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9" documentId="8_{A8928B00-1763-4078-A441-EF90DF21CC4D}" xr6:coauthVersionLast="47" xr6:coauthVersionMax="47" xr10:uidLastSave="{BA190A38-D4EC-4D5B-B331-20C8F60E9D78}"/>
  <bookViews>
    <workbookView xWindow="-24600" yWindow="-14430" windowWidth="25335" windowHeight="12855" firstSheet="3" activeTab="6" xr2:uid="{00000000-000D-0000-FFFF-FFFF00000000}"/>
  </bookViews>
  <sheets>
    <sheet name="__snloffice" sheetId="6" state="veryHidden" r:id="rId1"/>
    <sheet name="Ore" sheetId="1" r:id="rId2"/>
    <sheet name="Production Costs Co Product" sheetId="2" r:id="rId3"/>
    <sheet name="Production Costs By Product" sheetId="3" r:id="rId4"/>
    <sheet name="Cash Flow" sheetId="4" r:id="rId5"/>
    <sheet name="Ownership" sheetId="5" r:id="rId6"/>
    <sheet name="Ownership_txt" sheetId="7" r:id="rId7"/>
    <sheet name="Sheet2" sheetId="8" r:id="rId8"/>
    <sheet name="Public Companies Owners" sheetId="9" r:id="rId9"/>
  </sheets>
  <definedNames>
    <definedName name="_xlnm._FilterDatabase" localSheetId="5" hidden="1">Ownership!$A$6:$AN$95</definedName>
    <definedName name="_xlnm._FilterDatabase" localSheetId="6" hidden="1">Ownership_txt!$A$1:$AN$90</definedName>
    <definedName name="_xlnm._FilterDatabase" localSheetId="8" hidden="1">'Public Companies Owners'!$A$3:$KN$3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4B96CB_CD5C_4E4C_BC7E_287C5520BC0C_" localSheetId="7" hidden="1">Sheet2!$AO$3:$AO$218</definedName>
    <definedName name="snl__00A34EEE_39AB_41C9_B750_FBE229E724A3_" localSheetId="7" hidden="1">Sheet2!$HC$3:$HC$503</definedName>
    <definedName name="snl__02555682_5D01_4B04_9C86_005D6CCB514D_" localSheetId="7" hidden="1">Sheet2!$CR$3:$CR$292</definedName>
    <definedName name="snl__0263EEBF_F320_4C46_B8EB_C60DCFF8D1B7_" localSheetId="7" hidden="1">Sheet2!$EA$3:$EA$26</definedName>
    <definedName name="snl__02AB19EE_795C_4D3D_8B57_6DD3958FC039_" localSheetId="7" hidden="1">Sheet2!$ED$3:$ED$26</definedName>
    <definedName name="snl__03733EDC_F0D3_416F_9B7A_9BB4B259A3ED_" localSheetId="7" hidden="1">Sheet2!$GL$3:$GL$11</definedName>
    <definedName name="snl__0482CE44_D7D1_4468_9047_6405BE81F375_" localSheetId="7" hidden="1">Sheet2!$AR$3:$AR$218</definedName>
    <definedName name="snl__04FE405F_A52E_40DD_9C8D_D22302CDE454_" localSheetId="7" hidden="1">Sheet2!$EK$3:$EK$136</definedName>
    <definedName name="snl__05B0CC1B_FC2A_4B8C_BD7B_C30D29CD528C_" localSheetId="7" hidden="1">Sheet2!$CF$3:$CF$503</definedName>
    <definedName name="snl__060DC019_922A_4437_8DFB_2A67F9592D14_" localSheetId="7" hidden="1">Sheet2!$AY$3:$AY$234</definedName>
    <definedName name="snl__0727775C_4BA7_4907_A22E_FCB1CBF28FE7_" localSheetId="7" hidden="1">Sheet2!$JI$3:$JI$415</definedName>
    <definedName name="snl__084076F1_8C6F_4DD1_9EDE_E0675BC1D2F9_" localSheetId="7" hidden="1">Sheet2!$AV$3:$AV$17</definedName>
    <definedName name="snl__08760DFD_DAA6_4DE6_B6AB_02CC3C8C8010_" localSheetId="7" hidden="1">Sheet2!$FE$3:$FE$503</definedName>
    <definedName name="snl__0B2D9F21_CC10_4EC4_A703_D4A32786443F_" localSheetId="7" hidden="1">Sheet2!$BK$3:$BK$292</definedName>
    <definedName name="snl__0BC39E0F_A0D5_4618_A458_A8A026DCF4DC_" localSheetId="7" hidden="1">Sheet2!$Q$3:$Q$503</definedName>
    <definedName name="snl__0C06D87B_1AB2_45CD_8974_DA352CF74AF3_" localSheetId="7" hidden="1">Sheet2!$BF$3:$BF$51</definedName>
    <definedName name="snl__0E1FF2EF_33CA_487C_A015_6C3D9E74066F_" localSheetId="7" hidden="1">Sheet2!$FJ$3:$FJ$503</definedName>
    <definedName name="snl__0E28EA14_D423_416E_8F96_AEF8B5D46312_" localSheetId="7" hidden="1">Sheet2!$EH$3:$EH$503</definedName>
    <definedName name="snl__0F174AC3_A4C4_4B6D_BE18_EEF07BC1A6F9_" localSheetId="7" hidden="1">Sheet2!$GN$3:$GN$61</definedName>
    <definedName name="snl__1056EEDA_72CD_4D77_9ABC_2CBC92E883E8_" localSheetId="7" hidden="1">Sheet2!$FU$3:$FU$503</definedName>
    <definedName name="snl__118CB3D2_77F5_47E4_8712_068513324626_" localSheetId="7" hidden="1">Sheet2!$IT$3:$IT$217</definedName>
    <definedName name="snl__11BAB91A_830A_4DBF_B7D4_3470A721F899_" localSheetId="7" hidden="1">Sheet2!$ES$3:$ES$115</definedName>
    <definedName name="snl__11F36CD1_504B_49C0_910A_084097D0E3B8_" localSheetId="7" hidden="1">Sheet2!$IM$3:$IM$139</definedName>
    <definedName name="snl__135E3C02_D86D_4C6D_8936_88125A92B050_" localSheetId="7" hidden="1">Sheet2!$AH$3:$AH$234</definedName>
    <definedName name="snl__1567A6AE_AF0B_4A22_A8A6_DA1D867C9C4E_" localSheetId="7" hidden="1">Sheet2!$P$3:$P$503</definedName>
    <definedName name="snl__160499DF_D5BE_41DA_AB3C_4DA8F45C6080_" localSheetId="7" hidden="1">Sheet2!$EP$3:$EP$115</definedName>
    <definedName name="snl__17D63761_15E9_4849_8325_ADF91B12B453_" localSheetId="7" hidden="1">Sheet2!$JP$3:$JP$77</definedName>
    <definedName name="snl__19AFE6C1_9D15_4728_B2C5_C2C434A47FBB_" localSheetId="7" hidden="1">Sheet2!$EG$3:$EG$503</definedName>
    <definedName name="snl__1A8189E0_92B9_4C64_822C_FF1612F35B52_" localSheetId="7" hidden="1">Sheet2!$KK$3:$KK$234</definedName>
    <definedName name="snl__1D42D9BB_8F92_4478_9BC4_5B9E16A84516_" localSheetId="7" hidden="1">Sheet2!$IW$3:$IW$129</definedName>
    <definedName name="snl__1D9FA16B_6A3D_470F_A06C_8B9B3A39347B_" localSheetId="7" hidden="1">Sheet2!$KB$3:$KB$503</definedName>
    <definedName name="snl__1E378842_DD15_487B_AABB_B125A2143D24_" localSheetId="7" hidden="1">Sheet2!$JH$3:$JH$415</definedName>
    <definedName name="snl__1EFFE4D7_EF79_41D2_8FF4_2B8BC40F31A1_" localSheetId="7" hidden="1">Sheet2!$DM$3:$DM$415</definedName>
    <definedName name="snl__1FB3294D_5DCF_450B_B461_7216F09A1810_" localSheetId="7" hidden="1">Sheet2!$AL$3:$AL$503</definedName>
    <definedName name="snl__204E0C2C_8E81_4F4C_888D_57D7B38A0B48_" localSheetId="7" hidden="1">Sheet2!$BE$3:$BE$51</definedName>
    <definedName name="snl__210AA31F_BC12_42A6_A0E4_077FAFFAFA87_" localSheetId="7" hidden="1">Sheet2!$GZ$3:$GZ$139</definedName>
    <definedName name="snl__215CBB7C_5C20_4BB4_9E54_29A798F5BDAD_" localSheetId="7" hidden="1">Sheet2!$EV$3:$EV$60</definedName>
    <definedName name="snl__21EA5FB1_C9B5_4BAD_881A_5C5CEB9ECF74_" localSheetId="7" hidden="1">Sheet2!$IL$3:$IL$139</definedName>
    <definedName name="snl__23FA889C_87CF_45DC_B7C9_DDB19A33B826_" localSheetId="7" hidden="1">Sheet2!$KC$3:$KC$503</definedName>
    <definedName name="snl__2579B106_0551_408C_B797_DB69DE1461AF_" localSheetId="7" hidden="1">Sheet2!$IO$3:$IO$139</definedName>
    <definedName name="snl__26961DC1_6215_4A0C_9D37_6A1E726DD96E_" localSheetId="7" hidden="1">Sheet2!$HU$3:$HU$503</definedName>
    <definedName name="snl__26EF793C_907E_4128_8327_CF811FBACADB_" localSheetId="7" hidden="1">Sheet2!$IJ$3:$IJ$51</definedName>
    <definedName name="snl__270B7432_54E3_440B_A435_514092B4D35D_" localSheetId="7" hidden="1">Sheet2!$EI$3:$EI$503</definedName>
    <definedName name="snl__28997610_4661_4498_BADF_8A6559A514C5_" localSheetId="7" hidden="1">Sheet2!$I$3:$I$415</definedName>
    <definedName name="snl__28F8AB49_3162_4DB1_8E03_D4B6BC720868_" localSheetId="7" hidden="1">Sheet2!$JA$3:$JA$292</definedName>
    <definedName name="snl__297558D2_3BE5_4F89_9F61_C6783BA765E7_" localSheetId="7" hidden="1">Sheet2!$HN$3:$HN$60</definedName>
    <definedName name="snl__2DCE7C33_BB59_419E_A04A_EF41550D7B58_" localSheetId="7" hidden="1">Sheet2!$DD$3:$DD$18</definedName>
    <definedName name="snl__32B6895B_DDE0_44E5_A126_DA8DB6FAE3E9_" localSheetId="7" hidden="1">Sheet2!$CK$3:$CK$503</definedName>
    <definedName name="snl__335243F2_5E9D_4C09_BA0F_20E4655FA0E6_" localSheetId="7" hidden="1">Sheet2!$BA$3:$BA$234</definedName>
    <definedName name="snl__3356A9B9_6812_4750_B47D_405B491B6A82_" localSheetId="7" hidden="1">Sheet2!$DS$3:$DS$415</definedName>
    <definedName name="snl__34895F8C_D852_491F_ADA4_088173660A74_" localSheetId="7" hidden="1">Sheet2!$JB$3:$JB$292</definedName>
    <definedName name="snl__34BFB83A_AEB4_4892_B842_C4F5AB67DEFC_" localSheetId="7" hidden="1">Sheet2!$DR$3:$DR$415</definedName>
    <definedName name="snl__353A3115_728C_45A9_93E2_8E9AFED559C4_" localSheetId="7" hidden="1">Sheet2!$DL$3:$DL$415</definedName>
    <definedName name="snl__378E8990_9AF5_480C_8AB0_534032BC961D_" localSheetId="7" hidden="1">Sheet2!$BL$3:$BL$292</definedName>
    <definedName name="snl__3801577A_ABEC_492C_8641_9C3696EBAD12_" localSheetId="7" hidden="1">Sheet2!$FP$3:$FP$100</definedName>
    <definedName name="snl__38F883E9_842F_4695_B451_B5FF15005733_" localSheetId="7" hidden="1">Sheet2!$BU$3:$BU$278</definedName>
    <definedName name="snl__3B603B57_A1AE_48AB_A336_4D0032A7564F_" localSheetId="7" hidden="1">Sheet2!$IQ$3:$IQ$217</definedName>
    <definedName name="snl__3BA81430_7E74_4E1E_9DD0_84479D2EF287_" localSheetId="7" hidden="1">Sheet2!$CJ$3:$CJ$503</definedName>
    <definedName name="snl__3C6309B7_BCD2_46E8_A4B7_46852530284E_" localSheetId="7" hidden="1">Sheet2!$X$3:$X$28</definedName>
    <definedName name="snl__3D3A3C47_3F32_40AC_8C08_EA883384EB6E_" localSheetId="7" hidden="1">Sheet2!$AZ$3:$AZ$234</definedName>
    <definedName name="snl__3EBA3A24_52B0_46F3_81F2_E056C1440748_" localSheetId="7" hidden="1">Sheet2!$IS$3:$IS$217</definedName>
    <definedName name="snl__4065F10A_F9F0_45EC_A34A_B8D6DBBE4CB8_" localSheetId="7" hidden="1">Sheet2!$EM$3:$EM$136</definedName>
    <definedName name="snl__41168FBF_EC1B_49ED_BA91_C93AACA01BA3_" localSheetId="7" hidden="1">Sheet2!$EU$3:$EU$60</definedName>
    <definedName name="snl__42041EA4_D302_4F62_B3FD_C118E441F4FD_" localSheetId="7" hidden="1">Sheet2!$A$3:$A$17</definedName>
    <definedName name="snl__439881FD_EC22_48FA_993E_73DE2D752A85_" localSheetId="7" hidden="1">Sheet2!$U$3:$U$28</definedName>
    <definedName name="snl__4418B900_51EE_4D21_9750_9A21D746DA6A_" localSheetId="7" hidden="1">Sheet2!$AB$3:$AB$234</definedName>
    <definedName name="snl__446F2563_D5C7_4536_AC2A_C460804156C7_" localSheetId="7" hidden="1">Sheet2!$HO$3:$HO$60</definedName>
    <definedName name="snl__4566015F_FD9D_4EF3_8385_FD31E8EC8414_" localSheetId="7" hidden="1">Sheet2!$BQ$3:$BQ$17</definedName>
    <definedName name="snl__49A051B3_E278_4780_918E_99F267C4A7AF_" localSheetId="7" hidden="1">Sheet2!$BP$3:$BP$17</definedName>
    <definedName name="snl__4B84CD77_4C1C_493D_A52A_9A15190A48D6_" localSheetId="7" hidden="1">Sheet2!$GQ$3:$GQ$61</definedName>
    <definedName name="snl__4D4C3DCF_B5F2_48B3_84A9_B215E5BFE3A8_" localSheetId="7" hidden="1">Sheet2!$GV$3:$GV$51</definedName>
    <definedName name="snl__4E898AA2_F73B_4E7E_8A63_809D0DDFDE89_" localSheetId="7" hidden="1">Sheet2!$ID$3:$ID$61</definedName>
    <definedName name="snl__508A1C3D_0B1D_460B_A5FF_868495333CA1_" localSheetId="7" hidden="1">Sheet2!$JS$3:$JS$77</definedName>
    <definedName name="snl__5261D551_8C35_4D07_BF67_D24E91823B6F_" localSheetId="7" hidden="1">Sheet2!$R$3:$R$503</definedName>
    <definedName name="snl__56125C39_4293_4091_987A_791A625736A0_" localSheetId="7" hidden="1">Sheet2!$V$3:$V$28</definedName>
    <definedName name="snl__573E8130_8928_4B05_A338_D439663219BC_" localSheetId="7" hidden="1">Sheet2!$FH$3:$FH$503</definedName>
    <definedName name="snl__5A98BBD0_5C81_44EC_9BC8_2571B4FA4FF8_" localSheetId="7" hidden="1">Sheet2!$DJ$3:$DJ$129</definedName>
    <definedName name="snl__5ACF9F9D_D11D_4382_A825_4E095874FB51_" localSheetId="7" hidden="1">Sheet2!$BI$3:$BI$292</definedName>
    <definedName name="snl__5C542C5B_C325_4FA1_864A_AF4879A07FA4_" localSheetId="7" hidden="1">Sheet2!$HK$3:$HK$77</definedName>
    <definedName name="snl__5E23EB86_4447_4BE3_A39A_5AE52A26EE24_" localSheetId="7" hidden="1">Sheet2!$BS$3:$BS$278</definedName>
    <definedName name="snl__60199DC9_A19D_4562_A0BD_0FC001EC9E1C_" localSheetId="7" hidden="1">Sheet2!$N$3:$N$251</definedName>
    <definedName name="snl__609F7BF2_B523_4E2B_A854_22B411ECB319_" localSheetId="7" hidden="1">Sheet2!$GJ$3:$GJ$11</definedName>
    <definedName name="snl__61FAC4DC_35D6_43AF_9CC0_20E2D1623E32_" localSheetId="7" hidden="1">Sheet2!$KA$3:$KA$503</definedName>
    <definedName name="snl__62BEA03C_B91D_4648_ABE1_599C42617CFC_" localSheetId="7" hidden="1">Sheet2!$GF$3:$GF$149</definedName>
    <definedName name="snl__63D63961_53F0_43EF_9407_5A452BE76EAE_" localSheetId="7" hidden="1">Sheet2!$M$3:$M$251</definedName>
    <definedName name="snl__64328919_CB83_4B0C_859D_26E420CD35F0_" localSheetId="7" hidden="1">Sheet2!$JV$3:$JV$100</definedName>
    <definedName name="snl__64DC9F69_D158_4586_AF79_CAA7A2B69E1E_" localSheetId="7" hidden="1">Sheet2!$GX$3:$GX$139</definedName>
    <definedName name="snl__6652CF2B_B2A5_4414_B945_D6A8ED36987A_" localSheetId="7" hidden="1">Sheet2!$AJ$3:$AJ$503</definedName>
    <definedName name="snl__667B2712_A277_4729_A565_3E0961B8274C_" localSheetId="7" hidden="1">Sheet2!$JK$3:$JK$503</definedName>
    <definedName name="snl__68388BE7_D9B1_44F8_9345_2319D08498EC_" localSheetId="7" hidden="1">Sheet2!$DH$3:$DH$129</definedName>
    <definedName name="snl__69E14245_98FA_4474_95A7_03A1BE5F1430_" localSheetId="7" hidden="1">Sheet2!$BV$3:$BV$278</definedName>
    <definedName name="snl__69F20AC6_B680_45C2_A204_A95C33D08968_" localSheetId="7" hidden="1">Sheet2!$FO$3:$FO$100</definedName>
    <definedName name="snl__6BC6135D_4B36_4966_817F_C4FF00FC7AEB_" localSheetId="7" hidden="1">Sheet2!$DW$3:$DW$415</definedName>
    <definedName name="snl__6E4DBDC0_34B4_4DCC_9833_869BA31F45FD_" localSheetId="7" hidden="1">Sheet2!$S$3:$S$503</definedName>
    <definedName name="snl__6FF3F0B8_6269_4EA1_826E_4FE761BF8DED_" localSheetId="7" hidden="1">Sheet2!$GB$3:$GB$26</definedName>
    <definedName name="snl__738186CA_EF4A_41E3_AABA_CBF917CD2131_" localSheetId="7" hidden="1">Sheet2!$EC$3:$EC$26</definedName>
    <definedName name="snl__75796AC7_A15D_4715_AFD5_6FCFD89A8D20_" localSheetId="7" hidden="1">Sheet2!$BD$3:$BD$51</definedName>
    <definedName name="snl__76129597_1409_4416_B202_F0E684606A3B_" localSheetId="7" hidden="1">Sheet2!$GP$3:$GP$61</definedName>
    <definedName name="snl__77EE17E8_5D4F_405B_B31F_8C55E00D7A85_" localSheetId="7" hidden="1">Sheet2!$GO$3:$GO$61</definedName>
    <definedName name="snl__77FA5AAD_B10C_4CE1_BE32_DBE45C0741EA_" localSheetId="7" hidden="1">Sheet2!$CM$3:$CM$292</definedName>
    <definedName name="snl__787A0A65_ED36_4EA1_8080_4F310F209BCF_" localSheetId="7" hidden="1">Sheet2!$AA$3:$AA$234</definedName>
    <definedName name="snl__78C2681D_3ACE_4396_A684_34BFABBA4FA9_" localSheetId="7" hidden="1">Sheet2!$KG$3:$KG$17</definedName>
    <definedName name="snl__7B2271A0_BDD0_4916_B1C7_B8C08F858128_" localSheetId="7" hidden="1">Sheet2!$IV$3:$IV$129</definedName>
    <definedName name="snl__7BF3CFA1_C1FC_4390_A561_75645BDC7E34_" localSheetId="7" hidden="1">Sheet2!$JR$3:$JR$77</definedName>
    <definedName name="snl__7C4C6EE1_5EEC_474B_A841_7F342D8B9F3E_" localSheetId="7" hidden="1">Sheet2!$AU$3:$AU$17</definedName>
    <definedName name="snl__7F918710_F1CA_4F16_A50E_2D23D8681F06_" localSheetId="7" hidden="1">Sheet2!$CE$3:$CE$503</definedName>
    <definedName name="snl__80A4A32F_9A3A_4F13_9BE1_15735281C6A5_" localSheetId="7" hidden="1">Sheet2!$CC$3:$CC$503</definedName>
    <definedName name="snl__80BAC416_8245_46F0_A0C4_843298F6D86E_" localSheetId="7" hidden="1">Sheet2!$FQ$3:$FQ$100</definedName>
    <definedName name="snl__80DE17E1_0AF6_4118_B194_87F654FF6C84_" localSheetId="7" hidden="1">Sheet2!$EF$3:$EF$503</definedName>
    <definedName name="snl__8131E881_E80D_404D_93C6_0E0F55DDC656_" localSheetId="7" hidden="1">Sheet2!$AQ$3:$AQ$218</definedName>
    <definedName name="snl__81EB5AF1_192B_42C1_9889_79A16DF3C25C_" localSheetId="7" hidden="1">Sheet2!$GI$3:$GI$11</definedName>
    <definedName name="snl__84295DFC_BD2D_4A77_A343_6F23E114B2F9_" localSheetId="7" hidden="1">Sheet2!$KE$3:$KE$17</definedName>
    <definedName name="snl__855831F1_ABFA_48DE_9E27_54B6789E5A09_" localSheetId="7" hidden="1">Sheet2!$AG$3:$AG$234</definedName>
    <definedName name="snl__856D08F5_B259_43AC_9E2F_41CDC702B215_" localSheetId="7" hidden="1">Sheet2!$IH$3:$IH$51</definedName>
    <definedName name="snl__885E547E_417A_4321_BE57_FDB9640BB72D_" localSheetId="7" hidden="1">Sheet2!$D$3:$D$17</definedName>
    <definedName name="snl__888DD8D4_4CAD_4E28_B129_862E8E26DE05_" localSheetId="7" hidden="1">Sheet2!$DG$3:$DG$129</definedName>
    <definedName name="snl__8AB40263_A80E_4AE6_BF75_34E4B14080C0_" localSheetId="7" hidden="1">Sheet2!$AM$3:$AM$503</definedName>
    <definedName name="snl__8AC7E4BF_EA5E_4DC2_8177_41AF864A6339_" localSheetId="7" hidden="1">Sheet2!$GA$3:$GA$26</definedName>
    <definedName name="snl__8BA338BD_E43C_4719_A93A_048687182201_" localSheetId="7" hidden="1">Sheet2!$AW$3:$AW$17</definedName>
    <definedName name="snl__8C87C5DA_BCE1_463B_A5A2_17E5E78275C9_" localSheetId="7" hidden="1">Sheet2!$FC$3:$FC$503</definedName>
    <definedName name="snl__8DC9AC3C_A99C_4CEC_B8A4_105E71A7EE55_" localSheetId="7" hidden="1">Sheet2!$HX$3:$HX$503</definedName>
    <definedName name="snl__8FA042FD_9340_4352_A8A6_70D8D3B7267F_" localSheetId="7" hidden="1">Sheet2!$EW$3:$EW$60</definedName>
    <definedName name="snl__900943A0_E25D_4BC6_8BDE_1769971AAB94_" localSheetId="7" hidden="1">Sheet2!$BJ$3:$BJ$292</definedName>
    <definedName name="snl__90B2DD9C_7090_4C25_B27F_B82688259B10_" localSheetId="7" hidden="1">Sheet2!$AK$3:$AK$503</definedName>
    <definedName name="snl__94EBAB17_D461_40D1_A98E_772994210313_" localSheetId="7" hidden="1">Sheet2!$DT$3:$DT$415</definedName>
    <definedName name="snl__96AE495E_133C_4ADB_A9C1_2A54FBC20E68_" localSheetId="7" hidden="1">Sheet2!$JQ$3:$JQ$77</definedName>
    <definedName name="snl__97FA5919_7044_448B_BC24_A22E3A5169BD_" localSheetId="7" hidden="1">Sheet2!$IB$3:$IB$61</definedName>
    <definedName name="snl__98410C6D_1A83_4080_99D2_D8A0DF5DD10C_" localSheetId="7" hidden="1">Sheet2!$GG$3:$GG$149</definedName>
    <definedName name="snl__99BF7299_CA9D_45BF_A0DB_A2705F768F15_" localSheetId="7" hidden="1">Sheet2!$HR$3:$HR$503</definedName>
    <definedName name="snl__9C7581EC_D524_4715_91D2_BF4C3582083C_" localSheetId="7" hidden="1">Sheet2!$JZ$3:$JZ$503</definedName>
    <definedName name="snl__9CDA9EFA_4D9E_44C4_9186_0057EC5D456F_" localSheetId="7" hidden="1">Sheet2!$EB$3:$EB$26</definedName>
    <definedName name="snl__9D94CE08_0963_4F73_AF5F_FC0507076BFF_" localSheetId="7" hidden="1">Sheet2!$DC$3:$DC$18</definedName>
    <definedName name="snl__9DC954D8_DDAA_4E6D_80A7_270AB8D1EF57_" localSheetId="7" hidden="1">Sheet2!$DN$3:$DN$415</definedName>
    <definedName name="snl__9E0F946B_139F_4BA1_9AFE_0EB2216870F2_" localSheetId="7" hidden="1">Sheet2!$CY$3:$CY$503</definedName>
    <definedName name="snl__9E6F17DB_391A_48EA_861E_2557B8D64D07_" localSheetId="7" hidden="1">Sheet2!$H$3:$H$415</definedName>
    <definedName name="snl__9EB52151_834B_42B3_AAFE_1E9DC1195F2A_" localSheetId="7" hidden="1">Sheet2!$JN$3:$JN$503</definedName>
    <definedName name="snl__9EB9E07D_A48E_48DE_AE6B_C9B3056663A7_" localSheetId="7" hidden="1">Sheet2!$G$3:$G$415</definedName>
    <definedName name="snl__9F47645F_68D9_4A65_BE21_2A21B4883499_" localSheetId="7" hidden="1">Sheet2!$IE$3:$IE$61</definedName>
    <definedName name="snl__9F5E919D_06A9_4B80_8494_F5BC30D912DE_" localSheetId="7" hidden="1">Sheet2!$CH$3:$CH$503</definedName>
    <definedName name="snl__9F94E7A7_7EC2_4D03_8947_C902FDE73DBC_" localSheetId="7" hidden="1">Sheet2!$HY$3:$HY$503</definedName>
    <definedName name="snl__9FC2978E_E011_4868_A8FF_522F6FDE9084_" localSheetId="7" hidden="1">Sheet2!$K$3:$K$251</definedName>
    <definedName name="snl__A116CBBE_DC82_4A68_A251_1D9A7782816C_" localSheetId="7" hidden="1">Sheet2!$IC$3:$IC$61</definedName>
    <definedName name="snl__A170DC54_4EBA_4570_A3D5_1109E8E2EE7F_" localSheetId="7" hidden="1">Sheet2!$CU$3:$CU$292</definedName>
    <definedName name="snl__A2A5CAD3_C781_4F85_AC99_9DEBE09F0075_" localSheetId="7" hidden="1">Sheet2!$FR$3:$FR$100</definedName>
    <definedName name="snl__A2E109A8_FBA7_40B4_93DC_C72752581F1B_" localSheetId="7" hidden="1">Sheet2!$HP$3:$HP$60</definedName>
    <definedName name="snl__A44CD177_FCE1_41B5_92A8_43F93DF07CE8_" localSheetId="7" hidden="1">Sheet2!$AF$3:$AF$234</definedName>
    <definedName name="snl__A8503DBA_70B0_4E5A_AE7B_AEFB9DA3152C_" localSheetId="7" hidden="1">Sheet2!$KJ$3:$KJ$234</definedName>
    <definedName name="snl__A9099F46_7F4B_491B_941D_6831A6D5FF5B_" localSheetId="7" hidden="1">Sheet2!$EQ$3:$EQ$115</definedName>
    <definedName name="snl__A9139312_7318_49CA_95E1_44F54D5B02EB_" localSheetId="7" hidden="1">Sheet2!$IN$3:$IN$139</definedName>
    <definedName name="snl__AA0F72DF_2CCD_48C8_80BF_224B2E94EC35_" localSheetId="7" hidden="1">Sheet2!$JM$3:$JM$503</definedName>
    <definedName name="snl__AA503A5A_FE4E_4238_BBF2_63C9DB8D8A67_" localSheetId="7" hidden="1">Sheet2!$BO$3:$BO$17</definedName>
    <definedName name="snl__AA658250_C769_4F81_BF7B_54A86FE7DF11_" localSheetId="7" hidden="1">Sheet2!$W$3:$W$28</definedName>
    <definedName name="snl__AD865AB4_BF21_492A_B03C_EBEFF272DFCD_" localSheetId="7" hidden="1">Sheet2!$II$3:$II$51</definedName>
    <definedName name="snl__AF1E2DFC_446F_44AF_8EAB_EEF1E4DB9DF5_" localSheetId="7" hidden="1">Sheet2!$CO$3:$CO$292</definedName>
    <definedName name="snl__B0470A0A_7766_448F_B4FB_B8DE4376348E_" localSheetId="7" hidden="1">Sheet2!$HI$3:$HI$77</definedName>
    <definedName name="snl__B05DD9B0_2589_4858_ABA8_F0B858BE55DB_" localSheetId="7" hidden="1">Sheet2!$HT$3:$HT$503</definedName>
    <definedName name="snl__B1B6E8D4_6F2C_4E10_8E0E_BE528BADB690_" localSheetId="7" hidden="1">Sheet2!$BZ$3:$BZ$503</definedName>
    <definedName name="snl__B2AFA4AE_63A5_4E3E_915A_69807637A6F1_" localSheetId="7" hidden="1">Sheet2!$JU$3:$JU$100</definedName>
    <definedName name="snl__B357E9AD_5A8E_42CA_B336_5DFF5A78981C_" localSheetId="7" hidden="1">Sheet2!$CZ$3:$CZ$503</definedName>
    <definedName name="snl__B4279E7D_0991_449E_9A21_8FD5B43EACF5_" localSheetId="7" hidden="1">Sheet2!$CN$3:$CN$292</definedName>
    <definedName name="snl__B4ACBAC8_AFDE_4478_BC66_562B5A2E814A_" localSheetId="7" hidden="1">Sheet2!$GE$3:$GE$149</definedName>
    <definedName name="snl__B5600D7A_19EE_4425_AA00_25E4356A4472_" localSheetId="7" hidden="1">Sheet2!$FY$3:$FY$26</definedName>
    <definedName name="snl__B79302E1_6BE8_4DA9_9AF2_F515223DEBC1_" localSheetId="7" hidden="1">Sheet2!$KM$3:$KM$234</definedName>
    <definedName name="snl__BA1D6B88_5421_4F83_AF4A_302594B06155_" localSheetId="7" hidden="1">Sheet2!$FZ$3:$FZ$26</definedName>
    <definedName name="snl__BAB6657C_CB18_4404_9F3E_558CF49095BE_" localSheetId="7" hidden="1">Sheet2!$EZ$3:$EZ$503</definedName>
    <definedName name="snl__BAFBC88C_6AC4_4614_9B86_6B06A0964A0E_" localSheetId="7" hidden="1">Sheet2!$BB$3:$BB$234</definedName>
    <definedName name="snl__BB7CDAE5_4200_4BEF_A16D_E73202C5A25C_" localSheetId="7" hidden="1">Sheet2!$HS$3:$HS$503</definedName>
    <definedName name="snl__BC0598FF_850E_4E77_9034_073D342EB41A_" localSheetId="7" hidden="1">Sheet2!$B$3:$B$17</definedName>
    <definedName name="snl__BC39DE94_9FDA_4E97_AE9B_2193F9873F55_" localSheetId="7" hidden="1">Sheet2!$IX$3:$IX$129</definedName>
    <definedName name="snl__BD9A0C70_77FF_4CF6_AE3B_8AE100D26B49_" localSheetId="7" hidden="1">Sheet2!$FW$3:$FW$503</definedName>
    <definedName name="snl__C15AD406_10EC_4817_9891_32EE2D3254E7_" localSheetId="7" hidden="1">Sheet2!$DE$3:$DE$18</definedName>
    <definedName name="snl__C222B691_6B13_4194_91E3_779D1CFF692E_" localSheetId="7" hidden="1">Sheet2!$DO$3:$DO$415</definedName>
    <definedName name="snl__C2C2E335_0792_4F04_8EBC_311BCC009358_" localSheetId="7" hidden="1">Sheet2!$JD$3:$JD$292</definedName>
    <definedName name="snl__C30CA94A_448A_406C_84B1_285A89B58FD4_" localSheetId="7" hidden="1">Sheet2!$FT$3:$FT$503</definedName>
    <definedName name="snl__C455507D_6993_4CF6_92AF_B3CEE3BCFA8D_" localSheetId="7" hidden="1">Sheet2!$GS$3:$GS$51</definedName>
    <definedName name="snl__C5431E44_C11B_4C7D_84CC_102525C1EDF3_" localSheetId="7" hidden="1">Sheet2!$CX$3:$CX$503</definedName>
    <definedName name="snl__C59A5E04_4DD5_4AF2_893B_5C4525C2DC6E_" localSheetId="7" hidden="1">Sheet2!$IG$3:$IG$51</definedName>
    <definedName name="snl__C773595B_6A74_4ABB_95C1_78642280FDD3_" localSheetId="7" hidden="1">Sheet2!$DX$3:$DX$415</definedName>
    <definedName name="snl__C921DA63_19A8_4F56_9BD3_B9716AD673D5_" localSheetId="7" hidden="1">Sheet2!$FF$3:$FF$503</definedName>
    <definedName name="snl__CB57B5A7_7F1B_42DC_8460_DB597A577A16_" localSheetId="7" hidden="1">Sheet2!$CI$3:$CI$503</definedName>
    <definedName name="snl__CB83635B_8D23_48F8_B2CC_A1D7EC2316FB_" localSheetId="7" hidden="1">Sheet2!$DB$3:$DB$18</definedName>
    <definedName name="snl__CBC1D814_E0CF_46E2_9E3E_0477C4A4A63B_" localSheetId="7" hidden="1">Sheet2!$CW$3:$CW$503</definedName>
    <definedName name="snl__CBFAAADB_BA91_4A58_96F1_0CAAF527B3BB_" localSheetId="7" hidden="1">Sheet2!$DQ$3:$DQ$415</definedName>
    <definedName name="snl__CCD15E73_C0E1_4D94_B733_7CE0F69AEB87_" localSheetId="7" hidden="1">Sheet2!$JW$3:$JW$100</definedName>
    <definedName name="snl__CD5F1C93_9DB4_4A26_9899_0D18B4453E10_" localSheetId="7" hidden="1">Sheet2!$CT$3:$CT$292</definedName>
    <definedName name="snl__CD8917F9_146B_4BF3_8317_7A79D2470EFC_" localSheetId="7" hidden="1">Sheet2!$BG$3:$BG$51</definedName>
    <definedName name="snl__CE7F3F80_0905_45B0_9C64_BBC7EB5CD24E_" localSheetId="7" hidden="1">Sheet2!$GK$3:$GK$11</definedName>
    <definedName name="snl__CF047F36_7B19_4FE4_A781_D339AA03074A_" localSheetId="7" hidden="1">Sheet2!$BT$3:$BT$278</definedName>
    <definedName name="snl__CF8D4C57_1A99_43C9_B993_E2D5465ABADB_" localSheetId="7" hidden="1">Sheet2!$AC$3:$AC$234</definedName>
    <definedName name="snl__D0C27137_85D0_4399_8AC4_1DFB993D31B5_" localSheetId="7" hidden="1">Sheet2!$EX$3:$EX$60</definedName>
    <definedName name="snl__D27D84BF_E0E0_4098_800F_1C7C3D18267D_" localSheetId="7" hidden="1">Sheet2!$CP$3:$CP$292</definedName>
    <definedName name="snl__D30C95C7_A5A0_4CFD_8693_93D99F4F96B1_" localSheetId="7" hidden="1">Sheet2!$L$3:$L$251</definedName>
    <definedName name="snl__D3DDCC53_64B4_479C_BEFD_DE54E0367808_" localSheetId="7" hidden="1">Sheet2!$FL$3:$FL$503</definedName>
    <definedName name="snl__D44827B3_4414_458F_872A_B1FF2C3D584C_" localSheetId="7" hidden="1">Sheet2!$HE$3:$HE$503</definedName>
    <definedName name="snl__D5693EE5_AE48_4ADB_94E1_BB51EC2F9195_" localSheetId="7" hidden="1">Sheet2!$FV$3:$FV$503</definedName>
    <definedName name="snl__D59133B2_E4B5_45E9_AFD8_178CCBE0DB7D_" localSheetId="7" hidden="1">Sheet2!$HZ$3:$HZ$503</definedName>
    <definedName name="snl__D87A932E_4152_401E_8540_4832BF5FB4B5_" localSheetId="7" hidden="1">Sheet2!$KL$3:$KL$234</definedName>
    <definedName name="snl__D8ACB874_5EE8_4E6D_A666_A2CCBB016736_" localSheetId="7" hidden="1">Sheet2!$AT$3:$AT$17</definedName>
    <definedName name="snl__D930ACA7_4D87_4FA2_81FB_87BA1CC75036_" localSheetId="7" hidden="1">Sheet2!$BY$3:$BY$503</definedName>
    <definedName name="snl__D95B57A8_6599_4659_AA4E_367F424D311D_" localSheetId="7" hidden="1">Sheet2!$DV$3:$DV$415</definedName>
    <definedName name="snl__D9B1A986_59B8_4524_A4CB_53C418029ACF_" localSheetId="7" hidden="1">Sheet2!$DI$3:$DI$129</definedName>
    <definedName name="snl__D9F1C46E_7EE2_41DD_A922_EFBA9BC728C2_" localSheetId="7" hidden="1">Sheet2!$GY$3:$GY$139</definedName>
    <definedName name="snl__DA3F9F83_7925_4D5A_B2E9_41FCB6003C61_" localSheetId="7" hidden="1">Sheet2!$IY$3:$IY$129</definedName>
    <definedName name="snl__DC836C00_A24D_4CB1_89BC_2C4C02611AC2_" localSheetId="7" hidden="1">Sheet2!$GU$3:$GU$51</definedName>
    <definedName name="snl__DE2D0399_D59E_4EF2_B84A_ABA149E4248B_" localSheetId="7" hidden="1">Sheet2!$FB$3:$FB$503</definedName>
    <definedName name="snl__DEF53F57_BEAD_4661_B9DB_8A73BDD942DE_" localSheetId="7" hidden="1">Sheet2!$EN$3:$EN$136</definedName>
    <definedName name="snl__DF73504D_2DF6_4E12_A750_19C169886EB4_" localSheetId="7" hidden="1">Sheet2!$EL$3:$EL$136</definedName>
    <definedName name="snl__E011F12B_B53C_44D5_869D_49964BDA87B0_" localSheetId="7" hidden="1">Sheet2!$JL$3:$JL$503</definedName>
    <definedName name="snl__E1076235_58A4_4971_B95F_8805DE756D80_" localSheetId="7" hidden="1">Sheet2!$HF$3:$HF$503</definedName>
    <definedName name="snl__E2779419_F4D3_4458_A883_2F7F3A062B96_" localSheetId="7" hidden="1">Sheet2!$FM$3:$FM$503</definedName>
    <definedName name="snl__E2F0A934_7AA8_4219_A81D_CB453BF39AD5_" localSheetId="7" hidden="1">Sheet2!$C$3:$C$17</definedName>
    <definedName name="snl__E37B57E7_AE7F_435A_81AE_CDFFC3D17899_" localSheetId="7" hidden="1">Sheet2!$JX$3:$JX$100</definedName>
    <definedName name="snl__E42F810F_EF9C_48A6_A477_601904E34659_" localSheetId="7" hidden="1">Sheet2!$CD$3:$CD$503</definedName>
    <definedName name="snl__E4802CCD_70E8_4952_B3FD_DD660C7F693D_" localSheetId="7" hidden="1">Sheet2!$JC$3:$JC$292</definedName>
    <definedName name="snl__E5B1387D_8A4B_41B3_97BE_9D061312953F_" localSheetId="7" hidden="1">Sheet2!$HH$3:$HH$77</definedName>
    <definedName name="snl__E807C21C_8904_4333_8729_96C159587BE0_" localSheetId="7" hidden="1">Sheet2!$BN$3:$BN$17</definedName>
    <definedName name="snl__E9105C6F_9449_4C18_AA2C_339F59829677_" localSheetId="7" hidden="1">Sheet2!$JF$3:$JF$415</definedName>
    <definedName name="snl__E9835678_A97F_40AB_830C_62B4E3E28818_" localSheetId="7" hidden="1">Sheet2!$AE$3:$AE$234</definedName>
    <definedName name="snl__ECB0F044_F202_4580_8F6C_86D97B14FE0A_" localSheetId="7" hidden="1">Sheet2!$DY$3:$DY$415</definedName>
    <definedName name="snl__EE6C8272_7125_4F2A_BC1C_6693DF8BF658_" localSheetId="7" hidden="1">Sheet2!$KF$3:$KF$17</definedName>
    <definedName name="snl__EEC5AA25_7C66_4605_9EDF_94AF2B8706A4_" localSheetId="7" hidden="1">Sheet2!$ER$3:$ER$115</definedName>
    <definedName name="snl__EF11CF4E_C917_4CD1_A07A_3956FE683669_" localSheetId="7" hidden="1">Sheet2!$BX$3:$BX$503</definedName>
    <definedName name="snl__EFB1E04B_7FA4_4B78_9473_2693F748A3F9_" localSheetId="7" hidden="1">Sheet2!$F$3:$F$415</definedName>
    <definedName name="snl__F0375EF6_B61F_4DC0_85E7_39557F3F6671_" localSheetId="7" hidden="1">Sheet2!$HJ$3:$HJ$77</definedName>
    <definedName name="snl__F2F1CBD0_818D_4116_9F2D_891FE415E86F_" localSheetId="7" hidden="1">Sheet2!$CA$3:$CA$503</definedName>
    <definedName name="snl__F371AE96_200E_4387_8126_993F4B9138FD_" localSheetId="7" hidden="1">Sheet2!$FK$3:$FK$503</definedName>
    <definedName name="snl__F4FFD584_A355_42A8_8D45_9E1859A2FC4D_" localSheetId="7" hidden="1">Sheet2!$FA$3:$FA$503</definedName>
    <definedName name="snl__F52C5B02_9C03_4EEA_9263_D7A53CA436FF_" localSheetId="7" hidden="1">Sheet2!$AP$3:$AP$218</definedName>
    <definedName name="snl__F6E0A7B6_88D0_4C5D_A5B5_E3FA6465A9D7_" localSheetId="7" hidden="1">Sheet2!$HA$3:$HA$139</definedName>
    <definedName name="snl__F6FB36D3_68B1_4EFC_A74F_90B6B12B0647_" localSheetId="7" hidden="1">Sheet2!$GD$3:$GD$149</definedName>
    <definedName name="snl__F72319D4_37B7_4D5D_A73D_CAA22D73CCF1_" localSheetId="7" hidden="1">Sheet2!$HW$3:$HW$503</definedName>
    <definedName name="snl__F7D853C6_6B7A_41DC_A975_270DB97B4CFC_" localSheetId="7" hidden="1">Sheet2!$Z$3:$Z$234</definedName>
    <definedName name="snl__F82EA36F_C435_4347_88AA_E4E450ED0DB8_" localSheetId="7" hidden="1">Sheet2!$FG$3:$FG$503</definedName>
    <definedName name="snl__FC25733E_D2D8_433E_A563_389D5A167C3E_" localSheetId="7" hidden="1">Sheet2!$HD$3:$HD$503</definedName>
    <definedName name="snl__FC8DA384_126D_4D4A_BA55_8D6BEF80D804_" localSheetId="7" hidden="1">Sheet2!$GT$3:$GT$51</definedName>
    <definedName name="snl__FD39654D_0DAC_4EFC_BF2F_053CBC4A7A64_" localSheetId="7" hidden="1">Sheet2!$HM$3:$HM$60</definedName>
    <definedName name="snl__FD6AFDDC_B4D2_4B4E_9996_AD949B547477_" localSheetId="7" hidden="1">Sheet2!$CS$3:$CS$292</definedName>
    <definedName name="snl__FDCB34C4_1B3B_42F1_B7C7_D972CEDF453D_" localSheetId="7" hidden="1">Sheet2!$JG$3:$JG$415</definedName>
    <definedName name="snl__FE6BAC72_E781_4066_B9C0_C599B7E9B2C7_" localSheetId="7" hidden="1">Sheet2!$KH$3:$KH$17</definedName>
    <definedName name="snl__FFE620C5_FC7C_400D_A07C_364C3585C0FC_" localSheetId="7" hidden="1">Sheet2!$IR$3:$IR$217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N503" i="8" l="1"/>
  <c r="KN502" i="8"/>
  <c r="KN501" i="8"/>
  <c r="KN500" i="8"/>
  <c r="KN499" i="8"/>
  <c r="KN498" i="8"/>
  <c r="KN497" i="8"/>
  <c r="KN496" i="8"/>
  <c r="KN495" i="8"/>
  <c r="KN494" i="8"/>
  <c r="KN493" i="8"/>
  <c r="KN492" i="8"/>
  <c r="KN491" i="8"/>
  <c r="KN490" i="8"/>
  <c r="KN489" i="8"/>
  <c r="KN488" i="8"/>
  <c r="KN487" i="8"/>
  <c r="KN486" i="8"/>
  <c r="KN485" i="8"/>
  <c r="KN484" i="8"/>
  <c r="KN483" i="8"/>
  <c r="KN482" i="8"/>
  <c r="KN481" i="8"/>
  <c r="KN480" i="8"/>
  <c r="KN479" i="8"/>
  <c r="KN478" i="8"/>
  <c r="KN477" i="8"/>
  <c r="KN476" i="8"/>
  <c r="KN475" i="8"/>
  <c r="KN474" i="8"/>
  <c r="KN473" i="8"/>
  <c r="KN472" i="8"/>
  <c r="KN471" i="8"/>
  <c r="KN470" i="8"/>
  <c r="KN469" i="8"/>
  <c r="KN468" i="8"/>
  <c r="KN467" i="8"/>
  <c r="KN466" i="8"/>
  <c r="KN465" i="8"/>
  <c r="KN464" i="8"/>
  <c r="KN463" i="8"/>
  <c r="KN462" i="8"/>
  <c r="KN461" i="8"/>
  <c r="KN460" i="8"/>
  <c r="KN459" i="8"/>
  <c r="KN458" i="8"/>
  <c r="KN457" i="8"/>
  <c r="KN456" i="8"/>
  <c r="KN455" i="8"/>
  <c r="KN454" i="8"/>
  <c r="KN453" i="8"/>
  <c r="KN452" i="8"/>
  <c r="KN451" i="8"/>
  <c r="KN450" i="8"/>
  <c r="KN449" i="8"/>
  <c r="KN448" i="8"/>
  <c r="KN447" i="8"/>
  <c r="KN446" i="8"/>
  <c r="KN445" i="8"/>
  <c r="KN444" i="8"/>
  <c r="KN443" i="8"/>
  <c r="KN442" i="8"/>
  <c r="KN441" i="8"/>
  <c r="KN440" i="8"/>
  <c r="KN439" i="8"/>
  <c r="KN438" i="8"/>
  <c r="KN437" i="8"/>
  <c r="KN436" i="8"/>
  <c r="KN435" i="8"/>
  <c r="KN434" i="8"/>
  <c r="KN433" i="8"/>
  <c r="KN432" i="8"/>
  <c r="KN431" i="8"/>
  <c r="KN430" i="8"/>
  <c r="KN429" i="8"/>
  <c r="KN428" i="8"/>
  <c r="KN427" i="8"/>
  <c r="KN426" i="8"/>
  <c r="KN425" i="8"/>
  <c r="KN424" i="8"/>
  <c r="KN423" i="8"/>
  <c r="KN422" i="8"/>
  <c r="KN421" i="8"/>
  <c r="KN420" i="8"/>
  <c r="KN419" i="8"/>
  <c r="KN418" i="8"/>
  <c r="KN417" i="8"/>
  <c r="KN416" i="8"/>
  <c r="KN415" i="8"/>
  <c r="KN414" i="8"/>
  <c r="KN413" i="8"/>
  <c r="KN412" i="8"/>
  <c r="KN411" i="8"/>
  <c r="KN410" i="8"/>
  <c r="KN409" i="8"/>
  <c r="KN408" i="8"/>
  <c r="KN407" i="8"/>
  <c r="KN406" i="8"/>
  <c r="KN405" i="8"/>
  <c r="KN404" i="8"/>
  <c r="KN403" i="8"/>
  <c r="KN402" i="8"/>
  <c r="KN401" i="8"/>
  <c r="KN400" i="8"/>
  <c r="KN399" i="8"/>
  <c r="KN398" i="8"/>
  <c r="KN397" i="8"/>
  <c r="KN396" i="8"/>
  <c r="KN395" i="8"/>
  <c r="KN394" i="8"/>
  <c r="KN393" i="8"/>
  <c r="KN392" i="8"/>
  <c r="KN391" i="8"/>
  <c r="KN390" i="8"/>
  <c r="KN389" i="8"/>
  <c r="KN388" i="8"/>
  <c r="KN387" i="8"/>
  <c r="KN386" i="8"/>
  <c r="KN385" i="8"/>
  <c r="KN384" i="8"/>
  <c r="KN383" i="8"/>
  <c r="KN382" i="8"/>
  <c r="KN381" i="8"/>
  <c r="KN380" i="8"/>
  <c r="KN379" i="8"/>
  <c r="KN378" i="8"/>
  <c r="KN377" i="8"/>
  <c r="KN376" i="8"/>
  <c r="KN375" i="8"/>
  <c r="KN374" i="8"/>
  <c r="KN373" i="8"/>
  <c r="KN372" i="8"/>
  <c r="KN371" i="8"/>
  <c r="KN370" i="8"/>
  <c r="KN369" i="8"/>
  <c r="KN368" i="8"/>
  <c r="KN367" i="8"/>
  <c r="KN366" i="8"/>
  <c r="KN365" i="8"/>
  <c r="KN364" i="8"/>
  <c r="KN363" i="8"/>
  <c r="KN362" i="8"/>
  <c r="KN361" i="8"/>
  <c r="KN360" i="8"/>
  <c r="KN359" i="8"/>
  <c r="KN358" i="8"/>
  <c r="KN357" i="8"/>
  <c r="KN356" i="8"/>
  <c r="KN355" i="8"/>
  <c r="KN354" i="8"/>
  <c r="KN353" i="8"/>
  <c r="KN352" i="8"/>
  <c r="KN351" i="8"/>
  <c r="KN350" i="8"/>
  <c r="KN349" i="8"/>
  <c r="KN348" i="8"/>
  <c r="KN347" i="8"/>
  <c r="KN346" i="8"/>
  <c r="KN345" i="8"/>
  <c r="KN344" i="8"/>
  <c r="KN343" i="8"/>
  <c r="KN342" i="8"/>
  <c r="KN341" i="8"/>
  <c r="KN340" i="8"/>
  <c r="KN339" i="8"/>
  <c r="KN338" i="8"/>
  <c r="KN337" i="8"/>
  <c r="KN336" i="8"/>
  <c r="KN335" i="8"/>
  <c r="KN334" i="8"/>
  <c r="KN333" i="8"/>
  <c r="KN332" i="8"/>
  <c r="KN331" i="8"/>
  <c r="KN330" i="8"/>
  <c r="KN329" i="8"/>
  <c r="KN328" i="8"/>
  <c r="KN327" i="8"/>
  <c r="KN326" i="8"/>
  <c r="KN325" i="8"/>
  <c r="KN324" i="8"/>
  <c r="KN323" i="8"/>
  <c r="KN322" i="8"/>
  <c r="KN321" i="8"/>
  <c r="KN320" i="8"/>
  <c r="KN319" i="8"/>
  <c r="KN318" i="8"/>
  <c r="KN317" i="8"/>
  <c r="KN316" i="8"/>
  <c r="KN315" i="8"/>
  <c r="KN314" i="8"/>
  <c r="KN313" i="8"/>
  <c r="KN312" i="8"/>
  <c r="KN311" i="8"/>
  <c r="KN310" i="8"/>
  <c r="KN309" i="8"/>
  <c r="KN308" i="8"/>
  <c r="KN307" i="8"/>
  <c r="KN306" i="8"/>
  <c r="KN305" i="8"/>
  <c r="KN304" i="8"/>
  <c r="KN303" i="8"/>
  <c r="KN302" i="8"/>
  <c r="KN301" i="8"/>
  <c r="KN300" i="8"/>
  <c r="KN299" i="8"/>
  <c r="KN298" i="8"/>
  <c r="KN297" i="8"/>
  <c r="KN296" i="8"/>
  <c r="KN295" i="8"/>
  <c r="KN294" i="8"/>
  <c r="KN293" i="8"/>
  <c r="KN292" i="8"/>
  <c r="KN291" i="8"/>
  <c r="KN290" i="8"/>
  <c r="KN289" i="8"/>
  <c r="KN288" i="8"/>
  <c r="KN287" i="8"/>
  <c r="KN286" i="8"/>
  <c r="KN285" i="8"/>
  <c r="KN284" i="8"/>
  <c r="KN283" i="8"/>
  <c r="KN282" i="8"/>
  <c r="KN281" i="8"/>
  <c r="KN280" i="8"/>
  <c r="KN279" i="8"/>
  <c r="KN278" i="8"/>
  <c r="KN277" i="8"/>
  <c r="KN276" i="8"/>
  <c r="KN275" i="8"/>
  <c r="KN274" i="8"/>
  <c r="KN273" i="8"/>
  <c r="KN272" i="8"/>
  <c r="KN271" i="8"/>
  <c r="KN270" i="8"/>
  <c r="KN269" i="8"/>
  <c r="KN268" i="8"/>
  <c r="KN267" i="8"/>
  <c r="KN266" i="8"/>
  <c r="KN265" i="8"/>
  <c r="KN264" i="8"/>
  <c r="KN263" i="8"/>
  <c r="KN262" i="8"/>
  <c r="KN261" i="8"/>
  <c r="KN260" i="8"/>
  <c r="KN259" i="8"/>
  <c r="KN258" i="8"/>
  <c r="KN257" i="8"/>
  <c r="KN256" i="8"/>
  <c r="KN255" i="8"/>
  <c r="KN254" i="8"/>
  <c r="KN253" i="8"/>
  <c r="KN252" i="8"/>
  <c r="KN251" i="8"/>
  <c r="KN250" i="8"/>
  <c r="KN249" i="8"/>
  <c r="KN248" i="8"/>
  <c r="KN247" i="8"/>
  <c r="KN246" i="8"/>
  <c r="KN245" i="8"/>
  <c r="KN244" i="8"/>
  <c r="KN243" i="8"/>
  <c r="KN242" i="8"/>
  <c r="KN241" i="8"/>
  <c r="KN240" i="8"/>
  <c r="KN239" i="8"/>
  <c r="KN238" i="8"/>
  <c r="KN237" i="8"/>
  <c r="KN236" i="8"/>
  <c r="KN235" i="8"/>
  <c r="KN234" i="8"/>
  <c r="KN233" i="8"/>
  <c r="KN232" i="8"/>
  <c r="KN231" i="8"/>
  <c r="KN230" i="8"/>
  <c r="KN229" i="8"/>
  <c r="KN228" i="8"/>
  <c r="KN227" i="8"/>
  <c r="KN226" i="8"/>
  <c r="KN225" i="8"/>
  <c r="KN224" i="8"/>
  <c r="KN223" i="8"/>
  <c r="KN222" i="8"/>
  <c r="KN221" i="8"/>
  <c r="KN220" i="8"/>
  <c r="KN219" i="8"/>
  <c r="KN218" i="8"/>
  <c r="KN217" i="8"/>
  <c r="KN216" i="8"/>
  <c r="KN215" i="8"/>
  <c r="KN214" i="8"/>
  <c r="KN213" i="8"/>
  <c r="KN212" i="8"/>
  <c r="KN211" i="8"/>
  <c r="KN210" i="8"/>
  <c r="KN209" i="8"/>
  <c r="KN208" i="8"/>
  <c r="KN207" i="8"/>
  <c r="KN206" i="8"/>
  <c r="KN205" i="8"/>
  <c r="KN204" i="8"/>
  <c r="KN203" i="8"/>
  <c r="KN202" i="8"/>
  <c r="KN201" i="8"/>
  <c r="KN200" i="8"/>
  <c r="KN199" i="8"/>
  <c r="KN198" i="8"/>
  <c r="KN197" i="8"/>
  <c r="KN196" i="8"/>
  <c r="KN195" i="8"/>
  <c r="KN194" i="8"/>
  <c r="KN193" i="8"/>
  <c r="KN192" i="8"/>
  <c r="KN191" i="8"/>
  <c r="KN190" i="8"/>
  <c r="KN189" i="8"/>
  <c r="KN188" i="8"/>
  <c r="KN187" i="8"/>
  <c r="KN186" i="8"/>
  <c r="KN185" i="8"/>
  <c r="KN184" i="8"/>
  <c r="KN183" i="8"/>
  <c r="KN182" i="8"/>
  <c r="KN181" i="8"/>
  <c r="KN180" i="8"/>
  <c r="KN179" i="8"/>
  <c r="KN178" i="8"/>
  <c r="KN177" i="8"/>
  <c r="KN176" i="8"/>
  <c r="KN175" i="8"/>
  <c r="KN174" i="8"/>
  <c r="KN173" i="8"/>
  <c r="KN172" i="8"/>
  <c r="KN171" i="8"/>
  <c r="KN170" i="8"/>
  <c r="KN169" i="8"/>
  <c r="KN168" i="8"/>
  <c r="KN167" i="8"/>
  <c r="KN166" i="8"/>
  <c r="KN165" i="8"/>
  <c r="KN164" i="8"/>
  <c r="KN163" i="8"/>
  <c r="KN162" i="8"/>
  <c r="KN161" i="8"/>
  <c r="KN160" i="8"/>
  <c r="KN159" i="8"/>
  <c r="KN158" i="8"/>
  <c r="KN157" i="8"/>
  <c r="KN156" i="8"/>
  <c r="KN155" i="8"/>
  <c r="KN154" i="8"/>
  <c r="KN153" i="8"/>
  <c r="KN152" i="8"/>
  <c r="KN151" i="8"/>
  <c r="KN150" i="8"/>
  <c r="KN149" i="8"/>
  <c r="KN148" i="8"/>
  <c r="KN147" i="8"/>
  <c r="KN146" i="8"/>
  <c r="KN145" i="8"/>
  <c r="KN144" i="8"/>
  <c r="KN143" i="8"/>
  <c r="KN142" i="8"/>
  <c r="KN141" i="8"/>
  <c r="KN140" i="8"/>
  <c r="KN139" i="8"/>
  <c r="KN138" i="8"/>
  <c r="KN137" i="8"/>
  <c r="KN136" i="8"/>
  <c r="KN135" i="8"/>
  <c r="KN134" i="8"/>
  <c r="KN133" i="8"/>
  <c r="KN132" i="8"/>
  <c r="KN131" i="8"/>
  <c r="KN130" i="8"/>
  <c r="KN129" i="8"/>
  <c r="KN128" i="8"/>
  <c r="KN127" i="8"/>
  <c r="KN126" i="8"/>
  <c r="KN125" i="8"/>
  <c r="KN124" i="8"/>
  <c r="KN123" i="8"/>
  <c r="KN122" i="8"/>
  <c r="KN121" i="8"/>
  <c r="KN120" i="8"/>
  <c r="KN119" i="8"/>
  <c r="KN118" i="8"/>
  <c r="KN117" i="8"/>
  <c r="KN116" i="8"/>
  <c r="KN115" i="8"/>
  <c r="KN114" i="8"/>
  <c r="KN113" i="8"/>
  <c r="KN112" i="8"/>
  <c r="KN111" i="8"/>
  <c r="KN110" i="8"/>
  <c r="KN109" i="8"/>
  <c r="KN108" i="8"/>
  <c r="KN107" i="8"/>
  <c r="KN106" i="8"/>
  <c r="KN105" i="8"/>
  <c r="KN104" i="8"/>
  <c r="KN103" i="8"/>
  <c r="KN102" i="8"/>
  <c r="KN101" i="8"/>
  <c r="KN100" i="8"/>
  <c r="KN99" i="8"/>
  <c r="KN98" i="8"/>
  <c r="KN97" i="8"/>
  <c r="KN96" i="8"/>
  <c r="KN95" i="8"/>
  <c r="KN94" i="8"/>
  <c r="KN93" i="8"/>
  <c r="KN92" i="8"/>
  <c r="KN91" i="8"/>
  <c r="KN90" i="8"/>
  <c r="KN89" i="8"/>
  <c r="KN88" i="8"/>
  <c r="KN87" i="8"/>
  <c r="KN86" i="8"/>
  <c r="KN85" i="8"/>
  <c r="KN84" i="8"/>
  <c r="KN83" i="8"/>
  <c r="KN82" i="8"/>
  <c r="KN81" i="8"/>
  <c r="KN80" i="8"/>
  <c r="KN79" i="8"/>
  <c r="KN78" i="8"/>
  <c r="KN77" i="8"/>
  <c r="KN76" i="8"/>
  <c r="KN75" i="8"/>
  <c r="KN74" i="8"/>
  <c r="KN73" i="8"/>
  <c r="KN72" i="8"/>
  <c r="KN71" i="8"/>
  <c r="KN70" i="8"/>
  <c r="KN69" i="8"/>
  <c r="KN68" i="8"/>
  <c r="KN67" i="8"/>
  <c r="KN66" i="8"/>
  <c r="KN65" i="8"/>
  <c r="KN64" i="8"/>
  <c r="KN63" i="8"/>
  <c r="KN62" i="8"/>
  <c r="KN61" i="8"/>
  <c r="KN60" i="8"/>
  <c r="KN59" i="8"/>
  <c r="KN58" i="8"/>
  <c r="KN57" i="8"/>
  <c r="KN56" i="8"/>
  <c r="KN55" i="8"/>
  <c r="KN54" i="8"/>
  <c r="KN53" i="8"/>
  <c r="KN52" i="8"/>
  <c r="KN51" i="8"/>
  <c r="KN50" i="8"/>
  <c r="KN49" i="8"/>
  <c r="KN48" i="8"/>
  <c r="KN47" i="8"/>
  <c r="KN46" i="8"/>
  <c r="KN45" i="8"/>
  <c r="KN44" i="8"/>
  <c r="KN43" i="8"/>
  <c r="KN42" i="8"/>
  <c r="KN41" i="8"/>
  <c r="KN40" i="8"/>
  <c r="KN39" i="8"/>
  <c r="KN38" i="8"/>
  <c r="KN37" i="8"/>
  <c r="KN36" i="8"/>
  <c r="KN35" i="8"/>
  <c r="KN34" i="8"/>
  <c r="KN33" i="8"/>
  <c r="KN32" i="8"/>
  <c r="KN31" i="8"/>
  <c r="KN30" i="8"/>
  <c r="KN29" i="8"/>
  <c r="KN28" i="8"/>
  <c r="KN27" i="8"/>
  <c r="KN26" i="8"/>
  <c r="KN25" i="8"/>
  <c r="KN24" i="8"/>
  <c r="KN23" i="8"/>
  <c r="KN22" i="8"/>
  <c r="KN21" i="8"/>
  <c r="KN20" i="8"/>
  <c r="KN19" i="8"/>
  <c r="KN18" i="8"/>
  <c r="KN17" i="8"/>
  <c r="KN16" i="8"/>
  <c r="KN15" i="8"/>
  <c r="KN14" i="8"/>
  <c r="KN13" i="8"/>
  <c r="KN12" i="8"/>
  <c r="KN11" i="8"/>
  <c r="KN10" i="8"/>
  <c r="KN9" i="8"/>
  <c r="KN8" i="8"/>
  <c r="KN7" i="8"/>
  <c r="KN6" i="8"/>
  <c r="KN5" i="8"/>
  <c r="KN4" i="8"/>
  <c r="KI503" i="8"/>
  <c r="KI502" i="8"/>
  <c r="KI501" i="8"/>
  <c r="KI500" i="8"/>
  <c r="KI499" i="8"/>
  <c r="KI498" i="8"/>
  <c r="KI497" i="8"/>
  <c r="KI496" i="8"/>
  <c r="KI495" i="8"/>
  <c r="KI494" i="8"/>
  <c r="KI493" i="8"/>
  <c r="KI492" i="8"/>
  <c r="KI491" i="8"/>
  <c r="KI490" i="8"/>
  <c r="KI489" i="8"/>
  <c r="KI488" i="8"/>
  <c r="KI487" i="8"/>
  <c r="KI486" i="8"/>
  <c r="KI485" i="8"/>
  <c r="KI484" i="8"/>
  <c r="KI483" i="8"/>
  <c r="KI482" i="8"/>
  <c r="KI481" i="8"/>
  <c r="KI480" i="8"/>
  <c r="KI479" i="8"/>
  <c r="KI478" i="8"/>
  <c r="KI477" i="8"/>
  <c r="KI476" i="8"/>
  <c r="KI475" i="8"/>
  <c r="KI474" i="8"/>
  <c r="KI473" i="8"/>
  <c r="KI472" i="8"/>
  <c r="KI471" i="8"/>
  <c r="KI470" i="8"/>
  <c r="KI469" i="8"/>
  <c r="KI468" i="8"/>
  <c r="KI467" i="8"/>
  <c r="KI466" i="8"/>
  <c r="KI465" i="8"/>
  <c r="KI464" i="8"/>
  <c r="KI463" i="8"/>
  <c r="KI462" i="8"/>
  <c r="KI461" i="8"/>
  <c r="KI460" i="8"/>
  <c r="KI459" i="8"/>
  <c r="KI458" i="8"/>
  <c r="KI457" i="8"/>
  <c r="KI456" i="8"/>
  <c r="KI455" i="8"/>
  <c r="KI454" i="8"/>
  <c r="KI453" i="8"/>
  <c r="KI452" i="8"/>
  <c r="KI451" i="8"/>
  <c r="KI450" i="8"/>
  <c r="KI449" i="8"/>
  <c r="KI448" i="8"/>
  <c r="KI447" i="8"/>
  <c r="KI446" i="8"/>
  <c r="KI445" i="8"/>
  <c r="KI444" i="8"/>
  <c r="KI443" i="8"/>
  <c r="KI442" i="8"/>
  <c r="KI441" i="8"/>
  <c r="KI440" i="8"/>
  <c r="KI439" i="8"/>
  <c r="KI438" i="8"/>
  <c r="KI437" i="8"/>
  <c r="KI436" i="8"/>
  <c r="KI435" i="8"/>
  <c r="KI434" i="8"/>
  <c r="KI433" i="8"/>
  <c r="KI432" i="8"/>
  <c r="KI431" i="8"/>
  <c r="KI430" i="8"/>
  <c r="KI429" i="8"/>
  <c r="KI428" i="8"/>
  <c r="KI427" i="8"/>
  <c r="KI426" i="8"/>
  <c r="KI425" i="8"/>
  <c r="KI424" i="8"/>
  <c r="KI423" i="8"/>
  <c r="KI422" i="8"/>
  <c r="KI421" i="8"/>
  <c r="KI420" i="8"/>
  <c r="KI419" i="8"/>
  <c r="KI418" i="8"/>
  <c r="KI417" i="8"/>
  <c r="KI416" i="8"/>
  <c r="KI415" i="8"/>
  <c r="KI414" i="8"/>
  <c r="KI413" i="8"/>
  <c r="KI412" i="8"/>
  <c r="KI411" i="8"/>
  <c r="KI410" i="8"/>
  <c r="KI409" i="8"/>
  <c r="KI408" i="8"/>
  <c r="KI407" i="8"/>
  <c r="KI406" i="8"/>
  <c r="KI405" i="8"/>
  <c r="KI404" i="8"/>
  <c r="KI403" i="8"/>
  <c r="KI402" i="8"/>
  <c r="KI401" i="8"/>
  <c r="KI400" i="8"/>
  <c r="KI399" i="8"/>
  <c r="KI398" i="8"/>
  <c r="KI397" i="8"/>
  <c r="KI396" i="8"/>
  <c r="KI395" i="8"/>
  <c r="KI394" i="8"/>
  <c r="KI393" i="8"/>
  <c r="KI392" i="8"/>
  <c r="KI391" i="8"/>
  <c r="KI390" i="8"/>
  <c r="KI389" i="8"/>
  <c r="KI388" i="8"/>
  <c r="KI387" i="8"/>
  <c r="KI386" i="8"/>
  <c r="KI385" i="8"/>
  <c r="KI384" i="8"/>
  <c r="KI383" i="8"/>
  <c r="KI382" i="8"/>
  <c r="KI381" i="8"/>
  <c r="KI380" i="8"/>
  <c r="KI379" i="8"/>
  <c r="KI378" i="8"/>
  <c r="KI377" i="8"/>
  <c r="KI376" i="8"/>
  <c r="KI375" i="8"/>
  <c r="KI374" i="8"/>
  <c r="KI373" i="8"/>
  <c r="KI372" i="8"/>
  <c r="KI371" i="8"/>
  <c r="KI370" i="8"/>
  <c r="KI369" i="8"/>
  <c r="KI368" i="8"/>
  <c r="KI367" i="8"/>
  <c r="KI366" i="8"/>
  <c r="KI365" i="8"/>
  <c r="KI364" i="8"/>
  <c r="KI363" i="8"/>
  <c r="KI362" i="8"/>
  <c r="KI361" i="8"/>
  <c r="KI360" i="8"/>
  <c r="KI359" i="8"/>
  <c r="KI358" i="8"/>
  <c r="KI357" i="8"/>
  <c r="KI356" i="8"/>
  <c r="KI355" i="8"/>
  <c r="KI354" i="8"/>
  <c r="KI353" i="8"/>
  <c r="KI352" i="8"/>
  <c r="KI351" i="8"/>
  <c r="KI350" i="8"/>
  <c r="KI349" i="8"/>
  <c r="KI348" i="8"/>
  <c r="KI347" i="8"/>
  <c r="KI346" i="8"/>
  <c r="KI345" i="8"/>
  <c r="KI344" i="8"/>
  <c r="KI343" i="8"/>
  <c r="KI342" i="8"/>
  <c r="KI341" i="8"/>
  <c r="KI340" i="8"/>
  <c r="KI339" i="8"/>
  <c r="KI338" i="8"/>
  <c r="KI337" i="8"/>
  <c r="KI336" i="8"/>
  <c r="KI335" i="8"/>
  <c r="KI334" i="8"/>
  <c r="KI333" i="8"/>
  <c r="KI332" i="8"/>
  <c r="KI331" i="8"/>
  <c r="KI330" i="8"/>
  <c r="KI329" i="8"/>
  <c r="KI328" i="8"/>
  <c r="KI327" i="8"/>
  <c r="KI326" i="8"/>
  <c r="KI325" i="8"/>
  <c r="KI324" i="8"/>
  <c r="KI323" i="8"/>
  <c r="KI322" i="8"/>
  <c r="KI321" i="8"/>
  <c r="KI320" i="8"/>
  <c r="KI319" i="8"/>
  <c r="KI318" i="8"/>
  <c r="KI317" i="8"/>
  <c r="KI316" i="8"/>
  <c r="KI315" i="8"/>
  <c r="KI314" i="8"/>
  <c r="KI313" i="8"/>
  <c r="KI312" i="8"/>
  <c r="KI311" i="8"/>
  <c r="KI310" i="8"/>
  <c r="KI309" i="8"/>
  <c r="KI308" i="8"/>
  <c r="KI307" i="8"/>
  <c r="KI306" i="8"/>
  <c r="KI305" i="8"/>
  <c r="KI304" i="8"/>
  <c r="KI303" i="8"/>
  <c r="KI302" i="8"/>
  <c r="KI301" i="8"/>
  <c r="KI300" i="8"/>
  <c r="KI299" i="8"/>
  <c r="KI298" i="8"/>
  <c r="KI297" i="8"/>
  <c r="KI296" i="8"/>
  <c r="KI295" i="8"/>
  <c r="KI294" i="8"/>
  <c r="KI293" i="8"/>
  <c r="KI292" i="8"/>
  <c r="KI291" i="8"/>
  <c r="KI290" i="8"/>
  <c r="KI289" i="8"/>
  <c r="KI288" i="8"/>
  <c r="KI287" i="8"/>
  <c r="KI286" i="8"/>
  <c r="KI285" i="8"/>
  <c r="KI284" i="8"/>
  <c r="KI283" i="8"/>
  <c r="KI282" i="8"/>
  <c r="KI281" i="8"/>
  <c r="KI280" i="8"/>
  <c r="KI279" i="8"/>
  <c r="KI278" i="8"/>
  <c r="KI277" i="8"/>
  <c r="KI276" i="8"/>
  <c r="KI275" i="8"/>
  <c r="KI274" i="8"/>
  <c r="KI273" i="8"/>
  <c r="KI272" i="8"/>
  <c r="KI271" i="8"/>
  <c r="KI270" i="8"/>
  <c r="KI269" i="8"/>
  <c r="KI268" i="8"/>
  <c r="KI267" i="8"/>
  <c r="KI266" i="8"/>
  <c r="KI265" i="8"/>
  <c r="KI264" i="8"/>
  <c r="KI263" i="8"/>
  <c r="KI262" i="8"/>
  <c r="KI261" i="8"/>
  <c r="KI260" i="8"/>
  <c r="KI259" i="8"/>
  <c r="KI258" i="8"/>
  <c r="KI257" i="8"/>
  <c r="KI256" i="8"/>
  <c r="KI255" i="8"/>
  <c r="KI254" i="8"/>
  <c r="KI253" i="8"/>
  <c r="KI252" i="8"/>
  <c r="KI251" i="8"/>
  <c r="KI250" i="8"/>
  <c r="KI249" i="8"/>
  <c r="KI248" i="8"/>
  <c r="KI247" i="8"/>
  <c r="KI246" i="8"/>
  <c r="KI245" i="8"/>
  <c r="KI244" i="8"/>
  <c r="KI243" i="8"/>
  <c r="KI242" i="8"/>
  <c r="KI241" i="8"/>
  <c r="KI240" i="8"/>
  <c r="KI239" i="8"/>
  <c r="KI238" i="8"/>
  <c r="KI237" i="8"/>
  <c r="KI236" i="8"/>
  <c r="KI235" i="8"/>
  <c r="KI234" i="8"/>
  <c r="KI233" i="8"/>
  <c r="KI232" i="8"/>
  <c r="KI231" i="8"/>
  <c r="KI230" i="8"/>
  <c r="KI229" i="8"/>
  <c r="KI228" i="8"/>
  <c r="KI227" i="8"/>
  <c r="KI226" i="8"/>
  <c r="KI225" i="8"/>
  <c r="KI224" i="8"/>
  <c r="KI223" i="8"/>
  <c r="KI222" i="8"/>
  <c r="KI221" i="8"/>
  <c r="KI220" i="8"/>
  <c r="KI219" i="8"/>
  <c r="KI218" i="8"/>
  <c r="KI217" i="8"/>
  <c r="KI216" i="8"/>
  <c r="KI215" i="8"/>
  <c r="KI214" i="8"/>
  <c r="KI213" i="8"/>
  <c r="KI212" i="8"/>
  <c r="KI211" i="8"/>
  <c r="KI210" i="8"/>
  <c r="KI209" i="8"/>
  <c r="KI208" i="8"/>
  <c r="KI207" i="8"/>
  <c r="KI206" i="8"/>
  <c r="KI205" i="8"/>
  <c r="KI204" i="8"/>
  <c r="KI203" i="8"/>
  <c r="KI202" i="8"/>
  <c r="KI201" i="8"/>
  <c r="KI200" i="8"/>
  <c r="KI199" i="8"/>
  <c r="KI198" i="8"/>
  <c r="KI197" i="8"/>
  <c r="KI196" i="8"/>
  <c r="KI195" i="8"/>
  <c r="KI194" i="8"/>
  <c r="KI193" i="8"/>
  <c r="KI192" i="8"/>
  <c r="KI191" i="8"/>
  <c r="KI190" i="8"/>
  <c r="KI189" i="8"/>
  <c r="KI188" i="8"/>
  <c r="KI187" i="8"/>
  <c r="KI186" i="8"/>
  <c r="KI185" i="8"/>
  <c r="KI184" i="8"/>
  <c r="KI183" i="8"/>
  <c r="KI182" i="8"/>
  <c r="KI181" i="8"/>
  <c r="KI180" i="8"/>
  <c r="KI179" i="8"/>
  <c r="KI178" i="8"/>
  <c r="KI177" i="8"/>
  <c r="KI176" i="8"/>
  <c r="KI175" i="8"/>
  <c r="KI174" i="8"/>
  <c r="KI173" i="8"/>
  <c r="KI172" i="8"/>
  <c r="KI171" i="8"/>
  <c r="KI170" i="8"/>
  <c r="KI169" i="8"/>
  <c r="KI168" i="8"/>
  <c r="KI167" i="8"/>
  <c r="KI166" i="8"/>
  <c r="KI165" i="8"/>
  <c r="KI164" i="8"/>
  <c r="KI163" i="8"/>
  <c r="KI162" i="8"/>
  <c r="KI161" i="8"/>
  <c r="KI160" i="8"/>
  <c r="KI159" i="8"/>
  <c r="KI158" i="8"/>
  <c r="KI157" i="8"/>
  <c r="KI156" i="8"/>
  <c r="KI155" i="8"/>
  <c r="KI154" i="8"/>
  <c r="KI153" i="8"/>
  <c r="KI152" i="8"/>
  <c r="KI151" i="8"/>
  <c r="KI150" i="8"/>
  <c r="KI149" i="8"/>
  <c r="KI148" i="8"/>
  <c r="KI147" i="8"/>
  <c r="KI146" i="8"/>
  <c r="KI145" i="8"/>
  <c r="KI144" i="8"/>
  <c r="KI143" i="8"/>
  <c r="KI142" i="8"/>
  <c r="KI141" i="8"/>
  <c r="KI140" i="8"/>
  <c r="KI139" i="8"/>
  <c r="KI138" i="8"/>
  <c r="KI137" i="8"/>
  <c r="KI136" i="8"/>
  <c r="KI135" i="8"/>
  <c r="KI134" i="8"/>
  <c r="KI133" i="8"/>
  <c r="KI132" i="8"/>
  <c r="KI131" i="8"/>
  <c r="KI130" i="8"/>
  <c r="KI129" i="8"/>
  <c r="KI128" i="8"/>
  <c r="KI127" i="8"/>
  <c r="KI126" i="8"/>
  <c r="KI125" i="8"/>
  <c r="KI124" i="8"/>
  <c r="KI123" i="8"/>
  <c r="KI122" i="8"/>
  <c r="KI121" i="8"/>
  <c r="KI120" i="8"/>
  <c r="KI119" i="8"/>
  <c r="KI118" i="8"/>
  <c r="KI117" i="8"/>
  <c r="KI116" i="8"/>
  <c r="KI115" i="8"/>
  <c r="KI114" i="8"/>
  <c r="KI113" i="8"/>
  <c r="KI112" i="8"/>
  <c r="KI111" i="8"/>
  <c r="KI110" i="8"/>
  <c r="KI109" i="8"/>
  <c r="KI108" i="8"/>
  <c r="KI107" i="8"/>
  <c r="KI106" i="8"/>
  <c r="KI105" i="8"/>
  <c r="KI104" i="8"/>
  <c r="KI103" i="8"/>
  <c r="KI102" i="8"/>
  <c r="KI101" i="8"/>
  <c r="KI100" i="8"/>
  <c r="KI99" i="8"/>
  <c r="KI98" i="8"/>
  <c r="KI97" i="8"/>
  <c r="KI96" i="8"/>
  <c r="KI95" i="8"/>
  <c r="KI94" i="8"/>
  <c r="KI93" i="8"/>
  <c r="KI92" i="8"/>
  <c r="KI91" i="8"/>
  <c r="KI90" i="8"/>
  <c r="KI89" i="8"/>
  <c r="KI88" i="8"/>
  <c r="KI87" i="8"/>
  <c r="KI86" i="8"/>
  <c r="KI85" i="8"/>
  <c r="KI84" i="8"/>
  <c r="KI83" i="8"/>
  <c r="KI82" i="8"/>
  <c r="KI81" i="8"/>
  <c r="KI80" i="8"/>
  <c r="KI79" i="8"/>
  <c r="KI78" i="8"/>
  <c r="KI77" i="8"/>
  <c r="KI76" i="8"/>
  <c r="KI75" i="8"/>
  <c r="KI74" i="8"/>
  <c r="KI73" i="8"/>
  <c r="KI72" i="8"/>
  <c r="KI71" i="8"/>
  <c r="KI70" i="8"/>
  <c r="KI69" i="8"/>
  <c r="KI68" i="8"/>
  <c r="KI67" i="8"/>
  <c r="KI66" i="8"/>
  <c r="KI65" i="8"/>
  <c r="KI64" i="8"/>
  <c r="KI63" i="8"/>
  <c r="KI62" i="8"/>
  <c r="KI61" i="8"/>
  <c r="KI60" i="8"/>
  <c r="KI59" i="8"/>
  <c r="KI58" i="8"/>
  <c r="KI57" i="8"/>
  <c r="KI56" i="8"/>
  <c r="KI55" i="8"/>
  <c r="KI54" i="8"/>
  <c r="KI53" i="8"/>
  <c r="KI52" i="8"/>
  <c r="KI51" i="8"/>
  <c r="KI50" i="8"/>
  <c r="KI49" i="8"/>
  <c r="KI48" i="8"/>
  <c r="KI47" i="8"/>
  <c r="KI46" i="8"/>
  <c r="KI45" i="8"/>
  <c r="KI44" i="8"/>
  <c r="KI43" i="8"/>
  <c r="KI42" i="8"/>
  <c r="KI41" i="8"/>
  <c r="KI40" i="8"/>
  <c r="KI39" i="8"/>
  <c r="KI38" i="8"/>
  <c r="KI37" i="8"/>
  <c r="KI36" i="8"/>
  <c r="KI35" i="8"/>
  <c r="KI34" i="8"/>
  <c r="KI33" i="8"/>
  <c r="KI32" i="8"/>
  <c r="KI31" i="8"/>
  <c r="KI30" i="8"/>
  <c r="KI29" i="8"/>
  <c r="KI28" i="8"/>
  <c r="KI27" i="8"/>
  <c r="KI26" i="8"/>
  <c r="KI25" i="8"/>
  <c r="KI24" i="8"/>
  <c r="KI23" i="8"/>
  <c r="KI22" i="8"/>
  <c r="KI21" i="8"/>
  <c r="KI20" i="8"/>
  <c r="KI19" i="8"/>
  <c r="KI18" i="8"/>
  <c r="KI17" i="8"/>
  <c r="KI16" i="8"/>
  <c r="KI15" i="8"/>
  <c r="KI14" i="8"/>
  <c r="KI13" i="8"/>
  <c r="KI12" i="8"/>
  <c r="KI11" i="8"/>
  <c r="KI10" i="8"/>
  <c r="KI9" i="8"/>
  <c r="KI8" i="8"/>
  <c r="KI7" i="8"/>
  <c r="KI6" i="8"/>
  <c r="KI5" i="8"/>
  <c r="KI4" i="8"/>
  <c r="KD503" i="8"/>
  <c r="KD502" i="8"/>
  <c r="KD501" i="8"/>
  <c r="KD500" i="8"/>
  <c r="KD499" i="8"/>
  <c r="KD498" i="8"/>
  <c r="KD497" i="8"/>
  <c r="KD496" i="8"/>
  <c r="KD495" i="8"/>
  <c r="KD494" i="8"/>
  <c r="KD493" i="8"/>
  <c r="KD492" i="8"/>
  <c r="KD491" i="8"/>
  <c r="KD490" i="8"/>
  <c r="KD489" i="8"/>
  <c r="KD488" i="8"/>
  <c r="KD487" i="8"/>
  <c r="KD486" i="8"/>
  <c r="KD485" i="8"/>
  <c r="KD484" i="8"/>
  <c r="KD483" i="8"/>
  <c r="KD482" i="8"/>
  <c r="KD481" i="8"/>
  <c r="KD480" i="8"/>
  <c r="KD479" i="8"/>
  <c r="KD478" i="8"/>
  <c r="KD477" i="8"/>
  <c r="KD476" i="8"/>
  <c r="KD475" i="8"/>
  <c r="KD474" i="8"/>
  <c r="KD473" i="8"/>
  <c r="KD472" i="8"/>
  <c r="KD471" i="8"/>
  <c r="KD470" i="8"/>
  <c r="KD469" i="8"/>
  <c r="KD468" i="8"/>
  <c r="KD467" i="8"/>
  <c r="KD466" i="8"/>
  <c r="KD465" i="8"/>
  <c r="KD464" i="8"/>
  <c r="KD463" i="8"/>
  <c r="KD462" i="8"/>
  <c r="KD461" i="8"/>
  <c r="KD460" i="8"/>
  <c r="KD459" i="8"/>
  <c r="KD458" i="8"/>
  <c r="KD457" i="8"/>
  <c r="KD456" i="8"/>
  <c r="KD455" i="8"/>
  <c r="KD454" i="8"/>
  <c r="KD453" i="8"/>
  <c r="KD452" i="8"/>
  <c r="KD451" i="8"/>
  <c r="KD450" i="8"/>
  <c r="KD449" i="8"/>
  <c r="KD448" i="8"/>
  <c r="KD447" i="8"/>
  <c r="KD446" i="8"/>
  <c r="KD445" i="8"/>
  <c r="KD444" i="8"/>
  <c r="KD443" i="8"/>
  <c r="KD442" i="8"/>
  <c r="KD441" i="8"/>
  <c r="KD440" i="8"/>
  <c r="KD439" i="8"/>
  <c r="KD438" i="8"/>
  <c r="KD437" i="8"/>
  <c r="KD436" i="8"/>
  <c r="KD435" i="8"/>
  <c r="KD434" i="8"/>
  <c r="KD433" i="8"/>
  <c r="KD432" i="8"/>
  <c r="KD431" i="8"/>
  <c r="KD430" i="8"/>
  <c r="KD429" i="8"/>
  <c r="KD428" i="8"/>
  <c r="KD427" i="8"/>
  <c r="KD426" i="8"/>
  <c r="KD425" i="8"/>
  <c r="KD424" i="8"/>
  <c r="KD423" i="8"/>
  <c r="KD422" i="8"/>
  <c r="KD421" i="8"/>
  <c r="KD420" i="8"/>
  <c r="KD419" i="8"/>
  <c r="KD418" i="8"/>
  <c r="KD417" i="8"/>
  <c r="KD416" i="8"/>
  <c r="KD415" i="8"/>
  <c r="KD414" i="8"/>
  <c r="KD413" i="8"/>
  <c r="KD412" i="8"/>
  <c r="KD411" i="8"/>
  <c r="KD410" i="8"/>
  <c r="KD409" i="8"/>
  <c r="KD408" i="8"/>
  <c r="KD407" i="8"/>
  <c r="KD406" i="8"/>
  <c r="KD405" i="8"/>
  <c r="KD404" i="8"/>
  <c r="KD403" i="8"/>
  <c r="KD402" i="8"/>
  <c r="KD401" i="8"/>
  <c r="KD400" i="8"/>
  <c r="KD399" i="8"/>
  <c r="KD398" i="8"/>
  <c r="KD397" i="8"/>
  <c r="KD396" i="8"/>
  <c r="KD395" i="8"/>
  <c r="KD394" i="8"/>
  <c r="KD393" i="8"/>
  <c r="KD392" i="8"/>
  <c r="KD391" i="8"/>
  <c r="KD390" i="8"/>
  <c r="KD389" i="8"/>
  <c r="KD388" i="8"/>
  <c r="KD387" i="8"/>
  <c r="KD386" i="8"/>
  <c r="KD385" i="8"/>
  <c r="KD384" i="8"/>
  <c r="KD383" i="8"/>
  <c r="KD382" i="8"/>
  <c r="KD381" i="8"/>
  <c r="KD380" i="8"/>
  <c r="KD379" i="8"/>
  <c r="KD378" i="8"/>
  <c r="KD377" i="8"/>
  <c r="KD376" i="8"/>
  <c r="KD375" i="8"/>
  <c r="KD374" i="8"/>
  <c r="KD373" i="8"/>
  <c r="KD372" i="8"/>
  <c r="KD371" i="8"/>
  <c r="KD370" i="8"/>
  <c r="KD369" i="8"/>
  <c r="KD368" i="8"/>
  <c r="KD367" i="8"/>
  <c r="KD366" i="8"/>
  <c r="KD365" i="8"/>
  <c r="KD364" i="8"/>
  <c r="KD363" i="8"/>
  <c r="KD362" i="8"/>
  <c r="KD361" i="8"/>
  <c r="KD360" i="8"/>
  <c r="KD359" i="8"/>
  <c r="KD358" i="8"/>
  <c r="KD357" i="8"/>
  <c r="KD356" i="8"/>
  <c r="KD355" i="8"/>
  <c r="KD354" i="8"/>
  <c r="KD353" i="8"/>
  <c r="KD352" i="8"/>
  <c r="KD351" i="8"/>
  <c r="KD350" i="8"/>
  <c r="KD349" i="8"/>
  <c r="KD348" i="8"/>
  <c r="KD347" i="8"/>
  <c r="KD346" i="8"/>
  <c r="KD345" i="8"/>
  <c r="KD344" i="8"/>
  <c r="KD343" i="8"/>
  <c r="KD342" i="8"/>
  <c r="KD341" i="8"/>
  <c r="KD340" i="8"/>
  <c r="KD339" i="8"/>
  <c r="KD338" i="8"/>
  <c r="KD337" i="8"/>
  <c r="KD336" i="8"/>
  <c r="KD335" i="8"/>
  <c r="KD334" i="8"/>
  <c r="KD333" i="8"/>
  <c r="KD332" i="8"/>
  <c r="KD331" i="8"/>
  <c r="KD330" i="8"/>
  <c r="KD329" i="8"/>
  <c r="KD328" i="8"/>
  <c r="KD327" i="8"/>
  <c r="KD326" i="8"/>
  <c r="KD325" i="8"/>
  <c r="KD324" i="8"/>
  <c r="KD323" i="8"/>
  <c r="KD322" i="8"/>
  <c r="KD321" i="8"/>
  <c r="KD320" i="8"/>
  <c r="KD319" i="8"/>
  <c r="KD318" i="8"/>
  <c r="KD317" i="8"/>
  <c r="KD316" i="8"/>
  <c r="KD315" i="8"/>
  <c r="KD314" i="8"/>
  <c r="KD313" i="8"/>
  <c r="KD312" i="8"/>
  <c r="KD311" i="8"/>
  <c r="KD310" i="8"/>
  <c r="KD309" i="8"/>
  <c r="KD308" i="8"/>
  <c r="KD307" i="8"/>
  <c r="KD306" i="8"/>
  <c r="KD305" i="8"/>
  <c r="KD304" i="8"/>
  <c r="KD303" i="8"/>
  <c r="KD302" i="8"/>
  <c r="KD301" i="8"/>
  <c r="KD300" i="8"/>
  <c r="KD299" i="8"/>
  <c r="KD298" i="8"/>
  <c r="KD297" i="8"/>
  <c r="KD296" i="8"/>
  <c r="KD295" i="8"/>
  <c r="KD294" i="8"/>
  <c r="KD293" i="8"/>
  <c r="KD292" i="8"/>
  <c r="KD291" i="8"/>
  <c r="KD290" i="8"/>
  <c r="KD289" i="8"/>
  <c r="KD288" i="8"/>
  <c r="KD287" i="8"/>
  <c r="KD286" i="8"/>
  <c r="KD285" i="8"/>
  <c r="KD284" i="8"/>
  <c r="KD283" i="8"/>
  <c r="KD282" i="8"/>
  <c r="KD281" i="8"/>
  <c r="KD280" i="8"/>
  <c r="KD279" i="8"/>
  <c r="KD278" i="8"/>
  <c r="KD277" i="8"/>
  <c r="KD276" i="8"/>
  <c r="KD275" i="8"/>
  <c r="KD274" i="8"/>
  <c r="KD273" i="8"/>
  <c r="KD272" i="8"/>
  <c r="KD271" i="8"/>
  <c r="KD270" i="8"/>
  <c r="KD269" i="8"/>
  <c r="KD268" i="8"/>
  <c r="KD267" i="8"/>
  <c r="KD266" i="8"/>
  <c r="KD265" i="8"/>
  <c r="KD264" i="8"/>
  <c r="KD263" i="8"/>
  <c r="KD262" i="8"/>
  <c r="KD261" i="8"/>
  <c r="KD260" i="8"/>
  <c r="KD259" i="8"/>
  <c r="KD258" i="8"/>
  <c r="KD257" i="8"/>
  <c r="KD256" i="8"/>
  <c r="KD255" i="8"/>
  <c r="KD254" i="8"/>
  <c r="KD253" i="8"/>
  <c r="KD252" i="8"/>
  <c r="KD251" i="8"/>
  <c r="KD250" i="8"/>
  <c r="KD249" i="8"/>
  <c r="KD248" i="8"/>
  <c r="KD247" i="8"/>
  <c r="KD246" i="8"/>
  <c r="KD245" i="8"/>
  <c r="KD244" i="8"/>
  <c r="KD243" i="8"/>
  <c r="KD242" i="8"/>
  <c r="KD241" i="8"/>
  <c r="KD240" i="8"/>
  <c r="KD239" i="8"/>
  <c r="KD238" i="8"/>
  <c r="KD237" i="8"/>
  <c r="KD236" i="8"/>
  <c r="KD235" i="8"/>
  <c r="KD234" i="8"/>
  <c r="KD233" i="8"/>
  <c r="KD232" i="8"/>
  <c r="KD231" i="8"/>
  <c r="KD230" i="8"/>
  <c r="KD229" i="8"/>
  <c r="KD228" i="8"/>
  <c r="KD227" i="8"/>
  <c r="KD226" i="8"/>
  <c r="KD225" i="8"/>
  <c r="KD224" i="8"/>
  <c r="KD223" i="8"/>
  <c r="KD222" i="8"/>
  <c r="KD221" i="8"/>
  <c r="KD220" i="8"/>
  <c r="KD219" i="8"/>
  <c r="KD218" i="8"/>
  <c r="KD217" i="8"/>
  <c r="KD216" i="8"/>
  <c r="KD215" i="8"/>
  <c r="KD214" i="8"/>
  <c r="KD213" i="8"/>
  <c r="KD212" i="8"/>
  <c r="KD211" i="8"/>
  <c r="KD210" i="8"/>
  <c r="KD209" i="8"/>
  <c r="KD208" i="8"/>
  <c r="KD207" i="8"/>
  <c r="KD206" i="8"/>
  <c r="KD205" i="8"/>
  <c r="KD204" i="8"/>
  <c r="KD203" i="8"/>
  <c r="KD202" i="8"/>
  <c r="KD201" i="8"/>
  <c r="KD200" i="8"/>
  <c r="KD199" i="8"/>
  <c r="KD198" i="8"/>
  <c r="KD197" i="8"/>
  <c r="KD196" i="8"/>
  <c r="KD195" i="8"/>
  <c r="KD194" i="8"/>
  <c r="KD193" i="8"/>
  <c r="KD192" i="8"/>
  <c r="KD191" i="8"/>
  <c r="KD190" i="8"/>
  <c r="KD189" i="8"/>
  <c r="KD188" i="8"/>
  <c r="KD187" i="8"/>
  <c r="KD186" i="8"/>
  <c r="KD185" i="8"/>
  <c r="KD184" i="8"/>
  <c r="KD183" i="8"/>
  <c r="KD182" i="8"/>
  <c r="KD181" i="8"/>
  <c r="KD180" i="8"/>
  <c r="KD179" i="8"/>
  <c r="KD178" i="8"/>
  <c r="KD177" i="8"/>
  <c r="KD176" i="8"/>
  <c r="KD175" i="8"/>
  <c r="KD174" i="8"/>
  <c r="KD173" i="8"/>
  <c r="KD172" i="8"/>
  <c r="KD171" i="8"/>
  <c r="KD170" i="8"/>
  <c r="KD169" i="8"/>
  <c r="KD168" i="8"/>
  <c r="KD167" i="8"/>
  <c r="KD166" i="8"/>
  <c r="KD165" i="8"/>
  <c r="KD164" i="8"/>
  <c r="KD163" i="8"/>
  <c r="KD162" i="8"/>
  <c r="KD161" i="8"/>
  <c r="KD160" i="8"/>
  <c r="KD159" i="8"/>
  <c r="KD158" i="8"/>
  <c r="KD157" i="8"/>
  <c r="KD156" i="8"/>
  <c r="KD155" i="8"/>
  <c r="KD154" i="8"/>
  <c r="KD153" i="8"/>
  <c r="KD152" i="8"/>
  <c r="KD151" i="8"/>
  <c r="KD150" i="8"/>
  <c r="KD149" i="8"/>
  <c r="KD148" i="8"/>
  <c r="KD147" i="8"/>
  <c r="KD146" i="8"/>
  <c r="KD145" i="8"/>
  <c r="KD144" i="8"/>
  <c r="KD143" i="8"/>
  <c r="KD142" i="8"/>
  <c r="KD141" i="8"/>
  <c r="KD140" i="8"/>
  <c r="KD139" i="8"/>
  <c r="KD138" i="8"/>
  <c r="KD137" i="8"/>
  <c r="KD136" i="8"/>
  <c r="KD135" i="8"/>
  <c r="KD134" i="8"/>
  <c r="KD133" i="8"/>
  <c r="KD132" i="8"/>
  <c r="KD131" i="8"/>
  <c r="KD130" i="8"/>
  <c r="KD129" i="8"/>
  <c r="KD128" i="8"/>
  <c r="KD127" i="8"/>
  <c r="KD126" i="8"/>
  <c r="KD125" i="8"/>
  <c r="KD124" i="8"/>
  <c r="KD123" i="8"/>
  <c r="KD122" i="8"/>
  <c r="KD121" i="8"/>
  <c r="KD120" i="8"/>
  <c r="KD119" i="8"/>
  <c r="KD118" i="8"/>
  <c r="KD117" i="8"/>
  <c r="KD116" i="8"/>
  <c r="KD115" i="8"/>
  <c r="KD114" i="8"/>
  <c r="KD113" i="8"/>
  <c r="KD112" i="8"/>
  <c r="KD111" i="8"/>
  <c r="KD110" i="8"/>
  <c r="KD109" i="8"/>
  <c r="KD108" i="8"/>
  <c r="KD107" i="8"/>
  <c r="KD106" i="8"/>
  <c r="KD105" i="8"/>
  <c r="KD104" i="8"/>
  <c r="KD103" i="8"/>
  <c r="KD102" i="8"/>
  <c r="KD101" i="8"/>
  <c r="KD100" i="8"/>
  <c r="KD99" i="8"/>
  <c r="KD98" i="8"/>
  <c r="KD97" i="8"/>
  <c r="KD96" i="8"/>
  <c r="KD95" i="8"/>
  <c r="KD94" i="8"/>
  <c r="KD93" i="8"/>
  <c r="KD92" i="8"/>
  <c r="KD91" i="8"/>
  <c r="KD90" i="8"/>
  <c r="KD89" i="8"/>
  <c r="KD88" i="8"/>
  <c r="KD87" i="8"/>
  <c r="KD86" i="8"/>
  <c r="KD85" i="8"/>
  <c r="KD84" i="8"/>
  <c r="KD83" i="8"/>
  <c r="KD82" i="8"/>
  <c r="KD81" i="8"/>
  <c r="KD80" i="8"/>
  <c r="KD79" i="8"/>
  <c r="KD78" i="8"/>
  <c r="KD77" i="8"/>
  <c r="KD76" i="8"/>
  <c r="KD75" i="8"/>
  <c r="KD74" i="8"/>
  <c r="KD73" i="8"/>
  <c r="KD72" i="8"/>
  <c r="KD71" i="8"/>
  <c r="KD70" i="8"/>
  <c r="KD69" i="8"/>
  <c r="KD68" i="8"/>
  <c r="KD67" i="8"/>
  <c r="KD66" i="8"/>
  <c r="KD65" i="8"/>
  <c r="KD64" i="8"/>
  <c r="KD63" i="8"/>
  <c r="KD62" i="8"/>
  <c r="KD61" i="8"/>
  <c r="KD60" i="8"/>
  <c r="KD59" i="8"/>
  <c r="KD58" i="8"/>
  <c r="KD57" i="8"/>
  <c r="KD56" i="8"/>
  <c r="KD55" i="8"/>
  <c r="KD54" i="8"/>
  <c r="KD53" i="8"/>
  <c r="KD52" i="8"/>
  <c r="KD51" i="8"/>
  <c r="KD50" i="8"/>
  <c r="KD49" i="8"/>
  <c r="KD48" i="8"/>
  <c r="KD47" i="8"/>
  <c r="KD46" i="8"/>
  <c r="KD45" i="8"/>
  <c r="KD44" i="8"/>
  <c r="KD43" i="8"/>
  <c r="KD42" i="8"/>
  <c r="KD41" i="8"/>
  <c r="KD40" i="8"/>
  <c r="KD39" i="8"/>
  <c r="KD38" i="8"/>
  <c r="KD37" i="8"/>
  <c r="KD36" i="8"/>
  <c r="KD35" i="8"/>
  <c r="KD34" i="8"/>
  <c r="KD33" i="8"/>
  <c r="KD32" i="8"/>
  <c r="KD31" i="8"/>
  <c r="KD30" i="8"/>
  <c r="KD29" i="8"/>
  <c r="KD28" i="8"/>
  <c r="KD27" i="8"/>
  <c r="KD26" i="8"/>
  <c r="KD25" i="8"/>
  <c r="KD24" i="8"/>
  <c r="KD23" i="8"/>
  <c r="KD22" i="8"/>
  <c r="KD21" i="8"/>
  <c r="KD20" i="8"/>
  <c r="KD19" i="8"/>
  <c r="KD18" i="8"/>
  <c r="KD17" i="8"/>
  <c r="KD16" i="8"/>
  <c r="KD15" i="8"/>
  <c r="KD14" i="8"/>
  <c r="KD13" i="8"/>
  <c r="KD12" i="8"/>
  <c r="KD11" i="8"/>
  <c r="KD10" i="8"/>
  <c r="KD9" i="8"/>
  <c r="KD8" i="8"/>
  <c r="KD7" i="8"/>
  <c r="KD6" i="8"/>
  <c r="KD5" i="8"/>
  <c r="KD4" i="8"/>
  <c r="JY503" i="8"/>
  <c r="JY502" i="8"/>
  <c r="JY501" i="8"/>
  <c r="JY500" i="8"/>
  <c r="JY499" i="8"/>
  <c r="JY498" i="8"/>
  <c r="JY497" i="8"/>
  <c r="JY496" i="8"/>
  <c r="JY495" i="8"/>
  <c r="JY494" i="8"/>
  <c r="JY493" i="8"/>
  <c r="JY492" i="8"/>
  <c r="JY491" i="8"/>
  <c r="JY490" i="8"/>
  <c r="JY489" i="8"/>
  <c r="JY488" i="8"/>
  <c r="JY487" i="8"/>
  <c r="JY486" i="8"/>
  <c r="JY485" i="8"/>
  <c r="JY484" i="8"/>
  <c r="JY483" i="8"/>
  <c r="JY482" i="8"/>
  <c r="JY481" i="8"/>
  <c r="JY480" i="8"/>
  <c r="JY479" i="8"/>
  <c r="JY478" i="8"/>
  <c r="JY477" i="8"/>
  <c r="JY476" i="8"/>
  <c r="JY475" i="8"/>
  <c r="JY474" i="8"/>
  <c r="JY473" i="8"/>
  <c r="JY472" i="8"/>
  <c r="JY471" i="8"/>
  <c r="JY470" i="8"/>
  <c r="JY469" i="8"/>
  <c r="JY468" i="8"/>
  <c r="JY467" i="8"/>
  <c r="JY466" i="8"/>
  <c r="JY465" i="8"/>
  <c r="JY464" i="8"/>
  <c r="JY463" i="8"/>
  <c r="JY462" i="8"/>
  <c r="JY461" i="8"/>
  <c r="JY460" i="8"/>
  <c r="JY459" i="8"/>
  <c r="JY458" i="8"/>
  <c r="JY457" i="8"/>
  <c r="JY456" i="8"/>
  <c r="JY455" i="8"/>
  <c r="JY454" i="8"/>
  <c r="JY453" i="8"/>
  <c r="JY452" i="8"/>
  <c r="JY451" i="8"/>
  <c r="JY450" i="8"/>
  <c r="JY449" i="8"/>
  <c r="JY448" i="8"/>
  <c r="JY447" i="8"/>
  <c r="JY446" i="8"/>
  <c r="JY445" i="8"/>
  <c r="JY444" i="8"/>
  <c r="JY443" i="8"/>
  <c r="JY442" i="8"/>
  <c r="JY441" i="8"/>
  <c r="JY440" i="8"/>
  <c r="JY439" i="8"/>
  <c r="JY438" i="8"/>
  <c r="JY437" i="8"/>
  <c r="JY436" i="8"/>
  <c r="JY435" i="8"/>
  <c r="JY434" i="8"/>
  <c r="JY433" i="8"/>
  <c r="JY432" i="8"/>
  <c r="JY431" i="8"/>
  <c r="JY430" i="8"/>
  <c r="JY429" i="8"/>
  <c r="JY428" i="8"/>
  <c r="JY427" i="8"/>
  <c r="JY426" i="8"/>
  <c r="JY425" i="8"/>
  <c r="JY424" i="8"/>
  <c r="JY423" i="8"/>
  <c r="JY422" i="8"/>
  <c r="JY421" i="8"/>
  <c r="JY420" i="8"/>
  <c r="JY419" i="8"/>
  <c r="JY418" i="8"/>
  <c r="JY417" i="8"/>
  <c r="JY416" i="8"/>
  <c r="JY415" i="8"/>
  <c r="JY414" i="8"/>
  <c r="JY413" i="8"/>
  <c r="JY412" i="8"/>
  <c r="JY411" i="8"/>
  <c r="JY410" i="8"/>
  <c r="JY409" i="8"/>
  <c r="JY408" i="8"/>
  <c r="JY407" i="8"/>
  <c r="JY406" i="8"/>
  <c r="JY405" i="8"/>
  <c r="JY404" i="8"/>
  <c r="JY403" i="8"/>
  <c r="JY402" i="8"/>
  <c r="JY401" i="8"/>
  <c r="JY400" i="8"/>
  <c r="JY399" i="8"/>
  <c r="JY398" i="8"/>
  <c r="JY397" i="8"/>
  <c r="JY396" i="8"/>
  <c r="JY395" i="8"/>
  <c r="JY394" i="8"/>
  <c r="JY393" i="8"/>
  <c r="JY392" i="8"/>
  <c r="JY391" i="8"/>
  <c r="JY390" i="8"/>
  <c r="JY389" i="8"/>
  <c r="JY388" i="8"/>
  <c r="JY387" i="8"/>
  <c r="JY386" i="8"/>
  <c r="JY385" i="8"/>
  <c r="JY384" i="8"/>
  <c r="JY383" i="8"/>
  <c r="JY382" i="8"/>
  <c r="JY381" i="8"/>
  <c r="JY380" i="8"/>
  <c r="JY379" i="8"/>
  <c r="JY378" i="8"/>
  <c r="JY377" i="8"/>
  <c r="JY376" i="8"/>
  <c r="JY375" i="8"/>
  <c r="JY374" i="8"/>
  <c r="JY373" i="8"/>
  <c r="JY372" i="8"/>
  <c r="JY371" i="8"/>
  <c r="JY370" i="8"/>
  <c r="JY369" i="8"/>
  <c r="JY368" i="8"/>
  <c r="JY367" i="8"/>
  <c r="JY366" i="8"/>
  <c r="JY365" i="8"/>
  <c r="JY364" i="8"/>
  <c r="JY363" i="8"/>
  <c r="JY362" i="8"/>
  <c r="JY361" i="8"/>
  <c r="JY360" i="8"/>
  <c r="JY359" i="8"/>
  <c r="JY358" i="8"/>
  <c r="JY357" i="8"/>
  <c r="JY356" i="8"/>
  <c r="JY355" i="8"/>
  <c r="JY354" i="8"/>
  <c r="JY353" i="8"/>
  <c r="JY352" i="8"/>
  <c r="JY351" i="8"/>
  <c r="JY350" i="8"/>
  <c r="JY349" i="8"/>
  <c r="JY348" i="8"/>
  <c r="JY347" i="8"/>
  <c r="JY346" i="8"/>
  <c r="JY345" i="8"/>
  <c r="JY344" i="8"/>
  <c r="JY343" i="8"/>
  <c r="JY342" i="8"/>
  <c r="JY341" i="8"/>
  <c r="JY340" i="8"/>
  <c r="JY339" i="8"/>
  <c r="JY338" i="8"/>
  <c r="JY337" i="8"/>
  <c r="JY336" i="8"/>
  <c r="JY335" i="8"/>
  <c r="JY334" i="8"/>
  <c r="JY333" i="8"/>
  <c r="JY332" i="8"/>
  <c r="JY331" i="8"/>
  <c r="JY330" i="8"/>
  <c r="JY329" i="8"/>
  <c r="JY328" i="8"/>
  <c r="JY327" i="8"/>
  <c r="JY326" i="8"/>
  <c r="JY325" i="8"/>
  <c r="JY324" i="8"/>
  <c r="JY323" i="8"/>
  <c r="JY322" i="8"/>
  <c r="JY321" i="8"/>
  <c r="JY320" i="8"/>
  <c r="JY319" i="8"/>
  <c r="JY318" i="8"/>
  <c r="JY317" i="8"/>
  <c r="JY316" i="8"/>
  <c r="JY315" i="8"/>
  <c r="JY314" i="8"/>
  <c r="JY313" i="8"/>
  <c r="JY312" i="8"/>
  <c r="JY311" i="8"/>
  <c r="JY310" i="8"/>
  <c r="JY309" i="8"/>
  <c r="JY308" i="8"/>
  <c r="JY307" i="8"/>
  <c r="JY306" i="8"/>
  <c r="JY305" i="8"/>
  <c r="JY304" i="8"/>
  <c r="JY303" i="8"/>
  <c r="JY302" i="8"/>
  <c r="JY301" i="8"/>
  <c r="JY300" i="8"/>
  <c r="JY299" i="8"/>
  <c r="JY298" i="8"/>
  <c r="JY297" i="8"/>
  <c r="JY296" i="8"/>
  <c r="JY295" i="8"/>
  <c r="JY294" i="8"/>
  <c r="JY293" i="8"/>
  <c r="JY292" i="8"/>
  <c r="JY291" i="8"/>
  <c r="JY290" i="8"/>
  <c r="JY289" i="8"/>
  <c r="JY288" i="8"/>
  <c r="JY287" i="8"/>
  <c r="JY286" i="8"/>
  <c r="JY285" i="8"/>
  <c r="JY284" i="8"/>
  <c r="JY283" i="8"/>
  <c r="JY282" i="8"/>
  <c r="JY281" i="8"/>
  <c r="JY280" i="8"/>
  <c r="JY279" i="8"/>
  <c r="JY278" i="8"/>
  <c r="JY277" i="8"/>
  <c r="JY276" i="8"/>
  <c r="JY275" i="8"/>
  <c r="JY274" i="8"/>
  <c r="JY273" i="8"/>
  <c r="JY272" i="8"/>
  <c r="JY271" i="8"/>
  <c r="JY270" i="8"/>
  <c r="JY269" i="8"/>
  <c r="JY268" i="8"/>
  <c r="JY267" i="8"/>
  <c r="JY266" i="8"/>
  <c r="JY265" i="8"/>
  <c r="JY264" i="8"/>
  <c r="JY263" i="8"/>
  <c r="JY262" i="8"/>
  <c r="JY261" i="8"/>
  <c r="JY260" i="8"/>
  <c r="JY259" i="8"/>
  <c r="JY258" i="8"/>
  <c r="JY257" i="8"/>
  <c r="JY256" i="8"/>
  <c r="JY255" i="8"/>
  <c r="JY254" i="8"/>
  <c r="JY253" i="8"/>
  <c r="JY252" i="8"/>
  <c r="JY251" i="8"/>
  <c r="JY250" i="8"/>
  <c r="JY249" i="8"/>
  <c r="JY248" i="8"/>
  <c r="JY247" i="8"/>
  <c r="JY246" i="8"/>
  <c r="JY245" i="8"/>
  <c r="JY244" i="8"/>
  <c r="JY243" i="8"/>
  <c r="JY242" i="8"/>
  <c r="JY241" i="8"/>
  <c r="JY240" i="8"/>
  <c r="JY239" i="8"/>
  <c r="JY238" i="8"/>
  <c r="JY237" i="8"/>
  <c r="JY236" i="8"/>
  <c r="JY235" i="8"/>
  <c r="JY234" i="8"/>
  <c r="JY233" i="8"/>
  <c r="JY232" i="8"/>
  <c r="JY231" i="8"/>
  <c r="JY230" i="8"/>
  <c r="JY229" i="8"/>
  <c r="JY228" i="8"/>
  <c r="JY227" i="8"/>
  <c r="JY226" i="8"/>
  <c r="JY225" i="8"/>
  <c r="JY224" i="8"/>
  <c r="JY223" i="8"/>
  <c r="JY222" i="8"/>
  <c r="JY221" i="8"/>
  <c r="JY220" i="8"/>
  <c r="JY219" i="8"/>
  <c r="JY218" i="8"/>
  <c r="JY217" i="8"/>
  <c r="JY216" i="8"/>
  <c r="JY215" i="8"/>
  <c r="JY214" i="8"/>
  <c r="JY213" i="8"/>
  <c r="JY212" i="8"/>
  <c r="JY211" i="8"/>
  <c r="JY210" i="8"/>
  <c r="JY209" i="8"/>
  <c r="JY208" i="8"/>
  <c r="JY207" i="8"/>
  <c r="JY206" i="8"/>
  <c r="JY205" i="8"/>
  <c r="JY204" i="8"/>
  <c r="JY203" i="8"/>
  <c r="JY202" i="8"/>
  <c r="JY201" i="8"/>
  <c r="JY200" i="8"/>
  <c r="JY199" i="8"/>
  <c r="JY198" i="8"/>
  <c r="JY197" i="8"/>
  <c r="JY196" i="8"/>
  <c r="JY195" i="8"/>
  <c r="JY194" i="8"/>
  <c r="JY193" i="8"/>
  <c r="JY192" i="8"/>
  <c r="JY191" i="8"/>
  <c r="JY190" i="8"/>
  <c r="JY189" i="8"/>
  <c r="JY188" i="8"/>
  <c r="JY187" i="8"/>
  <c r="JY186" i="8"/>
  <c r="JY185" i="8"/>
  <c r="JY184" i="8"/>
  <c r="JY183" i="8"/>
  <c r="JY182" i="8"/>
  <c r="JY181" i="8"/>
  <c r="JY180" i="8"/>
  <c r="JY179" i="8"/>
  <c r="JY178" i="8"/>
  <c r="JY177" i="8"/>
  <c r="JY176" i="8"/>
  <c r="JY175" i="8"/>
  <c r="JY174" i="8"/>
  <c r="JY173" i="8"/>
  <c r="JY172" i="8"/>
  <c r="JY171" i="8"/>
  <c r="JY170" i="8"/>
  <c r="JY169" i="8"/>
  <c r="JY168" i="8"/>
  <c r="JY167" i="8"/>
  <c r="JY166" i="8"/>
  <c r="JY165" i="8"/>
  <c r="JY164" i="8"/>
  <c r="JY163" i="8"/>
  <c r="JY162" i="8"/>
  <c r="JY161" i="8"/>
  <c r="JY160" i="8"/>
  <c r="JY159" i="8"/>
  <c r="JY158" i="8"/>
  <c r="JY157" i="8"/>
  <c r="JY156" i="8"/>
  <c r="JY155" i="8"/>
  <c r="JY154" i="8"/>
  <c r="JY153" i="8"/>
  <c r="JY152" i="8"/>
  <c r="JY151" i="8"/>
  <c r="JY150" i="8"/>
  <c r="JY149" i="8"/>
  <c r="JY148" i="8"/>
  <c r="JY147" i="8"/>
  <c r="JY146" i="8"/>
  <c r="JY145" i="8"/>
  <c r="JY144" i="8"/>
  <c r="JY143" i="8"/>
  <c r="JY142" i="8"/>
  <c r="JY141" i="8"/>
  <c r="JY140" i="8"/>
  <c r="JY139" i="8"/>
  <c r="JY138" i="8"/>
  <c r="JY137" i="8"/>
  <c r="JY136" i="8"/>
  <c r="JY135" i="8"/>
  <c r="JY134" i="8"/>
  <c r="JY133" i="8"/>
  <c r="JY132" i="8"/>
  <c r="JY131" i="8"/>
  <c r="JY130" i="8"/>
  <c r="JY129" i="8"/>
  <c r="JY128" i="8"/>
  <c r="JY127" i="8"/>
  <c r="JY126" i="8"/>
  <c r="JY125" i="8"/>
  <c r="JY124" i="8"/>
  <c r="JY123" i="8"/>
  <c r="JY122" i="8"/>
  <c r="JY121" i="8"/>
  <c r="JY120" i="8"/>
  <c r="JY119" i="8"/>
  <c r="JY118" i="8"/>
  <c r="JY117" i="8"/>
  <c r="JY116" i="8"/>
  <c r="JY115" i="8"/>
  <c r="JY114" i="8"/>
  <c r="JY113" i="8"/>
  <c r="JY112" i="8"/>
  <c r="JY111" i="8"/>
  <c r="JY110" i="8"/>
  <c r="JY109" i="8"/>
  <c r="JY108" i="8"/>
  <c r="JY107" i="8"/>
  <c r="JY106" i="8"/>
  <c r="JY105" i="8"/>
  <c r="JY104" i="8"/>
  <c r="JY103" i="8"/>
  <c r="JY102" i="8"/>
  <c r="JY101" i="8"/>
  <c r="JY100" i="8"/>
  <c r="JY99" i="8"/>
  <c r="JY98" i="8"/>
  <c r="JY97" i="8"/>
  <c r="JY96" i="8"/>
  <c r="JY95" i="8"/>
  <c r="JY94" i="8"/>
  <c r="JY93" i="8"/>
  <c r="JY92" i="8"/>
  <c r="JY91" i="8"/>
  <c r="JY90" i="8"/>
  <c r="JY89" i="8"/>
  <c r="JY88" i="8"/>
  <c r="JY87" i="8"/>
  <c r="JY86" i="8"/>
  <c r="JY85" i="8"/>
  <c r="JY84" i="8"/>
  <c r="JY83" i="8"/>
  <c r="JY82" i="8"/>
  <c r="JY81" i="8"/>
  <c r="JY80" i="8"/>
  <c r="JY79" i="8"/>
  <c r="JY78" i="8"/>
  <c r="JY77" i="8"/>
  <c r="JY76" i="8"/>
  <c r="JY75" i="8"/>
  <c r="JY74" i="8"/>
  <c r="JY73" i="8"/>
  <c r="JY72" i="8"/>
  <c r="JY71" i="8"/>
  <c r="JY70" i="8"/>
  <c r="JY69" i="8"/>
  <c r="JY68" i="8"/>
  <c r="JY67" i="8"/>
  <c r="JY66" i="8"/>
  <c r="JY65" i="8"/>
  <c r="JY64" i="8"/>
  <c r="JY63" i="8"/>
  <c r="JY62" i="8"/>
  <c r="JY61" i="8"/>
  <c r="JY60" i="8"/>
  <c r="JY59" i="8"/>
  <c r="JY58" i="8"/>
  <c r="JY57" i="8"/>
  <c r="JY56" i="8"/>
  <c r="JY55" i="8"/>
  <c r="JY54" i="8"/>
  <c r="JY53" i="8"/>
  <c r="JY52" i="8"/>
  <c r="JY51" i="8"/>
  <c r="JY50" i="8"/>
  <c r="JY49" i="8"/>
  <c r="JY48" i="8"/>
  <c r="JY47" i="8"/>
  <c r="JY46" i="8"/>
  <c r="JY45" i="8"/>
  <c r="JY44" i="8"/>
  <c r="JY43" i="8"/>
  <c r="JY42" i="8"/>
  <c r="JY41" i="8"/>
  <c r="JY40" i="8"/>
  <c r="JY39" i="8"/>
  <c r="JY38" i="8"/>
  <c r="JY37" i="8"/>
  <c r="JY36" i="8"/>
  <c r="JY35" i="8"/>
  <c r="JY34" i="8"/>
  <c r="JY33" i="8"/>
  <c r="JY32" i="8"/>
  <c r="JY31" i="8"/>
  <c r="JY30" i="8"/>
  <c r="JY29" i="8"/>
  <c r="JY28" i="8"/>
  <c r="JY27" i="8"/>
  <c r="JY26" i="8"/>
  <c r="JY25" i="8"/>
  <c r="JY24" i="8"/>
  <c r="JY23" i="8"/>
  <c r="JY22" i="8"/>
  <c r="JY21" i="8"/>
  <c r="JY20" i="8"/>
  <c r="JY19" i="8"/>
  <c r="JY18" i="8"/>
  <c r="JY17" i="8"/>
  <c r="JY16" i="8"/>
  <c r="JY15" i="8"/>
  <c r="JY14" i="8"/>
  <c r="JY13" i="8"/>
  <c r="JY12" i="8"/>
  <c r="JY11" i="8"/>
  <c r="JY10" i="8"/>
  <c r="JY9" i="8"/>
  <c r="JY8" i="8"/>
  <c r="JY7" i="8"/>
  <c r="JY6" i="8"/>
  <c r="JY5" i="8"/>
  <c r="JY4" i="8"/>
  <c r="JT503" i="8"/>
  <c r="JT502" i="8"/>
  <c r="JT501" i="8"/>
  <c r="JT500" i="8"/>
  <c r="JT499" i="8"/>
  <c r="JT498" i="8"/>
  <c r="JT497" i="8"/>
  <c r="JT496" i="8"/>
  <c r="JT495" i="8"/>
  <c r="JT494" i="8"/>
  <c r="JT493" i="8"/>
  <c r="JT492" i="8"/>
  <c r="JT491" i="8"/>
  <c r="JT490" i="8"/>
  <c r="JT489" i="8"/>
  <c r="JT488" i="8"/>
  <c r="JT487" i="8"/>
  <c r="JT486" i="8"/>
  <c r="JT485" i="8"/>
  <c r="JT484" i="8"/>
  <c r="JT483" i="8"/>
  <c r="JT482" i="8"/>
  <c r="JT481" i="8"/>
  <c r="JT480" i="8"/>
  <c r="JT479" i="8"/>
  <c r="JT478" i="8"/>
  <c r="JT477" i="8"/>
  <c r="JT476" i="8"/>
  <c r="JT475" i="8"/>
  <c r="JT474" i="8"/>
  <c r="JT473" i="8"/>
  <c r="JT472" i="8"/>
  <c r="JT471" i="8"/>
  <c r="JT470" i="8"/>
  <c r="JT469" i="8"/>
  <c r="JT468" i="8"/>
  <c r="JT467" i="8"/>
  <c r="JT466" i="8"/>
  <c r="JT465" i="8"/>
  <c r="JT464" i="8"/>
  <c r="JT463" i="8"/>
  <c r="JT462" i="8"/>
  <c r="JT461" i="8"/>
  <c r="JT460" i="8"/>
  <c r="JT459" i="8"/>
  <c r="JT458" i="8"/>
  <c r="JT457" i="8"/>
  <c r="JT456" i="8"/>
  <c r="JT455" i="8"/>
  <c r="JT454" i="8"/>
  <c r="JT453" i="8"/>
  <c r="JT452" i="8"/>
  <c r="JT451" i="8"/>
  <c r="JT450" i="8"/>
  <c r="JT449" i="8"/>
  <c r="JT448" i="8"/>
  <c r="JT447" i="8"/>
  <c r="JT446" i="8"/>
  <c r="JT445" i="8"/>
  <c r="JT444" i="8"/>
  <c r="JT443" i="8"/>
  <c r="JT442" i="8"/>
  <c r="JT441" i="8"/>
  <c r="JT440" i="8"/>
  <c r="JT439" i="8"/>
  <c r="JT438" i="8"/>
  <c r="JT437" i="8"/>
  <c r="JT436" i="8"/>
  <c r="JT435" i="8"/>
  <c r="JT434" i="8"/>
  <c r="JT433" i="8"/>
  <c r="JT432" i="8"/>
  <c r="JT431" i="8"/>
  <c r="JT430" i="8"/>
  <c r="JT429" i="8"/>
  <c r="JT428" i="8"/>
  <c r="JT427" i="8"/>
  <c r="JT426" i="8"/>
  <c r="JT425" i="8"/>
  <c r="JT424" i="8"/>
  <c r="JT423" i="8"/>
  <c r="JT422" i="8"/>
  <c r="JT421" i="8"/>
  <c r="JT420" i="8"/>
  <c r="JT419" i="8"/>
  <c r="JT418" i="8"/>
  <c r="JT417" i="8"/>
  <c r="JT416" i="8"/>
  <c r="JT415" i="8"/>
  <c r="JT414" i="8"/>
  <c r="JT413" i="8"/>
  <c r="JT412" i="8"/>
  <c r="JT411" i="8"/>
  <c r="JT410" i="8"/>
  <c r="JT409" i="8"/>
  <c r="JT408" i="8"/>
  <c r="JT407" i="8"/>
  <c r="JT406" i="8"/>
  <c r="JT405" i="8"/>
  <c r="JT404" i="8"/>
  <c r="JT403" i="8"/>
  <c r="JT402" i="8"/>
  <c r="JT401" i="8"/>
  <c r="JT400" i="8"/>
  <c r="JT399" i="8"/>
  <c r="JT398" i="8"/>
  <c r="JT397" i="8"/>
  <c r="JT396" i="8"/>
  <c r="JT395" i="8"/>
  <c r="JT394" i="8"/>
  <c r="JT393" i="8"/>
  <c r="JT392" i="8"/>
  <c r="JT391" i="8"/>
  <c r="JT390" i="8"/>
  <c r="JT389" i="8"/>
  <c r="JT388" i="8"/>
  <c r="JT387" i="8"/>
  <c r="JT386" i="8"/>
  <c r="JT385" i="8"/>
  <c r="JT384" i="8"/>
  <c r="JT383" i="8"/>
  <c r="JT382" i="8"/>
  <c r="JT381" i="8"/>
  <c r="JT380" i="8"/>
  <c r="JT379" i="8"/>
  <c r="JT378" i="8"/>
  <c r="JT377" i="8"/>
  <c r="JT376" i="8"/>
  <c r="JT375" i="8"/>
  <c r="JT374" i="8"/>
  <c r="JT373" i="8"/>
  <c r="JT372" i="8"/>
  <c r="JT371" i="8"/>
  <c r="JT370" i="8"/>
  <c r="JT369" i="8"/>
  <c r="JT368" i="8"/>
  <c r="JT367" i="8"/>
  <c r="JT366" i="8"/>
  <c r="JT365" i="8"/>
  <c r="JT364" i="8"/>
  <c r="JT363" i="8"/>
  <c r="JT362" i="8"/>
  <c r="JT361" i="8"/>
  <c r="JT360" i="8"/>
  <c r="JT359" i="8"/>
  <c r="JT358" i="8"/>
  <c r="JT357" i="8"/>
  <c r="JT356" i="8"/>
  <c r="JT355" i="8"/>
  <c r="JT354" i="8"/>
  <c r="JT353" i="8"/>
  <c r="JT352" i="8"/>
  <c r="JT351" i="8"/>
  <c r="JT350" i="8"/>
  <c r="JT349" i="8"/>
  <c r="JT348" i="8"/>
  <c r="JT347" i="8"/>
  <c r="JT346" i="8"/>
  <c r="JT345" i="8"/>
  <c r="JT344" i="8"/>
  <c r="JT343" i="8"/>
  <c r="JT342" i="8"/>
  <c r="JT341" i="8"/>
  <c r="JT340" i="8"/>
  <c r="JT339" i="8"/>
  <c r="JT338" i="8"/>
  <c r="JT337" i="8"/>
  <c r="JT336" i="8"/>
  <c r="JT335" i="8"/>
  <c r="JT334" i="8"/>
  <c r="JT333" i="8"/>
  <c r="JT332" i="8"/>
  <c r="JT331" i="8"/>
  <c r="JT330" i="8"/>
  <c r="JT329" i="8"/>
  <c r="JT328" i="8"/>
  <c r="JT327" i="8"/>
  <c r="JT326" i="8"/>
  <c r="JT325" i="8"/>
  <c r="JT324" i="8"/>
  <c r="JT323" i="8"/>
  <c r="JT322" i="8"/>
  <c r="JT321" i="8"/>
  <c r="JT320" i="8"/>
  <c r="JT319" i="8"/>
  <c r="JT318" i="8"/>
  <c r="JT317" i="8"/>
  <c r="JT316" i="8"/>
  <c r="JT315" i="8"/>
  <c r="JT314" i="8"/>
  <c r="JT313" i="8"/>
  <c r="JT312" i="8"/>
  <c r="JT311" i="8"/>
  <c r="JT310" i="8"/>
  <c r="JT309" i="8"/>
  <c r="JT308" i="8"/>
  <c r="JT307" i="8"/>
  <c r="JT306" i="8"/>
  <c r="JT305" i="8"/>
  <c r="JT304" i="8"/>
  <c r="JT303" i="8"/>
  <c r="JT302" i="8"/>
  <c r="JT301" i="8"/>
  <c r="JT300" i="8"/>
  <c r="JT299" i="8"/>
  <c r="JT298" i="8"/>
  <c r="JT297" i="8"/>
  <c r="JT296" i="8"/>
  <c r="JT295" i="8"/>
  <c r="JT294" i="8"/>
  <c r="JT293" i="8"/>
  <c r="JT292" i="8"/>
  <c r="JT291" i="8"/>
  <c r="JT290" i="8"/>
  <c r="JT289" i="8"/>
  <c r="JT288" i="8"/>
  <c r="JT287" i="8"/>
  <c r="JT286" i="8"/>
  <c r="JT285" i="8"/>
  <c r="JT284" i="8"/>
  <c r="JT283" i="8"/>
  <c r="JT282" i="8"/>
  <c r="JT281" i="8"/>
  <c r="JT280" i="8"/>
  <c r="JT279" i="8"/>
  <c r="JT278" i="8"/>
  <c r="JT277" i="8"/>
  <c r="JT276" i="8"/>
  <c r="JT275" i="8"/>
  <c r="JT274" i="8"/>
  <c r="JT273" i="8"/>
  <c r="JT272" i="8"/>
  <c r="JT271" i="8"/>
  <c r="JT270" i="8"/>
  <c r="JT269" i="8"/>
  <c r="JT268" i="8"/>
  <c r="JT267" i="8"/>
  <c r="JT266" i="8"/>
  <c r="JT265" i="8"/>
  <c r="JT264" i="8"/>
  <c r="JT263" i="8"/>
  <c r="JT262" i="8"/>
  <c r="JT261" i="8"/>
  <c r="JT260" i="8"/>
  <c r="JT259" i="8"/>
  <c r="JT258" i="8"/>
  <c r="JT257" i="8"/>
  <c r="JT256" i="8"/>
  <c r="JT255" i="8"/>
  <c r="JT254" i="8"/>
  <c r="JT253" i="8"/>
  <c r="JT252" i="8"/>
  <c r="JT251" i="8"/>
  <c r="JT250" i="8"/>
  <c r="JT249" i="8"/>
  <c r="JT248" i="8"/>
  <c r="JT247" i="8"/>
  <c r="JT246" i="8"/>
  <c r="JT245" i="8"/>
  <c r="JT244" i="8"/>
  <c r="JT243" i="8"/>
  <c r="JT242" i="8"/>
  <c r="JT241" i="8"/>
  <c r="JT240" i="8"/>
  <c r="JT239" i="8"/>
  <c r="JT238" i="8"/>
  <c r="JT237" i="8"/>
  <c r="JT236" i="8"/>
  <c r="JT235" i="8"/>
  <c r="JT234" i="8"/>
  <c r="JT233" i="8"/>
  <c r="JT232" i="8"/>
  <c r="JT231" i="8"/>
  <c r="JT230" i="8"/>
  <c r="JT229" i="8"/>
  <c r="JT228" i="8"/>
  <c r="JT227" i="8"/>
  <c r="JT226" i="8"/>
  <c r="JT225" i="8"/>
  <c r="JT224" i="8"/>
  <c r="JT223" i="8"/>
  <c r="JT222" i="8"/>
  <c r="JT221" i="8"/>
  <c r="JT220" i="8"/>
  <c r="JT219" i="8"/>
  <c r="JT218" i="8"/>
  <c r="JT217" i="8"/>
  <c r="JT216" i="8"/>
  <c r="JT215" i="8"/>
  <c r="JT214" i="8"/>
  <c r="JT213" i="8"/>
  <c r="JT212" i="8"/>
  <c r="JT211" i="8"/>
  <c r="JT210" i="8"/>
  <c r="JT209" i="8"/>
  <c r="JT208" i="8"/>
  <c r="JT207" i="8"/>
  <c r="JT206" i="8"/>
  <c r="JT205" i="8"/>
  <c r="JT204" i="8"/>
  <c r="JT203" i="8"/>
  <c r="JT202" i="8"/>
  <c r="JT201" i="8"/>
  <c r="JT200" i="8"/>
  <c r="JT199" i="8"/>
  <c r="JT198" i="8"/>
  <c r="JT197" i="8"/>
  <c r="JT196" i="8"/>
  <c r="JT195" i="8"/>
  <c r="JT194" i="8"/>
  <c r="JT193" i="8"/>
  <c r="JT192" i="8"/>
  <c r="JT191" i="8"/>
  <c r="JT190" i="8"/>
  <c r="JT189" i="8"/>
  <c r="JT188" i="8"/>
  <c r="JT187" i="8"/>
  <c r="JT186" i="8"/>
  <c r="JT185" i="8"/>
  <c r="JT184" i="8"/>
  <c r="JT183" i="8"/>
  <c r="JT182" i="8"/>
  <c r="JT181" i="8"/>
  <c r="JT180" i="8"/>
  <c r="JT179" i="8"/>
  <c r="JT178" i="8"/>
  <c r="JT177" i="8"/>
  <c r="JT176" i="8"/>
  <c r="JT175" i="8"/>
  <c r="JT174" i="8"/>
  <c r="JT173" i="8"/>
  <c r="JT172" i="8"/>
  <c r="JT171" i="8"/>
  <c r="JT170" i="8"/>
  <c r="JT169" i="8"/>
  <c r="JT168" i="8"/>
  <c r="JT167" i="8"/>
  <c r="JT166" i="8"/>
  <c r="JT165" i="8"/>
  <c r="JT164" i="8"/>
  <c r="JT163" i="8"/>
  <c r="JT162" i="8"/>
  <c r="JT161" i="8"/>
  <c r="JT160" i="8"/>
  <c r="JT159" i="8"/>
  <c r="JT158" i="8"/>
  <c r="JT157" i="8"/>
  <c r="JT156" i="8"/>
  <c r="JT155" i="8"/>
  <c r="JT154" i="8"/>
  <c r="JT153" i="8"/>
  <c r="JT152" i="8"/>
  <c r="JT151" i="8"/>
  <c r="JT150" i="8"/>
  <c r="JT149" i="8"/>
  <c r="JT148" i="8"/>
  <c r="JT147" i="8"/>
  <c r="JT146" i="8"/>
  <c r="JT145" i="8"/>
  <c r="JT144" i="8"/>
  <c r="JT143" i="8"/>
  <c r="JT142" i="8"/>
  <c r="JT141" i="8"/>
  <c r="JT140" i="8"/>
  <c r="JT139" i="8"/>
  <c r="JT138" i="8"/>
  <c r="JT137" i="8"/>
  <c r="JT136" i="8"/>
  <c r="JT135" i="8"/>
  <c r="JT134" i="8"/>
  <c r="JT133" i="8"/>
  <c r="JT132" i="8"/>
  <c r="JT131" i="8"/>
  <c r="JT130" i="8"/>
  <c r="JT129" i="8"/>
  <c r="JT128" i="8"/>
  <c r="JT127" i="8"/>
  <c r="JT126" i="8"/>
  <c r="JT125" i="8"/>
  <c r="JT124" i="8"/>
  <c r="JT123" i="8"/>
  <c r="JT122" i="8"/>
  <c r="JT121" i="8"/>
  <c r="JT120" i="8"/>
  <c r="JT119" i="8"/>
  <c r="JT118" i="8"/>
  <c r="JT117" i="8"/>
  <c r="JT116" i="8"/>
  <c r="JT115" i="8"/>
  <c r="JT114" i="8"/>
  <c r="JT113" i="8"/>
  <c r="JT112" i="8"/>
  <c r="JT111" i="8"/>
  <c r="JT110" i="8"/>
  <c r="JT109" i="8"/>
  <c r="JT108" i="8"/>
  <c r="JT107" i="8"/>
  <c r="JT106" i="8"/>
  <c r="JT105" i="8"/>
  <c r="JT104" i="8"/>
  <c r="JT103" i="8"/>
  <c r="JT102" i="8"/>
  <c r="JT101" i="8"/>
  <c r="JT100" i="8"/>
  <c r="JT99" i="8"/>
  <c r="JT98" i="8"/>
  <c r="JT97" i="8"/>
  <c r="JT96" i="8"/>
  <c r="JT95" i="8"/>
  <c r="JT94" i="8"/>
  <c r="JT93" i="8"/>
  <c r="JT92" i="8"/>
  <c r="JT91" i="8"/>
  <c r="JT90" i="8"/>
  <c r="JT89" i="8"/>
  <c r="JT88" i="8"/>
  <c r="JT87" i="8"/>
  <c r="JT86" i="8"/>
  <c r="JT85" i="8"/>
  <c r="JT84" i="8"/>
  <c r="JT83" i="8"/>
  <c r="JT82" i="8"/>
  <c r="JT81" i="8"/>
  <c r="JT80" i="8"/>
  <c r="JT79" i="8"/>
  <c r="JT78" i="8"/>
  <c r="JT77" i="8"/>
  <c r="JT76" i="8"/>
  <c r="JT75" i="8"/>
  <c r="JT74" i="8"/>
  <c r="JT73" i="8"/>
  <c r="JT72" i="8"/>
  <c r="JT71" i="8"/>
  <c r="JT70" i="8"/>
  <c r="JT69" i="8"/>
  <c r="JT68" i="8"/>
  <c r="JT67" i="8"/>
  <c r="JT66" i="8"/>
  <c r="JT65" i="8"/>
  <c r="JT64" i="8"/>
  <c r="JT63" i="8"/>
  <c r="JT62" i="8"/>
  <c r="JT61" i="8"/>
  <c r="JT60" i="8"/>
  <c r="JT59" i="8"/>
  <c r="JT58" i="8"/>
  <c r="JT57" i="8"/>
  <c r="JT56" i="8"/>
  <c r="JT55" i="8"/>
  <c r="JT54" i="8"/>
  <c r="JT53" i="8"/>
  <c r="JT52" i="8"/>
  <c r="JT51" i="8"/>
  <c r="JT50" i="8"/>
  <c r="JT49" i="8"/>
  <c r="JT48" i="8"/>
  <c r="JT47" i="8"/>
  <c r="JT46" i="8"/>
  <c r="JT45" i="8"/>
  <c r="JT44" i="8"/>
  <c r="JT43" i="8"/>
  <c r="JT42" i="8"/>
  <c r="JT41" i="8"/>
  <c r="JT40" i="8"/>
  <c r="JT39" i="8"/>
  <c r="JT38" i="8"/>
  <c r="JT37" i="8"/>
  <c r="JT36" i="8"/>
  <c r="JT35" i="8"/>
  <c r="JT34" i="8"/>
  <c r="JT33" i="8"/>
  <c r="JT32" i="8"/>
  <c r="JT31" i="8"/>
  <c r="JT30" i="8"/>
  <c r="JT29" i="8"/>
  <c r="JT28" i="8"/>
  <c r="JT27" i="8"/>
  <c r="JT26" i="8"/>
  <c r="JT25" i="8"/>
  <c r="JT24" i="8"/>
  <c r="JT23" i="8"/>
  <c r="JT22" i="8"/>
  <c r="JT21" i="8"/>
  <c r="JT20" i="8"/>
  <c r="JT19" i="8"/>
  <c r="JT18" i="8"/>
  <c r="JT17" i="8"/>
  <c r="JT16" i="8"/>
  <c r="JT15" i="8"/>
  <c r="JT14" i="8"/>
  <c r="JT13" i="8"/>
  <c r="JT12" i="8"/>
  <c r="JT11" i="8"/>
  <c r="JT10" i="8"/>
  <c r="JT9" i="8"/>
  <c r="JT8" i="8"/>
  <c r="JT7" i="8"/>
  <c r="JT6" i="8"/>
  <c r="JT5" i="8"/>
  <c r="JT4" i="8"/>
  <c r="JO503" i="8"/>
  <c r="JO502" i="8"/>
  <c r="JO501" i="8"/>
  <c r="JO500" i="8"/>
  <c r="JO499" i="8"/>
  <c r="JO498" i="8"/>
  <c r="JO497" i="8"/>
  <c r="JO496" i="8"/>
  <c r="JO495" i="8"/>
  <c r="JO494" i="8"/>
  <c r="JO493" i="8"/>
  <c r="JO492" i="8"/>
  <c r="JO491" i="8"/>
  <c r="JO490" i="8"/>
  <c r="JO489" i="8"/>
  <c r="JO488" i="8"/>
  <c r="JO487" i="8"/>
  <c r="JO486" i="8"/>
  <c r="JO485" i="8"/>
  <c r="JO484" i="8"/>
  <c r="JO483" i="8"/>
  <c r="JO482" i="8"/>
  <c r="JO481" i="8"/>
  <c r="JO480" i="8"/>
  <c r="JO479" i="8"/>
  <c r="JO478" i="8"/>
  <c r="JO477" i="8"/>
  <c r="JO476" i="8"/>
  <c r="JO475" i="8"/>
  <c r="JO474" i="8"/>
  <c r="JO473" i="8"/>
  <c r="JO472" i="8"/>
  <c r="JO471" i="8"/>
  <c r="JO470" i="8"/>
  <c r="JO469" i="8"/>
  <c r="JO468" i="8"/>
  <c r="JO467" i="8"/>
  <c r="JO466" i="8"/>
  <c r="JO465" i="8"/>
  <c r="JO464" i="8"/>
  <c r="JO463" i="8"/>
  <c r="JO462" i="8"/>
  <c r="JO461" i="8"/>
  <c r="JO460" i="8"/>
  <c r="JO459" i="8"/>
  <c r="JO458" i="8"/>
  <c r="JO457" i="8"/>
  <c r="JO456" i="8"/>
  <c r="JO455" i="8"/>
  <c r="JO454" i="8"/>
  <c r="JO453" i="8"/>
  <c r="JO452" i="8"/>
  <c r="JO451" i="8"/>
  <c r="JO450" i="8"/>
  <c r="JO449" i="8"/>
  <c r="JO448" i="8"/>
  <c r="JO447" i="8"/>
  <c r="JO446" i="8"/>
  <c r="JO445" i="8"/>
  <c r="JO444" i="8"/>
  <c r="JO443" i="8"/>
  <c r="JO442" i="8"/>
  <c r="JO441" i="8"/>
  <c r="JO440" i="8"/>
  <c r="JO439" i="8"/>
  <c r="JO438" i="8"/>
  <c r="JO437" i="8"/>
  <c r="JO436" i="8"/>
  <c r="JO435" i="8"/>
  <c r="JO434" i="8"/>
  <c r="JO433" i="8"/>
  <c r="JO432" i="8"/>
  <c r="JO431" i="8"/>
  <c r="JO430" i="8"/>
  <c r="JO429" i="8"/>
  <c r="JO428" i="8"/>
  <c r="JO427" i="8"/>
  <c r="JO426" i="8"/>
  <c r="JO425" i="8"/>
  <c r="JO424" i="8"/>
  <c r="JO423" i="8"/>
  <c r="JO422" i="8"/>
  <c r="JO421" i="8"/>
  <c r="JO420" i="8"/>
  <c r="JO419" i="8"/>
  <c r="JO418" i="8"/>
  <c r="JO417" i="8"/>
  <c r="JO416" i="8"/>
  <c r="JO415" i="8"/>
  <c r="JO414" i="8"/>
  <c r="JO413" i="8"/>
  <c r="JO412" i="8"/>
  <c r="JO411" i="8"/>
  <c r="JO410" i="8"/>
  <c r="JO409" i="8"/>
  <c r="JO408" i="8"/>
  <c r="JO407" i="8"/>
  <c r="JO406" i="8"/>
  <c r="JO405" i="8"/>
  <c r="JO404" i="8"/>
  <c r="JO403" i="8"/>
  <c r="JO402" i="8"/>
  <c r="JO401" i="8"/>
  <c r="JO400" i="8"/>
  <c r="JO399" i="8"/>
  <c r="JO398" i="8"/>
  <c r="JO397" i="8"/>
  <c r="JO396" i="8"/>
  <c r="JO395" i="8"/>
  <c r="JO394" i="8"/>
  <c r="JO393" i="8"/>
  <c r="JO392" i="8"/>
  <c r="JO391" i="8"/>
  <c r="JO390" i="8"/>
  <c r="JO389" i="8"/>
  <c r="JO388" i="8"/>
  <c r="JO387" i="8"/>
  <c r="JO386" i="8"/>
  <c r="JO385" i="8"/>
  <c r="JO384" i="8"/>
  <c r="JO383" i="8"/>
  <c r="JO382" i="8"/>
  <c r="JO381" i="8"/>
  <c r="JO380" i="8"/>
  <c r="JO379" i="8"/>
  <c r="JO378" i="8"/>
  <c r="JO377" i="8"/>
  <c r="JO376" i="8"/>
  <c r="JO375" i="8"/>
  <c r="JO374" i="8"/>
  <c r="JO373" i="8"/>
  <c r="JO372" i="8"/>
  <c r="JO371" i="8"/>
  <c r="JO370" i="8"/>
  <c r="JO369" i="8"/>
  <c r="JO368" i="8"/>
  <c r="JO367" i="8"/>
  <c r="JO366" i="8"/>
  <c r="JO365" i="8"/>
  <c r="JO364" i="8"/>
  <c r="JO363" i="8"/>
  <c r="JO362" i="8"/>
  <c r="JO361" i="8"/>
  <c r="JO360" i="8"/>
  <c r="JO359" i="8"/>
  <c r="JO358" i="8"/>
  <c r="JO357" i="8"/>
  <c r="JO356" i="8"/>
  <c r="JO355" i="8"/>
  <c r="JO354" i="8"/>
  <c r="JO353" i="8"/>
  <c r="JO352" i="8"/>
  <c r="JO351" i="8"/>
  <c r="JO350" i="8"/>
  <c r="JO349" i="8"/>
  <c r="JO348" i="8"/>
  <c r="JO347" i="8"/>
  <c r="JO346" i="8"/>
  <c r="JO345" i="8"/>
  <c r="JO344" i="8"/>
  <c r="JO343" i="8"/>
  <c r="JO342" i="8"/>
  <c r="JO341" i="8"/>
  <c r="JO340" i="8"/>
  <c r="JO339" i="8"/>
  <c r="JO338" i="8"/>
  <c r="JO337" i="8"/>
  <c r="JO336" i="8"/>
  <c r="JO335" i="8"/>
  <c r="JO334" i="8"/>
  <c r="JO333" i="8"/>
  <c r="JO332" i="8"/>
  <c r="JO331" i="8"/>
  <c r="JO330" i="8"/>
  <c r="JO329" i="8"/>
  <c r="JO328" i="8"/>
  <c r="JO327" i="8"/>
  <c r="JO326" i="8"/>
  <c r="JO325" i="8"/>
  <c r="JO324" i="8"/>
  <c r="JO323" i="8"/>
  <c r="JO322" i="8"/>
  <c r="JO321" i="8"/>
  <c r="JO320" i="8"/>
  <c r="JO319" i="8"/>
  <c r="JO318" i="8"/>
  <c r="JO317" i="8"/>
  <c r="JO316" i="8"/>
  <c r="JO315" i="8"/>
  <c r="JO314" i="8"/>
  <c r="JO313" i="8"/>
  <c r="JO312" i="8"/>
  <c r="JO311" i="8"/>
  <c r="JO310" i="8"/>
  <c r="JO309" i="8"/>
  <c r="JO308" i="8"/>
  <c r="JO307" i="8"/>
  <c r="JO306" i="8"/>
  <c r="JO305" i="8"/>
  <c r="JO304" i="8"/>
  <c r="JO303" i="8"/>
  <c r="JO302" i="8"/>
  <c r="JO301" i="8"/>
  <c r="JO300" i="8"/>
  <c r="JO299" i="8"/>
  <c r="JO298" i="8"/>
  <c r="JO297" i="8"/>
  <c r="JO296" i="8"/>
  <c r="JO295" i="8"/>
  <c r="JO294" i="8"/>
  <c r="JO293" i="8"/>
  <c r="JO292" i="8"/>
  <c r="JO291" i="8"/>
  <c r="JO290" i="8"/>
  <c r="JO289" i="8"/>
  <c r="JO288" i="8"/>
  <c r="JO287" i="8"/>
  <c r="JO286" i="8"/>
  <c r="JO285" i="8"/>
  <c r="JO284" i="8"/>
  <c r="JO283" i="8"/>
  <c r="JO282" i="8"/>
  <c r="JO281" i="8"/>
  <c r="JO280" i="8"/>
  <c r="JO279" i="8"/>
  <c r="JO278" i="8"/>
  <c r="JO277" i="8"/>
  <c r="JO276" i="8"/>
  <c r="JO275" i="8"/>
  <c r="JO274" i="8"/>
  <c r="JO273" i="8"/>
  <c r="JO272" i="8"/>
  <c r="JO271" i="8"/>
  <c r="JO270" i="8"/>
  <c r="JO269" i="8"/>
  <c r="JO268" i="8"/>
  <c r="JO267" i="8"/>
  <c r="JO266" i="8"/>
  <c r="JO265" i="8"/>
  <c r="JO264" i="8"/>
  <c r="JO263" i="8"/>
  <c r="JO262" i="8"/>
  <c r="JO261" i="8"/>
  <c r="JO260" i="8"/>
  <c r="JO259" i="8"/>
  <c r="JO258" i="8"/>
  <c r="JO257" i="8"/>
  <c r="JO256" i="8"/>
  <c r="JO255" i="8"/>
  <c r="JO254" i="8"/>
  <c r="JO253" i="8"/>
  <c r="JO252" i="8"/>
  <c r="JO251" i="8"/>
  <c r="JO250" i="8"/>
  <c r="JO249" i="8"/>
  <c r="JO248" i="8"/>
  <c r="JO247" i="8"/>
  <c r="JO246" i="8"/>
  <c r="JO245" i="8"/>
  <c r="JO244" i="8"/>
  <c r="JO243" i="8"/>
  <c r="JO242" i="8"/>
  <c r="JO241" i="8"/>
  <c r="JO240" i="8"/>
  <c r="JO239" i="8"/>
  <c r="JO238" i="8"/>
  <c r="JO237" i="8"/>
  <c r="JO236" i="8"/>
  <c r="JO235" i="8"/>
  <c r="JO234" i="8"/>
  <c r="JO233" i="8"/>
  <c r="JO232" i="8"/>
  <c r="JO231" i="8"/>
  <c r="JO230" i="8"/>
  <c r="JO229" i="8"/>
  <c r="JO228" i="8"/>
  <c r="JO227" i="8"/>
  <c r="JO226" i="8"/>
  <c r="JO225" i="8"/>
  <c r="JO224" i="8"/>
  <c r="JO223" i="8"/>
  <c r="JO222" i="8"/>
  <c r="JO221" i="8"/>
  <c r="JO220" i="8"/>
  <c r="JO219" i="8"/>
  <c r="JO218" i="8"/>
  <c r="JO217" i="8"/>
  <c r="JO216" i="8"/>
  <c r="JO215" i="8"/>
  <c r="JO214" i="8"/>
  <c r="JO213" i="8"/>
  <c r="JO212" i="8"/>
  <c r="JO211" i="8"/>
  <c r="JO210" i="8"/>
  <c r="JO209" i="8"/>
  <c r="JO208" i="8"/>
  <c r="JO207" i="8"/>
  <c r="JO206" i="8"/>
  <c r="JO205" i="8"/>
  <c r="JO204" i="8"/>
  <c r="JO203" i="8"/>
  <c r="JO202" i="8"/>
  <c r="JO201" i="8"/>
  <c r="JO200" i="8"/>
  <c r="JO199" i="8"/>
  <c r="JO198" i="8"/>
  <c r="JO197" i="8"/>
  <c r="JO196" i="8"/>
  <c r="JO195" i="8"/>
  <c r="JO194" i="8"/>
  <c r="JO193" i="8"/>
  <c r="JO192" i="8"/>
  <c r="JO191" i="8"/>
  <c r="JO190" i="8"/>
  <c r="JO189" i="8"/>
  <c r="JO188" i="8"/>
  <c r="JO187" i="8"/>
  <c r="JO186" i="8"/>
  <c r="JO185" i="8"/>
  <c r="JO184" i="8"/>
  <c r="JO183" i="8"/>
  <c r="JO182" i="8"/>
  <c r="JO181" i="8"/>
  <c r="JO180" i="8"/>
  <c r="JO179" i="8"/>
  <c r="JO178" i="8"/>
  <c r="JO177" i="8"/>
  <c r="JO176" i="8"/>
  <c r="JO175" i="8"/>
  <c r="JO174" i="8"/>
  <c r="JO173" i="8"/>
  <c r="JO172" i="8"/>
  <c r="JO171" i="8"/>
  <c r="JO170" i="8"/>
  <c r="JO169" i="8"/>
  <c r="JO168" i="8"/>
  <c r="JO167" i="8"/>
  <c r="JO166" i="8"/>
  <c r="JO165" i="8"/>
  <c r="JO164" i="8"/>
  <c r="JO163" i="8"/>
  <c r="JO162" i="8"/>
  <c r="JO161" i="8"/>
  <c r="JO160" i="8"/>
  <c r="JO159" i="8"/>
  <c r="JO158" i="8"/>
  <c r="JO157" i="8"/>
  <c r="JO156" i="8"/>
  <c r="JO155" i="8"/>
  <c r="JO154" i="8"/>
  <c r="JO153" i="8"/>
  <c r="JO152" i="8"/>
  <c r="JO151" i="8"/>
  <c r="JO150" i="8"/>
  <c r="JO149" i="8"/>
  <c r="JO148" i="8"/>
  <c r="JO147" i="8"/>
  <c r="JO146" i="8"/>
  <c r="JO145" i="8"/>
  <c r="JO144" i="8"/>
  <c r="JO143" i="8"/>
  <c r="JO142" i="8"/>
  <c r="JO141" i="8"/>
  <c r="JO140" i="8"/>
  <c r="JO139" i="8"/>
  <c r="JO138" i="8"/>
  <c r="JO137" i="8"/>
  <c r="JO136" i="8"/>
  <c r="JO135" i="8"/>
  <c r="JO134" i="8"/>
  <c r="JO133" i="8"/>
  <c r="JO132" i="8"/>
  <c r="JO131" i="8"/>
  <c r="JO130" i="8"/>
  <c r="JO129" i="8"/>
  <c r="JO128" i="8"/>
  <c r="JO127" i="8"/>
  <c r="JO126" i="8"/>
  <c r="JO125" i="8"/>
  <c r="JO124" i="8"/>
  <c r="JO123" i="8"/>
  <c r="JO122" i="8"/>
  <c r="JO121" i="8"/>
  <c r="JO120" i="8"/>
  <c r="JO119" i="8"/>
  <c r="JO118" i="8"/>
  <c r="JO117" i="8"/>
  <c r="JO116" i="8"/>
  <c r="JO115" i="8"/>
  <c r="JO114" i="8"/>
  <c r="JO113" i="8"/>
  <c r="JO112" i="8"/>
  <c r="JO111" i="8"/>
  <c r="JO110" i="8"/>
  <c r="JO109" i="8"/>
  <c r="JO108" i="8"/>
  <c r="JO107" i="8"/>
  <c r="JO106" i="8"/>
  <c r="JO105" i="8"/>
  <c r="JO104" i="8"/>
  <c r="JO103" i="8"/>
  <c r="JO102" i="8"/>
  <c r="JO101" i="8"/>
  <c r="JO100" i="8"/>
  <c r="JO99" i="8"/>
  <c r="JO98" i="8"/>
  <c r="JO97" i="8"/>
  <c r="JO96" i="8"/>
  <c r="JO95" i="8"/>
  <c r="JO94" i="8"/>
  <c r="JO93" i="8"/>
  <c r="JO92" i="8"/>
  <c r="JO91" i="8"/>
  <c r="JO90" i="8"/>
  <c r="JO89" i="8"/>
  <c r="JO88" i="8"/>
  <c r="JO87" i="8"/>
  <c r="JO86" i="8"/>
  <c r="JO85" i="8"/>
  <c r="JO84" i="8"/>
  <c r="JO83" i="8"/>
  <c r="JO82" i="8"/>
  <c r="JO81" i="8"/>
  <c r="JO80" i="8"/>
  <c r="JO79" i="8"/>
  <c r="JO78" i="8"/>
  <c r="JO77" i="8"/>
  <c r="JO76" i="8"/>
  <c r="JO75" i="8"/>
  <c r="JO74" i="8"/>
  <c r="JO73" i="8"/>
  <c r="JO72" i="8"/>
  <c r="JO71" i="8"/>
  <c r="JO70" i="8"/>
  <c r="JO69" i="8"/>
  <c r="JO68" i="8"/>
  <c r="JO67" i="8"/>
  <c r="JO66" i="8"/>
  <c r="JO65" i="8"/>
  <c r="JO64" i="8"/>
  <c r="JO63" i="8"/>
  <c r="JO62" i="8"/>
  <c r="JO61" i="8"/>
  <c r="JO60" i="8"/>
  <c r="JO59" i="8"/>
  <c r="JO58" i="8"/>
  <c r="JO57" i="8"/>
  <c r="JO56" i="8"/>
  <c r="JO55" i="8"/>
  <c r="JO54" i="8"/>
  <c r="JO53" i="8"/>
  <c r="JO52" i="8"/>
  <c r="JO51" i="8"/>
  <c r="JO50" i="8"/>
  <c r="JO49" i="8"/>
  <c r="JO48" i="8"/>
  <c r="JO47" i="8"/>
  <c r="JO46" i="8"/>
  <c r="JO45" i="8"/>
  <c r="JO44" i="8"/>
  <c r="JO43" i="8"/>
  <c r="JO42" i="8"/>
  <c r="JO41" i="8"/>
  <c r="JO40" i="8"/>
  <c r="JO39" i="8"/>
  <c r="JO38" i="8"/>
  <c r="JO37" i="8"/>
  <c r="JO36" i="8"/>
  <c r="JO35" i="8"/>
  <c r="JO34" i="8"/>
  <c r="JO33" i="8"/>
  <c r="JO32" i="8"/>
  <c r="JO31" i="8"/>
  <c r="JO30" i="8"/>
  <c r="JO29" i="8"/>
  <c r="JO28" i="8"/>
  <c r="JO27" i="8"/>
  <c r="JO26" i="8"/>
  <c r="JO25" i="8"/>
  <c r="JO24" i="8"/>
  <c r="JO23" i="8"/>
  <c r="JO22" i="8"/>
  <c r="JO21" i="8"/>
  <c r="JO20" i="8"/>
  <c r="JO19" i="8"/>
  <c r="JO18" i="8"/>
  <c r="JO17" i="8"/>
  <c r="JO16" i="8"/>
  <c r="JO15" i="8"/>
  <c r="JO14" i="8"/>
  <c r="JO13" i="8"/>
  <c r="JO12" i="8"/>
  <c r="JO11" i="8"/>
  <c r="JO10" i="8"/>
  <c r="JO9" i="8"/>
  <c r="JO8" i="8"/>
  <c r="JO7" i="8"/>
  <c r="JO6" i="8"/>
  <c r="JO5" i="8"/>
  <c r="JO4" i="8"/>
  <c r="JJ503" i="8"/>
  <c r="JJ502" i="8"/>
  <c r="JJ501" i="8"/>
  <c r="JJ500" i="8"/>
  <c r="JJ499" i="8"/>
  <c r="JJ498" i="8"/>
  <c r="JJ497" i="8"/>
  <c r="JJ496" i="8"/>
  <c r="JJ495" i="8"/>
  <c r="JJ494" i="8"/>
  <c r="JJ493" i="8"/>
  <c r="JJ492" i="8"/>
  <c r="JJ491" i="8"/>
  <c r="JJ490" i="8"/>
  <c r="JJ489" i="8"/>
  <c r="JJ488" i="8"/>
  <c r="JJ487" i="8"/>
  <c r="JJ486" i="8"/>
  <c r="JJ485" i="8"/>
  <c r="JJ484" i="8"/>
  <c r="JJ483" i="8"/>
  <c r="JJ482" i="8"/>
  <c r="JJ481" i="8"/>
  <c r="JJ480" i="8"/>
  <c r="JJ479" i="8"/>
  <c r="JJ478" i="8"/>
  <c r="JJ477" i="8"/>
  <c r="JJ476" i="8"/>
  <c r="JJ475" i="8"/>
  <c r="JJ474" i="8"/>
  <c r="JJ473" i="8"/>
  <c r="JJ472" i="8"/>
  <c r="JJ471" i="8"/>
  <c r="JJ470" i="8"/>
  <c r="JJ469" i="8"/>
  <c r="JJ468" i="8"/>
  <c r="JJ467" i="8"/>
  <c r="JJ466" i="8"/>
  <c r="JJ465" i="8"/>
  <c r="JJ464" i="8"/>
  <c r="JJ463" i="8"/>
  <c r="JJ462" i="8"/>
  <c r="JJ461" i="8"/>
  <c r="JJ460" i="8"/>
  <c r="JJ459" i="8"/>
  <c r="JJ458" i="8"/>
  <c r="JJ457" i="8"/>
  <c r="JJ456" i="8"/>
  <c r="JJ455" i="8"/>
  <c r="JJ454" i="8"/>
  <c r="JJ453" i="8"/>
  <c r="JJ452" i="8"/>
  <c r="JJ451" i="8"/>
  <c r="JJ450" i="8"/>
  <c r="JJ449" i="8"/>
  <c r="JJ448" i="8"/>
  <c r="JJ447" i="8"/>
  <c r="JJ446" i="8"/>
  <c r="JJ445" i="8"/>
  <c r="JJ444" i="8"/>
  <c r="JJ443" i="8"/>
  <c r="JJ442" i="8"/>
  <c r="JJ441" i="8"/>
  <c r="JJ440" i="8"/>
  <c r="JJ439" i="8"/>
  <c r="JJ438" i="8"/>
  <c r="JJ437" i="8"/>
  <c r="JJ436" i="8"/>
  <c r="JJ435" i="8"/>
  <c r="JJ434" i="8"/>
  <c r="JJ433" i="8"/>
  <c r="JJ432" i="8"/>
  <c r="JJ431" i="8"/>
  <c r="JJ430" i="8"/>
  <c r="JJ429" i="8"/>
  <c r="JJ428" i="8"/>
  <c r="JJ427" i="8"/>
  <c r="JJ426" i="8"/>
  <c r="JJ425" i="8"/>
  <c r="JJ424" i="8"/>
  <c r="JJ423" i="8"/>
  <c r="JJ422" i="8"/>
  <c r="JJ421" i="8"/>
  <c r="JJ420" i="8"/>
  <c r="JJ419" i="8"/>
  <c r="JJ418" i="8"/>
  <c r="JJ417" i="8"/>
  <c r="JJ416" i="8"/>
  <c r="JJ415" i="8"/>
  <c r="JJ414" i="8"/>
  <c r="JJ413" i="8"/>
  <c r="JJ412" i="8"/>
  <c r="JJ411" i="8"/>
  <c r="JJ410" i="8"/>
  <c r="JJ409" i="8"/>
  <c r="JJ408" i="8"/>
  <c r="JJ407" i="8"/>
  <c r="JJ406" i="8"/>
  <c r="JJ405" i="8"/>
  <c r="JJ404" i="8"/>
  <c r="JJ403" i="8"/>
  <c r="JJ402" i="8"/>
  <c r="JJ401" i="8"/>
  <c r="JJ400" i="8"/>
  <c r="JJ399" i="8"/>
  <c r="JJ398" i="8"/>
  <c r="JJ397" i="8"/>
  <c r="JJ396" i="8"/>
  <c r="JJ395" i="8"/>
  <c r="JJ394" i="8"/>
  <c r="JJ393" i="8"/>
  <c r="JJ392" i="8"/>
  <c r="JJ391" i="8"/>
  <c r="JJ390" i="8"/>
  <c r="JJ389" i="8"/>
  <c r="JJ388" i="8"/>
  <c r="JJ387" i="8"/>
  <c r="JJ386" i="8"/>
  <c r="JJ385" i="8"/>
  <c r="JJ384" i="8"/>
  <c r="JJ383" i="8"/>
  <c r="JJ382" i="8"/>
  <c r="JJ381" i="8"/>
  <c r="JJ380" i="8"/>
  <c r="JJ379" i="8"/>
  <c r="JJ378" i="8"/>
  <c r="JJ377" i="8"/>
  <c r="JJ376" i="8"/>
  <c r="JJ375" i="8"/>
  <c r="JJ374" i="8"/>
  <c r="JJ373" i="8"/>
  <c r="JJ372" i="8"/>
  <c r="JJ371" i="8"/>
  <c r="JJ370" i="8"/>
  <c r="JJ369" i="8"/>
  <c r="JJ368" i="8"/>
  <c r="JJ367" i="8"/>
  <c r="JJ366" i="8"/>
  <c r="JJ365" i="8"/>
  <c r="JJ364" i="8"/>
  <c r="JJ363" i="8"/>
  <c r="JJ362" i="8"/>
  <c r="JJ361" i="8"/>
  <c r="JJ360" i="8"/>
  <c r="JJ359" i="8"/>
  <c r="JJ358" i="8"/>
  <c r="JJ357" i="8"/>
  <c r="JJ356" i="8"/>
  <c r="JJ355" i="8"/>
  <c r="JJ354" i="8"/>
  <c r="JJ353" i="8"/>
  <c r="JJ352" i="8"/>
  <c r="JJ351" i="8"/>
  <c r="JJ350" i="8"/>
  <c r="JJ349" i="8"/>
  <c r="JJ348" i="8"/>
  <c r="JJ347" i="8"/>
  <c r="JJ346" i="8"/>
  <c r="JJ345" i="8"/>
  <c r="JJ344" i="8"/>
  <c r="JJ343" i="8"/>
  <c r="JJ342" i="8"/>
  <c r="JJ341" i="8"/>
  <c r="JJ340" i="8"/>
  <c r="JJ339" i="8"/>
  <c r="JJ338" i="8"/>
  <c r="JJ337" i="8"/>
  <c r="JJ336" i="8"/>
  <c r="JJ335" i="8"/>
  <c r="JJ334" i="8"/>
  <c r="JJ333" i="8"/>
  <c r="JJ332" i="8"/>
  <c r="JJ331" i="8"/>
  <c r="JJ330" i="8"/>
  <c r="JJ329" i="8"/>
  <c r="JJ328" i="8"/>
  <c r="JJ327" i="8"/>
  <c r="JJ326" i="8"/>
  <c r="JJ325" i="8"/>
  <c r="JJ324" i="8"/>
  <c r="JJ323" i="8"/>
  <c r="JJ322" i="8"/>
  <c r="JJ321" i="8"/>
  <c r="JJ320" i="8"/>
  <c r="JJ319" i="8"/>
  <c r="JJ318" i="8"/>
  <c r="JJ317" i="8"/>
  <c r="JJ316" i="8"/>
  <c r="JJ315" i="8"/>
  <c r="JJ314" i="8"/>
  <c r="JJ313" i="8"/>
  <c r="JJ312" i="8"/>
  <c r="JJ311" i="8"/>
  <c r="JJ310" i="8"/>
  <c r="JJ309" i="8"/>
  <c r="JJ308" i="8"/>
  <c r="JJ307" i="8"/>
  <c r="JJ306" i="8"/>
  <c r="JJ305" i="8"/>
  <c r="JJ304" i="8"/>
  <c r="JJ303" i="8"/>
  <c r="JJ302" i="8"/>
  <c r="JJ301" i="8"/>
  <c r="JJ300" i="8"/>
  <c r="JJ299" i="8"/>
  <c r="JJ298" i="8"/>
  <c r="JJ297" i="8"/>
  <c r="JJ296" i="8"/>
  <c r="JJ295" i="8"/>
  <c r="JJ294" i="8"/>
  <c r="JJ293" i="8"/>
  <c r="JJ292" i="8"/>
  <c r="JJ291" i="8"/>
  <c r="JJ290" i="8"/>
  <c r="JJ289" i="8"/>
  <c r="JJ288" i="8"/>
  <c r="JJ287" i="8"/>
  <c r="JJ286" i="8"/>
  <c r="JJ285" i="8"/>
  <c r="JJ284" i="8"/>
  <c r="JJ283" i="8"/>
  <c r="JJ282" i="8"/>
  <c r="JJ281" i="8"/>
  <c r="JJ280" i="8"/>
  <c r="JJ279" i="8"/>
  <c r="JJ278" i="8"/>
  <c r="JJ277" i="8"/>
  <c r="JJ276" i="8"/>
  <c r="JJ275" i="8"/>
  <c r="JJ274" i="8"/>
  <c r="JJ273" i="8"/>
  <c r="JJ272" i="8"/>
  <c r="JJ271" i="8"/>
  <c r="JJ270" i="8"/>
  <c r="JJ269" i="8"/>
  <c r="JJ268" i="8"/>
  <c r="JJ267" i="8"/>
  <c r="JJ266" i="8"/>
  <c r="JJ265" i="8"/>
  <c r="JJ264" i="8"/>
  <c r="JJ263" i="8"/>
  <c r="JJ262" i="8"/>
  <c r="JJ261" i="8"/>
  <c r="JJ260" i="8"/>
  <c r="JJ259" i="8"/>
  <c r="JJ258" i="8"/>
  <c r="JJ257" i="8"/>
  <c r="JJ256" i="8"/>
  <c r="JJ255" i="8"/>
  <c r="JJ254" i="8"/>
  <c r="JJ253" i="8"/>
  <c r="JJ252" i="8"/>
  <c r="JJ251" i="8"/>
  <c r="JJ250" i="8"/>
  <c r="JJ249" i="8"/>
  <c r="JJ248" i="8"/>
  <c r="JJ247" i="8"/>
  <c r="JJ246" i="8"/>
  <c r="JJ245" i="8"/>
  <c r="JJ244" i="8"/>
  <c r="JJ243" i="8"/>
  <c r="JJ242" i="8"/>
  <c r="JJ241" i="8"/>
  <c r="JJ240" i="8"/>
  <c r="JJ239" i="8"/>
  <c r="JJ238" i="8"/>
  <c r="JJ237" i="8"/>
  <c r="JJ236" i="8"/>
  <c r="JJ235" i="8"/>
  <c r="JJ234" i="8"/>
  <c r="JJ233" i="8"/>
  <c r="JJ232" i="8"/>
  <c r="JJ231" i="8"/>
  <c r="JJ230" i="8"/>
  <c r="JJ229" i="8"/>
  <c r="JJ228" i="8"/>
  <c r="JJ227" i="8"/>
  <c r="JJ226" i="8"/>
  <c r="JJ225" i="8"/>
  <c r="JJ224" i="8"/>
  <c r="JJ223" i="8"/>
  <c r="JJ222" i="8"/>
  <c r="JJ221" i="8"/>
  <c r="JJ220" i="8"/>
  <c r="JJ219" i="8"/>
  <c r="JJ218" i="8"/>
  <c r="JJ217" i="8"/>
  <c r="JJ216" i="8"/>
  <c r="JJ215" i="8"/>
  <c r="JJ214" i="8"/>
  <c r="JJ213" i="8"/>
  <c r="JJ212" i="8"/>
  <c r="JJ211" i="8"/>
  <c r="JJ210" i="8"/>
  <c r="JJ209" i="8"/>
  <c r="JJ208" i="8"/>
  <c r="JJ207" i="8"/>
  <c r="JJ206" i="8"/>
  <c r="JJ205" i="8"/>
  <c r="JJ204" i="8"/>
  <c r="JJ203" i="8"/>
  <c r="JJ202" i="8"/>
  <c r="JJ201" i="8"/>
  <c r="JJ200" i="8"/>
  <c r="JJ199" i="8"/>
  <c r="JJ198" i="8"/>
  <c r="JJ197" i="8"/>
  <c r="JJ196" i="8"/>
  <c r="JJ195" i="8"/>
  <c r="JJ194" i="8"/>
  <c r="JJ193" i="8"/>
  <c r="JJ192" i="8"/>
  <c r="JJ191" i="8"/>
  <c r="JJ190" i="8"/>
  <c r="JJ189" i="8"/>
  <c r="JJ188" i="8"/>
  <c r="JJ187" i="8"/>
  <c r="JJ186" i="8"/>
  <c r="JJ185" i="8"/>
  <c r="JJ184" i="8"/>
  <c r="JJ183" i="8"/>
  <c r="JJ182" i="8"/>
  <c r="JJ181" i="8"/>
  <c r="JJ180" i="8"/>
  <c r="JJ179" i="8"/>
  <c r="JJ178" i="8"/>
  <c r="JJ177" i="8"/>
  <c r="JJ176" i="8"/>
  <c r="JJ175" i="8"/>
  <c r="JJ174" i="8"/>
  <c r="JJ173" i="8"/>
  <c r="JJ172" i="8"/>
  <c r="JJ171" i="8"/>
  <c r="JJ170" i="8"/>
  <c r="JJ169" i="8"/>
  <c r="JJ168" i="8"/>
  <c r="JJ167" i="8"/>
  <c r="JJ166" i="8"/>
  <c r="JJ165" i="8"/>
  <c r="JJ164" i="8"/>
  <c r="JJ163" i="8"/>
  <c r="JJ162" i="8"/>
  <c r="JJ161" i="8"/>
  <c r="JJ160" i="8"/>
  <c r="JJ159" i="8"/>
  <c r="JJ158" i="8"/>
  <c r="JJ157" i="8"/>
  <c r="JJ156" i="8"/>
  <c r="JJ155" i="8"/>
  <c r="JJ154" i="8"/>
  <c r="JJ153" i="8"/>
  <c r="JJ152" i="8"/>
  <c r="JJ151" i="8"/>
  <c r="JJ150" i="8"/>
  <c r="JJ149" i="8"/>
  <c r="JJ148" i="8"/>
  <c r="JJ147" i="8"/>
  <c r="JJ146" i="8"/>
  <c r="JJ145" i="8"/>
  <c r="JJ144" i="8"/>
  <c r="JJ143" i="8"/>
  <c r="JJ142" i="8"/>
  <c r="JJ141" i="8"/>
  <c r="JJ140" i="8"/>
  <c r="JJ139" i="8"/>
  <c r="JJ138" i="8"/>
  <c r="JJ137" i="8"/>
  <c r="JJ136" i="8"/>
  <c r="JJ135" i="8"/>
  <c r="JJ134" i="8"/>
  <c r="JJ133" i="8"/>
  <c r="JJ132" i="8"/>
  <c r="JJ131" i="8"/>
  <c r="JJ130" i="8"/>
  <c r="JJ129" i="8"/>
  <c r="JJ128" i="8"/>
  <c r="JJ127" i="8"/>
  <c r="JJ126" i="8"/>
  <c r="JJ125" i="8"/>
  <c r="JJ124" i="8"/>
  <c r="JJ123" i="8"/>
  <c r="JJ122" i="8"/>
  <c r="JJ121" i="8"/>
  <c r="JJ120" i="8"/>
  <c r="JJ119" i="8"/>
  <c r="JJ118" i="8"/>
  <c r="JJ117" i="8"/>
  <c r="JJ116" i="8"/>
  <c r="JJ115" i="8"/>
  <c r="JJ114" i="8"/>
  <c r="JJ113" i="8"/>
  <c r="JJ112" i="8"/>
  <c r="JJ111" i="8"/>
  <c r="JJ110" i="8"/>
  <c r="JJ109" i="8"/>
  <c r="JJ108" i="8"/>
  <c r="JJ107" i="8"/>
  <c r="JJ106" i="8"/>
  <c r="JJ105" i="8"/>
  <c r="JJ104" i="8"/>
  <c r="JJ103" i="8"/>
  <c r="JJ102" i="8"/>
  <c r="JJ101" i="8"/>
  <c r="JJ100" i="8"/>
  <c r="JJ99" i="8"/>
  <c r="JJ98" i="8"/>
  <c r="JJ97" i="8"/>
  <c r="JJ96" i="8"/>
  <c r="JJ95" i="8"/>
  <c r="JJ94" i="8"/>
  <c r="JJ93" i="8"/>
  <c r="JJ92" i="8"/>
  <c r="JJ91" i="8"/>
  <c r="JJ90" i="8"/>
  <c r="JJ89" i="8"/>
  <c r="JJ88" i="8"/>
  <c r="JJ87" i="8"/>
  <c r="JJ86" i="8"/>
  <c r="JJ85" i="8"/>
  <c r="JJ84" i="8"/>
  <c r="JJ83" i="8"/>
  <c r="JJ82" i="8"/>
  <c r="JJ81" i="8"/>
  <c r="JJ80" i="8"/>
  <c r="JJ79" i="8"/>
  <c r="JJ78" i="8"/>
  <c r="JJ77" i="8"/>
  <c r="JJ76" i="8"/>
  <c r="JJ75" i="8"/>
  <c r="JJ74" i="8"/>
  <c r="JJ73" i="8"/>
  <c r="JJ72" i="8"/>
  <c r="JJ71" i="8"/>
  <c r="JJ70" i="8"/>
  <c r="JJ69" i="8"/>
  <c r="JJ68" i="8"/>
  <c r="JJ67" i="8"/>
  <c r="JJ66" i="8"/>
  <c r="JJ65" i="8"/>
  <c r="JJ64" i="8"/>
  <c r="JJ63" i="8"/>
  <c r="JJ62" i="8"/>
  <c r="JJ61" i="8"/>
  <c r="JJ60" i="8"/>
  <c r="JJ59" i="8"/>
  <c r="JJ58" i="8"/>
  <c r="JJ57" i="8"/>
  <c r="JJ56" i="8"/>
  <c r="JJ55" i="8"/>
  <c r="JJ54" i="8"/>
  <c r="JJ53" i="8"/>
  <c r="JJ52" i="8"/>
  <c r="JJ51" i="8"/>
  <c r="JJ50" i="8"/>
  <c r="JJ49" i="8"/>
  <c r="JJ48" i="8"/>
  <c r="JJ47" i="8"/>
  <c r="JJ46" i="8"/>
  <c r="JJ45" i="8"/>
  <c r="JJ44" i="8"/>
  <c r="JJ43" i="8"/>
  <c r="JJ42" i="8"/>
  <c r="JJ41" i="8"/>
  <c r="JJ40" i="8"/>
  <c r="JJ39" i="8"/>
  <c r="JJ38" i="8"/>
  <c r="JJ37" i="8"/>
  <c r="JJ36" i="8"/>
  <c r="JJ35" i="8"/>
  <c r="JJ34" i="8"/>
  <c r="JJ33" i="8"/>
  <c r="JJ32" i="8"/>
  <c r="JJ31" i="8"/>
  <c r="JJ30" i="8"/>
  <c r="JJ29" i="8"/>
  <c r="JJ28" i="8"/>
  <c r="JJ27" i="8"/>
  <c r="JJ26" i="8"/>
  <c r="JJ25" i="8"/>
  <c r="JJ24" i="8"/>
  <c r="JJ23" i="8"/>
  <c r="JJ22" i="8"/>
  <c r="JJ21" i="8"/>
  <c r="JJ20" i="8"/>
  <c r="JJ19" i="8"/>
  <c r="JJ18" i="8"/>
  <c r="JJ17" i="8"/>
  <c r="JJ16" i="8"/>
  <c r="JJ15" i="8"/>
  <c r="JJ14" i="8"/>
  <c r="JJ13" i="8"/>
  <c r="JJ12" i="8"/>
  <c r="JJ11" i="8"/>
  <c r="JJ10" i="8"/>
  <c r="JJ9" i="8"/>
  <c r="JJ8" i="8"/>
  <c r="JJ7" i="8"/>
  <c r="JJ6" i="8"/>
  <c r="JJ5" i="8"/>
  <c r="JJ4" i="8"/>
  <c r="JE503" i="8"/>
  <c r="JE502" i="8"/>
  <c r="JE501" i="8"/>
  <c r="JE500" i="8"/>
  <c r="JE499" i="8"/>
  <c r="JE498" i="8"/>
  <c r="JE497" i="8"/>
  <c r="JE496" i="8"/>
  <c r="JE495" i="8"/>
  <c r="JE494" i="8"/>
  <c r="JE493" i="8"/>
  <c r="JE492" i="8"/>
  <c r="JE491" i="8"/>
  <c r="JE490" i="8"/>
  <c r="JE489" i="8"/>
  <c r="JE488" i="8"/>
  <c r="JE487" i="8"/>
  <c r="JE486" i="8"/>
  <c r="JE485" i="8"/>
  <c r="JE484" i="8"/>
  <c r="JE483" i="8"/>
  <c r="JE482" i="8"/>
  <c r="JE481" i="8"/>
  <c r="JE480" i="8"/>
  <c r="JE479" i="8"/>
  <c r="JE478" i="8"/>
  <c r="JE477" i="8"/>
  <c r="JE476" i="8"/>
  <c r="JE475" i="8"/>
  <c r="JE474" i="8"/>
  <c r="JE473" i="8"/>
  <c r="JE472" i="8"/>
  <c r="JE471" i="8"/>
  <c r="JE470" i="8"/>
  <c r="JE469" i="8"/>
  <c r="JE468" i="8"/>
  <c r="JE467" i="8"/>
  <c r="JE466" i="8"/>
  <c r="JE465" i="8"/>
  <c r="JE464" i="8"/>
  <c r="JE463" i="8"/>
  <c r="JE462" i="8"/>
  <c r="JE461" i="8"/>
  <c r="JE460" i="8"/>
  <c r="JE459" i="8"/>
  <c r="JE458" i="8"/>
  <c r="JE457" i="8"/>
  <c r="JE456" i="8"/>
  <c r="JE455" i="8"/>
  <c r="JE454" i="8"/>
  <c r="JE453" i="8"/>
  <c r="JE452" i="8"/>
  <c r="JE451" i="8"/>
  <c r="JE450" i="8"/>
  <c r="JE449" i="8"/>
  <c r="JE448" i="8"/>
  <c r="JE447" i="8"/>
  <c r="JE446" i="8"/>
  <c r="JE445" i="8"/>
  <c r="JE444" i="8"/>
  <c r="JE443" i="8"/>
  <c r="JE442" i="8"/>
  <c r="JE441" i="8"/>
  <c r="JE440" i="8"/>
  <c r="JE439" i="8"/>
  <c r="JE438" i="8"/>
  <c r="JE437" i="8"/>
  <c r="JE436" i="8"/>
  <c r="JE435" i="8"/>
  <c r="JE434" i="8"/>
  <c r="JE433" i="8"/>
  <c r="JE432" i="8"/>
  <c r="JE431" i="8"/>
  <c r="JE430" i="8"/>
  <c r="JE429" i="8"/>
  <c r="JE428" i="8"/>
  <c r="JE427" i="8"/>
  <c r="JE426" i="8"/>
  <c r="JE425" i="8"/>
  <c r="JE424" i="8"/>
  <c r="JE423" i="8"/>
  <c r="JE422" i="8"/>
  <c r="JE421" i="8"/>
  <c r="JE420" i="8"/>
  <c r="JE419" i="8"/>
  <c r="JE418" i="8"/>
  <c r="JE417" i="8"/>
  <c r="JE416" i="8"/>
  <c r="JE415" i="8"/>
  <c r="JE414" i="8"/>
  <c r="JE413" i="8"/>
  <c r="JE412" i="8"/>
  <c r="JE411" i="8"/>
  <c r="JE410" i="8"/>
  <c r="JE409" i="8"/>
  <c r="JE408" i="8"/>
  <c r="JE407" i="8"/>
  <c r="JE406" i="8"/>
  <c r="JE405" i="8"/>
  <c r="JE404" i="8"/>
  <c r="JE403" i="8"/>
  <c r="JE402" i="8"/>
  <c r="JE401" i="8"/>
  <c r="JE400" i="8"/>
  <c r="JE399" i="8"/>
  <c r="JE398" i="8"/>
  <c r="JE397" i="8"/>
  <c r="JE396" i="8"/>
  <c r="JE395" i="8"/>
  <c r="JE394" i="8"/>
  <c r="JE393" i="8"/>
  <c r="JE392" i="8"/>
  <c r="JE391" i="8"/>
  <c r="JE390" i="8"/>
  <c r="JE389" i="8"/>
  <c r="JE388" i="8"/>
  <c r="JE387" i="8"/>
  <c r="JE386" i="8"/>
  <c r="JE385" i="8"/>
  <c r="JE384" i="8"/>
  <c r="JE383" i="8"/>
  <c r="JE382" i="8"/>
  <c r="JE381" i="8"/>
  <c r="JE380" i="8"/>
  <c r="JE379" i="8"/>
  <c r="JE378" i="8"/>
  <c r="JE377" i="8"/>
  <c r="JE376" i="8"/>
  <c r="JE375" i="8"/>
  <c r="JE374" i="8"/>
  <c r="JE373" i="8"/>
  <c r="JE372" i="8"/>
  <c r="JE371" i="8"/>
  <c r="JE370" i="8"/>
  <c r="JE369" i="8"/>
  <c r="JE368" i="8"/>
  <c r="JE367" i="8"/>
  <c r="JE366" i="8"/>
  <c r="JE365" i="8"/>
  <c r="JE364" i="8"/>
  <c r="JE363" i="8"/>
  <c r="JE362" i="8"/>
  <c r="JE361" i="8"/>
  <c r="JE360" i="8"/>
  <c r="JE359" i="8"/>
  <c r="JE358" i="8"/>
  <c r="JE357" i="8"/>
  <c r="JE356" i="8"/>
  <c r="JE355" i="8"/>
  <c r="JE354" i="8"/>
  <c r="JE353" i="8"/>
  <c r="JE352" i="8"/>
  <c r="JE351" i="8"/>
  <c r="JE350" i="8"/>
  <c r="JE349" i="8"/>
  <c r="JE348" i="8"/>
  <c r="JE347" i="8"/>
  <c r="JE346" i="8"/>
  <c r="JE345" i="8"/>
  <c r="JE344" i="8"/>
  <c r="JE343" i="8"/>
  <c r="JE342" i="8"/>
  <c r="JE341" i="8"/>
  <c r="JE340" i="8"/>
  <c r="JE339" i="8"/>
  <c r="JE338" i="8"/>
  <c r="JE337" i="8"/>
  <c r="JE336" i="8"/>
  <c r="JE335" i="8"/>
  <c r="JE334" i="8"/>
  <c r="JE333" i="8"/>
  <c r="JE332" i="8"/>
  <c r="JE331" i="8"/>
  <c r="JE330" i="8"/>
  <c r="JE329" i="8"/>
  <c r="JE328" i="8"/>
  <c r="JE327" i="8"/>
  <c r="JE326" i="8"/>
  <c r="JE325" i="8"/>
  <c r="JE324" i="8"/>
  <c r="JE323" i="8"/>
  <c r="JE322" i="8"/>
  <c r="JE321" i="8"/>
  <c r="JE320" i="8"/>
  <c r="JE319" i="8"/>
  <c r="JE318" i="8"/>
  <c r="JE317" i="8"/>
  <c r="JE316" i="8"/>
  <c r="JE315" i="8"/>
  <c r="JE314" i="8"/>
  <c r="JE313" i="8"/>
  <c r="JE312" i="8"/>
  <c r="JE311" i="8"/>
  <c r="JE310" i="8"/>
  <c r="JE309" i="8"/>
  <c r="JE308" i="8"/>
  <c r="JE307" i="8"/>
  <c r="JE306" i="8"/>
  <c r="JE305" i="8"/>
  <c r="JE304" i="8"/>
  <c r="JE303" i="8"/>
  <c r="JE302" i="8"/>
  <c r="JE301" i="8"/>
  <c r="JE300" i="8"/>
  <c r="JE299" i="8"/>
  <c r="JE298" i="8"/>
  <c r="JE297" i="8"/>
  <c r="JE296" i="8"/>
  <c r="JE295" i="8"/>
  <c r="JE294" i="8"/>
  <c r="JE293" i="8"/>
  <c r="JE292" i="8"/>
  <c r="JE291" i="8"/>
  <c r="JE290" i="8"/>
  <c r="JE289" i="8"/>
  <c r="JE288" i="8"/>
  <c r="JE287" i="8"/>
  <c r="JE286" i="8"/>
  <c r="JE285" i="8"/>
  <c r="JE284" i="8"/>
  <c r="JE283" i="8"/>
  <c r="JE282" i="8"/>
  <c r="JE281" i="8"/>
  <c r="JE280" i="8"/>
  <c r="JE279" i="8"/>
  <c r="JE278" i="8"/>
  <c r="JE277" i="8"/>
  <c r="JE276" i="8"/>
  <c r="JE275" i="8"/>
  <c r="JE274" i="8"/>
  <c r="JE273" i="8"/>
  <c r="JE272" i="8"/>
  <c r="JE271" i="8"/>
  <c r="JE270" i="8"/>
  <c r="JE269" i="8"/>
  <c r="JE268" i="8"/>
  <c r="JE267" i="8"/>
  <c r="JE266" i="8"/>
  <c r="JE265" i="8"/>
  <c r="JE264" i="8"/>
  <c r="JE263" i="8"/>
  <c r="JE262" i="8"/>
  <c r="JE261" i="8"/>
  <c r="JE260" i="8"/>
  <c r="JE259" i="8"/>
  <c r="JE258" i="8"/>
  <c r="JE257" i="8"/>
  <c r="JE256" i="8"/>
  <c r="JE255" i="8"/>
  <c r="JE254" i="8"/>
  <c r="JE253" i="8"/>
  <c r="JE252" i="8"/>
  <c r="JE251" i="8"/>
  <c r="JE250" i="8"/>
  <c r="JE249" i="8"/>
  <c r="JE248" i="8"/>
  <c r="JE247" i="8"/>
  <c r="JE246" i="8"/>
  <c r="JE245" i="8"/>
  <c r="JE244" i="8"/>
  <c r="JE243" i="8"/>
  <c r="JE242" i="8"/>
  <c r="JE241" i="8"/>
  <c r="JE240" i="8"/>
  <c r="JE239" i="8"/>
  <c r="JE238" i="8"/>
  <c r="JE237" i="8"/>
  <c r="JE236" i="8"/>
  <c r="JE235" i="8"/>
  <c r="JE234" i="8"/>
  <c r="JE233" i="8"/>
  <c r="JE232" i="8"/>
  <c r="JE231" i="8"/>
  <c r="JE230" i="8"/>
  <c r="JE229" i="8"/>
  <c r="JE228" i="8"/>
  <c r="JE227" i="8"/>
  <c r="JE226" i="8"/>
  <c r="JE225" i="8"/>
  <c r="JE224" i="8"/>
  <c r="JE223" i="8"/>
  <c r="JE222" i="8"/>
  <c r="JE221" i="8"/>
  <c r="JE220" i="8"/>
  <c r="JE219" i="8"/>
  <c r="JE218" i="8"/>
  <c r="JE217" i="8"/>
  <c r="JE216" i="8"/>
  <c r="JE215" i="8"/>
  <c r="JE214" i="8"/>
  <c r="JE213" i="8"/>
  <c r="JE212" i="8"/>
  <c r="JE211" i="8"/>
  <c r="JE210" i="8"/>
  <c r="JE209" i="8"/>
  <c r="JE208" i="8"/>
  <c r="JE207" i="8"/>
  <c r="JE206" i="8"/>
  <c r="JE205" i="8"/>
  <c r="JE204" i="8"/>
  <c r="JE203" i="8"/>
  <c r="JE202" i="8"/>
  <c r="JE201" i="8"/>
  <c r="JE200" i="8"/>
  <c r="JE199" i="8"/>
  <c r="JE198" i="8"/>
  <c r="JE197" i="8"/>
  <c r="JE196" i="8"/>
  <c r="JE195" i="8"/>
  <c r="JE194" i="8"/>
  <c r="JE193" i="8"/>
  <c r="JE192" i="8"/>
  <c r="JE191" i="8"/>
  <c r="JE190" i="8"/>
  <c r="JE189" i="8"/>
  <c r="JE188" i="8"/>
  <c r="JE187" i="8"/>
  <c r="JE186" i="8"/>
  <c r="JE185" i="8"/>
  <c r="JE184" i="8"/>
  <c r="JE183" i="8"/>
  <c r="JE182" i="8"/>
  <c r="JE181" i="8"/>
  <c r="JE180" i="8"/>
  <c r="JE179" i="8"/>
  <c r="JE178" i="8"/>
  <c r="JE177" i="8"/>
  <c r="JE176" i="8"/>
  <c r="JE175" i="8"/>
  <c r="JE174" i="8"/>
  <c r="JE173" i="8"/>
  <c r="JE172" i="8"/>
  <c r="JE171" i="8"/>
  <c r="JE170" i="8"/>
  <c r="JE169" i="8"/>
  <c r="JE168" i="8"/>
  <c r="JE167" i="8"/>
  <c r="JE166" i="8"/>
  <c r="JE165" i="8"/>
  <c r="JE164" i="8"/>
  <c r="JE163" i="8"/>
  <c r="JE162" i="8"/>
  <c r="JE161" i="8"/>
  <c r="JE160" i="8"/>
  <c r="JE159" i="8"/>
  <c r="JE158" i="8"/>
  <c r="JE157" i="8"/>
  <c r="JE156" i="8"/>
  <c r="JE155" i="8"/>
  <c r="JE154" i="8"/>
  <c r="JE153" i="8"/>
  <c r="JE152" i="8"/>
  <c r="JE151" i="8"/>
  <c r="JE150" i="8"/>
  <c r="JE149" i="8"/>
  <c r="JE148" i="8"/>
  <c r="JE147" i="8"/>
  <c r="JE146" i="8"/>
  <c r="JE145" i="8"/>
  <c r="JE144" i="8"/>
  <c r="JE143" i="8"/>
  <c r="JE142" i="8"/>
  <c r="JE141" i="8"/>
  <c r="JE140" i="8"/>
  <c r="JE139" i="8"/>
  <c r="JE138" i="8"/>
  <c r="JE137" i="8"/>
  <c r="JE136" i="8"/>
  <c r="JE135" i="8"/>
  <c r="JE134" i="8"/>
  <c r="JE133" i="8"/>
  <c r="JE132" i="8"/>
  <c r="JE131" i="8"/>
  <c r="JE130" i="8"/>
  <c r="JE129" i="8"/>
  <c r="JE128" i="8"/>
  <c r="JE127" i="8"/>
  <c r="JE126" i="8"/>
  <c r="JE125" i="8"/>
  <c r="JE124" i="8"/>
  <c r="JE123" i="8"/>
  <c r="JE122" i="8"/>
  <c r="JE121" i="8"/>
  <c r="JE120" i="8"/>
  <c r="JE119" i="8"/>
  <c r="JE118" i="8"/>
  <c r="JE117" i="8"/>
  <c r="JE116" i="8"/>
  <c r="JE115" i="8"/>
  <c r="JE114" i="8"/>
  <c r="JE113" i="8"/>
  <c r="JE112" i="8"/>
  <c r="JE111" i="8"/>
  <c r="JE110" i="8"/>
  <c r="JE109" i="8"/>
  <c r="JE108" i="8"/>
  <c r="JE107" i="8"/>
  <c r="JE106" i="8"/>
  <c r="JE105" i="8"/>
  <c r="JE104" i="8"/>
  <c r="JE103" i="8"/>
  <c r="JE102" i="8"/>
  <c r="JE101" i="8"/>
  <c r="JE100" i="8"/>
  <c r="JE99" i="8"/>
  <c r="JE98" i="8"/>
  <c r="JE97" i="8"/>
  <c r="JE96" i="8"/>
  <c r="JE95" i="8"/>
  <c r="JE94" i="8"/>
  <c r="JE93" i="8"/>
  <c r="JE92" i="8"/>
  <c r="JE91" i="8"/>
  <c r="JE90" i="8"/>
  <c r="JE89" i="8"/>
  <c r="JE88" i="8"/>
  <c r="JE87" i="8"/>
  <c r="JE86" i="8"/>
  <c r="JE85" i="8"/>
  <c r="JE84" i="8"/>
  <c r="JE83" i="8"/>
  <c r="JE82" i="8"/>
  <c r="JE81" i="8"/>
  <c r="JE80" i="8"/>
  <c r="JE79" i="8"/>
  <c r="JE78" i="8"/>
  <c r="JE77" i="8"/>
  <c r="JE76" i="8"/>
  <c r="JE75" i="8"/>
  <c r="JE74" i="8"/>
  <c r="JE73" i="8"/>
  <c r="JE72" i="8"/>
  <c r="JE71" i="8"/>
  <c r="JE70" i="8"/>
  <c r="JE69" i="8"/>
  <c r="JE68" i="8"/>
  <c r="JE67" i="8"/>
  <c r="JE66" i="8"/>
  <c r="JE65" i="8"/>
  <c r="JE64" i="8"/>
  <c r="JE63" i="8"/>
  <c r="JE62" i="8"/>
  <c r="JE61" i="8"/>
  <c r="JE60" i="8"/>
  <c r="JE59" i="8"/>
  <c r="JE58" i="8"/>
  <c r="JE57" i="8"/>
  <c r="JE56" i="8"/>
  <c r="JE55" i="8"/>
  <c r="JE54" i="8"/>
  <c r="JE53" i="8"/>
  <c r="JE52" i="8"/>
  <c r="JE51" i="8"/>
  <c r="JE50" i="8"/>
  <c r="JE49" i="8"/>
  <c r="JE48" i="8"/>
  <c r="JE47" i="8"/>
  <c r="JE46" i="8"/>
  <c r="JE45" i="8"/>
  <c r="JE44" i="8"/>
  <c r="JE43" i="8"/>
  <c r="JE42" i="8"/>
  <c r="JE41" i="8"/>
  <c r="JE40" i="8"/>
  <c r="JE39" i="8"/>
  <c r="JE38" i="8"/>
  <c r="JE37" i="8"/>
  <c r="JE36" i="8"/>
  <c r="JE35" i="8"/>
  <c r="JE34" i="8"/>
  <c r="JE33" i="8"/>
  <c r="JE32" i="8"/>
  <c r="JE31" i="8"/>
  <c r="JE30" i="8"/>
  <c r="JE29" i="8"/>
  <c r="JE28" i="8"/>
  <c r="JE27" i="8"/>
  <c r="JE26" i="8"/>
  <c r="JE25" i="8"/>
  <c r="JE24" i="8"/>
  <c r="JE23" i="8"/>
  <c r="JE22" i="8"/>
  <c r="JE21" i="8"/>
  <c r="JE20" i="8"/>
  <c r="JE19" i="8"/>
  <c r="JE18" i="8"/>
  <c r="JE17" i="8"/>
  <c r="JE16" i="8"/>
  <c r="JE15" i="8"/>
  <c r="JE14" i="8"/>
  <c r="JE13" i="8"/>
  <c r="JE12" i="8"/>
  <c r="JE11" i="8"/>
  <c r="JE10" i="8"/>
  <c r="JE9" i="8"/>
  <c r="JE8" i="8"/>
  <c r="JE7" i="8"/>
  <c r="JE6" i="8"/>
  <c r="JE5" i="8"/>
  <c r="JE4" i="8"/>
  <c r="IZ503" i="8"/>
  <c r="IZ502" i="8"/>
  <c r="IZ501" i="8"/>
  <c r="IZ500" i="8"/>
  <c r="IZ499" i="8"/>
  <c r="IZ498" i="8"/>
  <c r="IZ497" i="8"/>
  <c r="IZ496" i="8"/>
  <c r="IZ495" i="8"/>
  <c r="IZ494" i="8"/>
  <c r="IZ493" i="8"/>
  <c r="IZ492" i="8"/>
  <c r="IZ491" i="8"/>
  <c r="IZ490" i="8"/>
  <c r="IZ489" i="8"/>
  <c r="IZ488" i="8"/>
  <c r="IZ487" i="8"/>
  <c r="IZ486" i="8"/>
  <c r="IZ485" i="8"/>
  <c r="IZ484" i="8"/>
  <c r="IZ483" i="8"/>
  <c r="IZ482" i="8"/>
  <c r="IZ481" i="8"/>
  <c r="IZ480" i="8"/>
  <c r="IZ479" i="8"/>
  <c r="IZ478" i="8"/>
  <c r="IZ477" i="8"/>
  <c r="IZ476" i="8"/>
  <c r="IZ475" i="8"/>
  <c r="IZ474" i="8"/>
  <c r="IZ473" i="8"/>
  <c r="IZ472" i="8"/>
  <c r="IZ471" i="8"/>
  <c r="IZ470" i="8"/>
  <c r="IZ469" i="8"/>
  <c r="IZ468" i="8"/>
  <c r="IZ467" i="8"/>
  <c r="IZ466" i="8"/>
  <c r="IZ465" i="8"/>
  <c r="IZ464" i="8"/>
  <c r="IZ463" i="8"/>
  <c r="IZ462" i="8"/>
  <c r="IZ461" i="8"/>
  <c r="IZ460" i="8"/>
  <c r="IZ459" i="8"/>
  <c r="IZ458" i="8"/>
  <c r="IZ457" i="8"/>
  <c r="IZ456" i="8"/>
  <c r="IZ455" i="8"/>
  <c r="IZ454" i="8"/>
  <c r="IZ453" i="8"/>
  <c r="IZ452" i="8"/>
  <c r="IZ451" i="8"/>
  <c r="IZ450" i="8"/>
  <c r="IZ449" i="8"/>
  <c r="IZ448" i="8"/>
  <c r="IZ447" i="8"/>
  <c r="IZ446" i="8"/>
  <c r="IZ445" i="8"/>
  <c r="IZ444" i="8"/>
  <c r="IZ443" i="8"/>
  <c r="IZ442" i="8"/>
  <c r="IZ441" i="8"/>
  <c r="IZ440" i="8"/>
  <c r="IZ439" i="8"/>
  <c r="IZ438" i="8"/>
  <c r="IZ437" i="8"/>
  <c r="IZ436" i="8"/>
  <c r="IZ435" i="8"/>
  <c r="IZ434" i="8"/>
  <c r="IZ433" i="8"/>
  <c r="IZ432" i="8"/>
  <c r="IZ431" i="8"/>
  <c r="IZ430" i="8"/>
  <c r="IZ429" i="8"/>
  <c r="IZ428" i="8"/>
  <c r="IZ427" i="8"/>
  <c r="IZ426" i="8"/>
  <c r="IZ425" i="8"/>
  <c r="IZ424" i="8"/>
  <c r="IZ423" i="8"/>
  <c r="IZ422" i="8"/>
  <c r="IZ421" i="8"/>
  <c r="IZ420" i="8"/>
  <c r="IZ419" i="8"/>
  <c r="IZ418" i="8"/>
  <c r="IZ417" i="8"/>
  <c r="IZ416" i="8"/>
  <c r="IZ415" i="8"/>
  <c r="IZ414" i="8"/>
  <c r="IZ413" i="8"/>
  <c r="IZ412" i="8"/>
  <c r="IZ411" i="8"/>
  <c r="IZ410" i="8"/>
  <c r="IZ409" i="8"/>
  <c r="IZ408" i="8"/>
  <c r="IZ407" i="8"/>
  <c r="IZ406" i="8"/>
  <c r="IZ405" i="8"/>
  <c r="IZ404" i="8"/>
  <c r="IZ403" i="8"/>
  <c r="IZ402" i="8"/>
  <c r="IZ401" i="8"/>
  <c r="IZ400" i="8"/>
  <c r="IZ399" i="8"/>
  <c r="IZ398" i="8"/>
  <c r="IZ397" i="8"/>
  <c r="IZ396" i="8"/>
  <c r="IZ395" i="8"/>
  <c r="IZ394" i="8"/>
  <c r="IZ393" i="8"/>
  <c r="IZ392" i="8"/>
  <c r="IZ391" i="8"/>
  <c r="IZ390" i="8"/>
  <c r="IZ389" i="8"/>
  <c r="IZ388" i="8"/>
  <c r="IZ387" i="8"/>
  <c r="IZ386" i="8"/>
  <c r="IZ385" i="8"/>
  <c r="IZ384" i="8"/>
  <c r="IZ383" i="8"/>
  <c r="IZ382" i="8"/>
  <c r="IZ381" i="8"/>
  <c r="IZ380" i="8"/>
  <c r="IZ379" i="8"/>
  <c r="IZ378" i="8"/>
  <c r="IZ377" i="8"/>
  <c r="IZ376" i="8"/>
  <c r="IZ375" i="8"/>
  <c r="IZ374" i="8"/>
  <c r="IZ373" i="8"/>
  <c r="IZ372" i="8"/>
  <c r="IZ371" i="8"/>
  <c r="IZ370" i="8"/>
  <c r="IZ369" i="8"/>
  <c r="IZ368" i="8"/>
  <c r="IZ367" i="8"/>
  <c r="IZ366" i="8"/>
  <c r="IZ365" i="8"/>
  <c r="IZ364" i="8"/>
  <c r="IZ363" i="8"/>
  <c r="IZ362" i="8"/>
  <c r="IZ361" i="8"/>
  <c r="IZ360" i="8"/>
  <c r="IZ359" i="8"/>
  <c r="IZ358" i="8"/>
  <c r="IZ357" i="8"/>
  <c r="IZ356" i="8"/>
  <c r="IZ355" i="8"/>
  <c r="IZ354" i="8"/>
  <c r="IZ353" i="8"/>
  <c r="IZ352" i="8"/>
  <c r="IZ351" i="8"/>
  <c r="IZ350" i="8"/>
  <c r="IZ349" i="8"/>
  <c r="IZ348" i="8"/>
  <c r="IZ347" i="8"/>
  <c r="IZ346" i="8"/>
  <c r="IZ345" i="8"/>
  <c r="IZ344" i="8"/>
  <c r="IZ343" i="8"/>
  <c r="IZ342" i="8"/>
  <c r="IZ341" i="8"/>
  <c r="IZ340" i="8"/>
  <c r="IZ339" i="8"/>
  <c r="IZ338" i="8"/>
  <c r="IZ337" i="8"/>
  <c r="IZ336" i="8"/>
  <c r="IZ335" i="8"/>
  <c r="IZ334" i="8"/>
  <c r="IZ333" i="8"/>
  <c r="IZ332" i="8"/>
  <c r="IZ331" i="8"/>
  <c r="IZ330" i="8"/>
  <c r="IZ329" i="8"/>
  <c r="IZ328" i="8"/>
  <c r="IZ327" i="8"/>
  <c r="IZ326" i="8"/>
  <c r="IZ325" i="8"/>
  <c r="IZ324" i="8"/>
  <c r="IZ323" i="8"/>
  <c r="IZ322" i="8"/>
  <c r="IZ321" i="8"/>
  <c r="IZ320" i="8"/>
  <c r="IZ319" i="8"/>
  <c r="IZ318" i="8"/>
  <c r="IZ317" i="8"/>
  <c r="IZ316" i="8"/>
  <c r="IZ315" i="8"/>
  <c r="IZ314" i="8"/>
  <c r="IZ313" i="8"/>
  <c r="IZ312" i="8"/>
  <c r="IZ311" i="8"/>
  <c r="IZ310" i="8"/>
  <c r="IZ309" i="8"/>
  <c r="IZ308" i="8"/>
  <c r="IZ307" i="8"/>
  <c r="IZ306" i="8"/>
  <c r="IZ305" i="8"/>
  <c r="IZ304" i="8"/>
  <c r="IZ303" i="8"/>
  <c r="IZ302" i="8"/>
  <c r="IZ301" i="8"/>
  <c r="IZ300" i="8"/>
  <c r="IZ299" i="8"/>
  <c r="IZ298" i="8"/>
  <c r="IZ297" i="8"/>
  <c r="IZ296" i="8"/>
  <c r="IZ295" i="8"/>
  <c r="IZ294" i="8"/>
  <c r="IZ293" i="8"/>
  <c r="IZ292" i="8"/>
  <c r="IZ291" i="8"/>
  <c r="IZ290" i="8"/>
  <c r="IZ289" i="8"/>
  <c r="IZ288" i="8"/>
  <c r="IZ287" i="8"/>
  <c r="IZ286" i="8"/>
  <c r="IZ285" i="8"/>
  <c r="IZ284" i="8"/>
  <c r="IZ283" i="8"/>
  <c r="IZ282" i="8"/>
  <c r="IZ281" i="8"/>
  <c r="IZ280" i="8"/>
  <c r="IZ279" i="8"/>
  <c r="IZ278" i="8"/>
  <c r="IZ277" i="8"/>
  <c r="IZ276" i="8"/>
  <c r="IZ275" i="8"/>
  <c r="IZ274" i="8"/>
  <c r="IZ273" i="8"/>
  <c r="IZ272" i="8"/>
  <c r="IZ271" i="8"/>
  <c r="IZ270" i="8"/>
  <c r="IZ269" i="8"/>
  <c r="IZ268" i="8"/>
  <c r="IZ267" i="8"/>
  <c r="IZ266" i="8"/>
  <c r="IZ265" i="8"/>
  <c r="IZ264" i="8"/>
  <c r="IZ263" i="8"/>
  <c r="IZ262" i="8"/>
  <c r="IZ261" i="8"/>
  <c r="IZ260" i="8"/>
  <c r="IZ259" i="8"/>
  <c r="IZ258" i="8"/>
  <c r="IZ257" i="8"/>
  <c r="IZ256" i="8"/>
  <c r="IZ255" i="8"/>
  <c r="IZ254" i="8"/>
  <c r="IZ253" i="8"/>
  <c r="IZ252" i="8"/>
  <c r="IZ251" i="8"/>
  <c r="IZ250" i="8"/>
  <c r="IZ249" i="8"/>
  <c r="IZ248" i="8"/>
  <c r="IZ247" i="8"/>
  <c r="IZ246" i="8"/>
  <c r="IZ245" i="8"/>
  <c r="IZ244" i="8"/>
  <c r="IZ243" i="8"/>
  <c r="IZ242" i="8"/>
  <c r="IZ241" i="8"/>
  <c r="IZ240" i="8"/>
  <c r="IZ239" i="8"/>
  <c r="IZ238" i="8"/>
  <c r="IZ237" i="8"/>
  <c r="IZ236" i="8"/>
  <c r="IZ235" i="8"/>
  <c r="IZ234" i="8"/>
  <c r="IZ233" i="8"/>
  <c r="IZ232" i="8"/>
  <c r="IZ231" i="8"/>
  <c r="IZ230" i="8"/>
  <c r="IZ229" i="8"/>
  <c r="IZ228" i="8"/>
  <c r="IZ227" i="8"/>
  <c r="IZ226" i="8"/>
  <c r="IZ225" i="8"/>
  <c r="IZ224" i="8"/>
  <c r="IZ223" i="8"/>
  <c r="IZ222" i="8"/>
  <c r="IZ221" i="8"/>
  <c r="IZ220" i="8"/>
  <c r="IZ219" i="8"/>
  <c r="IZ218" i="8"/>
  <c r="IZ217" i="8"/>
  <c r="IZ216" i="8"/>
  <c r="IZ215" i="8"/>
  <c r="IZ214" i="8"/>
  <c r="IZ213" i="8"/>
  <c r="IZ212" i="8"/>
  <c r="IZ211" i="8"/>
  <c r="IZ210" i="8"/>
  <c r="IZ209" i="8"/>
  <c r="IZ208" i="8"/>
  <c r="IZ207" i="8"/>
  <c r="IZ206" i="8"/>
  <c r="IZ205" i="8"/>
  <c r="IZ204" i="8"/>
  <c r="IZ203" i="8"/>
  <c r="IZ202" i="8"/>
  <c r="IZ201" i="8"/>
  <c r="IZ200" i="8"/>
  <c r="IZ199" i="8"/>
  <c r="IZ198" i="8"/>
  <c r="IZ197" i="8"/>
  <c r="IZ196" i="8"/>
  <c r="IZ195" i="8"/>
  <c r="IZ194" i="8"/>
  <c r="IZ193" i="8"/>
  <c r="IZ192" i="8"/>
  <c r="IZ191" i="8"/>
  <c r="IZ190" i="8"/>
  <c r="IZ189" i="8"/>
  <c r="IZ188" i="8"/>
  <c r="IZ187" i="8"/>
  <c r="IZ186" i="8"/>
  <c r="IZ185" i="8"/>
  <c r="IZ184" i="8"/>
  <c r="IZ183" i="8"/>
  <c r="IZ182" i="8"/>
  <c r="IZ181" i="8"/>
  <c r="IZ180" i="8"/>
  <c r="IZ179" i="8"/>
  <c r="IZ178" i="8"/>
  <c r="IZ177" i="8"/>
  <c r="IZ176" i="8"/>
  <c r="IZ175" i="8"/>
  <c r="IZ174" i="8"/>
  <c r="IZ173" i="8"/>
  <c r="IZ172" i="8"/>
  <c r="IZ171" i="8"/>
  <c r="IZ170" i="8"/>
  <c r="IZ169" i="8"/>
  <c r="IZ168" i="8"/>
  <c r="IZ167" i="8"/>
  <c r="IZ166" i="8"/>
  <c r="IZ165" i="8"/>
  <c r="IZ164" i="8"/>
  <c r="IZ163" i="8"/>
  <c r="IZ162" i="8"/>
  <c r="IZ161" i="8"/>
  <c r="IZ160" i="8"/>
  <c r="IZ159" i="8"/>
  <c r="IZ158" i="8"/>
  <c r="IZ157" i="8"/>
  <c r="IZ156" i="8"/>
  <c r="IZ155" i="8"/>
  <c r="IZ154" i="8"/>
  <c r="IZ153" i="8"/>
  <c r="IZ152" i="8"/>
  <c r="IZ151" i="8"/>
  <c r="IZ150" i="8"/>
  <c r="IZ149" i="8"/>
  <c r="IZ148" i="8"/>
  <c r="IZ147" i="8"/>
  <c r="IZ146" i="8"/>
  <c r="IZ145" i="8"/>
  <c r="IZ144" i="8"/>
  <c r="IZ143" i="8"/>
  <c r="IZ142" i="8"/>
  <c r="IZ141" i="8"/>
  <c r="IZ140" i="8"/>
  <c r="IZ139" i="8"/>
  <c r="IZ138" i="8"/>
  <c r="IZ137" i="8"/>
  <c r="IZ136" i="8"/>
  <c r="IZ135" i="8"/>
  <c r="IZ134" i="8"/>
  <c r="IZ133" i="8"/>
  <c r="IZ132" i="8"/>
  <c r="IZ131" i="8"/>
  <c r="IZ130" i="8"/>
  <c r="IZ129" i="8"/>
  <c r="IZ128" i="8"/>
  <c r="IZ127" i="8"/>
  <c r="IZ126" i="8"/>
  <c r="IZ125" i="8"/>
  <c r="IZ124" i="8"/>
  <c r="IZ123" i="8"/>
  <c r="IZ122" i="8"/>
  <c r="IZ121" i="8"/>
  <c r="IZ120" i="8"/>
  <c r="IZ119" i="8"/>
  <c r="IZ118" i="8"/>
  <c r="IZ117" i="8"/>
  <c r="IZ116" i="8"/>
  <c r="IZ115" i="8"/>
  <c r="IZ114" i="8"/>
  <c r="IZ113" i="8"/>
  <c r="IZ112" i="8"/>
  <c r="IZ111" i="8"/>
  <c r="IZ110" i="8"/>
  <c r="IZ109" i="8"/>
  <c r="IZ108" i="8"/>
  <c r="IZ107" i="8"/>
  <c r="IZ106" i="8"/>
  <c r="IZ105" i="8"/>
  <c r="IZ104" i="8"/>
  <c r="IZ103" i="8"/>
  <c r="IZ102" i="8"/>
  <c r="IZ101" i="8"/>
  <c r="IZ100" i="8"/>
  <c r="IZ99" i="8"/>
  <c r="IZ98" i="8"/>
  <c r="IZ97" i="8"/>
  <c r="IZ96" i="8"/>
  <c r="IZ95" i="8"/>
  <c r="IZ94" i="8"/>
  <c r="IZ93" i="8"/>
  <c r="IZ92" i="8"/>
  <c r="IZ91" i="8"/>
  <c r="IZ90" i="8"/>
  <c r="IZ89" i="8"/>
  <c r="IZ88" i="8"/>
  <c r="IZ87" i="8"/>
  <c r="IZ86" i="8"/>
  <c r="IZ85" i="8"/>
  <c r="IZ84" i="8"/>
  <c r="IZ83" i="8"/>
  <c r="IZ82" i="8"/>
  <c r="IZ81" i="8"/>
  <c r="IZ80" i="8"/>
  <c r="IZ79" i="8"/>
  <c r="IZ78" i="8"/>
  <c r="IZ77" i="8"/>
  <c r="IZ76" i="8"/>
  <c r="IZ75" i="8"/>
  <c r="IZ74" i="8"/>
  <c r="IZ73" i="8"/>
  <c r="IZ72" i="8"/>
  <c r="IZ71" i="8"/>
  <c r="IZ70" i="8"/>
  <c r="IZ69" i="8"/>
  <c r="IZ68" i="8"/>
  <c r="IZ67" i="8"/>
  <c r="IZ66" i="8"/>
  <c r="IZ65" i="8"/>
  <c r="IZ64" i="8"/>
  <c r="IZ63" i="8"/>
  <c r="IZ62" i="8"/>
  <c r="IZ61" i="8"/>
  <c r="IZ60" i="8"/>
  <c r="IZ59" i="8"/>
  <c r="IZ58" i="8"/>
  <c r="IZ57" i="8"/>
  <c r="IZ56" i="8"/>
  <c r="IZ55" i="8"/>
  <c r="IZ54" i="8"/>
  <c r="IZ53" i="8"/>
  <c r="IZ52" i="8"/>
  <c r="IZ51" i="8"/>
  <c r="IZ50" i="8"/>
  <c r="IZ49" i="8"/>
  <c r="IZ48" i="8"/>
  <c r="IZ47" i="8"/>
  <c r="IZ46" i="8"/>
  <c r="IZ45" i="8"/>
  <c r="IZ44" i="8"/>
  <c r="IZ43" i="8"/>
  <c r="IZ42" i="8"/>
  <c r="IZ41" i="8"/>
  <c r="IZ40" i="8"/>
  <c r="IZ39" i="8"/>
  <c r="IZ38" i="8"/>
  <c r="IZ37" i="8"/>
  <c r="IZ36" i="8"/>
  <c r="IZ35" i="8"/>
  <c r="IZ34" i="8"/>
  <c r="IZ33" i="8"/>
  <c r="IZ32" i="8"/>
  <c r="IZ31" i="8"/>
  <c r="IZ30" i="8"/>
  <c r="IZ29" i="8"/>
  <c r="IZ28" i="8"/>
  <c r="IZ27" i="8"/>
  <c r="IZ26" i="8"/>
  <c r="IZ25" i="8"/>
  <c r="IZ24" i="8"/>
  <c r="IZ23" i="8"/>
  <c r="IZ22" i="8"/>
  <c r="IZ21" i="8"/>
  <c r="IZ20" i="8"/>
  <c r="IZ19" i="8"/>
  <c r="IZ18" i="8"/>
  <c r="IZ17" i="8"/>
  <c r="IZ16" i="8"/>
  <c r="IZ15" i="8"/>
  <c r="IZ14" i="8"/>
  <c r="IZ13" i="8"/>
  <c r="IZ12" i="8"/>
  <c r="IZ11" i="8"/>
  <c r="IZ10" i="8"/>
  <c r="IZ9" i="8"/>
  <c r="IZ8" i="8"/>
  <c r="IZ7" i="8"/>
  <c r="IZ6" i="8"/>
  <c r="IZ5" i="8"/>
  <c r="IZ4" i="8"/>
  <c r="IU503" i="8"/>
  <c r="IU502" i="8"/>
  <c r="IU501" i="8"/>
  <c r="IU500" i="8"/>
  <c r="IU499" i="8"/>
  <c r="IU498" i="8"/>
  <c r="IU497" i="8"/>
  <c r="IU496" i="8"/>
  <c r="IU495" i="8"/>
  <c r="IU494" i="8"/>
  <c r="IU493" i="8"/>
  <c r="IU492" i="8"/>
  <c r="IU491" i="8"/>
  <c r="IU490" i="8"/>
  <c r="IU489" i="8"/>
  <c r="IU488" i="8"/>
  <c r="IU487" i="8"/>
  <c r="IU486" i="8"/>
  <c r="IU485" i="8"/>
  <c r="IU484" i="8"/>
  <c r="IU483" i="8"/>
  <c r="IU482" i="8"/>
  <c r="IU481" i="8"/>
  <c r="IU480" i="8"/>
  <c r="IU479" i="8"/>
  <c r="IU478" i="8"/>
  <c r="IU477" i="8"/>
  <c r="IU476" i="8"/>
  <c r="IU475" i="8"/>
  <c r="IU474" i="8"/>
  <c r="IU473" i="8"/>
  <c r="IU472" i="8"/>
  <c r="IU471" i="8"/>
  <c r="IU470" i="8"/>
  <c r="IU469" i="8"/>
  <c r="IU468" i="8"/>
  <c r="IU467" i="8"/>
  <c r="IU466" i="8"/>
  <c r="IU465" i="8"/>
  <c r="IU464" i="8"/>
  <c r="IU463" i="8"/>
  <c r="IU462" i="8"/>
  <c r="IU461" i="8"/>
  <c r="IU460" i="8"/>
  <c r="IU459" i="8"/>
  <c r="IU458" i="8"/>
  <c r="IU457" i="8"/>
  <c r="IU456" i="8"/>
  <c r="IU455" i="8"/>
  <c r="IU454" i="8"/>
  <c r="IU453" i="8"/>
  <c r="IU452" i="8"/>
  <c r="IU451" i="8"/>
  <c r="IU450" i="8"/>
  <c r="IU449" i="8"/>
  <c r="IU448" i="8"/>
  <c r="IU447" i="8"/>
  <c r="IU446" i="8"/>
  <c r="IU445" i="8"/>
  <c r="IU444" i="8"/>
  <c r="IU443" i="8"/>
  <c r="IU442" i="8"/>
  <c r="IU441" i="8"/>
  <c r="IU440" i="8"/>
  <c r="IU439" i="8"/>
  <c r="IU438" i="8"/>
  <c r="IU437" i="8"/>
  <c r="IU436" i="8"/>
  <c r="IU435" i="8"/>
  <c r="IU434" i="8"/>
  <c r="IU433" i="8"/>
  <c r="IU432" i="8"/>
  <c r="IU431" i="8"/>
  <c r="IU430" i="8"/>
  <c r="IU429" i="8"/>
  <c r="IU428" i="8"/>
  <c r="IU427" i="8"/>
  <c r="IU426" i="8"/>
  <c r="IU425" i="8"/>
  <c r="IU424" i="8"/>
  <c r="IU423" i="8"/>
  <c r="IU422" i="8"/>
  <c r="IU421" i="8"/>
  <c r="IU420" i="8"/>
  <c r="IU419" i="8"/>
  <c r="IU418" i="8"/>
  <c r="IU417" i="8"/>
  <c r="IU416" i="8"/>
  <c r="IU415" i="8"/>
  <c r="IU414" i="8"/>
  <c r="IU413" i="8"/>
  <c r="IU412" i="8"/>
  <c r="IU411" i="8"/>
  <c r="IU410" i="8"/>
  <c r="IU409" i="8"/>
  <c r="IU408" i="8"/>
  <c r="IU407" i="8"/>
  <c r="IU406" i="8"/>
  <c r="IU405" i="8"/>
  <c r="IU404" i="8"/>
  <c r="IU403" i="8"/>
  <c r="IU402" i="8"/>
  <c r="IU401" i="8"/>
  <c r="IU400" i="8"/>
  <c r="IU399" i="8"/>
  <c r="IU398" i="8"/>
  <c r="IU397" i="8"/>
  <c r="IU396" i="8"/>
  <c r="IU395" i="8"/>
  <c r="IU394" i="8"/>
  <c r="IU393" i="8"/>
  <c r="IU392" i="8"/>
  <c r="IU391" i="8"/>
  <c r="IU390" i="8"/>
  <c r="IU389" i="8"/>
  <c r="IU388" i="8"/>
  <c r="IU387" i="8"/>
  <c r="IU386" i="8"/>
  <c r="IU385" i="8"/>
  <c r="IU384" i="8"/>
  <c r="IU383" i="8"/>
  <c r="IU382" i="8"/>
  <c r="IU381" i="8"/>
  <c r="IU380" i="8"/>
  <c r="IU379" i="8"/>
  <c r="IU378" i="8"/>
  <c r="IU377" i="8"/>
  <c r="IU376" i="8"/>
  <c r="IU375" i="8"/>
  <c r="IU374" i="8"/>
  <c r="IU373" i="8"/>
  <c r="IU372" i="8"/>
  <c r="IU371" i="8"/>
  <c r="IU370" i="8"/>
  <c r="IU369" i="8"/>
  <c r="IU368" i="8"/>
  <c r="IU367" i="8"/>
  <c r="IU366" i="8"/>
  <c r="IU365" i="8"/>
  <c r="IU364" i="8"/>
  <c r="IU363" i="8"/>
  <c r="IU362" i="8"/>
  <c r="IU361" i="8"/>
  <c r="IU360" i="8"/>
  <c r="IU359" i="8"/>
  <c r="IU358" i="8"/>
  <c r="IU357" i="8"/>
  <c r="IU356" i="8"/>
  <c r="IU355" i="8"/>
  <c r="IU354" i="8"/>
  <c r="IU353" i="8"/>
  <c r="IU352" i="8"/>
  <c r="IU351" i="8"/>
  <c r="IU350" i="8"/>
  <c r="IU349" i="8"/>
  <c r="IU348" i="8"/>
  <c r="IU347" i="8"/>
  <c r="IU346" i="8"/>
  <c r="IU345" i="8"/>
  <c r="IU344" i="8"/>
  <c r="IU343" i="8"/>
  <c r="IU342" i="8"/>
  <c r="IU341" i="8"/>
  <c r="IU340" i="8"/>
  <c r="IU339" i="8"/>
  <c r="IU338" i="8"/>
  <c r="IU337" i="8"/>
  <c r="IU336" i="8"/>
  <c r="IU335" i="8"/>
  <c r="IU334" i="8"/>
  <c r="IU333" i="8"/>
  <c r="IU332" i="8"/>
  <c r="IU331" i="8"/>
  <c r="IU330" i="8"/>
  <c r="IU329" i="8"/>
  <c r="IU328" i="8"/>
  <c r="IU327" i="8"/>
  <c r="IU326" i="8"/>
  <c r="IU325" i="8"/>
  <c r="IU324" i="8"/>
  <c r="IU323" i="8"/>
  <c r="IU322" i="8"/>
  <c r="IU321" i="8"/>
  <c r="IU320" i="8"/>
  <c r="IU319" i="8"/>
  <c r="IU318" i="8"/>
  <c r="IU317" i="8"/>
  <c r="IU316" i="8"/>
  <c r="IU315" i="8"/>
  <c r="IU314" i="8"/>
  <c r="IU313" i="8"/>
  <c r="IU312" i="8"/>
  <c r="IU311" i="8"/>
  <c r="IU310" i="8"/>
  <c r="IU309" i="8"/>
  <c r="IU308" i="8"/>
  <c r="IU307" i="8"/>
  <c r="IU306" i="8"/>
  <c r="IU305" i="8"/>
  <c r="IU304" i="8"/>
  <c r="IU303" i="8"/>
  <c r="IU302" i="8"/>
  <c r="IU301" i="8"/>
  <c r="IU300" i="8"/>
  <c r="IU299" i="8"/>
  <c r="IU298" i="8"/>
  <c r="IU297" i="8"/>
  <c r="IU296" i="8"/>
  <c r="IU295" i="8"/>
  <c r="IU294" i="8"/>
  <c r="IU293" i="8"/>
  <c r="IU292" i="8"/>
  <c r="IU291" i="8"/>
  <c r="IU290" i="8"/>
  <c r="IU289" i="8"/>
  <c r="IU288" i="8"/>
  <c r="IU287" i="8"/>
  <c r="IU286" i="8"/>
  <c r="IU285" i="8"/>
  <c r="IU284" i="8"/>
  <c r="IU283" i="8"/>
  <c r="IU282" i="8"/>
  <c r="IU281" i="8"/>
  <c r="IU280" i="8"/>
  <c r="IU279" i="8"/>
  <c r="IU278" i="8"/>
  <c r="IU277" i="8"/>
  <c r="IU276" i="8"/>
  <c r="IU275" i="8"/>
  <c r="IU274" i="8"/>
  <c r="IU273" i="8"/>
  <c r="IU272" i="8"/>
  <c r="IU271" i="8"/>
  <c r="IU270" i="8"/>
  <c r="IU269" i="8"/>
  <c r="IU268" i="8"/>
  <c r="IU267" i="8"/>
  <c r="IU266" i="8"/>
  <c r="IU265" i="8"/>
  <c r="IU264" i="8"/>
  <c r="IU263" i="8"/>
  <c r="IU262" i="8"/>
  <c r="IU261" i="8"/>
  <c r="IU260" i="8"/>
  <c r="IU259" i="8"/>
  <c r="IU258" i="8"/>
  <c r="IU257" i="8"/>
  <c r="IU256" i="8"/>
  <c r="IU255" i="8"/>
  <c r="IU254" i="8"/>
  <c r="IU253" i="8"/>
  <c r="IU252" i="8"/>
  <c r="IU251" i="8"/>
  <c r="IU250" i="8"/>
  <c r="IU249" i="8"/>
  <c r="IU248" i="8"/>
  <c r="IU247" i="8"/>
  <c r="IU246" i="8"/>
  <c r="IU245" i="8"/>
  <c r="IU244" i="8"/>
  <c r="IU243" i="8"/>
  <c r="IU242" i="8"/>
  <c r="IU241" i="8"/>
  <c r="IU240" i="8"/>
  <c r="IU239" i="8"/>
  <c r="IU238" i="8"/>
  <c r="IU237" i="8"/>
  <c r="IU236" i="8"/>
  <c r="IU235" i="8"/>
  <c r="IU234" i="8"/>
  <c r="IU233" i="8"/>
  <c r="IU232" i="8"/>
  <c r="IU231" i="8"/>
  <c r="IU230" i="8"/>
  <c r="IU229" i="8"/>
  <c r="IU228" i="8"/>
  <c r="IU227" i="8"/>
  <c r="IU226" i="8"/>
  <c r="IU225" i="8"/>
  <c r="IU224" i="8"/>
  <c r="IU223" i="8"/>
  <c r="IU222" i="8"/>
  <c r="IU221" i="8"/>
  <c r="IU220" i="8"/>
  <c r="IU219" i="8"/>
  <c r="IU218" i="8"/>
  <c r="IU217" i="8"/>
  <c r="IU216" i="8"/>
  <c r="IU215" i="8"/>
  <c r="IU214" i="8"/>
  <c r="IU213" i="8"/>
  <c r="IU212" i="8"/>
  <c r="IU211" i="8"/>
  <c r="IU210" i="8"/>
  <c r="IU209" i="8"/>
  <c r="IU208" i="8"/>
  <c r="IU207" i="8"/>
  <c r="IU206" i="8"/>
  <c r="IU205" i="8"/>
  <c r="IU204" i="8"/>
  <c r="IU203" i="8"/>
  <c r="IU202" i="8"/>
  <c r="IU201" i="8"/>
  <c r="IU200" i="8"/>
  <c r="IU199" i="8"/>
  <c r="IU198" i="8"/>
  <c r="IU197" i="8"/>
  <c r="IU196" i="8"/>
  <c r="IU195" i="8"/>
  <c r="IU194" i="8"/>
  <c r="IU193" i="8"/>
  <c r="IU192" i="8"/>
  <c r="IU191" i="8"/>
  <c r="IU190" i="8"/>
  <c r="IU189" i="8"/>
  <c r="IU188" i="8"/>
  <c r="IU187" i="8"/>
  <c r="IU186" i="8"/>
  <c r="IU185" i="8"/>
  <c r="IU184" i="8"/>
  <c r="IU183" i="8"/>
  <c r="IU182" i="8"/>
  <c r="IU181" i="8"/>
  <c r="IU180" i="8"/>
  <c r="IU179" i="8"/>
  <c r="IU178" i="8"/>
  <c r="IU177" i="8"/>
  <c r="IU176" i="8"/>
  <c r="IU175" i="8"/>
  <c r="IU174" i="8"/>
  <c r="IU173" i="8"/>
  <c r="IU172" i="8"/>
  <c r="IU171" i="8"/>
  <c r="IU170" i="8"/>
  <c r="IU169" i="8"/>
  <c r="IU168" i="8"/>
  <c r="IU167" i="8"/>
  <c r="IU166" i="8"/>
  <c r="IU165" i="8"/>
  <c r="IU164" i="8"/>
  <c r="IU163" i="8"/>
  <c r="IU162" i="8"/>
  <c r="IU161" i="8"/>
  <c r="IU160" i="8"/>
  <c r="IU159" i="8"/>
  <c r="IU158" i="8"/>
  <c r="IU157" i="8"/>
  <c r="IU156" i="8"/>
  <c r="IU155" i="8"/>
  <c r="IU154" i="8"/>
  <c r="IU153" i="8"/>
  <c r="IU152" i="8"/>
  <c r="IU151" i="8"/>
  <c r="IU150" i="8"/>
  <c r="IU149" i="8"/>
  <c r="IU148" i="8"/>
  <c r="IU147" i="8"/>
  <c r="IU146" i="8"/>
  <c r="IU145" i="8"/>
  <c r="IU144" i="8"/>
  <c r="IU143" i="8"/>
  <c r="IU142" i="8"/>
  <c r="IU141" i="8"/>
  <c r="IU140" i="8"/>
  <c r="IU139" i="8"/>
  <c r="IU138" i="8"/>
  <c r="IU137" i="8"/>
  <c r="IU136" i="8"/>
  <c r="IU135" i="8"/>
  <c r="IU134" i="8"/>
  <c r="IU133" i="8"/>
  <c r="IU132" i="8"/>
  <c r="IU131" i="8"/>
  <c r="IU130" i="8"/>
  <c r="IU129" i="8"/>
  <c r="IU128" i="8"/>
  <c r="IU127" i="8"/>
  <c r="IU126" i="8"/>
  <c r="IU125" i="8"/>
  <c r="IU124" i="8"/>
  <c r="IU123" i="8"/>
  <c r="IU122" i="8"/>
  <c r="IU121" i="8"/>
  <c r="IU120" i="8"/>
  <c r="IU119" i="8"/>
  <c r="IU118" i="8"/>
  <c r="IU117" i="8"/>
  <c r="IU116" i="8"/>
  <c r="IU115" i="8"/>
  <c r="IU114" i="8"/>
  <c r="IU113" i="8"/>
  <c r="IU112" i="8"/>
  <c r="IU111" i="8"/>
  <c r="IU110" i="8"/>
  <c r="IU109" i="8"/>
  <c r="IU108" i="8"/>
  <c r="IU107" i="8"/>
  <c r="IU106" i="8"/>
  <c r="IU105" i="8"/>
  <c r="IU104" i="8"/>
  <c r="IU103" i="8"/>
  <c r="IU102" i="8"/>
  <c r="IU101" i="8"/>
  <c r="IU100" i="8"/>
  <c r="IU99" i="8"/>
  <c r="IU98" i="8"/>
  <c r="IU97" i="8"/>
  <c r="IU96" i="8"/>
  <c r="IU95" i="8"/>
  <c r="IU94" i="8"/>
  <c r="IU93" i="8"/>
  <c r="IU92" i="8"/>
  <c r="IU91" i="8"/>
  <c r="IU90" i="8"/>
  <c r="IU89" i="8"/>
  <c r="IU88" i="8"/>
  <c r="IU87" i="8"/>
  <c r="IU86" i="8"/>
  <c r="IU85" i="8"/>
  <c r="IU84" i="8"/>
  <c r="IU83" i="8"/>
  <c r="IU82" i="8"/>
  <c r="IU81" i="8"/>
  <c r="IU80" i="8"/>
  <c r="IU79" i="8"/>
  <c r="IU78" i="8"/>
  <c r="IU77" i="8"/>
  <c r="IU76" i="8"/>
  <c r="IU75" i="8"/>
  <c r="IU74" i="8"/>
  <c r="IU73" i="8"/>
  <c r="IU72" i="8"/>
  <c r="IU71" i="8"/>
  <c r="IU70" i="8"/>
  <c r="IU69" i="8"/>
  <c r="IU68" i="8"/>
  <c r="IU67" i="8"/>
  <c r="IU66" i="8"/>
  <c r="IU65" i="8"/>
  <c r="IU64" i="8"/>
  <c r="IU63" i="8"/>
  <c r="IU62" i="8"/>
  <c r="IU61" i="8"/>
  <c r="IU60" i="8"/>
  <c r="IU59" i="8"/>
  <c r="IU58" i="8"/>
  <c r="IU57" i="8"/>
  <c r="IU56" i="8"/>
  <c r="IU55" i="8"/>
  <c r="IU54" i="8"/>
  <c r="IU53" i="8"/>
  <c r="IU52" i="8"/>
  <c r="IU51" i="8"/>
  <c r="IU50" i="8"/>
  <c r="IU49" i="8"/>
  <c r="IU48" i="8"/>
  <c r="IU47" i="8"/>
  <c r="IU46" i="8"/>
  <c r="IU45" i="8"/>
  <c r="IU44" i="8"/>
  <c r="IU43" i="8"/>
  <c r="IU42" i="8"/>
  <c r="IU41" i="8"/>
  <c r="IU40" i="8"/>
  <c r="IU39" i="8"/>
  <c r="IU38" i="8"/>
  <c r="IU37" i="8"/>
  <c r="IU36" i="8"/>
  <c r="IU35" i="8"/>
  <c r="IU34" i="8"/>
  <c r="IU33" i="8"/>
  <c r="IU32" i="8"/>
  <c r="IU31" i="8"/>
  <c r="IU30" i="8"/>
  <c r="IU29" i="8"/>
  <c r="IU28" i="8"/>
  <c r="IU27" i="8"/>
  <c r="IU26" i="8"/>
  <c r="IU25" i="8"/>
  <c r="IU24" i="8"/>
  <c r="IU23" i="8"/>
  <c r="IU22" i="8"/>
  <c r="IU21" i="8"/>
  <c r="IU20" i="8"/>
  <c r="IU19" i="8"/>
  <c r="IU18" i="8"/>
  <c r="IU17" i="8"/>
  <c r="IU16" i="8"/>
  <c r="IU15" i="8"/>
  <c r="IU14" i="8"/>
  <c r="IU13" i="8"/>
  <c r="IU12" i="8"/>
  <c r="IU11" i="8"/>
  <c r="IU10" i="8"/>
  <c r="IU9" i="8"/>
  <c r="IU8" i="8"/>
  <c r="IU7" i="8"/>
  <c r="IU6" i="8"/>
  <c r="IU5" i="8"/>
  <c r="IU4" i="8"/>
  <c r="IP503" i="8"/>
  <c r="IP502" i="8"/>
  <c r="IP501" i="8"/>
  <c r="IP500" i="8"/>
  <c r="IP499" i="8"/>
  <c r="IP498" i="8"/>
  <c r="IP497" i="8"/>
  <c r="IP496" i="8"/>
  <c r="IP495" i="8"/>
  <c r="IP494" i="8"/>
  <c r="IP493" i="8"/>
  <c r="IP492" i="8"/>
  <c r="IP491" i="8"/>
  <c r="IP490" i="8"/>
  <c r="IP489" i="8"/>
  <c r="IP488" i="8"/>
  <c r="IP487" i="8"/>
  <c r="IP486" i="8"/>
  <c r="IP485" i="8"/>
  <c r="IP484" i="8"/>
  <c r="IP483" i="8"/>
  <c r="IP482" i="8"/>
  <c r="IP481" i="8"/>
  <c r="IP480" i="8"/>
  <c r="IP479" i="8"/>
  <c r="IP478" i="8"/>
  <c r="IP477" i="8"/>
  <c r="IP476" i="8"/>
  <c r="IP475" i="8"/>
  <c r="IP474" i="8"/>
  <c r="IP473" i="8"/>
  <c r="IP472" i="8"/>
  <c r="IP471" i="8"/>
  <c r="IP470" i="8"/>
  <c r="IP469" i="8"/>
  <c r="IP468" i="8"/>
  <c r="IP467" i="8"/>
  <c r="IP466" i="8"/>
  <c r="IP465" i="8"/>
  <c r="IP464" i="8"/>
  <c r="IP463" i="8"/>
  <c r="IP462" i="8"/>
  <c r="IP461" i="8"/>
  <c r="IP460" i="8"/>
  <c r="IP459" i="8"/>
  <c r="IP458" i="8"/>
  <c r="IP457" i="8"/>
  <c r="IP456" i="8"/>
  <c r="IP455" i="8"/>
  <c r="IP454" i="8"/>
  <c r="IP453" i="8"/>
  <c r="IP452" i="8"/>
  <c r="IP451" i="8"/>
  <c r="IP450" i="8"/>
  <c r="IP449" i="8"/>
  <c r="IP448" i="8"/>
  <c r="IP447" i="8"/>
  <c r="IP446" i="8"/>
  <c r="IP445" i="8"/>
  <c r="IP444" i="8"/>
  <c r="IP443" i="8"/>
  <c r="IP442" i="8"/>
  <c r="IP441" i="8"/>
  <c r="IP440" i="8"/>
  <c r="IP439" i="8"/>
  <c r="IP438" i="8"/>
  <c r="IP437" i="8"/>
  <c r="IP436" i="8"/>
  <c r="IP435" i="8"/>
  <c r="IP434" i="8"/>
  <c r="IP433" i="8"/>
  <c r="IP432" i="8"/>
  <c r="IP431" i="8"/>
  <c r="IP430" i="8"/>
  <c r="IP429" i="8"/>
  <c r="IP428" i="8"/>
  <c r="IP427" i="8"/>
  <c r="IP426" i="8"/>
  <c r="IP425" i="8"/>
  <c r="IP424" i="8"/>
  <c r="IP423" i="8"/>
  <c r="IP422" i="8"/>
  <c r="IP421" i="8"/>
  <c r="IP420" i="8"/>
  <c r="IP419" i="8"/>
  <c r="IP418" i="8"/>
  <c r="IP417" i="8"/>
  <c r="IP416" i="8"/>
  <c r="IP415" i="8"/>
  <c r="IP414" i="8"/>
  <c r="IP413" i="8"/>
  <c r="IP412" i="8"/>
  <c r="IP411" i="8"/>
  <c r="IP410" i="8"/>
  <c r="IP409" i="8"/>
  <c r="IP408" i="8"/>
  <c r="IP407" i="8"/>
  <c r="IP406" i="8"/>
  <c r="IP405" i="8"/>
  <c r="IP404" i="8"/>
  <c r="IP403" i="8"/>
  <c r="IP402" i="8"/>
  <c r="IP401" i="8"/>
  <c r="IP400" i="8"/>
  <c r="IP399" i="8"/>
  <c r="IP398" i="8"/>
  <c r="IP397" i="8"/>
  <c r="IP396" i="8"/>
  <c r="IP395" i="8"/>
  <c r="IP394" i="8"/>
  <c r="IP393" i="8"/>
  <c r="IP392" i="8"/>
  <c r="IP391" i="8"/>
  <c r="IP390" i="8"/>
  <c r="IP389" i="8"/>
  <c r="IP388" i="8"/>
  <c r="IP387" i="8"/>
  <c r="IP386" i="8"/>
  <c r="IP385" i="8"/>
  <c r="IP384" i="8"/>
  <c r="IP383" i="8"/>
  <c r="IP382" i="8"/>
  <c r="IP381" i="8"/>
  <c r="IP380" i="8"/>
  <c r="IP379" i="8"/>
  <c r="IP378" i="8"/>
  <c r="IP377" i="8"/>
  <c r="IP376" i="8"/>
  <c r="IP375" i="8"/>
  <c r="IP374" i="8"/>
  <c r="IP373" i="8"/>
  <c r="IP372" i="8"/>
  <c r="IP371" i="8"/>
  <c r="IP370" i="8"/>
  <c r="IP369" i="8"/>
  <c r="IP368" i="8"/>
  <c r="IP367" i="8"/>
  <c r="IP366" i="8"/>
  <c r="IP365" i="8"/>
  <c r="IP364" i="8"/>
  <c r="IP363" i="8"/>
  <c r="IP362" i="8"/>
  <c r="IP361" i="8"/>
  <c r="IP360" i="8"/>
  <c r="IP359" i="8"/>
  <c r="IP358" i="8"/>
  <c r="IP357" i="8"/>
  <c r="IP356" i="8"/>
  <c r="IP355" i="8"/>
  <c r="IP354" i="8"/>
  <c r="IP353" i="8"/>
  <c r="IP352" i="8"/>
  <c r="IP351" i="8"/>
  <c r="IP350" i="8"/>
  <c r="IP349" i="8"/>
  <c r="IP348" i="8"/>
  <c r="IP347" i="8"/>
  <c r="IP346" i="8"/>
  <c r="IP345" i="8"/>
  <c r="IP344" i="8"/>
  <c r="IP343" i="8"/>
  <c r="IP342" i="8"/>
  <c r="IP341" i="8"/>
  <c r="IP340" i="8"/>
  <c r="IP339" i="8"/>
  <c r="IP338" i="8"/>
  <c r="IP337" i="8"/>
  <c r="IP336" i="8"/>
  <c r="IP335" i="8"/>
  <c r="IP334" i="8"/>
  <c r="IP333" i="8"/>
  <c r="IP332" i="8"/>
  <c r="IP331" i="8"/>
  <c r="IP330" i="8"/>
  <c r="IP329" i="8"/>
  <c r="IP328" i="8"/>
  <c r="IP327" i="8"/>
  <c r="IP326" i="8"/>
  <c r="IP325" i="8"/>
  <c r="IP324" i="8"/>
  <c r="IP323" i="8"/>
  <c r="IP322" i="8"/>
  <c r="IP321" i="8"/>
  <c r="IP320" i="8"/>
  <c r="IP319" i="8"/>
  <c r="IP318" i="8"/>
  <c r="IP317" i="8"/>
  <c r="IP316" i="8"/>
  <c r="IP315" i="8"/>
  <c r="IP314" i="8"/>
  <c r="IP313" i="8"/>
  <c r="IP312" i="8"/>
  <c r="IP311" i="8"/>
  <c r="IP310" i="8"/>
  <c r="IP309" i="8"/>
  <c r="IP308" i="8"/>
  <c r="IP307" i="8"/>
  <c r="IP306" i="8"/>
  <c r="IP305" i="8"/>
  <c r="IP304" i="8"/>
  <c r="IP303" i="8"/>
  <c r="IP302" i="8"/>
  <c r="IP301" i="8"/>
  <c r="IP300" i="8"/>
  <c r="IP299" i="8"/>
  <c r="IP298" i="8"/>
  <c r="IP297" i="8"/>
  <c r="IP296" i="8"/>
  <c r="IP295" i="8"/>
  <c r="IP294" i="8"/>
  <c r="IP293" i="8"/>
  <c r="IP292" i="8"/>
  <c r="IP291" i="8"/>
  <c r="IP290" i="8"/>
  <c r="IP289" i="8"/>
  <c r="IP288" i="8"/>
  <c r="IP287" i="8"/>
  <c r="IP286" i="8"/>
  <c r="IP285" i="8"/>
  <c r="IP284" i="8"/>
  <c r="IP283" i="8"/>
  <c r="IP282" i="8"/>
  <c r="IP281" i="8"/>
  <c r="IP280" i="8"/>
  <c r="IP279" i="8"/>
  <c r="IP278" i="8"/>
  <c r="IP277" i="8"/>
  <c r="IP276" i="8"/>
  <c r="IP275" i="8"/>
  <c r="IP274" i="8"/>
  <c r="IP273" i="8"/>
  <c r="IP272" i="8"/>
  <c r="IP271" i="8"/>
  <c r="IP270" i="8"/>
  <c r="IP269" i="8"/>
  <c r="IP268" i="8"/>
  <c r="IP267" i="8"/>
  <c r="IP266" i="8"/>
  <c r="IP265" i="8"/>
  <c r="IP264" i="8"/>
  <c r="IP263" i="8"/>
  <c r="IP262" i="8"/>
  <c r="IP261" i="8"/>
  <c r="IP260" i="8"/>
  <c r="IP259" i="8"/>
  <c r="IP258" i="8"/>
  <c r="IP257" i="8"/>
  <c r="IP256" i="8"/>
  <c r="IP255" i="8"/>
  <c r="IP254" i="8"/>
  <c r="IP253" i="8"/>
  <c r="IP252" i="8"/>
  <c r="IP251" i="8"/>
  <c r="IP250" i="8"/>
  <c r="IP249" i="8"/>
  <c r="IP248" i="8"/>
  <c r="IP247" i="8"/>
  <c r="IP246" i="8"/>
  <c r="IP245" i="8"/>
  <c r="IP244" i="8"/>
  <c r="IP243" i="8"/>
  <c r="IP242" i="8"/>
  <c r="IP241" i="8"/>
  <c r="IP240" i="8"/>
  <c r="IP239" i="8"/>
  <c r="IP238" i="8"/>
  <c r="IP237" i="8"/>
  <c r="IP236" i="8"/>
  <c r="IP235" i="8"/>
  <c r="IP234" i="8"/>
  <c r="IP233" i="8"/>
  <c r="IP232" i="8"/>
  <c r="IP231" i="8"/>
  <c r="IP230" i="8"/>
  <c r="IP229" i="8"/>
  <c r="IP228" i="8"/>
  <c r="IP227" i="8"/>
  <c r="IP226" i="8"/>
  <c r="IP225" i="8"/>
  <c r="IP224" i="8"/>
  <c r="IP223" i="8"/>
  <c r="IP222" i="8"/>
  <c r="IP221" i="8"/>
  <c r="IP220" i="8"/>
  <c r="IP219" i="8"/>
  <c r="IP218" i="8"/>
  <c r="IP217" i="8"/>
  <c r="IP216" i="8"/>
  <c r="IP215" i="8"/>
  <c r="IP214" i="8"/>
  <c r="IP213" i="8"/>
  <c r="IP212" i="8"/>
  <c r="IP211" i="8"/>
  <c r="IP210" i="8"/>
  <c r="IP209" i="8"/>
  <c r="IP208" i="8"/>
  <c r="IP207" i="8"/>
  <c r="IP206" i="8"/>
  <c r="IP205" i="8"/>
  <c r="IP204" i="8"/>
  <c r="IP203" i="8"/>
  <c r="IP202" i="8"/>
  <c r="IP201" i="8"/>
  <c r="IP200" i="8"/>
  <c r="IP199" i="8"/>
  <c r="IP198" i="8"/>
  <c r="IP197" i="8"/>
  <c r="IP196" i="8"/>
  <c r="IP195" i="8"/>
  <c r="IP194" i="8"/>
  <c r="IP193" i="8"/>
  <c r="IP192" i="8"/>
  <c r="IP191" i="8"/>
  <c r="IP190" i="8"/>
  <c r="IP189" i="8"/>
  <c r="IP188" i="8"/>
  <c r="IP187" i="8"/>
  <c r="IP186" i="8"/>
  <c r="IP185" i="8"/>
  <c r="IP184" i="8"/>
  <c r="IP183" i="8"/>
  <c r="IP182" i="8"/>
  <c r="IP181" i="8"/>
  <c r="IP180" i="8"/>
  <c r="IP179" i="8"/>
  <c r="IP178" i="8"/>
  <c r="IP177" i="8"/>
  <c r="IP176" i="8"/>
  <c r="IP175" i="8"/>
  <c r="IP174" i="8"/>
  <c r="IP173" i="8"/>
  <c r="IP172" i="8"/>
  <c r="IP171" i="8"/>
  <c r="IP170" i="8"/>
  <c r="IP169" i="8"/>
  <c r="IP168" i="8"/>
  <c r="IP167" i="8"/>
  <c r="IP166" i="8"/>
  <c r="IP165" i="8"/>
  <c r="IP164" i="8"/>
  <c r="IP163" i="8"/>
  <c r="IP162" i="8"/>
  <c r="IP161" i="8"/>
  <c r="IP160" i="8"/>
  <c r="IP159" i="8"/>
  <c r="IP158" i="8"/>
  <c r="IP157" i="8"/>
  <c r="IP156" i="8"/>
  <c r="IP155" i="8"/>
  <c r="IP154" i="8"/>
  <c r="IP153" i="8"/>
  <c r="IP152" i="8"/>
  <c r="IP151" i="8"/>
  <c r="IP150" i="8"/>
  <c r="IP149" i="8"/>
  <c r="IP148" i="8"/>
  <c r="IP147" i="8"/>
  <c r="IP146" i="8"/>
  <c r="IP145" i="8"/>
  <c r="IP144" i="8"/>
  <c r="IP143" i="8"/>
  <c r="IP142" i="8"/>
  <c r="IP141" i="8"/>
  <c r="IP140" i="8"/>
  <c r="IP139" i="8"/>
  <c r="IP138" i="8"/>
  <c r="IP137" i="8"/>
  <c r="IP136" i="8"/>
  <c r="IP135" i="8"/>
  <c r="IP134" i="8"/>
  <c r="IP133" i="8"/>
  <c r="IP132" i="8"/>
  <c r="IP131" i="8"/>
  <c r="IP130" i="8"/>
  <c r="IP129" i="8"/>
  <c r="IP128" i="8"/>
  <c r="IP127" i="8"/>
  <c r="IP126" i="8"/>
  <c r="IP125" i="8"/>
  <c r="IP124" i="8"/>
  <c r="IP123" i="8"/>
  <c r="IP122" i="8"/>
  <c r="IP121" i="8"/>
  <c r="IP120" i="8"/>
  <c r="IP119" i="8"/>
  <c r="IP118" i="8"/>
  <c r="IP117" i="8"/>
  <c r="IP116" i="8"/>
  <c r="IP115" i="8"/>
  <c r="IP114" i="8"/>
  <c r="IP113" i="8"/>
  <c r="IP112" i="8"/>
  <c r="IP111" i="8"/>
  <c r="IP110" i="8"/>
  <c r="IP109" i="8"/>
  <c r="IP108" i="8"/>
  <c r="IP107" i="8"/>
  <c r="IP106" i="8"/>
  <c r="IP105" i="8"/>
  <c r="IP104" i="8"/>
  <c r="IP103" i="8"/>
  <c r="IP102" i="8"/>
  <c r="IP101" i="8"/>
  <c r="IP100" i="8"/>
  <c r="IP99" i="8"/>
  <c r="IP98" i="8"/>
  <c r="IP97" i="8"/>
  <c r="IP96" i="8"/>
  <c r="IP95" i="8"/>
  <c r="IP94" i="8"/>
  <c r="IP93" i="8"/>
  <c r="IP92" i="8"/>
  <c r="IP91" i="8"/>
  <c r="IP90" i="8"/>
  <c r="IP89" i="8"/>
  <c r="IP88" i="8"/>
  <c r="IP87" i="8"/>
  <c r="IP86" i="8"/>
  <c r="IP85" i="8"/>
  <c r="IP84" i="8"/>
  <c r="IP83" i="8"/>
  <c r="IP82" i="8"/>
  <c r="IP81" i="8"/>
  <c r="IP80" i="8"/>
  <c r="IP79" i="8"/>
  <c r="IP78" i="8"/>
  <c r="IP77" i="8"/>
  <c r="IP76" i="8"/>
  <c r="IP75" i="8"/>
  <c r="IP74" i="8"/>
  <c r="IP73" i="8"/>
  <c r="IP72" i="8"/>
  <c r="IP71" i="8"/>
  <c r="IP70" i="8"/>
  <c r="IP69" i="8"/>
  <c r="IP68" i="8"/>
  <c r="IP67" i="8"/>
  <c r="IP66" i="8"/>
  <c r="IP65" i="8"/>
  <c r="IP64" i="8"/>
  <c r="IP63" i="8"/>
  <c r="IP62" i="8"/>
  <c r="IP61" i="8"/>
  <c r="IP60" i="8"/>
  <c r="IP59" i="8"/>
  <c r="IP58" i="8"/>
  <c r="IP57" i="8"/>
  <c r="IP56" i="8"/>
  <c r="IP55" i="8"/>
  <c r="IP54" i="8"/>
  <c r="IP53" i="8"/>
  <c r="IP52" i="8"/>
  <c r="IP51" i="8"/>
  <c r="IP50" i="8"/>
  <c r="IP49" i="8"/>
  <c r="IP48" i="8"/>
  <c r="IP47" i="8"/>
  <c r="IP46" i="8"/>
  <c r="IP45" i="8"/>
  <c r="IP44" i="8"/>
  <c r="IP43" i="8"/>
  <c r="IP42" i="8"/>
  <c r="IP41" i="8"/>
  <c r="IP40" i="8"/>
  <c r="IP39" i="8"/>
  <c r="IP38" i="8"/>
  <c r="IP37" i="8"/>
  <c r="IP36" i="8"/>
  <c r="IP35" i="8"/>
  <c r="IP34" i="8"/>
  <c r="IP33" i="8"/>
  <c r="IP32" i="8"/>
  <c r="IP31" i="8"/>
  <c r="IP30" i="8"/>
  <c r="IP29" i="8"/>
  <c r="IP28" i="8"/>
  <c r="IP27" i="8"/>
  <c r="IP26" i="8"/>
  <c r="IP25" i="8"/>
  <c r="IP24" i="8"/>
  <c r="IP23" i="8"/>
  <c r="IP22" i="8"/>
  <c r="IP21" i="8"/>
  <c r="IP20" i="8"/>
  <c r="IP19" i="8"/>
  <c r="IP18" i="8"/>
  <c r="IP17" i="8"/>
  <c r="IP16" i="8"/>
  <c r="IP15" i="8"/>
  <c r="IP14" i="8"/>
  <c r="IP13" i="8"/>
  <c r="IP12" i="8"/>
  <c r="IP11" i="8"/>
  <c r="IP10" i="8"/>
  <c r="IP9" i="8"/>
  <c r="IP8" i="8"/>
  <c r="IP7" i="8"/>
  <c r="IP6" i="8"/>
  <c r="IP5" i="8"/>
  <c r="IP4" i="8"/>
  <c r="IK503" i="8"/>
  <c r="IK502" i="8"/>
  <c r="IK501" i="8"/>
  <c r="IK500" i="8"/>
  <c r="IK499" i="8"/>
  <c r="IK498" i="8"/>
  <c r="IK497" i="8"/>
  <c r="IK496" i="8"/>
  <c r="IK495" i="8"/>
  <c r="IK494" i="8"/>
  <c r="IK493" i="8"/>
  <c r="IK492" i="8"/>
  <c r="IK491" i="8"/>
  <c r="IK490" i="8"/>
  <c r="IK489" i="8"/>
  <c r="IK488" i="8"/>
  <c r="IK487" i="8"/>
  <c r="IK486" i="8"/>
  <c r="IK485" i="8"/>
  <c r="IK484" i="8"/>
  <c r="IK483" i="8"/>
  <c r="IK482" i="8"/>
  <c r="IK481" i="8"/>
  <c r="IK480" i="8"/>
  <c r="IK479" i="8"/>
  <c r="IK478" i="8"/>
  <c r="IK477" i="8"/>
  <c r="IK476" i="8"/>
  <c r="IK475" i="8"/>
  <c r="IK474" i="8"/>
  <c r="IK473" i="8"/>
  <c r="IK472" i="8"/>
  <c r="IK471" i="8"/>
  <c r="IK470" i="8"/>
  <c r="IK469" i="8"/>
  <c r="IK468" i="8"/>
  <c r="IK467" i="8"/>
  <c r="IK466" i="8"/>
  <c r="IK465" i="8"/>
  <c r="IK464" i="8"/>
  <c r="IK463" i="8"/>
  <c r="IK462" i="8"/>
  <c r="IK461" i="8"/>
  <c r="IK460" i="8"/>
  <c r="IK459" i="8"/>
  <c r="IK458" i="8"/>
  <c r="IK457" i="8"/>
  <c r="IK456" i="8"/>
  <c r="IK455" i="8"/>
  <c r="IK454" i="8"/>
  <c r="IK453" i="8"/>
  <c r="IK452" i="8"/>
  <c r="IK451" i="8"/>
  <c r="IK450" i="8"/>
  <c r="IK449" i="8"/>
  <c r="IK448" i="8"/>
  <c r="IK447" i="8"/>
  <c r="IK446" i="8"/>
  <c r="IK445" i="8"/>
  <c r="IK444" i="8"/>
  <c r="IK443" i="8"/>
  <c r="IK442" i="8"/>
  <c r="IK441" i="8"/>
  <c r="IK440" i="8"/>
  <c r="IK439" i="8"/>
  <c r="IK438" i="8"/>
  <c r="IK437" i="8"/>
  <c r="IK436" i="8"/>
  <c r="IK435" i="8"/>
  <c r="IK434" i="8"/>
  <c r="IK433" i="8"/>
  <c r="IK432" i="8"/>
  <c r="IK431" i="8"/>
  <c r="IK430" i="8"/>
  <c r="IK429" i="8"/>
  <c r="IK428" i="8"/>
  <c r="IK427" i="8"/>
  <c r="IK426" i="8"/>
  <c r="IK425" i="8"/>
  <c r="IK424" i="8"/>
  <c r="IK423" i="8"/>
  <c r="IK422" i="8"/>
  <c r="IK421" i="8"/>
  <c r="IK420" i="8"/>
  <c r="IK419" i="8"/>
  <c r="IK418" i="8"/>
  <c r="IK417" i="8"/>
  <c r="IK416" i="8"/>
  <c r="IK415" i="8"/>
  <c r="IK414" i="8"/>
  <c r="IK413" i="8"/>
  <c r="IK412" i="8"/>
  <c r="IK411" i="8"/>
  <c r="IK410" i="8"/>
  <c r="IK409" i="8"/>
  <c r="IK408" i="8"/>
  <c r="IK407" i="8"/>
  <c r="IK406" i="8"/>
  <c r="IK405" i="8"/>
  <c r="IK404" i="8"/>
  <c r="IK403" i="8"/>
  <c r="IK402" i="8"/>
  <c r="IK401" i="8"/>
  <c r="IK400" i="8"/>
  <c r="IK399" i="8"/>
  <c r="IK398" i="8"/>
  <c r="IK397" i="8"/>
  <c r="IK396" i="8"/>
  <c r="IK395" i="8"/>
  <c r="IK394" i="8"/>
  <c r="IK393" i="8"/>
  <c r="IK392" i="8"/>
  <c r="IK391" i="8"/>
  <c r="IK390" i="8"/>
  <c r="IK389" i="8"/>
  <c r="IK388" i="8"/>
  <c r="IK387" i="8"/>
  <c r="IK386" i="8"/>
  <c r="IK385" i="8"/>
  <c r="IK384" i="8"/>
  <c r="IK383" i="8"/>
  <c r="IK382" i="8"/>
  <c r="IK381" i="8"/>
  <c r="IK380" i="8"/>
  <c r="IK379" i="8"/>
  <c r="IK378" i="8"/>
  <c r="IK377" i="8"/>
  <c r="IK376" i="8"/>
  <c r="IK375" i="8"/>
  <c r="IK374" i="8"/>
  <c r="IK373" i="8"/>
  <c r="IK372" i="8"/>
  <c r="IK371" i="8"/>
  <c r="IK370" i="8"/>
  <c r="IK369" i="8"/>
  <c r="IK368" i="8"/>
  <c r="IK367" i="8"/>
  <c r="IK366" i="8"/>
  <c r="IK365" i="8"/>
  <c r="IK364" i="8"/>
  <c r="IK363" i="8"/>
  <c r="IK362" i="8"/>
  <c r="IK361" i="8"/>
  <c r="IK360" i="8"/>
  <c r="IK359" i="8"/>
  <c r="IK358" i="8"/>
  <c r="IK357" i="8"/>
  <c r="IK356" i="8"/>
  <c r="IK355" i="8"/>
  <c r="IK354" i="8"/>
  <c r="IK353" i="8"/>
  <c r="IK352" i="8"/>
  <c r="IK351" i="8"/>
  <c r="IK350" i="8"/>
  <c r="IK349" i="8"/>
  <c r="IK348" i="8"/>
  <c r="IK347" i="8"/>
  <c r="IK346" i="8"/>
  <c r="IK345" i="8"/>
  <c r="IK344" i="8"/>
  <c r="IK343" i="8"/>
  <c r="IK342" i="8"/>
  <c r="IK341" i="8"/>
  <c r="IK340" i="8"/>
  <c r="IK339" i="8"/>
  <c r="IK338" i="8"/>
  <c r="IK337" i="8"/>
  <c r="IK336" i="8"/>
  <c r="IK335" i="8"/>
  <c r="IK334" i="8"/>
  <c r="IK333" i="8"/>
  <c r="IK332" i="8"/>
  <c r="IK331" i="8"/>
  <c r="IK330" i="8"/>
  <c r="IK329" i="8"/>
  <c r="IK328" i="8"/>
  <c r="IK327" i="8"/>
  <c r="IK326" i="8"/>
  <c r="IK325" i="8"/>
  <c r="IK324" i="8"/>
  <c r="IK323" i="8"/>
  <c r="IK322" i="8"/>
  <c r="IK321" i="8"/>
  <c r="IK320" i="8"/>
  <c r="IK319" i="8"/>
  <c r="IK318" i="8"/>
  <c r="IK317" i="8"/>
  <c r="IK316" i="8"/>
  <c r="IK315" i="8"/>
  <c r="IK314" i="8"/>
  <c r="IK313" i="8"/>
  <c r="IK312" i="8"/>
  <c r="IK311" i="8"/>
  <c r="IK310" i="8"/>
  <c r="IK309" i="8"/>
  <c r="IK308" i="8"/>
  <c r="IK307" i="8"/>
  <c r="IK306" i="8"/>
  <c r="IK305" i="8"/>
  <c r="IK304" i="8"/>
  <c r="IK303" i="8"/>
  <c r="IK302" i="8"/>
  <c r="IK301" i="8"/>
  <c r="IK300" i="8"/>
  <c r="IK299" i="8"/>
  <c r="IK298" i="8"/>
  <c r="IK297" i="8"/>
  <c r="IK296" i="8"/>
  <c r="IK295" i="8"/>
  <c r="IK294" i="8"/>
  <c r="IK293" i="8"/>
  <c r="IK292" i="8"/>
  <c r="IK291" i="8"/>
  <c r="IK290" i="8"/>
  <c r="IK289" i="8"/>
  <c r="IK288" i="8"/>
  <c r="IK287" i="8"/>
  <c r="IK286" i="8"/>
  <c r="IK285" i="8"/>
  <c r="IK284" i="8"/>
  <c r="IK283" i="8"/>
  <c r="IK282" i="8"/>
  <c r="IK281" i="8"/>
  <c r="IK280" i="8"/>
  <c r="IK279" i="8"/>
  <c r="IK278" i="8"/>
  <c r="IK277" i="8"/>
  <c r="IK276" i="8"/>
  <c r="IK275" i="8"/>
  <c r="IK274" i="8"/>
  <c r="IK273" i="8"/>
  <c r="IK272" i="8"/>
  <c r="IK271" i="8"/>
  <c r="IK270" i="8"/>
  <c r="IK269" i="8"/>
  <c r="IK268" i="8"/>
  <c r="IK267" i="8"/>
  <c r="IK266" i="8"/>
  <c r="IK265" i="8"/>
  <c r="IK264" i="8"/>
  <c r="IK263" i="8"/>
  <c r="IK262" i="8"/>
  <c r="IK261" i="8"/>
  <c r="IK260" i="8"/>
  <c r="IK259" i="8"/>
  <c r="IK258" i="8"/>
  <c r="IK257" i="8"/>
  <c r="IK256" i="8"/>
  <c r="IK255" i="8"/>
  <c r="IK254" i="8"/>
  <c r="IK253" i="8"/>
  <c r="IK252" i="8"/>
  <c r="IK251" i="8"/>
  <c r="IK250" i="8"/>
  <c r="IK249" i="8"/>
  <c r="IK248" i="8"/>
  <c r="IK247" i="8"/>
  <c r="IK246" i="8"/>
  <c r="IK245" i="8"/>
  <c r="IK244" i="8"/>
  <c r="IK243" i="8"/>
  <c r="IK242" i="8"/>
  <c r="IK241" i="8"/>
  <c r="IK240" i="8"/>
  <c r="IK239" i="8"/>
  <c r="IK238" i="8"/>
  <c r="IK237" i="8"/>
  <c r="IK236" i="8"/>
  <c r="IK235" i="8"/>
  <c r="IK234" i="8"/>
  <c r="IK233" i="8"/>
  <c r="IK232" i="8"/>
  <c r="IK231" i="8"/>
  <c r="IK230" i="8"/>
  <c r="IK229" i="8"/>
  <c r="IK228" i="8"/>
  <c r="IK227" i="8"/>
  <c r="IK226" i="8"/>
  <c r="IK225" i="8"/>
  <c r="IK224" i="8"/>
  <c r="IK223" i="8"/>
  <c r="IK222" i="8"/>
  <c r="IK221" i="8"/>
  <c r="IK220" i="8"/>
  <c r="IK219" i="8"/>
  <c r="IK218" i="8"/>
  <c r="IK217" i="8"/>
  <c r="IK216" i="8"/>
  <c r="IK215" i="8"/>
  <c r="IK214" i="8"/>
  <c r="IK213" i="8"/>
  <c r="IK212" i="8"/>
  <c r="IK211" i="8"/>
  <c r="IK210" i="8"/>
  <c r="IK209" i="8"/>
  <c r="IK208" i="8"/>
  <c r="IK207" i="8"/>
  <c r="IK206" i="8"/>
  <c r="IK205" i="8"/>
  <c r="IK204" i="8"/>
  <c r="IK203" i="8"/>
  <c r="IK202" i="8"/>
  <c r="IK201" i="8"/>
  <c r="IK200" i="8"/>
  <c r="IK199" i="8"/>
  <c r="IK198" i="8"/>
  <c r="IK197" i="8"/>
  <c r="IK196" i="8"/>
  <c r="IK195" i="8"/>
  <c r="IK194" i="8"/>
  <c r="IK193" i="8"/>
  <c r="IK192" i="8"/>
  <c r="IK191" i="8"/>
  <c r="IK190" i="8"/>
  <c r="IK189" i="8"/>
  <c r="IK188" i="8"/>
  <c r="IK187" i="8"/>
  <c r="IK186" i="8"/>
  <c r="IK185" i="8"/>
  <c r="IK184" i="8"/>
  <c r="IK183" i="8"/>
  <c r="IK182" i="8"/>
  <c r="IK181" i="8"/>
  <c r="IK180" i="8"/>
  <c r="IK179" i="8"/>
  <c r="IK178" i="8"/>
  <c r="IK177" i="8"/>
  <c r="IK176" i="8"/>
  <c r="IK175" i="8"/>
  <c r="IK174" i="8"/>
  <c r="IK173" i="8"/>
  <c r="IK172" i="8"/>
  <c r="IK171" i="8"/>
  <c r="IK170" i="8"/>
  <c r="IK169" i="8"/>
  <c r="IK168" i="8"/>
  <c r="IK167" i="8"/>
  <c r="IK166" i="8"/>
  <c r="IK165" i="8"/>
  <c r="IK164" i="8"/>
  <c r="IK163" i="8"/>
  <c r="IK162" i="8"/>
  <c r="IK161" i="8"/>
  <c r="IK160" i="8"/>
  <c r="IK159" i="8"/>
  <c r="IK158" i="8"/>
  <c r="IK157" i="8"/>
  <c r="IK156" i="8"/>
  <c r="IK155" i="8"/>
  <c r="IK154" i="8"/>
  <c r="IK153" i="8"/>
  <c r="IK152" i="8"/>
  <c r="IK151" i="8"/>
  <c r="IK150" i="8"/>
  <c r="IK149" i="8"/>
  <c r="IK148" i="8"/>
  <c r="IK147" i="8"/>
  <c r="IK146" i="8"/>
  <c r="IK145" i="8"/>
  <c r="IK144" i="8"/>
  <c r="IK143" i="8"/>
  <c r="IK142" i="8"/>
  <c r="IK141" i="8"/>
  <c r="IK140" i="8"/>
  <c r="IK139" i="8"/>
  <c r="IK138" i="8"/>
  <c r="IK137" i="8"/>
  <c r="IK136" i="8"/>
  <c r="IK135" i="8"/>
  <c r="IK134" i="8"/>
  <c r="IK133" i="8"/>
  <c r="IK132" i="8"/>
  <c r="IK131" i="8"/>
  <c r="IK130" i="8"/>
  <c r="IK129" i="8"/>
  <c r="IK128" i="8"/>
  <c r="IK127" i="8"/>
  <c r="IK126" i="8"/>
  <c r="IK125" i="8"/>
  <c r="IK124" i="8"/>
  <c r="IK123" i="8"/>
  <c r="IK122" i="8"/>
  <c r="IK121" i="8"/>
  <c r="IK120" i="8"/>
  <c r="IK119" i="8"/>
  <c r="IK118" i="8"/>
  <c r="IK117" i="8"/>
  <c r="IK116" i="8"/>
  <c r="IK115" i="8"/>
  <c r="IK114" i="8"/>
  <c r="IK113" i="8"/>
  <c r="IK112" i="8"/>
  <c r="IK111" i="8"/>
  <c r="IK110" i="8"/>
  <c r="IK109" i="8"/>
  <c r="IK108" i="8"/>
  <c r="IK107" i="8"/>
  <c r="IK106" i="8"/>
  <c r="IK105" i="8"/>
  <c r="IK104" i="8"/>
  <c r="IK103" i="8"/>
  <c r="IK102" i="8"/>
  <c r="IK101" i="8"/>
  <c r="IK100" i="8"/>
  <c r="IK99" i="8"/>
  <c r="IK98" i="8"/>
  <c r="IK97" i="8"/>
  <c r="IK96" i="8"/>
  <c r="IK95" i="8"/>
  <c r="IK94" i="8"/>
  <c r="IK93" i="8"/>
  <c r="IK92" i="8"/>
  <c r="IK91" i="8"/>
  <c r="IK90" i="8"/>
  <c r="IK89" i="8"/>
  <c r="IK88" i="8"/>
  <c r="IK87" i="8"/>
  <c r="IK86" i="8"/>
  <c r="IK85" i="8"/>
  <c r="IK84" i="8"/>
  <c r="IK83" i="8"/>
  <c r="IK82" i="8"/>
  <c r="IK81" i="8"/>
  <c r="IK80" i="8"/>
  <c r="IK79" i="8"/>
  <c r="IK78" i="8"/>
  <c r="IK77" i="8"/>
  <c r="IK76" i="8"/>
  <c r="IK75" i="8"/>
  <c r="IK74" i="8"/>
  <c r="IK73" i="8"/>
  <c r="IK72" i="8"/>
  <c r="IK71" i="8"/>
  <c r="IK70" i="8"/>
  <c r="IK69" i="8"/>
  <c r="IK68" i="8"/>
  <c r="IK67" i="8"/>
  <c r="IK66" i="8"/>
  <c r="IK65" i="8"/>
  <c r="IK64" i="8"/>
  <c r="IK63" i="8"/>
  <c r="IK62" i="8"/>
  <c r="IK61" i="8"/>
  <c r="IK60" i="8"/>
  <c r="IK59" i="8"/>
  <c r="IK58" i="8"/>
  <c r="IK57" i="8"/>
  <c r="IK56" i="8"/>
  <c r="IK55" i="8"/>
  <c r="IK54" i="8"/>
  <c r="IK53" i="8"/>
  <c r="IK52" i="8"/>
  <c r="IK51" i="8"/>
  <c r="IK50" i="8"/>
  <c r="IK49" i="8"/>
  <c r="IK48" i="8"/>
  <c r="IK47" i="8"/>
  <c r="IK46" i="8"/>
  <c r="IK45" i="8"/>
  <c r="IK44" i="8"/>
  <c r="IK43" i="8"/>
  <c r="IK42" i="8"/>
  <c r="IK41" i="8"/>
  <c r="IK40" i="8"/>
  <c r="IK39" i="8"/>
  <c r="IK38" i="8"/>
  <c r="IK37" i="8"/>
  <c r="IK36" i="8"/>
  <c r="IK35" i="8"/>
  <c r="IK34" i="8"/>
  <c r="IK33" i="8"/>
  <c r="IK32" i="8"/>
  <c r="IK31" i="8"/>
  <c r="IK30" i="8"/>
  <c r="IK29" i="8"/>
  <c r="IK28" i="8"/>
  <c r="IK27" i="8"/>
  <c r="IK26" i="8"/>
  <c r="IK25" i="8"/>
  <c r="IK24" i="8"/>
  <c r="IK23" i="8"/>
  <c r="IK22" i="8"/>
  <c r="IK21" i="8"/>
  <c r="IK20" i="8"/>
  <c r="IK19" i="8"/>
  <c r="IK18" i="8"/>
  <c r="IK17" i="8"/>
  <c r="IK16" i="8"/>
  <c r="IK15" i="8"/>
  <c r="IK14" i="8"/>
  <c r="IK13" i="8"/>
  <c r="IK12" i="8"/>
  <c r="IK11" i="8"/>
  <c r="IK10" i="8"/>
  <c r="IK9" i="8"/>
  <c r="IK8" i="8"/>
  <c r="IK7" i="8"/>
  <c r="IK6" i="8"/>
  <c r="IK5" i="8"/>
  <c r="IK4" i="8"/>
  <c r="IF503" i="8"/>
  <c r="IF502" i="8"/>
  <c r="IF501" i="8"/>
  <c r="IF500" i="8"/>
  <c r="IF499" i="8"/>
  <c r="IF498" i="8"/>
  <c r="IF497" i="8"/>
  <c r="IF496" i="8"/>
  <c r="IF495" i="8"/>
  <c r="IF494" i="8"/>
  <c r="IF493" i="8"/>
  <c r="IF492" i="8"/>
  <c r="IF491" i="8"/>
  <c r="IF490" i="8"/>
  <c r="IF489" i="8"/>
  <c r="IF488" i="8"/>
  <c r="IF487" i="8"/>
  <c r="IF486" i="8"/>
  <c r="IF485" i="8"/>
  <c r="IF484" i="8"/>
  <c r="IF483" i="8"/>
  <c r="IF482" i="8"/>
  <c r="IF481" i="8"/>
  <c r="IF480" i="8"/>
  <c r="IF479" i="8"/>
  <c r="IF478" i="8"/>
  <c r="IF477" i="8"/>
  <c r="IF476" i="8"/>
  <c r="IF475" i="8"/>
  <c r="IF474" i="8"/>
  <c r="IF473" i="8"/>
  <c r="IF472" i="8"/>
  <c r="IF471" i="8"/>
  <c r="IF470" i="8"/>
  <c r="IF469" i="8"/>
  <c r="IF468" i="8"/>
  <c r="IF467" i="8"/>
  <c r="IF466" i="8"/>
  <c r="IF465" i="8"/>
  <c r="IF464" i="8"/>
  <c r="IF463" i="8"/>
  <c r="IF462" i="8"/>
  <c r="IF461" i="8"/>
  <c r="IF460" i="8"/>
  <c r="IF459" i="8"/>
  <c r="IF458" i="8"/>
  <c r="IF457" i="8"/>
  <c r="IF456" i="8"/>
  <c r="IF455" i="8"/>
  <c r="IF454" i="8"/>
  <c r="IF453" i="8"/>
  <c r="IF452" i="8"/>
  <c r="IF451" i="8"/>
  <c r="IF450" i="8"/>
  <c r="IF449" i="8"/>
  <c r="IF448" i="8"/>
  <c r="IF447" i="8"/>
  <c r="IF446" i="8"/>
  <c r="IF445" i="8"/>
  <c r="IF444" i="8"/>
  <c r="IF443" i="8"/>
  <c r="IF442" i="8"/>
  <c r="IF441" i="8"/>
  <c r="IF440" i="8"/>
  <c r="IF439" i="8"/>
  <c r="IF438" i="8"/>
  <c r="IF437" i="8"/>
  <c r="IF436" i="8"/>
  <c r="IF435" i="8"/>
  <c r="IF434" i="8"/>
  <c r="IF433" i="8"/>
  <c r="IF432" i="8"/>
  <c r="IF431" i="8"/>
  <c r="IF430" i="8"/>
  <c r="IF429" i="8"/>
  <c r="IF428" i="8"/>
  <c r="IF427" i="8"/>
  <c r="IF426" i="8"/>
  <c r="IF425" i="8"/>
  <c r="IF424" i="8"/>
  <c r="IF423" i="8"/>
  <c r="IF422" i="8"/>
  <c r="IF421" i="8"/>
  <c r="IF420" i="8"/>
  <c r="IF419" i="8"/>
  <c r="IF418" i="8"/>
  <c r="IF417" i="8"/>
  <c r="IF416" i="8"/>
  <c r="IF415" i="8"/>
  <c r="IF414" i="8"/>
  <c r="IF413" i="8"/>
  <c r="IF412" i="8"/>
  <c r="IF411" i="8"/>
  <c r="IF410" i="8"/>
  <c r="IF409" i="8"/>
  <c r="IF408" i="8"/>
  <c r="IF407" i="8"/>
  <c r="IF406" i="8"/>
  <c r="IF405" i="8"/>
  <c r="IF404" i="8"/>
  <c r="IF403" i="8"/>
  <c r="IF402" i="8"/>
  <c r="IF401" i="8"/>
  <c r="IF400" i="8"/>
  <c r="IF399" i="8"/>
  <c r="IF398" i="8"/>
  <c r="IF397" i="8"/>
  <c r="IF396" i="8"/>
  <c r="IF395" i="8"/>
  <c r="IF394" i="8"/>
  <c r="IF393" i="8"/>
  <c r="IF392" i="8"/>
  <c r="IF391" i="8"/>
  <c r="IF390" i="8"/>
  <c r="IF389" i="8"/>
  <c r="IF388" i="8"/>
  <c r="IF387" i="8"/>
  <c r="IF386" i="8"/>
  <c r="IF385" i="8"/>
  <c r="IF384" i="8"/>
  <c r="IF383" i="8"/>
  <c r="IF382" i="8"/>
  <c r="IF381" i="8"/>
  <c r="IF380" i="8"/>
  <c r="IF379" i="8"/>
  <c r="IF378" i="8"/>
  <c r="IF377" i="8"/>
  <c r="IF376" i="8"/>
  <c r="IF375" i="8"/>
  <c r="IF374" i="8"/>
  <c r="IF373" i="8"/>
  <c r="IF372" i="8"/>
  <c r="IF371" i="8"/>
  <c r="IF370" i="8"/>
  <c r="IF369" i="8"/>
  <c r="IF368" i="8"/>
  <c r="IF367" i="8"/>
  <c r="IF366" i="8"/>
  <c r="IF365" i="8"/>
  <c r="IF364" i="8"/>
  <c r="IF363" i="8"/>
  <c r="IF362" i="8"/>
  <c r="IF361" i="8"/>
  <c r="IF360" i="8"/>
  <c r="IF359" i="8"/>
  <c r="IF358" i="8"/>
  <c r="IF357" i="8"/>
  <c r="IF356" i="8"/>
  <c r="IF355" i="8"/>
  <c r="IF354" i="8"/>
  <c r="IF353" i="8"/>
  <c r="IF352" i="8"/>
  <c r="IF351" i="8"/>
  <c r="IF350" i="8"/>
  <c r="IF349" i="8"/>
  <c r="IF348" i="8"/>
  <c r="IF347" i="8"/>
  <c r="IF346" i="8"/>
  <c r="IF345" i="8"/>
  <c r="IF344" i="8"/>
  <c r="IF343" i="8"/>
  <c r="IF342" i="8"/>
  <c r="IF341" i="8"/>
  <c r="IF340" i="8"/>
  <c r="IF339" i="8"/>
  <c r="IF338" i="8"/>
  <c r="IF337" i="8"/>
  <c r="IF336" i="8"/>
  <c r="IF335" i="8"/>
  <c r="IF334" i="8"/>
  <c r="IF333" i="8"/>
  <c r="IF332" i="8"/>
  <c r="IF331" i="8"/>
  <c r="IF330" i="8"/>
  <c r="IF329" i="8"/>
  <c r="IF328" i="8"/>
  <c r="IF327" i="8"/>
  <c r="IF326" i="8"/>
  <c r="IF325" i="8"/>
  <c r="IF324" i="8"/>
  <c r="IF323" i="8"/>
  <c r="IF322" i="8"/>
  <c r="IF321" i="8"/>
  <c r="IF320" i="8"/>
  <c r="IF319" i="8"/>
  <c r="IF318" i="8"/>
  <c r="IF317" i="8"/>
  <c r="IF316" i="8"/>
  <c r="IF315" i="8"/>
  <c r="IF314" i="8"/>
  <c r="IF313" i="8"/>
  <c r="IF312" i="8"/>
  <c r="IF311" i="8"/>
  <c r="IF310" i="8"/>
  <c r="IF309" i="8"/>
  <c r="IF308" i="8"/>
  <c r="IF307" i="8"/>
  <c r="IF306" i="8"/>
  <c r="IF305" i="8"/>
  <c r="IF304" i="8"/>
  <c r="IF303" i="8"/>
  <c r="IF302" i="8"/>
  <c r="IF301" i="8"/>
  <c r="IF300" i="8"/>
  <c r="IF299" i="8"/>
  <c r="IF298" i="8"/>
  <c r="IF297" i="8"/>
  <c r="IF296" i="8"/>
  <c r="IF295" i="8"/>
  <c r="IF294" i="8"/>
  <c r="IF293" i="8"/>
  <c r="IF292" i="8"/>
  <c r="IF291" i="8"/>
  <c r="IF290" i="8"/>
  <c r="IF289" i="8"/>
  <c r="IF288" i="8"/>
  <c r="IF287" i="8"/>
  <c r="IF286" i="8"/>
  <c r="IF285" i="8"/>
  <c r="IF284" i="8"/>
  <c r="IF283" i="8"/>
  <c r="IF282" i="8"/>
  <c r="IF281" i="8"/>
  <c r="IF280" i="8"/>
  <c r="IF279" i="8"/>
  <c r="IF278" i="8"/>
  <c r="IF277" i="8"/>
  <c r="IF276" i="8"/>
  <c r="IF275" i="8"/>
  <c r="IF274" i="8"/>
  <c r="IF273" i="8"/>
  <c r="IF272" i="8"/>
  <c r="IF271" i="8"/>
  <c r="IF270" i="8"/>
  <c r="IF269" i="8"/>
  <c r="IF268" i="8"/>
  <c r="IF267" i="8"/>
  <c r="IF266" i="8"/>
  <c r="IF265" i="8"/>
  <c r="IF264" i="8"/>
  <c r="IF263" i="8"/>
  <c r="IF262" i="8"/>
  <c r="IF261" i="8"/>
  <c r="IF260" i="8"/>
  <c r="IF259" i="8"/>
  <c r="IF258" i="8"/>
  <c r="IF257" i="8"/>
  <c r="IF256" i="8"/>
  <c r="IF255" i="8"/>
  <c r="IF254" i="8"/>
  <c r="IF253" i="8"/>
  <c r="IF252" i="8"/>
  <c r="IF251" i="8"/>
  <c r="IF250" i="8"/>
  <c r="IF249" i="8"/>
  <c r="IF248" i="8"/>
  <c r="IF247" i="8"/>
  <c r="IF246" i="8"/>
  <c r="IF245" i="8"/>
  <c r="IF244" i="8"/>
  <c r="IF243" i="8"/>
  <c r="IF242" i="8"/>
  <c r="IF241" i="8"/>
  <c r="IF240" i="8"/>
  <c r="IF239" i="8"/>
  <c r="IF238" i="8"/>
  <c r="IF237" i="8"/>
  <c r="IF236" i="8"/>
  <c r="IF235" i="8"/>
  <c r="IF234" i="8"/>
  <c r="IF233" i="8"/>
  <c r="IF232" i="8"/>
  <c r="IF231" i="8"/>
  <c r="IF230" i="8"/>
  <c r="IF229" i="8"/>
  <c r="IF228" i="8"/>
  <c r="IF227" i="8"/>
  <c r="IF226" i="8"/>
  <c r="IF225" i="8"/>
  <c r="IF224" i="8"/>
  <c r="IF223" i="8"/>
  <c r="IF222" i="8"/>
  <c r="IF221" i="8"/>
  <c r="IF220" i="8"/>
  <c r="IF219" i="8"/>
  <c r="IF218" i="8"/>
  <c r="IF217" i="8"/>
  <c r="IF216" i="8"/>
  <c r="IF215" i="8"/>
  <c r="IF214" i="8"/>
  <c r="IF213" i="8"/>
  <c r="IF212" i="8"/>
  <c r="IF211" i="8"/>
  <c r="IF210" i="8"/>
  <c r="IF209" i="8"/>
  <c r="IF208" i="8"/>
  <c r="IF207" i="8"/>
  <c r="IF206" i="8"/>
  <c r="IF205" i="8"/>
  <c r="IF204" i="8"/>
  <c r="IF203" i="8"/>
  <c r="IF202" i="8"/>
  <c r="IF201" i="8"/>
  <c r="IF200" i="8"/>
  <c r="IF199" i="8"/>
  <c r="IF198" i="8"/>
  <c r="IF197" i="8"/>
  <c r="IF196" i="8"/>
  <c r="IF195" i="8"/>
  <c r="IF194" i="8"/>
  <c r="IF193" i="8"/>
  <c r="IF192" i="8"/>
  <c r="IF191" i="8"/>
  <c r="IF190" i="8"/>
  <c r="IF189" i="8"/>
  <c r="IF188" i="8"/>
  <c r="IF187" i="8"/>
  <c r="IF186" i="8"/>
  <c r="IF185" i="8"/>
  <c r="IF184" i="8"/>
  <c r="IF183" i="8"/>
  <c r="IF182" i="8"/>
  <c r="IF181" i="8"/>
  <c r="IF180" i="8"/>
  <c r="IF179" i="8"/>
  <c r="IF178" i="8"/>
  <c r="IF177" i="8"/>
  <c r="IF176" i="8"/>
  <c r="IF175" i="8"/>
  <c r="IF174" i="8"/>
  <c r="IF173" i="8"/>
  <c r="IF172" i="8"/>
  <c r="IF171" i="8"/>
  <c r="IF170" i="8"/>
  <c r="IF169" i="8"/>
  <c r="IF168" i="8"/>
  <c r="IF167" i="8"/>
  <c r="IF166" i="8"/>
  <c r="IF165" i="8"/>
  <c r="IF164" i="8"/>
  <c r="IF163" i="8"/>
  <c r="IF162" i="8"/>
  <c r="IF161" i="8"/>
  <c r="IF160" i="8"/>
  <c r="IF159" i="8"/>
  <c r="IF158" i="8"/>
  <c r="IF157" i="8"/>
  <c r="IF156" i="8"/>
  <c r="IF155" i="8"/>
  <c r="IF154" i="8"/>
  <c r="IF153" i="8"/>
  <c r="IF152" i="8"/>
  <c r="IF151" i="8"/>
  <c r="IF150" i="8"/>
  <c r="IF149" i="8"/>
  <c r="IF148" i="8"/>
  <c r="IF147" i="8"/>
  <c r="IF146" i="8"/>
  <c r="IF145" i="8"/>
  <c r="IF144" i="8"/>
  <c r="IF143" i="8"/>
  <c r="IF142" i="8"/>
  <c r="IF141" i="8"/>
  <c r="IF140" i="8"/>
  <c r="IF139" i="8"/>
  <c r="IF138" i="8"/>
  <c r="IF137" i="8"/>
  <c r="IF136" i="8"/>
  <c r="IF135" i="8"/>
  <c r="IF134" i="8"/>
  <c r="IF133" i="8"/>
  <c r="IF132" i="8"/>
  <c r="IF131" i="8"/>
  <c r="IF130" i="8"/>
  <c r="IF129" i="8"/>
  <c r="IF128" i="8"/>
  <c r="IF127" i="8"/>
  <c r="IF126" i="8"/>
  <c r="IF125" i="8"/>
  <c r="IF124" i="8"/>
  <c r="IF123" i="8"/>
  <c r="IF122" i="8"/>
  <c r="IF121" i="8"/>
  <c r="IF120" i="8"/>
  <c r="IF119" i="8"/>
  <c r="IF118" i="8"/>
  <c r="IF117" i="8"/>
  <c r="IF116" i="8"/>
  <c r="IF115" i="8"/>
  <c r="IF114" i="8"/>
  <c r="IF113" i="8"/>
  <c r="IF112" i="8"/>
  <c r="IF111" i="8"/>
  <c r="IF110" i="8"/>
  <c r="IF109" i="8"/>
  <c r="IF108" i="8"/>
  <c r="IF107" i="8"/>
  <c r="IF106" i="8"/>
  <c r="IF105" i="8"/>
  <c r="IF104" i="8"/>
  <c r="IF103" i="8"/>
  <c r="IF102" i="8"/>
  <c r="IF101" i="8"/>
  <c r="IF100" i="8"/>
  <c r="IF99" i="8"/>
  <c r="IF98" i="8"/>
  <c r="IF97" i="8"/>
  <c r="IF96" i="8"/>
  <c r="IF95" i="8"/>
  <c r="IF94" i="8"/>
  <c r="IF93" i="8"/>
  <c r="IF92" i="8"/>
  <c r="IF91" i="8"/>
  <c r="IF90" i="8"/>
  <c r="IF89" i="8"/>
  <c r="IF88" i="8"/>
  <c r="IF87" i="8"/>
  <c r="IF86" i="8"/>
  <c r="IF85" i="8"/>
  <c r="IF84" i="8"/>
  <c r="IF83" i="8"/>
  <c r="IF82" i="8"/>
  <c r="IF81" i="8"/>
  <c r="IF80" i="8"/>
  <c r="IF79" i="8"/>
  <c r="IF78" i="8"/>
  <c r="IF77" i="8"/>
  <c r="IF76" i="8"/>
  <c r="IF75" i="8"/>
  <c r="IF74" i="8"/>
  <c r="IF73" i="8"/>
  <c r="IF72" i="8"/>
  <c r="IF71" i="8"/>
  <c r="IF70" i="8"/>
  <c r="IF69" i="8"/>
  <c r="IF68" i="8"/>
  <c r="IF67" i="8"/>
  <c r="IF66" i="8"/>
  <c r="IF65" i="8"/>
  <c r="IF64" i="8"/>
  <c r="IF63" i="8"/>
  <c r="IF62" i="8"/>
  <c r="IF61" i="8"/>
  <c r="IF60" i="8"/>
  <c r="IF59" i="8"/>
  <c r="IF58" i="8"/>
  <c r="IF57" i="8"/>
  <c r="IF56" i="8"/>
  <c r="IF55" i="8"/>
  <c r="IF54" i="8"/>
  <c r="IF53" i="8"/>
  <c r="IF52" i="8"/>
  <c r="IF51" i="8"/>
  <c r="IF50" i="8"/>
  <c r="IF49" i="8"/>
  <c r="IF48" i="8"/>
  <c r="IF47" i="8"/>
  <c r="IF46" i="8"/>
  <c r="IF45" i="8"/>
  <c r="IF44" i="8"/>
  <c r="IF43" i="8"/>
  <c r="IF42" i="8"/>
  <c r="IF41" i="8"/>
  <c r="IF40" i="8"/>
  <c r="IF39" i="8"/>
  <c r="IF38" i="8"/>
  <c r="IF37" i="8"/>
  <c r="IF36" i="8"/>
  <c r="IF35" i="8"/>
  <c r="IF34" i="8"/>
  <c r="IF33" i="8"/>
  <c r="IF32" i="8"/>
  <c r="IF31" i="8"/>
  <c r="IF30" i="8"/>
  <c r="IF29" i="8"/>
  <c r="IF28" i="8"/>
  <c r="IF27" i="8"/>
  <c r="IF26" i="8"/>
  <c r="IF25" i="8"/>
  <c r="IF24" i="8"/>
  <c r="IF23" i="8"/>
  <c r="IF22" i="8"/>
  <c r="IF21" i="8"/>
  <c r="IF20" i="8"/>
  <c r="IF19" i="8"/>
  <c r="IF18" i="8"/>
  <c r="IF17" i="8"/>
  <c r="IF16" i="8"/>
  <c r="IF15" i="8"/>
  <c r="IF14" i="8"/>
  <c r="IF13" i="8"/>
  <c r="IF12" i="8"/>
  <c r="IF11" i="8"/>
  <c r="IF10" i="8"/>
  <c r="IF9" i="8"/>
  <c r="IF8" i="8"/>
  <c r="IF7" i="8"/>
  <c r="IF6" i="8"/>
  <c r="IF5" i="8"/>
  <c r="IF4" i="8"/>
  <c r="IA503" i="8"/>
  <c r="IA502" i="8"/>
  <c r="IA501" i="8"/>
  <c r="IA500" i="8"/>
  <c r="IA499" i="8"/>
  <c r="IA498" i="8"/>
  <c r="IA497" i="8"/>
  <c r="IA496" i="8"/>
  <c r="IA495" i="8"/>
  <c r="IA494" i="8"/>
  <c r="IA493" i="8"/>
  <c r="IA492" i="8"/>
  <c r="IA491" i="8"/>
  <c r="IA490" i="8"/>
  <c r="IA489" i="8"/>
  <c r="IA488" i="8"/>
  <c r="IA487" i="8"/>
  <c r="IA486" i="8"/>
  <c r="IA485" i="8"/>
  <c r="IA484" i="8"/>
  <c r="IA483" i="8"/>
  <c r="IA482" i="8"/>
  <c r="IA481" i="8"/>
  <c r="IA480" i="8"/>
  <c r="IA479" i="8"/>
  <c r="IA478" i="8"/>
  <c r="IA477" i="8"/>
  <c r="IA476" i="8"/>
  <c r="IA475" i="8"/>
  <c r="IA474" i="8"/>
  <c r="IA473" i="8"/>
  <c r="IA472" i="8"/>
  <c r="IA471" i="8"/>
  <c r="IA470" i="8"/>
  <c r="IA469" i="8"/>
  <c r="IA468" i="8"/>
  <c r="IA467" i="8"/>
  <c r="IA466" i="8"/>
  <c r="IA465" i="8"/>
  <c r="IA464" i="8"/>
  <c r="IA463" i="8"/>
  <c r="IA462" i="8"/>
  <c r="IA461" i="8"/>
  <c r="IA460" i="8"/>
  <c r="IA459" i="8"/>
  <c r="IA458" i="8"/>
  <c r="IA457" i="8"/>
  <c r="IA456" i="8"/>
  <c r="IA455" i="8"/>
  <c r="IA454" i="8"/>
  <c r="IA453" i="8"/>
  <c r="IA452" i="8"/>
  <c r="IA451" i="8"/>
  <c r="IA450" i="8"/>
  <c r="IA449" i="8"/>
  <c r="IA448" i="8"/>
  <c r="IA447" i="8"/>
  <c r="IA446" i="8"/>
  <c r="IA445" i="8"/>
  <c r="IA444" i="8"/>
  <c r="IA443" i="8"/>
  <c r="IA442" i="8"/>
  <c r="IA441" i="8"/>
  <c r="IA440" i="8"/>
  <c r="IA439" i="8"/>
  <c r="IA438" i="8"/>
  <c r="IA437" i="8"/>
  <c r="IA436" i="8"/>
  <c r="IA435" i="8"/>
  <c r="IA434" i="8"/>
  <c r="IA433" i="8"/>
  <c r="IA432" i="8"/>
  <c r="IA431" i="8"/>
  <c r="IA430" i="8"/>
  <c r="IA429" i="8"/>
  <c r="IA428" i="8"/>
  <c r="IA427" i="8"/>
  <c r="IA426" i="8"/>
  <c r="IA425" i="8"/>
  <c r="IA424" i="8"/>
  <c r="IA423" i="8"/>
  <c r="IA422" i="8"/>
  <c r="IA421" i="8"/>
  <c r="IA420" i="8"/>
  <c r="IA419" i="8"/>
  <c r="IA418" i="8"/>
  <c r="IA417" i="8"/>
  <c r="IA416" i="8"/>
  <c r="IA415" i="8"/>
  <c r="IA414" i="8"/>
  <c r="IA413" i="8"/>
  <c r="IA412" i="8"/>
  <c r="IA411" i="8"/>
  <c r="IA410" i="8"/>
  <c r="IA409" i="8"/>
  <c r="IA408" i="8"/>
  <c r="IA407" i="8"/>
  <c r="IA406" i="8"/>
  <c r="IA405" i="8"/>
  <c r="IA404" i="8"/>
  <c r="IA403" i="8"/>
  <c r="IA402" i="8"/>
  <c r="IA401" i="8"/>
  <c r="IA400" i="8"/>
  <c r="IA399" i="8"/>
  <c r="IA398" i="8"/>
  <c r="IA397" i="8"/>
  <c r="IA396" i="8"/>
  <c r="IA395" i="8"/>
  <c r="IA394" i="8"/>
  <c r="IA393" i="8"/>
  <c r="IA392" i="8"/>
  <c r="IA391" i="8"/>
  <c r="IA390" i="8"/>
  <c r="IA389" i="8"/>
  <c r="IA388" i="8"/>
  <c r="IA387" i="8"/>
  <c r="IA386" i="8"/>
  <c r="IA385" i="8"/>
  <c r="IA384" i="8"/>
  <c r="IA383" i="8"/>
  <c r="IA382" i="8"/>
  <c r="IA381" i="8"/>
  <c r="IA380" i="8"/>
  <c r="IA379" i="8"/>
  <c r="IA378" i="8"/>
  <c r="IA377" i="8"/>
  <c r="IA376" i="8"/>
  <c r="IA375" i="8"/>
  <c r="IA374" i="8"/>
  <c r="IA373" i="8"/>
  <c r="IA372" i="8"/>
  <c r="IA371" i="8"/>
  <c r="IA370" i="8"/>
  <c r="IA369" i="8"/>
  <c r="IA368" i="8"/>
  <c r="IA367" i="8"/>
  <c r="IA366" i="8"/>
  <c r="IA365" i="8"/>
  <c r="IA364" i="8"/>
  <c r="IA363" i="8"/>
  <c r="IA362" i="8"/>
  <c r="IA361" i="8"/>
  <c r="IA360" i="8"/>
  <c r="IA359" i="8"/>
  <c r="IA358" i="8"/>
  <c r="IA357" i="8"/>
  <c r="IA356" i="8"/>
  <c r="IA355" i="8"/>
  <c r="IA354" i="8"/>
  <c r="IA353" i="8"/>
  <c r="IA352" i="8"/>
  <c r="IA351" i="8"/>
  <c r="IA350" i="8"/>
  <c r="IA349" i="8"/>
  <c r="IA348" i="8"/>
  <c r="IA347" i="8"/>
  <c r="IA346" i="8"/>
  <c r="IA345" i="8"/>
  <c r="IA344" i="8"/>
  <c r="IA343" i="8"/>
  <c r="IA342" i="8"/>
  <c r="IA341" i="8"/>
  <c r="IA340" i="8"/>
  <c r="IA339" i="8"/>
  <c r="IA338" i="8"/>
  <c r="IA337" i="8"/>
  <c r="IA336" i="8"/>
  <c r="IA335" i="8"/>
  <c r="IA334" i="8"/>
  <c r="IA333" i="8"/>
  <c r="IA332" i="8"/>
  <c r="IA331" i="8"/>
  <c r="IA330" i="8"/>
  <c r="IA329" i="8"/>
  <c r="IA328" i="8"/>
  <c r="IA327" i="8"/>
  <c r="IA326" i="8"/>
  <c r="IA325" i="8"/>
  <c r="IA324" i="8"/>
  <c r="IA323" i="8"/>
  <c r="IA322" i="8"/>
  <c r="IA321" i="8"/>
  <c r="IA320" i="8"/>
  <c r="IA319" i="8"/>
  <c r="IA318" i="8"/>
  <c r="IA317" i="8"/>
  <c r="IA316" i="8"/>
  <c r="IA315" i="8"/>
  <c r="IA314" i="8"/>
  <c r="IA313" i="8"/>
  <c r="IA312" i="8"/>
  <c r="IA311" i="8"/>
  <c r="IA310" i="8"/>
  <c r="IA309" i="8"/>
  <c r="IA308" i="8"/>
  <c r="IA307" i="8"/>
  <c r="IA306" i="8"/>
  <c r="IA305" i="8"/>
  <c r="IA304" i="8"/>
  <c r="IA303" i="8"/>
  <c r="IA302" i="8"/>
  <c r="IA301" i="8"/>
  <c r="IA300" i="8"/>
  <c r="IA299" i="8"/>
  <c r="IA298" i="8"/>
  <c r="IA297" i="8"/>
  <c r="IA296" i="8"/>
  <c r="IA295" i="8"/>
  <c r="IA294" i="8"/>
  <c r="IA293" i="8"/>
  <c r="IA292" i="8"/>
  <c r="IA291" i="8"/>
  <c r="IA290" i="8"/>
  <c r="IA289" i="8"/>
  <c r="IA288" i="8"/>
  <c r="IA287" i="8"/>
  <c r="IA286" i="8"/>
  <c r="IA285" i="8"/>
  <c r="IA284" i="8"/>
  <c r="IA283" i="8"/>
  <c r="IA282" i="8"/>
  <c r="IA281" i="8"/>
  <c r="IA280" i="8"/>
  <c r="IA279" i="8"/>
  <c r="IA278" i="8"/>
  <c r="IA277" i="8"/>
  <c r="IA276" i="8"/>
  <c r="IA275" i="8"/>
  <c r="IA274" i="8"/>
  <c r="IA273" i="8"/>
  <c r="IA272" i="8"/>
  <c r="IA271" i="8"/>
  <c r="IA270" i="8"/>
  <c r="IA269" i="8"/>
  <c r="IA268" i="8"/>
  <c r="IA267" i="8"/>
  <c r="IA266" i="8"/>
  <c r="IA265" i="8"/>
  <c r="IA264" i="8"/>
  <c r="IA263" i="8"/>
  <c r="IA262" i="8"/>
  <c r="IA261" i="8"/>
  <c r="IA260" i="8"/>
  <c r="IA259" i="8"/>
  <c r="IA258" i="8"/>
  <c r="IA257" i="8"/>
  <c r="IA256" i="8"/>
  <c r="IA255" i="8"/>
  <c r="IA254" i="8"/>
  <c r="IA253" i="8"/>
  <c r="IA252" i="8"/>
  <c r="IA251" i="8"/>
  <c r="IA250" i="8"/>
  <c r="IA249" i="8"/>
  <c r="IA248" i="8"/>
  <c r="IA247" i="8"/>
  <c r="IA246" i="8"/>
  <c r="IA245" i="8"/>
  <c r="IA244" i="8"/>
  <c r="IA243" i="8"/>
  <c r="IA242" i="8"/>
  <c r="IA241" i="8"/>
  <c r="IA240" i="8"/>
  <c r="IA239" i="8"/>
  <c r="IA238" i="8"/>
  <c r="IA237" i="8"/>
  <c r="IA236" i="8"/>
  <c r="IA235" i="8"/>
  <c r="IA234" i="8"/>
  <c r="IA233" i="8"/>
  <c r="IA232" i="8"/>
  <c r="IA231" i="8"/>
  <c r="IA230" i="8"/>
  <c r="IA229" i="8"/>
  <c r="IA228" i="8"/>
  <c r="IA227" i="8"/>
  <c r="IA226" i="8"/>
  <c r="IA225" i="8"/>
  <c r="IA224" i="8"/>
  <c r="IA223" i="8"/>
  <c r="IA222" i="8"/>
  <c r="IA221" i="8"/>
  <c r="IA220" i="8"/>
  <c r="IA219" i="8"/>
  <c r="IA218" i="8"/>
  <c r="IA217" i="8"/>
  <c r="IA216" i="8"/>
  <c r="IA215" i="8"/>
  <c r="IA214" i="8"/>
  <c r="IA213" i="8"/>
  <c r="IA212" i="8"/>
  <c r="IA211" i="8"/>
  <c r="IA210" i="8"/>
  <c r="IA209" i="8"/>
  <c r="IA208" i="8"/>
  <c r="IA207" i="8"/>
  <c r="IA206" i="8"/>
  <c r="IA205" i="8"/>
  <c r="IA204" i="8"/>
  <c r="IA203" i="8"/>
  <c r="IA202" i="8"/>
  <c r="IA201" i="8"/>
  <c r="IA200" i="8"/>
  <c r="IA199" i="8"/>
  <c r="IA198" i="8"/>
  <c r="IA197" i="8"/>
  <c r="IA196" i="8"/>
  <c r="IA195" i="8"/>
  <c r="IA194" i="8"/>
  <c r="IA193" i="8"/>
  <c r="IA192" i="8"/>
  <c r="IA191" i="8"/>
  <c r="IA190" i="8"/>
  <c r="IA189" i="8"/>
  <c r="IA188" i="8"/>
  <c r="IA187" i="8"/>
  <c r="IA186" i="8"/>
  <c r="IA185" i="8"/>
  <c r="IA184" i="8"/>
  <c r="IA183" i="8"/>
  <c r="IA182" i="8"/>
  <c r="IA181" i="8"/>
  <c r="IA180" i="8"/>
  <c r="IA179" i="8"/>
  <c r="IA178" i="8"/>
  <c r="IA177" i="8"/>
  <c r="IA176" i="8"/>
  <c r="IA175" i="8"/>
  <c r="IA174" i="8"/>
  <c r="IA173" i="8"/>
  <c r="IA172" i="8"/>
  <c r="IA171" i="8"/>
  <c r="IA170" i="8"/>
  <c r="IA169" i="8"/>
  <c r="IA168" i="8"/>
  <c r="IA167" i="8"/>
  <c r="IA166" i="8"/>
  <c r="IA165" i="8"/>
  <c r="IA164" i="8"/>
  <c r="IA163" i="8"/>
  <c r="IA162" i="8"/>
  <c r="IA161" i="8"/>
  <c r="IA160" i="8"/>
  <c r="IA159" i="8"/>
  <c r="IA158" i="8"/>
  <c r="IA157" i="8"/>
  <c r="IA156" i="8"/>
  <c r="IA155" i="8"/>
  <c r="IA154" i="8"/>
  <c r="IA153" i="8"/>
  <c r="IA152" i="8"/>
  <c r="IA151" i="8"/>
  <c r="IA150" i="8"/>
  <c r="IA149" i="8"/>
  <c r="IA148" i="8"/>
  <c r="IA147" i="8"/>
  <c r="IA146" i="8"/>
  <c r="IA145" i="8"/>
  <c r="IA144" i="8"/>
  <c r="IA143" i="8"/>
  <c r="IA142" i="8"/>
  <c r="IA141" i="8"/>
  <c r="IA140" i="8"/>
  <c r="IA139" i="8"/>
  <c r="IA138" i="8"/>
  <c r="IA137" i="8"/>
  <c r="IA136" i="8"/>
  <c r="IA135" i="8"/>
  <c r="IA134" i="8"/>
  <c r="IA133" i="8"/>
  <c r="IA132" i="8"/>
  <c r="IA131" i="8"/>
  <c r="IA130" i="8"/>
  <c r="IA129" i="8"/>
  <c r="IA128" i="8"/>
  <c r="IA127" i="8"/>
  <c r="IA126" i="8"/>
  <c r="IA125" i="8"/>
  <c r="IA124" i="8"/>
  <c r="IA123" i="8"/>
  <c r="IA122" i="8"/>
  <c r="IA121" i="8"/>
  <c r="IA120" i="8"/>
  <c r="IA119" i="8"/>
  <c r="IA118" i="8"/>
  <c r="IA117" i="8"/>
  <c r="IA116" i="8"/>
  <c r="IA115" i="8"/>
  <c r="IA114" i="8"/>
  <c r="IA113" i="8"/>
  <c r="IA112" i="8"/>
  <c r="IA111" i="8"/>
  <c r="IA110" i="8"/>
  <c r="IA109" i="8"/>
  <c r="IA108" i="8"/>
  <c r="IA107" i="8"/>
  <c r="IA106" i="8"/>
  <c r="IA105" i="8"/>
  <c r="IA104" i="8"/>
  <c r="IA103" i="8"/>
  <c r="IA102" i="8"/>
  <c r="IA101" i="8"/>
  <c r="IA100" i="8"/>
  <c r="IA99" i="8"/>
  <c r="IA98" i="8"/>
  <c r="IA97" i="8"/>
  <c r="IA96" i="8"/>
  <c r="IA95" i="8"/>
  <c r="IA94" i="8"/>
  <c r="IA93" i="8"/>
  <c r="IA92" i="8"/>
  <c r="IA91" i="8"/>
  <c r="IA90" i="8"/>
  <c r="IA89" i="8"/>
  <c r="IA88" i="8"/>
  <c r="IA87" i="8"/>
  <c r="IA86" i="8"/>
  <c r="IA85" i="8"/>
  <c r="IA84" i="8"/>
  <c r="IA83" i="8"/>
  <c r="IA82" i="8"/>
  <c r="IA81" i="8"/>
  <c r="IA80" i="8"/>
  <c r="IA79" i="8"/>
  <c r="IA78" i="8"/>
  <c r="IA77" i="8"/>
  <c r="IA76" i="8"/>
  <c r="IA75" i="8"/>
  <c r="IA74" i="8"/>
  <c r="IA73" i="8"/>
  <c r="IA72" i="8"/>
  <c r="IA71" i="8"/>
  <c r="IA70" i="8"/>
  <c r="IA69" i="8"/>
  <c r="IA68" i="8"/>
  <c r="IA67" i="8"/>
  <c r="IA66" i="8"/>
  <c r="IA65" i="8"/>
  <c r="IA64" i="8"/>
  <c r="IA63" i="8"/>
  <c r="IA62" i="8"/>
  <c r="IA61" i="8"/>
  <c r="IA60" i="8"/>
  <c r="IA59" i="8"/>
  <c r="IA58" i="8"/>
  <c r="IA57" i="8"/>
  <c r="IA56" i="8"/>
  <c r="IA55" i="8"/>
  <c r="IA54" i="8"/>
  <c r="IA53" i="8"/>
  <c r="IA52" i="8"/>
  <c r="IA51" i="8"/>
  <c r="IA50" i="8"/>
  <c r="IA49" i="8"/>
  <c r="IA48" i="8"/>
  <c r="IA47" i="8"/>
  <c r="IA46" i="8"/>
  <c r="IA45" i="8"/>
  <c r="IA44" i="8"/>
  <c r="IA43" i="8"/>
  <c r="IA42" i="8"/>
  <c r="IA41" i="8"/>
  <c r="IA40" i="8"/>
  <c r="IA39" i="8"/>
  <c r="IA38" i="8"/>
  <c r="IA37" i="8"/>
  <c r="IA36" i="8"/>
  <c r="IA35" i="8"/>
  <c r="IA34" i="8"/>
  <c r="IA33" i="8"/>
  <c r="IA32" i="8"/>
  <c r="IA31" i="8"/>
  <c r="IA30" i="8"/>
  <c r="IA29" i="8"/>
  <c r="IA28" i="8"/>
  <c r="IA27" i="8"/>
  <c r="IA26" i="8"/>
  <c r="IA25" i="8"/>
  <c r="IA24" i="8"/>
  <c r="IA23" i="8"/>
  <c r="IA22" i="8"/>
  <c r="IA21" i="8"/>
  <c r="IA20" i="8"/>
  <c r="IA19" i="8"/>
  <c r="IA18" i="8"/>
  <c r="IA17" i="8"/>
  <c r="IA16" i="8"/>
  <c r="IA15" i="8"/>
  <c r="IA14" i="8"/>
  <c r="IA13" i="8"/>
  <c r="IA12" i="8"/>
  <c r="IA11" i="8"/>
  <c r="IA10" i="8"/>
  <c r="IA9" i="8"/>
  <c r="IA8" i="8"/>
  <c r="IA7" i="8"/>
  <c r="IA6" i="8"/>
  <c r="IA5" i="8"/>
  <c r="IA4" i="8"/>
  <c r="HV503" i="8"/>
  <c r="HV502" i="8"/>
  <c r="HV501" i="8"/>
  <c r="HV500" i="8"/>
  <c r="HV499" i="8"/>
  <c r="HV498" i="8"/>
  <c r="HV497" i="8"/>
  <c r="HV496" i="8"/>
  <c r="HV495" i="8"/>
  <c r="HV494" i="8"/>
  <c r="HV493" i="8"/>
  <c r="HV492" i="8"/>
  <c r="HV491" i="8"/>
  <c r="HV490" i="8"/>
  <c r="HV489" i="8"/>
  <c r="HV488" i="8"/>
  <c r="HV487" i="8"/>
  <c r="HV486" i="8"/>
  <c r="HV485" i="8"/>
  <c r="HV484" i="8"/>
  <c r="HV483" i="8"/>
  <c r="HV482" i="8"/>
  <c r="HV481" i="8"/>
  <c r="HV480" i="8"/>
  <c r="HV479" i="8"/>
  <c r="HV478" i="8"/>
  <c r="HV477" i="8"/>
  <c r="HV476" i="8"/>
  <c r="HV475" i="8"/>
  <c r="HV474" i="8"/>
  <c r="HV473" i="8"/>
  <c r="HV472" i="8"/>
  <c r="HV471" i="8"/>
  <c r="HV470" i="8"/>
  <c r="HV469" i="8"/>
  <c r="HV468" i="8"/>
  <c r="HV467" i="8"/>
  <c r="HV466" i="8"/>
  <c r="HV465" i="8"/>
  <c r="HV464" i="8"/>
  <c r="HV463" i="8"/>
  <c r="HV462" i="8"/>
  <c r="HV461" i="8"/>
  <c r="HV460" i="8"/>
  <c r="HV459" i="8"/>
  <c r="HV458" i="8"/>
  <c r="HV457" i="8"/>
  <c r="HV456" i="8"/>
  <c r="HV455" i="8"/>
  <c r="HV454" i="8"/>
  <c r="HV453" i="8"/>
  <c r="HV452" i="8"/>
  <c r="HV451" i="8"/>
  <c r="HV450" i="8"/>
  <c r="HV449" i="8"/>
  <c r="HV448" i="8"/>
  <c r="HV447" i="8"/>
  <c r="HV446" i="8"/>
  <c r="HV445" i="8"/>
  <c r="HV444" i="8"/>
  <c r="HV443" i="8"/>
  <c r="HV442" i="8"/>
  <c r="HV441" i="8"/>
  <c r="HV440" i="8"/>
  <c r="HV439" i="8"/>
  <c r="HV438" i="8"/>
  <c r="HV437" i="8"/>
  <c r="HV436" i="8"/>
  <c r="HV435" i="8"/>
  <c r="HV434" i="8"/>
  <c r="HV433" i="8"/>
  <c r="HV432" i="8"/>
  <c r="HV431" i="8"/>
  <c r="HV430" i="8"/>
  <c r="HV429" i="8"/>
  <c r="HV428" i="8"/>
  <c r="HV427" i="8"/>
  <c r="HV426" i="8"/>
  <c r="HV425" i="8"/>
  <c r="HV424" i="8"/>
  <c r="HV423" i="8"/>
  <c r="HV422" i="8"/>
  <c r="HV421" i="8"/>
  <c r="HV420" i="8"/>
  <c r="HV419" i="8"/>
  <c r="HV418" i="8"/>
  <c r="HV417" i="8"/>
  <c r="HV416" i="8"/>
  <c r="HV415" i="8"/>
  <c r="HV414" i="8"/>
  <c r="HV413" i="8"/>
  <c r="HQ503" i="8"/>
  <c r="HQ502" i="8"/>
  <c r="HQ501" i="8"/>
  <c r="HQ500" i="8"/>
  <c r="HQ499" i="8"/>
  <c r="HQ498" i="8"/>
  <c r="HQ497" i="8"/>
  <c r="HQ496" i="8"/>
  <c r="HQ495" i="8"/>
  <c r="HQ494" i="8"/>
  <c r="HQ493" i="8"/>
  <c r="HQ492" i="8"/>
  <c r="HQ491" i="8"/>
  <c r="HQ490" i="8"/>
  <c r="HQ489" i="8"/>
  <c r="HQ488" i="8"/>
  <c r="HQ487" i="8"/>
  <c r="HQ486" i="8"/>
  <c r="HQ485" i="8"/>
  <c r="HQ484" i="8"/>
  <c r="HQ483" i="8"/>
  <c r="HQ482" i="8"/>
  <c r="HQ481" i="8"/>
  <c r="HQ480" i="8"/>
  <c r="HQ479" i="8"/>
  <c r="HQ478" i="8"/>
  <c r="HQ477" i="8"/>
  <c r="HQ476" i="8"/>
  <c r="HQ475" i="8"/>
  <c r="HQ474" i="8"/>
  <c r="HQ473" i="8"/>
  <c r="HQ472" i="8"/>
  <c r="HQ471" i="8"/>
  <c r="HQ470" i="8"/>
  <c r="HQ469" i="8"/>
  <c r="HQ468" i="8"/>
  <c r="HQ467" i="8"/>
  <c r="HQ466" i="8"/>
  <c r="HQ465" i="8"/>
  <c r="HQ464" i="8"/>
  <c r="HQ463" i="8"/>
  <c r="HQ462" i="8"/>
  <c r="HQ461" i="8"/>
  <c r="HQ460" i="8"/>
  <c r="HQ459" i="8"/>
  <c r="HQ458" i="8"/>
  <c r="HQ457" i="8"/>
  <c r="HQ456" i="8"/>
  <c r="HQ455" i="8"/>
  <c r="HQ454" i="8"/>
  <c r="HQ453" i="8"/>
  <c r="HQ452" i="8"/>
  <c r="HQ451" i="8"/>
  <c r="HQ450" i="8"/>
  <c r="HQ449" i="8"/>
  <c r="HQ448" i="8"/>
  <c r="HQ447" i="8"/>
  <c r="HQ446" i="8"/>
  <c r="HQ445" i="8"/>
  <c r="HQ444" i="8"/>
  <c r="HQ443" i="8"/>
  <c r="HQ442" i="8"/>
  <c r="HQ441" i="8"/>
  <c r="HQ440" i="8"/>
  <c r="HQ439" i="8"/>
  <c r="HQ438" i="8"/>
  <c r="HQ437" i="8"/>
  <c r="HQ436" i="8"/>
  <c r="HQ435" i="8"/>
  <c r="HQ434" i="8"/>
  <c r="HQ433" i="8"/>
  <c r="HQ432" i="8"/>
  <c r="HQ431" i="8"/>
  <c r="HQ430" i="8"/>
  <c r="HQ429" i="8"/>
  <c r="HQ428" i="8"/>
  <c r="HQ427" i="8"/>
  <c r="HQ426" i="8"/>
  <c r="HQ425" i="8"/>
  <c r="HQ424" i="8"/>
  <c r="HQ423" i="8"/>
  <c r="HQ422" i="8"/>
  <c r="HQ421" i="8"/>
  <c r="HQ420" i="8"/>
  <c r="HQ419" i="8"/>
  <c r="HQ418" i="8"/>
  <c r="HQ417" i="8"/>
  <c r="HQ416" i="8"/>
  <c r="HQ415" i="8"/>
  <c r="HQ414" i="8"/>
  <c r="HQ413" i="8"/>
  <c r="HL503" i="8"/>
  <c r="HL502" i="8"/>
  <c r="HL501" i="8"/>
  <c r="HL500" i="8"/>
  <c r="HL499" i="8"/>
  <c r="HL498" i="8"/>
  <c r="HL497" i="8"/>
  <c r="HL496" i="8"/>
  <c r="HL495" i="8"/>
  <c r="HL494" i="8"/>
  <c r="HL493" i="8"/>
  <c r="HL492" i="8"/>
  <c r="HL491" i="8"/>
  <c r="HL490" i="8"/>
  <c r="HL489" i="8"/>
  <c r="HL488" i="8"/>
  <c r="HL487" i="8"/>
  <c r="HL486" i="8"/>
  <c r="HL485" i="8"/>
  <c r="HL484" i="8"/>
  <c r="HL483" i="8"/>
  <c r="HL482" i="8"/>
  <c r="HL481" i="8"/>
  <c r="HL480" i="8"/>
  <c r="HL479" i="8"/>
  <c r="HL478" i="8"/>
  <c r="HL477" i="8"/>
  <c r="HL476" i="8"/>
  <c r="HL475" i="8"/>
  <c r="HL474" i="8"/>
  <c r="HL473" i="8"/>
  <c r="HL472" i="8"/>
  <c r="HL471" i="8"/>
  <c r="HL470" i="8"/>
  <c r="HL469" i="8"/>
  <c r="HL468" i="8"/>
  <c r="HL467" i="8"/>
  <c r="HL466" i="8"/>
  <c r="HL465" i="8"/>
  <c r="HL464" i="8"/>
  <c r="HL463" i="8"/>
  <c r="HL462" i="8"/>
  <c r="HL461" i="8"/>
  <c r="HL460" i="8"/>
  <c r="HL459" i="8"/>
  <c r="HL458" i="8"/>
  <c r="HL457" i="8"/>
  <c r="HL456" i="8"/>
  <c r="HL455" i="8"/>
  <c r="HL454" i="8"/>
  <c r="HL453" i="8"/>
  <c r="HL452" i="8"/>
  <c r="HL451" i="8"/>
  <c r="HL450" i="8"/>
  <c r="HL449" i="8"/>
  <c r="HL448" i="8"/>
  <c r="HL447" i="8"/>
  <c r="HL446" i="8"/>
  <c r="HL445" i="8"/>
  <c r="HL444" i="8"/>
  <c r="HL443" i="8"/>
  <c r="HL442" i="8"/>
  <c r="HL441" i="8"/>
  <c r="HL440" i="8"/>
  <c r="HL439" i="8"/>
  <c r="HL438" i="8"/>
  <c r="HL437" i="8"/>
  <c r="HL436" i="8"/>
  <c r="HL435" i="8"/>
  <c r="HL434" i="8"/>
  <c r="HL433" i="8"/>
  <c r="HL432" i="8"/>
  <c r="HL431" i="8"/>
  <c r="HL430" i="8"/>
  <c r="HL429" i="8"/>
  <c r="HL428" i="8"/>
  <c r="HL427" i="8"/>
  <c r="HL426" i="8"/>
  <c r="HL425" i="8"/>
  <c r="HL424" i="8"/>
  <c r="HL423" i="8"/>
  <c r="HL422" i="8"/>
  <c r="HL421" i="8"/>
  <c r="HL420" i="8"/>
  <c r="HL419" i="8"/>
  <c r="HL418" i="8"/>
  <c r="HL417" i="8"/>
  <c r="HL416" i="8"/>
  <c r="HL415" i="8"/>
  <c r="HL414" i="8"/>
  <c r="HL413" i="8"/>
  <c r="HG503" i="8"/>
  <c r="HG502" i="8"/>
  <c r="HG501" i="8"/>
  <c r="HG500" i="8"/>
  <c r="HG499" i="8"/>
  <c r="HG498" i="8"/>
  <c r="HG497" i="8"/>
  <c r="HG496" i="8"/>
  <c r="HG495" i="8"/>
  <c r="HG494" i="8"/>
  <c r="HG493" i="8"/>
  <c r="HG492" i="8"/>
  <c r="HG491" i="8"/>
  <c r="HG490" i="8"/>
  <c r="HG489" i="8"/>
  <c r="HG488" i="8"/>
  <c r="HG487" i="8"/>
  <c r="HG486" i="8"/>
  <c r="HG485" i="8"/>
  <c r="HG484" i="8"/>
  <c r="HG483" i="8"/>
  <c r="HG482" i="8"/>
  <c r="HG481" i="8"/>
  <c r="HG480" i="8"/>
  <c r="HG479" i="8"/>
  <c r="HG478" i="8"/>
  <c r="HG477" i="8"/>
  <c r="HG476" i="8"/>
  <c r="HG475" i="8"/>
  <c r="HG474" i="8"/>
  <c r="HG473" i="8"/>
  <c r="HG472" i="8"/>
  <c r="HG471" i="8"/>
  <c r="HG470" i="8"/>
  <c r="HG469" i="8"/>
  <c r="HG468" i="8"/>
  <c r="HG467" i="8"/>
  <c r="HG466" i="8"/>
  <c r="HG465" i="8"/>
  <c r="HG464" i="8"/>
  <c r="HG463" i="8"/>
  <c r="HG462" i="8"/>
  <c r="HG461" i="8"/>
  <c r="HG460" i="8"/>
  <c r="HG459" i="8"/>
  <c r="HG458" i="8"/>
  <c r="HG457" i="8"/>
  <c r="HG456" i="8"/>
  <c r="HG455" i="8"/>
  <c r="HG454" i="8"/>
  <c r="HG453" i="8"/>
  <c r="HG452" i="8"/>
  <c r="HG451" i="8"/>
  <c r="HG450" i="8"/>
  <c r="HG449" i="8"/>
  <c r="HG448" i="8"/>
  <c r="HG447" i="8"/>
  <c r="HG446" i="8"/>
  <c r="HG445" i="8"/>
  <c r="HG444" i="8"/>
  <c r="HG443" i="8"/>
  <c r="HG442" i="8"/>
  <c r="HG441" i="8"/>
  <c r="HG440" i="8"/>
  <c r="HG439" i="8"/>
  <c r="HG438" i="8"/>
  <c r="HG437" i="8"/>
  <c r="HG436" i="8"/>
  <c r="HG435" i="8"/>
  <c r="HG434" i="8"/>
  <c r="HG433" i="8"/>
  <c r="HG432" i="8"/>
  <c r="HG431" i="8"/>
  <c r="HG430" i="8"/>
  <c r="HG429" i="8"/>
  <c r="HG428" i="8"/>
  <c r="HG427" i="8"/>
  <c r="HG426" i="8"/>
  <c r="HG425" i="8"/>
  <c r="HG424" i="8"/>
  <c r="HG423" i="8"/>
  <c r="HG422" i="8"/>
  <c r="HG421" i="8"/>
  <c r="HG420" i="8"/>
  <c r="HG419" i="8"/>
  <c r="HG418" i="8"/>
  <c r="HG417" i="8"/>
  <c r="HG416" i="8"/>
  <c r="HG415" i="8"/>
  <c r="HG414" i="8"/>
  <c r="HG413" i="8"/>
  <c r="HB503" i="8"/>
  <c r="HB502" i="8"/>
  <c r="HB501" i="8"/>
  <c r="HB500" i="8"/>
  <c r="HB499" i="8"/>
  <c r="HB498" i="8"/>
  <c r="HB497" i="8"/>
  <c r="HB496" i="8"/>
  <c r="HB495" i="8"/>
  <c r="HB494" i="8"/>
  <c r="HB493" i="8"/>
  <c r="HB492" i="8"/>
  <c r="HB491" i="8"/>
  <c r="HB490" i="8"/>
  <c r="HB489" i="8"/>
  <c r="HB488" i="8"/>
  <c r="HB487" i="8"/>
  <c r="HB486" i="8"/>
  <c r="HB485" i="8"/>
  <c r="HB484" i="8"/>
  <c r="HB483" i="8"/>
  <c r="HB482" i="8"/>
  <c r="HB481" i="8"/>
  <c r="HB480" i="8"/>
  <c r="HB479" i="8"/>
  <c r="HB478" i="8"/>
  <c r="HB477" i="8"/>
  <c r="HB476" i="8"/>
  <c r="HB475" i="8"/>
  <c r="HB474" i="8"/>
  <c r="HB473" i="8"/>
  <c r="HB472" i="8"/>
  <c r="HB471" i="8"/>
  <c r="HB470" i="8"/>
  <c r="HB469" i="8"/>
  <c r="HB468" i="8"/>
  <c r="HB467" i="8"/>
  <c r="HB466" i="8"/>
  <c r="HB465" i="8"/>
  <c r="HB464" i="8"/>
  <c r="HB463" i="8"/>
  <c r="HB462" i="8"/>
  <c r="HB461" i="8"/>
  <c r="HB460" i="8"/>
  <c r="HB459" i="8"/>
  <c r="HB458" i="8"/>
  <c r="HB457" i="8"/>
  <c r="HB456" i="8"/>
  <c r="HB455" i="8"/>
  <c r="HB454" i="8"/>
  <c r="HB453" i="8"/>
  <c r="HB452" i="8"/>
  <c r="HB451" i="8"/>
  <c r="HB450" i="8"/>
  <c r="HB449" i="8"/>
  <c r="HB448" i="8"/>
  <c r="HB447" i="8"/>
  <c r="HB446" i="8"/>
  <c r="HB445" i="8"/>
  <c r="HB444" i="8"/>
  <c r="HB443" i="8"/>
  <c r="HB442" i="8"/>
  <c r="HB441" i="8"/>
  <c r="HB440" i="8"/>
  <c r="HB439" i="8"/>
  <c r="HB438" i="8"/>
  <c r="HB437" i="8"/>
  <c r="HB436" i="8"/>
  <c r="HB435" i="8"/>
  <c r="HB434" i="8"/>
  <c r="HB433" i="8"/>
  <c r="HB432" i="8"/>
  <c r="HB431" i="8"/>
  <c r="HB430" i="8"/>
  <c r="HB429" i="8"/>
  <c r="HB428" i="8"/>
  <c r="HB427" i="8"/>
  <c r="HB426" i="8"/>
  <c r="HB425" i="8"/>
  <c r="HB424" i="8"/>
  <c r="HB423" i="8"/>
  <c r="HB422" i="8"/>
  <c r="HB421" i="8"/>
  <c r="HB420" i="8"/>
  <c r="HB419" i="8"/>
  <c r="HB418" i="8"/>
  <c r="HB417" i="8"/>
  <c r="HB416" i="8"/>
  <c r="HB415" i="8"/>
  <c r="HB414" i="8"/>
  <c r="HB413" i="8"/>
  <c r="GW503" i="8"/>
  <c r="GW502" i="8"/>
  <c r="GW501" i="8"/>
  <c r="GW500" i="8"/>
  <c r="GW499" i="8"/>
  <c r="GW498" i="8"/>
  <c r="GW497" i="8"/>
  <c r="GW496" i="8"/>
  <c r="GW495" i="8"/>
  <c r="GW494" i="8"/>
  <c r="GW493" i="8"/>
  <c r="GW492" i="8"/>
  <c r="GW491" i="8"/>
  <c r="GW490" i="8"/>
  <c r="GW489" i="8"/>
  <c r="GW488" i="8"/>
  <c r="GW487" i="8"/>
  <c r="GW486" i="8"/>
  <c r="GW485" i="8"/>
  <c r="GW484" i="8"/>
  <c r="GW483" i="8"/>
  <c r="GW482" i="8"/>
  <c r="GW481" i="8"/>
  <c r="GW480" i="8"/>
  <c r="GW479" i="8"/>
  <c r="GW478" i="8"/>
  <c r="GW477" i="8"/>
  <c r="GW476" i="8"/>
  <c r="GW475" i="8"/>
  <c r="GW474" i="8"/>
  <c r="GW473" i="8"/>
  <c r="GW472" i="8"/>
  <c r="GW471" i="8"/>
  <c r="GW470" i="8"/>
  <c r="GW469" i="8"/>
  <c r="GW468" i="8"/>
  <c r="GW467" i="8"/>
  <c r="GW466" i="8"/>
  <c r="GW465" i="8"/>
  <c r="GW464" i="8"/>
  <c r="GW463" i="8"/>
  <c r="GW462" i="8"/>
  <c r="GW461" i="8"/>
  <c r="GW460" i="8"/>
  <c r="GW459" i="8"/>
  <c r="GW458" i="8"/>
  <c r="GW457" i="8"/>
  <c r="GW456" i="8"/>
  <c r="GW455" i="8"/>
  <c r="GW454" i="8"/>
  <c r="GW453" i="8"/>
  <c r="GW452" i="8"/>
  <c r="GW451" i="8"/>
  <c r="GW450" i="8"/>
  <c r="GW449" i="8"/>
  <c r="GW448" i="8"/>
  <c r="GW447" i="8"/>
  <c r="GW446" i="8"/>
  <c r="GW445" i="8"/>
  <c r="GW444" i="8"/>
  <c r="GW443" i="8"/>
  <c r="GW442" i="8"/>
  <c r="GW441" i="8"/>
  <c r="GW440" i="8"/>
  <c r="GW439" i="8"/>
  <c r="GW438" i="8"/>
  <c r="GW437" i="8"/>
  <c r="GW436" i="8"/>
  <c r="GW435" i="8"/>
  <c r="GW434" i="8"/>
  <c r="GW433" i="8"/>
  <c r="GW432" i="8"/>
  <c r="GW431" i="8"/>
  <c r="GW430" i="8"/>
  <c r="GW429" i="8"/>
  <c r="GW428" i="8"/>
  <c r="GW427" i="8"/>
  <c r="GW426" i="8"/>
  <c r="GW425" i="8"/>
  <c r="GW424" i="8"/>
  <c r="GW423" i="8"/>
  <c r="GW422" i="8"/>
  <c r="GW421" i="8"/>
  <c r="GW420" i="8"/>
  <c r="GW419" i="8"/>
  <c r="GW418" i="8"/>
  <c r="GW417" i="8"/>
  <c r="GW416" i="8"/>
  <c r="GW415" i="8"/>
  <c r="GW414" i="8"/>
  <c r="GW413" i="8"/>
  <c r="GR503" i="8"/>
  <c r="GR502" i="8"/>
  <c r="GR501" i="8"/>
  <c r="GR500" i="8"/>
  <c r="GR499" i="8"/>
  <c r="GR498" i="8"/>
  <c r="GR497" i="8"/>
  <c r="GR496" i="8"/>
  <c r="GR495" i="8"/>
  <c r="GR494" i="8"/>
  <c r="GR493" i="8"/>
  <c r="GR492" i="8"/>
  <c r="GR491" i="8"/>
  <c r="GR490" i="8"/>
  <c r="GR489" i="8"/>
  <c r="GR488" i="8"/>
  <c r="GR487" i="8"/>
  <c r="GR486" i="8"/>
  <c r="GR485" i="8"/>
  <c r="GR484" i="8"/>
  <c r="GR483" i="8"/>
  <c r="GR482" i="8"/>
  <c r="GR481" i="8"/>
  <c r="GR480" i="8"/>
  <c r="GR479" i="8"/>
  <c r="GR478" i="8"/>
  <c r="GR477" i="8"/>
  <c r="GR476" i="8"/>
  <c r="GR475" i="8"/>
  <c r="GR474" i="8"/>
  <c r="GR473" i="8"/>
  <c r="GR472" i="8"/>
  <c r="GR471" i="8"/>
  <c r="GR470" i="8"/>
  <c r="GR469" i="8"/>
  <c r="GR468" i="8"/>
  <c r="GR467" i="8"/>
  <c r="GR466" i="8"/>
  <c r="GR465" i="8"/>
  <c r="GR464" i="8"/>
  <c r="GR463" i="8"/>
  <c r="GR462" i="8"/>
  <c r="GR461" i="8"/>
  <c r="GR460" i="8"/>
  <c r="GR459" i="8"/>
  <c r="GR458" i="8"/>
  <c r="GR457" i="8"/>
  <c r="GR456" i="8"/>
  <c r="GR455" i="8"/>
  <c r="GR454" i="8"/>
  <c r="GR453" i="8"/>
  <c r="GR452" i="8"/>
  <c r="GR451" i="8"/>
  <c r="GR450" i="8"/>
  <c r="GR449" i="8"/>
  <c r="GR448" i="8"/>
  <c r="GR447" i="8"/>
  <c r="GR446" i="8"/>
  <c r="GR445" i="8"/>
  <c r="GR444" i="8"/>
  <c r="GR443" i="8"/>
  <c r="GR442" i="8"/>
  <c r="GR441" i="8"/>
  <c r="GR440" i="8"/>
  <c r="GR439" i="8"/>
  <c r="GR438" i="8"/>
  <c r="GR437" i="8"/>
  <c r="GR436" i="8"/>
  <c r="GR435" i="8"/>
  <c r="GR434" i="8"/>
  <c r="GR433" i="8"/>
  <c r="GR432" i="8"/>
  <c r="GR431" i="8"/>
  <c r="GR430" i="8"/>
  <c r="GR429" i="8"/>
  <c r="GR428" i="8"/>
  <c r="GR427" i="8"/>
  <c r="GR426" i="8"/>
  <c r="GR425" i="8"/>
  <c r="GR424" i="8"/>
  <c r="GR423" i="8"/>
  <c r="GR422" i="8"/>
  <c r="GR421" i="8"/>
  <c r="GR420" i="8"/>
  <c r="GR419" i="8"/>
  <c r="GR418" i="8"/>
  <c r="GR417" i="8"/>
  <c r="GR416" i="8"/>
  <c r="GR415" i="8"/>
  <c r="GR414" i="8"/>
  <c r="GR413" i="8"/>
  <c r="GM503" i="8"/>
  <c r="GM502" i="8"/>
  <c r="GM501" i="8"/>
  <c r="GM500" i="8"/>
  <c r="GM499" i="8"/>
  <c r="GM498" i="8"/>
  <c r="GM497" i="8"/>
  <c r="GM496" i="8"/>
  <c r="GM495" i="8"/>
  <c r="GM494" i="8"/>
  <c r="GM493" i="8"/>
  <c r="GM492" i="8"/>
  <c r="GM491" i="8"/>
  <c r="GM490" i="8"/>
  <c r="GM489" i="8"/>
  <c r="GM488" i="8"/>
  <c r="GM487" i="8"/>
  <c r="GM486" i="8"/>
  <c r="GM485" i="8"/>
  <c r="GM484" i="8"/>
  <c r="GM483" i="8"/>
  <c r="GM482" i="8"/>
  <c r="GM481" i="8"/>
  <c r="GM480" i="8"/>
  <c r="GM479" i="8"/>
  <c r="GM478" i="8"/>
  <c r="GM477" i="8"/>
  <c r="GM476" i="8"/>
  <c r="GM475" i="8"/>
  <c r="GM474" i="8"/>
  <c r="GM473" i="8"/>
  <c r="GM472" i="8"/>
  <c r="GM471" i="8"/>
  <c r="GM470" i="8"/>
  <c r="GM469" i="8"/>
  <c r="GM468" i="8"/>
  <c r="GM467" i="8"/>
  <c r="GM466" i="8"/>
  <c r="GM465" i="8"/>
  <c r="GM464" i="8"/>
  <c r="GM463" i="8"/>
  <c r="GM462" i="8"/>
  <c r="GM461" i="8"/>
  <c r="GM460" i="8"/>
  <c r="GM459" i="8"/>
  <c r="GM458" i="8"/>
  <c r="GM457" i="8"/>
  <c r="GM456" i="8"/>
  <c r="GM455" i="8"/>
  <c r="GM454" i="8"/>
  <c r="GM453" i="8"/>
  <c r="GM452" i="8"/>
  <c r="GM451" i="8"/>
  <c r="GM450" i="8"/>
  <c r="GM449" i="8"/>
  <c r="GM448" i="8"/>
  <c r="GM447" i="8"/>
  <c r="GM446" i="8"/>
  <c r="GM445" i="8"/>
  <c r="GM444" i="8"/>
  <c r="GM443" i="8"/>
  <c r="GM442" i="8"/>
  <c r="GM441" i="8"/>
  <c r="GM440" i="8"/>
  <c r="GM439" i="8"/>
  <c r="GM438" i="8"/>
  <c r="GM437" i="8"/>
  <c r="GM436" i="8"/>
  <c r="GM435" i="8"/>
  <c r="GM434" i="8"/>
  <c r="GM433" i="8"/>
  <c r="GM432" i="8"/>
  <c r="GM431" i="8"/>
  <c r="GM430" i="8"/>
  <c r="GM429" i="8"/>
  <c r="GM428" i="8"/>
  <c r="GM427" i="8"/>
  <c r="GM426" i="8"/>
  <c r="GM425" i="8"/>
  <c r="GM424" i="8"/>
  <c r="GM423" i="8"/>
  <c r="GM422" i="8"/>
  <c r="GM421" i="8"/>
  <c r="GM420" i="8"/>
  <c r="GM419" i="8"/>
  <c r="GM418" i="8"/>
  <c r="GM417" i="8"/>
  <c r="GM416" i="8"/>
  <c r="GM415" i="8"/>
  <c r="GM414" i="8"/>
  <c r="GM413" i="8"/>
  <c r="GH503" i="8"/>
  <c r="GH502" i="8"/>
  <c r="GH501" i="8"/>
  <c r="GH500" i="8"/>
  <c r="GH499" i="8"/>
  <c r="GH498" i="8"/>
  <c r="GH497" i="8"/>
  <c r="GH496" i="8"/>
  <c r="GH495" i="8"/>
  <c r="GH494" i="8"/>
  <c r="GH493" i="8"/>
  <c r="GH492" i="8"/>
  <c r="GH491" i="8"/>
  <c r="GH490" i="8"/>
  <c r="GH489" i="8"/>
  <c r="GH488" i="8"/>
  <c r="GH487" i="8"/>
  <c r="GH486" i="8"/>
  <c r="GH485" i="8"/>
  <c r="GH484" i="8"/>
  <c r="GH483" i="8"/>
  <c r="GH482" i="8"/>
  <c r="GH481" i="8"/>
  <c r="GH480" i="8"/>
  <c r="GH479" i="8"/>
  <c r="GH478" i="8"/>
  <c r="GH477" i="8"/>
  <c r="GH476" i="8"/>
  <c r="GH475" i="8"/>
  <c r="GH474" i="8"/>
  <c r="GH473" i="8"/>
  <c r="GH472" i="8"/>
  <c r="GH471" i="8"/>
  <c r="GH470" i="8"/>
  <c r="GH469" i="8"/>
  <c r="GH468" i="8"/>
  <c r="GH467" i="8"/>
  <c r="GH466" i="8"/>
  <c r="GH465" i="8"/>
  <c r="GH464" i="8"/>
  <c r="GH463" i="8"/>
  <c r="GH462" i="8"/>
  <c r="GH461" i="8"/>
  <c r="GH460" i="8"/>
  <c r="GH459" i="8"/>
  <c r="GH458" i="8"/>
  <c r="GH457" i="8"/>
  <c r="GH456" i="8"/>
  <c r="GH455" i="8"/>
  <c r="GH454" i="8"/>
  <c r="GH453" i="8"/>
  <c r="GH452" i="8"/>
  <c r="GH451" i="8"/>
  <c r="GH450" i="8"/>
  <c r="GH449" i="8"/>
  <c r="GH448" i="8"/>
  <c r="GH447" i="8"/>
  <c r="GH446" i="8"/>
  <c r="GH445" i="8"/>
  <c r="GH444" i="8"/>
  <c r="GH443" i="8"/>
  <c r="GH442" i="8"/>
  <c r="GH441" i="8"/>
  <c r="GH440" i="8"/>
  <c r="GH439" i="8"/>
  <c r="GH438" i="8"/>
  <c r="GH437" i="8"/>
  <c r="GH436" i="8"/>
  <c r="GH435" i="8"/>
  <c r="GH434" i="8"/>
  <c r="GH433" i="8"/>
  <c r="GH432" i="8"/>
  <c r="GH431" i="8"/>
  <c r="GH430" i="8"/>
  <c r="GH429" i="8"/>
  <c r="GH428" i="8"/>
  <c r="GH427" i="8"/>
  <c r="GH426" i="8"/>
  <c r="GH425" i="8"/>
  <c r="GH424" i="8"/>
  <c r="GH423" i="8"/>
  <c r="GH422" i="8"/>
  <c r="GH421" i="8"/>
  <c r="GH420" i="8"/>
  <c r="GH419" i="8"/>
  <c r="GH418" i="8"/>
  <c r="GH417" i="8"/>
  <c r="GH416" i="8"/>
  <c r="GH415" i="8"/>
  <c r="GH414" i="8"/>
  <c r="GH413" i="8"/>
  <c r="GC503" i="8"/>
  <c r="GC502" i="8"/>
  <c r="GC501" i="8"/>
  <c r="GC500" i="8"/>
  <c r="GC499" i="8"/>
  <c r="GC498" i="8"/>
  <c r="GC497" i="8"/>
  <c r="GC496" i="8"/>
  <c r="GC495" i="8"/>
  <c r="GC494" i="8"/>
  <c r="GC493" i="8"/>
  <c r="GC492" i="8"/>
  <c r="GC491" i="8"/>
  <c r="GC490" i="8"/>
  <c r="GC489" i="8"/>
  <c r="GC488" i="8"/>
  <c r="GC487" i="8"/>
  <c r="GC486" i="8"/>
  <c r="GC485" i="8"/>
  <c r="GC484" i="8"/>
  <c r="GC483" i="8"/>
  <c r="GC482" i="8"/>
  <c r="GC481" i="8"/>
  <c r="GC480" i="8"/>
  <c r="GC479" i="8"/>
  <c r="GC478" i="8"/>
  <c r="GC477" i="8"/>
  <c r="GC476" i="8"/>
  <c r="GC475" i="8"/>
  <c r="GC474" i="8"/>
  <c r="GC473" i="8"/>
  <c r="GC472" i="8"/>
  <c r="GC471" i="8"/>
  <c r="GC470" i="8"/>
  <c r="GC469" i="8"/>
  <c r="GC468" i="8"/>
  <c r="GC467" i="8"/>
  <c r="GC466" i="8"/>
  <c r="GC465" i="8"/>
  <c r="GC464" i="8"/>
  <c r="GC463" i="8"/>
  <c r="GC462" i="8"/>
  <c r="GC461" i="8"/>
  <c r="GC460" i="8"/>
  <c r="GC459" i="8"/>
  <c r="GC458" i="8"/>
  <c r="GC457" i="8"/>
  <c r="GC456" i="8"/>
  <c r="GC455" i="8"/>
  <c r="GC454" i="8"/>
  <c r="GC453" i="8"/>
  <c r="GC452" i="8"/>
  <c r="GC451" i="8"/>
  <c r="GC450" i="8"/>
  <c r="GC449" i="8"/>
  <c r="GC448" i="8"/>
  <c r="GC447" i="8"/>
  <c r="GC446" i="8"/>
  <c r="GC445" i="8"/>
  <c r="GC444" i="8"/>
  <c r="GC443" i="8"/>
  <c r="GC442" i="8"/>
  <c r="GC441" i="8"/>
  <c r="GC440" i="8"/>
  <c r="GC439" i="8"/>
  <c r="GC438" i="8"/>
  <c r="GC437" i="8"/>
  <c r="GC436" i="8"/>
  <c r="GC435" i="8"/>
  <c r="GC434" i="8"/>
  <c r="GC433" i="8"/>
  <c r="GC432" i="8"/>
  <c r="GC431" i="8"/>
  <c r="GC430" i="8"/>
  <c r="GC429" i="8"/>
  <c r="GC428" i="8"/>
  <c r="GC427" i="8"/>
  <c r="GC426" i="8"/>
  <c r="GC425" i="8"/>
  <c r="GC424" i="8"/>
  <c r="GC423" i="8"/>
  <c r="GC422" i="8"/>
  <c r="GC421" i="8"/>
  <c r="GC420" i="8"/>
  <c r="GC419" i="8"/>
  <c r="GC418" i="8"/>
  <c r="GC417" i="8"/>
  <c r="GC416" i="8"/>
  <c r="GC415" i="8"/>
  <c r="GC414" i="8"/>
  <c r="GC413" i="8"/>
  <c r="FX503" i="8"/>
  <c r="FX502" i="8"/>
  <c r="FX501" i="8"/>
  <c r="FX500" i="8"/>
  <c r="FX499" i="8"/>
  <c r="FX498" i="8"/>
  <c r="FX497" i="8"/>
  <c r="FX496" i="8"/>
  <c r="FX495" i="8"/>
  <c r="FX494" i="8"/>
  <c r="FX493" i="8"/>
  <c r="FX492" i="8"/>
  <c r="FX491" i="8"/>
  <c r="FX490" i="8"/>
  <c r="FX489" i="8"/>
  <c r="FX488" i="8"/>
  <c r="FX487" i="8"/>
  <c r="FX486" i="8"/>
  <c r="FX485" i="8"/>
  <c r="FX484" i="8"/>
  <c r="FX483" i="8"/>
  <c r="FX482" i="8"/>
  <c r="FX481" i="8"/>
  <c r="FX480" i="8"/>
  <c r="FX479" i="8"/>
  <c r="FX478" i="8"/>
  <c r="FX477" i="8"/>
  <c r="FX476" i="8"/>
  <c r="FX475" i="8"/>
  <c r="FX474" i="8"/>
  <c r="FX473" i="8"/>
  <c r="FX472" i="8"/>
  <c r="FX471" i="8"/>
  <c r="FX470" i="8"/>
  <c r="FX469" i="8"/>
  <c r="FX468" i="8"/>
  <c r="FX467" i="8"/>
  <c r="FX466" i="8"/>
  <c r="FX465" i="8"/>
  <c r="FX464" i="8"/>
  <c r="FX463" i="8"/>
  <c r="FX462" i="8"/>
  <c r="FX461" i="8"/>
  <c r="FX460" i="8"/>
  <c r="FX459" i="8"/>
  <c r="FX458" i="8"/>
  <c r="FX457" i="8"/>
  <c r="FX456" i="8"/>
  <c r="FX455" i="8"/>
  <c r="FX454" i="8"/>
  <c r="FX453" i="8"/>
  <c r="FX452" i="8"/>
  <c r="FX451" i="8"/>
  <c r="FX450" i="8"/>
  <c r="FX449" i="8"/>
  <c r="FX448" i="8"/>
  <c r="FX447" i="8"/>
  <c r="FX446" i="8"/>
  <c r="FX445" i="8"/>
  <c r="FX444" i="8"/>
  <c r="FX443" i="8"/>
  <c r="FX442" i="8"/>
  <c r="FX441" i="8"/>
  <c r="FX440" i="8"/>
  <c r="FX439" i="8"/>
  <c r="FX438" i="8"/>
  <c r="FX437" i="8"/>
  <c r="FX436" i="8"/>
  <c r="FX435" i="8"/>
  <c r="FX434" i="8"/>
  <c r="FX433" i="8"/>
  <c r="FX432" i="8"/>
  <c r="FX431" i="8"/>
  <c r="FX430" i="8"/>
  <c r="FX429" i="8"/>
  <c r="FX428" i="8"/>
  <c r="FX427" i="8"/>
  <c r="FX426" i="8"/>
  <c r="FX425" i="8"/>
  <c r="FX424" i="8"/>
  <c r="FX423" i="8"/>
  <c r="FX422" i="8"/>
  <c r="FX421" i="8"/>
  <c r="FX420" i="8"/>
  <c r="FX419" i="8"/>
  <c r="FX418" i="8"/>
  <c r="FX417" i="8"/>
  <c r="FX416" i="8"/>
  <c r="FX415" i="8"/>
  <c r="FX414" i="8"/>
  <c r="FX413" i="8"/>
  <c r="FS503" i="8"/>
  <c r="FS502" i="8"/>
  <c r="FS501" i="8"/>
  <c r="FS500" i="8"/>
  <c r="FS499" i="8"/>
  <c r="FS498" i="8"/>
  <c r="FS497" i="8"/>
  <c r="FS496" i="8"/>
  <c r="FS495" i="8"/>
  <c r="FS494" i="8"/>
  <c r="FS493" i="8"/>
  <c r="FS492" i="8"/>
  <c r="FS491" i="8"/>
  <c r="FS490" i="8"/>
  <c r="FS489" i="8"/>
  <c r="FS488" i="8"/>
  <c r="FS487" i="8"/>
  <c r="FS486" i="8"/>
  <c r="FS485" i="8"/>
  <c r="FS484" i="8"/>
  <c r="FS483" i="8"/>
  <c r="FS482" i="8"/>
  <c r="FS481" i="8"/>
  <c r="FS480" i="8"/>
  <c r="FS479" i="8"/>
  <c r="FS478" i="8"/>
  <c r="FS477" i="8"/>
  <c r="FS476" i="8"/>
  <c r="FS475" i="8"/>
  <c r="FS474" i="8"/>
  <c r="FS473" i="8"/>
  <c r="FS472" i="8"/>
  <c r="FS471" i="8"/>
  <c r="FS470" i="8"/>
  <c r="FS469" i="8"/>
  <c r="FS468" i="8"/>
  <c r="FS467" i="8"/>
  <c r="FS466" i="8"/>
  <c r="FS465" i="8"/>
  <c r="FS464" i="8"/>
  <c r="FS463" i="8"/>
  <c r="FS462" i="8"/>
  <c r="FS461" i="8"/>
  <c r="FS460" i="8"/>
  <c r="FS459" i="8"/>
  <c r="FS458" i="8"/>
  <c r="FS457" i="8"/>
  <c r="FS456" i="8"/>
  <c r="FS455" i="8"/>
  <c r="FS454" i="8"/>
  <c r="FS453" i="8"/>
  <c r="FS452" i="8"/>
  <c r="FS451" i="8"/>
  <c r="FS450" i="8"/>
  <c r="FS449" i="8"/>
  <c r="FS448" i="8"/>
  <c r="FS447" i="8"/>
  <c r="FS446" i="8"/>
  <c r="FS445" i="8"/>
  <c r="FS444" i="8"/>
  <c r="FS443" i="8"/>
  <c r="FS442" i="8"/>
  <c r="FS441" i="8"/>
  <c r="FS440" i="8"/>
  <c r="FS439" i="8"/>
  <c r="FS438" i="8"/>
  <c r="FS437" i="8"/>
  <c r="FS436" i="8"/>
  <c r="FS435" i="8"/>
  <c r="FS434" i="8"/>
  <c r="FS433" i="8"/>
  <c r="FS432" i="8"/>
  <c r="FS431" i="8"/>
  <c r="FS430" i="8"/>
  <c r="FS429" i="8"/>
  <c r="FS428" i="8"/>
  <c r="FS427" i="8"/>
  <c r="FS426" i="8"/>
  <c r="FS425" i="8"/>
  <c r="FS424" i="8"/>
  <c r="FS423" i="8"/>
  <c r="FS422" i="8"/>
  <c r="FS421" i="8"/>
  <c r="FS420" i="8"/>
  <c r="FS419" i="8"/>
  <c r="FS418" i="8"/>
  <c r="FS417" i="8"/>
  <c r="FS416" i="8"/>
  <c r="FS415" i="8"/>
  <c r="FS414" i="8"/>
  <c r="FS413" i="8"/>
  <c r="FN503" i="8"/>
  <c r="FN502" i="8"/>
  <c r="FN501" i="8"/>
  <c r="FN500" i="8"/>
  <c r="FN499" i="8"/>
  <c r="FN498" i="8"/>
  <c r="FN497" i="8"/>
  <c r="FN496" i="8"/>
  <c r="FN495" i="8"/>
  <c r="FN494" i="8"/>
  <c r="FN493" i="8"/>
  <c r="FN492" i="8"/>
  <c r="FN491" i="8"/>
  <c r="FN490" i="8"/>
  <c r="FN489" i="8"/>
  <c r="FN488" i="8"/>
  <c r="FN487" i="8"/>
  <c r="FN486" i="8"/>
  <c r="FN485" i="8"/>
  <c r="FN484" i="8"/>
  <c r="FN483" i="8"/>
  <c r="FN482" i="8"/>
  <c r="FN481" i="8"/>
  <c r="FN480" i="8"/>
  <c r="FN479" i="8"/>
  <c r="FN478" i="8"/>
  <c r="FN477" i="8"/>
  <c r="FN476" i="8"/>
  <c r="FN475" i="8"/>
  <c r="FN474" i="8"/>
  <c r="FN473" i="8"/>
  <c r="FN472" i="8"/>
  <c r="FN471" i="8"/>
  <c r="FN470" i="8"/>
  <c r="FN469" i="8"/>
  <c r="FN468" i="8"/>
  <c r="FN467" i="8"/>
  <c r="FN466" i="8"/>
  <c r="FN465" i="8"/>
  <c r="FN464" i="8"/>
  <c r="FN463" i="8"/>
  <c r="FN462" i="8"/>
  <c r="FN461" i="8"/>
  <c r="FN460" i="8"/>
  <c r="FN459" i="8"/>
  <c r="FN458" i="8"/>
  <c r="FN457" i="8"/>
  <c r="FN456" i="8"/>
  <c r="FN455" i="8"/>
  <c r="FN454" i="8"/>
  <c r="FN453" i="8"/>
  <c r="FN452" i="8"/>
  <c r="FN451" i="8"/>
  <c r="FN450" i="8"/>
  <c r="FN449" i="8"/>
  <c r="FN448" i="8"/>
  <c r="FN447" i="8"/>
  <c r="FN446" i="8"/>
  <c r="FN445" i="8"/>
  <c r="FN444" i="8"/>
  <c r="FN443" i="8"/>
  <c r="FN442" i="8"/>
  <c r="FN441" i="8"/>
  <c r="FN440" i="8"/>
  <c r="FN439" i="8"/>
  <c r="FN438" i="8"/>
  <c r="FN437" i="8"/>
  <c r="FN436" i="8"/>
  <c r="FN435" i="8"/>
  <c r="FN434" i="8"/>
  <c r="FN433" i="8"/>
  <c r="FN432" i="8"/>
  <c r="FN431" i="8"/>
  <c r="FN430" i="8"/>
  <c r="FN429" i="8"/>
  <c r="FN428" i="8"/>
  <c r="FN427" i="8"/>
  <c r="FN426" i="8"/>
  <c r="FN425" i="8"/>
  <c r="FN424" i="8"/>
  <c r="FN423" i="8"/>
  <c r="FN422" i="8"/>
  <c r="FN421" i="8"/>
  <c r="FN420" i="8"/>
  <c r="FN419" i="8"/>
  <c r="FN418" i="8"/>
  <c r="FN417" i="8"/>
  <c r="FN416" i="8"/>
  <c r="FN415" i="8"/>
  <c r="FN414" i="8"/>
  <c r="FN413" i="8"/>
  <c r="FI503" i="8"/>
  <c r="FI502" i="8"/>
  <c r="FI501" i="8"/>
  <c r="FI500" i="8"/>
  <c r="FI499" i="8"/>
  <c r="FI498" i="8"/>
  <c r="FI497" i="8"/>
  <c r="FI496" i="8"/>
  <c r="FI495" i="8"/>
  <c r="FI494" i="8"/>
  <c r="FI493" i="8"/>
  <c r="FI492" i="8"/>
  <c r="FI491" i="8"/>
  <c r="FI490" i="8"/>
  <c r="FI489" i="8"/>
  <c r="FI488" i="8"/>
  <c r="FI487" i="8"/>
  <c r="FI486" i="8"/>
  <c r="FI485" i="8"/>
  <c r="FI484" i="8"/>
  <c r="FI483" i="8"/>
  <c r="FI482" i="8"/>
  <c r="FI481" i="8"/>
  <c r="FI480" i="8"/>
  <c r="FI479" i="8"/>
  <c r="FI478" i="8"/>
  <c r="FI477" i="8"/>
  <c r="FI476" i="8"/>
  <c r="FI475" i="8"/>
  <c r="FI474" i="8"/>
  <c r="FI473" i="8"/>
  <c r="FI472" i="8"/>
  <c r="FI471" i="8"/>
  <c r="FI470" i="8"/>
  <c r="FI469" i="8"/>
  <c r="FI468" i="8"/>
  <c r="FI467" i="8"/>
  <c r="FI466" i="8"/>
  <c r="FI465" i="8"/>
  <c r="FI464" i="8"/>
  <c r="FI463" i="8"/>
  <c r="FI462" i="8"/>
  <c r="FI461" i="8"/>
  <c r="FI460" i="8"/>
  <c r="FI459" i="8"/>
  <c r="FI458" i="8"/>
  <c r="FI457" i="8"/>
  <c r="FI456" i="8"/>
  <c r="FI455" i="8"/>
  <c r="FI454" i="8"/>
  <c r="FI453" i="8"/>
  <c r="FI452" i="8"/>
  <c r="FI451" i="8"/>
  <c r="FI450" i="8"/>
  <c r="FI449" i="8"/>
  <c r="FI448" i="8"/>
  <c r="FI447" i="8"/>
  <c r="FI446" i="8"/>
  <c r="FI445" i="8"/>
  <c r="FI444" i="8"/>
  <c r="FI443" i="8"/>
  <c r="FI442" i="8"/>
  <c r="FI441" i="8"/>
  <c r="FI440" i="8"/>
  <c r="FI439" i="8"/>
  <c r="FI438" i="8"/>
  <c r="FI437" i="8"/>
  <c r="FI436" i="8"/>
  <c r="FI435" i="8"/>
  <c r="FI434" i="8"/>
  <c r="FI433" i="8"/>
  <c r="FI432" i="8"/>
  <c r="FI431" i="8"/>
  <c r="FI430" i="8"/>
  <c r="FI429" i="8"/>
  <c r="FI428" i="8"/>
  <c r="FI427" i="8"/>
  <c r="FI426" i="8"/>
  <c r="FI425" i="8"/>
  <c r="FI424" i="8"/>
  <c r="FI423" i="8"/>
  <c r="FI422" i="8"/>
  <c r="FI421" i="8"/>
  <c r="FI420" i="8"/>
  <c r="FI419" i="8"/>
  <c r="FI418" i="8"/>
  <c r="FI417" i="8"/>
  <c r="FI416" i="8"/>
  <c r="FI415" i="8"/>
  <c r="FI414" i="8"/>
  <c r="FI413" i="8"/>
  <c r="FD503" i="8"/>
  <c r="FD502" i="8"/>
  <c r="FD501" i="8"/>
  <c r="FD500" i="8"/>
  <c r="FD499" i="8"/>
  <c r="FD498" i="8"/>
  <c r="FD497" i="8"/>
  <c r="FD496" i="8"/>
  <c r="FD495" i="8"/>
  <c r="FD494" i="8"/>
  <c r="FD493" i="8"/>
  <c r="FD492" i="8"/>
  <c r="FD491" i="8"/>
  <c r="FD490" i="8"/>
  <c r="FD489" i="8"/>
  <c r="FD488" i="8"/>
  <c r="FD487" i="8"/>
  <c r="FD486" i="8"/>
  <c r="FD485" i="8"/>
  <c r="FD484" i="8"/>
  <c r="FD483" i="8"/>
  <c r="FD482" i="8"/>
  <c r="FD481" i="8"/>
  <c r="FD480" i="8"/>
  <c r="FD479" i="8"/>
  <c r="FD478" i="8"/>
  <c r="FD477" i="8"/>
  <c r="FD476" i="8"/>
  <c r="FD475" i="8"/>
  <c r="FD474" i="8"/>
  <c r="FD473" i="8"/>
  <c r="FD472" i="8"/>
  <c r="FD471" i="8"/>
  <c r="FD470" i="8"/>
  <c r="FD469" i="8"/>
  <c r="FD468" i="8"/>
  <c r="FD467" i="8"/>
  <c r="FD466" i="8"/>
  <c r="FD465" i="8"/>
  <c r="FD464" i="8"/>
  <c r="FD463" i="8"/>
  <c r="FD462" i="8"/>
  <c r="FD461" i="8"/>
  <c r="FD460" i="8"/>
  <c r="FD459" i="8"/>
  <c r="FD458" i="8"/>
  <c r="FD457" i="8"/>
  <c r="FD456" i="8"/>
  <c r="FD455" i="8"/>
  <c r="FD454" i="8"/>
  <c r="FD453" i="8"/>
  <c r="FD452" i="8"/>
  <c r="FD451" i="8"/>
  <c r="FD450" i="8"/>
  <c r="FD449" i="8"/>
  <c r="FD448" i="8"/>
  <c r="FD447" i="8"/>
  <c r="FD446" i="8"/>
  <c r="FD445" i="8"/>
  <c r="FD444" i="8"/>
  <c r="FD443" i="8"/>
  <c r="FD442" i="8"/>
  <c r="FD441" i="8"/>
  <c r="FD440" i="8"/>
  <c r="FD439" i="8"/>
  <c r="FD438" i="8"/>
  <c r="FD437" i="8"/>
  <c r="FD436" i="8"/>
  <c r="FD435" i="8"/>
  <c r="FD434" i="8"/>
  <c r="FD433" i="8"/>
  <c r="FD432" i="8"/>
  <c r="FD431" i="8"/>
  <c r="FD430" i="8"/>
  <c r="FD429" i="8"/>
  <c r="FD428" i="8"/>
  <c r="FD427" i="8"/>
  <c r="FD426" i="8"/>
  <c r="FD425" i="8"/>
  <c r="FD424" i="8"/>
  <c r="FD423" i="8"/>
  <c r="FD422" i="8"/>
  <c r="FD421" i="8"/>
  <c r="FD420" i="8"/>
  <c r="FD419" i="8"/>
  <c r="FD418" i="8"/>
  <c r="FD417" i="8"/>
  <c r="FD416" i="8"/>
  <c r="FD415" i="8"/>
  <c r="FD414" i="8"/>
  <c r="FD413" i="8"/>
  <c r="EY503" i="8"/>
  <c r="EY502" i="8"/>
  <c r="EY501" i="8"/>
  <c r="EY500" i="8"/>
  <c r="EY499" i="8"/>
  <c r="EY498" i="8"/>
  <c r="EY497" i="8"/>
  <c r="EY496" i="8"/>
  <c r="EY495" i="8"/>
  <c r="EY494" i="8"/>
  <c r="EY493" i="8"/>
  <c r="EY492" i="8"/>
  <c r="EY491" i="8"/>
  <c r="EY490" i="8"/>
  <c r="EY489" i="8"/>
  <c r="EY488" i="8"/>
  <c r="EY487" i="8"/>
  <c r="EY486" i="8"/>
  <c r="EY485" i="8"/>
  <c r="EY484" i="8"/>
  <c r="EY483" i="8"/>
  <c r="EY482" i="8"/>
  <c r="EY481" i="8"/>
  <c r="EY480" i="8"/>
  <c r="EY479" i="8"/>
  <c r="EY478" i="8"/>
  <c r="EY477" i="8"/>
  <c r="EY476" i="8"/>
  <c r="EY475" i="8"/>
  <c r="EY474" i="8"/>
  <c r="EY473" i="8"/>
  <c r="EY472" i="8"/>
  <c r="EY471" i="8"/>
  <c r="EY470" i="8"/>
  <c r="EY469" i="8"/>
  <c r="EY468" i="8"/>
  <c r="EY467" i="8"/>
  <c r="EY466" i="8"/>
  <c r="EY465" i="8"/>
  <c r="EY464" i="8"/>
  <c r="EY463" i="8"/>
  <c r="EY462" i="8"/>
  <c r="EY461" i="8"/>
  <c r="EY460" i="8"/>
  <c r="EY459" i="8"/>
  <c r="EY458" i="8"/>
  <c r="EY457" i="8"/>
  <c r="EY456" i="8"/>
  <c r="EY455" i="8"/>
  <c r="EY454" i="8"/>
  <c r="EY453" i="8"/>
  <c r="EY452" i="8"/>
  <c r="EY451" i="8"/>
  <c r="EY450" i="8"/>
  <c r="EY449" i="8"/>
  <c r="EY448" i="8"/>
  <c r="EY447" i="8"/>
  <c r="EY446" i="8"/>
  <c r="EY445" i="8"/>
  <c r="EY444" i="8"/>
  <c r="EY443" i="8"/>
  <c r="EY442" i="8"/>
  <c r="EY441" i="8"/>
  <c r="EY440" i="8"/>
  <c r="EY439" i="8"/>
  <c r="EY438" i="8"/>
  <c r="EY437" i="8"/>
  <c r="EY436" i="8"/>
  <c r="EY435" i="8"/>
  <c r="EY434" i="8"/>
  <c r="EY433" i="8"/>
  <c r="EY432" i="8"/>
  <c r="EY431" i="8"/>
  <c r="EY430" i="8"/>
  <c r="EY429" i="8"/>
  <c r="EY428" i="8"/>
  <c r="EY427" i="8"/>
  <c r="EY426" i="8"/>
  <c r="EY425" i="8"/>
  <c r="EY424" i="8"/>
  <c r="EY423" i="8"/>
  <c r="EY422" i="8"/>
  <c r="EY421" i="8"/>
  <c r="EY420" i="8"/>
  <c r="EY419" i="8"/>
  <c r="EY418" i="8"/>
  <c r="EY417" i="8"/>
  <c r="EY416" i="8"/>
  <c r="EY415" i="8"/>
  <c r="EY414" i="8"/>
  <c r="EY413" i="8"/>
  <c r="ET503" i="8"/>
  <c r="ET502" i="8"/>
  <c r="ET501" i="8"/>
  <c r="ET500" i="8"/>
  <c r="ET499" i="8"/>
  <c r="ET498" i="8"/>
  <c r="ET497" i="8"/>
  <c r="ET496" i="8"/>
  <c r="ET495" i="8"/>
  <c r="ET494" i="8"/>
  <c r="ET493" i="8"/>
  <c r="ET492" i="8"/>
  <c r="ET491" i="8"/>
  <c r="ET490" i="8"/>
  <c r="ET489" i="8"/>
  <c r="ET488" i="8"/>
  <c r="ET487" i="8"/>
  <c r="ET486" i="8"/>
  <c r="ET485" i="8"/>
  <c r="ET484" i="8"/>
  <c r="ET483" i="8"/>
  <c r="ET482" i="8"/>
  <c r="ET481" i="8"/>
  <c r="ET480" i="8"/>
  <c r="ET479" i="8"/>
  <c r="ET478" i="8"/>
  <c r="ET477" i="8"/>
  <c r="ET476" i="8"/>
  <c r="ET475" i="8"/>
  <c r="ET474" i="8"/>
  <c r="ET473" i="8"/>
  <c r="ET472" i="8"/>
  <c r="ET471" i="8"/>
  <c r="ET470" i="8"/>
  <c r="ET469" i="8"/>
  <c r="ET468" i="8"/>
  <c r="ET467" i="8"/>
  <c r="ET466" i="8"/>
  <c r="ET465" i="8"/>
  <c r="ET464" i="8"/>
  <c r="ET463" i="8"/>
  <c r="ET462" i="8"/>
  <c r="ET461" i="8"/>
  <c r="ET460" i="8"/>
  <c r="ET459" i="8"/>
  <c r="ET458" i="8"/>
  <c r="ET457" i="8"/>
  <c r="ET456" i="8"/>
  <c r="ET455" i="8"/>
  <c r="ET454" i="8"/>
  <c r="ET453" i="8"/>
  <c r="ET452" i="8"/>
  <c r="ET451" i="8"/>
  <c r="ET450" i="8"/>
  <c r="ET449" i="8"/>
  <c r="ET448" i="8"/>
  <c r="ET447" i="8"/>
  <c r="ET446" i="8"/>
  <c r="ET445" i="8"/>
  <c r="ET444" i="8"/>
  <c r="ET443" i="8"/>
  <c r="ET442" i="8"/>
  <c r="ET441" i="8"/>
  <c r="ET440" i="8"/>
  <c r="ET439" i="8"/>
  <c r="ET438" i="8"/>
  <c r="ET437" i="8"/>
  <c r="ET436" i="8"/>
  <c r="ET435" i="8"/>
  <c r="ET434" i="8"/>
  <c r="ET433" i="8"/>
  <c r="ET432" i="8"/>
  <c r="ET431" i="8"/>
  <c r="ET430" i="8"/>
  <c r="ET429" i="8"/>
  <c r="ET428" i="8"/>
  <c r="ET427" i="8"/>
  <c r="ET426" i="8"/>
  <c r="ET425" i="8"/>
  <c r="ET424" i="8"/>
  <c r="ET423" i="8"/>
  <c r="ET422" i="8"/>
  <c r="ET421" i="8"/>
  <c r="ET420" i="8"/>
  <c r="ET419" i="8"/>
  <c r="ET418" i="8"/>
  <c r="ET417" i="8"/>
  <c r="ET416" i="8"/>
  <c r="ET415" i="8"/>
  <c r="ET414" i="8"/>
  <c r="EO503" i="8"/>
  <c r="EO502" i="8"/>
  <c r="EO501" i="8"/>
  <c r="EO500" i="8"/>
  <c r="EO499" i="8"/>
  <c r="EO498" i="8"/>
  <c r="EO497" i="8"/>
  <c r="EO496" i="8"/>
  <c r="EO495" i="8"/>
  <c r="EO494" i="8"/>
  <c r="EO493" i="8"/>
  <c r="EO492" i="8"/>
  <c r="EO491" i="8"/>
  <c r="EO490" i="8"/>
  <c r="EO489" i="8"/>
  <c r="EO488" i="8"/>
  <c r="EO487" i="8"/>
  <c r="EO486" i="8"/>
  <c r="EO485" i="8"/>
  <c r="EO484" i="8"/>
  <c r="EO483" i="8"/>
  <c r="EO482" i="8"/>
  <c r="EO481" i="8"/>
  <c r="EO480" i="8"/>
  <c r="EO479" i="8"/>
  <c r="EO478" i="8"/>
  <c r="EO477" i="8"/>
  <c r="EO476" i="8"/>
  <c r="EO475" i="8"/>
  <c r="EO474" i="8"/>
  <c r="EO473" i="8"/>
  <c r="EO472" i="8"/>
  <c r="EO471" i="8"/>
  <c r="EO470" i="8"/>
  <c r="EO469" i="8"/>
  <c r="EO468" i="8"/>
  <c r="EO467" i="8"/>
  <c r="EO466" i="8"/>
  <c r="EO465" i="8"/>
  <c r="EO464" i="8"/>
  <c r="EO463" i="8"/>
  <c r="EO462" i="8"/>
  <c r="EO461" i="8"/>
  <c r="EO460" i="8"/>
  <c r="EO459" i="8"/>
  <c r="EO458" i="8"/>
  <c r="EO457" i="8"/>
  <c r="EO456" i="8"/>
  <c r="EO455" i="8"/>
  <c r="EO454" i="8"/>
  <c r="EO453" i="8"/>
  <c r="EO452" i="8"/>
  <c r="EO451" i="8"/>
  <c r="EO450" i="8"/>
  <c r="EO449" i="8"/>
  <c r="EO448" i="8"/>
  <c r="EO447" i="8"/>
  <c r="EO446" i="8"/>
  <c r="EO445" i="8"/>
  <c r="EO444" i="8"/>
  <c r="EO443" i="8"/>
  <c r="EO442" i="8"/>
  <c r="EO441" i="8"/>
  <c r="EO440" i="8"/>
  <c r="EO439" i="8"/>
  <c r="EO438" i="8"/>
  <c r="EO437" i="8"/>
  <c r="EO436" i="8"/>
  <c r="EO435" i="8"/>
  <c r="EO434" i="8"/>
  <c r="EO433" i="8"/>
  <c r="EO432" i="8"/>
  <c r="EO431" i="8"/>
  <c r="EO430" i="8"/>
  <c r="EO429" i="8"/>
  <c r="EO428" i="8"/>
  <c r="EO427" i="8"/>
  <c r="EO426" i="8"/>
  <c r="EO425" i="8"/>
  <c r="EO424" i="8"/>
  <c r="EO423" i="8"/>
  <c r="EO422" i="8"/>
  <c r="EO421" i="8"/>
  <c r="EO420" i="8"/>
  <c r="EO419" i="8"/>
  <c r="EO418" i="8"/>
  <c r="EO417" i="8"/>
  <c r="EO416" i="8"/>
  <c r="EO415" i="8"/>
  <c r="EO414" i="8"/>
  <c r="EJ503" i="8"/>
  <c r="EJ502" i="8"/>
  <c r="EJ501" i="8"/>
  <c r="EJ500" i="8"/>
  <c r="EJ499" i="8"/>
  <c r="EJ498" i="8"/>
  <c r="EJ497" i="8"/>
  <c r="EJ496" i="8"/>
  <c r="EJ495" i="8"/>
  <c r="EJ494" i="8"/>
  <c r="EJ493" i="8"/>
  <c r="EJ492" i="8"/>
  <c r="EJ491" i="8"/>
  <c r="EJ490" i="8"/>
  <c r="EJ489" i="8"/>
  <c r="EJ488" i="8"/>
  <c r="EJ487" i="8"/>
  <c r="EJ486" i="8"/>
  <c r="EJ485" i="8"/>
  <c r="EJ484" i="8"/>
  <c r="EJ483" i="8"/>
  <c r="EJ482" i="8"/>
  <c r="EJ481" i="8"/>
  <c r="EJ480" i="8"/>
  <c r="EJ479" i="8"/>
  <c r="EJ478" i="8"/>
  <c r="EJ477" i="8"/>
  <c r="EJ476" i="8"/>
  <c r="EJ475" i="8"/>
  <c r="EJ474" i="8"/>
  <c r="EJ473" i="8"/>
  <c r="EJ472" i="8"/>
  <c r="EJ471" i="8"/>
  <c r="EJ470" i="8"/>
  <c r="EJ469" i="8"/>
  <c r="EJ468" i="8"/>
  <c r="EJ467" i="8"/>
  <c r="EJ466" i="8"/>
  <c r="EJ465" i="8"/>
  <c r="EJ464" i="8"/>
  <c r="EJ463" i="8"/>
  <c r="EJ462" i="8"/>
  <c r="EJ461" i="8"/>
  <c r="EJ460" i="8"/>
  <c r="EJ459" i="8"/>
  <c r="EJ458" i="8"/>
  <c r="EJ457" i="8"/>
  <c r="EJ456" i="8"/>
  <c r="EJ455" i="8"/>
  <c r="EJ454" i="8"/>
  <c r="EJ453" i="8"/>
  <c r="EJ452" i="8"/>
  <c r="EJ451" i="8"/>
  <c r="EJ450" i="8"/>
  <c r="EJ449" i="8"/>
  <c r="EJ448" i="8"/>
  <c r="EJ447" i="8"/>
  <c r="EJ446" i="8"/>
  <c r="EJ445" i="8"/>
  <c r="EJ444" i="8"/>
  <c r="EJ443" i="8"/>
  <c r="EJ442" i="8"/>
  <c r="EJ441" i="8"/>
  <c r="EJ440" i="8"/>
  <c r="EJ439" i="8"/>
  <c r="EJ438" i="8"/>
  <c r="EJ437" i="8"/>
  <c r="EJ436" i="8"/>
  <c r="EJ435" i="8"/>
  <c r="EJ434" i="8"/>
  <c r="EJ433" i="8"/>
  <c r="EJ432" i="8"/>
  <c r="EJ431" i="8"/>
  <c r="EJ430" i="8"/>
  <c r="EJ429" i="8"/>
  <c r="EJ428" i="8"/>
  <c r="EJ427" i="8"/>
  <c r="EJ426" i="8"/>
  <c r="EJ425" i="8"/>
  <c r="EJ424" i="8"/>
  <c r="EJ423" i="8"/>
  <c r="EJ422" i="8"/>
  <c r="EJ421" i="8"/>
  <c r="EJ420" i="8"/>
  <c r="EJ419" i="8"/>
  <c r="EJ418" i="8"/>
  <c r="EJ417" i="8"/>
  <c r="EJ416" i="8"/>
  <c r="EJ415" i="8"/>
  <c r="EJ414" i="8"/>
  <c r="EE503" i="8"/>
  <c r="EE502" i="8"/>
  <c r="EE501" i="8"/>
  <c r="EE500" i="8"/>
  <c r="EE499" i="8"/>
  <c r="EE498" i="8"/>
  <c r="EE497" i="8"/>
  <c r="EE496" i="8"/>
  <c r="EE495" i="8"/>
  <c r="EE494" i="8"/>
  <c r="EE493" i="8"/>
  <c r="EE492" i="8"/>
  <c r="EE491" i="8"/>
  <c r="EE490" i="8"/>
  <c r="EE489" i="8"/>
  <c r="EE488" i="8"/>
  <c r="EE487" i="8"/>
  <c r="EE486" i="8"/>
  <c r="EE485" i="8"/>
  <c r="EE484" i="8"/>
  <c r="EE483" i="8"/>
  <c r="EE482" i="8"/>
  <c r="EE481" i="8"/>
  <c r="EE480" i="8"/>
  <c r="EE479" i="8"/>
  <c r="EE478" i="8"/>
  <c r="EE477" i="8"/>
  <c r="EE476" i="8"/>
  <c r="EE475" i="8"/>
  <c r="EE474" i="8"/>
  <c r="EE473" i="8"/>
  <c r="EE472" i="8"/>
  <c r="EE471" i="8"/>
  <c r="EE470" i="8"/>
  <c r="EE469" i="8"/>
  <c r="EE468" i="8"/>
  <c r="EE467" i="8"/>
  <c r="EE466" i="8"/>
  <c r="EE465" i="8"/>
  <c r="EE464" i="8"/>
  <c r="EE463" i="8"/>
  <c r="EE462" i="8"/>
  <c r="EE461" i="8"/>
  <c r="EE460" i="8"/>
  <c r="EE459" i="8"/>
  <c r="EE458" i="8"/>
  <c r="EE457" i="8"/>
  <c r="EE456" i="8"/>
  <c r="EE455" i="8"/>
  <c r="EE454" i="8"/>
  <c r="EE453" i="8"/>
  <c r="EE452" i="8"/>
  <c r="EE451" i="8"/>
  <c r="EE450" i="8"/>
  <c r="EE449" i="8"/>
  <c r="EE448" i="8"/>
  <c r="EE447" i="8"/>
  <c r="EE446" i="8"/>
  <c r="EE445" i="8"/>
  <c r="EE444" i="8"/>
  <c r="EE443" i="8"/>
  <c r="EE442" i="8"/>
  <c r="EE441" i="8"/>
  <c r="EE440" i="8"/>
  <c r="EE439" i="8"/>
  <c r="EE438" i="8"/>
  <c r="EE437" i="8"/>
  <c r="EE436" i="8"/>
  <c r="EE435" i="8"/>
  <c r="EE434" i="8"/>
  <c r="EE433" i="8"/>
  <c r="EE432" i="8"/>
  <c r="EE431" i="8"/>
  <c r="EE430" i="8"/>
  <c r="EE429" i="8"/>
  <c r="EE428" i="8"/>
  <c r="EE427" i="8"/>
  <c r="EE426" i="8"/>
  <c r="EE425" i="8"/>
  <c r="EE424" i="8"/>
  <c r="EE423" i="8"/>
  <c r="EE422" i="8"/>
  <c r="EE421" i="8"/>
  <c r="EE420" i="8"/>
  <c r="EE419" i="8"/>
  <c r="EE418" i="8"/>
  <c r="EE417" i="8"/>
  <c r="EE416" i="8"/>
  <c r="EE415" i="8"/>
  <c r="EE414" i="8"/>
  <c r="DZ503" i="8"/>
  <c r="DZ502" i="8"/>
  <c r="DZ501" i="8"/>
  <c r="DZ500" i="8"/>
  <c r="DZ499" i="8"/>
  <c r="DZ498" i="8"/>
  <c r="DZ497" i="8"/>
  <c r="DZ496" i="8"/>
  <c r="DZ495" i="8"/>
  <c r="DZ494" i="8"/>
  <c r="DZ493" i="8"/>
  <c r="DZ492" i="8"/>
  <c r="DZ491" i="8"/>
  <c r="DZ490" i="8"/>
  <c r="DZ489" i="8"/>
  <c r="DZ488" i="8"/>
  <c r="DZ487" i="8"/>
  <c r="DZ486" i="8"/>
  <c r="DZ485" i="8"/>
  <c r="DZ484" i="8"/>
  <c r="DZ483" i="8"/>
  <c r="DZ482" i="8"/>
  <c r="DZ481" i="8"/>
  <c r="DZ480" i="8"/>
  <c r="DZ479" i="8"/>
  <c r="DZ478" i="8"/>
  <c r="DZ477" i="8"/>
  <c r="DZ476" i="8"/>
  <c r="DZ475" i="8"/>
  <c r="DZ474" i="8"/>
  <c r="DZ473" i="8"/>
  <c r="DZ472" i="8"/>
  <c r="DZ471" i="8"/>
  <c r="DZ470" i="8"/>
  <c r="DZ469" i="8"/>
  <c r="DZ468" i="8"/>
  <c r="DZ467" i="8"/>
  <c r="DZ466" i="8"/>
  <c r="DZ465" i="8"/>
  <c r="DZ464" i="8"/>
  <c r="DZ463" i="8"/>
  <c r="DZ462" i="8"/>
  <c r="DZ461" i="8"/>
  <c r="DZ460" i="8"/>
  <c r="DZ459" i="8"/>
  <c r="DZ458" i="8"/>
  <c r="DZ457" i="8"/>
  <c r="DZ456" i="8"/>
  <c r="DZ455" i="8"/>
  <c r="DZ454" i="8"/>
  <c r="DZ453" i="8"/>
  <c r="DZ452" i="8"/>
  <c r="DZ451" i="8"/>
  <c r="DZ450" i="8"/>
  <c r="DZ449" i="8"/>
  <c r="DZ448" i="8"/>
  <c r="DZ447" i="8"/>
  <c r="DZ446" i="8"/>
  <c r="DZ445" i="8"/>
  <c r="DZ444" i="8"/>
  <c r="DZ443" i="8"/>
  <c r="DZ442" i="8"/>
  <c r="DZ441" i="8"/>
  <c r="DZ440" i="8"/>
  <c r="DZ439" i="8"/>
  <c r="DZ438" i="8"/>
  <c r="DZ437" i="8"/>
  <c r="DZ436" i="8"/>
  <c r="DZ435" i="8"/>
  <c r="DZ434" i="8"/>
  <c r="DZ433" i="8"/>
  <c r="DZ432" i="8"/>
  <c r="DZ431" i="8"/>
  <c r="DZ430" i="8"/>
  <c r="DZ429" i="8"/>
  <c r="DZ428" i="8"/>
  <c r="DZ427" i="8"/>
  <c r="DZ426" i="8"/>
  <c r="DZ425" i="8"/>
  <c r="DZ424" i="8"/>
  <c r="DZ423" i="8"/>
  <c r="DZ422" i="8"/>
  <c r="DZ421" i="8"/>
  <c r="DZ420" i="8"/>
  <c r="DZ419" i="8"/>
  <c r="DZ418" i="8"/>
  <c r="DZ417" i="8"/>
  <c r="DZ416" i="8"/>
  <c r="DZ415" i="8"/>
  <c r="DZ414" i="8"/>
  <c r="DU503" i="8"/>
  <c r="DU502" i="8"/>
  <c r="DU501" i="8"/>
  <c r="DU500" i="8"/>
  <c r="DU499" i="8"/>
  <c r="DU498" i="8"/>
  <c r="DU497" i="8"/>
  <c r="DU496" i="8"/>
  <c r="DU495" i="8"/>
  <c r="DU494" i="8"/>
  <c r="DU493" i="8"/>
  <c r="DU492" i="8"/>
  <c r="DU491" i="8"/>
  <c r="DU490" i="8"/>
  <c r="DU489" i="8"/>
  <c r="DU488" i="8"/>
  <c r="DU487" i="8"/>
  <c r="DU486" i="8"/>
  <c r="DU485" i="8"/>
  <c r="DU484" i="8"/>
  <c r="DU483" i="8"/>
  <c r="DU482" i="8"/>
  <c r="DU481" i="8"/>
  <c r="DU480" i="8"/>
  <c r="DU479" i="8"/>
  <c r="DU478" i="8"/>
  <c r="DU477" i="8"/>
  <c r="DU476" i="8"/>
  <c r="DU475" i="8"/>
  <c r="DU474" i="8"/>
  <c r="DU473" i="8"/>
  <c r="DU472" i="8"/>
  <c r="DU471" i="8"/>
  <c r="DU470" i="8"/>
  <c r="DU469" i="8"/>
  <c r="DU468" i="8"/>
  <c r="DU467" i="8"/>
  <c r="DU466" i="8"/>
  <c r="DU465" i="8"/>
  <c r="DU464" i="8"/>
  <c r="DU463" i="8"/>
  <c r="DU462" i="8"/>
  <c r="DU461" i="8"/>
  <c r="DU460" i="8"/>
  <c r="DU459" i="8"/>
  <c r="DU458" i="8"/>
  <c r="DU457" i="8"/>
  <c r="DU456" i="8"/>
  <c r="DU455" i="8"/>
  <c r="DU454" i="8"/>
  <c r="DU453" i="8"/>
  <c r="DU452" i="8"/>
  <c r="DU451" i="8"/>
  <c r="DU450" i="8"/>
  <c r="DU449" i="8"/>
  <c r="DU448" i="8"/>
  <c r="DU447" i="8"/>
  <c r="DU446" i="8"/>
  <c r="DU445" i="8"/>
  <c r="DU444" i="8"/>
  <c r="DU443" i="8"/>
  <c r="DU442" i="8"/>
  <c r="DU441" i="8"/>
  <c r="DU440" i="8"/>
  <c r="DU439" i="8"/>
  <c r="DU438" i="8"/>
  <c r="DU437" i="8"/>
  <c r="DU436" i="8"/>
  <c r="DU435" i="8"/>
  <c r="DU434" i="8"/>
  <c r="DU433" i="8"/>
  <c r="DU432" i="8"/>
  <c r="DU431" i="8"/>
  <c r="DU430" i="8"/>
  <c r="DU429" i="8"/>
  <c r="DU428" i="8"/>
  <c r="DU427" i="8"/>
  <c r="DU426" i="8"/>
  <c r="DU425" i="8"/>
  <c r="DU424" i="8"/>
  <c r="DU423" i="8"/>
  <c r="DU422" i="8"/>
  <c r="DU421" i="8"/>
  <c r="DU420" i="8"/>
  <c r="DU419" i="8"/>
  <c r="DU418" i="8"/>
  <c r="DU417" i="8"/>
  <c r="DU416" i="8"/>
  <c r="DU415" i="8"/>
  <c r="DU414" i="8"/>
  <c r="DP503" i="8"/>
  <c r="DP502" i="8"/>
  <c r="DP501" i="8"/>
  <c r="DP500" i="8"/>
  <c r="DP499" i="8"/>
  <c r="DP498" i="8"/>
  <c r="DP497" i="8"/>
  <c r="DP496" i="8"/>
  <c r="DP495" i="8"/>
  <c r="DP494" i="8"/>
  <c r="DP493" i="8"/>
  <c r="DP492" i="8"/>
  <c r="DP491" i="8"/>
  <c r="DP490" i="8"/>
  <c r="DP489" i="8"/>
  <c r="DP488" i="8"/>
  <c r="DP487" i="8"/>
  <c r="DP486" i="8"/>
  <c r="DP485" i="8"/>
  <c r="DP484" i="8"/>
  <c r="DP483" i="8"/>
  <c r="DP482" i="8"/>
  <c r="DP481" i="8"/>
  <c r="DP480" i="8"/>
  <c r="DP479" i="8"/>
  <c r="DP478" i="8"/>
  <c r="DP477" i="8"/>
  <c r="DP476" i="8"/>
  <c r="DP475" i="8"/>
  <c r="DP474" i="8"/>
  <c r="DP473" i="8"/>
  <c r="DP472" i="8"/>
  <c r="DP471" i="8"/>
  <c r="DP470" i="8"/>
  <c r="DP469" i="8"/>
  <c r="DP468" i="8"/>
  <c r="DP467" i="8"/>
  <c r="DP466" i="8"/>
  <c r="DP465" i="8"/>
  <c r="DP464" i="8"/>
  <c r="DP463" i="8"/>
  <c r="DP462" i="8"/>
  <c r="DP461" i="8"/>
  <c r="DP460" i="8"/>
  <c r="DP459" i="8"/>
  <c r="DP458" i="8"/>
  <c r="DP457" i="8"/>
  <c r="DP456" i="8"/>
  <c r="DP455" i="8"/>
  <c r="DP454" i="8"/>
  <c r="DP453" i="8"/>
  <c r="DP452" i="8"/>
  <c r="DP451" i="8"/>
  <c r="DP450" i="8"/>
  <c r="DP449" i="8"/>
  <c r="DP448" i="8"/>
  <c r="DP447" i="8"/>
  <c r="DP446" i="8"/>
  <c r="DP445" i="8"/>
  <c r="DP444" i="8"/>
  <c r="DP443" i="8"/>
  <c r="DP442" i="8"/>
  <c r="DP441" i="8"/>
  <c r="DP440" i="8"/>
  <c r="DP439" i="8"/>
  <c r="DP438" i="8"/>
  <c r="DP437" i="8"/>
  <c r="DP436" i="8"/>
  <c r="DP435" i="8"/>
  <c r="DP434" i="8"/>
  <c r="DP433" i="8"/>
  <c r="DP432" i="8"/>
  <c r="DP431" i="8"/>
  <c r="DP430" i="8"/>
  <c r="DP429" i="8"/>
  <c r="DP428" i="8"/>
  <c r="DP427" i="8"/>
  <c r="DP426" i="8"/>
  <c r="DP425" i="8"/>
  <c r="DP424" i="8"/>
  <c r="DP423" i="8"/>
  <c r="DP422" i="8"/>
  <c r="DP421" i="8"/>
  <c r="DP420" i="8"/>
  <c r="DP419" i="8"/>
  <c r="DP418" i="8"/>
  <c r="DP417" i="8"/>
  <c r="DP416" i="8"/>
  <c r="DP415" i="8"/>
  <c r="DP414" i="8"/>
  <c r="DK503" i="8"/>
  <c r="DK502" i="8"/>
  <c r="DK501" i="8"/>
  <c r="DK500" i="8"/>
  <c r="DK499" i="8"/>
  <c r="DK498" i="8"/>
  <c r="DK497" i="8"/>
  <c r="DK496" i="8"/>
  <c r="DK495" i="8"/>
  <c r="DK494" i="8"/>
  <c r="DK493" i="8"/>
  <c r="DK492" i="8"/>
  <c r="DK491" i="8"/>
  <c r="DK490" i="8"/>
  <c r="DK489" i="8"/>
  <c r="DK488" i="8"/>
  <c r="DK487" i="8"/>
  <c r="DK486" i="8"/>
  <c r="DK485" i="8"/>
  <c r="DK484" i="8"/>
  <c r="DK483" i="8"/>
  <c r="DK482" i="8"/>
  <c r="DK481" i="8"/>
  <c r="DK480" i="8"/>
  <c r="DK479" i="8"/>
  <c r="DK478" i="8"/>
  <c r="DK477" i="8"/>
  <c r="DK476" i="8"/>
  <c r="DK475" i="8"/>
  <c r="DK474" i="8"/>
  <c r="DK473" i="8"/>
  <c r="DK472" i="8"/>
  <c r="DK471" i="8"/>
  <c r="DK470" i="8"/>
  <c r="DK469" i="8"/>
  <c r="DK468" i="8"/>
  <c r="DK467" i="8"/>
  <c r="DK466" i="8"/>
  <c r="DK465" i="8"/>
  <c r="DK464" i="8"/>
  <c r="DK463" i="8"/>
  <c r="DK462" i="8"/>
  <c r="DK461" i="8"/>
  <c r="DK460" i="8"/>
  <c r="DK459" i="8"/>
  <c r="DK458" i="8"/>
  <c r="DK457" i="8"/>
  <c r="DK456" i="8"/>
  <c r="DK455" i="8"/>
  <c r="DK454" i="8"/>
  <c r="DK453" i="8"/>
  <c r="DK452" i="8"/>
  <c r="DK451" i="8"/>
  <c r="DK450" i="8"/>
  <c r="DK449" i="8"/>
  <c r="DK448" i="8"/>
  <c r="DK447" i="8"/>
  <c r="DK446" i="8"/>
  <c r="DK445" i="8"/>
  <c r="DK444" i="8"/>
  <c r="DK443" i="8"/>
  <c r="DK442" i="8"/>
  <c r="DK441" i="8"/>
  <c r="DK440" i="8"/>
  <c r="DK439" i="8"/>
  <c r="DK438" i="8"/>
  <c r="DK437" i="8"/>
  <c r="DK436" i="8"/>
  <c r="DK435" i="8"/>
  <c r="DK434" i="8"/>
  <c r="DK433" i="8"/>
  <c r="DK432" i="8"/>
  <c r="DK431" i="8"/>
  <c r="DK430" i="8"/>
  <c r="DK429" i="8"/>
  <c r="DK428" i="8"/>
  <c r="DK427" i="8"/>
  <c r="DK426" i="8"/>
  <c r="DK425" i="8"/>
  <c r="DK424" i="8"/>
  <c r="DK423" i="8"/>
  <c r="DK422" i="8"/>
  <c r="DK421" i="8"/>
  <c r="DK420" i="8"/>
  <c r="DK419" i="8"/>
  <c r="DK418" i="8"/>
  <c r="DK417" i="8"/>
  <c r="DK416" i="8"/>
  <c r="DK415" i="8"/>
  <c r="DK414" i="8"/>
  <c r="DF503" i="8"/>
  <c r="DF502" i="8"/>
  <c r="DF501" i="8"/>
  <c r="DF500" i="8"/>
  <c r="DF499" i="8"/>
  <c r="DF498" i="8"/>
  <c r="DF497" i="8"/>
  <c r="DF496" i="8"/>
  <c r="DF495" i="8"/>
  <c r="DF494" i="8"/>
  <c r="DF493" i="8"/>
  <c r="DF492" i="8"/>
  <c r="DF491" i="8"/>
  <c r="DF490" i="8"/>
  <c r="DF489" i="8"/>
  <c r="DF488" i="8"/>
  <c r="DF487" i="8"/>
  <c r="DF486" i="8"/>
  <c r="DF485" i="8"/>
  <c r="DF484" i="8"/>
  <c r="DF483" i="8"/>
  <c r="DF482" i="8"/>
  <c r="DF481" i="8"/>
  <c r="DF480" i="8"/>
  <c r="DF479" i="8"/>
  <c r="DF478" i="8"/>
  <c r="DF477" i="8"/>
  <c r="DF476" i="8"/>
  <c r="DF475" i="8"/>
  <c r="DF474" i="8"/>
  <c r="DF473" i="8"/>
  <c r="DF472" i="8"/>
  <c r="DF471" i="8"/>
  <c r="DF470" i="8"/>
  <c r="DF469" i="8"/>
  <c r="DF468" i="8"/>
  <c r="DF467" i="8"/>
  <c r="DF466" i="8"/>
  <c r="DF465" i="8"/>
  <c r="DF464" i="8"/>
  <c r="DF463" i="8"/>
  <c r="DF462" i="8"/>
  <c r="DF461" i="8"/>
  <c r="DF460" i="8"/>
  <c r="DF459" i="8"/>
  <c r="DF458" i="8"/>
  <c r="DF457" i="8"/>
  <c r="DF456" i="8"/>
  <c r="DF455" i="8"/>
  <c r="DF454" i="8"/>
  <c r="DF453" i="8"/>
  <c r="DF452" i="8"/>
  <c r="DF451" i="8"/>
  <c r="DF450" i="8"/>
  <c r="DF449" i="8"/>
  <c r="DF448" i="8"/>
  <c r="DF447" i="8"/>
  <c r="DF446" i="8"/>
  <c r="DF445" i="8"/>
  <c r="DF444" i="8"/>
  <c r="DF443" i="8"/>
  <c r="DF442" i="8"/>
  <c r="DF441" i="8"/>
  <c r="DF440" i="8"/>
  <c r="DF439" i="8"/>
  <c r="DF438" i="8"/>
  <c r="DF437" i="8"/>
  <c r="DF436" i="8"/>
  <c r="DF435" i="8"/>
  <c r="DF434" i="8"/>
  <c r="DF433" i="8"/>
  <c r="DF432" i="8"/>
  <c r="DF431" i="8"/>
  <c r="DF430" i="8"/>
  <c r="DF429" i="8"/>
  <c r="DF428" i="8"/>
  <c r="DF427" i="8"/>
  <c r="DF426" i="8"/>
  <c r="DF425" i="8"/>
  <c r="DF424" i="8"/>
  <c r="DF423" i="8"/>
  <c r="DF422" i="8"/>
  <c r="DF421" i="8"/>
  <c r="DF420" i="8"/>
  <c r="DF419" i="8"/>
  <c r="DF418" i="8"/>
  <c r="DF417" i="8"/>
  <c r="DF416" i="8"/>
  <c r="DF415" i="8"/>
  <c r="DF414" i="8"/>
  <c r="DA503" i="8"/>
  <c r="DA502" i="8"/>
  <c r="DA501" i="8"/>
  <c r="DA500" i="8"/>
  <c r="DA499" i="8"/>
  <c r="DA498" i="8"/>
  <c r="DA497" i="8"/>
  <c r="DA496" i="8"/>
  <c r="DA495" i="8"/>
  <c r="DA494" i="8"/>
  <c r="DA493" i="8"/>
  <c r="DA492" i="8"/>
  <c r="DA491" i="8"/>
  <c r="DA490" i="8"/>
  <c r="DA489" i="8"/>
  <c r="DA488" i="8"/>
  <c r="DA487" i="8"/>
  <c r="DA486" i="8"/>
  <c r="DA485" i="8"/>
  <c r="DA484" i="8"/>
  <c r="DA483" i="8"/>
  <c r="DA482" i="8"/>
  <c r="DA481" i="8"/>
  <c r="DA480" i="8"/>
  <c r="DA479" i="8"/>
  <c r="DA478" i="8"/>
  <c r="DA477" i="8"/>
  <c r="DA476" i="8"/>
  <c r="DA475" i="8"/>
  <c r="DA474" i="8"/>
  <c r="DA473" i="8"/>
  <c r="DA472" i="8"/>
  <c r="DA471" i="8"/>
  <c r="DA470" i="8"/>
  <c r="DA469" i="8"/>
  <c r="DA468" i="8"/>
  <c r="DA467" i="8"/>
  <c r="DA466" i="8"/>
  <c r="DA465" i="8"/>
  <c r="DA464" i="8"/>
  <c r="DA463" i="8"/>
  <c r="DA462" i="8"/>
  <c r="DA461" i="8"/>
  <c r="DA460" i="8"/>
  <c r="DA459" i="8"/>
  <c r="DA458" i="8"/>
  <c r="DA457" i="8"/>
  <c r="DA456" i="8"/>
  <c r="DA455" i="8"/>
  <c r="DA454" i="8"/>
  <c r="DA453" i="8"/>
  <c r="DA452" i="8"/>
  <c r="DA451" i="8"/>
  <c r="DA450" i="8"/>
  <c r="DA449" i="8"/>
  <c r="DA448" i="8"/>
  <c r="DA447" i="8"/>
  <c r="DA446" i="8"/>
  <c r="DA445" i="8"/>
  <c r="DA444" i="8"/>
  <c r="DA443" i="8"/>
  <c r="DA442" i="8"/>
  <c r="DA441" i="8"/>
  <c r="DA440" i="8"/>
  <c r="DA439" i="8"/>
  <c r="DA438" i="8"/>
  <c r="DA437" i="8"/>
  <c r="DA436" i="8"/>
  <c r="DA435" i="8"/>
  <c r="DA434" i="8"/>
  <c r="DA433" i="8"/>
  <c r="DA432" i="8"/>
  <c r="DA431" i="8"/>
  <c r="DA430" i="8"/>
  <c r="DA429" i="8"/>
  <c r="DA428" i="8"/>
  <c r="DA427" i="8"/>
  <c r="DA426" i="8"/>
  <c r="DA425" i="8"/>
  <c r="DA424" i="8"/>
  <c r="DA423" i="8"/>
  <c r="DA422" i="8"/>
  <c r="DA421" i="8"/>
  <c r="DA420" i="8"/>
  <c r="DA419" i="8"/>
  <c r="DA418" i="8"/>
  <c r="DA417" i="8"/>
  <c r="DA416" i="8"/>
  <c r="DA415" i="8"/>
  <c r="DA414" i="8"/>
  <c r="CV503" i="8"/>
  <c r="CV502" i="8"/>
  <c r="CV501" i="8"/>
  <c r="CV500" i="8"/>
  <c r="CV499" i="8"/>
  <c r="CV498" i="8"/>
  <c r="CV497" i="8"/>
  <c r="CV496" i="8"/>
  <c r="CV495" i="8"/>
  <c r="CV494" i="8"/>
  <c r="CV493" i="8"/>
  <c r="CV492" i="8"/>
  <c r="CV491" i="8"/>
  <c r="CV490" i="8"/>
  <c r="CV489" i="8"/>
  <c r="CV488" i="8"/>
  <c r="CV487" i="8"/>
  <c r="CV486" i="8"/>
  <c r="CV485" i="8"/>
  <c r="CV484" i="8"/>
  <c r="CV483" i="8"/>
  <c r="CV482" i="8"/>
  <c r="CV481" i="8"/>
  <c r="CV480" i="8"/>
  <c r="CV479" i="8"/>
  <c r="CV478" i="8"/>
  <c r="CV477" i="8"/>
  <c r="CV476" i="8"/>
  <c r="CV475" i="8"/>
  <c r="CV474" i="8"/>
  <c r="CV473" i="8"/>
  <c r="CV472" i="8"/>
  <c r="CV471" i="8"/>
  <c r="CV470" i="8"/>
  <c r="CV469" i="8"/>
  <c r="CV468" i="8"/>
  <c r="CV467" i="8"/>
  <c r="CV466" i="8"/>
  <c r="CV465" i="8"/>
  <c r="CV464" i="8"/>
  <c r="CV463" i="8"/>
  <c r="CV462" i="8"/>
  <c r="CV461" i="8"/>
  <c r="CV460" i="8"/>
  <c r="CV459" i="8"/>
  <c r="CV458" i="8"/>
  <c r="CV457" i="8"/>
  <c r="CV456" i="8"/>
  <c r="CV455" i="8"/>
  <c r="CV454" i="8"/>
  <c r="CV453" i="8"/>
  <c r="CV452" i="8"/>
  <c r="CV451" i="8"/>
  <c r="CV450" i="8"/>
  <c r="CV449" i="8"/>
  <c r="CV448" i="8"/>
  <c r="CV447" i="8"/>
  <c r="CV446" i="8"/>
  <c r="CV445" i="8"/>
  <c r="CV444" i="8"/>
  <c r="CV443" i="8"/>
  <c r="CV442" i="8"/>
  <c r="CV441" i="8"/>
  <c r="CV440" i="8"/>
  <c r="CV439" i="8"/>
  <c r="CV438" i="8"/>
  <c r="CV437" i="8"/>
  <c r="CV436" i="8"/>
  <c r="CV435" i="8"/>
  <c r="CV434" i="8"/>
  <c r="CV433" i="8"/>
  <c r="CV432" i="8"/>
  <c r="CV431" i="8"/>
  <c r="CV430" i="8"/>
  <c r="CV429" i="8"/>
  <c r="CV428" i="8"/>
  <c r="CV427" i="8"/>
  <c r="CV426" i="8"/>
  <c r="CV425" i="8"/>
  <c r="CV424" i="8"/>
  <c r="CV423" i="8"/>
  <c r="CV422" i="8"/>
  <c r="CV421" i="8"/>
  <c r="CV420" i="8"/>
  <c r="CV419" i="8"/>
  <c r="CV418" i="8"/>
  <c r="CV417" i="8"/>
  <c r="CV416" i="8"/>
  <c r="CV415" i="8"/>
  <c r="CV414" i="8"/>
  <c r="CQ503" i="8"/>
  <c r="CQ502" i="8"/>
  <c r="CQ501" i="8"/>
  <c r="CQ500" i="8"/>
  <c r="CQ499" i="8"/>
  <c r="CQ498" i="8"/>
  <c r="CQ497" i="8"/>
  <c r="CQ496" i="8"/>
  <c r="CQ495" i="8"/>
  <c r="CQ494" i="8"/>
  <c r="CQ493" i="8"/>
  <c r="CQ492" i="8"/>
  <c r="CQ491" i="8"/>
  <c r="CQ490" i="8"/>
  <c r="CQ489" i="8"/>
  <c r="CQ488" i="8"/>
  <c r="CQ487" i="8"/>
  <c r="CQ486" i="8"/>
  <c r="CQ485" i="8"/>
  <c r="CQ484" i="8"/>
  <c r="CQ483" i="8"/>
  <c r="CQ482" i="8"/>
  <c r="CQ481" i="8"/>
  <c r="CQ480" i="8"/>
  <c r="CQ479" i="8"/>
  <c r="CQ478" i="8"/>
  <c r="CQ477" i="8"/>
  <c r="CQ476" i="8"/>
  <c r="CQ475" i="8"/>
  <c r="CQ474" i="8"/>
  <c r="CQ473" i="8"/>
  <c r="CQ472" i="8"/>
  <c r="CQ471" i="8"/>
  <c r="CQ470" i="8"/>
  <c r="CQ469" i="8"/>
  <c r="CQ468" i="8"/>
  <c r="CQ467" i="8"/>
  <c r="CQ466" i="8"/>
  <c r="CQ465" i="8"/>
  <c r="CQ464" i="8"/>
  <c r="CQ463" i="8"/>
  <c r="CQ462" i="8"/>
  <c r="CQ461" i="8"/>
  <c r="CQ460" i="8"/>
  <c r="CQ459" i="8"/>
  <c r="CQ458" i="8"/>
  <c r="CQ457" i="8"/>
  <c r="CQ456" i="8"/>
  <c r="CQ455" i="8"/>
  <c r="CQ454" i="8"/>
  <c r="CQ453" i="8"/>
  <c r="CQ452" i="8"/>
  <c r="CQ451" i="8"/>
  <c r="CQ450" i="8"/>
  <c r="CQ449" i="8"/>
  <c r="CQ448" i="8"/>
  <c r="CQ447" i="8"/>
  <c r="CQ446" i="8"/>
  <c r="CQ445" i="8"/>
  <c r="CQ444" i="8"/>
  <c r="CQ443" i="8"/>
  <c r="CQ442" i="8"/>
  <c r="CQ441" i="8"/>
  <c r="CQ440" i="8"/>
  <c r="CQ439" i="8"/>
  <c r="CQ438" i="8"/>
  <c r="CQ437" i="8"/>
  <c r="CQ436" i="8"/>
  <c r="CQ435" i="8"/>
  <c r="CQ434" i="8"/>
  <c r="CQ433" i="8"/>
  <c r="CQ432" i="8"/>
  <c r="CQ431" i="8"/>
  <c r="CQ430" i="8"/>
  <c r="CQ429" i="8"/>
  <c r="CQ428" i="8"/>
  <c r="CQ427" i="8"/>
  <c r="CQ426" i="8"/>
  <c r="CQ425" i="8"/>
  <c r="CQ424" i="8"/>
  <c r="CQ423" i="8"/>
  <c r="CQ422" i="8"/>
  <c r="CQ421" i="8"/>
  <c r="CQ420" i="8"/>
  <c r="CQ419" i="8"/>
  <c r="CQ418" i="8"/>
  <c r="CQ417" i="8"/>
  <c r="CQ416" i="8"/>
  <c r="CQ415" i="8"/>
  <c r="CQ414" i="8"/>
  <c r="CL503" i="8"/>
  <c r="CL502" i="8"/>
  <c r="CL501" i="8"/>
  <c r="CL500" i="8"/>
  <c r="CL499" i="8"/>
  <c r="CL498" i="8"/>
  <c r="CL497" i="8"/>
  <c r="CL496" i="8"/>
  <c r="CL495" i="8"/>
  <c r="CL494" i="8"/>
  <c r="CL493" i="8"/>
  <c r="CL492" i="8"/>
  <c r="CL491" i="8"/>
  <c r="CL490" i="8"/>
  <c r="CL489" i="8"/>
  <c r="CL488" i="8"/>
  <c r="CL487" i="8"/>
  <c r="CL486" i="8"/>
  <c r="CL485" i="8"/>
  <c r="CL484" i="8"/>
  <c r="CL483" i="8"/>
  <c r="CL482" i="8"/>
  <c r="CL481" i="8"/>
  <c r="CL480" i="8"/>
  <c r="CL479" i="8"/>
  <c r="CL478" i="8"/>
  <c r="CL477" i="8"/>
  <c r="CL476" i="8"/>
  <c r="CL475" i="8"/>
  <c r="CL474" i="8"/>
  <c r="CL473" i="8"/>
  <c r="CL472" i="8"/>
  <c r="CL471" i="8"/>
  <c r="CL470" i="8"/>
  <c r="CL469" i="8"/>
  <c r="CL468" i="8"/>
  <c r="CL467" i="8"/>
  <c r="CL466" i="8"/>
  <c r="CL465" i="8"/>
  <c r="CL464" i="8"/>
  <c r="CL463" i="8"/>
  <c r="CL462" i="8"/>
  <c r="CL461" i="8"/>
  <c r="CL460" i="8"/>
  <c r="CL459" i="8"/>
  <c r="CL458" i="8"/>
  <c r="CL457" i="8"/>
  <c r="CL456" i="8"/>
  <c r="CL455" i="8"/>
  <c r="CL454" i="8"/>
  <c r="CL453" i="8"/>
  <c r="CL452" i="8"/>
  <c r="CL451" i="8"/>
  <c r="CL450" i="8"/>
  <c r="CL449" i="8"/>
  <c r="CL448" i="8"/>
  <c r="CL447" i="8"/>
  <c r="CL446" i="8"/>
  <c r="CL445" i="8"/>
  <c r="CL444" i="8"/>
  <c r="CL443" i="8"/>
  <c r="CL442" i="8"/>
  <c r="CL441" i="8"/>
  <c r="CL440" i="8"/>
  <c r="CL439" i="8"/>
  <c r="CL438" i="8"/>
  <c r="CL437" i="8"/>
  <c r="CL436" i="8"/>
  <c r="CL435" i="8"/>
  <c r="CL434" i="8"/>
  <c r="CL433" i="8"/>
  <c r="CL432" i="8"/>
  <c r="CL431" i="8"/>
  <c r="CL430" i="8"/>
  <c r="CL429" i="8"/>
  <c r="CL428" i="8"/>
  <c r="CL427" i="8"/>
  <c r="CL426" i="8"/>
  <c r="CL425" i="8"/>
  <c r="CL424" i="8"/>
  <c r="CL423" i="8"/>
  <c r="CL422" i="8"/>
  <c r="CL421" i="8"/>
  <c r="CL420" i="8"/>
  <c r="CL419" i="8"/>
  <c r="CL418" i="8"/>
  <c r="CL417" i="8"/>
  <c r="CL416" i="8"/>
  <c r="CL415" i="8"/>
  <c r="CL414" i="8"/>
  <c r="CG503" i="8"/>
  <c r="CG502" i="8"/>
  <c r="CG501" i="8"/>
  <c r="CG500" i="8"/>
  <c r="CG499" i="8"/>
  <c r="CG498" i="8"/>
  <c r="CG497" i="8"/>
  <c r="CG496" i="8"/>
  <c r="CG495" i="8"/>
  <c r="CG494" i="8"/>
  <c r="CG493" i="8"/>
  <c r="CG492" i="8"/>
  <c r="CG491" i="8"/>
  <c r="CG490" i="8"/>
  <c r="CG489" i="8"/>
  <c r="CG488" i="8"/>
  <c r="CG487" i="8"/>
  <c r="CG486" i="8"/>
  <c r="CG485" i="8"/>
  <c r="CG484" i="8"/>
  <c r="CG483" i="8"/>
  <c r="CG482" i="8"/>
  <c r="CG481" i="8"/>
  <c r="CG480" i="8"/>
  <c r="CG479" i="8"/>
  <c r="CG478" i="8"/>
  <c r="CG477" i="8"/>
  <c r="CG476" i="8"/>
  <c r="CG475" i="8"/>
  <c r="CG474" i="8"/>
  <c r="CG473" i="8"/>
  <c r="CG472" i="8"/>
  <c r="CG471" i="8"/>
  <c r="CG470" i="8"/>
  <c r="CG469" i="8"/>
  <c r="CG468" i="8"/>
  <c r="CG467" i="8"/>
  <c r="CG466" i="8"/>
  <c r="CG465" i="8"/>
  <c r="CG464" i="8"/>
  <c r="CG463" i="8"/>
  <c r="CG462" i="8"/>
  <c r="CG461" i="8"/>
  <c r="CG460" i="8"/>
  <c r="CG459" i="8"/>
  <c r="CG458" i="8"/>
  <c r="CG457" i="8"/>
  <c r="CG456" i="8"/>
  <c r="CG455" i="8"/>
  <c r="CG454" i="8"/>
  <c r="CG453" i="8"/>
  <c r="CG452" i="8"/>
  <c r="CG451" i="8"/>
  <c r="CG450" i="8"/>
  <c r="CG449" i="8"/>
  <c r="CG448" i="8"/>
  <c r="CG447" i="8"/>
  <c r="CG446" i="8"/>
  <c r="CG445" i="8"/>
  <c r="CG444" i="8"/>
  <c r="CG443" i="8"/>
  <c r="CG442" i="8"/>
  <c r="CG441" i="8"/>
  <c r="CG440" i="8"/>
  <c r="CG439" i="8"/>
  <c r="CG438" i="8"/>
  <c r="CG437" i="8"/>
  <c r="CG436" i="8"/>
  <c r="CG435" i="8"/>
  <c r="CG434" i="8"/>
  <c r="CG433" i="8"/>
  <c r="CG432" i="8"/>
  <c r="CG431" i="8"/>
  <c r="CG430" i="8"/>
  <c r="CG429" i="8"/>
  <c r="CG428" i="8"/>
  <c r="CG427" i="8"/>
  <c r="CG426" i="8"/>
  <c r="CG425" i="8"/>
  <c r="CG424" i="8"/>
  <c r="CG423" i="8"/>
  <c r="CG422" i="8"/>
  <c r="CG421" i="8"/>
  <c r="CG420" i="8"/>
  <c r="CG419" i="8"/>
  <c r="CG418" i="8"/>
  <c r="CG417" i="8"/>
  <c r="CG416" i="8"/>
  <c r="CG415" i="8"/>
  <c r="CG414" i="8"/>
  <c r="CB503" i="8"/>
  <c r="CB502" i="8"/>
  <c r="CB501" i="8"/>
  <c r="CB500" i="8"/>
  <c r="CB499" i="8"/>
  <c r="CB498" i="8"/>
  <c r="CB497" i="8"/>
  <c r="CB496" i="8"/>
  <c r="CB495" i="8"/>
  <c r="CB494" i="8"/>
  <c r="CB493" i="8"/>
  <c r="CB492" i="8"/>
  <c r="CB491" i="8"/>
  <c r="CB490" i="8"/>
  <c r="CB489" i="8"/>
  <c r="CB488" i="8"/>
  <c r="CB487" i="8"/>
  <c r="CB486" i="8"/>
  <c r="CB485" i="8"/>
  <c r="CB484" i="8"/>
  <c r="CB483" i="8"/>
  <c r="CB482" i="8"/>
  <c r="CB481" i="8"/>
  <c r="CB480" i="8"/>
  <c r="CB479" i="8"/>
  <c r="CB478" i="8"/>
  <c r="CB477" i="8"/>
  <c r="CB476" i="8"/>
  <c r="CB475" i="8"/>
  <c r="CB474" i="8"/>
  <c r="CB473" i="8"/>
  <c r="CB472" i="8"/>
  <c r="CB471" i="8"/>
  <c r="CB470" i="8"/>
  <c r="CB469" i="8"/>
  <c r="CB468" i="8"/>
  <c r="CB467" i="8"/>
  <c r="CB466" i="8"/>
  <c r="CB465" i="8"/>
  <c r="CB464" i="8"/>
  <c r="CB463" i="8"/>
  <c r="CB462" i="8"/>
  <c r="CB461" i="8"/>
  <c r="CB460" i="8"/>
  <c r="CB459" i="8"/>
  <c r="CB458" i="8"/>
  <c r="CB457" i="8"/>
  <c r="CB456" i="8"/>
  <c r="CB455" i="8"/>
  <c r="CB454" i="8"/>
  <c r="CB453" i="8"/>
  <c r="CB452" i="8"/>
  <c r="CB451" i="8"/>
  <c r="CB450" i="8"/>
  <c r="CB449" i="8"/>
  <c r="CB448" i="8"/>
  <c r="CB447" i="8"/>
  <c r="CB446" i="8"/>
  <c r="CB445" i="8"/>
  <c r="CB444" i="8"/>
  <c r="CB443" i="8"/>
  <c r="CB442" i="8"/>
  <c r="CB441" i="8"/>
  <c r="CB440" i="8"/>
  <c r="CB439" i="8"/>
  <c r="CB438" i="8"/>
  <c r="CB437" i="8"/>
  <c r="CB436" i="8"/>
  <c r="CB435" i="8"/>
  <c r="CB434" i="8"/>
  <c r="CB433" i="8"/>
  <c r="CB432" i="8"/>
  <c r="CB431" i="8"/>
  <c r="CB430" i="8"/>
  <c r="CB429" i="8"/>
  <c r="CB428" i="8"/>
  <c r="CB427" i="8"/>
  <c r="CB426" i="8"/>
  <c r="CB425" i="8"/>
  <c r="CB424" i="8"/>
  <c r="CB423" i="8"/>
  <c r="CB422" i="8"/>
  <c r="CB421" i="8"/>
  <c r="CB420" i="8"/>
  <c r="CB419" i="8"/>
  <c r="CB418" i="8"/>
  <c r="CB417" i="8"/>
  <c r="CB416" i="8"/>
  <c r="CB415" i="8"/>
  <c r="CB414" i="8"/>
  <c r="BW503" i="8"/>
  <c r="BW502" i="8"/>
  <c r="BW501" i="8"/>
  <c r="BW500" i="8"/>
  <c r="BW499" i="8"/>
  <c r="BW498" i="8"/>
  <c r="BW497" i="8"/>
  <c r="BW496" i="8"/>
  <c r="BW495" i="8"/>
  <c r="BW494" i="8"/>
  <c r="BW493" i="8"/>
  <c r="BW492" i="8"/>
  <c r="BW491" i="8"/>
  <c r="BW490" i="8"/>
  <c r="BW489" i="8"/>
  <c r="BW488" i="8"/>
  <c r="BW487" i="8"/>
  <c r="BW486" i="8"/>
  <c r="BW485" i="8"/>
  <c r="BW484" i="8"/>
  <c r="BW483" i="8"/>
  <c r="BW482" i="8"/>
  <c r="BW481" i="8"/>
  <c r="BW480" i="8"/>
  <c r="BW479" i="8"/>
  <c r="BW478" i="8"/>
  <c r="BW477" i="8"/>
  <c r="BW476" i="8"/>
  <c r="BW475" i="8"/>
  <c r="BW474" i="8"/>
  <c r="BW473" i="8"/>
  <c r="BW472" i="8"/>
  <c r="BW471" i="8"/>
  <c r="BW470" i="8"/>
  <c r="BW469" i="8"/>
  <c r="BW468" i="8"/>
  <c r="BW467" i="8"/>
  <c r="BW466" i="8"/>
  <c r="BW465" i="8"/>
  <c r="BW464" i="8"/>
  <c r="BW463" i="8"/>
  <c r="BW462" i="8"/>
  <c r="BW461" i="8"/>
  <c r="BW460" i="8"/>
  <c r="BW459" i="8"/>
  <c r="BW458" i="8"/>
  <c r="BW457" i="8"/>
  <c r="BW456" i="8"/>
  <c r="BW455" i="8"/>
  <c r="BW454" i="8"/>
  <c r="BW453" i="8"/>
  <c r="BW452" i="8"/>
  <c r="BW451" i="8"/>
  <c r="BW450" i="8"/>
  <c r="BW449" i="8"/>
  <c r="BW448" i="8"/>
  <c r="BW447" i="8"/>
  <c r="BW446" i="8"/>
  <c r="BW445" i="8"/>
  <c r="BW444" i="8"/>
  <c r="BW443" i="8"/>
  <c r="BW442" i="8"/>
  <c r="BW441" i="8"/>
  <c r="BW440" i="8"/>
  <c r="BW439" i="8"/>
  <c r="BW438" i="8"/>
  <c r="BW437" i="8"/>
  <c r="BW436" i="8"/>
  <c r="BW435" i="8"/>
  <c r="BW434" i="8"/>
  <c r="BW433" i="8"/>
  <c r="BW432" i="8"/>
  <c r="BW431" i="8"/>
  <c r="BW430" i="8"/>
  <c r="BW429" i="8"/>
  <c r="BW428" i="8"/>
  <c r="BW427" i="8"/>
  <c r="BW426" i="8"/>
  <c r="BW425" i="8"/>
  <c r="BW424" i="8"/>
  <c r="BW423" i="8"/>
  <c r="BW422" i="8"/>
  <c r="BW421" i="8"/>
  <c r="BW420" i="8"/>
  <c r="BW419" i="8"/>
  <c r="BW418" i="8"/>
  <c r="BW417" i="8"/>
  <c r="BW416" i="8"/>
  <c r="BW415" i="8"/>
  <c r="BW414" i="8"/>
  <c r="BR503" i="8"/>
  <c r="BR502" i="8"/>
  <c r="BR501" i="8"/>
  <c r="BR500" i="8"/>
  <c r="BR499" i="8"/>
  <c r="BR498" i="8"/>
  <c r="BR497" i="8"/>
  <c r="BR496" i="8"/>
  <c r="BR495" i="8"/>
  <c r="BR494" i="8"/>
  <c r="BR493" i="8"/>
  <c r="BR492" i="8"/>
  <c r="BR491" i="8"/>
  <c r="BR490" i="8"/>
  <c r="BR489" i="8"/>
  <c r="BR488" i="8"/>
  <c r="BR487" i="8"/>
  <c r="BR486" i="8"/>
  <c r="BR485" i="8"/>
  <c r="BR484" i="8"/>
  <c r="BR483" i="8"/>
  <c r="BR482" i="8"/>
  <c r="BR481" i="8"/>
  <c r="BR480" i="8"/>
  <c r="BR479" i="8"/>
  <c r="BR478" i="8"/>
  <c r="BR477" i="8"/>
  <c r="BR476" i="8"/>
  <c r="BR475" i="8"/>
  <c r="BR474" i="8"/>
  <c r="BR473" i="8"/>
  <c r="BR472" i="8"/>
  <c r="BR471" i="8"/>
  <c r="BR470" i="8"/>
  <c r="BR469" i="8"/>
  <c r="BR468" i="8"/>
  <c r="BR467" i="8"/>
  <c r="BR466" i="8"/>
  <c r="BR465" i="8"/>
  <c r="BR464" i="8"/>
  <c r="BR463" i="8"/>
  <c r="BR462" i="8"/>
  <c r="BR461" i="8"/>
  <c r="BR460" i="8"/>
  <c r="BR459" i="8"/>
  <c r="BR458" i="8"/>
  <c r="BR457" i="8"/>
  <c r="BR456" i="8"/>
  <c r="BR455" i="8"/>
  <c r="BR454" i="8"/>
  <c r="BR453" i="8"/>
  <c r="BR452" i="8"/>
  <c r="BR451" i="8"/>
  <c r="BR450" i="8"/>
  <c r="BR449" i="8"/>
  <c r="BR448" i="8"/>
  <c r="BR447" i="8"/>
  <c r="BR446" i="8"/>
  <c r="BR445" i="8"/>
  <c r="BR444" i="8"/>
  <c r="BR443" i="8"/>
  <c r="BR442" i="8"/>
  <c r="BR441" i="8"/>
  <c r="BR440" i="8"/>
  <c r="BR439" i="8"/>
  <c r="BR438" i="8"/>
  <c r="BR437" i="8"/>
  <c r="BR436" i="8"/>
  <c r="BR435" i="8"/>
  <c r="BR434" i="8"/>
  <c r="BR433" i="8"/>
  <c r="BR432" i="8"/>
  <c r="BR431" i="8"/>
  <c r="BR430" i="8"/>
  <c r="BR429" i="8"/>
  <c r="BR428" i="8"/>
  <c r="BR427" i="8"/>
  <c r="BR426" i="8"/>
  <c r="BR425" i="8"/>
  <c r="BR424" i="8"/>
  <c r="BR423" i="8"/>
  <c r="BR422" i="8"/>
  <c r="BR421" i="8"/>
  <c r="BR420" i="8"/>
  <c r="BR419" i="8"/>
  <c r="BR418" i="8"/>
  <c r="BR417" i="8"/>
  <c r="BR416" i="8"/>
  <c r="BR415" i="8"/>
  <c r="BR414" i="8"/>
  <c r="BM503" i="8"/>
  <c r="BM502" i="8"/>
  <c r="BM501" i="8"/>
  <c r="BM500" i="8"/>
  <c r="BM499" i="8"/>
  <c r="BM498" i="8"/>
  <c r="BM497" i="8"/>
  <c r="BM496" i="8"/>
  <c r="BM495" i="8"/>
  <c r="BM494" i="8"/>
  <c r="BM493" i="8"/>
  <c r="BM492" i="8"/>
  <c r="BM491" i="8"/>
  <c r="BM490" i="8"/>
  <c r="BM489" i="8"/>
  <c r="BM488" i="8"/>
  <c r="BM487" i="8"/>
  <c r="BM486" i="8"/>
  <c r="BM485" i="8"/>
  <c r="BM484" i="8"/>
  <c r="BM483" i="8"/>
  <c r="BM482" i="8"/>
  <c r="BM481" i="8"/>
  <c r="BM480" i="8"/>
  <c r="BM479" i="8"/>
  <c r="BM478" i="8"/>
  <c r="BM477" i="8"/>
  <c r="BM476" i="8"/>
  <c r="BM475" i="8"/>
  <c r="BM474" i="8"/>
  <c r="BM473" i="8"/>
  <c r="BM472" i="8"/>
  <c r="BM471" i="8"/>
  <c r="BM470" i="8"/>
  <c r="BM469" i="8"/>
  <c r="BM468" i="8"/>
  <c r="BM467" i="8"/>
  <c r="BM466" i="8"/>
  <c r="BM465" i="8"/>
  <c r="BM464" i="8"/>
  <c r="BM463" i="8"/>
  <c r="BM462" i="8"/>
  <c r="BM461" i="8"/>
  <c r="BM460" i="8"/>
  <c r="BM459" i="8"/>
  <c r="BM458" i="8"/>
  <c r="BM457" i="8"/>
  <c r="BM456" i="8"/>
  <c r="BM455" i="8"/>
  <c r="BM454" i="8"/>
  <c r="BM453" i="8"/>
  <c r="BM452" i="8"/>
  <c r="BM451" i="8"/>
  <c r="BM450" i="8"/>
  <c r="BM449" i="8"/>
  <c r="BM448" i="8"/>
  <c r="BM447" i="8"/>
  <c r="BM446" i="8"/>
  <c r="BM445" i="8"/>
  <c r="BM444" i="8"/>
  <c r="BM443" i="8"/>
  <c r="BM442" i="8"/>
  <c r="BM441" i="8"/>
  <c r="BM440" i="8"/>
  <c r="BM439" i="8"/>
  <c r="BM438" i="8"/>
  <c r="BM437" i="8"/>
  <c r="BM436" i="8"/>
  <c r="BM435" i="8"/>
  <c r="BM434" i="8"/>
  <c r="BM433" i="8"/>
  <c r="BM432" i="8"/>
  <c r="BM431" i="8"/>
  <c r="BM430" i="8"/>
  <c r="BM429" i="8"/>
  <c r="BM428" i="8"/>
  <c r="BM427" i="8"/>
  <c r="BM426" i="8"/>
  <c r="BM425" i="8"/>
  <c r="BM424" i="8"/>
  <c r="BM423" i="8"/>
  <c r="BM422" i="8"/>
  <c r="BM421" i="8"/>
  <c r="BM420" i="8"/>
  <c r="BM419" i="8"/>
  <c r="BM418" i="8"/>
  <c r="BM417" i="8"/>
  <c r="BM416" i="8"/>
  <c r="BM415" i="8"/>
  <c r="BM414" i="8"/>
  <c r="BH503" i="8"/>
  <c r="BH502" i="8"/>
  <c r="BH501" i="8"/>
  <c r="BH500" i="8"/>
  <c r="BH499" i="8"/>
  <c r="BH498" i="8"/>
  <c r="BH497" i="8"/>
  <c r="BH496" i="8"/>
  <c r="BH495" i="8"/>
  <c r="BH494" i="8"/>
  <c r="BH493" i="8"/>
  <c r="BH492" i="8"/>
  <c r="BH491" i="8"/>
  <c r="BH490" i="8"/>
  <c r="BH489" i="8"/>
  <c r="BH488" i="8"/>
  <c r="BH487" i="8"/>
  <c r="BH486" i="8"/>
  <c r="BH485" i="8"/>
  <c r="BH484" i="8"/>
  <c r="BH483" i="8"/>
  <c r="BH482" i="8"/>
  <c r="BH481" i="8"/>
  <c r="BH480" i="8"/>
  <c r="BH479" i="8"/>
  <c r="BH478" i="8"/>
  <c r="BH477" i="8"/>
  <c r="BH476" i="8"/>
  <c r="BH475" i="8"/>
  <c r="BH474" i="8"/>
  <c r="BH473" i="8"/>
  <c r="BH472" i="8"/>
  <c r="BH471" i="8"/>
  <c r="BH470" i="8"/>
  <c r="BH469" i="8"/>
  <c r="BH468" i="8"/>
  <c r="BH467" i="8"/>
  <c r="BH466" i="8"/>
  <c r="BH465" i="8"/>
  <c r="BH464" i="8"/>
  <c r="BH463" i="8"/>
  <c r="BH462" i="8"/>
  <c r="BH461" i="8"/>
  <c r="BH460" i="8"/>
  <c r="BH459" i="8"/>
  <c r="BH458" i="8"/>
  <c r="BH457" i="8"/>
  <c r="BH456" i="8"/>
  <c r="BH455" i="8"/>
  <c r="BH454" i="8"/>
  <c r="BH453" i="8"/>
  <c r="BH452" i="8"/>
  <c r="BH451" i="8"/>
  <c r="BH450" i="8"/>
  <c r="BH449" i="8"/>
  <c r="BH448" i="8"/>
  <c r="BH447" i="8"/>
  <c r="BH446" i="8"/>
  <c r="BH445" i="8"/>
  <c r="BH444" i="8"/>
  <c r="BH443" i="8"/>
  <c r="BH442" i="8"/>
  <c r="BH441" i="8"/>
  <c r="BH440" i="8"/>
  <c r="BH439" i="8"/>
  <c r="BH438" i="8"/>
  <c r="BH437" i="8"/>
  <c r="BH436" i="8"/>
  <c r="BH435" i="8"/>
  <c r="BH434" i="8"/>
  <c r="BH433" i="8"/>
  <c r="BH432" i="8"/>
  <c r="BH431" i="8"/>
  <c r="BH430" i="8"/>
  <c r="BH429" i="8"/>
  <c r="BH428" i="8"/>
  <c r="BH427" i="8"/>
  <c r="BH426" i="8"/>
  <c r="BH425" i="8"/>
  <c r="BH424" i="8"/>
  <c r="BH423" i="8"/>
  <c r="BH422" i="8"/>
  <c r="BH421" i="8"/>
  <c r="BH420" i="8"/>
  <c r="BH419" i="8"/>
  <c r="BH418" i="8"/>
  <c r="BH417" i="8"/>
  <c r="BH416" i="8"/>
  <c r="BH415" i="8"/>
  <c r="BH414" i="8"/>
  <c r="BC503" i="8"/>
  <c r="BC502" i="8"/>
  <c r="BC501" i="8"/>
  <c r="BC500" i="8"/>
  <c r="BC499" i="8"/>
  <c r="BC498" i="8"/>
  <c r="BC497" i="8"/>
  <c r="BC496" i="8"/>
  <c r="BC495" i="8"/>
  <c r="BC494" i="8"/>
  <c r="BC493" i="8"/>
  <c r="BC492" i="8"/>
  <c r="BC491" i="8"/>
  <c r="BC490" i="8"/>
  <c r="BC489" i="8"/>
  <c r="BC488" i="8"/>
  <c r="BC487" i="8"/>
  <c r="BC486" i="8"/>
  <c r="BC485" i="8"/>
  <c r="BC484" i="8"/>
  <c r="BC483" i="8"/>
  <c r="BC482" i="8"/>
  <c r="BC481" i="8"/>
  <c r="BC480" i="8"/>
  <c r="BC479" i="8"/>
  <c r="BC478" i="8"/>
  <c r="BC477" i="8"/>
  <c r="BC476" i="8"/>
  <c r="BC475" i="8"/>
  <c r="BC474" i="8"/>
  <c r="BC473" i="8"/>
  <c r="BC472" i="8"/>
  <c r="BC471" i="8"/>
  <c r="BC470" i="8"/>
  <c r="BC469" i="8"/>
  <c r="BC468" i="8"/>
  <c r="BC467" i="8"/>
  <c r="BC466" i="8"/>
  <c r="BC465" i="8"/>
  <c r="BC464" i="8"/>
  <c r="BC463" i="8"/>
  <c r="BC462" i="8"/>
  <c r="BC461" i="8"/>
  <c r="BC460" i="8"/>
  <c r="BC459" i="8"/>
  <c r="BC458" i="8"/>
  <c r="BC457" i="8"/>
  <c r="BC456" i="8"/>
  <c r="BC455" i="8"/>
  <c r="BC454" i="8"/>
  <c r="BC453" i="8"/>
  <c r="BC452" i="8"/>
  <c r="BC451" i="8"/>
  <c r="BC450" i="8"/>
  <c r="BC449" i="8"/>
  <c r="BC448" i="8"/>
  <c r="BC447" i="8"/>
  <c r="BC446" i="8"/>
  <c r="BC445" i="8"/>
  <c r="BC444" i="8"/>
  <c r="BC443" i="8"/>
  <c r="BC442" i="8"/>
  <c r="BC441" i="8"/>
  <c r="BC440" i="8"/>
  <c r="BC439" i="8"/>
  <c r="BC438" i="8"/>
  <c r="BC437" i="8"/>
  <c r="BC436" i="8"/>
  <c r="BC435" i="8"/>
  <c r="BC434" i="8"/>
  <c r="BC433" i="8"/>
  <c r="BC432" i="8"/>
  <c r="BC431" i="8"/>
  <c r="BC430" i="8"/>
  <c r="BC429" i="8"/>
  <c r="BC428" i="8"/>
  <c r="BC427" i="8"/>
  <c r="BC426" i="8"/>
  <c r="BC425" i="8"/>
  <c r="BC424" i="8"/>
  <c r="BC423" i="8"/>
  <c r="BC422" i="8"/>
  <c r="BC421" i="8"/>
  <c r="BC420" i="8"/>
  <c r="BC419" i="8"/>
  <c r="BC418" i="8"/>
  <c r="BC417" i="8"/>
  <c r="BC416" i="8"/>
  <c r="BC415" i="8"/>
  <c r="BC414" i="8"/>
  <c r="AX503" i="8"/>
  <c r="AX502" i="8"/>
  <c r="AX501" i="8"/>
  <c r="AX500" i="8"/>
  <c r="AX499" i="8"/>
  <c r="AX498" i="8"/>
  <c r="AX497" i="8"/>
  <c r="AX496" i="8"/>
  <c r="AX495" i="8"/>
  <c r="AX494" i="8"/>
  <c r="AX493" i="8"/>
  <c r="AX492" i="8"/>
  <c r="AX491" i="8"/>
  <c r="AX490" i="8"/>
  <c r="AX489" i="8"/>
  <c r="AX488" i="8"/>
  <c r="AX487" i="8"/>
  <c r="AX486" i="8"/>
  <c r="AX485" i="8"/>
  <c r="AX484" i="8"/>
  <c r="AX483" i="8"/>
  <c r="AX482" i="8"/>
  <c r="AX481" i="8"/>
  <c r="AX480" i="8"/>
  <c r="AX479" i="8"/>
  <c r="AX478" i="8"/>
  <c r="AX477" i="8"/>
  <c r="AX476" i="8"/>
  <c r="AX475" i="8"/>
  <c r="AX474" i="8"/>
  <c r="AX473" i="8"/>
  <c r="AX472" i="8"/>
  <c r="AX471" i="8"/>
  <c r="AX470" i="8"/>
  <c r="AX469" i="8"/>
  <c r="AX468" i="8"/>
  <c r="AX467" i="8"/>
  <c r="AX466" i="8"/>
  <c r="AX465" i="8"/>
  <c r="AX464" i="8"/>
  <c r="AX463" i="8"/>
  <c r="AX462" i="8"/>
  <c r="AX461" i="8"/>
  <c r="AX460" i="8"/>
  <c r="AX459" i="8"/>
  <c r="AX458" i="8"/>
  <c r="AX457" i="8"/>
  <c r="AX456" i="8"/>
  <c r="AX455" i="8"/>
  <c r="AX454" i="8"/>
  <c r="AX453" i="8"/>
  <c r="AX452" i="8"/>
  <c r="AX451" i="8"/>
  <c r="AX450" i="8"/>
  <c r="AX449" i="8"/>
  <c r="AX448" i="8"/>
  <c r="AX447" i="8"/>
  <c r="AX446" i="8"/>
  <c r="AX445" i="8"/>
  <c r="AX444" i="8"/>
  <c r="AX443" i="8"/>
  <c r="AX442" i="8"/>
  <c r="AX441" i="8"/>
  <c r="AX440" i="8"/>
  <c r="AX439" i="8"/>
  <c r="AX438" i="8"/>
  <c r="AX437" i="8"/>
  <c r="AX436" i="8"/>
  <c r="AX435" i="8"/>
  <c r="AX434" i="8"/>
  <c r="AX433" i="8"/>
  <c r="AX432" i="8"/>
  <c r="AX431" i="8"/>
  <c r="AX430" i="8"/>
  <c r="AX429" i="8"/>
  <c r="AX428" i="8"/>
  <c r="AX427" i="8"/>
  <c r="AX426" i="8"/>
  <c r="AX425" i="8"/>
  <c r="AX424" i="8"/>
  <c r="AX423" i="8"/>
  <c r="AX422" i="8"/>
  <c r="AX421" i="8"/>
  <c r="AX420" i="8"/>
  <c r="AX419" i="8"/>
  <c r="AX418" i="8"/>
  <c r="AX417" i="8"/>
  <c r="AX416" i="8"/>
  <c r="AX415" i="8"/>
  <c r="AX414" i="8"/>
  <c r="AS503" i="8"/>
  <c r="AS502" i="8"/>
  <c r="AS501" i="8"/>
  <c r="AS500" i="8"/>
  <c r="AS499" i="8"/>
  <c r="AS498" i="8"/>
  <c r="AS497" i="8"/>
  <c r="AS496" i="8"/>
  <c r="AS495" i="8"/>
  <c r="AS494" i="8"/>
  <c r="AS493" i="8"/>
  <c r="AS492" i="8"/>
  <c r="AS491" i="8"/>
  <c r="AS490" i="8"/>
  <c r="AS489" i="8"/>
  <c r="AS488" i="8"/>
  <c r="AS487" i="8"/>
  <c r="AS486" i="8"/>
  <c r="AS485" i="8"/>
  <c r="AS484" i="8"/>
  <c r="AS483" i="8"/>
  <c r="AS482" i="8"/>
  <c r="AS481" i="8"/>
  <c r="AS480" i="8"/>
  <c r="AS479" i="8"/>
  <c r="AS478" i="8"/>
  <c r="AS477" i="8"/>
  <c r="AS476" i="8"/>
  <c r="AS475" i="8"/>
  <c r="AS474" i="8"/>
  <c r="AS473" i="8"/>
  <c r="AS472" i="8"/>
  <c r="AS471" i="8"/>
  <c r="AS470" i="8"/>
  <c r="AS469" i="8"/>
  <c r="AS468" i="8"/>
  <c r="AS467" i="8"/>
  <c r="AS466" i="8"/>
  <c r="AS465" i="8"/>
  <c r="AS464" i="8"/>
  <c r="AS463" i="8"/>
  <c r="AS462" i="8"/>
  <c r="AS461" i="8"/>
  <c r="AS460" i="8"/>
  <c r="AS459" i="8"/>
  <c r="AS458" i="8"/>
  <c r="AS457" i="8"/>
  <c r="AS456" i="8"/>
  <c r="AS455" i="8"/>
  <c r="AS454" i="8"/>
  <c r="AS453" i="8"/>
  <c r="AS452" i="8"/>
  <c r="AS451" i="8"/>
  <c r="AS450" i="8"/>
  <c r="AS449" i="8"/>
  <c r="AS448" i="8"/>
  <c r="AS447" i="8"/>
  <c r="AS446" i="8"/>
  <c r="AS445" i="8"/>
  <c r="AS444" i="8"/>
  <c r="AS443" i="8"/>
  <c r="AS442" i="8"/>
  <c r="AS441" i="8"/>
  <c r="AS440" i="8"/>
  <c r="AS439" i="8"/>
  <c r="AS438" i="8"/>
  <c r="AS437" i="8"/>
  <c r="AS436" i="8"/>
  <c r="AS435" i="8"/>
  <c r="AS434" i="8"/>
  <c r="AS433" i="8"/>
  <c r="AS432" i="8"/>
  <c r="AS431" i="8"/>
  <c r="AS430" i="8"/>
  <c r="AS429" i="8"/>
  <c r="AS428" i="8"/>
  <c r="AS427" i="8"/>
  <c r="AS426" i="8"/>
  <c r="AS425" i="8"/>
  <c r="AS424" i="8"/>
  <c r="AS423" i="8"/>
  <c r="AS422" i="8"/>
  <c r="AS421" i="8"/>
  <c r="AS420" i="8"/>
  <c r="AS419" i="8"/>
  <c r="AS418" i="8"/>
  <c r="AS417" i="8"/>
  <c r="AS416" i="8"/>
  <c r="AS415" i="8"/>
  <c r="AS414" i="8"/>
  <c r="AN503" i="8"/>
  <c r="AN502" i="8"/>
  <c r="AN501" i="8"/>
  <c r="AN500" i="8"/>
  <c r="AN499" i="8"/>
  <c r="AN498" i="8"/>
  <c r="AN497" i="8"/>
  <c r="AN496" i="8"/>
  <c r="AN495" i="8"/>
  <c r="AN494" i="8"/>
  <c r="AN493" i="8"/>
  <c r="AN492" i="8"/>
  <c r="AN491" i="8"/>
  <c r="AN490" i="8"/>
  <c r="AN489" i="8"/>
  <c r="AN488" i="8"/>
  <c r="AN487" i="8"/>
  <c r="AN486" i="8"/>
  <c r="AN485" i="8"/>
  <c r="AN484" i="8"/>
  <c r="AN483" i="8"/>
  <c r="AN482" i="8"/>
  <c r="AN481" i="8"/>
  <c r="AN480" i="8"/>
  <c r="AN479" i="8"/>
  <c r="AN478" i="8"/>
  <c r="AN477" i="8"/>
  <c r="AN476" i="8"/>
  <c r="AN475" i="8"/>
  <c r="AN474" i="8"/>
  <c r="AN473" i="8"/>
  <c r="AN472" i="8"/>
  <c r="AN471" i="8"/>
  <c r="AN470" i="8"/>
  <c r="AN469" i="8"/>
  <c r="AN468" i="8"/>
  <c r="AN467" i="8"/>
  <c r="AN466" i="8"/>
  <c r="AN465" i="8"/>
  <c r="AN464" i="8"/>
  <c r="AN463" i="8"/>
  <c r="AN462" i="8"/>
  <c r="AN461" i="8"/>
  <c r="AN460" i="8"/>
  <c r="AN459" i="8"/>
  <c r="AN458" i="8"/>
  <c r="AN457" i="8"/>
  <c r="AN456" i="8"/>
  <c r="AN455" i="8"/>
  <c r="AN454" i="8"/>
  <c r="AN453" i="8"/>
  <c r="AN452" i="8"/>
  <c r="AN451" i="8"/>
  <c r="AN450" i="8"/>
  <c r="AN449" i="8"/>
  <c r="AN448" i="8"/>
  <c r="AN447" i="8"/>
  <c r="AN446" i="8"/>
  <c r="AN445" i="8"/>
  <c r="AN444" i="8"/>
  <c r="AN443" i="8"/>
  <c r="AN442" i="8"/>
  <c r="AN441" i="8"/>
  <c r="AN440" i="8"/>
  <c r="AN439" i="8"/>
  <c r="AN438" i="8"/>
  <c r="AN437" i="8"/>
  <c r="AN436" i="8"/>
  <c r="AN435" i="8"/>
  <c r="AN434" i="8"/>
  <c r="AN433" i="8"/>
  <c r="AN432" i="8"/>
  <c r="AN431" i="8"/>
  <c r="AN430" i="8"/>
  <c r="AN429" i="8"/>
  <c r="AN428" i="8"/>
  <c r="AN427" i="8"/>
  <c r="AN426" i="8"/>
  <c r="AN425" i="8"/>
  <c r="AN424" i="8"/>
  <c r="AN423" i="8"/>
  <c r="AN422" i="8"/>
  <c r="AN421" i="8"/>
  <c r="AN420" i="8"/>
  <c r="AN419" i="8"/>
  <c r="AN418" i="8"/>
  <c r="AN417" i="8"/>
  <c r="AN416" i="8"/>
  <c r="AN415" i="8"/>
  <c r="AN414" i="8"/>
  <c r="AI503" i="8"/>
  <c r="AI502" i="8"/>
  <c r="AI501" i="8"/>
  <c r="AI500" i="8"/>
  <c r="AI499" i="8"/>
  <c r="AI498" i="8"/>
  <c r="AI497" i="8"/>
  <c r="AI496" i="8"/>
  <c r="AI495" i="8"/>
  <c r="AI494" i="8"/>
  <c r="AI493" i="8"/>
  <c r="AI492" i="8"/>
  <c r="AI491" i="8"/>
  <c r="AI490" i="8"/>
  <c r="AI489" i="8"/>
  <c r="AI488" i="8"/>
  <c r="AI487" i="8"/>
  <c r="AI486" i="8"/>
  <c r="AI485" i="8"/>
  <c r="AI484" i="8"/>
  <c r="AI483" i="8"/>
  <c r="AI482" i="8"/>
  <c r="AI481" i="8"/>
  <c r="AI480" i="8"/>
  <c r="AI479" i="8"/>
  <c r="AI478" i="8"/>
  <c r="AI477" i="8"/>
  <c r="AI476" i="8"/>
  <c r="AI475" i="8"/>
  <c r="AI474" i="8"/>
  <c r="AI473" i="8"/>
  <c r="AI472" i="8"/>
  <c r="AI471" i="8"/>
  <c r="AI470" i="8"/>
  <c r="AI469" i="8"/>
  <c r="AI468" i="8"/>
  <c r="AI467" i="8"/>
  <c r="AI466" i="8"/>
  <c r="AI465" i="8"/>
  <c r="AI464" i="8"/>
  <c r="AI463" i="8"/>
  <c r="AI462" i="8"/>
  <c r="AI461" i="8"/>
  <c r="AI460" i="8"/>
  <c r="AI459" i="8"/>
  <c r="AI458" i="8"/>
  <c r="AI457" i="8"/>
  <c r="AI456" i="8"/>
  <c r="AI455" i="8"/>
  <c r="AI454" i="8"/>
  <c r="AI453" i="8"/>
  <c r="AI452" i="8"/>
  <c r="AI451" i="8"/>
  <c r="AI450" i="8"/>
  <c r="AI449" i="8"/>
  <c r="AI448" i="8"/>
  <c r="AI447" i="8"/>
  <c r="AI446" i="8"/>
  <c r="AI445" i="8"/>
  <c r="AI444" i="8"/>
  <c r="AI443" i="8"/>
  <c r="AI442" i="8"/>
  <c r="AI441" i="8"/>
  <c r="AI440" i="8"/>
  <c r="AI439" i="8"/>
  <c r="AI438" i="8"/>
  <c r="AI437" i="8"/>
  <c r="AI436" i="8"/>
  <c r="AI435" i="8"/>
  <c r="AI434" i="8"/>
  <c r="AI433" i="8"/>
  <c r="AI432" i="8"/>
  <c r="AI431" i="8"/>
  <c r="AI430" i="8"/>
  <c r="AI429" i="8"/>
  <c r="AI428" i="8"/>
  <c r="AI427" i="8"/>
  <c r="AI426" i="8"/>
  <c r="AI425" i="8"/>
  <c r="AI424" i="8"/>
  <c r="AI423" i="8"/>
  <c r="AI422" i="8"/>
  <c r="AI421" i="8"/>
  <c r="AI420" i="8"/>
  <c r="AI419" i="8"/>
  <c r="AI418" i="8"/>
  <c r="AI417" i="8"/>
  <c r="AI416" i="8"/>
  <c r="AI415" i="8"/>
  <c r="AI414" i="8"/>
  <c r="ET413" i="8"/>
  <c r="ET412" i="8"/>
  <c r="ET411" i="8"/>
  <c r="ET410" i="8"/>
  <c r="ET409" i="8"/>
  <c r="ET408" i="8"/>
  <c r="ET407" i="8"/>
  <c r="ET406" i="8"/>
  <c r="ET405" i="8"/>
  <c r="ET404" i="8"/>
  <c r="ET403" i="8"/>
  <c r="ET402" i="8"/>
  <c r="ET401" i="8"/>
  <c r="ET400" i="8"/>
  <c r="ET399" i="8"/>
  <c r="ET398" i="8"/>
  <c r="ET397" i="8"/>
  <c r="ET396" i="8"/>
  <c r="ET395" i="8"/>
  <c r="ET394" i="8"/>
  <c r="ET393" i="8"/>
  <c r="ET392" i="8"/>
  <c r="ET391" i="8"/>
  <c r="ET390" i="8"/>
  <c r="ET389" i="8"/>
  <c r="ET388" i="8"/>
  <c r="ET387" i="8"/>
  <c r="ET386" i="8"/>
  <c r="ET385" i="8"/>
  <c r="ET384" i="8"/>
  <c r="ET383" i="8"/>
  <c r="ET382" i="8"/>
  <c r="ET381" i="8"/>
  <c r="ET380" i="8"/>
  <c r="ET379" i="8"/>
  <c r="ET378" i="8"/>
  <c r="ET377" i="8"/>
  <c r="ET376" i="8"/>
  <c r="ET375" i="8"/>
  <c r="ET374" i="8"/>
  <c r="ET373" i="8"/>
  <c r="ET372" i="8"/>
  <c r="ET371" i="8"/>
  <c r="ET370" i="8"/>
  <c r="ET369" i="8"/>
  <c r="ET368" i="8"/>
  <c r="ET367" i="8"/>
  <c r="ET366" i="8"/>
  <c r="ET365" i="8"/>
  <c r="ET364" i="8"/>
  <c r="ET363" i="8"/>
  <c r="ET362" i="8"/>
  <c r="ET361" i="8"/>
  <c r="ET360" i="8"/>
  <c r="ET359" i="8"/>
  <c r="ET358" i="8"/>
  <c r="ET357" i="8"/>
  <c r="ET356" i="8"/>
  <c r="ET355" i="8"/>
  <c r="ET354" i="8"/>
  <c r="ET353" i="8"/>
  <c r="ET352" i="8"/>
  <c r="ET351" i="8"/>
  <c r="ET350" i="8"/>
  <c r="ET349" i="8"/>
  <c r="ET348" i="8"/>
  <c r="ET347" i="8"/>
  <c r="ET346" i="8"/>
  <c r="ET345" i="8"/>
  <c r="ET344" i="8"/>
  <c r="ET343" i="8"/>
  <c r="ET342" i="8"/>
  <c r="ET341" i="8"/>
  <c r="ET340" i="8"/>
  <c r="ET339" i="8"/>
  <c r="ET338" i="8"/>
  <c r="ET337" i="8"/>
  <c r="ET336" i="8"/>
  <c r="ET335" i="8"/>
  <c r="ET334" i="8"/>
  <c r="ET333" i="8"/>
  <c r="ET332" i="8"/>
  <c r="ET331" i="8"/>
  <c r="ET330" i="8"/>
  <c r="ET329" i="8"/>
  <c r="ET328" i="8"/>
  <c r="ET327" i="8"/>
  <c r="ET326" i="8"/>
  <c r="ET325" i="8"/>
  <c r="ET324" i="8"/>
  <c r="ET323" i="8"/>
  <c r="ET322" i="8"/>
  <c r="ET321" i="8"/>
  <c r="ET320" i="8"/>
  <c r="ET319" i="8"/>
  <c r="ET318" i="8"/>
  <c r="ET317" i="8"/>
  <c r="ET316" i="8"/>
  <c r="ET315" i="8"/>
  <c r="ET314" i="8"/>
  <c r="ET313" i="8"/>
  <c r="ET312" i="8"/>
  <c r="ET311" i="8"/>
  <c r="ET310" i="8"/>
  <c r="ET309" i="8"/>
  <c r="ET308" i="8"/>
  <c r="ET307" i="8"/>
  <c r="ET306" i="8"/>
  <c r="ET305" i="8"/>
  <c r="ET304" i="8"/>
  <c r="ET303" i="8"/>
  <c r="ET302" i="8"/>
  <c r="ET301" i="8"/>
  <c r="ET300" i="8"/>
  <c r="ET299" i="8"/>
  <c r="ET298" i="8"/>
  <c r="ET297" i="8"/>
  <c r="ET296" i="8"/>
  <c r="ET295" i="8"/>
  <c r="ET294" i="8"/>
  <c r="ET293" i="8"/>
  <c r="ET292" i="8"/>
  <c r="ET291" i="8"/>
  <c r="ET290" i="8"/>
  <c r="ET289" i="8"/>
  <c r="ET288" i="8"/>
  <c r="ET287" i="8"/>
  <c r="ET286" i="8"/>
  <c r="ET285" i="8"/>
  <c r="ET284" i="8"/>
  <c r="ET283" i="8"/>
  <c r="ET282" i="8"/>
  <c r="ET281" i="8"/>
  <c r="ET280" i="8"/>
  <c r="ET279" i="8"/>
  <c r="ET278" i="8"/>
  <c r="ET277" i="8"/>
  <c r="ET276" i="8"/>
  <c r="ET275" i="8"/>
  <c r="ET274" i="8"/>
  <c r="ET273" i="8"/>
  <c r="ET272" i="8"/>
  <c r="ET271" i="8"/>
  <c r="ET270" i="8"/>
  <c r="ET269" i="8"/>
  <c r="ET268" i="8"/>
  <c r="ET267" i="8"/>
  <c r="ET266" i="8"/>
  <c r="ET265" i="8"/>
  <c r="ET264" i="8"/>
  <c r="ET263" i="8"/>
  <c r="ET262" i="8"/>
  <c r="ET261" i="8"/>
  <c r="ET260" i="8"/>
  <c r="ET259" i="8"/>
  <c r="ET258" i="8"/>
  <c r="ET257" i="8"/>
  <c r="ET256" i="8"/>
  <c r="ET255" i="8"/>
  <c r="ET254" i="8"/>
  <c r="ET253" i="8"/>
  <c r="ET252" i="8"/>
  <c r="ET251" i="8"/>
  <c r="ET250" i="8"/>
  <c r="ET249" i="8"/>
  <c r="ET248" i="8"/>
  <c r="ET247" i="8"/>
  <c r="ET246" i="8"/>
  <c r="ET245" i="8"/>
  <c r="ET244" i="8"/>
  <c r="ET243" i="8"/>
  <c r="ET242" i="8"/>
  <c r="ET241" i="8"/>
  <c r="ET240" i="8"/>
  <c r="ET239" i="8"/>
  <c r="ET238" i="8"/>
  <c r="ET237" i="8"/>
  <c r="ET236" i="8"/>
  <c r="ET235" i="8"/>
  <c r="ET234" i="8"/>
  <c r="ET233" i="8"/>
  <c r="ET232" i="8"/>
  <c r="ET231" i="8"/>
  <c r="ET230" i="8"/>
  <c r="ET229" i="8"/>
  <c r="ET228" i="8"/>
  <c r="ET227" i="8"/>
  <c r="ET226" i="8"/>
  <c r="ET225" i="8"/>
  <c r="ET224" i="8"/>
  <c r="ET223" i="8"/>
  <c r="ET222" i="8"/>
  <c r="ET221" i="8"/>
  <c r="ET220" i="8"/>
  <c r="ET219" i="8"/>
  <c r="ET218" i="8"/>
  <c r="ET217" i="8"/>
  <c r="ET216" i="8"/>
  <c r="ET215" i="8"/>
  <c r="ET214" i="8"/>
  <c r="ET213" i="8"/>
  <c r="ET212" i="8"/>
  <c r="ET211" i="8"/>
  <c r="ET210" i="8"/>
  <c r="ET209" i="8"/>
  <c r="ET208" i="8"/>
  <c r="ET207" i="8"/>
  <c r="ET206" i="8"/>
  <c r="ET205" i="8"/>
  <c r="ET204" i="8"/>
  <c r="ET203" i="8"/>
  <c r="ET202" i="8"/>
  <c r="ET201" i="8"/>
  <c r="ET200" i="8"/>
  <c r="ET199" i="8"/>
  <c r="ET198" i="8"/>
  <c r="ET197" i="8"/>
  <c r="ET196" i="8"/>
  <c r="ET195" i="8"/>
  <c r="ET194" i="8"/>
  <c r="ET193" i="8"/>
  <c r="ET192" i="8"/>
  <c r="ET191" i="8"/>
  <c r="ET190" i="8"/>
  <c r="ET189" i="8"/>
  <c r="ET188" i="8"/>
  <c r="ET187" i="8"/>
  <c r="ET186" i="8"/>
  <c r="ET185" i="8"/>
  <c r="ET184" i="8"/>
  <c r="ET183" i="8"/>
  <c r="ET182" i="8"/>
  <c r="ET181" i="8"/>
  <c r="ET180" i="8"/>
  <c r="ET179" i="8"/>
  <c r="ET178" i="8"/>
  <c r="ET177" i="8"/>
  <c r="ET176" i="8"/>
  <c r="ET175" i="8"/>
  <c r="ET174" i="8"/>
  <c r="ET173" i="8"/>
  <c r="ET172" i="8"/>
  <c r="ET171" i="8"/>
  <c r="ET170" i="8"/>
  <c r="ET169" i="8"/>
  <c r="ET168" i="8"/>
  <c r="ET167" i="8"/>
  <c r="ET166" i="8"/>
  <c r="ET165" i="8"/>
  <c r="ET164" i="8"/>
  <c r="ET163" i="8"/>
  <c r="ET162" i="8"/>
  <c r="ET161" i="8"/>
  <c r="ET160" i="8"/>
  <c r="ET159" i="8"/>
  <c r="ET158" i="8"/>
  <c r="ET157" i="8"/>
  <c r="ET156" i="8"/>
  <c r="ET155" i="8"/>
  <c r="ET154" i="8"/>
  <c r="ET153" i="8"/>
  <c r="ET152" i="8"/>
  <c r="ET151" i="8"/>
  <c r="ET150" i="8"/>
  <c r="ET149" i="8"/>
  <c r="ET148" i="8"/>
  <c r="ET147" i="8"/>
  <c r="ET146" i="8"/>
  <c r="ET145" i="8"/>
  <c r="ET144" i="8"/>
  <c r="ET143" i="8"/>
  <c r="ET142" i="8"/>
  <c r="ET141" i="8"/>
  <c r="ET140" i="8"/>
  <c r="ET139" i="8"/>
  <c r="ET138" i="8"/>
  <c r="ET137" i="8"/>
  <c r="ET136" i="8"/>
  <c r="ET135" i="8"/>
  <c r="ET134" i="8"/>
  <c r="ET133" i="8"/>
  <c r="ET132" i="8"/>
  <c r="ET131" i="8"/>
  <c r="ET130" i="8"/>
  <c r="ET129" i="8"/>
  <c r="ET128" i="8"/>
  <c r="ET127" i="8"/>
  <c r="ET126" i="8"/>
  <c r="ET125" i="8"/>
  <c r="ET124" i="8"/>
  <c r="ET123" i="8"/>
  <c r="ET122" i="8"/>
  <c r="ET121" i="8"/>
  <c r="ET120" i="8"/>
  <c r="ET119" i="8"/>
  <c r="ET118" i="8"/>
  <c r="ET117" i="8"/>
  <c r="ET116" i="8"/>
  <c r="ET115" i="8"/>
  <c r="ET114" i="8"/>
  <c r="ET113" i="8"/>
  <c r="ET112" i="8"/>
  <c r="ET111" i="8"/>
  <c r="ET110" i="8"/>
  <c r="ET109" i="8"/>
  <c r="ET108" i="8"/>
  <c r="ET107" i="8"/>
  <c r="ET106" i="8"/>
  <c r="ET105" i="8"/>
  <c r="ET104" i="8"/>
  <c r="ET103" i="8"/>
  <c r="ET102" i="8"/>
  <c r="ET101" i="8"/>
  <c r="ET100" i="8"/>
  <c r="ET99" i="8"/>
  <c r="ET98" i="8"/>
  <c r="ET97" i="8"/>
  <c r="ET96" i="8"/>
  <c r="ET95" i="8"/>
  <c r="ET94" i="8"/>
  <c r="ET93" i="8"/>
  <c r="ET92" i="8"/>
  <c r="ET91" i="8"/>
  <c r="ET90" i="8"/>
  <c r="ET89" i="8"/>
  <c r="ET88" i="8"/>
  <c r="ET87" i="8"/>
  <c r="ET86" i="8"/>
  <c r="ET85" i="8"/>
  <c r="ET84" i="8"/>
  <c r="ET83" i="8"/>
  <c r="ET82" i="8"/>
  <c r="ET81" i="8"/>
  <c r="ET80" i="8"/>
  <c r="ET79" i="8"/>
  <c r="ET78" i="8"/>
  <c r="ET77" i="8"/>
  <c r="ET76" i="8"/>
  <c r="ET75" i="8"/>
  <c r="ET74" i="8"/>
  <c r="ET73" i="8"/>
  <c r="ET72" i="8"/>
  <c r="ET71" i="8"/>
  <c r="ET70" i="8"/>
  <c r="ET69" i="8"/>
  <c r="ET68" i="8"/>
  <c r="ET67" i="8"/>
  <c r="ET66" i="8"/>
  <c r="ET65" i="8"/>
  <c r="ET64" i="8"/>
  <c r="ET63" i="8"/>
  <c r="ET62" i="8"/>
  <c r="ET61" i="8"/>
  <c r="ET60" i="8"/>
  <c r="ET59" i="8"/>
  <c r="ET58" i="8"/>
  <c r="ET57" i="8"/>
  <c r="ET56" i="8"/>
  <c r="ET55" i="8"/>
  <c r="ET54" i="8"/>
  <c r="ET53" i="8"/>
  <c r="ET52" i="8"/>
  <c r="ET51" i="8"/>
  <c r="ET50" i="8"/>
  <c r="ET49" i="8"/>
  <c r="ET48" i="8"/>
  <c r="ET47" i="8"/>
  <c r="ET46" i="8"/>
  <c r="ET45" i="8"/>
  <c r="ET44" i="8"/>
  <c r="ET43" i="8"/>
  <c r="ET42" i="8"/>
  <c r="ET41" i="8"/>
  <c r="ET40" i="8"/>
  <c r="ET39" i="8"/>
  <c r="ET38" i="8"/>
  <c r="ET37" i="8"/>
  <c r="ET36" i="8"/>
  <c r="ET35" i="8"/>
  <c r="ET34" i="8"/>
  <c r="ET33" i="8"/>
  <c r="ET32" i="8"/>
  <c r="ET31" i="8"/>
  <c r="ET30" i="8"/>
  <c r="ET29" i="8"/>
  <c r="ET28" i="8"/>
  <c r="ET27" i="8"/>
  <c r="ET26" i="8"/>
  <c r="ET25" i="8"/>
  <c r="ET24" i="8"/>
  <c r="ET23" i="8"/>
  <c r="ET22" i="8"/>
  <c r="ET21" i="8"/>
  <c r="ET20" i="8"/>
  <c r="ET19" i="8"/>
  <c r="ET18" i="8"/>
  <c r="ET17" i="8"/>
  <c r="ET16" i="8"/>
  <c r="ET15" i="8"/>
  <c r="ET14" i="8"/>
  <c r="ET13" i="8"/>
  <c r="ET12" i="8"/>
  <c r="ET11" i="8"/>
  <c r="ET10" i="8"/>
  <c r="ET9" i="8"/>
  <c r="ET8" i="8"/>
  <c r="ET7" i="8"/>
  <c r="ET6" i="8"/>
  <c r="ET5" i="8"/>
  <c r="ET4" i="8"/>
  <c r="EO413" i="8"/>
  <c r="EO412" i="8"/>
  <c r="EO411" i="8"/>
  <c r="EO410" i="8"/>
  <c r="EO409" i="8"/>
  <c r="EO408" i="8"/>
  <c r="EO407" i="8"/>
  <c r="EO406" i="8"/>
  <c r="EO405" i="8"/>
  <c r="EO404" i="8"/>
  <c r="EO403" i="8"/>
  <c r="EO402" i="8"/>
  <c r="EO401" i="8"/>
  <c r="EO400" i="8"/>
  <c r="EO399" i="8"/>
  <c r="EO398" i="8"/>
  <c r="EO397" i="8"/>
  <c r="EO396" i="8"/>
  <c r="EO395" i="8"/>
  <c r="EO394" i="8"/>
  <c r="EO393" i="8"/>
  <c r="EO392" i="8"/>
  <c r="EO391" i="8"/>
  <c r="EO390" i="8"/>
  <c r="EO389" i="8"/>
  <c r="EO388" i="8"/>
  <c r="EO387" i="8"/>
  <c r="EO386" i="8"/>
  <c r="EO385" i="8"/>
  <c r="EO384" i="8"/>
  <c r="EO383" i="8"/>
  <c r="EO382" i="8"/>
  <c r="EO381" i="8"/>
  <c r="EO380" i="8"/>
  <c r="EO379" i="8"/>
  <c r="EO378" i="8"/>
  <c r="EO377" i="8"/>
  <c r="EO376" i="8"/>
  <c r="EO375" i="8"/>
  <c r="EO374" i="8"/>
  <c r="EO373" i="8"/>
  <c r="EO372" i="8"/>
  <c r="EO371" i="8"/>
  <c r="EO370" i="8"/>
  <c r="EO369" i="8"/>
  <c r="EO368" i="8"/>
  <c r="EO367" i="8"/>
  <c r="EO366" i="8"/>
  <c r="EO365" i="8"/>
  <c r="EO364" i="8"/>
  <c r="EO363" i="8"/>
  <c r="EO362" i="8"/>
  <c r="EO361" i="8"/>
  <c r="EO360" i="8"/>
  <c r="EO359" i="8"/>
  <c r="EO358" i="8"/>
  <c r="EO357" i="8"/>
  <c r="EO356" i="8"/>
  <c r="EO355" i="8"/>
  <c r="EO354" i="8"/>
  <c r="EO353" i="8"/>
  <c r="EO352" i="8"/>
  <c r="EO351" i="8"/>
  <c r="EO350" i="8"/>
  <c r="EO349" i="8"/>
  <c r="EO348" i="8"/>
  <c r="EO347" i="8"/>
  <c r="EO346" i="8"/>
  <c r="EO345" i="8"/>
  <c r="EO344" i="8"/>
  <c r="EO343" i="8"/>
  <c r="EO342" i="8"/>
  <c r="EO341" i="8"/>
  <c r="EO340" i="8"/>
  <c r="EO339" i="8"/>
  <c r="EO338" i="8"/>
  <c r="EO337" i="8"/>
  <c r="EO336" i="8"/>
  <c r="EO335" i="8"/>
  <c r="EO334" i="8"/>
  <c r="EO333" i="8"/>
  <c r="EO332" i="8"/>
  <c r="EO331" i="8"/>
  <c r="EO330" i="8"/>
  <c r="EO329" i="8"/>
  <c r="EO328" i="8"/>
  <c r="EO327" i="8"/>
  <c r="EO326" i="8"/>
  <c r="EO325" i="8"/>
  <c r="EO324" i="8"/>
  <c r="EO323" i="8"/>
  <c r="EO322" i="8"/>
  <c r="EO321" i="8"/>
  <c r="EO320" i="8"/>
  <c r="EO319" i="8"/>
  <c r="EO318" i="8"/>
  <c r="EO317" i="8"/>
  <c r="EO316" i="8"/>
  <c r="EO315" i="8"/>
  <c r="EO314" i="8"/>
  <c r="EO313" i="8"/>
  <c r="EO312" i="8"/>
  <c r="EO311" i="8"/>
  <c r="EO310" i="8"/>
  <c r="EO309" i="8"/>
  <c r="EO308" i="8"/>
  <c r="EO307" i="8"/>
  <c r="EO306" i="8"/>
  <c r="EO305" i="8"/>
  <c r="EO304" i="8"/>
  <c r="EO303" i="8"/>
  <c r="EO302" i="8"/>
  <c r="EO301" i="8"/>
  <c r="EO300" i="8"/>
  <c r="EO299" i="8"/>
  <c r="EO298" i="8"/>
  <c r="EO297" i="8"/>
  <c r="EO296" i="8"/>
  <c r="EO295" i="8"/>
  <c r="EO294" i="8"/>
  <c r="EO293" i="8"/>
  <c r="EO292" i="8"/>
  <c r="EO291" i="8"/>
  <c r="EO290" i="8"/>
  <c r="EO289" i="8"/>
  <c r="EO288" i="8"/>
  <c r="EO287" i="8"/>
  <c r="EO286" i="8"/>
  <c r="EO285" i="8"/>
  <c r="EO284" i="8"/>
  <c r="EO283" i="8"/>
  <c r="EO282" i="8"/>
  <c r="EO281" i="8"/>
  <c r="EO280" i="8"/>
  <c r="EO279" i="8"/>
  <c r="EO278" i="8"/>
  <c r="EO277" i="8"/>
  <c r="EO276" i="8"/>
  <c r="EO275" i="8"/>
  <c r="EO274" i="8"/>
  <c r="EO273" i="8"/>
  <c r="EO272" i="8"/>
  <c r="EO271" i="8"/>
  <c r="EO270" i="8"/>
  <c r="EO269" i="8"/>
  <c r="EO268" i="8"/>
  <c r="EO267" i="8"/>
  <c r="EO266" i="8"/>
  <c r="EO265" i="8"/>
  <c r="EO264" i="8"/>
  <c r="EO263" i="8"/>
  <c r="EO262" i="8"/>
  <c r="EO261" i="8"/>
  <c r="EO260" i="8"/>
  <c r="EO259" i="8"/>
  <c r="EO258" i="8"/>
  <c r="EO257" i="8"/>
  <c r="EO256" i="8"/>
  <c r="EO255" i="8"/>
  <c r="EO254" i="8"/>
  <c r="EO253" i="8"/>
  <c r="EO252" i="8"/>
  <c r="EO251" i="8"/>
  <c r="EO250" i="8"/>
  <c r="EO249" i="8"/>
  <c r="EO248" i="8"/>
  <c r="EO247" i="8"/>
  <c r="EO246" i="8"/>
  <c r="EO245" i="8"/>
  <c r="EO244" i="8"/>
  <c r="EO243" i="8"/>
  <c r="EO242" i="8"/>
  <c r="EO241" i="8"/>
  <c r="EO240" i="8"/>
  <c r="EO239" i="8"/>
  <c r="EO238" i="8"/>
  <c r="EO237" i="8"/>
  <c r="EO236" i="8"/>
  <c r="EO235" i="8"/>
  <c r="EO234" i="8"/>
  <c r="EO233" i="8"/>
  <c r="EO232" i="8"/>
  <c r="EO231" i="8"/>
  <c r="EO230" i="8"/>
  <c r="EO229" i="8"/>
  <c r="EO228" i="8"/>
  <c r="EO227" i="8"/>
  <c r="EO226" i="8"/>
  <c r="EO225" i="8"/>
  <c r="EO224" i="8"/>
  <c r="EO223" i="8"/>
  <c r="EO222" i="8"/>
  <c r="EO221" i="8"/>
  <c r="EO220" i="8"/>
  <c r="EO219" i="8"/>
  <c r="EO218" i="8"/>
  <c r="EO217" i="8"/>
  <c r="EO216" i="8"/>
  <c r="EO215" i="8"/>
  <c r="EO214" i="8"/>
  <c r="EO213" i="8"/>
  <c r="EO212" i="8"/>
  <c r="EO211" i="8"/>
  <c r="EO210" i="8"/>
  <c r="EO209" i="8"/>
  <c r="EO208" i="8"/>
  <c r="EO207" i="8"/>
  <c r="EO206" i="8"/>
  <c r="EO205" i="8"/>
  <c r="EO204" i="8"/>
  <c r="EO203" i="8"/>
  <c r="EO202" i="8"/>
  <c r="EO201" i="8"/>
  <c r="EO200" i="8"/>
  <c r="EO199" i="8"/>
  <c r="EO198" i="8"/>
  <c r="EO197" i="8"/>
  <c r="EO196" i="8"/>
  <c r="EO195" i="8"/>
  <c r="EO194" i="8"/>
  <c r="EO193" i="8"/>
  <c r="EO192" i="8"/>
  <c r="EO191" i="8"/>
  <c r="EO190" i="8"/>
  <c r="EO189" i="8"/>
  <c r="EO188" i="8"/>
  <c r="EO187" i="8"/>
  <c r="EO186" i="8"/>
  <c r="EO185" i="8"/>
  <c r="EO184" i="8"/>
  <c r="EO183" i="8"/>
  <c r="EO182" i="8"/>
  <c r="EO181" i="8"/>
  <c r="EO180" i="8"/>
  <c r="EO179" i="8"/>
  <c r="EO178" i="8"/>
  <c r="EO177" i="8"/>
  <c r="EO176" i="8"/>
  <c r="EO175" i="8"/>
  <c r="EO174" i="8"/>
  <c r="EO173" i="8"/>
  <c r="EO172" i="8"/>
  <c r="EO171" i="8"/>
  <c r="EO170" i="8"/>
  <c r="EO169" i="8"/>
  <c r="EO168" i="8"/>
  <c r="EO167" i="8"/>
  <c r="EO166" i="8"/>
  <c r="EO165" i="8"/>
  <c r="EO164" i="8"/>
  <c r="EO163" i="8"/>
  <c r="EO162" i="8"/>
  <c r="EO161" i="8"/>
  <c r="EO160" i="8"/>
  <c r="EO159" i="8"/>
  <c r="EO158" i="8"/>
  <c r="EO157" i="8"/>
  <c r="EO156" i="8"/>
  <c r="EO155" i="8"/>
  <c r="EO154" i="8"/>
  <c r="EO153" i="8"/>
  <c r="EO152" i="8"/>
  <c r="EO151" i="8"/>
  <c r="EO150" i="8"/>
  <c r="EO149" i="8"/>
  <c r="EO148" i="8"/>
  <c r="EO147" i="8"/>
  <c r="EO146" i="8"/>
  <c r="EO145" i="8"/>
  <c r="EO144" i="8"/>
  <c r="EO143" i="8"/>
  <c r="EO142" i="8"/>
  <c r="EO141" i="8"/>
  <c r="EO140" i="8"/>
  <c r="EO139" i="8"/>
  <c r="EO138" i="8"/>
  <c r="EO137" i="8"/>
  <c r="EO136" i="8"/>
  <c r="EO135" i="8"/>
  <c r="EO134" i="8"/>
  <c r="EO133" i="8"/>
  <c r="EO132" i="8"/>
  <c r="EO131" i="8"/>
  <c r="EO130" i="8"/>
  <c r="EO129" i="8"/>
  <c r="EO128" i="8"/>
  <c r="EO127" i="8"/>
  <c r="EO126" i="8"/>
  <c r="EO125" i="8"/>
  <c r="EO124" i="8"/>
  <c r="EO123" i="8"/>
  <c r="EO122" i="8"/>
  <c r="EO121" i="8"/>
  <c r="EO120" i="8"/>
  <c r="EO119" i="8"/>
  <c r="EO118" i="8"/>
  <c r="EO117" i="8"/>
  <c r="EO116" i="8"/>
  <c r="EO115" i="8"/>
  <c r="EO114" i="8"/>
  <c r="EO113" i="8"/>
  <c r="EO112" i="8"/>
  <c r="EO111" i="8"/>
  <c r="EO110" i="8"/>
  <c r="EO109" i="8"/>
  <c r="EO108" i="8"/>
  <c r="EO107" i="8"/>
  <c r="EO106" i="8"/>
  <c r="EO105" i="8"/>
  <c r="EO104" i="8"/>
  <c r="EO103" i="8"/>
  <c r="EO102" i="8"/>
  <c r="EO101" i="8"/>
  <c r="EO100" i="8"/>
  <c r="EO99" i="8"/>
  <c r="EO98" i="8"/>
  <c r="EO97" i="8"/>
  <c r="EO96" i="8"/>
  <c r="EO95" i="8"/>
  <c r="EO94" i="8"/>
  <c r="EO93" i="8"/>
  <c r="EO92" i="8"/>
  <c r="EO91" i="8"/>
  <c r="EO90" i="8"/>
  <c r="EO89" i="8"/>
  <c r="EO88" i="8"/>
  <c r="EO87" i="8"/>
  <c r="EO86" i="8"/>
  <c r="EO85" i="8"/>
  <c r="EO84" i="8"/>
  <c r="EO83" i="8"/>
  <c r="EO82" i="8"/>
  <c r="EO81" i="8"/>
  <c r="EO80" i="8"/>
  <c r="EO79" i="8"/>
  <c r="EO78" i="8"/>
  <c r="EO77" i="8"/>
  <c r="EO76" i="8"/>
  <c r="EO75" i="8"/>
  <c r="EO74" i="8"/>
  <c r="EO73" i="8"/>
  <c r="EO72" i="8"/>
  <c r="EO71" i="8"/>
  <c r="EO70" i="8"/>
  <c r="EO69" i="8"/>
  <c r="EO68" i="8"/>
  <c r="EO67" i="8"/>
  <c r="EO66" i="8"/>
  <c r="EO65" i="8"/>
  <c r="EO64" i="8"/>
  <c r="EO63" i="8"/>
  <c r="EO62" i="8"/>
  <c r="EO61" i="8"/>
  <c r="EO60" i="8"/>
  <c r="EO59" i="8"/>
  <c r="EO58" i="8"/>
  <c r="EO57" i="8"/>
  <c r="EO56" i="8"/>
  <c r="EO55" i="8"/>
  <c r="EO54" i="8"/>
  <c r="EO53" i="8"/>
  <c r="EO52" i="8"/>
  <c r="EO51" i="8"/>
  <c r="EO50" i="8"/>
  <c r="EO49" i="8"/>
  <c r="EO48" i="8"/>
  <c r="EO47" i="8"/>
  <c r="EO46" i="8"/>
  <c r="EO45" i="8"/>
  <c r="EO44" i="8"/>
  <c r="EO43" i="8"/>
  <c r="EO42" i="8"/>
  <c r="EO41" i="8"/>
  <c r="EO40" i="8"/>
  <c r="EO39" i="8"/>
  <c r="EO38" i="8"/>
  <c r="EO37" i="8"/>
  <c r="EO36" i="8"/>
  <c r="EO35" i="8"/>
  <c r="EO34" i="8"/>
  <c r="EO33" i="8"/>
  <c r="EO32" i="8"/>
  <c r="EO31" i="8"/>
  <c r="EO30" i="8"/>
  <c r="EO29" i="8"/>
  <c r="EO28" i="8"/>
  <c r="EO27" i="8"/>
  <c r="EO26" i="8"/>
  <c r="EO25" i="8"/>
  <c r="EO24" i="8"/>
  <c r="EO23" i="8"/>
  <c r="EO22" i="8"/>
  <c r="EO21" i="8"/>
  <c r="EO20" i="8"/>
  <c r="EO19" i="8"/>
  <c r="EO18" i="8"/>
  <c r="EO17" i="8"/>
  <c r="EO16" i="8"/>
  <c r="EO15" i="8"/>
  <c r="EO14" i="8"/>
  <c r="EO13" i="8"/>
  <c r="EO12" i="8"/>
  <c r="EO11" i="8"/>
  <c r="EO10" i="8"/>
  <c r="EO9" i="8"/>
  <c r="EO8" i="8"/>
  <c r="EO7" i="8"/>
  <c r="EO6" i="8"/>
  <c r="EO5" i="8"/>
  <c r="EO4" i="8"/>
  <c r="EJ413" i="8"/>
  <c r="EJ412" i="8"/>
  <c r="EJ411" i="8"/>
  <c r="EJ410" i="8"/>
  <c r="EJ409" i="8"/>
  <c r="EJ408" i="8"/>
  <c r="EJ407" i="8"/>
  <c r="EJ406" i="8"/>
  <c r="EJ405" i="8"/>
  <c r="EJ404" i="8"/>
  <c r="EJ403" i="8"/>
  <c r="EJ402" i="8"/>
  <c r="EJ401" i="8"/>
  <c r="EJ400" i="8"/>
  <c r="EJ399" i="8"/>
  <c r="EJ398" i="8"/>
  <c r="EJ397" i="8"/>
  <c r="EJ396" i="8"/>
  <c r="EJ395" i="8"/>
  <c r="EJ394" i="8"/>
  <c r="EJ393" i="8"/>
  <c r="EJ392" i="8"/>
  <c r="EJ391" i="8"/>
  <c r="EJ390" i="8"/>
  <c r="EJ389" i="8"/>
  <c r="EJ388" i="8"/>
  <c r="EJ387" i="8"/>
  <c r="EJ386" i="8"/>
  <c r="EJ385" i="8"/>
  <c r="EJ384" i="8"/>
  <c r="EJ383" i="8"/>
  <c r="EJ382" i="8"/>
  <c r="EJ381" i="8"/>
  <c r="EJ380" i="8"/>
  <c r="EJ379" i="8"/>
  <c r="EJ378" i="8"/>
  <c r="EJ377" i="8"/>
  <c r="EJ376" i="8"/>
  <c r="EJ375" i="8"/>
  <c r="EJ374" i="8"/>
  <c r="EJ373" i="8"/>
  <c r="EJ372" i="8"/>
  <c r="EJ371" i="8"/>
  <c r="EJ370" i="8"/>
  <c r="EJ369" i="8"/>
  <c r="EJ368" i="8"/>
  <c r="EJ367" i="8"/>
  <c r="EJ366" i="8"/>
  <c r="EJ365" i="8"/>
  <c r="EJ364" i="8"/>
  <c r="EJ363" i="8"/>
  <c r="EJ362" i="8"/>
  <c r="EJ361" i="8"/>
  <c r="EJ360" i="8"/>
  <c r="EJ359" i="8"/>
  <c r="EJ358" i="8"/>
  <c r="EJ357" i="8"/>
  <c r="EJ356" i="8"/>
  <c r="EJ355" i="8"/>
  <c r="EJ354" i="8"/>
  <c r="EJ353" i="8"/>
  <c r="EJ352" i="8"/>
  <c r="EJ351" i="8"/>
  <c r="EJ350" i="8"/>
  <c r="EJ349" i="8"/>
  <c r="EJ348" i="8"/>
  <c r="EJ347" i="8"/>
  <c r="EJ346" i="8"/>
  <c r="EJ345" i="8"/>
  <c r="EJ344" i="8"/>
  <c r="EJ343" i="8"/>
  <c r="EJ342" i="8"/>
  <c r="EJ341" i="8"/>
  <c r="EJ340" i="8"/>
  <c r="EJ339" i="8"/>
  <c r="EJ338" i="8"/>
  <c r="EJ337" i="8"/>
  <c r="EJ336" i="8"/>
  <c r="EJ335" i="8"/>
  <c r="EJ334" i="8"/>
  <c r="EJ333" i="8"/>
  <c r="EJ332" i="8"/>
  <c r="EJ331" i="8"/>
  <c r="EJ330" i="8"/>
  <c r="EJ329" i="8"/>
  <c r="EJ328" i="8"/>
  <c r="EJ327" i="8"/>
  <c r="EJ326" i="8"/>
  <c r="EJ325" i="8"/>
  <c r="EJ324" i="8"/>
  <c r="EJ323" i="8"/>
  <c r="EJ322" i="8"/>
  <c r="EJ321" i="8"/>
  <c r="EJ320" i="8"/>
  <c r="EJ319" i="8"/>
  <c r="EJ318" i="8"/>
  <c r="EJ317" i="8"/>
  <c r="EJ316" i="8"/>
  <c r="EJ315" i="8"/>
  <c r="EJ314" i="8"/>
  <c r="EJ313" i="8"/>
  <c r="EJ312" i="8"/>
  <c r="EJ311" i="8"/>
  <c r="EJ310" i="8"/>
  <c r="EJ309" i="8"/>
  <c r="EJ308" i="8"/>
  <c r="EJ307" i="8"/>
  <c r="EJ306" i="8"/>
  <c r="EJ305" i="8"/>
  <c r="EJ304" i="8"/>
  <c r="EJ303" i="8"/>
  <c r="EJ302" i="8"/>
  <c r="EJ301" i="8"/>
  <c r="EJ300" i="8"/>
  <c r="EJ299" i="8"/>
  <c r="EJ298" i="8"/>
  <c r="EJ297" i="8"/>
  <c r="EJ296" i="8"/>
  <c r="EJ295" i="8"/>
  <c r="EJ294" i="8"/>
  <c r="EJ293" i="8"/>
  <c r="EJ292" i="8"/>
  <c r="EJ291" i="8"/>
  <c r="EJ290" i="8"/>
  <c r="EJ289" i="8"/>
  <c r="EJ288" i="8"/>
  <c r="EJ287" i="8"/>
  <c r="EJ286" i="8"/>
  <c r="EJ285" i="8"/>
  <c r="EJ284" i="8"/>
  <c r="EJ283" i="8"/>
  <c r="EJ282" i="8"/>
  <c r="EJ281" i="8"/>
  <c r="EJ280" i="8"/>
  <c r="EJ279" i="8"/>
  <c r="EJ278" i="8"/>
  <c r="EJ277" i="8"/>
  <c r="EJ276" i="8"/>
  <c r="EJ275" i="8"/>
  <c r="EJ274" i="8"/>
  <c r="EJ273" i="8"/>
  <c r="EJ272" i="8"/>
  <c r="EJ271" i="8"/>
  <c r="EJ270" i="8"/>
  <c r="EJ269" i="8"/>
  <c r="EJ268" i="8"/>
  <c r="EJ267" i="8"/>
  <c r="EJ266" i="8"/>
  <c r="EJ265" i="8"/>
  <c r="EJ264" i="8"/>
  <c r="EJ263" i="8"/>
  <c r="EJ262" i="8"/>
  <c r="EJ261" i="8"/>
  <c r="EJ260" i="8"/>
  <c r="EJ259" i="8"/>
  <c r="EJ258" i="8"/>
  <c r="EJ257" i="8"/>
  <c r="EJ256" i="8"/>
  <c r="EJ255" i="8"/>
  <c r="EJ254" i="8"/>
  <c r="EJ253" i="8"/>
  <c r="EJ252" i="8"/>
  <c r="EJ251" i="8"/>
  <c r="EJ250" i="8"/>
  <c r="EJ249" i="8"/>
  <c r="EJ248" i="8"/>
  <c r="EJ247" i="8"/>
  <c r="EJ246" i="8"/>
  <c r="EJ245" i="8"/>
  <c r="EJ244" i="8"/>
  <c r="EJ243" i="8"/>
  <c r="EJ242" i="8"/>
  <c r="EJ241" i="8"/>
  <c r="EJ240" i="8"/>
  <c r="EJ239" i="8"/>
  <c r="EJ238" i="8"/>
  <c r="EJ237" i="8"/>
  <c r="EJ236" i="8"/>
  <c r="EJ235" i="8"/>
  <c r="EJ234" i="8"/>
  <c r="EJ233" i="8"/>
  <c r="EJ232" i="8"/>
  <c r="EJ231" i="8"/>
  <c r="EJ230" i="8"/>
  <c r="EJ229" i="8"/>
  <c r="EJ228" i="8"/>
  <c r="EJ227" i="8"/>
  <c r="EJ226" i="8"/>
  <c r="EJ225" i="8"/>
  <c r="EJ224" i="8"/>
  <c r="EJ223" i="8"/>
  <c r="EJ222" i="8"/>
  <c r="EJ221" i="8"/>
  <c r="EJ220" i="8"/>
  <c r="EJ219" i="8"/>
  <c r="EJ218" i="8"/>
  <c r="EJ217" i="8"/>
  <c r="EJ216" i="8"/>
  <c r="EJ215" i="8"/>
  <c r="EJ214" i="8"/>
  <c r="EJ213" i="8"/>
  <c r="EJ212" i="8"/>
  <c r="EJ211" i="8"/>
  <c r="EJ210" i="8"/>
  <c r="EJ209" i="8"/>
  <c r="EJ208" i="8"/>
  <c r="EJ207" i="8"/>
  <c r="EJ206" i="8"/>
  <c r="EJ205" i="8"/>
  <c r="EJ204" i="8"/>
  <c r="EJ203" i="8"/>
  <c r="EJ202" i="8"/>
  <c r="EJ201" i="8"/>
  <c r="EJ200" i="8"/>
  <c r="EJ199" i="8"/>
  <c r="EJ198" i="8"/>
  <c r="EJ197" i="8"/>
  <c r="EJ196" i="8"/>
  <c r="EJ195" i="8"/>
  <c r="EJ194" i="8"/>
  <c r="EJ193" i="8"/>
  <c r="EJ192" i="8"/>
  <c r="EJ191" i="8"/>
  <c r="EJ190" i="8"/>
  <c r="EJ189" i="8"/>
  <c r="EJ188" i="8"/>
  <c r="EJ187" i="8"/>
  <c r="EJ186" i="8"/>
  <c r="EJ185" i="8"/>
  <c r="EJ184" i="8"/>
  <c r="EJ183" i="8"/>
  <c r="EJ182" i="8"/>
  <c r="EJ181" i="8"/>
  <c r="EJ180" i="8"/>
  <c r="EJ179" i="8"/>
  <c r="EJ178" i="8"/>
  <c r="EJ177" i="8"/>
  <c r="EJ176" i="8"/>
  <c r="EJ175" i="8"/>
  <c r="EJ174" i="8"/>
  <c r="EJ173" i="8"/>
  <c r="EJ172" i="8"/>
  <c r="EJ171" i="8"/>
  <c r="EJ170" i="8"/>
  <c r="EJ169" i="8"/>
  <c r="EJ168" i="8"/>
  <c r="EJ167" i="8"/>
  <c r="EJ166" i="8"/>
  <c r="EJ165" i="8"/>
  <c r="EJ164" i="8"/>
  <c r="EJ163" i="8"/>
  <c r="EJ162" i="8"/>
  <c r="EJ161" i="8"/>
  <c r="EJ160" i="8"/>
  <c r="EJ159" i="8"/>
  <c r="EJ158" i="8"/>
  <c r="EJ157" i="8"/>
  <c r="EJ156" i="8"/>
  <c r="EJ155" i="8"/>
  <c r="EJ154" i="8"/>
  <c r="EJ153" i="8"/>
  <c r="EJ152" i="8"/>
  <c r="EJ151" i="8"/>
  <c r="EJ150" i="8"/>
  <c r="EJ149" i="8"/>
  <c r="EJ148" i="8"/>
  <c r="EJ147" i="8"/>
  <c r="EJ146" i="8"/>
  <c r="EJ145" i="8"/>
  <c r="EJ144" i="8"/>
  <c r="EJ143" i="8"/>
  <c r="EJ142" i="8"/>
  <c r="EJ141" i="8"/>
  <c r="EJ140" i="8"/>
  <c r="EJ139" i="8"/>
  <c r="EJ138" i="8"/>
  <c r="EJ137" i="8"/>
  <c r="EJ136" i="8"/>
  <c r="EJ135" i="8"/>
  <c r="EJ134" i="8"/>
  <c r="EJ133" i="8"/>
  <c r="EJ132" i="8"/>
  <c r="EJ131" i="8"/>
  <c r="EJ130" i="8"/>
  <c r="EJ129" i="8"/>
  <c r="EJ128" i="8"/>
  <c r="EJ127" i="8"/>
  <c r="EJ126" i="8"/>
  <c r="EJ125" i="8"/>
  <c r="EJ124" i="8"/>
  <c r="EJ123" i="8"/>
  <c r="EJ122" i="8"/>
  <c r="EJ121" i="8"/>
  <c r="EJ120" i="8"/>
  <c r="EJ119" i="8"/>
  <c r="EJ118" i="8"/>
  <c r="EJ117" i="8"/>
  <c r="EJ116" i="8"/>
  <c r="EJ115" i="8"/>
  <c r="EJ114" i="8"/>
  <c r="EJ113" i="8"/>
  <c r="EJ112" i="8"/>
  <c r="EJ111" i="8"/>
  <c r="EJ110" i="8"/>
  <c r="EJ109" i="8"/>
  <c r="EJ108" i="8"/>
  <c r="EJ107" i="8"/>
  <c r="EJ106" i="8"/>
  <c r="EJ105" i="8"/>
  <c r="EJ104" i="8"/>
  <c r="EJ103" i="8"/>
  <c r="EJ102" i="8"/>
  <c r="EJ101" i="8"/>
  <c r="EJ100" i="8"/>
  <c r="EJ99" i="8"/>
  <c r="EJ98" i="8"/>
  <c r="EJ97" i="8"/>
  <c r="EJ96" i="8"/>
  <c r="EJ95" i="8"/>
  <c r="EJ94" i="8"/>
  <c r="EJ93" i="8"/>
  <c r="EJ92" i="8"/>
  <c r="EJ91" i="8"/>
  <c r="EJ90" i="8"/>
  <c r="EJ89" i="8"/>
  <c r="EJ88" i="8"/>
  <c r="EJ87" i="8"/>
  <c r="EJ86" i="8"/>
  <c r="EJ85" i="8"/>
  <c r="EJ84" i="8"/>
  <c r="EJ83" i="8"/>
  <c r="EJ82" i="8"/>
  <c r="EJ81" i="8"/>
  <c r="EJ80" i="8"/>
  <c r="EJ79" i="8"/>
  <c r="EJ78" i="8"/>
  <c r="EJ77" i="8"/>
  <c r="EJ76" i="8"/>
  <c r="EJ75" i="8"/>
  <c r="EJ74" i="8"/>
  <c r="EJ73" i="8"/>
  <c r="EJ72" i="8"/>
  <c r="EJ71" i="8"/>
  <c r="EJ70" i="8"/>
  <c r="EJ69" i="8"/>
  <c r="EJ68" i="8"/>
  <c r="EJ67" i="8"/>
  <c r="EJ66" i="8"/>
  <c r="EJ65" i="8"/>
  <c r="EJ64" i="8"/>
  <c r="EJ63" i="8"/>
  <c r="EJ62" i="8"/>
  <c r="EJ61" i="8"/>
  <c r="EJ60" i="8"/>
  <c r="EJ59" i="8"/>
  <c r="EJ58" i="8"/>
  <c r="EJ57" i="8"/>
  <c r="EJ56" i="8"/>
  <c r="EJ55" i="8"/>
  <c r="EJ54" i="8"/>
  <c r="EJ53" i="8"/>
  <c r="EJ52" i="8"/>
  <c r="EJ51" i="8"/>
  <c r="EJ50" i="8"/>
  <c r="EJ49" i="8"/>
  <c r="EJ48" i="8"/>
  <c r="EJ47" i="8"/>
  <c r="EJ46" i="8"/>
  <c r="EJ45" i="8"/>
  <c r="EJ44" i="8"/>
  <c r="EJ43" i="8"/>
  <c r="EJ42" i="8"/>
  <c r="EJ41" i="8"/>
  <c r="EJ40" i="8"/>
  <c r="EJ39" i="8"/>
  <c r="EJ38" i="8"/>
  <c r="EJ37" i="8"/>
  <c r="EJ36" i="8"/>
  <c r="EJ35" i="8"/>
  <c r="EJ34" i="8"/>
  <c r="EJ33" i="8"/>
  <c r="EJ32" i="8"/>
  <c r="EJ31" i="8"/>
  <c r="EJ30" i="8"/>
  <c r="EJ29" i="8"/>
  <c r="EJ28" i="8"/>
  <c r="EJ27" i="8"/>
  <c r="EJ26" i="8"/>
  <c r="EJ25" i="8"/>
  <c r="EJ24" i="8"/>
  <c r="EJ23" i="8"/>
  <c r="EJ22" i="8"/>
  <c r="EJ21" i="8"/>
  <c r="EJ20" i="8"/>
  <c r="EJ19" i="8"/>
  <c r="EJ18" i="8"/>
  <c r="EJ17" i="8"/>
  <c r="EJ16" i="8"/>
  <c r="EJ15" i="8"/>
  <c r="EJ14" i="8"/>
  <c r="EJ13" i="8"/>
  <c r="EJ12" i="8"/>
  <c r="EJ11" i="8"/>
  <c r="EJ10" i="8"/>
  <c r="EJ9" i="8"/>
  <c r="EJ8" i="8"/>
  <c r="EJ7" i="8"/>
  <c r="EJ6" i="8"/>
  <c r="EJ5" i="8"/>
  <c r="EJ4" i="8"/>
  <c r="EE413" i="8"/>
  <c r="EE412" i="8"/>
  <c r="EE411" i="8"/>
  <c r="EE410" i="8"/>
  <c r="EE409" i="8"/>
  <c r="EE408" i="8"/>
  <c r="EE407" i="8"/>
  <c r="EE406" i="8"/>
  <c r="EE405" i="8"/>
  <c r="EE404" i="8"/>
  <c r="EE403" i="8"/>
  <c r="EE402" i="8"/>
  <c r="EE401" i="8"/>
  <c r="EE400" i="8"/>
  <c r="EE399" i="8"/>
  <c r="EE398" i="8"/>
  <c r="EE397" i="8"/>
  <c r="EE396" i="8"/>
  <c r="EE395" i="8"/>
  <c r="EE394" i="8"/>
  <c r="EE393" i="8"/>
  <c r="EE392" i="8"/>
  <c r="EE391" i="8"/>
  <c r="EE390" i="8"/>
  <c r="EE389" i="8"/>
  <c r="EE388" i="8"/>
  <c r="EE387" i="8"/>
  <c r="EE386" i="8"/>
  <c r="EE385" i="8"/>
  <c r="EE384" i="8"/>
  <c r="EE383" i="8"/>
  <c r="EE382" i="8"/>
  <c r="EE381" i="8"/>
  <c r="EE380" i="8"/>
  <c r="EE379" i="8"/>
  <c r="EE378" i="8"/>
  <c r="EE377" i="8"/>
  <c r="EE376" i="8"/>
  <c r="EE375" i="8"/>
  <c r="EE374" i="8"/>
  <c r="EE373" i="8"/>
  <c r="EE372" i="8"/>
  <c r="EE371" i="8"/>
  <c r="EE370" i="8"/>
  <c r="EE369" i="8"/>
  <c r="EE368" i="8"/>
  <c r="EE367" i="8"/>
  <c r="EE366" i="8"/>
  <c r="EE365" i="8"/>
  <c r="EE364" i="8"/>
  <c r="EE363" i="8"/>
  <c r="EE362" i="8"/>
  <c r="EE361" i="8"/>
  <c r="EE360" i="8"/>
  <c r="EE359" i="8"/>
  <c r="EE358" i="8"/>
  <c r="EE357" i="8"/>
  <c r="EE356" i="8"/>
  <c r="EE355" i="8"/>
  <c r="EE354" i="8"/>
  <c r="EE353" i="8"/>
  <c r="EE352" i="8"/>
  <c r="EE351" i="8"/>
  <c r="EE350" i="8"/>
  <c r="EE349" i="8"/>
  <c r="EE348" i="8"/>
  <c r="EE347" i="8"/>
  <c r="EE346" i="8"/>
  <c r="EE345" i="8"/>
  <c r="EE344" i="8"/>
  <c r="EE343" i="8"/>
  <c r="EE342" i="8"/>
  <c r="EE341" i="8"/>
  <c r="EE340" i="8"/>
  <c r="EE339" i="8"/>
  <c r="EE338" i="8"/>
  <c r="EE337" i="8"/>
  <c r="EE336" i="8"/>
  <c r="EE335" i="8"/>
  <c r="EE334" i="8"/>
  <c r="EE333" i="8"/>
  <c r="EE332" i="8"/>
  <c r="EE331" i="8"/>
  <c r="EE330" i="8"/>
  <c r="EE329" i="8"/>
  <c r="EE328" i="8"/>
  <c r="EE327" i="8"/>
  <c r="EE326" i="8"/>
  <c r="EE325" i="8"/>
  <c r="EE324" i="8"/>
  <c r="EE323" i="8"/>
  <c r="EE322" i="8"/>
  <c r="EE321" i="8"/>
  <c r="EE320" i="8"/>
  <c r="EE319" i="8"/>
  <c r="EE318" i="8"/>
  <c r="EE317" i="8"/>
  <c r="EE316" i="8"/>
  <c r="EE315" i="8"/>
  <c r="EE314" i="8"/>
  <c r="EE313" i="8"/>
  <c r="EE312" i="8"/>
  <c r="EE311" i="8"/>
  <c r="EE310" i="8"/>
  <c r="EE309" i="8"/>
  <c r="EE308" i="8"/>
  <c r="EE307" i="8"/>
  <c r="EE306" i="8"/>
  <c r="EE305" i="8"/>
  <c r="EE304" i="8"/>
  <c r="EE303" i="8"/>
  <c r="EE302" i="8"/>
  <c r="EE301" i="8"/>
  <c r="EE300" i="8"/>
  <c r="EE299" i="8"/>
  <c r="EE298" i="8"/>
  <c r="EE297" i="8"/>
  <c r="EE296" i="8"/>
  <c r="EE295" i="8"/>
  <c r="EE294" i="8"/>
  <c r="EE293" i="8"/>
  <c r="EE292" i="8"/>
  <c r="EE291" i="8"/>
  <c r="EE290" i="8"/>
  <c r="EE289" i="8"/>
  <c r="EE288" i="8"/>
  <c r="EE287" i="8"/>
  <c r="EE286" i="8"/>
  <c r="EE285" i="8"/>
  <c r="EE284" i="8"/>
  <c r="EE283" i="8"/>
  <c r="EE282" i="8"/>
  <c r="EE281" i="8"/>
  <c r="EE280" i="8"/>
  <c r="EE279" i="8"/>
  <c r="EE278" i="8"/>
  <c r="EE277" i="8"/>
  <c r="EE276" i="8"/>
  <c r="EE275" i="8"/>
  <c r="EE274" i="8"/>
  <c r="EE273" i="8"/>
  <c r="EE272" i="8"/>
  <c r="EE271" i="8"/>
  <c r="EE270" i="8"/>
  <c r="EE269" i="8"/>
  <c r="EE268" i="8"/>
  <c r="EE267" i="8"/>
  <c r="EE266" i="8"/>
  <c r="EE265" i="8"/>
  <c r="EE264" i="8"/>
  <c r="EE263" i="8"/>
  <c r="EE262" i="8"/>
  <c r="EE261" i="8"/>
  <c r="EE260" i="8"/>
  <c r="EE259" i="8"/>
  <c r="EE258" i="8"/>
  <c r="EE257" i="8"/>
  <c r="EE256" i="8"/>
  <c r="EE255" i="8"/>
  <c r="EE254" i="8"/>
  <c r="EE253" i="8"/>
  <c r="EE252" i="8"/>
  <c r="EE251" i="8"/>
  <c r="EE250" i="8"/>
  <c r="EE249" i="8"/>
  <c r="EE248" i="8"/>
  <c r="EE247" i="8"/>
  <c r="EE246" i="8"/>
  <c r="EE245" i="8"/>
  <c r="EE244" i="8"/>
  <c r="EE243" i="8"/>
  <c r="EE242" i="8"/>
  <c r="EE241" i="8"/>
  <c r="EE240" i="8"/>
  <c r="EE239" i="8"/>
  <c r="EE238" i="8"/>
  <c r="EE237" i="8"/>
  <c r="EE236" i="8"/>
  <c r="EE235" i="8"/>
  <c r="EE234" i="8"/>
  <c r="EE233" i="8"/>
  <c r="EE232" i="8"/>
  <c r="EE231" i="8"/>
  <c r="EE230" i="8"/>
  <c r="EE229" i="8"/>
  <c r="EE228" i="8"/>
  <c r="EE227" i="8"/>
  <c r="EE226" i="8"/>
  <c r="EE225" i="8"/>
  <c r="EE224" i="8"/>
  <c r="EE223" i="8"/>
  <c r="EE222" i="8"/>
  <c r="EE221" i="8"/>
  <c r="EE220" i="8"/>
  <c r="EE219" i="8"/>
  <c r="EE218" i="8"/>
  <c r="EE217" i="8"/>
  <c r="EE216" i="8"/>
  <c r="EE215" i="8"/>
  <c r="EE214" i="8"/>
  <c r="EE213" i="8"/>
  <c r="EE212" i="8"/>
  <c r="EE211" i="8"/>
  <c r="EE210" i="8"/>
  <c r="EE209" i="8"/>
  <c r="EE208" i="8"/>
  <c r="EE207" i="8"/>
  <c r="EE206" i="8"/>
  <c r="EE205" i="8"/>
  <c r="EE204" i="8"/>
  <c r="EE203" i="8"/>
  <c r="EE202" i="8"/>
  <c r="EE201" i="8"/>
  <c r="EE200" i="8"/>
  <c r="EE199" i="8"/>
  <c r="EE198" i="8"/>
  <c r="EE197" i="8"/>
  <c r="EE196" i="8"/>
  <c r="EE195" i="8"/>
  <c r="EE194" i="8"/>
  <c r="EE193" i="8"/>
  <c r="EE192" i="8"/>
  <c r="EE191" i="8"/>
  <c r="EE190" i="8"/>
  <c r="EE189" i="8"/>
  <c r="EE188" i="8"/>
  <c r="EE187" i="8"/>
  <c r="EE186" i="8"/>
  <c r="EE185" i="8"/>
  <c r="EE184" i="8"/>
  <c r="EE183" i="8"/>
  <c r="EE182" i="8"/>
  <c r="EE181" i="8"/>
  <c r="EE180" i="8"/>
  <c r="EE179" i="8"/>
  <c r="EE178" i="8"/>
  <c r="EE177" i="8"/>
  <c r="EE176" i="8"/>
  <c r="EE175" i="8"/>
  <c r="EE174" i="8"/>
  <c r="EE173" i="8"/>
  <c r="EE172" i="8"/>
  <c r="EE171" i="8"/>
  <c r="EE170" i="8"/>
  <c r="EE169" i="8"/>
  <c r="EE168" i="8"/>
  <c r="EE167" i="8"/>
  <c r="EE166" i="8"/>
  <c r="EE165" i="8"/>
  <c r="EE164" i="8"/>
  <c r="EE163" i="8"/>
  <c r="EE162" i="8"/>
  <c r="EE161" i="8"/>
  <c r="EE160" i="8"/>
  <c r="EE159" i="8"/>
  <c r="EE158" i="8"/>
  <c r="EE157" i="8"/>
  <c r="EE156" i="8"/>
  <c r="EE155" i="8"/>
  <c r="EE154" i="8"/>
  <c r="EE153" i="8"/>
  <c r="EE152" i="8"/>
  <c r="EE151" i="8"/>
  <c r="EE150" i="8"/>
  <c r="EE149" i="8"/>
  <c r="EE148" i="8"/>
  <c r="EE147" i="8"/>
  <c r="EE146" i="8"/>
  <c r="EE145" i="8"/>
  <c r="EE144" i="8"/>
  <c r="EE143" i="8"/>
  <c r="EE142" i="8"/>
  <c r="EE141" i="8"/>
  <c r="EE140" i="8"/>
  <c r="EE139" i="8"/>
  <c r="EE138" i="8"/>
  <c r="EE137" i="8"/>
  <c r="EE136" i="8"/>
  <c r="EE135" i="8"/>
  <c r="EE134" i="8"/>
  <c r="EE133" i="8"/>
  <c r="EE132" i="8"/>
  <c r="EE131" i="8"/>
  <c r="EE130" i="8"/>
  <c r="EE129" i="8"/>
  <c r="EE128" i="8"/>
  <c r="EE127" i="8"/>
  <c r="EE126" i="8"/>
  <c r="EE125" i="8"/>
  <c r="EE124" i="8"/>
  <c r="EE123" i="8"/>
  <c r="EE122" i="8"/>
  <c r="EE121" i="8"/>
  <c r="EE120" i="8"/>
  <c r="EE119" i="8"/>
  <c r="EE118" i="8"/>
  <c r="EE117" i="8"/>
  <c r="EE116" i="8"/>
  <c r="EE115" i="8"/>
  <c r="EE114" i="8"/>
  <c r="EE113" i="8"/>
  <c r="EE112" i="8"/>
  <c r="EE111" i="8"/>
  <c r="EE110" i="8"/>
  <c r="EE109" i="8"/>
  <c r="EE108" i="8"/>
  <c r="EE107" i="8"/>
  <c r="EE106" i="8"/>
  <c r="EE105" i="8"/>
  <c r="EE104" i="8"/>
  <c r="EE103" i="8"/>
  <c r="EE102" i="8"/>
  <c r="EE101" i="8"/>
  <c r="EE100" i="8"/>
  <c r="EE99" i="8"/>
  <c r="EE98" i="8"/>
  <c r="EE97" i="8"/>
  <c r="EE96" i="8"/>
  <c r="EE95" i="8"/>
  <c r="EE94" i="8"/>
  <c r="EE93" i="8"/>
  <c r="EE92" i="8"/>
  <c r="EE91" i="8"/>
  <c r="EE90" i="8"/>
  <c r="EE89" i="8"/>
  <c r="EE88" i="8"/>
  <c r="EE87" i="8"/>
  <c r="EE86" i="8"/>
  <c r="EE85" i="8"/>
  <c r="EE84" i="8"/>
  <c r="EE83" i="8"/>
  <c r="EE82" i="8"/>
  <c r="EE81" i="8"/>
  <c r="EE80" i="8"/>
  <c r="EE79" i="8"/>
  <c r="EE78" i="8"/>
  <c r="EE77" i="8"/>
  <c r="EE76" i="8"/>
  <c r="EE75" i="8"/>
  <c r="EE74" i="8"/>
  <c r="EE73" i="8"/>
  <c r="EE72" i="8"/>
  <c r="EE71" i="8"/>
  <c r="EE70" i="8"/>
  <c r="EE69" i="8"/>
  <c r="EE68" i="8"/>
  <c r="EE67" i="8"/>
  <c r="EE66" i="8"/>
  <c r="EE65" i="8"/>
  <c r="EE64" i="8"/>
  <c r="EE63" i="8"/>
  <c r="EE62" i="8"/>
  <c r="EE61" i="8"/>
  <c r="EE60" i="8"/>
  <c r="EE59" i="8"/>
  <c r="EE58" i="8"/>
  <c r="EE57" i="8"/>
  <c r="EE56" i="8"/>
  <c r="EE55" i="8"/>
  <c r="EE54" i="8"/>
  <c r="EE53" i="8"/>
  <c r="EE52" i="8"/>
  <c r="EE51" i="8"/>
  <c r="EE50" i="8"/>
  <c r="EE49" i="8"/>
  <c r="EE48" i="8"/>
  <c r="EE47" i="8"/>
  <c r="EE46" i="8"/>
  <c r="EE45" i="8"/>
  <c r="EE44" i="8"/>
  <c r="EE43" i="8"/>
  <c r="EE42" i="8"/>
  <c r="EE41" i="8"/>
  <c r="EE40" i="8"/>
  <c r="EE39" i="8"/>
  <c r="EE38" i="8"/>
  <c r="EE37" i="8"/>
  <c r="EE36" i="8"/>
  <c r="EE35" i="8"/>
  <c r="EE34" i="8"/>
  <c r="EE33" i="8"/>
  <c r="EE32" i="8"/>
  <c r="EE31" i="8"/>
  <c r="EE30" i="8"/>
  <c r="EE29" i="8"/>
  <c r="EE28" i="8"/>
  <c r="EE27" i="8"/>
  <c r="EE26" i="8"/>
  <c r="EE25" i="8"/>
  <c r="EE24" i="8"/>
  <c r="EE23" i="8"/>
  <c r="EE22" i="8"/>
  <c r="EE21" i="8"/>
  <c r="EE20" i="8"/>
  <c r="EE19" i="8"/>
  <c r="EE18" i="8"/>
  <c r="EE17" i="8"/>
  <c r="EE16" i="8"/>
  <c r="EE15" i="8"/>
  <c r="EE14" i="8"/>
  <c r="EE13" i="8"/>
  <c r="EE12" i="8"/>
  <c r="EE11" i="8"/>
  <c r="EE10" i="8"/>
  <c r="EE9" i="8"/>
  <c r="EE8" i="8"/>
  <c r="EE7" i="8"/>
  <c r="EE6" i="8"/>
  <c r="EE5" i="8"/>
  <c r="EE4" i="8"/>
  <c r="DZ413" i="8"/>
  <c r="DZ412" i="8"/>
  <c r="DZ411" i="8"/>
  <c r="DZ410" i="8"/>
  <c r="DZ409" i="8"/>
  <c r="DZ408" i="8"/>
  <c r="DZ407" i="8"/>
  <c r="DZ406" i="8"/>
  <c r="DZ405" i="8"/>
  <c r="DZ404" i="8"/>
  <c r="DZ403" i="8"/>
  <c r="DZ402" i="8"/>
  <c r="DZ401" i="8"/>
  <c r="DZ400" i="8"/>
  <c r="DZ399" i="8"/>
  <c r="DZ398" i="8"/>
  <c r="DZ397" i="8"/>
  <c r="DZ396" i="8"/>
  <c r="DZ395" i="8"/>
  <c r="DZ394" i="8"/>
  <c r="DZ393" i="8"/>
  <c r="DZ392" i="8"/>
  <c r="DZ391" i="8"/>
  <c r="DZ390" i="8"/>
  <c r="DZ389" i="8"/>
  <c r="DZ388" i="8"/>
  <c r="DZ387" i="8"/>
  <c r="DZ386" i="8"/>
  <c r="DZ385" i="8"/>
  <c r="DZ384" i="8"/>
  <c r="DZ383" i="8"/>
  <c r="DZ382" i="8"/>
  <c r="DZ381" i="8"/>
  <c r="DZ380" i="8"/>
  <c r="DZ379" i="8"/>
  <c r="DZ378" i="8"/>
  <c r="DZ377" i="8"/>
  <c r="DZ376" i="8"/>
  <c r="DZ375" i="8"/>
  <c r="DZ374" i="8"/>
  <c r="DZ373" i="8"/>
  <c r="DZ372" i="8"/>
  <c r="DZ371" i="8"/>
  <c r="DZ370" i="8"/>
  <c r="DZ369" i="8"/>
  <c r="DZ368" i="8"/>
  <c r="DZ367" i="8"/>
  <c r="DZ366" i="8"/>
  <c r="DZ365" i="8"/>
  <c r="DZ364" i="8"/>
  <c r="DZ363" i="8"/>
  <c r="DZ362" i="8"/>
  <c r="DZ361" i="8"/>
  <c r="DZ360" i="8"/>
  <c r="DZ359" i="8"/>
  <c r="DZ358" i="8"/>
  <c r="DZ357" i="8"/>
  <c r="DZ356" i="8"/>
  <c r="DZ355" i="8"/>
  <c r="DZ354" i="8"/>
  <c r="DZ353" i="8"/>
  <c r="DZ352" i="8"/>
  <c r="DZ351" i="8"/>
  <c r="DZ350" i="8"/>
  <c r="DZ349" i="8"/>
  <c r="DZ348" i="8"/>
  <c r="DZ347" i="8"/>
  <c r="DZ346" i="8"/>
  <c r="DZ345" i="8"/>
  <c r="DZ344" i="8"/>
  <c r="DZ343" i="8"/>
  <c r="DZ342" i="8"/>
  <c r="DZ341" i="8"/>
  <c r="DZ340" i="8"/>
  <c r="DZ339" i="8"/>
  <c r="DZ338" i="8"/>
  <c r="DZ337" i="8"/>
  <c r="DZ336" i="8"/>
  <c r="DZ335" i="8"/>
  <c r="DZ334" i="8"/>
  <c r="DZ333" i="8"/>
  <c r="DZ332" i="8"/>
  <c r="DZ331" i="8"/>
  <c r="DZ330" i="8"/>
  <c r="DZ329" i="8"/>
  <c r="DZ328" i="8"/>
  <c r="DZ327" i="8"/>
  <c r="DZ326" i="8"/>
  <c r="DZ325" i="8"/>
  <c r="DZ324" i="8"/>
  <c r="DZ323" i="8"/>
  <c r="DZ322" i="8"/>
  <c r="DZ321" i="8"/>
  <c r="DZ320" i="8"/>
  <c r="DZ319" i="8"/>
  <c r="DZ318" i="8"/>
  <c r="DZ317" i="8"/>
  <c r="DZ316" i="8"/>
  <c r="DZ315" i="8"/>
  <c r="DZ314" i="8"/>
  <c r="DZ313" i="8"/>
  <c r="DZ312" i="8"/>
  <c r="DZ311" i="8"/>
  <c r="DZ310" i="8"/>
  <c r="DZ309" i="8"/>
  <c r="DZ308" i="8"/>
  <c r="DZ307" i="8"/>
  <c r="DZ306" i="8"/>
  <c r="DZ305" i="8"/>
  <c r="DZ304" i="8"/>
  <c r="DZ303" i="8"/>
  <c r="DZ302" i="8"/>
  <c r="DZ301" i="8"/>
  <c r="DZ300" i="8"/>
  <c r="DZ299" i="8"/>
  <c r="DZ298" i="8"/>
  <c r="DZ297" i="8"/>
  <c r="DZ296" i="8"/>
  <c r="DZ295" i="8"/>
  <c r="DZ294" i="8"/>
  <c r="DZ293" i="8"/>
  <c r="DZ292" i="8"/>
  <c r="DZ291" i="8"/>
  <c r="DZ290" i="8"/>
  <c r="DZ289" i="8"/>
  <c r="DZ288" i="8"/>
  <c r="DZ287" i="8"/>
  <c r="DZ286" i="8"/>
  <c r="DZ285" i="8"/>
  <c r="DZ284" i="8"/>
  <c r="DZ283" i="8"/>
  <c r="DZ282" i="8"/>
  <c r="DZ281" i="8"/>
  <c r="DZ280" i="8"/>
  <c r="DZ279" i="8"/>
  <c r="DZ278" i="8"/>
  <c r="DZ277" i="8"/>
  <c r="DZ276" i="8"/>
  <c r="DZ275" i="8"/>
  <c r="DZ274" i="8"/>
  <c r="DZ273" i="8"/>
  <c r="DZ272" i="8"/>
  <c r="DZ271" i="8"/>
  <c r="DZ270" i="8"/>
  <c r="DZ269" i="8"/>
  <c r="DZ268" i="8"/>
  <c r="DZ267" i="8"/>
  <c r="DZ266" i="8"/>
  <c r="DZ265" i="8"/>
  <c r="DZ264" i="8"/>
  <c r="DZ263" i="8"/>
  <c r="DZ262" i="8"/>
  <c r="DZ261" i="8"/>
  <c r="DZ260" i="8"/>
  <c r="DZ259" i="8"/>
  <c r="DZ258" i="8"/>
  <c r="DZ257" i="8"/>
  <c r="DZ256" i="8"/>
  <c r="DZ255" i="8"/>
  <c r="DZ254" i="8"/>
  <c r="DZ253" i="8"/>
  <c r="DZ252" i="8"/>
  <c r="DZ251" i="8"/>
  <c r="DZ250" i="8"/>
  <c r="DZ249" i="8"/>
  <c r="DZ248" i="8"/>
  <c r="DZ247" i="8"/>
  <c r="DZ246" i="8"/>
  <c r="DZ245" i="8"/>
  <c r="DZ244" i="8"/>
  <c r="DZ243" i="8"/>
  <c r="DZ242" i="8"/>
  <c r="DZ241" i="8"/>
  <c r="DZ240" i="8"/>
  <c r="DZ239" i="8"/>
  <c r="DZ238" i="8"/>
  <c r="DZ237" i="8"/>
  <c r="DZ236" i="8"/>
  <c r="DZ235" i="8"/>
  <c r="DZ234" i="8"/>
  <c r="DZ233" i="8"/>
  <c r="DZ232" i="8"/>
  <c r="DZ231" i="8"/>
  <c r="DZ230" i="8"/>
  <c r="DZ229" i="8"/>
  <c r="DZ228" i="8"/>
  <c r="DZ227" i="8"/>
  <c r="DZ226" i="8"/>
  <c r="DZ225" i="8"/>
  <c r="DZ224" i="8"/>
  <c r="DZ223" i="8"/>
  <c r="DZ222" i="8"/>
  <c r="DZ221" i="8"/>
  <c r="DZ220" i="8"/>
  <c r="DZ219" i="8"/>
  <c r="DZ218" i="8"/>
  <c r="DZ217" i="8"/>
  <c r="DZ216" i="8"/>
  <c r="DZ215" i="8"/>
  <c r="DZ214" i="8"/>
  <c r="DZ213" i="8"/>
  <c r="DZ212" i="8"/>
  <c r="DZ211" i="8"/>
  <c r="DZ210" i="8"/>
  <c r="DZ209" i="8"/>
  <c r="DZ208" i="8"/>
  <c r="DZ207" i="8"/>
  <c r="DZ206" i="8"/>
  <c r="DZ205" i="8"/>
  <c r="DZ204" i="8"/>
  <c r="DZ203" i="8"/>
  <c r="DZ202" i="8"/>
  <c r="DZ201" i="8"/>
  <c r="DZ200" i="8"/>
  <c r="DZ199" i="8"/>
  <c r="DZ198" i="8"/>
  <c r="DZ197" i="8"/>
  <c r="DZ196" i="8"/>
  <c r="DZ195" i="8"/>
  <c r="DZ194" i="8"/>
  <c r="DZ193" i="8"/>
  <c r="DZ192" i="8"/>
  <c r="DZ191" i="8"/>
  <c r="DZ190" i="8"/>
  <c r="DZ189" i="8"/>
  <c r="DZ188" i="8"/>
  <c r="DZ187" i="8"/>
  <c r="DZ186" i="8"/>
  <c r="DZ185" i="8"/>
  <c r="DZ184" i="8"/>
  <c r="DZ183" i="8"/>
  <c r="DZ182" i="8"/>
  <c r="DZ181" i="8"/>
  <c r="DZ180" i="8"/>
  <c r="DZ179" i="8"/>
  <c r="DZ178" i="8"/>
  <c r="DZ177" i="8"/>
  <c r="DZ176" i="8"/>
  <c r="DZ175" i="8"/>
  <c r="DZ174" i="8"/>
  <c r="DZ173" i="8"/>
  <c r="DZ172" i="8"/>
  <c r="DZ171" i="8"/>
  <c r="DZ170" i="8"/>
  <c r="DZ169" i="8"/>
  <c r="DZ168" i="8"/>
  <c r="DZ167" i="8"/>
  <c r="DZ166" i="8"/>
  <c r="DZ165" i="8"/>
  <c r="DZ164" i="8"/>
  <c r="DZ163" i="8"/>
  <c r="DZ162" i="8"/>
  <c r="DZ161" i="8"/>
  <c r="DZ160" i="8"/>
  <c r="DZ159" i="8"/>
  <c r="DZ158" i="8"/>
  <c r="DZ157" i="8"/>
  <c r="DZ156" i="8"/>
  <c r="DZ155" i="8"/>
  <c r="DZ154" i="8"/>
  <c r="DZ153" i="8"/>
  <c r="DZ152" i="8"/>
  <c r="DZ151" i="8"/>
  <c r="DZ150" i="8"/>
  <c r="DZ149" i="8"/>
  <c r="DZ148" i="8"/>
  <c r="DZ147" i="8"/>
  <c r="DZ146" i="8"/>
  <c r="DZ145" i="8"/>
  <c r="DZ144" i="8"/>
  <c r="DZ143" i="8"/>
  <c r="DZ142" i="8"/>
  <c r="DZ141" i="8"/>
  <c r="DZ140" i="8"/>
  <c r="DZ139" i="8"/>
  <c r="DZ138" i="8"/>
  <c r="DZ137" i="8"/>
  <c r="DZ136" i="8"/>
  <c r="DZ135" i="8"/>
  <c r="DZ134" i="8"/>
  <c r="DZ133" i="8"/>
  <c r="DZ132" i="8"/>
  <c r="DZ131" i="8"/>
  <c r="DZ130" i="8"/>
  <c r="DZ129" i="8"/>
  <c r="DZ128" i="8"/>
  <c r="DZ127" i="8"/>
  <c r="DZ126" i="8"/>
  <c r="DZ125" i="8"/>
  <c r="DZ124" i="8"/>
  <c r="DZ123" i="8"/>
  <c r="DZ122" i="8"/>
  <c r="DZ121" i="8"/>
  <c r="DZ120" i="8"/>
  <c r="DZ119" i="8"/>
  <c r="DZ118" i="8"/>
  <c r="DZ117" i="8"/>
  <c r="DZ116" i="8"/>
  <c r="DZ115" i="8"/>
  <c r="DZ114" i="8"/>
  <c r="DZ113" i="8"/>
  <c r="DZ112" i="8"/>
  <c r="DZ111" i="8"/>
  <c r="DZ110" i="8"/>
  <c r="DZ109" i="8"/>
  <c r="DZ108" i="8"/>
  <c r="DZ107" i="8"/>
  <c r="DZ106" i="8"/>
  <c r="DZ105" i="8"/>
  <c r="DZ104" i="8"/>
  <c r="DZ103" i="8"/>
  <c r="DZ102" i="8"/>
  <c r="DZ101" i="8"/>
  <c r="DZ100" i="8"/>
  <c r="DZ99" i="8"/>
  <c r="DZ98" i="8"/>
  <c r="DZ97" i="8"/>
  <c r="DZ96" i="8"/>
  <c r="DZ95" i="8"/>
  <c r="DZ94" i="8"/>
  <c r="DZ93" i="8"/>
  <c r="DZ92" i="8"/>
  <c r="DZ91" i="8"/>
  <c r="DZ90" i="8"/>
  <c r="DZ89" i="8"/>
  <c r="DZ88" i="8"/>
  <c r="DZ87" i="8"/>
  <c r="DZ86" i="8"/>
  <c r="DZ85" i="8"/>
  <c r="DZ84" i="8"/>
  <c r="DZ83" i="8"/>
  <c r="DZ82" i="8"/>
  <c r="DZ81" i="8"/>
  <c r="DZ80" i="8"/>
  <c r="DZ79" i="8"/>
  <c r="DZ78" i="8"/>
  <c r="DZ77" i="8"/>
  <c r="DZ76" i="8"/>
  <c r="DZ75" i="8"/>
  <c r="DZ74" i="8"/>
  <c r="DZ73" i="8"/>
  <c r="DZ72" i="8"/>
  <c r="DZ71" i="8"/>
  <c r="DZ70" i="8"/>
  <c r="DZ69" i="8"/>
  <c r="DZ68" i="8"/>
  <c r="DZ67" i="8"/>
  <c r="DZ66" i="8"/>
  <c r="DZ65" i="8"/>
  <c r="DZ64" i="8"/>
  <c r="DZ63" i="8"/>
  <c r="DZ62" i="8"/>
  <c r="DZ61" i="8"/>
  <c r="DZ60" i="8"/>
  <c r="DZ59" i="8"/>
  <c r="DZ58" i="8"/>
  <c r="DZ57" i="8"/>
  <c r="DZ56" i="8"/>
  <c r="DZ55" i="8"/>
  <c r="DZ54" i="8"/>
  <c r="DZ53" i="8"/>
  <c r="DZ52" i="8"/>
  <c r="DZ51" i="8"/>
  <c r="DZ50" i="8"/>
  <c r="DZ49" i="8"/>
  <c r="DZ48" i="8"/>
  <c r="DZ47" i="8"/>
  <c r="DZ46" i="8"/>
  <c r="DZ45" i="8"/>
  <c r="DZ44" i="8"/>
  <c r="DZ43" i="8"/>
  <c r="DZ42" i="8"/>
  <c r="DZ41" i="8"/>
  <c r="DZ40" i="8"/>
  <c r="DZ39" i="8"/>
  <c r="DZ38" i="8"/>
  <c r="DZ37" i="8"/>
  <c r="DZ36" i="8"/>
  <c r="DZ35" i="8"/>
  <c r="DZ34" i="8"/>
  <c r="DZ33" i="8"/>
  <c r="DZ32" i="8"/>
  <c r="DZ31" i="8"/>
  <c r="DZ30" i="8"/>
  <c r="DZ29" i="8"/>
  <c r="DZ28" i="8"/>
  <c r="DZ27" i="8"/>
  <c r="DZ26" i="8"/>
  <c r="DZ25" i="8"/>
  <c r="DZ24" i="8"/>
  <c r="DZ23" i="8"/>
  <c r="DZ22" i="8"/>
  <c r="DZ21" i="8"/>
  <c r="DZ20" i="8"/>
  <c r="DZ19" i="8"/>
  <c r="DZ18" i="8"/>
  <c r="DZ17" i="8"/>
  <c r="DZ16" i="8"/>
  <c r="DZ15" i="8"/>
  <c r="DZ14" i="8"/>
  <c r="DZ13" i="8"/>
  <c r="DZ12" i="8"/>
  <c r="DZ11" i="8"/>
  <c r="DZ10" i="8"/>
  <c r="DZ9" i="8"/>
  <c r="DZ8" i="8"/>
  <c r="DZ7" i="8"/>
  <c r="DZ6" i="8"/>
  <c r="DZ5" i="8"/>
  <c r="DZ4" i="8"/>
  <c r="DU413" i="8"/>
  <c r="DU412" i="8"/>
  <c r="DU411" i="8"/>
  <c r="DU410" i="8"/>
  <c r="DU409" i="8"/>
  <c r="DU408" i="8"/>
  <c r="DU407" i="8"/>
  <c r="DU406" i="8"/>
  <c r="DU405" i="8"/>
  <c r="DU404" i="8"/>
  <c r="DU403" i="8"/>
  <c r="DU402" i="8"/>
  <c r="DU401" i="8"/>
  <c r="DU400" i="8"/>
  <c r="DU399" i="8"/>
  <c r="DU398" i="8"/>
  <c r="DU397" i="8"/>
  <c r="DU396" i="8"/>
  <c r="DU395" i="8"/>
  <c r="DU394" i="8"/>
  <c r="DU393" i="8"/>
  <c r="DU392" i="8"/>
  <c r="DU391" i="8"/>
  <c r="DU390" i="8"/>
  <c r="DU389" i="8"/>
  <c r="DU388" i="8"/>
  <c r="DU387" i="8"/>
  <c r="DU386" i="8"/>
  <c r="DU385" i="8"/>
  <c r="DU384" i="8"/>
  <c r="DU383" i="8"/>
  <c r="DU382" i="8"/>
  <c r="DU381" i="8"/>
  <c r="DU380" i="8"/>
  <c r="DU379" i="8"/>
  <c r="DU378" i="8"/>
  <c r="DU377" i="8"/>
  <c r="DU376" i="8"/>
  <c r="DU375" i="8"/>
  <c r="DU374" i="8"/>
  <c r="DU373" i="8"/>
  <c r="DU372" i="8"/>
  <c r="DU371" i="8"/>
  <c r="DU370" i="8"/>
  <c r="DU369" i="8"/>
  <c r="DU368" i="8"/>
  <c r="DU367" i="8"/>
  <c r="DU366" i="8"/>
  <c r="DU365" i="8"/>
  <c r="DU364" i="8"/>
  <c r="DU363" i="8"/>
  <c r="DU362" i="8"/>
  <c r="DU361" i="8"/>
  <c r="DU360" i="8"/>
  <c r="DU359" i="8"/>
  <c r="DU358" i="8"/>
  <c r="DU357" i="8"/>
  <c r="DU356" i="8"/>
  <c r="DU355" i="8"/>
  <c r="DU354" i="8"/>
  <c r="DU353" i="8"/>
  <c r="DU352" i="8"/>
  <c r="DU351" i="8"/>
  <c r="DU350" i="8"/>
  <c r="DU349" i="8"/>
  <c r="DU348" i="8"/>
  <c r="DU347" i="8"/>
  <c r="DU346" i="8"/>
  <c r="DU345" i="8"/>
  <c r="DU344" i="8"/>
  <c r="DU343" i="8"/>
  <c r="DU342" i="8"/>
  <c r="DU341" i="8"/>
  <c r="DU340" i="8"/>
  <c r="DU339" i="8"/>
  <c r="DU338" i="8"/>
  <c r="DU337" i="8"/>
  <c r="DU336" i="8"/>
  <c r="DU335" i="8"/>
  <c r="DU334" i="8"/>
  <c r="DU333" i="8"/>
  <c r="DU332" i="8"/>
  <c r="DU331" i="8"/>
  <c r="DU330" i="8"/>
  <c r="DU329" i="8"/>
  <c r="DU328" i="8"/>
  <c r="DU327" i="8"/>
  <c r="DU326" i="8"/>
  <c r="DU325" i="8"/>
  <c r="DU324" i="8"/>
  <c r="DU323" i="8"/>
  <c r="DU322" i="8"/>
  <c r="DU321" i="8"/>
  <c r="DU320" i="8"/>
  <c r="DU319" i="8"/>
  <c r="DU318" i="8"/>
  <c r="DU317" i="8"/>
  <c r="DU316" i="8"/>
  <c r="DU315" i="8"/>
  <c r="DU314" i="8"/>
  <c r="DU313" i="8"/>
  <c r="DU312" i="8"/>
  <c r="DU311" i="8"/>
  <c r="DU310" i="8"/>
  <c r="DU309" i="8"/>
  <c r="DU308" i="8"/>
  <c r="DU307" i="8"/>
  <c r="DU306" i="8"/>
  <c r="DU305" i="8"/>
  <c r="DU304" i="8"/>
  <c r="DU303" i="8"/>
  <c r="DU302" i="8"/>
  <c r="DU301" i="8"/>
  <c r="DU300" i="8"/>
  <c r="DU299" i="8"/>
  <c r="DU298" i="8"/>
  <c r="DU297" i="8"/>
  <c r="DU296" i="8"/>
  <c r="DU295" i="8"/>
  <c r="DU294" i="8"/>
  <c r="DU293" i="8"/>
  <c r="DU292" i="8"/>
  <c r="DU291" i="8"/>
  <c r="DU290" i="8"/>
  <c r="DU289" i="8"/>
  <c r="DU288" i="8"/>
  <c r="DU287" i="8"/>
  <c r="DU286" i="8"/>
  <c r="DU285" i="8"/>
  <c r="DU284" i="8"/>
  <c r="DU283" i="8"/>
  <c r="DU282" i="8"/>
  <c r="DU281" i="8"/>
  <c r="DU280" i="8"/>
  <c r="DU279" i="8"/>
  <c r="DU278" i="8"/>
  <c r="DU277" i="8"/>
  <c r="DU276" i="8"/>
  <c r="DU275" i="8"/>
  <c r="DU274" i="8"/>
  <c r="DU273" i="8"/>
  <c r="DU272" i="8"/>
  <c r="DU271" i="8"/>
  <c r="DU270" i="8"/>
  <c r="DU269" i="8"/>
  <c r="DU268" i="8"/>
  <c r="DU267" i="8"/>
  <c r="DU266" i="8"/>
  <c r="DU265" i="8"/>
  <c r="DU264" i="8"/>
  <c r="DU263" i="8"/>
  <c r="DU262" i="8"/>
  <c r="DU261" i="8"/>
  <c r="DU260" i="8"/>
  <c r="DU259" i="8"/>
  <c r="DU258" i="8"/>
  <c r="DU257" i="8"/>
  <c r="DU256" i="8"/>
  <c r="DU255" i="8"/>
  <c r="DU254" i="8"/>
  <c r="DU253" i="8"/>
  <c r="DU252" i="8"/>
  <c r="DU251" i="8"/>
  <c r="DU250" i="8"/>
  <c r="DU249" i="8"/>
  <c r="DU248" i="8"/>
  <c r="DU247" i="8"/>
  <c r="DU246" i="8"/>
  <c r="DU245" i="8"/>
  <c r="DU244" i="8"/>
  <c r="DU243" i="8"/>
  <c r="DU242" i="8"/>
  <c r="DU241" i="8"/>
  <c r="DU240" i="8"/>
  <c r="DU239" i="8"/>
  <c r="DU238" i="8"/>
  <c r="DU237" i="8"/>
  <c r="DU236" i="8"/>
  <c r="DU235" i="8"/>
  <c r="DU234" i="8"/>
  <c r="DU233" i="8"/>
  <c r="DU232" i="8"/>
  <c r="DU231" i="8"/>
  <c r="DU230" i="8"/>
  <c r="DU229" i="8"/>
  <c r="DU228" i="8"/>
  <c r="DU227" i="8"/>
  <c r="DU226" i="8"/>
  <c r="DU225" i="8"/>
  <c r="DU224" i="8"/>
  <c r="DU223" i="8"/>
  <c r="DU222" i="8"/>
  <c r="DU221" i="8"/>
  <c r="DU220" i="8"/>
  <c r="DU219" i="8"/>
  <c r="DU218" i="8"/>
  <c r="DU217" i="8"/>
  <c r="DU216" i="8"/>
  <c r="DU215" i="8"/>
  <c r="DU214" i="8"/>
  <c r="DU213" i="8"/>
  <c r="DU212" i="8"/>
  <c r="DU211" i="8"/>
  <c r="DU210" i="8"/>
  <c r="DU209" i="8"/>
  <c r="DU208" i="8"/>
  <c r="DU207" i="8"/>
  <c r="DU206" i="8"/>
  <c r="DU205" i="8"/>
  <c r="DU204" i="8"/>
  <c r="DU203" i="8"/>
  <c r="DU202" i="8"/>
  <c r="DU201" i="8"/>
  <c r="DU200" i="8"/>
  <c r="DU199" i="8"/>
  <c r="DU198" i="8"/>
  <c r="DU197" i="8"/>
  <c r="DU196" i="8"/>
  <c r="DU195" i="8"/>
  <c r="DU194" i="8"/>
  <c r="DU193" i="8"/>
  <c r="DU192" i="8"/>
  <c r="DU191" i="8"/>
  <c r="DU190" i="8"/>
  <c r="DU189" i="8"/>
  <c r="DU188" i="8"/>
  <c r="DU187" i="8"/>
  <c r="DU186" i="8"/>
  <c r="DU185" i="8"/>
  <c r="DU184" i="8"/>
  <c r="DU183" i="8"/>
  <c r="DU182" i="8"/>
  <c r="DU181" i="8"/>
  <c r="DU180" i="8"/>
  <c r="DU179" i="8"/>
  <c r="DU178" i="8"/>
  <c r="DU177" i="8"/>
  <c r="DU176" i="8"/>
  <c r="DU175" i="8"/>
  <c r="DU174" i="8"/>
  <c r="DU173" i="8"/>
  <c r="DU172" i="8"/>
  <c r="DU171" i="8"/>
  <c r="DU170" i="8"/>
  <c r="DU169" i="8"/>
  <c r="DU168" i="8"/>
  <c r="DU167" i="8"/>
  <c r="DU166" i="8"/>
  <c r="DU165" i="8"/>
  <c r="DU164" i="8"/>
  <c r="DU163" i="8"/>
  <c r="DU162" i="8"/>
  <c r="DU161" i="8"/>
  <c r="DU160" i="8"/>
  <c r="DU159" i="8"/>
  <c r="DU158" i="8"/>
  <c r="DU157" i="8"/>
  <c r="DU156" i="8"/>
  <c r="DU155" i="8"/>
  <c r="DU154" i="8"/>
  <c r="DU153" i="8"/>
  <c r="DU152" i="8"/>
  <c r="DU151" i="8"/>
  <c r="DU150" i="8"/>
  <c r="DU149" i="8"/>
  <c r="DU148" i="8"/>
  <c r="DU147" i="8"/>
  <c r="DU146" i="8"/>
  <c r="DU145" i="8"/>
  <c r="DU144" i="8"/>
  <c r="DU143" i="8"/>
  <c r="DU142" i="8"/>
  <c r="DU141" i="8"/>
  <c r="DU140" i="8"/>
  <c r="DU139" i="8"/>
  <c r="DU138" i="8"/>
  <c r="DU137" i="8"/>
  <c r="DU136" i="8"/>
  <c r="DU135" i="8"/>
  <c r="DU134" i="8"/>
  <c r="DU133" i="8"/>
  <c r="DU132" i="8"/>
  <c r="DU131" i="8"/>
  <c r="DU130" i="8"/>
  <c r="DU129" i="8"/>
  <c r="DU128" i="8"/>
  <c r="DU127" i="8"/>
  <c r="DU126" i="8"/>
  <c r="DU125" i="8"/>
  <c r="DU124" i="8"/>
  <c r="DU123" i="8"/>
  <c r="DU122" i="8"/>
  <c r="DU121" i="8"/>
  <c r="DU120" i="8"/>
  <c r="DU119" i="8"/>
  <c r="DU118" i="8"/>
  <c r="DU117" i="8"/>
  <c r="DU116" i="8"/>
  <c r="DU115" i="8"/>
  <c r="DU114" i="8"/>
  <c r="DU113" i="8"/>
  <c r="DU112" i="8"/>
  <c r="DU111" i="8"/>
  <c r="DU110" i="8"/>
  <c r="DU109" i="8"/>
  <c r="DU108" i="8"/>
  <c r="DU107" i="8"/>
  <c r="DU106" i="8"/>
  <c r="DU105" i="8"/>
  <c r="DU104" i="8"/>
  <c r="DU103" i="8"/>
  <c r="DU102" i="8"/>
  <c r="DU101" i="8"/>
  <c r="DU100" i="8"/>
  <c r="DU99" i="8"/>
  <c r="DU98" i="8"/>
  <c r="DU97" i="8"/>
  <c r="DU96" i="8"/>
  <c r="DU95" i="8"/>
  <c r="DU94" i="8"/>
  <c r="DU93" i="8"/>
  <c r="DU92" i="8"/>
  <c r="DU91" i="8"/>
  <c r="DU90" i="8"/>
  <c r="DU89" i="8"/>
  <c r="DU88" i="8"/>
  <c r="DU87" i="8"/>
  <c r="DU86" i="8"/>
  <c r="DU85" i="8"/>
  <c r="DU84" i="8"/>
  <c r="DU83" i="8"/>
  <c r="DU82" i="8"/>
  <c r="DU81" i="8"/>
  <c r="DU80" i="8"/>
  <c r="DU79" i="8"/>
  <c r="DU78" i="8"/>
  <c r="DU77" i="8"/>
  <c r="DU76" i="8"/>
  <c r="DU75" i="8"/>
  <c r="DU74" i="8"/>
  <c r="DU73" i="8"/>
  <c r="DU72" i="8"/>
  <c r="DU71" i="8"/>
  <c r="DU70" i="8"/>
  <c r="DU69" i="8"/>
  <c r="DU68" i="8"/>
  <c r="DU67" i="8"/>
  <c r="DU66" i="8"/>
  <c r="DU65" i="8"/>
  <c r="DU64" i="8"/>
  <c r="DU63" i="8"/>
  <c r="DU62" i="8"/>
  <c r="DU61" i="8"/>
  <c r="DU60" i="8"/>
  <c r="DU59" i="8"/>
  <c r="DU58" i="8"/>
  <c r="DU57" i="8"/>
  <c r="DU56" i="8"/>
  <c r="DU55" i="8"/>
  <c r="DU54" i="8"/>
  <c r="DU53" i="8"/>
  <c r="DU52" i="8"/>
  <c r="DU51" i="8"/>
  <c r="DU50" i="8"/>
  <c r="DU49" i="8"/>
  <c r="DU48" i="8"/>
  <c r="DU47" i="8"/>
  <c r="DU46" i="8"/>
  <c r="DU45" i="8"/>
  <c r="DU44" i="8"/>
  <c r="DU43" i="8"/>
  <c r="DU42" i="8"/>
  <c r="DU41" i="8"/>
  <c r="DU40" i="8"/>
  <c r="DU39" i="8"/>
  <c r="DU38" i="8"/>
  <c r="DU37" i="8"/>
  <c r="DU36" i="8"/>
  <c r="DU35" i="8"/>
  <c r="DU34" i="8"/>
  <c r="DU33" i="8"/>
  <c r="DU32" i="8"/>
  <c r="DU31" i="8"/>
  <c r="DU30" i="8"/>
  <c r="DU29" i="8"/>
  <c r="DU28" i="8"/>
  <c r="DU27" i="8"/>
  <c r="DU26" i="8"/>
  <c r="DU25" i="8"/>
  <c r="DU24" i="8"/>
  <c r="DU23" i="8"/>
  <c r="DU22" i="8"/>
  <c r="DU21" i="8"/>
  <c r="DU20" i="8"/>
  <c r="DU19" i="8"/>
  <c r="DU18" i="8"/>
  <c r="DU17" i="8"/>
  <c r="DU16" i="8"/>
  <c r="DU15" i="8"/>
  <c r="DU14" i="8"/>
  <c r="DU13" i="8"/>
  <c r="DU12" i="8"/>
  <c r="DU11" i="8"/>
  <c r="DU10" i="8"/>
  <c r="DU9" i="8"/>
  <c r="DU8" i="8"/>
  <c r="DU7" i="8"/>
  <c r="DU6" i="8"/>
  <c r="DU5" i="8"/>
  <c r="DU4" i="8"/>
  <c r="DP413" i="8"/>
  <c r="DP412" i="8"/>
  <c r="DP411" i="8"/>
  <c r="DP410" i="8"/>
  <c r="DP409" i="8"/>
  <c r="DP408" i="8"/>
  <c r="DP407" i="8"/>
  <c r="DP406" i="8"/>
  <c r="DP405" i="8"/>
  <c r="DP404" i="8"/>
  <c r="DP403" i="8"/>
  <c r="DP402" i="8"/>
  <c r="DP401" i="8"/>
  <c r="DP400" i="8"/>
  <c r="DP399" i="8"/>
  <c r="DP398" i="8"/>
  <c r="DP397" i="8"/>
  <c r="DP396" i="8"/>
  <c r="DP395" i="8"/>
  <c r="DP394" i="8"/>
  <c r="DP393" i="8"/>
  <c r="DP392" i="8"/>
  <c r="DP391" i="8"/>
  <c r="DP390" i="8"/>
  <c r="DP389" i="8"/>
  <c r="DP388" i="8"/>
  <c r="DP387" i="8"/>
  <c r="DP386" i="8"/>
  <c r="DP385" i="8"/>
  <c r="DP384" i="8"/>
  <c r="DP383" i="8"/>
  <c r="DP382" i="8"/>
  <c r="DP381" i="8"/>
  <c r="DP380" i="8"/>
  <c r="DP379" i="8"/>
  <c r="DP378" i="8"/>
  <c r="DP377" i="8"/>
  <c r="DP376" i="8"/>
  <c r="DP375" i="8"/>
  <c r="DP374" i="8"/>
  <c r="DP373" i="8"/>
  <c r="DP372" i="8"/>
  <c r="DP371" i="8"/>
  <c r="DP370" i="8"/>
  <c r="DP369" i="8"/>
  <c r="DP368" i="8"/>
  <c r="DP367" i="8"/>
  <c r="DP366" i="8"/>
  <c r="DP365" i="8"/>
  <c r="DP364" i="8"/>
  <c r="DP363" i="8"/>
  <c r="DP362" i="8"/>
  <c r="DP361" i="8"/>
  <c r="DP360" i="8"/>
  <c r="DP359" i="8"/>
  <c r="DP358" i="8"/>
  <c r="DP357" i="8"/>
  <c r="DP356" i="8"/>
  <c r="DP355" i="8"/>
  <c r="DP354" i="8"/>
  <c r="DP353" i="8"/>
  <c r="DP352" i="8"/>
  <c r="DP351" i="8"/>
  <c r="DP350" i="8"/>
  <c r="DP349" i="8"/>
  <c r="DP348" i="8"/>
  <c r="DP347" i="8"/>
  <c r="DP346" i="8"/>
  <c r="DP345" i="8"/>
  <c r="DP344" i="8"/>
  <c r="DP343" i="8"/>
  <c r="DP342" i="8"/>
  <c r="DP341" i="8"/>
  <c r="DP340" i="8"/>
  <c r="DP339" i="8"/>
  <c r="DP338" i="8"/>
  <c r="DP337" i="8"/>
  <c r="DP336" i="8"/>
  <c r="DP335" i="8"/>
  <c r="DP334" i="8"/>
  <c r="DP333" i="8"/>
  <c r="DP332" i="8"/>
  <c r="DP331" i="8"/>
  <c r="DP330" i="8"/>
  <c r="DP329" i="8"/>
  <c r="DP328" i="8"/>
  <c r="DP327" i="8"/>
  <c r="DP326" i="8"/>
  <c r="DP325" i="8"/>
  <c r="DP324" i="8"/>
  <c r="DP323" i="8"/>
  <c r="DP322" i="8"/>
  <c r="DP321" i="8"/>
  <c r="DP320" i="8"/>
  <c r="DP319" i="8"/>
  <c r="DP318" i="8"/>
  <c r="DP317" i="8"/>
  <c r="DP316" i="8"/>
  <c r="DP315" i="8"/>
  <c r="DP314" i="8"/>
  <c r="DP313" i="8"/>
  <c r="DP312" i="8"/>
  <c r="DP311" i="8"/>
  <c r="DP310" i="8"/>
  <c r="DP309" i="8"/>
  <c r="DP308" i="8"/>
  <c r="DP307" i="8"/>
  <c r="DP306" i="8"/>
  <c r="DP305" i="8"/>
  <c r="DP304" i="8"/>
  <c r="DP303" i="8"/>
  <c r="DP302" i="8"/>
  <c r="DP301" i="8"/>
  <c r="DP300" i="8"/>
  <c r="DP299" i="8"/>
  <c r="DP298" i="8"/>
  <c r="DP297" i="8"/>
  <c r="DP296" i="8"/>
  <c r="DP295" i="8"/>
  <c r="DP294" i="8"/>
  <c r="DP293" i="8"/>
  <c r="DP292" i="8"/>
  <c r="DP291" i="8"/>
  <c r="DP290" i="8"/>
  <c r="DP289" i="8"/>
  <c r="DP288" i="8"/>
  <c r="DP287" i="8"/>
  <c r="DP286" i="8"/>
  <c r="DP285" i="8"/>
  <c r="DP284" i="8"/>
  <c r="DP283" i="8"/>
  <c r="DP282" i="8"/>
  <c r="DP281" i="8"/>
  <c r="DP280" i="8"/>
  <c r="DP279" i="8"/>
  <c r="DP278" i="8"/>
  <c r="DP277" i="8"/>
  <c r="DP276" i="8"/>
  <c r="DP275" i="8"/>
  <c r="DP274" i="8"/>
  <c r="DP273" i="8"/>
  <c r="DP272" i="8"/>
  <c r="DP271" i="8"/>
  <c r="DP270" i="8"/>
  <c r="DP269" i="8"/>
  <c r="DP268" i="8"/>
  <c r="DP267" i="8"/>
  <c r="DP266" i="8"/>
  <c r="DP265" i="8"/>
  <c r="DP264" i="8"/>
  <c r="DP263" i="8"/>
  <c r="DP262" i="8"/>
  <c r="DP261" i="8"/>
  <c r="DP260" i="8"/>
  <c r="DP259" i="8"/>
  <c r="DP258" i="8"/>
  <c r="DP257" i="8"/>
  <c r="DP256" i="8"/>
  <c r="DP255" i="8"/>
  <c r="DP254" i="8"/>
  <c r="DP253" i="8"/>
  <c r="DP252" i="8"/>
  <c r="DP251" i="8"/>
  <c r="DP250" i="8"/>
  <c r="DP249" i="8"/>
  <c r="DP248" i="8"/>
  <c r="DP247" i="8"/>
  <c r="DP246" i="8"/>
  <c r="DP245" i="8"/>
  <c r="DP244" i="8"/>
  <c r="DP243" i="8"/>
  <c r="DP242" i="8"/>
  <c r="DP241" i="8"/>
  <c r="DP240" i="8"/>
  <c r="DP239" i="8"/>
  <c r="DP238" i="8"/>
  <c r="DP237" i="8"/>
  <c r="DP236" i="8"/>
  <c r="DP235" i="8"/>
  <c r="DP234" i="8"/>
  <c r="DP233" i="8"/>
  <c r="DP232" i="8"/>
  <c r="DP231" i="8"/>
  <c r="DP230" i="8"/>
  <c r="DP229" i="8"/>
  <c r="DP228" i="8"/>
  <c r="DP227" i="8"/>
  <c r="DP226" i="8"/>
  <c r="DP225" i="8"/>
  <c r="DP224" i="8"/>
  <c r="DP223" i="8"/>
  <c r="DP222" i="8"/>
  <c r="DP221" i="8"/>
  <c r="DP220" i="8"/>
  <c r="DP219" i="8"/>
  <c r="DP218" i="8"/>
  <c r="DP217" i="8"/>
  <c r="DP216" i="8"/>
  <c r="DP215" i="8"/>
  <c r="DP214" i="8"/>
  <c r="DP213" i="8"/>
  <c r="DP212" i="8"/>
  <c r="DP211" i="8"/>
  <c r="DP210" i="8"/>
  <c r="DP209" i="8"/>
  <c r="DP208" i="8"/>
  <c r="DP207" i="8"/>
  <c r="DP206" i="8"/>
  <c r="DP205" i="8"/>
  <c r="DP204" i="8"/>
  <c r="DP203" i="8"/>
  <c r="DP202" i="8"/>
  <c r="DP201" i="8"/>
  <c r="DP200" i="8"/>
  <c r="DP199" i="8"/>
  <c r="DP198" i="8"/>
  <c r="DP197" i="8"/>
  <c r="DP196" i="8"/>
  <c r="DP195" i="8"/>
  <c r="DP194" i="8"/>
  <c r="DP193" i="8"/>
  <c r="DP192" i="8"/>
  <c r="DP191" i="8"/>
  <c r="DP190" i="8"/>
  <c r="DP189" i="8"/>
  <c r="DP188" i="8"/>
  <c r="DP187" i="8"/>
  <c r="DP186" i="8"/>
  <c r="DP185" i="8"/>
  <c r="DP184" i="8"/>
  <c r="DP183" i="8"/>
  <c r="DP182" i="8"/>
  <c r="DP181" i="8"/>
  <c r="DP180" i="8"/>
  <c r="DP179" i="8"/>
  <c r="DP178" i="8"/>
  <c r="DP177" i="8"/>
  <c r="DP176" i="8"/>
  <c r="DP175" i="8"/>
  <c r="DP174" i="8"/>
  <c r="DP173" i="8"/>
  <c r="DP172" i="8"/>
  <c r="DP171" i="8"/>
  <c r="DP170" i="8"/>
  <c r="DP169" i="8"/>
  <c r="DP168" i="8"/>
  <c r="DP167" i="8"/>
  <c r="DP166" i="8"/>
  <c r="DP165" i="8"/>
  <c r="DP164" i="8"/>
  <c r="DP163" i="8"/>
  <c r="DP162" i="8"/>
  <c r="DP161" i="8"/>
  <c r="DP160" i="8"/>
  <c r="DP159" i="8"/>
  <c r="DP158" i="8"/>
  <c r="DP157" i="8"/>
  <c r="DP156" i="8"/>
  <c r="DP155" i="8"/>
  <c r="DP154" i="8"/>
  <c r="DP153" i="8"/>
  <c r="DP152" i="8"/>
  <c r="DP151" i="8"/>
  <c r="DP150" i="8"/>
  <c r="DP149" i="8"/>
  <c r="DP148" i="8"/>
  <c r="DP147" i="8"/>
  <c r="DP146" i="8"/>
  <c r="DP145" i="8"/>
  <c r="DP144" i="8"/>
  <c r="DP143" i="8"/>
  <c r="DP142" i="8"/>
  <c r="DP141" i="8"/>
  <c r="DP140" i="8"/>
  <c r="DP139" i="8"/>
  <c r="DP138" i="8"/>
  <c r="DP137" i="8"/>
  <c r="DP136" i="8"/>
  <c r="DP135" i="8"/>
  <c r="DP134" i="8"/>
  <c r="DP133" i="8"/>
  <c r="DP132" i="8"/>
  <c r="DP131" i="8"/>
  <c r="DP130" i="8"/>
  <c r="DP129" i="8"/>
  <c r="DP128" i="8"/>
  <c r="DP127" i="8"/>
  <c r="DP126" i="8"/>
  <c r="DP125" i="8"/>
  <c r="DP124" i="8"/>
  <c r="DP123" i="8"/>
  <c r="DP122" i="8"/>
  <c r="DP121" i="8"/>
  <c r="DP120" i="8"/>
  <c r="DP119" i="8"/>
  <c r="DP118" i="8"/>
  <c r="DP117" i="8"/>
  <c r="DP116" i="8"/>
  <c r="DP115" i="8"/>
  <c r="DP114" i="8"/>
  <c r="DP113" i="8"/>
  <c r="DP112" i="8"/>
  <c r="DP111" i="8"/>
  <c r="DP110" i="8"/>
  <c r="DP109" i="8"/>
  <c r="DP108" i="8"/>
  <c r="DP107" i="8"/>
  <c r="DP106" i="8"/>
  <c r="DP105" i="8"/>
  <c r="DP104" i="8"/>
  <c r="DP103" i="8"/>
  <c r="DP102" i="8"/>
  <c r="DP101" i="8"/>
  <c r="DP100" i="8"/>
  <c r="DP99" i="8"/>
  <c r="DP98" i="8"/>
  <c r="DP97" i="8"/>
  <c r="DP96" i="8"/>
  <c r="DP95" i="8"/>
  <c r="DP94" i="8"/>
  <c r="DP93" i="8"/>
  <c r="DP92" i="8"/>
  <c r="DP91" i="8"/>
  <c r="DP90" i="8"/>
  <c r="DP89" i="8"/>
  <c r="DP88" i="8"/>
  <c r="DP87" i="8"/>
  <c r="DP86" i="8"/>
  <c r="DP85" i="8"/>
  <c r="DP84" i="8"/>
  <c r="DP83" i="8"/>
  <c r="DP82" i="8"/>
  <c r="DP81" i="8"/>
  <c r="DP80" i="8"/>
  <c r="DP79" i="8"/>
  <c r="DP78" i="8"/>
  <c r="DP77" i="8"/>
  <c r="DP76" i="8"/>
  <c r="DP75" i="8"/>
  <c r="DP74" i="8"/>
  <c r="DP73" i="8"/>
  <c r="DP72" i="8"/>
  <c r="DP71" i="8"/>
  <c r="DP70" i="8"/>
  <c r="DP69" i="8"/>
  <c r="DP68" i="8"/>
  <c r="DP67" i="8"/>
  <c r="DP66" i="8"/>
  <c r="DP65" i="8"/>
  <c r="DP64" i="8"/>
  <c r="DP63" i="8"/>
  <c r="DP62" i="8"/>
  <c r="DP61" i="8"/>
  <c r="DP60" i="8"/>
  <c r="DP59" i="8"/>
  <c r="DP58" i="8"/>
  <c r="DP57" i="8"/>
  <c r="DP56" i="8"/>
  <c r="DP55" i="8"/>
  <c r="DP54" i="8"/>
  <c r="DP53" i="8"/>
  <c r="DP52" i="8"/>
  <c r="DP51" i="8"/>
  <c r="DP50" i="8"/>
  <c r="DP49" i="8"/>
  <c r="DP48" i="8"/>
  <c r="DP47" i="8"/>
  <c r="DP46" i="8"/>
  <c r="DP45" i="8"/>
  <c r="DP44" i="8"/>
  <c r="DP43" i="8"/>
  <c r="DP42" i="8"/>
  <c r="DP41" i="8"/>
  <c r="DP40" i="8"/>
  <c r="DP39" i="8"/>
  <c r="DP38" i="8"/>
  <c r="DP37" i="8"/>
  <c r="DP36" i="8"/>
  <c r="DP35" i="8"/>
  <c r="DP34" i="8"/>
  <c r="DP33" i="8"/>
  <c r="DP32" i="8"/>
  <c r="DP31" i="8"/>
  <c r="DP30" i="8"/>
  <c r="DP29" i="8"/>
  <c r="DP28" i="8"/>
  <c r="DP27" i="8"/>
  <c r="DP26" i="8"/>
  <c r="DP25" i="8"/>
  <c r="DP24" i="8"/>
  <c r="DP23" i="8"/>
  <c r="DP22" i="8"/>
  <c r="DP21" i="8"/>
  <c r="DP20" i="8"/>
  <c r="DP19" i="8"/>
  <c r="DP18" i="8"/>
  <c r="DP17" i="8"/>
  <c r="DP16" i="8"/>
  <c r="DP15" i="8"/>
  <c r="DP14" i="8"/>
  <c r="DP13" i="8"/>
  <c r="DP12" i="8"/>
  <c r="DP11" i="8"/>
  <c r="DP10" i="8"/>
  <c r="DP9" i="8"/>
  <c r="DP8" i="8"/>
  <c r="DP7" i="8"/>
  <c r="DP6" i="8"/>
  <c r="DP5" i="8"/>
  <c r="DP4" i="8"/>
  <c r="DK413" i="8"/>
  <c r="DK412" i="8"/>
  <c r="DK411" i="8"/>
  <c r="DK410" i="8"/>
  <c r="DK409" i="8"/>
  <c r="DK408" i="8"/>
  <c r="DK407" i="8"/>
  <c r="DK406" i="8"/>
  <c r="DK405" i="8"/>
  <c r="DK404" i="8"/>
  <c r="DK403" i="8"/>
  <c r="DK402" i="8"/>
  <c r="DK401" i="8"/>
  <c r="DK400" i="8"/>
  <c r="DK399" i="8"/>
  <c r="DK398" i="8"/>
  <c r="DK397" i="8"/>
  <c r="DK396" i="8"/>
  <c r="DK395" i="8"/>
  <c r="DK394" i="8"/>
  <c r="DK393" i="8"/>
  <c r="DK392" i="8"/>
  <c r="DK391" i="8"/>
  <c r="DK390" i="8"/>
  <c r="DK389" i="8"/>
  <c r="DK388" i="8"/>
  <c r="DK387" i="8"/>
  <c r="DK386" i="8"/>
  <c r="DK385" i="8"/>
  <c r="DK384" i="8"/>
  <c r="DK383" i="8"/>
  <c r="DK382" i="8"/>
  <c r="DK381" i="8"/>
  <c r="DK380" i="8"/>
  <c r="DK379" i="8"/>
  <c r="DK378" i="8"/>
  <c r="DK377" i="8"/>
  <c r="DK376" i="8"/>
  <c r="DK375" i="8"/>
  <c r="DK374" i="8"/>
  <c r="DK373" i="8"/>
  <c r="DK372" i="8"/>
  <c r="DK371" i="8"/>
  <c r="DK370" i="8"/>
  <c r="DK369" i="8"/>
  <c r="DK368" i="8"/>
  <c r="DK367" i="8"/>
  <c r="DK366" i="8"/>
  <c r="DK365" i="8"/>
  <c r="DK364" i="8"/>
  <c r="DK363" i="8"/>
  <c r="DK362" i="8"/>
  <c r="DK361" i="8"/>
  <c r="DK360" i="8"/>
  <c r="DK359" i="8"/>
  <c r="DK358" i="8"/>
  <c r="DK357" i="8"/>
  <c r="DK356" i="8"/>
  <c r="DK355" i="8"/>
  <c r="DK354" i="8"/>
  <c r="DK353" i="8"/>
  <c r="DK352" i="8"/>
  <c r="DK351" i="8"/>
  <c r="DK350" i="8"/>
  <c r="DK349" i="8"/>
  <c r="DK348" i="8"/>
  <c r="DK347" i="8"/>
  <c r="DK346" i="8"/>
  <c r="DK345" i="8"/>
  <c r="DK344" i="8"/>
  <c r="DK343" i="8"/>
  <c r="DK342" i="8"/>
  <c r="DK341" i="8"/>
  <c r="DK340" i="8"/>
  <c r="DK339" i="8"/>
  <c r="DK338" i="8"/>
  <c r="DK337" i="8"/>
  <c r="DK336" i="8"/>
  <c r="DK335" i="8"/>
  <c r="DK334" i="8"/>
  <c r="DK333" i="8"/>
  <c r="DK332" i="8"/>
  <c r="DK331" i="8"/>
  <c r="DK330" i="8"/>
  <c r="DK329" i="8"/>
  <c r="DK328" i="8"/>
  <c r="DK327" i="8"/>
  <c r="DK326" i="8"/>
  <c r="DK325" i="8"/>
  <c r="DK324" i="8"/>
  <c r="DK323" i="8"/>
  <c r="DK322" i="8"/>
  <c r="DK321" i="8"/>
  <c r="DK320" i="8"/>
  <c r="DK319" i="8"/>
  <c r="DK318" i="8"/>
  <c r="DK317" i="8"/>
  <c r="DK316" i="8"/>
  <c r="DK315" i="8"/>
  <c r="DK314" i="8"/>
  <c r="DK313" i="8"/>
  <c r="DK312" i="8"/>
  <c r="DK311" i="8"/>
  <c r="DK310" i="8"/>
  <c r="DK309" i="8"/>
  <c r="DK308" i="8"/>
  <c r="DK307" i="8"/>
  <c r="DK306" i="8"/>
  <c r="DK305" i="8"/>
  <c r="DK304" i="8"/>
  <c r="DK303" i="8"/>
  <c r="DK302" i="8"/>
  <c r="DK301" i="8"/>
  <c r="DK300" i="8"/>
  <c r="DK299" i="8"/>
  <c r="DK298" i="8"/>
  <c r="DK297" i="8"/>
  <c r="DK296" i="8"/>
  <c r="DK295" i="8"/>
  <c r="DK294" i="8"/>
  <c r="DK293" i="8"/>
  <c r="DK292" i="8"/>
  <c r="DK291" i="8"/>
  <c r="DK290" i="8"/>
  <c r="DK289" i="8"/>
  <c r="DK288" i="8"/>
  <c r="DK287" i="8"/>
  <c r="DK286" i="8"/>
  <c r="DK285" i="8"/>
  <c r="DK284" i="8"/>
  <c r="DK283" i="8"/>
  <c r="DK282" i="8"/>
  <c r="DK281" i="8"/>
  <c r="DK280" i="8"/>
  <c r="DK279" i="8"/>
  <c r="DK278" i="8"/>
  <c r="DK277" i="8"/>
  <c r="DK276" i="8"/>
  <c r="DK275" i="8"/>
  <c r="DK274" i="8"/>
  <c r="DK273" i="8"/>
  <c r="DK272" i="8"/>
  <c r="DK271" i="8"/>
  <c r="DK270" i="8"/>
  <c r="DK269" i="8"/>
  <c r="DK268" i="8"/>
  <c r="DK267" i="8"/>
  <c r="DK266" i="8"/>
  <c r="DK265" i="8"/>
  <c r="DK264" i="8"/>
  <c r="DK263" i="8"/>
  <c r="DK262" i="8"/>
  <c r="DK261" i="8"/>
  <c r="DK260" i="8"/>
  <c r="DK259" i="8"/>
  <c r="DK258" i="8"/>
  <c r="DK257" i="8"/>
  <c r="DK256" i="8"/>
  <c r="DK255" i="8"/>
  <c r="DK254" i="8"/>
  <c r="DK253" i="8"/>
  <c r="DK252" i="8"/>
  <c r="DK251" i="8"/>
  <c r="DK250" i="8"/>
  <c r="DK249" i="8"/>
  <c r="DK248" i="8"/>
  <c r="DK247" i="8"/>
  <c r="DK246" i="8"/>
  <c r="DK245" i="8"/>
  <c r="DK244" i="8"/>
  <c r="DK243" i="8"/>
  <c r="DK242" i="8"/>
  <c r="DK241" i="8"/>
  <c r="DK240" i="8"/>
  <c r="DK239" i="8"/>
  <c r="DK238" i="8"/>
  <c r="DK237" i="8"/>
  <c r="DK236" i="8"/>
  <c r="DK235" i="8"/>
  <c r="DK234" i="8"/>
  <c r="DK233" i="8"/>
  <c r="DK232" i="8"/>
  <c r="DK231" i="8"/>
  <c r="DK230" i="8"/>
  <c r="DK229" i="8"/>
  <c r="DK228" i="8"/>
  <c r="DK227" i="8"/>
  <c r="DK226" i="8"/>
  <c r="DK225" i="8"/>
  <c r="DK224" i="8"/>
  <c r="DK223" i="8"/>
  <c r="DK222" i="8"/>
  <c r="DK221" i="8"/>
  <c r="DK220" i="8"/>
  <c r="DK219" i="8"/>
  <c r="DK218" i="8"/>
  <c r="DK217" i="8"/>
  <c r="DK216" i="8"/>
  <c r="DK215" i="8"/>
  <c r="DK214" i="8"/>
  <c r="DK213" i="8"/>
  <c r="DK212" i="8"/>
  <c r="DK211" i="8"/>
  <c r="DK210" i="8"/>
  <c r="DK209" i="8"/>
  <c r="DK208" i="8"/>
  <c r="DK207" i="8"/>
  <c r="DK206" i="8"/>
  <c r="DK205" i="8"/>
  <c r="DK204" i="8"/>
  <c r="DK203" i="8"/>
  <c r="DK202" i="8"/>
  <c r="DK201" i="8"/>
  <c r="DK200" i="8"/>
  <c r="DK199" i="8"/>
  <c r="DK198" i="8"/>
  <c r="DK197" i="8"/>
  <c r="DK196" i="8"/>
  <c r="DK195" i="8"/>
  <c r="DK194" i="8"/>
  <c r="DK193" i="8"/>
  <c r="DK192" i="8"/>
  <c r="DK191" i="8"/>
  <c r="DK190" i="8"/>
  <c r="DK189" i="8"/>
  <c r="DK188" i="8"/>
  <c r="DK187" i="8"/>
  <c r="DK186" i="8"/>
  <c r="DK185" i="8"/>
  <c r="DK184" i="8"/>
  <c r="DK183" i="8"/>
  <c r="DK182" i="8"/>
  <c r="DK181" i="8"/>
  <c r="DK180" i="8"/>
  <c r="DK179" i="8"/>
  <c r="DK178" i="8"/>
  <c r="DK177" i="8"/>
  <c r="DK176" i="8"/>
  <c r="DK175" i="8"/>
  <c r="DK174" i="8"/>
  <c r="DK173" i="8"/>
  <c r="DK172" i="8"/>
  <c r="DK171" i="8"/>
  <c r="DK170" i="8"/>
  <c r="DK169" i="8"/>
  <c r="DK168" i="8"/>
  <c r="DK167" i="8"/>
  <c r="DK166" i="8"/>
  <c r="DK165" i="8"/>
  <c r="DK164" i="8"/>
  <c r="DK163" i="8"/>
  <c r="DK162" i="8"/>
  <c r="DK161" i="8"/>
  <c r="DK160" i="8"/>
  <c r="DK159" i="8"/>
  <c r="DK158" i="8"/>
  <c r="DK157" i="8"/>
  <c r="DK156" i="8"/>
  <c r="DK155" i="8"/>
  <c r="DK154" i="8"/>
  <c r="DK153" i="8"/>
  <c r="DK152" i="8"/>
  <c r="DK151" i="8"/>
  <c r="DK150" i="8"/>
  <c r="DK149" i="8"/>
  <c r="DK148" i="8"/>
  <c r="DK147" i="8"/>
  <c r="DK146" i="8"/>
  <c r="DK145" i="8"/>
  <c r="DK144" i="8"/>
  <c r="DK143" i="8"/>
  <c r="DK142" i="8"/>
  <c r="DK141" i="8"/>
  <c r="DK140" i="8"/>
  <c r="DK139" i="8"/>
  <c r="DK138" i="8"/>
  <c r="DK137" i="8"/>
  <c r="DK136" i="8"/>
  <c r="DK135" i="8"/>
  <c r="DK134" i="8"/>
  <c r="DK133" i="8"/>
  <c r="DK132" i="8"/>
  <c r="DK131" i="8"/>
  <c r="DK130" i="8"/>
  <c r="DK129" i="8"/>
  <c r="DK128" i="8"/>
  <c r="DK127" i="8"/>
  <c r="DK126" i="8"/>
  <c r="DK125" i="8"/>
  <c r="DK124" i="8"/>
  <c r="DK123" i="8"/>
  <c r="DK122" i="8"/>
  <c r="DK121" i="8"/>
  <c r="DK120" i="8"/>
  <c r="DK119" i="8"/>
  <c r="DK118" i="8"/>
  <c r="DK117" i="8"/>
  <c r="DK116" i="8"/>
  <c r="DK115" i="8"/>
  <c r="DK114" i="8"/>
  <c r="DK113" i="8"/>
  <c r="DK112" i="8"/>
  <c r="DK111" i="8"/>
  <c r="DK110" i="8"/>
  <c r="DK109" i="8"/>
  <c r="DK108" i="8"/>
  <c r="DK107" i="8"/>
  <c r="DK106" i="8"/>
  <c r="DK105" i="8"/>
  <c r="DK104" i="8"/>
  <c r="DK103" i="8"/>
  <c r="DK102" i="8"/>
  <c r="DK101" i="8"/>
  <c r="DK100" i="8"/>
  <c r="DK99" i="8"/>
  <c r="DK98" i="8"/>
  <c r="DK97" i="8"/>
  <c r="DK96" i="8"/>
  <c r="DK95" i="8"/>
  <c r="DK94" i="8"/>
  <c r="DK93" i="8"/>
  <c r="DK92" i="8"/>
  <c r="DK91" i="8"/>
  <c r="DK90" i="8"/>
  <c r="DK89" i="8"/>
  <c r="DK88" i="8"/>
  <c r="DK87" i="8"/>
  <c r="DK86" i="8"/>
  <c r="DK85" i="8"/>
  <c r="DK84" i="8"/>
  <c r="DK83" i="8"/>
  <c r="DK82" i="8"/>
  <c r="DK81" i="8"/>
  <c r="DK80" i="8"/>
  <c r="DK79" i="8"/>
  <c r="DK78" i="8"/>
  <c r="DK77" i="8"/>
  <c r="DK76" i="8"/>
  <c r="DK75" i="8"/>
  <c r="DK74" i="8"/>
  <c r="DK73" i="8"/>
  <c r="DK72" i="8"/>
  <c r="DK71" i="8"/>
  <c r="DK70" i="8"/>
  <c r="DK69" i="8"/>
  <c r="DK68" i="8"/>
  <c r="DK67" i="8"/>
  <c r="DK66" i="8"/>
  <c r="DK65" i="8"/>
  <c r="DK64" i="8"/>
  <c r="DK63" i="8"/>
  <c r="DK62" i="8"/>
  <c r="DK61" i="8"/>
  <c r="DK60" i="8"/>
  <c r="DK59" i="8"/>
  <c r="DK58" i="8"/>
  <c r="DK57" i="8"/>
  <c r="DK56" i="8"/>
  <c r="DK55" i="8"/>
  <c r="DK54" i="8"/>
  <c r="DK53" i="8"/>
  <c r="DK52" i="8"/>
  <c r="DK51" i="8"/>
  <c r="DK50" i="8"/>
  <c r="DK49" i="8"/>
  <c r="DK48" i="8"/>
  <c r="DK47" i="8"/>
  <c r="DK46" i="8"/>
  <c r="DK45" i="8"/>
  <c r="DK44" i="8"/>
  <c r="DK43" i="8"/>
  <c r="DK42" i="8"/>
  <c r="DK41" i="8"/>
  <c r="DK40" i="8"/>
  <c r="DK39" i="8"/>
  <c r="DK38" i="8"/>
  <c r="DK37" i="8"/>
  <c r="DK36" i="8"/>
  <c r="DK35" i="8"/>
  <c r="DK34" i="8"/>
  <c r="DK33" i="8"/>
  <c r="DK32" i="8"/>
  <c r="DK31" i="8"/>
  <c r="DK30" i="8"/>
  <c r="DK29" i="8"/>
  <c r="DK28" i="8"/>
  <c r="DK27" i="8"/>
  <c r="DK26" i="8"/>
  <c r="DK25" i="8"/>
  <c r="DK24" i="8"/>
  <c r="DK23" i="8"/>
  <c r="DK22" i="8"/>
  <c r="DK21" i="8"/>
  <c r="DK20" i="8"/>
  <c r="DK19" i="8"/>
  <c r="DK18" i="8"/>
  <c r="DK17" i="8"/>
  <c r="DK16" i="8"/>
  <c r="DK15" i="8"/>
  <c r="DK14" i="8"/>
  <c r="DK13" i="8"/>
  <c r="DK12" i="8"/>
  <c r="DK11" i="8"/>
  <c r="DK10" i="8"/>
  <c r="DK9" i="8"/>
  <c r="DK8" i="8"/>
  <c r="DK7" i="8"/>
  <c r="DK6" i="8"/>
  <c r="DK5" i="8"/>
  <c r="DK4" i="8"/>
  <c r="DF413" i="8"/>
  <c r="DF412" i="8"/>
  <c r="DF411" i="8"/>
  <c r="DF410" i="8"/>
  <c r="DF409" i="8"/>
  <c r="DF408" i="8"/>
  <c r="DF407" i="8"/>
  <c r="DF406" i="8"/>
  <c r="DF405" i="8"/>
  <c r="DF404" i="8"/>
  <c r="DF403" i="8"/>
  <c r="DF402" i="8"/>
  <c r="DF401" i="8"/>
  <c r="DF400" i="8"/>
  <c r="DF399" i="8"/>
  <c r="DF398" i="8"/>
  <c r="DF397" i="8"/>
  <c r="DF396" i="8"/>
  <c r="DF395" i="8"/>
  <c r="DF394" i="8"/>
  <c r="DF393" i="8"/>
  <c r="DF392" i="8"/>
  <c r="DF391" i="8"/>
  <c r="DF390" i="8"/>
  <c r="DF389" i="8"/>
  <c r="DF388" i="8"/>
  <c r="DF387" i="8"/>
  <c r="DF386" i="8"/>
  <c r="DF385" i="8"/>
  <c r="DF384" i="8"/>
  <c r="DF383" i="8"/>
  <c r="DF382" i="8"/>
  <c r="DF381" i="8"/>
  <c r="DF380" i="8"/>
  <c r="DF379" i="8"/>
  <c r="DF378" i="8"/>
  <c r="DF377" i="8"/>
  <c r="DF376" i="8"/>
  <c r="DF375" i="8"/>
  <c r="DF374" i="8"/>
  <c r="DF373" i="8"/>
  <c r="DF372" i="8"/>
  <c r="DF371" i="8"/>
  <c r="DF370" i="8"/>
  <c r="DF369" i="8"/>
  <c r="DF368" i="8"/>
  <c r="DF367" i="8"/>
  <c r="DF366" i="8"/>
  <c r="DF365" i="8"/>
  <c r="DF364" i="8"/>
  <c r="DF363" i="8"/>
  <c r="DF362" i="8"/>
  <c r="DF361" i="8"/>
  <c r="DF360" i="8"/>
  <c r="DF359" i="8"/>
  <c r="DF358" i="8"/>
  <c r="DF357" i="8"/>
  <c r="DF356" i="8"/>
  <c r="DF355" i="8"/>
  <c r="DF354" i="8"/>
  <c r="DF353" i="8"/>
  <c r="DF352" i="8"/>
  <c r="DF351" i="8"/>
  <c r="DF350" i="8"/>
  <c r="DF349" i="8"/>
  <c r="DF348" i="8"/>
  <c r="DF347" i="8"/>
  <c r="DF346" i="8"/>
  <c r="DF345" i="8"/>
  <c r="DF344" i="8"/>
  <c r="DF343" i="8"/>
  <c r="DF342" i="8"/>
  <c r="DF341" i="8"/>
  <c r="DF340" i="8"/>
  <c r="DF339" i="8"/>
  <c r="DF338" i="8"/>
  <c r="DF337" i="8"/>
  <c r="DF336" i="8"/>
  <c r="DF335" i="8"/>
  <c r="DF334" i="8"/>
  <c r="DF333" i="8"/>
  <c r="DF332" i="8"/>
  <c r="DF331" i="8"/>
  <c r="DF330" i="8"/>
  <c r="DF329" i="8"/>
  <c r="DF328" i="8"/>
  <c r="DF327" i="8"/>
  <c r="DF326" i="8"/>
  <c r="DF325" i="8"/>
  <c r="DF324" i="8"/>
  <c r="DF323" i="8"/>
  <c r="DF322" i="8"/>
  <c r="DF321" i="8"/>
  <c r="DF320" i="8"/>
  <c r="DF319" i="8"/>
  <c r="DF318" i="8"/>
  <c r="DF317" i="8"/>
  <c r="DF316" i="8"/>
  <c r="DF315" i="8"/>
  <c r="DF314" i="8"/>
  <c r="DF313" i="8"/>
  <c r="DF312" i="8"/>
  <c r="DF311" i="8"/>
  <c r="DF310" i="8"/>
  <c r="DF309" i="8"/>
  <c r="DF308" i="8"/>
  <c r="DF307" i="8"/>
  <c r="DF306" i="8"/>
  <c r="DF305" i="8"/>
  <c r="DF304" i="8"/>
  <c r="DF303" i="8"/>
  <c r="DF302" i="8"/>
  <c r="DF301" i="8"/>
  <c r="DF300" i="8"/>
  <c r="DF299" i="8"/>
  <c r="DF298" i="8"/>
  <c r="DF297" i="8"/>
  <c r="DF296" i="8"/>
  <c r="DF295" i="8"/>
  <c r="DF294" i="8"/>
  <c r="DF293" i="8"/>
  <c r="DF292" i="8"/>
  <c r="DF291" i="8"/>
  <c r="DF290" i="8"/>
  <c r="DF289" i="8"/>
  <c r="DF288" i="8"/>
  <c r="DF287" i="8"/>
  <c r="DF286" i="8"/>
  <c r="DF285" i="8"/>
  <c r="DF284" i="8"/>
  <c r="DF283" i="8"/>
  <c r="DF282" i="8"/>
  <c r="DF281" i="8"/>
  <c r="DF280" i="8"/>
  <c r="DF279" i="8"/>
  <c r="DF278" i="8"/>
  <c r="DF277" i="8"/>
  <c r="DF276" i="8"/>
  <c r="DF275" i="8"/>
  <c r="DF274" i="8"/>
  <c r="DF273" i="8"/>
  <c r="DF272" i="8"/>
  <c r="DF271" i="8"/>
  <c r="DF270" i="8"/>
  <c r="DF269" i="8"/>
  <c r="DF268" i="8"/>
  <c r="DF267" i="8"/>
  <c r="DF266" i="8"/>
  <c r="DF265" i="8"/>
  <c r="DF264" i="8"/>
  <c r="DF263" i="8"/>
  <c r="DF262" i="8"/>
  <c r="DF261" i="8"/>
  <c r="DF260" i="8"/>
  <c r="DF259" i="8"/>
  <c r="DF258" i="8"/>
  <c r="DF257" i="8"/>
  <c r="DF256" i="8"/>
  <c r="DF255" i="8"/>
  <c r="DF254" i="8"/>
  <c r="DF253" i="8"/>
  <c r="DF252" i="8"/>
  <c r="DF251" i="8"/>
  <c r="DF250" i="8"/>
  <c r="DF249" i="8"/>
  <c r="DF248" i="8"/>
  <c r="DF247" i="8"/>
  <c r="DF246" i="8"/>
  <c r="DF245" i="8"/>
  <c r="DF244" i="8"/>
  <c r="DF243" i="8"/>
  <c r="DF242" i="8"/>
  <c r="DF241" i="8"/>
  <c r="DF240" i="8"/>
  <c r="DF239" i="8"/>
  <c r="DF238" i="8"/>
  <c r="DF237" i="8"/>
  <c r="DF236" i="8"/>
  <c r="DF235" i="8"/>
  <c r="DF234" i="8"/>
  <c r="DF233" i="8"/>
  <c r="DF232" i="8"/>
  <c r="DF231" i="8"/>
  <c r="DF230" i="8"/>
  <c r="DF229" i="8"/>
  <c r="DF228" i="8"/>
  <c r="DF227" i="8"/>
  <c r="DF226" i="8"/>
  <c r="DF225" i="8"/>
  <c r="DF224" i="8"/>
  <c r="DF223" i="8"/>
  <c r="DF222" i="8"/>
  <c r="DF221" i="8"/>
  <c r="DF220" i="8"/>
  <c r="DF219" i="8"/>
  <c r="DF218" i="8"/>
  <c r="DF217" i="8"/>
  <c r="DF216" i="8"/>
  <c r="DF215" i="8"/>
  <c r="DF214" i="8"/>
  <c r="DF213" i="8"/>
  <c r="DF212" i="8"/>
  <c r="DF211" i="8"/>
  <c r="DF210" i="8"/>
  <c r="DF209" i="8"/>
  <c r="DF208" i="8"/>
  <c r="DF207" i="8"/>
  <c r="DF206" i="8"/>
  <c r="DF205" i="8"/>
  <c r="DF204" i="8"/>
  <c r="DF203" i="8"/>
  <c r="DF202" i="8"/>
  <c r="DF201" i="8"/>
  <c r="DF200" i="8"/>
  <c r="DF199" i="8"/>
  <c r="DF198" i="8"/>
  <c r="DF197" i="8"/>
  <c r="DF196" i="8"/>
  <c r="DF195" i="8"/>
  <c r="DF194" i="8"/>
  <c r="DF193" i="8"/>
  <c r="DF192" i="8"/>
  <c r="DF191" i="8"/>
  <c r="DF190" i="8"/>
  <c r="DF189" i="8"/>
  <c r="DF188" i="8"/>
  <c r="DF187" i="8"/>
  <c r="DF186" i="8"/>
  <c r="DF185" i="8"/>
  <c r="DF184" i="8"/>
  <c r="DF183" i="8"/>
  <c r="DF182" i="8"/>
  <c r="DF181" i="8"/>
  <c r="DF180" i="8"/>
  <c r="DF179" i="8"/>
  <c r="DF178" i="8"/>
  <c r="DF177" i="8"/>
  <c r="DF176" i="8"/>
  <c r="DF175" i="8"/>
  <c r="DF174" i="8"/>
  <c r="DF173" i="8"/>
  <c r="DF172" i="8"/>
  <c r="DF171" i="8"/>
  <c r="DF170" i="8"/>
  <c r="DF169" i="8"/>
  <c r="DF168" i="8"/>
  <c r="DF167" i="8"/>
  <c r="DF166" i="8"/>
  <c r="DF165" i="8"/>
  <c r="DF164" i="8"/>
  <c r="DF163" i="8"/>
  <c r="DF162" i="8"/>
  <c r="DF161" i="8"/>
  <c r="DF160" i="8"/>
  <c r="DF159" i="8"/>
  <c r="DF158" i="8"/>
  <c r="DF157" i="8"/>
  <c r="DF156" i="8"/>
  <c r="DF155" i="8"/>
  <c r="DF154" i="8"/>
  <c r="DF153" i="8"/>
  <c r="DF152" i="8"/>
  <c r="DF151" i="8"/>
  <c r="DF150" i="8"/>
  <c r="DF149" i="8"/>
  <c r="DF148" i="8"/>
  <c r="DF147" i="8"/>
  <c r="DF146" i="8"/>
  <c r="DF145" i="8"/>
  <c r="DF144" i="8"/>
  <c r="DF143" i="8"/>
  <c r="DF142" i="8"/>
  <c r="DF141" i="8"/>
  <c r="DF140" i="8"/>
  <c r="DF139" i="8"/>
  <c r="DF138" i="8"/>
  <c r="DF137" i="8"/>
  <c r="DF136" i="8"/>
  <c r="DF135" i="8"/>
  <c r="DF134" i="8"/>
  <c r="DF133" i="8"/>
  <c r="DF132" i="8"/>
  <c r="DF131" i="8"/>
  <c r="DF130" i="8"/>
  <c r="DF129" i="8"/>
  <c r="DF128" i="8"/>
  <c r="DF127" i="8"/>
  <c r="DF126" i="8"/>
  <c r="DF125" i="8"/>
  <c r="DF124" i="8"/>
  <c r="DF123" i="8"/>
  <c r="DF122" i="8"/>
  <c r="DF121" i="8"/>
  <c r="DF120" i="8"/>
  <c r="DF119" i="8"/>
  <c r="DF118" i="8"/>
  <c r="DF117" i="8"/>
  <c r="DF116" i="8"/>
  <c r="DF115" i="8"/>
  <c r="DF114" i="8"/>
  <c r="DF113" i="8"/>
  <c r="DF112" i="8"/>
  <c r="DF111" i="8"/>
  <c r="DF110" i="8"/>
  <c r="DF109" i="8"/>
  <c r="DF108" i="8"/>
  <c r="DF107" i="8"/>
  <c r="DF106" i="8"/>
  <c r="DF105" i="8"/>
  <c r="DF104" i="8"/>
  <c r="DF103" i="8"/>
  <c r="DF102" i="8"/>
  <c r="DF101" i="8"/>
  <c r="DF100" i="8"/>
  <c r="DF99" i="8"/>
  <c r="DF98" i="8"/>
  <c r="DF97" i="8"/>
  <c r="DF96" i="8"/>
  <c r="DF95" i="8"/>
  <c r="DF94" i="8"/>
  <c r="DF93" i="8"/>
  <c r="DF92" i="8"/>
  <c r="DF91" i="8"/>
  <c r="DF90" i="8"/>
  <c r="DF89" i="8"/>
  <c r="DF88" i="8"/>
  <c r="DF87" i="8"/>
  <c r="DF86" i="8"/>
  <c r="DF85" i="8"/>
  <c r="DF84" i="8"/>
  <c r="DF83" i="8"/>
  <c r="DF82" i="8"/>
  <c r="DF81" i="8"/>
  <c r="DF80" i="8"/>
  <c r="DF79" i="8"/>
  <c r="DF78" i="8"/>
  <c r="DF77" i="8"/>
  <c r="DF76" i="8"/>
  <c r="DF75" i="8"/>
  <c r="DF74" i="8"/>
  <c r="DF73" i="8"/>
  <c r="DF72" i="8"/>
  <c r="DF71" i="8"/>
  <c r="DF70" i="8"/>
  <c r="DF69" i="8"/>
  <c r="DF68" i="8"/>
  <c r="DF67" i="8"/>
  <c r="DF66" i="8"/>
  <c r="DF65" i="8"/>
  <c r="DF64" i="8"/>
  <c r="DF63" i="8"/>
  <c r="DF62" i="8"/>
  <c r="DF61" i="8"/>
  <c r="DF60" i="8"/>
  <c r="DF59" i="8"/>
  <c r="DF58" i="8"/>
  <c r="DF57" i="8"/>
  <c r="DF56" i="8"/>
  <c r="DF55" i="8"/>
  <c r="DF54" i="8"/>
  <c r="DF53" i="8"/>
  <c r="DF52" i="8"/>
  <c r="DF51" i="8"/>
  <c r="DF50" i="8"/>
  <c r="DF49" i="8"/>
  <c r="DF48" i="8"/>
  <c r="DF47" i="8"/>
  <c r="DF46" i="8"/>
  <c r="DF45" i="8"/>
  <c r="DF44" i="8"/>
  <c r="DF43" i="8"/>
  <c r="DF42" i="8"/>
  <c r="DF41" i="8"/>
  <c r="DF40" i="8"/>
  <c r="DF39" i="8"/>
  <c r="DF38" i="8"/>
  <c r="DF37" i="8"/>
  <c r="DF36" i="8"/>
  <c r="DF35" i="8"/>
  <c r="DF34" i="8"/>
  <c r="DF33" i="8"/>
  <c r="DF32" i="8"/>
  <c r="DF31" i="8"/>
  <c r="DF30" i="8"/>
  <c r="DF29" i="8"/>
  <c r="DF28" i="8"/>
  <c r="DF27" i="8"/>
  <c r="DF26" i="8"/>
  <c r="DF25" i="8"/>
  <c r="DF24" i="8"/>
  <c r="DF23" i="8"/>
  <c r="DF22" i="8"/>
  <c r="DF21" i="8"/>
  <c r="DF20" i="8"/>
  <c r="DF19" i="8"/>
  <c r="DF18" i="8"/>
  <c r="DF17" i="8"/>
  <c r="DF16" i="8"/>
  <c r="DF15" i="8"/>
  <c r="DF14" i="8"/>
  <c r="DF13" i="8"/>
  <c r="DF12" i="8"/>
  <c r="DF11" i="8"/>
  <c r="DF10" i="8"/>
  <c r="DF9" i="8"/>
  <c r="DF8" i="8"/>
  <c r="DF7" i="8"/>
  <c r="DF6" i="8"/>
  <c r="DF5" i="8"/>
  <c r="DF4" i="8"/>
  <c r="DA413" i="8"/>
  <c r="DA412" i="8"/>
  <c r="DA411" i="8"/>
  <c r="DA410" i="8"/>
  <c r="DA409" i="8"/>
  <c r="DA408" i="8"/>
  <c r="DA407" i="8"/>
  <c r="DA406" i="8"/>
  <c r="DA405" i="8"/>
  <c r="DA404" i="8"/>
  <c r="DA403" i="8"/>
  <c r="DA402" i="8"/>
  <c r="DA401" i="8"/>
  <c r="DA400" i="8"/>
  <c r="DA399" i="8"/>
  <c r="DA398" i="8"/>
  <c r="DA397" i="8"/>
  <c r="DA396" i="8"/>
  <c r="DA395" i="8"/>
  <c r="DA394" i="8"/>
  <c r="DA393" i="8"/>
  <c r="DA392" i="8"/>
  <c r="DA391" i="8"/>
  <c r="DA390" i="8"/>
  <c r="DA389" i="8"/>
  <c r="DA388" i="8"/>
  <c r="DA387" i="8"/>
  <c r="DA386" i="8"/>
  <c r="DA385" i="8"/>
  <c r="DA384" i="8"/>
  <c r="DA383" i="8"/>
  <c r="DA382" i="8"/>
  <c r="DA381" i="8"/>
  <c r="DA380" i="8"/>
  <c r="DA379" i="8"/>
  <c r="DA378" i="8"/>
  <c r="DA377" i="8"/>
  <c r="DA376" i="8"/>
  <c r="DA375" i="8"/>
  <c r="DA374" i="8"/>
  <c r="DA373" i="8"/>
  <c r="DA372" i="8"/>
  <c r="DA371" i="8"/>
  <c r="DA370" i="8"/>
  <c r="DA369" i="8"/>
  <c r="DA368" i="8"/>
  <c r="DA367" i="8"/>
  <c r="DA366" i="8"/>
  <c r="DA365" i="8"/>
  <c r="DA364" i="8"/>
  <c r="DA363" i="8"/>
  <c r="DA362" i="8"/>
  <c r="DA361" i="8"/>
  <c r="DA360" i="8"/>
  <c r="DA359" i="8"/>
  <c r="DA358" i="8"/>
  <c r="DA357" i="8"/>
  <c r="DA356" i="8"/>
  <c r="DA355" i="8"/>
  <c r="DA354" i="8"/>
  <c r="DA353" i="8"/>
  <c r="DA352" i="8"/>
  <c r="DA351" i="8"/>
  <c r="DA350" i="8"/>
  <c r="DA349" i="8"/>
  <c r="DA348" i="8"/>
  <c r="DA347" i="8"/>
  <c r="DA346" i="8"/>
  <c r="DA345" i="8"/>
  <c r="DA344" i="8"/>
  <c r="DA343" i="8"/>
  <c r="DA342" i="8"/>
  <c r="DA341" i="8"/>
  <c r="DA340" i="8"/>
  <c r="DA339" i="8"/>
  <c r="DA338" i="8"/>
  <c r="DA337" i="8"/>
  <c r="DA336" i="8"/>
  <c r="DA335" i="8"/>
  <c r="DA334" i="8"/>
  <c r="DA333" i="8"/>
  <c r="DA332" i="8"/>
  <c r="DA331" i="8"/>
  <c r="DA330" i="8"/>
  <c r="DA329" i="8"/>
  <c r="DA328" i="8"/>
  <c r="DA327" i="8"/>
  <c r="DA326" i="8"/>
  <c r="DA325" i="8"/>
  <c r="DA324" i="8"/>
  <c r="DA323" i="8"/>
  <c r="DA322" i="8"/>
  <c r="DA321" i="8"/>
  <c r="DA320" i="8"/>
  <c r="DA319" i="8"/>
  <c r="DA318" i="8"/>
  <c r="DA317" i="8"/>
  <c r="DA316" i="8"/>
  <c r="DA315" i="8"/>
  <c r="DA314" i="8"/>
  <c r="DA313" i="8"/>
  <c r="DA312" i="8"/>
  <c r="DA311" i="8"/>
  <c r="DA310" i="8"/>
  <c r="DA309" i="8"/>
  <c r="DA308" i="8"/>
  <c r="DA307" i="8"/>
  <c r="DA306" i="8"/>
  <c r="DA305" i="8"/>
  <c r="DA304" i="8"/>
  <c r="DA303" i="8"/>
  <c r="DA302" i="8"/>
  <c r="DA301" i="8"/>
  <c r="DA300" i="8"/>
  <c r="DA299" i="8"/>
  <c r="DA298" i="8"/>
  <c r="DA297" i="8"/>
  <c r="DA296" i="8"/>
  <c r="DA295" i="8"/>
  <c r="DA294" i="8"/>
  <c r="DA293" i="8"/>
  <c r="DA292" i="8"/>
  <c r="DA291" i="8"/>
  <c r="DA290" i="8"/>
  <c r="DA289" i="8"/>
  <c r="DA288" i="8"/>
  <c r="DA287" i="8"/>
  <c r="DA286" i="8"/>
  <c r="DA285" i="8"/>
  <c r="DA284" i="8"/>
  <c r="DA283" i="8"/>
  <c r="DA282" i="8"/>
  <c r="DA281" i="8"/>
  <c r="DA280" i="8"/>
  <c r="DA279" i="8"/>
  <c r="DA278" i="8"/>
  <c r="DA277" i="8"/>
  <c r="DA276" i="8"/>
  <c r="DA275" i="8"/>
  <c r="DA274" i="8"/>
  <c r="DA273" i="8"/>
  <c r="DA272" i="8"/>
  <c r="DA271" i="8"/>
  <c r="DA270" i="8"/>
  <c r="DA269" i="8"/>
  <c r="DA268" i="8"/>
  <c r="DA267" i="8"/>
  <c r="DA266" i="8"/>
  <c r="DA265" i="8"/>
  <c r="DA264" i="8"/>
  <c r="DA263" i="8"/>
  <c r="DA262" i="8"/>
  <c r="DA261" i="8"/>
  <c r="DA260" i="8"/>
  <c r="DA259" i="8"/>
  <c r="DA258" i="8"/>
  <c r="DA257" i="8"/>
  <c r="DA256" i="8"/>
  <c r="DA255" i="8"/>
  <c r="DA254" i="8"/>
  <c r="DA253" i="8"/>
  <c r="DA252" i="8"/>
  <c r="DA251" i="8"/>
  <c r="DA250" i="8"/>
  <c r="DA249" i="8"/>
  <c r="DA248" i="8"/>
  <c r="DA247" i="8"/>
  <c r="DA246" i="8"/>
  <c r="DA245" i="8"/>
  <c r="DA244" i="8"/>
  <c r="DA243" i="8"/>
  <c r="DA242" i="8"/>
  <c r="DA241" i="8"/>
  <c r="DA240" i="8"/>
  <c r="DA239" i="8"/>
  <c r="DA238" i="8"/>
  <c r="DA237" i="8"/>
  <c r="DA236" i="8"/>
  <c r="DA235" i="8"/>
  <c r="DA234" i="8"/>
  <c r="DA233" i="8"/>
  <c r="DA232" i="8"/>
  <c r="DA231" i="8"/>
  <c r="DA230" i="8"/>
  <c r="DA229" i="8"/>
  <c r="DA228" i="8"/>
  <c r="DA227" i="8"/>
  <c r="DA226" i="8"/>
  <c r="DA225" i="8"/>
  <c r="DA224" i="8"/>
  <c r="DA223" i="8"/>
  <c r="DA222" i="8"/>
  <c r="DA221" i="8"/>
  <c r="DA220" i="8"/>
  <c r="DA219" i="8"/>
  <c r="DA218" i="8"/>
  <c r="DA217" i="8"/>
  <c r="DA216" i="8"/>
  <c r="DA215" i="8"/>
  <c r="DA214" i="8"/>
  <c r="DA213" i="8"/>
  <c r="DA212" i="8"/>
  <c r="DA211" i="8"/>
  <c r="DA210" i="8"/>
  <c r="DA209" i="8"/>
  <c r="DA208" i="8"/>
  <c r="DA207" i="8"/>
  <c r="DA206" i="8"/>
  <c r="DA205" i="8"/>
  <c r="DA204" i="8"/>
  <c r="DA203" i="8"/>
  <c r="DA202" i="8"/>
  <c r="DA201" i="8"/>
  <c r="DA200" i="8"/>
  <c r="DA199" i="8"/>
  <c r="DA198" i="8"/>
  <c r="DA197" i="8"/>
  <c r="DA196" i="8"/>
  <c r="DA195" i="8"/>
  <c r="DA194" i="8"/>
  <c r="DA193" i="8"/>
  <c r="DA192" i="8"/>
  <c r="DA191" i="8"/>
  <c r="DA190" i="8"/>
  <c r="DA189" i="8"/>
  <c r="DA188" i="8"/>
  <c r="DA187" i="8"/>
  <c r="DA186" i="8"/>
  <c r="DA185" i="8"/>
  <c r="DA184" i="8"/>
  <c r="DA183" i="8"/>
  <c r="DA182" i="8"/>
  <c r="DA181" i="8"/>
  <c r="DA180" i="8"/>
  <c r="DA179" i="8"/>
  <c r="DA178" i="8"/>
  <c r="DA177" i="8"/>
  <c r="DA176" i="8"/>
  <c r="DA175" i="8"/>
  <c r="DA174" i="8"/>
  <c r="DA173" i="8"/>
  <c r="DA172" i="8"/>
  <c r="DA171" i="8"/>
  <c r="DA170" i="8"/>
  <c r="DA169" i="8"/>
  <c r="DA168" i="8"/>
  <c r="DA167" i="8"/>
  <c r="DA166" i="8"/>
  <c r="DA165" i="8"/>
  <c r="DA164" i="8"/>
  <c r="DA163" i="8"/>
  <c r="DA162" i="8"/>
  <c r="DA161" i="8"/>
  <c r="DA160" i="8"/>
  <c r="DA159" i="8"/>
  <c r="DA158" i="8"/>
  <c r="DA157" i="8"/>
  <c r="DA156" i="8"/>
  <c r="DA155" i="8"/>
  <c r="DA154" i="8"/>
  <c r="DA153" i="8"/>
  <c r="DA152" i="8"/>
  <c r="DA151" i="8"/>
  <c r="DA150" i="8"/>
  <c r="DA149" i="8"/>
  <c r="DA148" i="8"/>
  <c r="DA147" i="8"/>
  <c r="DA146" i="8"/>
  <c r="DA145" i="8"/>
  <c r="DA144" i="8"/>
  <c r="DA143" i="8"/>
  <c r="DA142" i="8"/>
  <c r="DA141" i="8"/>
  <c r="DA140" i="8"/>
  <c r="DA139" i="8"/>
  <c r="DA138" i="8"/>
  <c r="DA137" i="8"/>
  <c r="DA136" i="8"/>
  <c r="DA135" i="8"/>
  <c r="DA134" i="8"/>
  <c r="DA133" i="8"/>
  <c r="DA132" i="8"/>
  <c r="DA131" i="8"/>
  <c r="DA130" i="8"/>
  <c r="DA129" i="8"/>
  <c r="DA128" i="8"/>
  <c r="DA127" i="8"/>
  <c r="DA126" i="8"/>
  <c r="DA125" i="8"/>
  <c r="DA124" i="8"/>
  <c r="DA123" i="8"/>
  <c r="DA122" i="8"/>
  <c r="DA121" i="8"/>
  <c r="DA120" i="8"/>
  <c r="DA119" i="8"/>
  <c r="DA118" i="8"/>
  <c r="DA117" i="8"/>
  <c r="DA116" i="8"/>
  <c r="DA115" i="8"/>
  <c r="DA114" i="8"/>
  <c r="DA113" i="8"/>
  <c r="DA112" i="8"/>
  <c r="DA111" i="8"/>
  <c r="DA110" i="8"/>
  <c r="DA109" i="8"/>
  <c r="DA108" i="8"/>
  <c r="DA107" i="8"/>
  <c r="DA106" i="8"/>
  <c r="DA105" i="8"/>
  <c r="DA104" i="8"/>
  <c r="DA103" i="8"/>
  <c r="DA102" i="8"/>
  <c r="DA101" i="8"/>
  <c r="DA100" i="8"/>
  <c r="DA99" i="8"/>
  <c r="DA98" i="8"/>
  <c r="DA97" i="8"/>
  <c r="DA96" i="8"/>
  <c r="DA95" i="8"/>
  <c r="DA94" i="8"/>
  <c r="DA93" i="8"/>
  <c r="DA92" i="8"/>
  <c r="DA91" i="8"/>
  <c r="DA90" i="8"/>
  <c r="DA89" i="8"/>
  <c r="DA88" i="8"/>
  <c r="DA87" i="8"/>
  <c r="DA86" i="8"/>
  <c r="DA85" i="8"/>
  <c r="DA84" i="8"/>
  <c r="DA83" i="8"/>
  <c r="DA82" i="8"/>
  <c r="DA81" i="8"/>
  <c r="DA80" i="8"/>
  <c r="DA79" i="8"/>
  <c r="DA78" i="8"/>
  <c r="DA77" i="8"/>
  <c r="DA76" i="8"/>
  <c r="DA75" i="8"/>
  <c r="DA74" i="8"/>
  <c r="DA73" i="8"/>
  <c r="DA72" i="8"/>
  <c r="DA71" i="8"/>
  <c r="DA70" i="8"/>
  <c r="DA69" i="8"/>
  <c r="DA68" i="8"/>
  <c r="DA67" i="8"/>
  <c r="DA66" i="8"/>
  <c r="DA65" i="8"/>
  <c r="DA64" i="8"/>
  <c r="DA63" i="8"/>
  <c r="DA62" i="8"/>
  <c r="DA61" i="8"/>
  <c r="DA60" i="8"/>
  <c r="DA59" i="8"/>
  <c r="DA58" i="8"/>
  <c r="DA57" i="8"/>
  <c r="DA56" i="8"/>
  <c r="DA55" i="8"/>
  <c r="DA54" i="8"/>
  <c r="DA53" i="8"/>
  <c r="DA52" i="8"/>
  <c r="DA51" i="8"/>
  <c r="DA50" i="8"/>
  <c r="DA49" i="8"/>
  <c r="DA48" i="8"/>
  <c r="DA47" i="8"/>
  <c r="DA46" i="8"/>
  <c r="DA45" i="8"/>
  <c r="DA44" i="8"/>
  <c r="DA43" i="8"/>
  <c r="DA42" i="8"/>
  <c r="DA41" i="8"/>
  <c r="DA40" i="8"/>
  <c r="DA39" i="8"/>
  <c r="DA38" i="8"/>
  <c r="DA37" i="8"/>
  <c r="DA36" i="8"/>
  <c r="DA35" i="8"/>
  <c r="DA34" i="8"/>
  <c r="DA33" i="8"/>
  <c r="DA32" i="8"/>
  <c r="DA31" i="8"/>
  <c r="DA30" i="8"/>
  <c r="DA29" i="8"/>
  <c r="DA28" i="8"/>
  <c r="DA27" i="8"/>
  <c r="DA26" i="8"/>
  <c r="DA25" i="8"/>
  <c r="DA24" i="8"/>
  <c r="DA23" i="8"/>
  <c r="DA22" i="8"/>
  <c r="DA21" i="8"/>
  <c r="DA20" i="8"/>
  <c r="DA19" i="8"/>
  <c r="DA18" i="8"/>
  <c r="DA17" i="8"/>
  <c r="DA16" i="8"/>
  <c r="DA15" i="8"/>
  <c r="DA14" i="8"/>
  <c r="DA13" i="8"/>
  <c r="DA12" i="8"/>
  <c r="DA11" i="8"/>
  <c r="DA10" i="8"/>
  <c r="DA9" i="8"/>
  <c r="DA8" i="8"/>
  <c r="DA7" i="8"/>
  <c r="DA6" i="8"/>
  <c r="DA5" i="8"/>
  <c r="DA4" i="8"/>
  <c r="CV413" i="8"/>
  <c r="CV412" i="8"/>
  <c r="CV411" i="8"/>
  <c r="CV410" i="8"/>
  <c r="CV409" i="8"/>
  <c r="CV408" i="8"/>
  <c r="CV407" i="8"/>
  <c r="CV406" i="8"/>
  <c r="CV405" i="8"/>
  <c r="CV404" i="8"/>
  <c r="CV403" i="8"/>
  <c r="CV402" i="8"/>
  <c r="CV401" i="8"/>
  <c r="CV400" i="8"/>
  <c r="CV399" i="8"/>
  <c r="CV398" i="8"/>
  <c r="CV397" i="8"/>
  <c r="CV396" i="8"/>
  <c r="CV395" i="8"/>
  <c r="CV394" i="8"/>
  <c r="CV393" i="8"/>
  <c r="CV392" i="8"/>
  <c r="CV391" i="8"/>
  <c r="CV390" i="8"/>
  <c r="CV389" i="8"/>
  <c r="CV388" i="8"/>
  <c r="CV387" i="8"/>
  <c r="CV386" i="8"/>
  <c r="CV385" i="8"/>
  <c r="CV384" i="8"/>
  <c r="CV383" i="8"/>
  <c r="CV382" i="8"/>
  <c r="CV381" i="8"/>
  <c r="CV380" i="8"/>
  <c r="CV379" i="8"/>
  <c r="CV378" i="8"/>
  <c r="CV377" i="8"/>
  <c r="CV376" i="8"/>
  <c r="CV375" i="8"/>
  <c r="CV374" i="8"/>
  <c r="CV373" i="8"/>
  <c r="CV372" i="8"/>
  <c r="CV371" i="8"/>
  <c r="CV370" i="8"/>
  <c r="CV369" i="8"/>
  <c r="CV368" i="8"/>
  <c r="CV367" i="8"/>
  <c r="CV366" i="8"/>
  <c r="CV365" i="8"/>
  <c r="CV364" i="8"/>
  <c r="CV363" i="8"/>
  <c r="CV362" i="8"/>
  <c r="CV361" i="8"/>
  <c r="CV360" i="8"/>
  <c r="CV359" i="8"/>
  <c r="CV358" i="8"/>
  <c r="CV357" i="8"/>
  <c r="CV356" i="8"/>
  <c r="CV355" i="8"/>
  <c r="CV354" i="8"/>
  <c r="CV353" i="8"/>
  <c r="CV352" i="8"/>
  <c r="CV351" i="8"/>
  <c r="CV350" i="8"/>
  <c r="CV349" i="8"/>
  <c r="CV348" i="8"/>
  <c r="CV347" i="8"/>
  <c r="CV346" i="8"/>
  <c r="CV345" i="8"/>
  <c r="CV344" i="8"/>
  <c r="CV343" i="8"/>
  <c r="CV342" i="8"/>
  <c r="CV341" i="8"/>
  <c r="CV340" i="8"/>
  <c r="CV339" i="8"/>
  <c r="CV338" i="8"/>
  <c r="CV337" i="8"/>
  <c r="CV336" i="8"/>
  <c r="CV335" i="8"/>
  <c r="CV334" i="8"/>
  <c r="CV333" i="8"/>
  <c r="CV332" i="8"/>
  <c r="CV331" i="8"/>
  <c r="CV330" i="8"/>
  <c r="CV329" i="8"/>
  <c r="CV328" i="8"/>
  <c r="CV327" i="8"/>
  <c r="CV326" i="8"/>
  <c r="CV325" i="8"/>
  <c r="CV324" i="8"/>
  <c r="CV323" i="8"/>
  <c r="CV322" i="8"/>
  <c r="CV321" i="8"/>
  <c r="CV320" i="8"/>
  <c r="CV319" i="8"/>
  <c r="CV318" i="8"/>
  <c r="CV317" i="8"/>
  <c r="CV316" i="8"/>
  <c r="CV315" i="8"/>
  <c r="CV314" i="8"/>
  <c r="CV313" i="8"/>
  <c r="CV312" i="8"/>
  <c r="CV311" i="8"/>
  <c r="CV310" i="8"/>
  <c r="CV309" i="8"/>
  <c r="CV308" i="8"/>
  <c r="CV307" i="8"/>
  <c r="CV306" i="8"/>
  <c r="CV305" i="8"/>
  <c r="CV304" i="8"/>
  <c r="CV303" i="8"/>
  <c r="CV302" i="8"/>
  <c r="CV301" i="8"/>
  <c r="CV300" i="8"/>
  <c r="CV299" i="8"/>
  <c r="CV298" i="8"/>
  <c r="CV297" i="8"/>
  <c r="CV296" i="8"/>
  <c r="CV295" i="8"/>
  <c r="CV294" i="8"/>
  <c r="CV293" i="8"/>
  <c r="CV292" i="8"/>
  <c r="CV291" i="8"/>
  <c r="CV290" i="8"/>
  <c r="CV289" i="8"/>
  <c r="CV288" i="8"/>
  <c r="CV287" i="8"/>
  <c r="CV286" i="8"/>
  <c r="CV285" i="8"/>
  <c r="CV284" i="8"/>
  <c r="CV283" i="8"/>
  <c r="CV282" i="8"/>
  <c r="CV281" i="8"/>
  <c r="CV280" i="8"/>
  <c r="CV279" i="8"/>
  <c r="CV278" i="8"/>
  <c r="CV277" i="8"/>
  <c r="CV276" i="8"/>
  <c r="CV275" i="8"/>
  <c r="CV274" i="8"/>
  <c r="CV273" i="8"/>
  <c r="CV272" i="8"/>
  <c r="CV271" i="8"/>
  <c r="CV270" i="8"/>
  <c r="CV269" i="8"/>
  <c r="CV268" i="8"/>
  <c r="CV267" i="8"/>
  <c r="CV266" i="8"/>
  <c r="CV265" i="8"/>
  <c r="CV264" i="8"/>
  <c r="CV263" i="8"/>
  <c r="CV262" i="8"/>
  <c r="CV261" i="8"/>
  <c r="CV260" i="8"/>
  <c r="CV259" i="8"/>
  <c r="CV258" i="8"/>
  <c r="CV257" i="8"/>
  <c r="CV256" i="8"/>
  <c r="CV255" i="8"/>
  <c r="CV254" i="8"/>
  <c r="CV253" i="8"/>
  <c r="CV252" i="8"/>
  <c r="CV251" i="8"/>
  <c r="CV250" i="8"/>
  <c r="CV249" i="8"/>
  <c r="CV248" i="8"/>
  <c r="CV247" i="8"/>
  <c r="CV246" i="8"/>
  <c r="CV245" i="8"/>
  <c r="CV244" i="8"/>
  <c r="CV243" i="8"/>
  <c r="CV242" i="8"/>
  <c r="CV241" i="8"/>
  <c r="CV240" i="8"/>
  <c r="CV239" i="8"/>
  <c r="CV238" i="8"/>
  <c r="CV237" i="8"/>
  <c r="CV236" i="8"/>
  <c r="CV235" i="8"/>
  <c r="CV234" i="8"/>
  <c r="CV233" i="8"/>
  <c r="CV232" i="8"/>
  <c r="CV231" i="8"/>
  <c r="CV230" i="8"/>
  <c r="CV229" i="8"/>
  <c r="CV228" i="8"/>
  <c r="CV227" i="8"/>
  <c r="CV226" i="8"/>
  <c r="CV225" i="8"/>
  <c r="CV224" i="8"/>
  <c r="CV223" i="8"/>
  <c r="CV222" i="8"/>
  <c r="CV221" i="8"/>
  <c r="CV220" i="8"/>
  <c r="CV219" i="8"/>
  <c r="CV218" i="8"/>
  <c r="CV217" i="8"/>
  <c r="CV216" i="8"/>
  <c r="CV215" i="8"/>
  <c r="CV214" i="8"/>
  <c r="CV213" i="8"/>
  <c r="CV212" i="8"/>
  <c r="CV211" i="8"/>
  <c r="CV210" i="8"/>
  <c r="CV209" i="8"/>
  <c r="CV208" i="8"/>
  <c r="CV207" i="8"/>
  <c r="CV206" i="8"/>
  <c r="CV205" i="8"/>
  <c r="CV204" i="8"/>
  <c r="CV203" i="8"/>
  <c r="CV202" i="8"/>
  <c r="CV201" i="8"/>
  <c r="CV200" i="8"/>
  <c r="CV199" i="8"/>
  <c r="CV198" i="8"/>
  <c r="CV197" i="8"/>
  <c r="CV196" i="8"/>
  <c r="CV195" i="8"/>
  <c r="CV194" i="8"/>
  <c r="CV193" i="8"/>
  <c r="CV192" i="8"/>
  <c r="CV191" i="8"/>
  <c r="CV190" i="8"/>
  <c r="CV189" i="8"/>
  <c r="CV188" i="8"/>
  <c r="CV187" i="8"/>
  <c r="CV186" i="8"/>
  <c r="CV185" i="8"/>
  <c r="CV184" i="8"/>
  <c r="CV183" i="8"/>
  <c r="CV182" i="8"/>
  <c r="CV181" i="8"/>
  <c r="CV180" i="8"/>
  <c r="CV179" i="8"/>
  <c r="CV178" i="8"/>
  <c r="CV177" i="8"/>
  <c r="CV176" i="8"/>
  <c r="CV175" i="8"/>
  <c r="CV174" i="8"/>
  <c r="CV173" i="8"/>
  <c r="CV172" i="8"/>
  <c r="CV171" i="8"/>
  <c r="CV170" i="8"/>
  <c r="CV169" i="8"/>
  <c r="CV168" i="8"/>
  <c r="CV167" i="8"/>
  <c r="CV166" i="8"/>
  <c r="CV165" i="8"/>
  <c r="CV164" i="8"/>
  <c r="CV163" i="8"/>
  <c r="CV162" i="8"/>
  <c r="CV161" i="8"/>
  <c r="CV160" i="8"/>
  <c r="CV159" i="8"/>
  <c r="CV158" i="8"/>
  <c r="CV157" i="8"/>
  <c r="CV156" i="8"/>
  <c r="CV155" i="8"/>
  <c r="CV154" i="8"/>
  <c r="CV153" i="8"/>
  <c r="CV152" i="8"/>
  <c r="CV151" i="8"/>
  <c r="CV150" i="8"/>
  <c r="CV149" i="8"/>
  <c r="CV148" i="8"/>
  <c r="CV147" i="8"/>
  <c r="CV146" i="8"/>
  <c r="CV145" i="8"/>
  <c r="CV144" i="8"/>
  <c r="CV143" i="8"/>
  <c r="CV142" i="8"/>
  <c r="CV141" i="8"/>
  <c r="CV140" i="8"/>
  <c r="CV139" i="8"/>
  <c r="CV138" i="8"/>
  <c r="CV137" i="8"/>
  <c r="CV136" i="8"/>
  <c r="CV135" i="8"/>
  <c r="CV134" i="8"/>
  <c r="CV133" i="8"/>
  <c r="CV132" i="8"/>
  <c r="CV131" i="8"/>
  <c r="CV130" i="8"/>
  <c r="CV129" i="8"/>
  <c r="CV128" i="8"/>
  <c r="CV127" i="8"/>
  <c r="CV126" i="8"/>
  <c r="CV125" i="8"/>
  <c r="CV124" i="8"/>
  <c r="CV123" i="8"/>
  <c r="CV122" i="8"/>
  <c r="CV121" i="8"/>
  <c r="CV120" i="8"/>
  <c r="CV119" i="8"/>
  <c r="CV118" i="8"/>
  <c r="CV117" i="8"/>
  <c r="CV116" i="8"/>
  <c r="CV115" i="8"/>
  <c r="CV114" i="8"/>
  <c r="CV113" i="8"/>
  <c r="CV112" i="8"/>
  <c r="CV111" i="8"/>
  <c r="CV110" i="8"/>
  <c r="CV109" i="8"/>
  <c r="CV108" i="8"/>
  <c r="CV107" i="8"/>
  <c r="CV106" i="8"/>
  <c r="CV105" i="8"/>
  <c r="CV104" i="8"/>
  <c r="CV103" i="8"/>
  <c r="CV102" i="8"/>
  <c r="CV101" i="8"/>
  <c r="CV100" i="8"/>
  <c r="CV99" i="8"/>
  <c r="CV98" i="8"/>
  <c r="CV97" i="8"/>
  <c r="CV96" i="8"/>
  <c r="CV95" i="8"/>
  <c r="CV94" i="8"/>
  <c r="CV93" i="8"/>
  <c r="CV92" i="8"/>
  <c r="CV91" i="8"/>
  <c r="CV90" i="8"/>
  <c r="CV89" i="8"/>
  <c r="CV88" i="8"/>
  <c r="CV87" i="8"/>
  <c r="CV86" i="8"/>
  <c r="CV85" i="8"/>
  <c r="CV84" i="8"/>
  <c r="CV83" i="8"/>
  <c r="CV82" i="8"/>
  <c r="CV81" i="8"/>
  <c r="CV80" i="8"/>
  <c r="CV79" i="8"/>
  <c r="CV78" i="8"/>
  <c r="CV77" i="8"/>
  <c r="CV76" i="8"/>
  <c r="CV75" i="8"/>
  <c r="CV74" i="8"/>
  <c r="CV73" i="8"/>
  <c r="CV72" i="8"/>
  <c r="CV71" i="8"/>
  <c r="CV70" i="8"/>
  <c r="CV69" i="8"/>
  <c r="CV68" i="8"/>
  <c r="CV67" i="8"/>
  <c r="CV66" i="8"/>
  <c r="CV65" i="8"/>
  <c r="CV64" i="8"/>
  <c r="CV63" i="8"/>
  <c r="CV62" i="8"/>
  <c r="CV61" i="8"/>
  <c r="CV60" i="8"/>
  <c r="CV59" i="8"/>
  <c r="CV58" i="8"/>
  <c r="CV57" i="8"/>
  <c r="CV56" i="8"/>
  <c r="CV55" i="8"/>
  <c r="CV54" i="8"/>
  <c r="CV53" i="8"/>
  <c r="CV52" i="8"/>
  <c r="CV51" i="8"/>
  <c r="CV50" i="8"/>
  <c r="CV49" i="8"/>
  <c r="CV48" i="8"/>
  <c r="CV47" i="8"/>
  <c r="CV46" i="8"/>
  <c r="CV45" i="8"/>
  <c r="CV44" i="8"/>
  <c r="CV43" i="8"/>
  <c r="CV42" i="8"/>
  <c r="CV41" i="8"/>
  <c r="CV40" i="8"/>
  <c r="CV39" i="8"/>
  <c r="CV38" i="8"/>
  <c r="CV37" i="8"/>
  <c r="CV36" i="8"/>
  <c r="CV35" i="8"/>
  <c r="CV34" i="8"/>
  <c r="CV33" i="8"/>
  <c r="CV32" i="8"/>
  <c r="CV31" i="8"/>
  <c r="CV30" i="8"/>
  <c r="CV29" i="8"/>
  <c r="CV28" i="8"/>
  <c r="CV27" i="8"/>
  <c r="CV26" i="8"/>
  <c r="CV25" i="8"/>
  <c r="CV24" i="8"/>
  <c r="CV23" i="8"/>
  <c r="CV22" i="8"/>
  <c r="CV21" i="8"/>
  <c r="CV20" i="8"/>
  <c r="CV19" i="8"/>
  <c r="CV18" i="8"/>
  <c r="CV17" i="8"/>
  <c r="CV16" i="8"/>
  <c r="CV15" i="8"/>
  <c r="CV14" i="8"/>
  <c r="CV13" i="8"/>
  <c r="CV12" i="8"/>
  <c r="CV11" i="8"/>
  <c r="CV10" i="8"/>
  <c r="CV9" i="8"/>
  <c r="CV8" i="8"/>
  <c r="CV7" i="8"/>
  <c r="CV6" i="8"/>
  <c r="CV5" i="8"/>
  <c r="CV4" i="8"/>
  <c r="CQ413" i="8"/>
  <c r="CQ412" i="8"/>
  <c r="CQ411" i="8"/>
  <c r="CQ410" i="8"/>
  <c r="CQ409" i="8"/>
  <c r="CQ408" i="8"/>
  <c r="CQ407" i="8"/>
  <c r="CQ406" i="8"/>
  <c r="CQ405" i="8"/>
  <c r="CQ404" i="8"/>
  <c r="CQ403" i="8"/>
  <c r="CQ402" i="8"/>
  <c r="CQ401" i="8"/>
  <c r="CQ400" i="8"/>
  <c r="CQ399" i="8"/>
  <c r="CQ398" i="8"/>
  <c r="CQ397" i="8"/>
  <c r="CQ396" i="8"/>
  <c r="CQ395" i="8"/>
  <c r="CQ394" i="8"/>
  <c r="CQ393" i="8"/>
  <c r="CQ392" i="8"/>
  <c r="CQ391" i="8"/>
  <c r="CQ390" i="8"/>
  <c r="CQ389" i="8"/>
  <c r="CQ388" i="8"/>
  <c r="CQ387" i="8"/>
  <c r="CQ386" i="8"/>
  <c r="CQ385" i="8"/>
  <c r="CQ384" i="8"/>
  <c r="CQ383" i="8"/>
  <c r="CQ382" i="8"/>
  <c r="CQ381" i="8"/>
  <c r="CQ380" i="8"/>
  <c r="CQ379" i="8"/>
  <c r="CQ378" i="8"/>
  <c r="CQ377" i="8"/>
  <c r="CQ376" i="8"/>
  <c r="CQ375" i="8"/>
  <c r="CQ374" i="8"/>
  <c r="CQ373" i="8"/>
  <c r="CQ372" i="8"/>
  <c r="CQ371" i="8"/>
  <c r="CQ370" i="8"/>
  <c r="CQ369" i="8"/>
  <c r="CQ368" i="8"/>
  <c r="CQ367" i="8"/>
  <c r="CQ366" i="8"/>
  <c r="CQ365" i="8"/>
  <c r="CQ364" i="8"/>
  <c r="CQ363" i="8"/>
  <c r="CQ362" i="8"/>
  <c r="CQ361" i="8"/>
  <c r="CQ360" i="8"/>
  <c r="CQ359" i="8"/>
  <c r="CQ358" i="8"/>
  <c r="CQ357" i="8"/>
  <c r="CQ356" i="8"/>
  <c r="CQ355" i="8"/>
  <c r="CQ354" i="8"/>
  <c r="CQ353" i="8"/>
  <c r="CQ352" i="8"/>
  <c r="CQ351" i="8"/>
  <c r="CQ350" i="8"/>
  <c r="CQ349" i="8"/>
  <c r="CQ348" i="8"/>
  <c r="CQ347" i="8"/>
  <c r="CQ346" i="8"/>
  <c r="CQ345" i="8"/>
  <c r="CQ344" i="8"/>
  <c r="CQ343" i="8"/>
  <c r="CQ342" i="8"/>
  <c r="CQ341" i="8"/>
  <c r="CQ340" i="8"/>
  <c r="CQ339" i="8"/>
  <c r="CQ338" i="8"/>
  <c r="CQ337" i="8"/>
  <c r="CQ336" i="8"/>
  <c r="CQ335" i="8"/>
  <c r="CQ334" i="8"/>
  <c r="CQ333" i="8"/>
  <c r="CQ332" i="8"/>
  <c r="CQ331" i="8"/>
  <c r="CQ330" i="8"/>
  <c r="CQ329" i="8"/>
  <c r="CQ328" i="8"/>
  <c r="CQ327" i="8"/>
  <c r="CQ326" i="8"/>
  <c r="CQ325" i="8"/>
  <c r="CQ324" i="8"/>
  <c r="CQ323" i="8"/>
  <c r="CQ322" i="8"/>
  <c r="CQ321" i="8"/>
  <c r="CQ320" i="8"/>
  <c r="CQ319" i="8"/>
  <c r="CQ318" i="8"/>
  <c r="CQ317" i="8"/>
  <c r="CQ316" i="8"/>
  <c r="CQ315" i="8"/>
  <c r="CQ314" i="8"/>
  <c r="CQ313" i="8"/>
  <c r="CQ312" i="8"/>
  <c r="CQ311" i="8"/>
  <c r="CQ310" i="8"/>
  <c r="CQ309" i="8"/>
  <c r="CQ308" i="8"/>
  <c r="CQ307" i="8"/>
  <c r="CQ306" i="8"/>
  <c r="CQ305" i="8"/>
  <c r="CQ304" i="8"/>
  <c r="CQ303" i="8"/>
  <c r="CQ302" i="8"/>
  <c r="CQ301" i="8"/>
  <c r="CQ300" i="8"/>
  <c r="CQ299" i="8"/>
  <c r="CQ298" i="8"/>
  <c r="CQ297" i="8"/>
  <c r="CQ296" i="8"/>
  <c r="CQ295" i="8"/>
  <c r="CQ294" i="8"/>
  <c r="CQ293" i="8"/>
  <c r="CQ292" i="8"/>
  <c r="CQ291" i="8"/>
  <c r="CQ290" i="8"/>
  <c r="CQ289" i="8"/>
  <c r="CQ288" i="8"/>
  <c r="CQ287" i="8"/>
  <c r="CQ286" i="8"/>
  <c r="CQ285" i="8"/>
  <c r="CQ284" i="8"/>
  <c r="CQ283" i="8"/>
  <c r="CQ282" i="8"/>
  <c r="CQ281" i="8"/>
  <c r="CQ280" i="8"/>
  <c r="CQ279" i="8"/>
  <c r="CQ278" i="8"/>
  <c r="CQ277" i="8"/>
  <c r="CQ276" i="8"/>
  <c r="CQ275" i="8"/>
  <c r="CQ274" i="8"/>
  <c r="CQ273" i="8"/>
  <c r="CQ272" i="8"/>
  <c r="CQ271" i="8"/>
  <c r="CQ270" i="8"/>
  <c r="CQ269" i="8"/>
  <c r="CQ268" i="8"/>
  <c r="CQ267" i="8"/>
  <c r="CQ266" i="8"/>
  <c r="CQ265" i="8"/>
  <c r="CQ264" i="8"/>
  <c r="CQ263" i="8"/>
  <c r="CQ262" i="8"/>
  <c r="CQ261" i="8"/>
  <c r="CQ260" i="8"/>
  <c r="CQ259" i="8"/>
  <c r="CQ258" i="8"/>
  <c r="CQ257" i="8"/>
  <c r="CQ256" i="8"/>
  <c r="CQ255" i="8"/>
  <c r="CQ254" i="8"/>
  <c r="CQ253" i="8"/>
  <c r="CQ252" i="8"/>
  <c r="CQ251" i="8"/>
  <c r="CQ250" i="8"/>
  <c r="CQ249" i="8"/>
  <c r="CQ248" i="8"/>
  <c r="CQ247" i="8"/>
  <c r="CQ246" i="8"/>
  <c r="CQ245" i="8"/>
  <c r="CQ244" i="8"/>
  <c r="CQ243" i="8"/>
  <c r="CQ242" i="8"/>
  <c r="CQ241" i="8"/>
  <c r="CQ240" i="8"/>
  <c r="CQ239" i="8"/>
  <c r="CQ238" i="8"/>
  <c r="CQ237" i="8"/>
  <c r="CQ236" i="8"/>
  <c r="CQ235" i="8"/>
  <c r="CQ234" i="8"/>
  <c r="CQ233" i="8"/>
  <c r="CQ232" i="8"/>
  <c r="CQ231" i="8"/>
  <c r="CQ230" i="8"/>
  <c r="CQ229" i="8"/>
  <c r="CQ228" i="8"/>
  <c r="CQ227" i="8"/>
  <c r="CQ226" i="8"/>
  <c r="CQ225" i="8"/>
  <c r="CQ224" i="8"/>
  <c r="CQ223" i="8"/>
  <c r="CQ222" i="8"/>
  <c r="CQ221" i="8"/>
  <c r="CQ220" i="8"/>
  <c r="CQ219" i="8"/>
  <c r="CQ218" i="8"/>
  <c r="CQ217" i="8"/>
  <c r="CQ216" i="8"/>
  <c r="CQ215" i="8"/>
  <c r="CQ214" i="8"/>
  <c r="CQ213" i="8"/>
  <c r="CQ212" i="8"/>
  <c r="CQ211" i="8"/>
  <c r="CQ210" i="8"/>
  <c r="CQ209" i="8"/>
  <c r="CQ208" i="8"/>
  <c r="CQ207" i="8"/>
  <c r="CQ206" i="8"/>
  <c r="CQ205" i="8"/>
  <c r="CQ204" i="8"/>
  <c r="CQ203" i="8"/>
  <c r="CQ202" i="8"/>
  <c r="CQ201" i="8"/>
  <c r="CQ200" i="8"/>
  <c r="CQ199" i="8"/>
  <c r="CQ198" i="8"/>
  <c r="CQ197" i="8"/>
  <c r="CQ196" i="8"/>
  <c r="CQ195" i="8"/>
  <c r="CQ194" i="8"/>
  <c r="CQ193" i="8"/>
  <c r="CQ192" i="8"/>
  <c r="CQ191" i="8"/>
  <c r="CQ190" i="8"/>
  <c r="CQ189" i="8"/>
  <c r="CQ188" i="8"/>
  <c r="CQ187" i="8"/>
  <c r="CQ186" i="8"/>
  <c r="CQ185" i="8"/>
  <c r="CQ184" i="8"/>
  <c r="CQ183" i="8"/>
  <c r="CQ182" i="8"/>
  <c r="CQ181" i="8"/>
  <c r="CQ180" i="8"/>
  <c r="CQ179" i="8"/>
  <c r="CQ178" i="8"/>
  <c r="CQ177" i="8"/>
  <c r="CQ176" i="8"/>
  <c r="CQ175" i="8"/>
  <c r="CQ174" i="8"/>
  <c r="CQ173" i="8"/>
  <c r="CQ172" i="8"/>
  <c r="CQ171" i="8"/>
  <c r="CQ170" i="8"/>
  <c r="CQ169" i="8"/>
  <c r="CQ168" i="8"/>
  <c r="CQ167" i="8"/>
  <c r="CQ166" i="8"/>
  <c r="CQ165" i="8"/>
  <c r="CQ164" i="8"/>
  <c r="CQ163" i="8"/>
  <c r="CQ162" i="8"/>
  <c r="CQ161" i="8"/>
  <c r="CQ160" i="8"/>
  <c r="CQ159" i="8"/>
  <c r="CQ158" i="8"/>
  <c r="CQ157" i="8"/>
  <c r="CQ156" i="8"/>
  <c r="CQ155" i="8"/>
  <c r="CQ154" i="8"/>
  <c r="CQ153" i="8"/>
  <c r="CQ152" i="8"/>
  <c r="CQ151" i="8"/>
  <c r="CQ150" i="8"/>
  <c r="CQ149" i="8"/>
  <c r="CQ148" i="8"/>
  <c r="CQ147" i="8"/>
  <c r="CQ146" i="8"/>
  <c r="CQ145" i="8"/>
  <c r="CQ144" i="8"/>
  <c r="CQ143" i="8"/>
  <c r="CQ142" i="8"/>
  <c r="CQ141" i="8"/>
  <c r="CQ140" i="8"/>
  <c r="CQ139" i="8"/>
  <c r="CQ138" i="8"/>
  <c r="CQ137" i="8"/>
  <c r="CQ136" i="8"/>
  <c r="CQ135" i="8"/>
  <c r="CQ134" i="8"/>
  <c r="CQ133" i="8"/>
  <c r="CQ132" i="8"/>
  <c r="CQ131" i="8"/>
  <c r="CQ130" i="8"/>
  <c r="CQ129" i="8"/>
  <c r="CQ128" i="8"/>
  <c r="CQ127" i="8"/>
  <c r="CQ126" i="8"/>
  <c r="CQ125" i="8"/>
  <c r="CQ124" i="8"/>
  <c r="CQ123" i="8"/>
  <c r="CQ122" i="8"/>
  <c r="CQ121" i="8"/>
  <c r="CQ120" i="8"/>
  <c r="CQ119" i="8"/>
  <c r="CQ118" i="8"/>
  <c r="CQ117" i="8"/>
  <c r="CQ116" i="8"/>
  <c r="CQ115" i="8"/>
  <c r="CQ114" i="8"/>
  <c r="CQ113" i="8"/>
  <c r="CQ112" i="8"/>
  <c r="CQ111" i="8"/>
  <c r="CQ110" i="8"/>
  <c r="CQ109" i="8"/>
  <c r="CQ108" i="8"/>
  <c r="CQ107" i="8"/>
  <c r="CQ106" i="8"/>
  <c r="CQ105" i="8"/>
  <c r="CQ104" i="8"/>
  <c r="CQ103" i="8"/>
  <c r="CQ102" i="8"/>
  <c r="CQ101" i="8"/>
  <c r="CQ100" i="8"/>
  <c r="CQ99" i="8"/>
  <c r="CQ98" i="8"/>
  <c r="CQ97" i="8"/>
  <c r="CQ96" i="8"/>
  <c r="CQ95" i="8"/>
  <c r="CQ94" i="8"/>
  <c r="CQ93" i="8"/>
  <c r="CQ92" i="8"/>
  <c r="CQ91" i="8"/>
  <c r="CQ90" i="8"/>
  <c r="CQ89" i="8"/>
  <c r="CQ88" i="8"/>
  <c r="CQ87" i="8"/>
  <c r="CQ86" i="8"/>
  <c r="CQ85" i="8"/>
  <c r="CQ84" i="8"/>
  <c r="CQ83" i="8"/>
  <c r="CQ82" i="8"/>
  <c r="CQ81" i="8"/>
  <c r="CQ80" i="8"/>
  <c r="CQ79" i="8"/>
  <c r="CQ78" i="8"/>
  <c r="CQ77" i="8"/>
  <c r="CQ76" i="8"/>
  <c r="CQ75" i="8"/>
  <c r="CQ74" i="8"/>
  <c r="CQ73" i="8"/>
  <c r="CQ72" i="8"/>
  <c r="CQ71" i="8"/>
  <c r="CQ70" i="8"/>
  <c r="CQ69" i="8"/>
  <c r="CQ68" i="8"/>
  <c r="CQ67" i="8"/>
  <c r="CQ66" i="8"/>
  <c r="CQ65" i="8"/>
  <c r="CQ64" i="8"/>
  <c r="CQ63" i="8"/>
  <c r="CQ62" i="8"/>
  <c r="CQ61" i="8"/>
  <c r="CQ60" i="8"/>
  <c r="CQ59" i="8"/>
  <c r="CQ58" i="8"/>
  <c r="CQ57" i="8"/>
  <c r="CQ56" i="8"/>
  <c r="CQ55" i="8"/>
  <c r="CQ54" i="8"/>
  <c r="CQ53" i="8"/>
  <c r="CQ52" i="8"/>
  <c r="CQ51" i="8"/>
  <c r="CQ50" i="8"/>
  <c r="CQ49" i="8"/>
  <c r="CQ48" i="8"/>
  <c r="CQ47" i="8"/>
  <c r="CQ46" i="8"/>
  <c r="CQ45" i="8"/>
  <c r="CQ44" i="8"/>
  <c r="CQ43" i="8"/>
  <c r="CQ42" i="8"/>
  <c r="CQ41" i="8"/>
  <c r="CQ40" i="8"/>
  <c r="CQ39" i="8"/>
  <c r="CQ38" i="8"/>
  <c r="CQ37" i="8"/>
  <c r="CQ36" i="8"/>
  <c r="CQ35" i="8"/>
  <c r="CQ34" i="8"/>
  <c r="CQ33" i="8"/>
  <c r="CQ32" i="8"/>
  <c r="CQ31" i="8"/>
  <c r="CQ30" i="8"/>
  <c r="CQ29" i="8"/>
  <c r="CQ28" i="8"/>
  <c r="CQ27" i="8"/>
  <c r="CQ26" i="8"/>
  <c r="CQ25" i="8"/>
  <c r="CQ24" i="8"/>
  <c r="CQ23" i="8"/>
  <c r="CQ22" i="8"/>
  <c r="CQ21" i="8"/>
  <c r="CQ20" i="8"/>
  <c r="CQ19" i="8"/>
  <c r="CQ18" i="8"/>
  <c r="CQ17" i="8"/>
  <c r="CQ16" i="8"/>
  <c r="CQ15" i="8"/>
  <c r="CQ14" i="8"/>
  <c r="CQ13" i="8"/>
  <c r="CQ12" i="8"/>
  <c r="CQ11" i="8"/>
  <c r="CQ10" i="8"/>
  <c r="CQ9" i="8"/>
  <c r="CQ8" i="8"/>
  <c r="CQ7" i="8"/>
  <c r="CQ6" i="8"/>
  <c r="CQ5" i="8"/>
  <c r="CQ4" i="8"/>
  <c r="CL413" i="8"/>
  <c r="CL412" i="8"/>
  <c r="CL411" i="8"/>
  <c r="CL410" i="8"/>
  <c r="CL409" i="8"/>
  <c r="CL408" i="8"/>
  <c r="CL407" i="8"/>
  <c r="CL406" i="8"/>
  <c r="CL405" i="8"/>
  <c r="CL404" i="8"/>
  <c r="CL403" i="8"/>
  <c r="CL402" i="8"/>
  <c r="CL401" i="8"/>
  <c r="CL400" i="8"/>
  <c r="CL399" i="8"/>
  <c r="CL398" i="8"/>
  <c r="CL397" i="8"/>
  <c r="CL396" i="8"/>
  <c r="CL395" i="8"/>
  <c r="CL394" i="8"/>
  <c r="CL393" i="8"/>
  <c r="CL392" i="8"/>
  <c r="CL391" i="8"/>
  <c r="CL390" i="8"/>
  <c r="CL389" i="8"/>
  <c r="CL388" i="8"/>
  <c r="CL387" i="8"/>
  <c r="CL386" i="8"/>
  <c r="CL385" i="8"/>
  <c r="CL384" i="8"/>
  <c r="CL383" i="8"/>
  <c r="CL382" i="8"/>
  <c r="CL381" i="8"/>
  <c r="CL380" i="8"/>
  <c r="CL379" i="8"/>
  <c r="CL378" i="8"/>
  <c r="CL377" i="8"/>
  <c r="CL376" i="8"/>
  <c r="CL375" i="8"/>
  <c r="CL374" i="8"/>
  <c r="CL373" i="8"/>
  <c r="CL372" i="8"/>
  <c r="CL371" i="8"/>
  <c r="CL370" i="8"/>
  <c r="CL369" i="8"/>
  <c r="CL368" i="8"/>
  <c r="CL367" i="8"/>
  <c r="CL366" i="8"/>
  <c r="CL365" i="8"/>
  <c r="CL364" i="8"/>
  <c r="CL363" i="8"/>
  <c r="CL362" i="8"/>
  <c r="CL361" i="8"/>
  <c r="CL360" i="8"/>
  <c r="CL359" i="8"/>
  <c r="CL358" i="8"/>
  <c r="CL357" i="8"/>
  <c r="CL356" i="8"/>
  <c r="CL355" i="8"/>
  <c r="CL354" i="8"/>
  <c r="CL353" i="8"/>
  <c r="CL352" i="8"/>
  <c r="CL351" i="8"/>
  <c r="CL350" i="8"/>
  <c r="CL349" i="8"/>
  <c r="CL348" i="8"/>
  <c r="CL347" i="8"/>
  <c r="CL346" i="8"/>
  <c r="CL345" i="8"/>
  <c r="CL344" i="8"/>
  <c r="CL343" i="8"/>
  <c r="CL342" i="8"/>
  <c r="CL341" i="8"/>
  <c r="CL340" i="8"/>
  <c r="CL339" i="8"/>
  <c r="CL338" i="8"/>
  <c r="CL337" i="8"/>
  <c r="CL336" i="8"/>
  <c r="CL335" i="8"/>
  <c r="CL334" i="8"/>
  <c r="CL333" i="8"/>
  <c r="CL332" i="8"/>
  <c r="CL331" i="8"/>
  <c r="CL330" i="8"/>
  <c r="CL329" i="8"/>
  <c r="CL328" i="8"/>
  <c r="CL327" i="8"/>
  <c r="CL326" i="8"/>
  <c r="CL325" i="8"/>
  <c r="CL324" i="8"/>
  <c r="CL323" i="8"/>
  <c r="CL322" i="8"/>
  <c r="CL321" i="8"/>
  <c r="CL320" i="8"/>
  <c r="CL319" i="8"/>
  <c r="CL318" i="8"/>
  <c r="CL317" i="8"/>
  <c r="CL316" i="8"/>
  <c r="CL315" i="8"/>
  <c r="CL314" i="8"/>
  <c r="CL313" i="8"/>
  <c r="CL312" i="8"/>
  <c r="CL311" i="8"/>
  <c r="CL310" i="8"/>
  <c r="CL309" i="8"/>
  <c r="CL308" i="8"/>
  <c r="CL307" i="8"/>
  <c r="CL306" i="8"/>
  <c r="CL305" i="8"/>
  <c r="CL304" i="8"/>
  <c r="CL303" i="8"/>
  <c r="CL302" i="8"/>
  <c r="CL301" i="8"/>
  <c r="CL300" i="8"/>
  <c r="CL299" i="8"/>
  <c r="CL298" i="8"/>
  <c r="CL297" i="8"/>
  <c r="CL296" i="8"/>
  <c r="CL295" i="8"/>
  <c r="CL294" i="8"/>
  <c r="CL293" i="8"/>
  <c r="CL292" i="8"/>
  <c r="CL291" i="8"/>
  <c r="CL290" i="8"/>
  <c r="CL289" i="8"/>
  <c r="CL288" i="8"/>
  <c r="CL287" i="8"/>
  <c r="CL286" i="8"/>
  <c r="CL285" i="8"/>
  <c r="CL284" i="8"/>
  <c r="CL283" i="8"/>
  <c r="CL282" i="8"/>
  <c r="CL281" i="8"/>
  <c r="CL280" i="8"/>
  <c r="CL279" i="8"/>
  <c r="CL278" i="8"/>
  <c r="CL277" i="8"/>
  <c r="CL276" i="8"/>
  <c r="CL275" i="8"/>
  <c r="CL274" i="8"/>
  <c r="CL273" i="8"/>
  <c r="CL272" i="8"/>
  <c r="CL271" i="8"/>
  <c r="CL270" i="8"/>
  <c r="CL269" i="8"/>
  <c r="CL268" i="8"/>
  <c r="CL267" i="8"/>
  <c r="CL266" i="8"/>
  <c r="CL265" i="8"/>
  <c r="CL264" i="8"/>
  <c r="CL263" i="8"/>
  <c r="CL262" i="8"/>
  <c r="CL261" i="8"/>
  <c r="CL260" i="8"/>
  <c r="CL259" i="8"/>
  <c r="CL258" i="8"/>
  <c r="CL257" i="8"/>
  <c r="CL256" i="8"/>
  <c r="CL255" i="8"/>
  <c r="CL254" i="8"/>
  <c r="CL253" i="8"/>
  <c r="CL252" i="8"/>
  <c r="CL251" i="8"/>
  <c r="CL250" i="8"/>
  <c r="CL249" i="8"/>
  <c r="CL248" i="8"/>
  <c r="CL247" i="8"/>
  <c r="CL246" i="8"/>
  <c r="CL245" i="8"/>
  <c r="CL244" i="8"/>
  <c r="CL243" i="8"/>
  <c r="CL242" i="8"/>
  <c r="CL241" i="8"/>
  <c r="CL240" i="8"/>
  <c r="CL239" i="8"/>
  <c r="CL238" i="8"/>
  <c r="CL237" i="8"/>
  <c r="CL236" i="8"/>
  <c r="CL235" i="8"/>
  <c r="CL234" i="8"/>
  <c r="CL233" i="8"/>
  <c r="CL232" i="8"/>
  <c r="CL231" i="8"/>
  <c r="CL230" i="8"/>
  <c r="CL229" i="8"/>
  <c r="CL228" i="8"/>
  <c r="CL227" i="8"/>
  <c r="CL226" i="8"/>
  <c r="CL225" i="8"/>
  <c r="CL224" i="8"/>
  <c r="CL223" i="8"/>
  <c r="CL222" i="8"/>
  <c r="CL221" i="8"/>
  <c r="CL220" i="8"/>
  <c r="CL219" i="8"/>
  <c r="CL218" i="8"/>
  <c r="CL217" i="8"/>
  <c r="CL216" i="8"/>
  <c r="CL215" i="8"/>
  <c r="CL214" i="8"/>
  <c r="CL213" i="8"/>
  <c r="CL212" i="8"/>
  <c r="CL211" i="8"/>
  <c r="CL210" i="8"/>
  <c r="CL209" i="8"/>
  <c r="CL208" i="8"/>
  <c r="CL207" i="8"/>
  <c r="CL206" i="8"/>
  <c r="CL205" i="8"/>
  <c r="CL204" i="8"/>
  <c r="CL203" i="8"/>
  <c r="CL202" i="8"/>
  <c r="CL201" i="8"/>
  <c r="CL200" i="8"/>
  <c r="CL199" i="8"/>
  <c r="CL198" i="8"/>
  <c r="CL197" i="8"/>
  <c r="CL196" i="8"/>
  <c r="CL195" i="8"/>
  <c r="CL194" i="8"/>
  <c r="CL193" i="8"/>
  <c r="CL192" i="8"/>
  <c r="CL191" i="8"/>
  <c r="CL190" i="8"/>
  <c r="CL189" i="8"/>
  <c r="CL188" i="8"/>
  <c r="CL187" i="8"/>
  <c r="CL186" i="8"/>
  <c r="CL185" i="8"/>
  <c r="CL184" i="8"/>
  <c r="CL183" i="8"/>
  <c r="CL182" i="8"/>
  <c r="CL181" i="8"/>
  <c r="CL180" i="8"/>
  <c r="CL179" i="8"/>
  <c r="CL178" i="8"/>
  <c r="CL177" i="8"/>
  <c r="CL176" i="8"/>
  <c r="CL175" i="8"/>
  <c r="CL174" i="8"/>
  <c r="CL173" i="8"/>
  <c r="CL172" i="8"/>
  <c r="CL171" i="8"/>
  <c r="CL170" i="8"/>
  <c r="CL169" i="8"/>
  <c r="CL168" i="8"/>
  <c r="CL167" i="8"/>
  <c r="CL166" i="8"/>
  <c r="CL165" i="8"/>
  <c r="CL164" i="8"/>
  <c r="CL163" i="8"/>
  <c r="CL162" i="8"/>
  <c r="CL161" i="8"/>
  <c r="CL160" i="8"/>
  <c r="CL159" i="8"/>
  <c r="CL158" i="8"/>
  <c r="CL157" i="8"/>
  <c r="CL156" i="8"/>
  <c r="CL155" i="8"/>
  <c r="CL154" i="8"/>
  <c r="CL153" i="8"/>
  <c r="CL152" i="8"/>
  <c r="CL151" i="8"/>
  <c r="CL150" i="8"/>
  <c r="CL149" i="8"/>
  <c r="CL148" i="8"/>
  <c r="CL147" i="8"/>
  <c r="CL146" i="8"/>
  <c r="CL145" i="8"/>
  <c r="CL144" i="8"/>
  <c r="CL143" i="8"/>
  <c r="CL142" i="8"/>
  <c r="CL141" i="8"/>
  <c r="CL140" i="8"/>
  <c r="CL139" i="8"/>
  <c r="CL138" i="8"/>
  <c r="CL137" i="8"/>
  <c r="CL136" i="8"/>
  <c r="CL135" i="8"/>
  <c r="CL134" i="8"/>
  <c r="CL133" i="8"/>
  <c r="CL132" i="8"/>
  <c r="CL131" i="8"/>
  <c r="CL130" i="8"/>
  <c r="CL129" i="8"/>
  <c r="CL128" i="8"/>
  <c r="CL127" i="8"/>
  <c r="CL126" i="8"/>
  <c r="CL125" i="8"/>
  <c r="CL124" i="8"/>
  <c r="CL123" i="8"/>
  <c r="CL122" i="8"/>
  <c r="CL121" i="8"/>
  <c r="CL120" i="8"/>
  <c r="CL119" i="8"/>
  <c r="CL118" i="8"/>
  <c r="CL117" i="8"/>
  <c r="CL116" i="8"/>
  <c r="CL115" i="8"/>
  <c r="CL114" i="8"/>
  <c r="CL113" i="8"/>
  <c r="CL112" i="8"/>
  <c r="CL111" i="8"/>
  <c r="CL110" i="8"/>
  <c r="CL109" i="8"/>
  <c r="CL108" i="8"/>
  <c r="CL107" i="8"/>
  <c r="CL106" i="8"/>
  <c r="CL105" i="8"/>
  <c r="CL104" i="8"/>
  <c r="CL103" i="8"/>
  <c r="CL102" i="8"/>
  <c r="CL101" i="8"/>
  <c r="CL100" i="8"/>
  <c r="CL99" i="8"/>
  <c r="CL98" i="8"/>
  <c r="CL97" i="8"/>
  <c r="CL96" i="8"/>
  <c r="CL95" i="8"/>
  <c r="CL94" i="8"/>
  <c r="CL93" i="8"/>
  <c r="CL92" i="8"/>
  <c r="CL91" i="8"/>
  <c r="CL90" i="8"/>
  <c r="CL89" i="8"/>
  <c r="CL88" i="8"/>
  <c r="CL87" i="8"/>
  <c r="CL86" i="8"/>
  <c r="CL85" i="8"/>
  <c r="CL84" i="8"/>
  <c r="CL83" i="8"/>
  <c r="CL82" i="8"/>
  <c r="CL81" i="8"/>
  <c r="CL80" i="8"/>
  <c r="CL79" i="8"/>
  <c r="CL78" i="8"/>
  <c r="CL77" i="8"/>
  <c r="CL76" i="8"/>
  <c r="CL75" i="8"/>
  <c r="CL74" i="8"/>
  <c r="CL73" i="8"/>
  <c r="CL72" i="8"/>
  <c r="CL71" i="8"/>
  <c r="CL70" i="8"/>
  <c r="CL69" i="8"/>
  <c r="CL68" i="8"/>
  <c r="CL67" i="8"/>
  <c r="CL66" i="8"/>
  <c r="CL65" i="8"/>
  <c r="CL64" i="8"/>
  <c r="CL63" i="8"/>
  <c r="CL62" i="8"/>
  <c r="CL61" i="8"/>
  <c r="CL60" i="8"/>
  <c r="CL59" i="8"/>
  <c r="CL58" i="8"/>
  <c r="CL57" i="8"/>
  <c r="CL56" i="8"/>
  <c r="CL55" i="8"/>
  <c r="CL54" i="8"/>
  <c r="CL53" i="8"/>
  <c r="CL52" i="8"/>
  <c r="CL51" i="8"/>
  <c r="CL50" i="8"/>
  <c r="CL49" i="8"/>
  <c r="CL48" i="8"/>
  <c r="CL47" i="8"/>
  <c r="CL46" i="8"/>
  <c r="CL45" i="8"/>
  <c r="CL44" i="8"/>
  <c r="CL43" i="8"/>
  <c r="CL42" i="8"/>
  <c r="CL41" i="8"/>
  <c r="CL40" i="8"/>
  <c r="CL39" i="8"/>
  <c r="CL38" i="8"/>
  <c r="CL37" i="8"/>
  <c r="CL36" i="8"/>
  <c r="CL35" i="8"/>
  <c r="CL34" i="8"/>
  <c r="CL33" i="8"/>
  <c r="CL32" i="8"/>
  <c r="CL31" i="8"/>
  <c r="CL30" i="8"/>
  <c r="CL29" i="8"/>
  <c r="CL28" i="8"/>
  <c r="CL27" i="8"/>
  <c r="CL26" i="8"/>
  <c r="CL25" i="8"/>
  <c r="CL24" i="8"/>
  <c r="CL23" i="8"/>
  <c r="CL22" i="8"/>
  <c r="CL21" i="8"/>
  <c r="CL20" i="8"/>
  <c r="CL19" i="8"/>
  <c r="CL18" i="8"/>
  <c r="CL17" i="8"/>
  <c r="CL16" i="8"/>
  <c r="CL15" i="8"/>
  <c r="CL14" i="8"/>
  <c r="CL13" i="8"/>
  <c r="CL12" i="8"/>
  <c r="CL11" i="8"/>
  <c r="CL10" i="8"/>
  <c r="CL9" i="8"/>
  <c r="CL8" i="8"/>
  <c r="CL7" i="8"/>
  <c r="CL6" i="8"/>
  <c r="CL5" i="8"/>
  <c r="CL4" i="8"/>
  <c r="CG413" i="8"/>
  <c r="CG412" i="8"/>
  <c r="CG411" i="8"/>
  <c r="CG410" i="8"/>
  <c r="CG409" i="8"/>
  <c r="CG408" i="8"/>
  <c r="CG407" i="8"/>
  <c r="CG406" i="8"/>
  <c r="CG405" i="8"/>
  <c r="CG404" i="8"/>
  <c r="CG403" i="8"/>
  <c r="CG402" i="8"/>
  <c r="CG401" i="8"/>
  <c r="CG400" i="8"/>
  <c r="CG399" i="8"/>
  <c r="CG398" i="8"/>
  <c r="CG397" i="8"/>
  <c r="CG396" i="8"/>
  <c r="CG395" i="8"/>
  <c r="CG394" i="8"/>
  <c r="CG393" i="8"/>
  <c r="CG392" i="8"/>
  <c r="CG391" i="8"/>
  <c r="CG390" i="8"/>
  <c r="CG389" i="8"/>
  <c r="CG388" i="8"/>
  <c r="CG387" i="8"/>
  <c r="CG386" i="8"/>
  <c r="CG385" i="8"/>
  <c r="CG384" i="8"/>
  <c r="CG383" i="8"/>
  <c r="CG382" i="8"/>
  <c r="CG381" i="8"/>
  <c r="CG380" i="8"/>
  <c r="CG379" i="8"/>
  <c r="CG378" i="8"/>
  <c r="CG377" i="8"/>
  <c r="CG376" i="8"/>
  <c r="CG375" i="8"/>
  <c r="CG374" i="8"/>
  <c r="CG373" i="8"/>
  <c r="CG372" i="8"/>
  <c r="CG371" i="8"/>
  <c r="CG370" i="8"/>
  <c r="CG369" i="8"/>
  <c r="CG368" i="8"/>
  <c r="CG367" i="8"/>
  <c r="CG366" i="8"/>
  <c r="CG365" i="8"/>
  <c r="CG364" i="8"/>
  <c r="CG363" i="8"/>
  <c r="CG362" i="8"/>
  <c r="CG361" i="8"/>
  <c r="CG360" i="8"/>
  <c r="CG359" i="8"/>
  <c r="CG358" i="8"/>
  <c r="CG357" i="8"/>
  <c r="CG356" i="8"/>
  <c r="CG355" i="8"/>
  <c r="CG354" i="8"/>
  <c r="CG353" i="8"/>
  <c r="CG352" i="8"/>
  <c r="CG351" i="8"/>
  <c r="CG350" i="8"/>
  <c r="CG349" i="8"/>
  <c r="CG348" i="8"/>
  <c r="CG347" i="8"/>
  <c r="CG346" i="8"/>
  <c r="CG345" i="8"/>
  <c r="CG344" i="8"/>
  <c r="CG343" i="8"/>
  <c r="CG342" i="8"/>
  <c r="CG341" i="8"/>
  <c r="CG340" i="8"/>
  <c r="CG339" i="8"/>
  <c r="CG338" i="8"/>
  <c r="CG337" i="8"/>
  <c r="CG336" i="8"/>
  <c r="CG335" i="8"/>
  <c r="CG334" i="8"/>
  <c r="CG333" i="8"/>
  <c r="CG332" i="8"/>
  <c r="CG331" i="8"/>
  <c r="CG330" i="8"/>
  <c r="CG329" i="8"/>
  <c r="CG328" i="8"/>
  <c r="CG327" i="8"/>
  <c r="CG326" i="8"/>
  <c r="CG325" i="8"/>
  <c r="CG324" i="8"/>
  <c r="CG323" i="8"/>
  <c r="CG322" i="8"/>
  <c r="CG321" i="8"/>
  <c r="CG320" i="8"/>
  <c r="CG319" i="8"/>
  <c r="CG318" i="8"/>
  <c r="CG317" i="8"/>
  <c r="CG316" i="8"/>
  <c r="CG315" i="8"/>
  <c r="CG314" i="8"/>
  <c r="CG313" i="8"/>
  <c r="CG312" i="8"/>
  <c r="CG311" i="8"/>
  <c r="CG310" i="8"/>
  <c r="CG309" i="8"/>
  <c r="CG308" i="8"/>
  <c r="CG307" i="8"/>
  <c r="CG306" i="8"/>
  <c r="CG305" i="8"/>
  <c r="CG304" i="8"/>
  <c r="CG303" i="8"/>
  <c r="CG302" i="8"/>
  <c r="CG301" i="8"/>
  <c r="CG300" i="8"/>
  <c r="CG299" i="8"/>
  <c r="CG298" i="8"/>
  <c r="CG297" i="8"/>
  <c r="CG296" i="8"/>
  <c r="CG295" i="8"/>
  <c r="CG294" i="8"/>
  <c r="CG293" i="8"/>
  <c r="CG292" i="8"/>
  <c r="CG291" i="8"/>
  <c r="CG290" i="8"/>
  <c r="CG289" i="8"/>
  <c r="CG288" i="8"/>
  <c r="CG287" i="8"/>
  <c r="CG286" i="8"/>
  <c r="CG285" i="8"/>
  <c r="CG284" i="8"/>
  <c r="CG283" i="8"/>
  <c r="CG282" i="8"/>
  <c r="CG281" i="8"/>
  <c r="CG280" i="8"/>
  <c r="CG279" i="8"/>
  <c r="CG278" i="8"/>
  <c r="CG277" i="8"/>
  <c r="CG276" i="8"/>
  <c r="CG275" i="8"/>
  <c r="CG274" i="8"/>
  <c r="CG273" i="8"/>
  <c r="CG272" i="8"/>
  <c r="CG271" i="8"/>
  <c r="CG270" i="8"/>
  <c r="CG269" i="8"/>
  <c r="CG268" i="8"/>
  <c r="CG267" i="8"/>
  <c r="CG266" i="8"/>
  <c r="CG265" i="8"/>
  <c r="CG264" i="8"/>
  <c r="CG263" i="8"/>
  <c r="CG262" i="8"/>
  <c r="CG261" i="8"/>
  <c r="CG260" i="8"/>
  <c r="CG259" i="8"/>
  <c r="CG258" i="8"/>
  <c r="CG257" i="8"/>
  <c r="CG256" i="8"/>
  <c r="CG255" i="8"/>
  <c r="CG254" i="8"/>
  <c r="CG253" i="8"/>
  <c r="CG252" i="8"/>
  <c r="CG251" i="8"/>
  <c r="CG250" i="8"/>
  <c r="CG249" i="8"/>
  <c r="CG248" i="8"/>
  <c r="CG247" i="8"/>
  <c r="CG246" i="8"/>
  <c r="CG245" i="8"/>
  <c r="CG244" i="8"/>
  <c r="CG243" i="8"/>
  <c r="CG242" i="8"/>
  <c r="CG241" i="8"/>
  <c r="CG240" i="8"/>
  <c r="CG239" i="8"/>
  <c r="CG238" i="8"/>
  <c r="CG237" i="8"/>
  <c r="CG236" i="8"/>
  <c r="CG235" i="8"/>
  <c r="CG234" i="8"/>
  <c r="CG233" i="8"/>
  <c r="CG232" i="8"/>
  <c r="CG231" i="8"/>
  <c r="CG230" i="8"/>
  <c r="CG229" i="8"/>
  <c r="CG228" i="8"/>
  <c r="CG227" i="8"/>
  <c r="CG226" i="8"/>
  <c r="CG225" i="8"/>
  <c r="CG224" i="8"/>
  <c r="CG223" i="8"/>
  <c r="CG222" i="8"/>
  <c r="CG221" i="8"/>
  <c r="CG220" i="8"/>
  <c r="CG219" i="8"/>
  <c r="CG218" i="8"/>
  <c r="CG217" i="8"/>
  <c r="CG216" i="8"/>
  <c r="CG215" i="8"/>
  <c r="CG214" i="8"/>
  <c r="CG213" i="8"/>
  <c r="CG212" i="8"/>
  <c r="CG211" i="8"/>
  <c r="CG210" i="8"/>
  <c r="CG209" i="8"/>
  <c r="CG208" i="8"/>
  <c r="CG207" i="8"/>
  <c r="CG206" i="8"/>
  <c r="CG205" i="8"/>
  <c r="CG204" i="8"/>
  <c r="CG203" i="8"/>
  <c r="CG202" i="8"/>
  <c r="CG201" i="8"/>
  <c r="CG200" i="8"/>
  <c r="CG199" i="8"/>
  <c r="CG198" i="8"/>
  <c r="CG197" i="8"/>
  <c r="CG196" i="8"/>
  <c r="CG195" i="8"/>
  <c r="CG194" i="8"/>
  <c r="CG193" i="8"/>
  <c r="CG192" i="8"/>
  <c r="CG191" i="8"/>
  <c r="CG190" i="8"/>
  <c r="CG189" i="8"/>
  <c r="CG188" i="8"/>
  <c r="CG187" i="8"/>
  <c r="CG186" i="8"/>
  <c r="CG185" i="8"/>
  <c r="CG184" i="8"/>
  <c r="CG183" i="8"/>
  <c r="CG182" i="8"/>
  <c r="CG181" i="8"/>
  <c r="CG180" i="8"/>
  <c r="CG179" i="8"/>
  <c r="CG178" i="8"/>
  <c r="CG177" i="8"/>
  <c r="CG176" i="8"/>
  <c r="CG175" i="8"/>
  <c r="CG174" i="8"/>
  <c r="CG173" i="8"/>
  <c r="CG172" i="8"/>
  <c r="CG171" i="8"/>
  <c r="CG170" i="8"/>
  <c r="CG169" i="8"/>
  <c r="CG168" i="8"/>
  <c r="CG167" i="8"/>
  <c r="CG166" i="8"/>
  <c r="CG165" i="8"/>
  <c r="CG164" i="8"/>
  <c r="CG163" i="8"/>
  <c r="CG162" i="8"/>
  <c r="CG161" i="8"/>
  <c r="CG160" i="8"/>
  <c r="CG159" i="8"/>
  <c r="CG158" i="8"/>
  <c r="CG157" i="8"/>
  <c r="CG156" i="8"/>
  <c r="CG155" i="8"/>
  <c r="CG154" i="8"/>
  <c r="CG153" i="8"/>
  <c r="CG152" i="8"/>
  <c r="CG151" i="8"/>
  <c r="CG150" i="8"/>
  <c r="CG149" i="8"/>
  <c r="CG148" i="8"/>
  <c r="CG147" i="8"/>
  <c r="CG146" i="8"/>
  <c r="CG145" i="8"/>
  <c r="CG144" i="8"/>
  <c r="CG143" i="8"/>
  <c r="CG142" i="8"/>
  <c r="CG141" i="8"/>
  <c r="CG140" i="8"/>
  <c r="CG139" i="8"/>
  <c r="CG138" i="8"/>
  <c r="CG137" i="8"/>
  <c r="CG136" i="8"/>
  <c r="CG135" i="8"/>
  <c r="CG134" i="8"/>
  <c r="CG133" i="8"/>
  <c r="CG132" i="8"/>
  <c r="CG131" i="8"/>
  <c r="CG130" i="8"/>
  <c r="CG129" i="8"/>
  <c r="CG128" i="8"/>
  <c r="CG127" i="8"/>
  <c r="CG126" i="8"/>
  <c r="CG125" i="8"/>
  <c r="CG124" i="8"/>
  <c r="CG123" i="8"/>
  <c r="CG122" i="8"/>
  <c r="CG121" i="8"/>
  <c r="CG120" i="8"/>
  <c r="CG119" i="8"/>
  <c r="CG118" i="8"/>
  <c r="CG117" i="8"/>
  <c r="CG116" i="8"/>
  <c r="CG115" i="8"/>
  <c r="CG114" i="8"/>
  <c r="CG113" i="8"/>
  <c r="CG112" i="8"/>
  <c r="CG111" i="8"/>
  <c r="CG110" i="8"/>
  <c r="CG109" i="8"/>
  <c r="CG108" i="8"/>
  <c r="CG107" i="8"/>
  <c r="CG106" i="8"/>
  <c r="CG105" i="8"/>
  <c r="CG104" i="8"/>
  <c r="CG103" i="8"/>
  <c r="CG102" i="8"/>
  <c r="CG101" i="8"/>
  <c r="CG100" i="8"/>
  <c r="CG99" i="8"/>
  <c r="CG98" i="8"/>
  <c r="CG97" i="8"/>
  <c r="CG96" i="8"/>
  <c r="CG95" i="8"/>
  <c r="CG94" i="8"/>
  <c r="CG93" i="8"/>
  <c r="CG92" i="8"/>
  <c r="CG91" i="8"/>
  <c r="CG90" i="8"/>
  <c r="CG89" i="8"/>
  <c r="CG88" i="8"/>
  <c r="CG87" i="8"/>
  <c r="CG86" i="8"/>
  <c r="CG85" i="8"/>
  <c r="CG84" i="8"/>
  <c r="CG83" i="8"/>
  <c r="CG82" i="8"/>
  <c r="CG81" i="8"/>
  <c r="CG80" i="8"/>
  <c r="CG79" i="8"/>
  <c r="CG78" i="8"/>
  <c r="CG77" i="8"/>
  <c r="CG76" i="8"/>
  <c r="CG75" i="8"/>
  <c r="CG74" i="8"/>
  <c r="CG73" i="8"/>
  <c r="CG72" i="8"/>
  <c r="CG71" i="8"/>
  <c r="CG70" i="8"/>
  <c r="CG69" i="8"/>
  <c r="CG68" i="8"/>
  <c r="CG67" i="8"/>
  <c r="CG66" i="8"/>
  <c r="CG65" i="8"/>
  <c r="CG64" i="8"/>
  <c r="CG63" i="8"/>
  <c r="CG62" i="8"/>
  <c r="CG61" i="8"/>
  <c r="CG60" i="8"/>
  <c r="CG59" i="8"/>
  <c r="CG58" i="8"/>
  <c r="CG57" i="8"/>
  <c r="CG56" i="8"/>
  <c r="CG55" i="8"/>
  <c r="CG54" i="8"/>
  <c r="CG53" i="8"/>
  <c r="CG52" i="8"/>
  <c r="CG51" i="8"/>
  <c r="CG50" i="8"/>
  <c r="CG49" i="8"/>
  <c r="CG48" i="8"/>
  <c r="CG47" i="8"/>
  <c r="CG46" i="8"/>
  <c r="CG45" i="8"/>
  <c r="CG44" i="8"/>
  <c r="CG43" i="8"/>
  <c r="CG42" i="8"/>
  <c r="CG41" i="8"/>
  <c r="CG40" i="8"/>
  <c r="CG39" i="8"/>
  <c r="CG38" i="8"/>
  <c r="CG37" i="8"/>
  <c r="CG36" i="8"/>
  <c r="CG35" i="8"/>
  <c r="CG34" i="8"/>
  <c r="CG33" i="8"/>
  <c r="CG32" i="8"/>
  <c r="CG31" i="8"/>
  <c r="CG30" i="8"/>
  <c r="CG29" i="8"/>
  <c r="CG28" i="8"/>
  <c r="CG27" i="8"/>
  <c r="CG26" i="8"/>
  <c r="CG25" i="8"/>
  <c r="CG24" i="8"/>
  <c r="CG23" i="8"/>
  <c r="CG22" i="8"/>
  <c r="CG21" i="8"/>
  <c r="CG20" i="8"/>
  <c r="CG19" i="8"/>
  <c r="CG18" i="8"/>
  <c r="CG17" i="8"/>
  <c r="CG16" i="8"/>
  <c r="CG15" i="8"/>
  <c r="CG14" i="8"/>
  <c r="CG13" i="8"/>
  <c r="CG12" i="8"/>
  <c r="CG11" i="8"/>
  <c r="CG10" i="8"/>
  <c r="CG9" i="8"/>
  <c r="CG8" i="8"/>
  <c r="CG7" i="8"/>
  <c r="CG6" i="8"/>
  <c r="CG5" i="8"/>
  <c r="CG4" i="8"/>
  <c r="CB413" i="8"/>
  <c r="CB412" i="8"/>
  <c r="CB411" i="8"/>
  <c r="CB410" i="8"/>
  <c r="CB409" i="8"/>
  <c r="CB408" i="8"/>
  <c r="CB407" i="8"/>
  <c r="CB406" i="8"/>
  <c r="CB405" i="8"/>
  <c r="CB404" i="8"/>
  <c r="CB403" i="8"/>
  <c r="CB402" i="8"/>
  <c r="CB401" i="8"/>
  <c r="CB400" i="8"/>
  <c r="CB399" i="8"/>
  <c r="CB398" i="8"/>
  <c r="CB397" i="8"/>
  <c r="CB396" i="8"/>
  <c r="CB395" i="8"/>
  <c r="CB394" i="8"/>
  <c r="CB393" i="8"/>
  <c r="CB392" i="8"/>
  <c r="CB391" i="8"/>
  <c r="CB390" i="8"/>
  <c r="CB389" i="8"/>
  <c r="CB388" i="8"/>
  <c r="CB387" i="8"/>
  <c r="CB386" i="8"/>
  <c r="CB385" i="8"/>
  <c r="CB384" i="8"/>
  <c r="CB383" i="8"/>
  <c r="CB382" i="8"/>
  <c r="CB381" i="8"/>
  <c r="CB380" i="8"/>
  <c r="CB379" i="8"/>
  <c r="CB378" i="8"/>
  <c r="CB377" i="8"/>
  <c r="CB376" i="8"/>
  <c r="CB375" i="8"/>
  <c r="CB374" i="8"/>
  <c r="CB373" i="8"/>
  <c r="CB372" i="8"/>
  <c r="CB371" i="8"/>
  <c r="CB370" i="8"/>
  <c r="CB369" i="8"/>
  <c r="CB368" i="8"/>
  <c r="CB367" i="8"/>
  <c r="CB366" i="8"/>
  <c r="CB365" i="8"/>
  <c r="CB364" i="8"/>
  <c r="CB363" i="8"/>
  <c r="CB362" i="8"/>
  <c r="CB361" i="8"/>
  <c r="CB360" i="8"/>
  <c r="CB359" i="8"/>
  <c r="CB358" i="8"/>
  <c r="CB357" i="8"/>
  <c r="CB356" i="8"/>
  <c r="CB355" i="8"/>
  <c r="CB354" i="8"/>
  <c r="CB353" i="8"/>
  <c r="CB352" i="8"/>
  <c r="CB351" i="8"/>
  <c r="CB350" i="8"/>
  <c r="CB349" i="8"/>
  <c r="CB348" i="8"/>
  <c r="CB347" i="8"/>
  <c r="CB346" i="8"/>
  <c r="CB345" i="8"/>
  <c r="CB344" i="8"/>
  <c r="CB343" i="8"/>
  <c r="CB342" i="8"/>
  <c r="CB341" i="8"/>
  <c r="CB340" i="8"/>
  <c r="CB339" i="8"/>
  <c r="CB338" i="8"/>
  <c r="CB337" i="8"/>
  <c r="CB336" i="8"/>
  <c r="CB335" i="8"/>
  <c r="CB334" i="8"/>
  <c r="CB333" i="8"/>
  <c r="CB332" i="8"/>
  <c r="CB331" i="8"/>
  <c r="CB330" i="8"/>
  <c r="CB329" i="8"/>
  <c r="CB328" i="8"/>
  <c r="CB327" i="8"/>
  <c r="CB326" i="8"/>
  <c r="CB325" i="8"/>
  <c r="CB324" i="8"/>
  <c r="CB323" i="8"/>
  <c r="CB322" i="8"/>
  <c r="CB321" i="8"/>
  <c r="CB320" i="8"/>
  <c r="CB319" i="8"/>
  <c r="CB318" i="8"/>
  <c r="CB317" i="8"/>
  <c r="CB316" i="8"/>
  <c r="CB315" i="8"/>
  <c r="CB314" i="8"/>
  <c r="CB313" i="8"/>
  <c r="CB312" i="8"/>
  <c r="CB311" i="8"/>
  <c r="CB310" i="8"/>
  <c r="CB309" i="8"/>
  <c r="CB308" i="8"/>
  <c r="CB307" i="8"/>
  <c r="CB306" i="8"/>
  <c r="CB305" i="8"/>
  <c r="CB304" i="8"/>
  <c r="CB303" i="8"/>
  <c r="CB302" i="8"/>
  <c r="CB301" i="8"/>
  <c r="CB300" i="8"/>
  <c r="CB299" i="8"/>
  <c r="CB298" i="8"/>
  <c r="CB297" i="8"/>
  <c r="CB296" i="8"/>
  <c r="CB295" i="8"/>
  <c r="CB294" i="8"/>
  <c r="CB293" i="8"/>
  <c r="CB292" i="8"/>
  <c r="CB291" i="8"/>
  <c r="CB290" i="8"/>
  <c r="CB289" i="8"/>
  <c r="CB288" i="8"/>
  <c r="CB287" i="8"/>
  <c r="CB286" i="8"/>
  <c r="CB285" i="8"/>
  <c r="CB284" i="8"/>
  <c r="CB283" i="8"/>
  <c r="CB282" i="8"/>
  <c r="CB281" i="8"/>
  <c r="CB280" i="8"/>
  <c r="CB279" i="8"/>
  <c r="CB278" i="8"/>
  <c r="CB277" i="8"/>
  <c r="CB276" i="8"/>
  <c r="CB275" i="8"/>
  <c r="CB274" i="8"/>
  <c r="CB273" i="8"/>
  <c r="CB272" i="8"/>
  <c r="CB271" i="8"/>
  <c r="CB270" i="8"/>
  <c r="CB269" i="8"/>
  <c r="CB268" i="8"/>
  <c r="CB267" i="8"/>
  <c r="CB266" i="8"/>
  <c r="CB265" i="8"/>
  <c r="CB264" i="8"/>
  <c r="CB263" i="8"/>
  <c r="CB262" i="8"/>
  <c r="CB261" i="8"/>
  <c r="CB260" i="8"/>
  <c r="CB259" i="8"/>
  <c r="CB258" i="8"/>
  <c r="CB257" i="8"/>
  <c r="CB256" i="8"/>
  <c r="CB255" i="8"/>
  <c r="CB254" i="8"/>
  <c r="CB253" i="8"/>
  <c r="CB252" i="8"/>
  <c r="CB251" i="8"/>
  <c r="CB250" i="8"/>
  <c r="CB249" i="8"/>
  <c r="CB248" i="8"/>
  <c r="CB247" i="8"/>
  <c r="CB246" i="8"/>
  <c r="CB245" i="8"/>
  <c r="CB244" i="8"/>
  <c r="CB243" i="8"/>
  <c r="CB242" i="8"/>
  <c r="CB241" i="8"/>
  <c r="CB240" i="8"/>
  <c r="CB239" i="8"/>
  <c r="CB238" i="8"/>
  <c r="CB237" i="8"/>
  <c r="CB236" i="8"/>
  <c r="CB235" i="8"/>
  <c r="CB234" i="8"/>
  <c r="CB233" i="8"/>
  <c r="CB232" i="8"/>
  <c r="CB231" i="8"/>
  <c r="CB230" i="8"/>
  <c r="CB229" i="8"/>
  <c r="CB228" i="8"/>
  <c r="CB227" i="8"/>
  <c r="CB226" i="8"/>
  <c r="CB225" i="8"/>
  <c r="CB224" i="8"/>
  <c r="CB223" i="8"/>
  <c r="CB222" i="8"/>
  <c r="CB221" i="8"/>
  <c r="CB220" i="8"/>
  <c r="CB219" i="8"/>
  <c r="CB218" i="8"/>
  <c r="CB217" i="8"/>
  <c r="CB216" i="8"/>
  <c r="CB215" i="8"/>
  <c r="CB214" i="8"/>
  <c r="CB213" i="8"/>
  <c r="CB212" i="8"/>
  <c r="CB211" i="8"/>
  <c r="CB210" i="8"/>
  <c r="CB209" i="8"/>
  <c r="CB208" i="8"/>
  <c r="CB207" i="8"/>
  <c r="CB206" i="8"/>
  <c r="CB205" i="8"/>
  <c r="CB204" i="8"/>
  <c r="CB203" i="8"/>
  <c r="CB202" i="8"/>
  <c r="CB201" i="8"/>
  <c r="CB200" i="8"/>
  <c r="CB199" i="8"/>
  <c r="CB198" i="8"/>
  <c r="CB197" i="8"/>
  <c r="CB196" i="8"/>
  <c r="CB195" i="8"/>
  <c r="CB194" i="8"/>
  <c r="CB193" i="8"/>
  <c r="CB192" i="8"/>
  <c r="CB191" i="8"/>
  <c r="CB190" i="8"/>
  <c r="CB189" i="8"/>
  <c r="CB188" i="8"/>
  <c r="CB187" i="8"/>
  <c r="CB186" i="8"/>
  <c r="CB185" i="8"/>
  <c r="CB184" i="8"/>
  <c r="CB183" i="8"/>
  <c r="CB182" i="8"/>
  <c r="CB181" i="8"/>
  <c r="CB180" i="8"/>
  <c r="CB179" i="8"/>
  <c r="CB178" i="8"/>
  <c r="CB177" i="8"/>
  <c r="CB176" i="8"/>
  <c r="CB175" i="8"/>
  <c r="CB174" i="8"/>
  <c r="CB173" i="8"/>
  <c r="CB172" i="8"/>
  <c r="CB171" i="8"/>
  <c r="CB170" i="8"/>
  <c r="CB169" i="8"/>
  <c r="CB168" i="8"/>
  <c r="CB167" i="8"/>
  <c r="CB166" i="8"/>
  <c r="CB165" i="8"/>
  <c r="CB164" i="8"/>
  <c r="CB163" i="8"/>
  <c r="CB162" i="8"/>
  <c r="CB161" i="8"/>
  <c r="CB160" i="8"/>
  <c r="CB159" i="8"/>
  <c r="CB158" i="8"/>
  <c r="CB157" i="8"/>
  <c r="CB156" i="8"/>
  <c r="CB155" i="8"/>
  <c r="CB154" i="8"/>
  <c r="CB153" i="8"/>
  <c r="CB152" i="8"/>
  <c r="CB151" i="8"/>
  <c r="CB150" i="8"/>
  <c r="CB149" i="8"/>
  <c r="CB148" i="8"/>
  <c r="CB147" i="8"/>
  <c r="CB146" i="8"/>
  <c r="CB145" i="8"/>
  <c r="CB144" i="8"/>
  <c r="CB143" i="8"/>
  <c r="CB142" i="8"/>
  <c r="CB141" i="8"/>
  <c r="CB140" i="8"/>
  <c r="CB139" i="8"/>
  <c r="CB138" i="8"/>
  <c r="CB137" i="8"/>
  <c r="CB136" i="8"/>
  <c r="CB135" i="8"/>
  <c r="CB134" i="8"/>
  <c r="CB133" i="8"/>
  <c r="CB132" i="8"/>
  <c r="CB131" i="8"/>
  <c r="CB130" i="8"/>
  <c r="CB129" i="8"/>
  <c r="CB128" i="8"/>
  <c r="CB127" i="8"/>
  <c r="CB126" i="8"/>
  <c r="CB125" i="8"/>
  <c r="CB124" i="8"/>
  <c r="CB123" i="8"/>
  <c r="CB122" i="8"/>
  <c r="CB121" i="8"/>
  <c r="CB120" i="8"/>
  <c r="CB119" i="8"/>
  <c r="CB118" i="8"/>
  <c r="CB117" i="8"/>
  <c r="CB116" i="8"/>
  <c r="CB115" i="8"/>
  <c r="CB114" i="8"/>
  <c r="CB113" i="8"/>
  <c r="CB112" i="8"/>
  <c r="CB111" i="8"/>
  <c r="CB110" i="8"/>
  <c r="CB109" i="8"/>
  <c r="CB108" i="8"/>
  <c r="CB107" i="8"/>
  <c r="CB106" i="8"/>
  <c r="CB105" i="8"/>
  <c r="CB104" i="8"/>
  <c r="CB103" i="8"/>
  <c r="CB102" i="8"/>
  <c r="CB101" i="8"/>
  <c r="CB100" i="8"/>
  <c r="CB99" i="8"/>
  <c r="CB98" i="8"/>
  <c r="CB97" i="8"/>
  <c r="CB96" i="8"/>
  <c r="CB95" i="8"/>
  <c r="CB94" i="8"/>
  <c r="CB93" i="8"/>
  <c r="CB92" i="8"/>
  <c r="CB91" i="8"/>
  <c r="CB90" i="8"/>
  <c r="CB89" i="8"/>
  <c r="CB88" i="8"/>
  <c r="CB87" i="8"/>
  <c r="CB86" i="8"/>
  <c r="CB85" i="8"/>
  <c r="CB84" i="8"/>
  <c r="CB83" i="8"/>
  <c r="CB82" i="8"/>
  <c r="CB81" i="8"/>
  <c r="CB80" i="8"/>
  <c r="CB79" i="8"/>
  <c r="CB78" i="8"/>
  <c r="CB77" i="8"/>
  <c r="CB76" i="8"/>
  <c r="CB75" i="8"/>
  <c r="CB74" i="8"/>
  <c r="CB73" i="8"/>
  <c r="CB72" i="8"/>
  <c r="CB71" i="8"/>
  <c r="CB70" i="8"/>
  <c r="CB69" i="8"/>
  <c r="CB68" i="8"/>
  <c r="CB67" i="8"/>
  <c r="CB66" i="8"/>
  <c r="CB65" i="8"/>
  <c r="CB64" i="8"/>
  <c r="CB63" i="8"/>
  <c r="CB62" i="8"/>
  <c r="CB61" i="8"/>
  <c r="CB60" i="8"/>
  <c r="CB59" i="8"/>
  <c r="CB58" i="8"/>
  <c r="CB57" i="8"/>
  <c r="CB56" i="8"/>
  <c r="CB55" i="8"/>
  <c r="CB54" i="8"/>
  <c r="CB53" i="8"/>
  <c r="CB52" i="8"/>
  <c r="CB51" i="8"/>
  <c r="CB50" i="8"/>
  <c r="CB49" i="8"/>
  <c r="CB48" i="8"/>
  <c r="CB47" i="8"/>
  <c r="CB46" i="8"/>
  <c r="CB45" i="8"/>
  <c r="CB44" i="8"/>
  <c r="CB43" i="8"/>
  <c r="CB42" i="8"/>
  <c r="CB41" i="8"/>
  <c r="CB40" i="8"/>
  <c r="CB39" i="8"/>
  <c r="CB38" i="8"/>
  <c r="CB37" i="8"/>
  <c r="CB36" i="8"/>
  <c r="CB35" i="8"/>
  <c r="CB34" i="8"/>
  <c r="CB33" i="8"/>
  <c r="CB32" i="8"/>
  <c r="CB31" i="8"/>
  <c r="CB30" i="8"/>
  <c r="CB29" i="8"/>
  <c r="CB28" i="8"/>
  <c r="CB27" i="8"/>
  <c r="CB26" i="8"/>
  <c r="CB25" i="8"/>
  <c r="CB24" i="8"/>
  <c r="CB23" i="8"/>
  <c r="CB22" i="8"/>
  <c r="CB21" i="8"/>
  <c r="CB20" i="8"/>
  <c r="CB19" i="8"/>
  <c r="CB18" i="8"/>
  <c r="CB17" i="8"/>
  <c r="CB16" i="8"/>
  <c r="CB15" i="8"/>
  <c r="CB14" i="8"/>
  <c r="CB13" i="8"/>
  <c r="CB12" i="8"/>
  <c r="CB11" i="8"/>
  <c r="CB10" i="8"/>
  <c r="CB9" i="8"/>
  <c r="CB8" i="8"/>
  <c r="CB7" i="8"/>
  <c r="CB6" i="8"/>
  <c r="CB5" i="8"/>
  <c r="CB4" i="8"/>
  <c r="BW413" i="8"/>
  <c r="BW412" i="8"/>
  <c r="BW411" i="8"/>
  <c r="BW410" i="8"/>
  <c r="BW409" i="8"/>
  <c r="BW408" i="8"/>
  <c r="BW407" i="8"/>
  <c r="BW406" i="8"/>
  <c r="BW405" i="8"/>
  <c r="BW404" i="8"/>
  <c r="BW403" i="8"/>
  <c r="BW402" i="8"/>
  <c r="BW401" i="8"/>
  <c r="BW400" i="8"/>
  <c r="BW399" i="8"/>
  <c r="BW398" i="8"/>
  <c r="BW397" i="8"/>
  <c r="BW396" i="8"/>
  <c r="BW395" i="8"/>
  <c r="BW394" i="8"/>
  <c r="BW393" i="8"/>
  <c r="BW392" i="8"/>
  <c r="BW391" i="8"/>
  <c r="BW390" i="8"/>
  <c r="BW389" i="8"/>
  <c r="BW388" i="8"/>
  <c r="BW387" i="8"/>
  <c r="BW386" i="8"/>
  <c r="BW385" i="8"/>
  <c r="BW384" i="8"/>
  <c r="BW383" i="8"/>
  <c r="BW382" i="8"/>
  <c r="BW381" i="8"/>
  <c r="BW380" i="8"/>
  <c r="BW379" i="8"/>
  <c r="BW378" i="8"/>
  <c r="BW377" i="8"/>
  <c r="BW376" i="8"/>
  <c r="BW375" i="8"/>
  <c r="BW374" i="8"/>
  <c r="BW373" i="8"/>
  <c r="BW372" i="8"/>
  <c r="BW371" i="8"/>
  <c r="BW370" i="8"/>
  <c r="BW369" i="8"/>
  <c r="BW368" i="8"/>
  <c r="BW367" i="8"/>
  <c r="BW366" i="8"/>
  <c r="BW365" i="8"/>
  <c r="BW364" i="8"/>
  <c r="BW363" i="8"/>
  <c r="BW362" i="8"/>
  <c r="BW361" i="8"/>
  <c r="BW360" i="8"/>
  <c r="BW359" i="8"/>
  <c r="BW358" i="8"/>
  <c r="BW357" i="8"/>
  <c r="BW356" i="8"/>
  <c r="BW355" i="8"/>
  <c r="BW354" i="8"/>
  <c r="BW353" i="8"/>
  <c r="BW352" i="8"/>
  <c r="BW351" i="8"/>
  <c r="BW350" i="8"/>
  <c r="BW349" i="8"/>
  <c r="BW348" i="8"/>
  <c r="BW347" i="8"/>
  <c r="BW346" i="8"/>
  <c r="BW345" i="8"/>
  <c r="BW344" i="8"/>
  <c r="BW343" i="8"/>
  <c r="BW342" i="8"/>
  <c r="BW341" i="8"/>
  <c r="BW340" i="8"/>
  <c r="BW339" i="8"/>
  <c r="BW338" i="8"/>
  <c r="BW337" i="8"/>
  <c r="BW336" i="8"/>
  <c r="BW335" i="8"/>
  <c r="BW334" i="8"/>
  <c r="BW333" i="8"/>
  <c r="BW332" i="8"/>
  <c r="BW331" i="8"/>
  <c r="BW330" i="8"/>
  <c r="BW329" i="8"/>
  <c r="BW328" i="8"/>
  <c r="BW327" i="8"/>
  <c r="BW326" i="8"/>
  <c r="BW325" i="8"/>
  <c r="BW324" i="8"/>
  <c r="BW323" i="8"/>
  <c r="BW322" i="8"/>
  <c r="BW321" i="8"/>
  <c r="BW320" i="8"/>
  <c r="BW319" i="8"/>
  <c r="BW318" i="8"/>
  <c r="BW317" i="8"/>
  <c r="BW316" i="8"/>
  <c r="BW315" i="8"/>
  <c r="BW314" i="8"/>
  <c r="BW313" i="8"/>
  <c r="BW312" i="8"/>
  <c r="BW311" i="8"/>
  <c r="BW310" i="8"/>
  <c r="BW309" i="8"/>
  <c r="BW308" i="8"/>
  <c r="BW307" i="8"/>
  <c r="BW306" i="8"/>
  <c r="BW305" i="8"/>
  <c r="BW304" i="8"/>
  <c r="BW303" i="8"/>
  <c r="BW302" i="8"/>
  <c r="BW301" i="8"/>
  <c r="BW300" i="8"/>
  <c r="BW299" i="8"/>
  <c r="BW298" i="8"/>
  <c r="BW297" i="8"/>
  <c r="BW296" i="8"/>
  <c r="BW295" i="8"/>
  <c r="BW294" i="8"/>
  <c r="BW293" i="8"/>
  <c r="BW292" i="8"/>
  <c r="BW291" i="8"/>
  <c r="BW290" i="8"/>
  <c r="BW289" i="8"/>
  <c r="BW288" i="8"/>
  <c r="BW287" i="8"/>
  <c r="BW286" i="8"/>
  <c r="BW285" i="8"/>
  <c r="BW284" i="8"/>
  <c r="BW283" i="8"/>
  <c r="BW282" i="8"/>
  <c r="BW281" i="8"/>
  <c r="BW280" i="8"/>
  <c r="BW279" i="8"/>
  <c r="BW278" i="8"/>
  <c r="BW277" i="8"/>
  <c r="BW276" i="8"/>
  <c r="BW275" i="8"/>
  <c r="BW274" i="8"/>
  <c r="BW273" i="8"/>
  <c r="BW272" i="8"/>
  <c r="BW271" i="8"/>
  <c r="BW270" i="8"/>
  <c r="BW269" i="8"/>
  <c r="BW268" i="8"/>
  <c r="BW267" i="8"/>
  <c r="BW266" i="8"/>
  <c r="BW265" i="8"/>
  <c r="BW264" i="8"/>
  <c r="BW263" i="8"/>
  <c r="BW262" i="8"/>
  <c r="BW261" i="8"/>
  <c r="BW260" i="8"/>
  <c r="BW259" i="8"/>
  <c r="BW258" i="8"/>
  <c r="BW257" i="8"/>
  <c r="BW256" i="8"/>
  <c r="BW255" i="8"/>
  <c r="BW254" i="8"/>
  <c r="BW253" i="8"/>
  <c r="BW252" i="8"/>
  <c r="BW251" i="8"/>
  <c r="BW250" i="8"/>
  <c r="BW249" i="8"/>
  <c r="BW248" i="8"/>
  <c r="BW247" i="8"/>
  <c r="BW246" i="8"/>
  <c r="BW245" i="8"/>
  <c r="BW244" i="8"/>
  <c r="BW243" i="8"/>
  <c r="BW242" i="8"/>
  <c r="BW241" i="8"/>
  <c r="BW240" i="8"/>
  <c r="BW239" i="8"/>
  <c r="BW238" i="8"/>
  <c r="BW237" i="8"/>
  <c r="BW236" i="8"/>
  <c r="BW235" i="8"/>
  <c r="BW234" i="8"/>
  <c r="BW233" i="8"/>
  <c r="BW232" i="8"/>
  <c r="BW231" i="8"/>
  <c r="BW230" i="8"/>
  <c r="BW229" i="8"/>
  <c r="BW228" i="8"/>
  <c r="BW227" i="8"/>
  <c r="BW226" i="8"/>
  <c r="BW225" i="8"/>
  <c r="BW224" i="8"/>
  <c r="BW223" i="8"/>
  <c r="BW222" i="8"/>
  <c r="BW221" i="8"/>
  <c r="BW220" i="8"/>
  <c r="BW219" i="8"/>
  <c r="BW218" i="8"/>
  <c r="BW217" i="8"/>
  <c r="BW216" i="8"/>
  <c r="BW215" i="8"/>
  <c r="BW214" i="8"/>
  <c r="BW213" i="8"/>
  <c r="BW212" i="8"/>
  <c r="BW211" i="8"/>
  <c r="BW210" i="8"/>
  <c r="BW209" i="8"/>
  <c r="BW208" i="8"/>
  <c r="BW207" i="8"/>
  <c r="BW206" i="8"/>
  <c r="BW205" i="8"/>
  <c r="BW204" i="8"/>
  <c r="BW203" i="8"/>
  <c r="BW202" i="8"/>
  <c r="BW201" i="8"/>
  <c r="BW200" i="8"/>
  <c r="BW199" i="8"/>
  <c r="BW198" i="8"/>
  <c r="BW197" i="8"/>
  <c r="BW196" i="8"/>
  <c r="BW195" i="8"/>
  <c r="BW194" i="8"/>
  <c r="BW193" i="8"/>
  <c r="BW192" i="8"/>
  <c r="BW191" i="8"/>
  <c r="BW190" i="8"/>
  <c r="BW189" i="8"/>
  <c r="BW188" i="8"/>
  <c r="BW187" i="8"/>
  <c r="BW186" i="8"/>
  <c r="BW185" i="8"/>
  <c r="BW184" i="8"/>
  <c r="BW183" i="8"/>
  <c r="BW182" i="8"/>
  <c r="BW181" i="8"/>
  <c r="BW180" i="8"/>
  <c r="BW179" i="8"/>
  <c r="BW178" i="8"/>
  <c r="BW177" i="8"/>
  <c r="BW176" i="8"/>
  <c r="BW175" i="8"/>
  <c r="BW174" i="8"/>
  <c r="BW173" i="8"/>
  <c r="BW172" i="8"/>
  <c r="BW171" i="8"/>
  <c r="BW170" i="8"/>
  <c r="BW169" i="8"/>
  <c r="BW168" i="8"/>
  <c r="BW167" i="8"/>
  <c r="BW166" i="8"/>
  <c r="BW165" i="8"/>
  <c r="BW164" i="8"/>
  <c r="BW163" i="8"/>
  <c r="BW162" i="8"/>
  <c r="BW161" i="8"/>
  <c r="BW160" i="8"/>
  <c r="BW159" i="8"/>
  <c r="BW158" i="8"/>
  <c r="BW157" i="8"/>
  <c r="BW156" i="8"/>
  <c r="BW155" i="8"/>
  <c r="BW154" i="8"/>
  <c r="BW153" i="8"/>
  <c r="BW152" i="8"/>
  <c r="BW151" i="8"/>
  <c r="BW150" i="8"/>
  <c r="BW149" i="8"/>
  <c r="BW148" i="8"/>
  <c r="BW147" i="8"/>
  <c r="BW146" i="8"/>
  <c r="BW145" i="8"/>
  <c r="BW144" i="8"/>
  <c r="BW143" i="8"/>
  <c r="BW142" i="8"/>
  <c r="BW141" i="8"/>
  <c r="BW140" i="8"/>
  <c r="BW139" i="8"/>
  <c r="BW138" i="8"/>
  <c r="BW137" i="8"/>
  <c r="BW136" i="8"/>
  <c r="BW135" i="8"/>
  <c r="BW134" i="8"/>
  <c r="BW133" i="8"/>
  <c r="BW132" i="8"/>
  <c r="BW131" i="8"/>
  <c r="BW130" i="8"/>
  <c r="BW129" i="8"/>
  <c r="BW128" i="8"/>
  <c r="BW127" i="8"/>
  <c r="BW126" i="8"/>
  <c r="BW125" i="8"/>
  <c r="BW124" i="8"/>
  <c r="BW123" i="8"/>
  <c r="BW122" i="8"/>
  <c r="BW121" i="8"/>
  <c r="BW120" i="8"/>
  <c r="BW119" i="8"/>
  <c r="BW118" i="8"/>
  <c r="BW117" i="8"/>
  <c r="BW116" i="8"/>
  <c r="BW115" i="8"/>
  <c r="BW114" i="8"/>
  <c r="BW113" i="8"/>
  <c r="BW112" i="8"/>
  <c r="BW111" i="8"/>
  <c r="BW110" i="8"/>
  <c r="BW109" i="8"/>
  <c r="BW108" i="8"/>
  <c r="BW107" i="8"/>
  <c r="BW106" i="8"/>
  <c r="BW105" i="8"/>
  <c r="BW104" i="8"/>
  <c r="BW103" i="8"/>
  <c r="BW102" i="8"/>
  <c r="BW101" i="8"/>
  <c r="BW100" i="8"/>
  <c r="BW99" i="8"/>
  <c r="BW98" i="8"/>
  <c r="BW97" i="8"/>
  <c r="BW96" i="8"/>
  <c r="BW95" i="8"/>
  <c r="BW94" i="8"/>
  <c r="BW93" i="8"/>
  <c r="BW92" i="8"/>
  <c r="BW91" i="8"/>
  <c r="BW90" i="8"/>
  <c r="BW89" i="8"/>
  <c r="BW88" i="8"/>
  <c r="BW87" i="8"/>
  <c r="BW86" i="8"/>
  <c r="BW85" i="8"/>
  <c r="BW84" i="8"/>
  <c r="BW83" i="8"/>
  <c r="BW82" i="8"/>
  <c r="BW81" i="8"/>
  <c r="BW80" i="8"/>
  <c r="BW79" i="8"/>
  <c r="BW78" i="8"/>
  <c r="BW77" i="8"/>
  <c r="BW76" i="8"/>
  <c r="BW75" i="8"/>
  <c r="BW74" i="8"/>
  <c r="BW73" i="8"/>
  <c r="BW72" i="8"/>
  <c r="BW71" i="8"/>
  <c r="BW70" i="8"/>
  <c r="BW69" i="8"/>
  <c r="BW68" i="8"/>
  <c r="BW67" i="8"/>
  <c r="BW66" i="8"/>
  <c r="BW65" i="8"/>
  <c r="BW64" i="8"/>
  <c r="BW63" i="8"/>
  <c r="BW62" i="8"/>
  <c r="BW61" i="8"/>
  <c r="BW60" i="8"/>
  <c r="BW59" i="8"/>
  <c r="BW58" i="8"/>
  <c r="BW57" i="8"/>
  <c r="BW56" i="8"/>
  <c r="BW55" i="8"/>
  <c r="BW54" i="8"/>
  <c r="BW53" i="8"/>
  <c r="BW52" i="8"/>
  <c r="BW51" i="8"/>
  <c r="BW50" i="8"/>
  <c r="BW49" i="8"/>
  <c r="BW48" i="8"/>
  <c r="BW47" i="8"/>
  <c r="BW46" i="8"/>
  <c r="BW45" i="8"/>
  <c r="BW44" i="8"/>
  <c r="BW43" i="8"/>
  <c r="BW42" i="8"/>
  <c r="BW41" i="8"/>
  <c r="BW40" i="8"/>
  <c r="BW39" i="8"/>
  <c r="BW38" i="8"/>
  <c r="BW37" i="8"/>
  <c r="BW36" i="8"/>
  <c r="BW35" i="8"/>
  <c r="BW34" i="8"/>
  <c r="BW33" i="8"/>
  <c r="BW32" i="8"/>
  <c r="BW31" i="8"/>
  <c r="BW30" i="8"/>
  <c r="BW29" i="8"/>
  <c r="BW28" i="8"/>
  <c r="BW27" i="8"/>
  <c r="BW26" i="8"/>
  <c r="BW25" i="8"/>
  <c r="BW24" i="8"/>
  <c r="BW23" i="8"/>
  <c r="BW22" i="8"/>
  <c r="BW21" i="8"/>
  <c r="BW20" i="8"/>
  <c r="BW19" i="8"/>
  <c r="BW18" i="8"/>
  <c r="BW17" i="8"/>
  <c r="BW16" i="8"/>
  <c r="BW15" i="8"/>
  <c r="BW14" i="8"/>
  <c r="BW13" i="8"/>
  <c r="BW12" i="8"/>
  <c r="BW11" i="8"/>
  <c r="BW10" i="8"/>
  <c r="BW9" i="8"/>
  <c r="BW8" i="8"/>
  <c r="BW7" i="8"/>
  <c r="BW6" i="8"/>
  <c r="BW5" i="8"/>
  <c r="BW4" i="8"/>
  <c r="BR413" i="8"/>
  <c r="BR412" i="8"/>
  <c r="BR411" i="8"/>
  <c r="BR410" i="8"/>
  <c r="BR409" i="8"/>
  <c r="BR408" i="8"/>
  <c r="BR407" i="8"/>
  <c r="BR406" i="8"/>
  <c r="BR405" i="8"/>
  <c r="BR404" i="8"/>
  <c r="BR403" i="8"/>
  <c r="BR402" i="8"/>
  <c r="BR401" i="8"/>
  <c r="BR400" i="8"/>
  <c r="BR399" i="8"/>
  <c r="BR398" i="8"/>
  <c r="BR397" i="8"/>
  <c r="BR396" i="8"/>
  <c r="BR395" i="8"/>
  <c r="BR394" i="8"/>
  <c r="BR393" i="8"/>
  <c r="BR392" i="8"/>
  <c r="BR391" i="8"/>
  <c r="BR390" i="8"/>
  <c r="BR389" i="8"/>
  <c r="BR388" i="8"/>
  <c r="BR387" i="8"/>
  <c r="BR386" i="8"/>
  <c r="BR385" i="8"/>
  <c r="BR384" i="8"/>
  <c r="BR383" i="8"/>
  <c r="BR382" i="8"/>
  <c r="BR381" i="8"/>
  <c r="BR380" i="8"/>
  <c r="BR379" i="8"/>
  <c r="BR378" i="8"/>
  <c r="BR377" i="8"/>
  <c r="BR376" i="8"/>
  <c r="BR375" i="8"/>
  <c r="BR374" i="8"/>
  <c r="BR373" i="8"/>
  <c r="BR372" i="8"/>
  <c r="BR371" i="8"/>
  <c r="BR370" i="8"/>
  <c r="BR369" i="8"/>
  <c r="BR368" i="8"/>
  <c r="BR367" i="8"/>
  <c r="BR366" i="8"/>
  <c r="BR365" i="8"/>
  <c r="BR364" i="8"/>
  <c r="BR363" i="8"/>
  <c r="BR362" i="8"/>
  <c r="BR361" i="8"/>
  <c r="BR360" i="8"/>
  <c r="BR359" i="8"/>
  <c r="BR358" i="8"/>
  <c r="BR357" i="8"/>
  <c r="BR356" i="8"/>
  <c r="BR355" i="8"/>
  <c r="BR354" i="8"/>
  <c r="BR353" i="8"/>
  <c r="BR352" i="8"/>
  <c r="BR351" i="8"/>
  <c r="BR350" i="8"/>
  <c r="BR349" i="8"/>
  <c r="BR348" i="8"/>
  <c r="BR347" i="8"/>
  <c r="BR346" i="8"/>
  <c r="BR345" i="8"/>
  <c r="BR344" i="8"/>
  <c r="BR343" i="8"/>
  <c r="BR342" i="8"/>
  <c r="BR341" i="8"/>
  <c r="BR340" i="8"/>
  <c r="BR339" i="8"/>
  <c r="BR338" i="8"/>
  <c r="BR337" i="8"/>
  <c r="BR336" i="8"/>
  <c r="BR335" i="8"/>
  <c r="BR334" i="8"/>
  <c r="BR333" i="8"/>
  <c r="BR332" i="8"/>
  <c r="BR331" i="8"/>
  <c r="BR330" i="8"/>
  <c r="BR329" i="8"/>
  <c r="BR328" i="8"/>
  <c r="BR327" i="8"/>
  <c r="BR326" i="8"/>
  <c r="BR325" i="8"/>
  <c r="BR324" i="8"/>
  <c r="BR323" i="8"/>
  <c r="BR322" i="8"/>
  <c r="BR321" i="8"/>
  <c r="BR320" i="8"/>
  <c r="BR319" i="8"/>
  <c r="BR318" i="8"/>
  <c r="BR317" i="8"/>
  <c r="BR316" i="8"/>
  <c r="BR315" i="8"/>
  <c r="BR314" i="8"/>
  <c r="BR313" i="8"/>
  <c r="BR312" i="8"/>
  <c r="BR311" i="8"/>
  <c r="BR310" i="8"/>
  <c r="BR309" i="8"/>
  <c r="BR308" i="8"/>
  <c r="BR307" i="8"/>
  <c r="BR306" i="8"/>
  <c r="BR305" i="8"/>
  <c r="BR304" i="8"/>
  <c r="BR303" i="8"/>
  <c r="BR302" i="8"/>
  <c r="BR301" i="8"/>
  <c r="BR300" i="8"/>
  <c r="BR299" i="8"/>
  <c r="BR298" i="8"/>
  <c r="BR297" i="8"/>
  <c r="BR296" i="8"/>
  <c r="BR295" i="8"/>
  <c r="BR294" i="8"/>
  <c r="BR293" i="8"/>
  <c r="BR292" i="8"/>
  <c r="BR291" i="8"/>
  <c r="BR290" i="8"/>
  <c r="BR289" i="8"/>
  <c r="BR288" i="8"/>
  <c r="BR287" i="8"/>
  <c r="BR286" i="8"/>
  <c r="BR285" i="8"/>
  <c r="BR284" i="8"/>
  <c r="BR283" i="8"/>
  <c r="BR282" i="8"/>
  <c r="BR281" i="8"/>
  <c r="BR280" i="8"/>
  <c r="BR279" i="8"/>
  <c r="BR278" i="8"/>
  <c r="BR277" i="8"/>
  <c r="BR276" i="8"/>
  <c r="BR275" i="8"/>
  <c r="BR274" i="8"/>
  <c r="BR273" i="8"/>
  <c r="BR272" i="8"/>
  <c r="BR271" i="8"/>
  <c r="BR270" i="8"/>
  <c r="BR269" i="8"/>
  <c r="BR268" i="8"/>
  <c r="BR267" i="8"/>
  <c r="BR266" i="8"/>
  <c r="BR265" i="8"/>
  <c r="BR264" i="8"/>
  <c r="BR263" i="8"/>
  <c r="BR262" i="8"/>
  <c r="BR261" i="8"/>
  <c r="BR260" i="8"/>
  <c r="BR259" i="8"/>
  <c r="BR258" i="8"/>
  <c r="BR257" i="8"/>
  <c r="BR256" i="8"/>
  <c r="BR255" i="8"/>
  <c r="BR254" i="8"/>
  <c r="BR253" i="8"/>
  <c r="BR252" i="8"/>
  <c r="BR251" i="8"/>
  <c r="BR250" i="8"/>
  <c r="BR249" i="8"/>
  <c r="BR248" i="8"/>
  <c r="BR247" i="8"/>
  <c r="BR246" i="8"/>
  <c r="BR245" i="8"/>
  <c r="BR244" i="8"/>
  <c r="BR243" i="8"/>
  <c r="BR242" i="8"/>
  <c r="BR241" i="8"/>
  <c r="BR240" i="8"/>
  <c r="BR239" i="8"/>
  <c r="BR238" i="8"/>
  <c r="BR237" i="8"/>
  <c r="BR236" i="8"/>
  <c r="BR235" i="8"/>
  <c r="BR234" i="8"/>
  <c r="BR233" i="8"/>
  <c r="BR232" i="8"/>
  <c r="BR231" i="8"/>
  <c r="BR230" i="8"/>
  <c r="BR229" i="8"/>
  <c r="BR228" i="8"/>
  <c r="BR227" i="8"/>
  <c r="BR226" i="8"/>
  <c r="BR225" i="8"/>
  <c r="BR224" i="8"/>
  <c r="BR223" i="8"/>
  <c r="BR222" i="8"/>
  <c r="BR221" i="8"/>
  <c r="BR220" i="8"/>
  <c r="BR219" i="8"/>
  <c r="BR218" i="8"/>
  <c r="BR217" i="8"/>
  <c r="BR216" i="8"/>
  <c r="BR215" i="8"/>
  <c r="BR214" i="8"/>
  <c r="BR213" i="8"/>
  <c r="BR212" i="8"/>
  <c r="BR211" i="8"/>
  <c r="BR210" i="8"/>
  <c r="BR209" i="8"/>
  <c r="BR208" i="8"/>
  <c r="BR207" i="8"/>
  <c r="BR206" i="8"/>
  <c r="BR205" i="8"/>
  <c r="BR204" i="8"/>
  <c r="BR203" i="8"/>
  <c r="BR202" i="8"/>
  <c r="BR201" i="8"/>
  <c r="BR200" i="8"/>
  <c r="BR199" i="8"/>
  <c r="BR198" i="8"/>
  <c r="BR197" i="8"/>
  <c r="BR196" i="8"/>
  <c r="BR195" i="8"/>
  <c r="BR194" i="8"/>
  <c r="BR193" i="8"/>
  <c r="BR192" i="8"/>
  <c r="BR191" i="8"/>
  <c r="BR190" i="8"/>
  <c r="BR189" i="8"/>
  <c r="BR188" i="8"/>
  <c r="BR187" i="8"/>
  <c r="BR186" i="8"/>
  <c r="BR185" i="8"/>
  <c r="BR184" i="8"/>
  <c r="BR183" i="8"/>
  <c r="BR182" i="8"/>
  <c r="BR181" i="8"/>
  <c r="BR180" i="8"/>
  <c r="BR179" i="8"/>
  <c r="BR178" i="8"/>
  <c r="BR177" i="8"/>
  <c r="BR176" i="8"/>
  <c r="BR175" i="8"/>
  <c r="BR174" i="8"/>
  <c r="BR173" i="8"/>
  <c r="BR172" i="8"/>
  <c r="BR171" i="8"/>
  <c r="BR170" i="8"/>
  <c r="BR169" i="8"/>
  <c r="BR168" i="8"/>
  <c r="BR167" i="8"/>
  <c r="BR166" i="8"/>
  <c r="BR165" i="8"/>
  <c r="BR164" i="8"/>
  <c r="BR163" i="8"/>
  <c r="BR162" i="8"/>
  <c r="BR161" i="8"/>
  <c r="BR160" i="8"/>
  <c r="BR159" i="8"/>
  <c r="BR158" i="8"/>
  <c r="BR157" i="8"/>
  <c r="BR156" i="8"/>
  <c r="BR155" i="8"/>
  <c r="BR154" i="8"/>
  <c r="BR153" i="8"/>
  <c r="BR152" i="8"/>
  <c r="BR151" i="8"/>
  <c r="BR150" i="8"/>
  <c r="BR149" i="8"/>
  <c r="BR148" i="8"/>
  <c r="BR147" i="8"/>
  <c r="BR146" i="8"/>
  <c r="BR145" i="8"/>
  <c r="BR144" i="8"/>
  <c r="BR143" i="8"/>
  <c r="BR142" i="8"/>
  <c r="BR141" i="8"/>
  <c r="BR140" i="8"/>
  <c r="BR139" i="8"/>
  <c r="BR138" i="8"/>
  <c r="BR137" i="8"/>
  <c r="BR136" i="8"/>
  <c r="BR135" i="8"/>
  <c r="BR134" i="8"/>
  <c r="BR133" i="8"/>
  <c r="BR132" i="8"/>
  <c r="BR131" i="8"/>
  <c r="BR130" i="8"/>
  <c r="BR129" i="8"/>
  <c r="BR128" i="8"/>
  <c r="BR127" i="8"/>
  <c r="BR126" i="8"/>
  <c r="BR125" i="8"/>
  <c r="BR124" i="8"/>
  <c r="BR123" i="8"/>
  <c r="BR122" i="8"/>
  <c r="BR121" i="8"/>
  <c r="BR120" i="8"/>
  <c r="BR119" i="8"/>
  <c r="BR118" i="8"/>
  <c r="BR117" i="8"/>
  <c r="BR116" i="8"/>
  <c r="BR115" i="8"/>
  <c r="BR114" i="8"/>
  <c r="BR113" i="8"/>
  <c r="BR112" i="8"/>
  <c r="BR111" i="8"/>
  <c r="BR110" i="8"/>
  <c r="BR109" i="8"/>
  <c r="BR108" i="8"/>
  <c r="BR107" i="8"/>
  <c r="BR106" i="8"/>
  <c r="BR105" i="8"/>
  <c r="BR104" i="8"/>
  <c r="BR103" i="8"/>
  <c r="BR102" i="8"/>
  <c r="BR101" i="8"/>
  <c r="BR100" i="8"/>
  <c r="BR99" i="8"/>
  <c r="BR98" i="8"/>
  <c r="BR97" i="8"/>
  <c r="BR96" i="8"/>
  <c r="BR95" i="8"/>
  <c r="BR94" i="8"/>
  <c r="BR93" i="8"/>
  <c r="BR92" i="8"/>
  <c r="BR91" i="8"/>
  <c r="BR90" i="8"/>
  <c r="BR89" i="8"/>
  <c r="BR88" i="8"/>
  <c r="BR87" i="8"/>
  <c r="BR86" i="8"/>
  <c r="BR85" i="8"/>
  <c r="BR84" i="8"/>
  <c r="BR83" i="8"/>
  <c r="BR82" i="8"/>
  <c r="BR81" i="8"/>
  <c r="BR80" i="8"/>
  <c r="BR79" i="8"/>
  <c r="BR78" i="8"/>
  <c r="BR77" i="8"/>
  <c r="BR76" i="8"/>
  <c r="BR75" i="8"/>
  <c r="BR74" i="8"/>
  <c r="BR73" i="8"/>
  <c r="BR72" i="8"/>
  <c r="BR71" i="8"/>
  <c r="BR70" i="8"/>
  <c r="BR69" i="8"/>
  <c r="BR68" i="8"/>
  <c r="BR67" i="8"/>
  <c r="BR66" i="8"/>
  <c r="BR65" i="8"/>
  <c r="BR64" i="8"/>
  <c r="BR63" i="8"/>
  <c r="BR62" i="8"/>
  <c r="BR61" i="8"/>
  <c r="BR60" i="8"/>
  <c r="BR59" i="8"/>
  <c r="BR58" i="8"/>
  <c r="BR57" i="8"/>
  <c r="BR56" i="8"/>
  <c r="BR55" i="8"/>
  <c r="BR54" i="8"/>
  <c r="BR53" i="8"/>
  <c r="BR52" i="8"/>
  <c r="BR51" i="8"/>
  <c r="BR50" i="8"/>
  <c r="BR49" i="8"/>
  <c r="BR48" i="8"/>
  <c r="BR47" i="8"/>
  <c r="BR46" i="8"/>
  <c r="BR45" i="8"/>
  <c r="BR44" i="8"/>
  <c r="BR43" i="8"/>
  <c r="BR42" i="8"/>
  <c r="BR41" i="8"/>
  <c r="BR40" i="8"/>
  <c r="BR39" i="8"/>
  <c r="BR38" i="8"/>
  <c r="BR37" i="8"/>
  <c r="BR36" i="8"/>
  <c r="BR35" i="8"/>
  <c r="BR34" i="8"/>
  <c r="BR33" i="8"/>
  <c r="BR32" i="8"/>
  <c r="BR31" i="8"/>
  <c r="BR30" i="8"/>
  <c r="BR29" i="8"/>
  <c r="BR28" i="8"/>
  <c r="BR27" i="8"/>
  <c r="BR26" i="8"/>
  <c r="BR25" i="8"/>
  <c r="BR24" i="8"/>
  <c r="BR23" i="8"/>
  <c r="BR22" i="8"/>
  <c r="BR21" i="8"/>
  <c r="BR20" i="8"/>
  <c r="BR19" i="8"/>
  <c r="BR18" i="8"/>
  <c r="BR17" i="8"/>
  <c r="BR16" i="8"/>
  <c r="BR15" i="8"/>
  <c r="BR14" i="8"/>
  <c r="BR13" i="8"/>
  <c r="BR12" i="8"/>
  <c r="BR11" i="8"/>
  <c r="BR10" i="8"/>
  <c r="BR9" i="8"/>
  <c r="BR8" i="8"/>
  <c r="BR7" i="8"/>
  <c r="BR6" i="8"/>
  <c r="BR5" i="8"/>
  <c r="BR4" i="8"/>
  <c r="BM413" i="8"/>
  <c r="BM412" i="8"/>
  <c r="BM411" i="8"/>
  <c r="BM410" i="8"/>
  <c r="BM409" i="8"/>
  <c r="BM408" i="8"/>
  <c r="BM407" i="8"/>
  <c r="BM406" i="8"/>
  <c r="BM405" i="8"/>
  <c r="BM404" i="8"/>
  <c r="BM403" i="8"/>
  <c r="BM402" i="8"/>
  <c r="BM401" i="8"/>
  <c r="BM400" i="8"/>
  <c r="BM399" i="8"/>
  <c r="BM398" i="8"/>
  <c r="BM397" i="8"/>
  <c r="BM396" i="8"/>
  <c r="BM395" i="8"/>
  <c r="BM394" i="8"/>
  <c r="BM393" i="8"/>
  <c r="BM392" i="8"/>
  <c r="BM391" i="8"/>
  <c r="BM390" i="8"/>
  <c r="BM389" i="8"/>
  <c r="BM388" i="8"/>
  <c r="BM387" i="8"/>
  <c r="BM386" i="8"/>
  <c r="BM385" i="8"/>
  <c r="BM384" i="8"/>
  <c r="BM383" i="8"/>
  <c r="BM382" i="8"/>
  <c r="BM381" i="8"/>
  <c r="BM380" i="8"/>
  <c r="BM379" i="8"/>
  <c r="BM378" i="8"/>
  <c r="BM377" i="8"/>
  <c r="BM376" i="8"/>
  <c r="BM375" i="8"/>
  <c r="BM374" i="8"/>
  <c r="BM373" i="8"/>
  <c r="BM372" i="8"/>
  <c r="BM371" i="8"/>
  <c r="BM370" i="8"/>
  <c r="BM369" i="8"/>
  <c r="BM368" i="8"/>
  <c r="BM367" i="8"/>
  <c r="BM366" i="8"/>
  <c r="BM365" i="8"/>
  <c r="BM364" i="8"/>
  <c r="BM363" i="8"/>
  <c r="BM362" i="8"/>
  <c r="BM361" i="8"/>
  <c r="BM360" i="8"/>
  <c r="BM359" i="8"/>
  <c r="BM358" i="8"/>
  <c r="BM357" i="8"/>
  <c r="BM356" i="8"/>
  <c r="BM355" i="8"/>
  <c r="BM354" i="8"/>
  <c r="BM353" i="8"/>
  <c r="BM352" i="8"/>
  <c r="BM351" i="8"/>
  <c r="BM350" i="8"/>
  <c r="BM349" i="8"/>
  <c r="BM348" i="8"/>
  <c r="BM347" i="8"/>
  <c r="BM346" i="8"/>
  <c r="BM345" i="8"/>
  <c r="BM344" i="8"/>
  <c r="BM343" i="8"/>
  <c r="BM342" i="8"/>
  <c r="BM341" i="8"/>
  <c r="BM340" i="8"/>
  <c r="BM339" i="8"/>
  <c r="BM338" i="8"/>
  <c r="BM337" i="8"/>
  <c r="BM336" i="8"/>
  <c r="BM335" i="8"/>
  <c r="BM334" i="8"/>
  <c r="BM333" i="8"/>
  <c r="BM332" i="8"/>
  <c r="BM331" i="8"/>
  <c r="BM330" i="8"/>
  <c r="BM329" i="8"/>
  <c r="BM328" i="8"/>
  <c r="BM327" i="8"/>
  <c r="BM326" i="8"/>
  <c r="BM325" i="8"/>
  <c r="BM324" i="8"/>
  <c r="BM323" i="8"/>
  <c r="BM322" i="8"/>
  <c r="BM321" i="8"/>
  <c r="BM320" i="8"/>
  <c r="BM319" i="8"/>
  <c r="BM318" i="8"/>
  <c r="BM317" i="8"/>
  <c r="BM316" i="8"/>
  <c r="BM315" i="8"/>
  <c r="BM314" i="8"/>
  <c r="BM313" i="8"/>
  <c r="BM312" i="8"/>
  <c r="BM311" i="8"/>
  <c r="BM310" i="8"/>
  <c r="BM309" i="8"/>
  <c r="BM308" i="8"/>
  <c r="BM307" i="8"/>
  <c r="BM306" i="8"/>
  <c r="BM305" i="8"/>
  <c r="BM304" i="8"/>
  <c r="BM303" i="8"/>
  <c r="BM302" i="8"/>
  <c r="BM301" i="8"/>
  <c r="BM300" i="8"/>
  <c r="BM299" i="8"/>
  <c r="BM298" i="8"/>
  <c r="BM297" i="8"/>
  <c r="BM296" i="8"/>
  <c r="BM295" i="8"/>
  <c r="BM294" i="8"/>
  <c r="BM293" i="8"/>
  <c r="BM292" i="8"/>
  <c r="BM291" i="8"/>
  <c r="BM290" i="8"/>
  <c r="BM289" i="8"/>
  <c r="BM288" i="8"/>
  <c r="BM287" i="8"/>
  <c r="BM286" i="8"/>
  <c r="BM285" i="8"/>
  <c r="BM284" i="8"/>
  <c r="BM283" i="8"/>
  <c r="BM282" i="8"/>
  <c r="BM281" i="8"/>
  <c r="BM280" i="8"/>
  <c r="BM279" i="8"/>
  <c r="BM278" i="8"/>
  <c r="BM277" i="8"/>
  <c r="BM276" i="8"/>
  <c r="BM275" i="8"/>
  <c r="BM274" i="8"/>
  <c r="BM273" i="8"/>
  <c r="BM272" i="8"/>
  <c r="BM271" i="8"/>
  <c r="BM270" i="8"/>
  <c r="BM269" i="8"/>
  <c r="BM268" i="8"/>
  <c r="BM267" i="8"/>
  <c r="BM266" i="8"/>
  <c r="BM265" i="8"/>
  <c r="BM264" i="8"/>
  <c r="BM263" i="8"/>
  <c r="BM262" i="8"/>
  <c r="BM261" i="8"/>
  <c r="BM260" i="8"/>
  <c r="BM259" i="8"/>
  <c r="BM258" i="8"/>
  <c r="BM257" i="8"/>
  <c r="BM256" i="8"/>
  <c r="BM255" i="8"/>
  <c r="BM254" i="8"/>
  <c r="BM253" i="8"/>
  <c r="BM252" i="8"/>
  <c r="BM251" i="8"/>
  <c r="BM250" i="8"/>
  <c r="BM249" i="8"/>
  <c r="BM248" i="8"/>
  <c r="BM247" i="8"/>
  <c r="BM246" i="8"/>
  <c r="BM245" i="8"/>
  <c r="BM244" i="8"/>
  <c r="BM243" i="8"/>
  <c r="BM242" i="8"/>
  <c r="BM241" i="8"/>
  <c r="BM240" i="8"/>
  <c r="BM239" i="8"/>
  <c r="BM238" i="8"/>
  <c r="BM237" i="8"/>
  <c r="BM236" i="8"/>
  <c r="BM235" i="8"/>
  <c r="BM234" i="8"/>
  <c r="BM233" i="8"/>
  <c r="BM232" i="8"/>
  <c r="BM231" i="8"/>
  <c r="BM230" i="8"/>
  <c r="BM229" i="8"/>
  <c r="BM228" i="8"/>
  <c r="BM227" i="8"/>
  <c r="BM226" i="8"/>
  <c r="BM225" i="8"/>
  <c r="BM224" i="8"/>
  <c r="BM223" i="8"/>
  <c r="BM222" i="8"/>
  <c r="BM221" i="8"/>
  <c r="BM220" i="8"/>
  <c r="BM219" i="8"/>
  <c r="BM218" i="8"/>
  <c r="BM217" i="8"/>
  <c r="BM216" i="8"/>
  <c r="BM215" i="8"/>
  <c r="BM214" i="8"/>
  <c r="BM213" i="8"/>
  <c r="BM212" i="8"/>
  <c r="BM211" i="8"/>
  <c r="BM210" i="8"/>
  <c r="BM209" i="8"/>
  <c r="BM208" i="8"/>
  <c r="BM207" i="8"/>
  <c r="BM206" i="8"/>
  <c r="BM205" i="8"/>
  <c r="BM204" i="8"/>
  <c r="BM203" i="8"/>
  <c r="BM202" i="8"/>
  <c r="BM201" i="8"/>
  <c r="BM200" i="8"/>
  <c r="BM199" i="8"/>
  <c r="BM198" i="8"/>
  <c r="BM197" i="8"/>
  <c r="BM196" i="8"/>
  <c r="BM195" i="8"/>
  <c r="BM194" i="8"/>
  <c r="BM193" i="8"/>
  <c r="BM192" i="8"/>
  <c r="BM191" i="8"/>
  <c r="BM190" i="8"/>
  <c r="BM189" i="8"/>
  <c r="BM188" i="8"/>
  <c r="BM187" i="8"/>
  <c r="BM186" i="8"/>
  <c r="BM185" i="8"/>
  <c r="BM184" i="8"/>
  <c r="BM183" i="8"/>
  <c r="BM182" i="8"/>
  <c r="BM181" i="8"/>
  <c r="BM180" i="8"/>
  <c r="BM179" i="8"/>
  <c r="BM178" i="8"/>
  <c r="BM177" i="8"/>
  <c r="BM176" i="8"/>
  <c r="BM175" i="8"/>
  <c r="BM174" i="8"/>
  <c r="BM173" i="8"/>
  <c r="BM172" i="8"/>
  <c r="BM171" i="8"/>
  <c r="BM170" i="8"/>
  <c r="BM169" i="8"/>
  <c r="BM168" i="8"/>
  <c r="BM167" i="8"/>
  <c r="BM166" i="8"/>
  <c r="BM165" i="8"/>
  <c r="BM164" i="8"/>
  <c r="BM163" i="8"/>
  <c r="BM162" i="8"/>
  <c r="BM161" i="8"/>
  <c r="BM160" i="8"/>
  <c r="BM159" i="8"/>
  <c r="BM158" i="8"/>
  <c r="BM157" i="8"/>
  <c r="BM156" i="8"/>
  <c r="BM155" i="8"/>
  <c r="BM154" i="8"/>
  <c r="BM153" i="8"/>
  <c r="BM152" i="8"/>
  <c r="BM151" i="8"/>
  <c r="BM150" i="8"/>
  <c r="BM149" i="8"/>
  <c r="BM148" i="8"/>
  <c r="BM147" i="8"/>
  <c r="BM146" i="8"/>
  <c r="BM145" i="8"/>
  <c r="BM144" i="8"/>
  <c r="BM143" i="8"/>
  <c r="BM142" i="8"/>
  <c r="BM141" i="8"/>
  <c r="BM140" i="8"/>
  <c r="BM139" i="8"/>
  <c r="BM138" i="8"/>
  <c r="BM137" i="8"/>
  <c r="BM136" i="8"/>
  <c r="BM135" i="8"/>
  <c r="BM134" i="8"/>
  <c r="BM133" i="8"/>
  <c r="BM132" i="8"/>
  <c r="BM131" i="8"/>
  <c r="BM130" i="8"/>
  <c r="BM129" i="8"/>
  <c r="BM128" i="8"/>
  <c r="BM127" i="8"/>
  <c r="BM126" i="8"/>
  <c r="BM125" i="8"/>
  <c r="BM124" i="8"/>
  <c r="BM123" i="8"/>
  <c r="BM122" i="8"/>
  <c r="BM121" i="8"/>
  <c r="BM120" i="8"/>
  <c r="BM119" i="8"/>
  <c r="BM118" i="8"/>
  <c r="BM117" i="8"/>
  <c r="BM116" i="8"/>
  <c r="BM115" i="8"/>
  <c r="BM114" i="8"/>
  <c r="BM113" i="8"/>
  <c r="BM112" i="8"/>
  <c r="BM111" i="8"/>
  <c r="BM110" i="8"/>
  <c r="BM109" i="8"/>
  <c r="BM108" i="8"/>
  <c r="BM107" i="8"/>
  <c r="BM106" i="8"/>
  <c r="BM105" i="8"/>
  <c r="BM104" i="8"/>
  <c r="BM103" i="8"/>
  <c r="BM102" i="8"/>
  <c r="BM101" i="8"/>
  <c r="BM100" i="8"/>
  <c r="BM99" i="8"/>
  <c r="BM98" i="8"/>
  <c r="BM97" i="8"/>
  <c r="BM96" i="8"/>
  <c r="BM95" i="8"/>
  <c r="BM94" i="8"/>
  <c r="BM93" i="8"/>
  <c r="BM92" i="8"/>
  <c r="BM91" i="8"/>
  <c r="BM90" i="8"/>
  <c r="BM89" i="8"/>
  <c r="BM88" i="8"/>
  <c r="BM87" i="8"/>
  <c r="BM86" i="8"/>
  <c r="BM85" i="8"/>
  <c r="BM84" i="8"/>
  <c r="BM83" i="8"/>
  <c r="BM82" i="8"/>
  <c r="BM81" i="8"/>
  <c r="BM80" i="8"/>
  <c r="BM79" i="8"/>
  <c r="BM78" i="8"/>
  <c r="BM77" i="8"/>
  <c r="BM76" i="8"/>
  <c r="BM75" i="8"/>
  <c r="BM74" i="8"/>
  <c r="BM73" i="8"/>
  <c r="BM72" i="8"/>
  <c r="BM71" i="8"/>
  <c r="BM70" i="8"/>
  <c r="BM69" i="8"/>
  <c r="BM68" i="8"/>
  <c r="BM67" i="8"/>
  <c r="BM66" i="8"/>
  <c r="BM65" i="8"/>
  <c r="BM64" i="8"/>
  <c r="BM63" i="8"/>
  <c r="BM62" i="8"/>
  <c r="BM61" i="8"/>
  <c r="BM60" i="8"/>
  <c r="BM59" i="8"/>
  <c r="BM58" i="8"/>
  <c r="BM57" i="8"/>
  <c r="BM56" i="8"/>
  <c r="BM55" i="8"/>
  <c r="BM54" i="8"/>
  <c r="BM53" i="8"/>
  <c r="BM52" i="8"/>
  <c r="BM51" i="8"/>
  <c r="BM50" i="8"/>
  <c r="BM49" i="8"/>
  <c r="BM48" i="8"/>
  <c r="BM47" i="8"/>
  <c r="BM46" i="8"/>
  <c r="BM45" i="8"/>
  <c r="BM44" i="8"/>
  <c r="BM43" i="8"/>
  <c r="BM42" i="8"/>
  <c r="BM41" i="8"/>
  <c r="BM40" i="8"/>
  <c r="BM39" i="8"/>
  <c r="BM38" i="8"/>
  <c r="BM37" i="8"/>
  <c r="BM36" i="8"/>
  <c r="BM35" i="8"/>
  <c r="BM34" i="8"/>
  <c r="BM33" i="8"/>
  <c r="BM32" i="8"/>
  <c r="BM31" i="8"/>
  <c r="BM30" i="8"/>
  <c r="BM29" i="8"/>
  <c r="BM28" i="8"/>
  <c r="BM27" i="8"/>
  <c r="BM26" i="8"/>
  <c r="BM25" i="8"/>
  <c r="BM24" i="8"/>
  <c r="BM23" i="8"/>
  <c r="BM22" i="8"/>
  <c r="BM21" i="8"/>
  <c r="BM20" i="8"/>
  <c r="BM19" i="8"/>
  <c r="BM18" i="8"/>
  <c r="BM17" i="8"/>
  <c r="BM16" i="8"/>
  <c r="BM15" i="8"/>
  <c r="BM14" i="8"/>
  <c r="BM13" i="8"/>
  <c r="BM12" i="8"/>
  <c r="BM11" i="8"/>
  <c r="BM10" i="8"/>
  <c r="BM9" i="8"/>
  <c r="BM8" i="8"/>
  <c r="BM7" i="8"/>
  <c r="BM6" i="8"/>
  <c r="BM5" i="8"/>
  <c r="BM4" i="8"/>
  <c r="BH413" i="8"/>
  <c r="BH412" i="8"/>
  <c r="BH411" i="8"/>
  <c r="BH410" i="8"/>
  <c r="BH409" i="8"/>
  <c r="BH408" i="8"/>
  <c r="BH407" i="8"/>
  <c r="BH406" i="8"/>
  <c r="BH405" i="8"/>
  <c r="BH404" i="8"/>
  <c r="BH403" i="8"/>
  <c r="BH402" i="8"/>
  <c r="BH401" i="8"/>
  <c r="BH400" i="8"/>
  <c r="BH399" i="8"/>
  <c r="BH398" i="8"/>
  <c r="BH397" i="8"/>
  <c r="BH396" i="8"/>
  <c r="BH395" i="8"/>
  <c r="BH394" i="8"/>
  <c r="BH393" i="8"/>
  <c r="BH392" i="8"/>
  <c r="BH391" i="8"/>
  <c r="BH390" i="8"/>
  <c r="BH389" i="8"/>
  <c r="BH388" i="8"/>
  <c r="BH387" i="8"/>
  <c r="BH386" i="8"/>
  <c r="BH385" i="8"/>
  <c r="BH384" i="8"/>
  <c r="BH383" i="8"/>
  <c r="BH382" i="8"/>
  <c r="BH381" i="8"/>
  <c r="BH380" i="8"/>
  <c r="BH379" i="8"/>
  <c r="BH378" i="8"/>
  <c r="BH377" i="8"/>
  <c r="BH376" i="8"/>
  <c r="BH375" i="8"/>
  <c r="BH374" i="8"/>
  <c r="BH373" i="8"/>
  <c r="BH372" i="8"/>
  <c r="BH371" i="8"/>
  <c r="BH370" i="8"/>
  <c r="BH369" i="8"/>
  <c r="BH368" i="8"/>
  <c r="BH367" i="8"/>
  <c r="BH366" i="8"/>
  <c r="BH365" i="8"/>
  <c r="BH364" i="8"/>
  <c r="BH363" i="8"/>
  <c r="BH362" i="8"/>
  <c r="BH361" i="8"/>
  <c r="BH360" i="8"/>
  <c r="BH359" i="8"/>
  <c r="BH358" i="8"/>
  <c r="BH357" i="8"/>
  <c r="BH356" i="8"/>
  <c r="BH355" i="8"/>
  <c r="BH354" i="8"/>
  <c r="BH353" i="8"/>
  <c r="BH352" i="8"/>
  <c r="BH351" i="8"/>
  <c r="BH350" i="8"/>
  <c r="BH349" i="8"/>
  <c r="BH348" i="8"/>
  <c r="BH347" i="8"/>
  <c r="BH346" i="8"/>
  <c r="BH345" i="8"/>
  <c r="BH344" i="8"/>
  <c r="BH343" i="8"/>
  <c r="BH342" i="8"/>
  <c r="BH341" i="8"/>
  <c r="BH340" i="8"/>
  <c r="BH339" i="8"/>
  <c r="BH338" i="8"/>
  <c r="BH337" i="8"/>
  <c r="BH336" i="8"/>
  <c r="BH335" i="8"/>
  <c r="BH334" i="8"/>
  <c r="BH333" i="8"/>
  <c r="BH332" i="8"/>
  <c r="BH331" i="8"/>
  <c r="BH330" i="8"/>
  <c r="BH329" i="8"/>
  <c r="BH328" i="8"/>
  <c r="BH327" i="8"/>
  <c r="BH326" i="8"/>
  <c r="BH325" i="8"/>
  <c r="BH324" i="8"/>
  <c r="BH323" i="8"/>
  <c r="BH322" i="8"/>
  <c r="BH321" i="8"/>
  <c r="BH320" i="8"/>
  <c r="BH319" i="8"/>
  <c r="BH318" i="8"/>
  <c r="BH317" i="8"/>
  <c r="BH316" i="8"/>
  <c r="BH315" i="8"/>
  <c r="BH314" i="8"/>
  <c r="BH313" i="8"/>
  <c r="BH312" i="8"/>
  <c r="BH311" i="8"/>
  <c r="BH310" i="8"/>
  <c r="BH309" i="8"/>
  <c r="BH308" i="8"/>
  <c r="BH307" i="8"/>
  <c r="BH306" i="8"/>
  <c r="BH305" i="8"/>
  <c r="BH304" i="8"/>
  <c r="BH303" i="8"/>
  <c r="BH302" i="8"/>
  <c r="BH301" i="8"/>
  <c r="BH300" i="8"/>
  <c r="BH299" i="8"/>
  <c r="BH298" i="8"/>
  <c r="BH297" i="8"/>
  <c r="BH296" i="8"/>
  <c r="BH295" i="8"/>
  <c r="BH294" i="8"/>
  <c r="BH293" i="8"/>
  <c r="BH292" i="8"/>
  <c r="BH291" i="8"/>
  <c r="BH290" i="8"/>
  <c r="BH289" i="8"/>
  <c r="BH288" i="8"/>
  <c r="BH287" i="8"/>
  <c r="BH286" i="8"/>
  <c r="BH285" i="8"/>
  <c r="BH284" i="8"/>
  <c r="BH283" i="8"/>
  <c r="BH282" i="8"/>
  <c r="BH281" i="8"/>
  <c r="BH280" i="8"/>
  <c r="BH279" i="8"/>
  <c r="BH278" i="8"/>
  <c r="BH277" i="8"/>
  <c r="BH276" i="8"/>
  <c r="BH275" i="8"/>
  <c r="BH274" i="8"/>
  <c r="BH273" i="8"/>
  <c r="BH272" i="8"/>
  <c r="BH271" i="8"/>
  <c r="BH270" i="8"/>
  <c r="BH269" i="8"/>
  <c r="BH268" i="8"/>
  <c r="BH267" i="8"/>
  <c r="BH266" i="8"/>
  <c r="BH265" i="8"/>
  <c r="BH264" i="8"/>
  <c r="BH263" i="8"/>
  <c r="BH262" i="8"/>
  <c r="BH261" i="8"/>
  <c r="BH260" i="8"/>
  <c r="BH259" i="8"/>
  <c r="BH258" i="8"/>
  <c r="BH257" i="8"/>
  <c r="BH256" i="8"/>
  <c r="BH255" i="8"/>
  <c r="BH254" i="8"/>
  <c r="BH253" i="8"/>
  <c r="BH252" i="8"/>
  <c r="BH251" i="8"/>
  <c r="BH250" i="8"/>
  <c r="BH249" i="8"/>
  <c r="BH248" i="8"/>
  <c r="BH247" i="8"/>
  <c r="BH246" i="8"/>
  <c r="BH245" i="8"/>
  <c r="BH244" i="8"/>
  <c r="BH243" i="8"/>
  <c r="BH242" i="8"/>
  <c r="BH241" i="8"/>
  <c r="BH240" i="8"/>
  <c r="BH239" i="8"/>
  <c r="BH238" i="8"/>
  <c r="BH237" i="8"/>
  <c r="BH236" i="8"/>
  <c r="BH235" i="8"/>
  <c r="BH234" i="8"/>
  <c r="BH233" i="8"/>
  <c r="BH232" i="8"/>
  <c r="BH231" i="8"/>
  <c r="BH230" i="8"/>
  <c r="BH229" i="8"/>
  <c r="BH228" i="8"/>
  <c r="BH227" i="8"/>
  <c r="BH226" i="8"/>
  <c r="BH225" i="8"/>
  <c r="BH224" i="8"/>
  <c r="BH223" i="8"/>
  <c r="BH222" i="8"/>
  <c r="BH221" i="8"/>
  <c r="BH220" i="8"/>
  <c r="BH219" i="8"/>
  <c r="BH218" i="8"/>
  <c r="BH217" i="8"/>
  <c r="BH216" i="8"/>
  <c r="BH215" i="8"/>
  <c r="BH214" i="8"/>
  <c r="BH213" i="8"/>
  <c r="BH212" i="8"/>
  <c r="BH211" i="8"/>
  <c r="BH210" i="8"/>
  <c r="BH209" i="8"/>
  <c r="BH208" i="8"/>
  <c r="BH207" i="8"/>
  <c r="BH206" i="8"/>
  <c r="BH205" i="8"/>
  <c r="BH204" i="8"/>
  <c r="BH203" i="8"/>
  <c r="BH202" i="8"/>
  <c r="BH201" i="8"/>
  <c r="BH200" i="8"/>
  <c r="BH199" i="8"/>
  <c r="BH198" i="8"/>
  <c r="BH197" i="8"/>
  <c r="BH196" i="8"/>
  <c r="BH195" i="8"/>
  <c r="BH194" i="8"/>
  <c r="BH193" i="8"/>
  <c r="BH192" i="8"/>
  <c r="BH191" i="8"/>
  <c r="BH190" i="8"/>
  <c r="BH189" i="8"/>
  <c r="BH188" i="8"/>
  <c r="BH187" i="8"/>
  <c r="BH186" i="8"/>
  <c r="BH185" i="8"/>
  <c r="BH184" i="8"/>
  <c r="BH183" i="8"/>
  <c r="BH182" i="8"/>
  <c r="BH181" i="8"/>
  <c r="BH180" i="8"/>
  <c r="BH179" i="8"/>
  <c r="BH178" i="8"/>
  <c r="BH177" i="8"/>
  <c r="BH176" i="8"/>
  <c r="BH175" i="8"/>
  <c r="BH174" i="8"/>
  <c r="BH173" i="8"/>
  <c r="BH172" i="8"/>
  <c r="BH171" i="8"/>
  <c r="BH170" i="8"/>
  <c r="BH169" i="8"/>
  <c r="BH168" i="8"/>
  <c r="BH167" i="8"/>
  <c r="BH166" i="8"/>
  <c r="BH165" i="8"/>
  <c r="BH164" i="8"/>
  <c r="BH163" i="8"/>
  <c r="BH162" i="8"/>
  <c r="BH161" i="8"/>
  <c r="BH160" i="8"/>
  <c r="BH159" i="8"/>
  <c r="BH158" i="8"/>
  <c r="BH157" i="8"/>
  <c r="BH156" i="8"/>
  <c r="BH155" i="8"/>
  <c r="BH154" i="8"/>
  <c r="BH153" i="8"/>
  <c r="BH152" i="8"/>
  <c r="BH151" i="8"/>
  <c r="BH150" i="8"/>
  <c r="BH149" i="8"/>
  <c r="BH148" i="8"/>
  <c r="BH147" i="8"/>
  <c r="BH146" i="8"/>
  <c r="BH145" i="8"/>
  <c r="BH144" i="8"/>
  <c r="BH143" i="8"/>
  <c r="BH142" i="8"/>
  <c r="BH141" i="8"/>
  <c r="BH140" i="8"/>
  <c r="BH139" i="8"/>
  <c r="BH138" i="8"/>
  <c r="BH137" i="8"/>
  <c r="BH136" i="8"/>
  <c r="BH135" i="8"/>
  <c r="BH134" i="8"/>
  <c r="BH133" i="8"/>
  <c r="BH132" i="8"/>
  <c r="BH131" i="8"/>
  <c r="BH130" i="8"/>
  <c r="BH129" i="8"/>
  <c r="BH128" i="8"/>
  <c r="BH127" i="8"/>
  <c r="BH126" i="8"/>
  <c r="BH125" i="8"/>
  <c r="BH124" i="8"/>
  <c r="BH123" i="8"/>
  <c r="BH122" i="8"/>
  <c r="BH121" i="8"/>
  <c r="BH120" i="8"/>
  <c r="BH119" i="8"/>
  <c r="BH118" i="8"/>
  <c r="BH117" i="8"/>
  <c r="BH116" i="8"/>
  <c r="BH115" i="8"/>
  <c r="BH114" i="8"/>
  <c r="BH113" i="8"/>
  <c r="BH112" i="8"/>
  <c r="BH111" i="8"/>
  <c r="BH110" i="8"/>
  <c r="BH109" i="8"/>
  <c r="BH108" i="8"/>
  <c r="BH107" i="8"/>
  <c r="BH106" i="8"/>
  <c r="BH105" i="8"/>
  <c r="BH104" i="8"/>
  <c r="BH103" i="8"/>
  <c r="BH102" i="8"/>
  <c r="BH101" i="8"/>
  <c r="BH100" i="8"/>
  <c r="BH99" i="8"/>
  <c r="BH98" i="8"/>
  <c r="BH97" i="8"/>
  <c r="BH96" i="8"/>
  <c r="BH95" i="8"/>
  <c r="BH94" i="8"/>
  <c r="BH93" i="8"/>
  <c r="BH92" i="8"/>
  <c r="BH91" i="8"/>
  <c r="BH90" i="8"/>
  <c r="BH89" i="8"/>
  <c r="BH88" i="8"/>
  <c r="BH87" i="8"/>
  <c r="BH86" i="8"/>
  <c r="BH85" i="8"/>
  <c r="BH84" i="8"/>
  <c r="BH83" i="8"/>
  <c r="BH82" i="8"/>
  <c r="BH81" i="8"/>
  <c r="BH80" i="8"/>
  <c r="BH79" i="8"/>
  <c r="BH78" i="8"/>
  <c r="BH77" i="8"/>
  <c r="BH76" i="8"/>
  <c r="BH75" i="8"/>
  <c r="BH74" i="8"/>
  <c r="BH73" i="8"/>
  <c r="BH72" i="8"/>
  <c r="BH71" i="8"/>
  <c r="BH70" i="8"/>
  <c r="BH69" i="8"/>
  <c r="BH68" i="8"/>
  <c r="BH67" i="8"/>
  <c r="BH66" i="8"/>
  <c r="BH65" i="8"/>
  <c r="BH64" i="8"/>
  <c r="BH63" i="8"/>
  <c r="BH62" i="8"/>
  <c r="BH61" i="8"/>
  <c r="BH60" i="8"/>
  <c r="BH59" i="8"/>
  <c r="BH58" i="8"/>
  <c r="BH57" i="8"/>
  <c r="BH56" i="8"/>
  <c r="BH55" i="8"/>
  <c r="BH54" i="8"/>
  <c r="BH53" i="8"/>
  <c r="BH52" i="8"/>
  <c r="BH51" i="8"/>
  <c r="BH50" i="8"/>
  <c r="BH49" i="8"/>
  <c r="BH48" i="8"/>
  <c r="BH47" i="8"/>
  <c r="BH46" i="8"/>
  <c r="BH45" i="8"/>
  <c r="BH44" i="8"/>
  <c r="BH43" i="8"/>
  <c r="BH42" i="8"/>
  <c r="BH41" i="8"/>
  <c r="BH40" i="8"/>
  <c r="BH39" i="8"/>
  <c r="BH38" i="8"/>
  <c r="BH37" i="8"/>
  <c r="BH36" i="8"/>
  <c r="BH35" i="8"/>
  <c r="BH34" i="8"/>
  <c r="BH33" i="8"/>
  <c r="BH32" i="8"/>
  <c r="BH31" i="8"/>
  <c r="BH30" i="8"/>
  <c r="BH29" i="8"/>
  <c r="BH28" i="8"/>
  <c r="BH27" i="8"/>
  <c r="BH26" i="8"/>
  <c r="BH25" i="8"/>
  <c r="BH24" i="8"/>
  <c r="BH23" i="8"/>
  <c r="BH22" i="8"/>
  <c r="BH21" i="8"/>
  <c r="BH20" i="8"/>
  <c r="BH19" i="8"/>
  <c r="BH18" i="8"/>
  <c r="BH17" i="8"/>
  <c r="BH16" i="8"/>
  <c r="BH15" i="8"/>
  <c r="BH14" i="8"/>
  <c r="BH13" i="8"/>
  <c r="BH12" i="8"/>
  <c r="BH11" i="8"/>
  <c r="BH10" i="8"/>
  <c r="BH9" i="8"/>
  <c r="BH8" i="8"/>
  <c r="BH7" i="8"/>
  <c r="BH6" i="8"/>
  <c r="BH5" i="8"/>
  <c r="BH4" i="8"/>
  <c r="BC413" i="8"/>
  <c r="BC412" i="8"/>
  <c r="BC411" i="8"/>
  <c r="BC410" i="8"/>
  <c r="BC409" i="8"/>
  <c r="BC408" i="8"/>
  <c r="BC407" i="8"/>
  <c r="BC406" i="8"/>
  <c r="BC405" i="8"/>
  <c r="BC404" i="8"/>
  <c r="BC403" i="8"/>
  <c r="BC402" i="8"/>
  <c r="BC401" i="8"/>
  <c r="BC400" i="8"/>
  <c r="BC399" i="8"/>
  <c r="BC398" i="8"/>
  <c r="BC397" i="8"/>
  <c r="BC396" i="8"/>
  <c r="BC395" i="8"/>
  <c r="BC394" i="8"/>
  <c r="BC393" i="8"/>
  <c r="BC392" i="8"/>
  <c r="BC391" i="8"/>
  <c r="BC390" i="8"/>
  <c r="BC389" i="8"/>
  <c r="BC388" i="8"/>
  <c r="BC387" i="8"/>
  <c r="BC386" i="8"/>
  <c r="BC385" i="8"/>
  <c r="BC384" i="8"/>
  <c r="BC383" i="8"/>
  <c r="BC382" i="8"/>
  <c r="BC381" i="8"/>
  <c r="BC380" i="8"/>
  <c r="BC379" i="8"/>
  <c r="BC378" i="8"/>
  <c r="BC377" i="8"/>
  <c r="BC376" i="8"/>
  <c r="BC375" i="8"/>
  <c r="BC374" i="8"/>
  <c r="BC373" i="8"/>
  <c r="BC372" i="8"/>
  <c r="BC371" i="8"/>
  <c r="BC370" i="8"/>
  <c r="BC369" i="8"/>
  <c r="BC368" i="8"/>
  <c r="BC367" i="8"/>
  <c r="BC366" i="8"/>
  <c r="BC365" i="8"/>
  <c r="BC364" i="8"/>
  <c r="BC363" i="8"/>
  <c r="BC362" i="8"/>
  <c r="BC361" i="8"/>
  <c r="BC360" i="8"/>
  <c r="BC359" i="8"/>
  <c r="BC358" i="8"/>
  <c r="BC357" i="8"/>
  <c r="BC356" i="8"/>
  <c r="BC355" i="8"/>
  <c r="BC354" i="8"/>
  <c r="BC353" i="8"/>
  <c r="BC352" i="8"/>
  <c r="BC351" i="8"/>
  <c r="BC350" i="8"/>
  <c r="BC349" i="8"/>
  <c r="BC348" i="8"/>
  <c r="BC347" i="8"/>
  <c r="BC346" i="8"/>
  <c r="BC345" i="8"/>
  <c r="BC344" i="8"/>
  <c r="BC343" i="8"/>
  <c r="BC342" i="8"/>
  <c r="BC341" i="8"/>
  <c r="BC340" i="8"/>
  <c r="BC339" i="8"/>
  <c r="BC338" i="8"/>
  <c r="BC337" i="8"/>
  <c r="BC336" i="8"/>
  <c r="BC335" i="8"/>
  <c r="BC334" i="8"/>
  <c r="BC333" i="8"/>
  <c r="BC332" i="8"/>
  <c r="BC331" i="8"/>
  <c r="BC330" i="8"/>
  <c r="BC329" i="8"/>
  <c r="BC328" i="8"/>
  <c r="BC327" i="8"/>
  <c r="BC326" i="8"/>
  <c r="BC325" i="8"/>
  <c r="BC324" i="8"/>
  <c r="BC323" i="8"/>
  <c r="BC322" i="8"/>
  <c r="BC321" i="8"/>
  <c r="BC320" i="8"/>
  <c r="BC319" i="8"/>
  <c r="BC318" i="8"/>
  <c r="BC317" i="8"/>
  <c r="BC316" i="8"/>
  <c r="BC315" i="8"/>
  <c r="BC314" i="8"/>
  <c r="BC313" i="8"/>
  <c r="BC312" i="8"/>
  <c r="BC311" i="8"/>
  <c r="BC310" i="8"/>
  <c r="BC309" i="8"/>
  <c r="BC308" i="8"/>
  <c r="BC307" i="8"/>
  <c r="BC306" i="8"/>
  <c r="BC305" i="8"/>
  <c r="BC304" i="8"/>
  <c r="BC303" i="8"/>
  <c r="BC302" i="8"/>
  <c r="BC301" i="8"/>
  <c r="BC300" i="8"/>
  <c r="BC299" i="8"/>
  <c r="BC298" i="8"/>
  <c r="BC297" i="8"/>
  <c r="BC296" i="8"/>
  <c r="BC295" i="8"/>
  <c r="BC294" i="8"/>
  <c r="BC293" i="8"/>
  <c r="BC292" i="8"/>
  <c r="BC291" i="8"/>
  <c r="BC290" i="8"/>
  <c r="BC289" i="8"/>
  <c r="BC288" i="8"/>
  <c r="BC287" i="8"/>
  <c r="BC286" i="8"/>
  <c r="BC285" i="8"/>
  <c r="BC284" i="8"/>
  <c r="BC283" i="8"/>
  <c r="BC282" i="8"/>
  <c r="BC281" i="8"/>
  <c r="BC280" i="8"/>
  <c r="BC279" i="8"/>
  <c r="BC278" i="8"/>
  <c r="BC277" i="8"/>
  <c r="BC276" i="8"/>
  <c r="BC275" i="8"/>
  <c r="BC274" i="8"/>
  <c r="BC273" i="8"/>
  <c r="BC272" i="8"/>
  <c r="BC271" i="8"/>
  <c r="BC270" i="8"/>
  <c r="BC269" i="8"/>
  <c r="BC268" i="8"/>
  <c r="BC267" i="8"/>
  <c r="BC266" i="8"/>
  <c r="BC265" i="8"/>
  <c r="BC264" i="8"/>
  <c r="BC263" i="8"/>
  <c r="BC262" i="8"/>
  <c r="BC261" i="8"/>
  <c r="BC260" i="8"/>
  <c r="BC259" i="8"/>
  <c r="BC258" i="8"/>
  <c r="BC257" i="8"/>
  <c r="BC256" i="8"/>
  <c r="BC255" i="8"/>
  <c r="BC254" i="8"/>
  <c r="BC253" i="8"/>
  <c r="BC252" i="8"/>
  <c r="BC251" i="8"/>
  <c r="BC250" i="8"/>
  <c r="BC249" i="8"/>
  <c r="BC248" i="8"/>
  <c r="BC247" i="8"/>
  <c r="BC246" i="8"/>
  <c r="BC245" i="8"/>
  <c r="BC244" i="8"/>
  <c r="BC243" i="8"/>
  <c r="BC242" i="8"/>
  <c r="BC241" i="8"/>
  <c r="BC240" i="8"/>
  <c r="BC239" i="8"/>
  <c r="BC238" i="8"/>
  <c r="BC237" i="8"/>
  <c r="BC236" i="8"/>
  <c r="BC235" i="8"/>
  <c r="BC234" i="8"/>
  <c r="BC233" i="8"/>
  <c r="BC232" i="8"/>
  <c r="BC231" i="8"/>
  <c r="BC230" i="8"/>
  <c r="BC229" i="8"/>
  <c r="BC228" i="8"/>
  <c r="BC227" i="8"/>
  <c r="BC226" i="8"/>
  <c r="BC225" i="8"/>
  <c r="BC224" i="8"/>
  <c r="BC223" i="8"/>
  <c r="BC222" i="8"/>
  <c r="BC221" i="8"/>
  <c r="BC220" i="8"/>
  <c r="BC219" i="8"/>
  <c r="BC218" i="8"/>
  <c r="BC217" i="8"/>
  <c r="BC216" i="8"/>
  <c r="BC215" i="8"/>
  <c r="BC214" i="8"/>
  <c r="BC213" i="8"/>
  <c r="BC212" i="8"/>
  <c r="BC211" i="8"/>
  <c r="BC210" i="8"/>
  <c r="BC209" i="8"/>
  <c r="BC208" i="8"/>
  <c r="BC207" i="8"/>
  <c r="BC206" i="8"/>
  <c r="BC205" i="8"/>
  <c r="BC204" i="8"/>
  <c r="BC203" i="8"/>
  <c r="BC202" i="8"/>
  <c r="BC201" i="8"/>
  <c r="BC200" i="8"/>
  <c r="BC199" i="8"/>
  <c r="BC198" i="8"/>
  <c r="BC197" i="8"/>
  <c r="BC196" i="8"/>
  <c r="BC195" i="8"/>
  <c r="BC194" i="8"/>
  <c r="BC193" i="8"/>
  <c r="BC192" i="8"/>
  <c r="BC191" i="8"/>
  <c r="BC190" i="8"/>
  <c r="BC189" i="8"/>
  <c r="BC188" i="8"/>
  <c r="BC187" i="8"/>
  <c r="BC186" i="8"/>
  <c r="BC185" i="8"/>
  <c r="BC184" i="8"/>
  <c r="BC183" i="8"/>
  <c r="BC182" i="8"/>
  <c r="BC181" i="8"/>
  <c r="BC180" i="8"/>
  <c r="BC179" i="8"/>
  <c r="BC178" i="8"/>
  <c r="BC177" i="8"/>
  <c r="BC176" i="8"/>
  <c r="BC175" i="8"/>
  <c r="BC174" i="8"/>
  <c r="BC173" i="8"/>
  <c r="BC172" i="8"/>
  <c r="BC171" i="8"/>
  <c r="BC170" i="8"/>
  <c r="BC169" i="8"/>
  <c r="BC168" i="8"/>
  <c r="BC167" i="8"/>
  <c r="BC166" i="8"/>
  <c r="BC165" i="8"/>
  <c r="BC164" i="8"/>
  <c r="BC163" i="8"/>
  <c r="BC162" i="8"/>
  <c r="BC161" i="8"/>
  <c r="BC160" i="8"/>
  <c r="BC159" i="8"/>
  <c r="BC158" i="8"/>
  <c r="BC157" i="8"/>
  <c r="BC156" i="8"/>
  <c r="BC155" i="8"/>
  <c r="BC154" i="8"/>
  <c r="BC153" i="8"/>
  <c r="BC152" i="8"/>
  <c r="BC151" i="8"/>
  <c r="BC150" i="8"/>
  <c r="BC149" i="8"/>
  <c r="BC148" i="8"/>
  <c r="BC147" i="8"/>
  <c r="BC146" i="8"/>
  <c r="BC145" i="8"/>
  <c r="BC144" i="8"/>
  <c r="BC143" i="8"/>
  <c r="BC142" i="8"/>
  <c r="BC141" i="8"/>
  <c r="BC140" i="8"/>
  <c r="BC139" i="8"/>
  <c r="BC138" i="8"/>
  <c r="BC137" i="8"/>
  <c r="BC136" i="8"/>
  <c r="BC135" i="8"/>
  <c r="BC134" i="8"/>
  <c r="BC133" i="8"/>
  <c r="BC132" i="8"/>
  <c r="BC131" i="8"/>
  <c r="BC130" i="8"/>
  <c r="BC129" i="8"/>
  <c r="BC128" i="8"/>
  <c r="BC127" i="8"/>
  <c r="BC126" i="8"/>
  <c r="BC125" i="8"/>
  <c r="BC124" i="8"/>
  <c r="BC123" i="8"/>
  <c r="BC122" i="8"/>
  <c r="BC121" i="8"/>
  <c r="BC120" i="8"/>
  <c r="BC119" i="8"/>
  <c r="BC118" i="8"/>
  <c r="BC117" i="8"/>
  <c r="BC116" i="8"/>
  <c r="BC115" i="8"/>
  <c r="BC114" i="8"/>
  <c r="BC113" i="8"/>
  <c r="BC112" i="8"/>
  <c r="BC111" i="8"/>
  <c r="BC110" i="8"/>
  <c r="BC109" i="8"/>
  <c r="BC108" i="8"/>
  <c r="BC107" i="8"/>
  <c r="BC106" i="8"/>
  <c r="BC105" i="8"/>
  <c r="BC104" i="8"/>
  <c r="BC103" i="8"/>
  <c r="BC102" i="8"/>
  <c r="BC101" i="8"/>
  <c r="BC100" i="8"/>
  <c r="BC99" i="8"/>
  <c r="BC98" i="8"/>
  <c r="BC97" i="8"/>
  <c r="BC96" i="8"/>
  <c r="BC95" i="8"/>
  <c r="BC94" i="8"/>
  <c r="BC93" i="8"/>
  <c r="BC92" i="8"/>
  <c r="BC91" i="8"/>
  <c r="BC90" i="8"/>
  <c r="BC89" i="8"/>
  <c r="BC88" i="8"/>
  <c r="BC87" i="8"/>
  <c r="BC86" i="8"/>
  <c r="BC85" i="8"/>
  <c r="BC84" i="8"/>
  <c r="BC83" i="8"/>
  <c r="BC82" i="8"/>
  <c r="BC81" i="8"/>
  <c r="BC80" i="8"/>
  <c r="BC79" i="8"/>
  <c r="BC78" i="8"/>
  <c r="BC77" i="8"/>
  <c r="BC76" i="8"/>
  <c r="BC75" i="8"/>
  <c r="BC74" i="8"/>
  <c r="BC73" i="8"/>
  <c r="BC72" i="8"/>
  <c r="BC71" i="8"/>
  <c r="BC70" i="8"/>
  <c r="BC69" i="8"/>
  <c r="BC68" i="8"/>
  <c r="BC67" i="8"/>
  <c r="BC66" i="8"/>
  <c r="BC65" i="8"/>
  <c r="BC64" i="8"/>
  <c r="BC63" i="8"/>
  <c r="BC62" i="8"/>
  <c r="BC61" i="8"/>
  <c r="BC60" i="8"/>
  <c r="BC59" i="8"/>
  <c r="BC58" i="8"/>
  <c r="BC57" i="8"/>
  <c r="BC56" i="8"/>
  <c r="BC55" i="8"/>
  <c r="BC54" i="8"/>
  <c r="BC53" i="8"/>
  <c r="BC52" i="8"/>
  <c r="BC51" i="8"/>
  <c r="BC50" i="8"/>
  <c r="BC49" i="8"/>
  <c r="BC48" i="8"/>
  <c r="BC47" i="8"/>
  <c r="BC46" i="8"/>
  <c r="BC45" i="8"/>
  <c r="BC44" i="8"/>
  <c r="BC43" i="8"/>
  <c r="BC42" i="8"/>
  <c r="BC41" i="8"/>
  <c r="BC40" i="8"/>
  <c r="BC39" i="8"/>
  <c r="BC38" i="8"/>
  <c r="BC37" i="8"/>
  <c r="BC36" i="8"/>
  <c r="BC35" i="8"/>
  <c r="BC34" i="8"/>
  <c r="BC33" i="8"/>
  <c r="BC32" i="8"/>
  <c r="BC31" i="8"/>
  <c r="BC30" i="8"/>
  <c r="BC29" i="8"/>
  <c r="BC28" i="8"/>
  <c r="BC27" i="8"/>
  <c r="BC26" i="8"/>
  <c r="BC25" i="8"/>
  <c r="BC24" i="8"/>
  <c r="BC23" i="8"/>
  <c r="BC22" i="8"/>
  <c r="BC21" i="8"/>
  <c r="BC20" i="8"/>
  <c r="BC19" i="8"/>
  <c r="BC18" i="8"/>
  <c r="BC17" i="8"/>
  <c r="BC16" i="8"/>
  <c r="BC15" i="8"/>
  <c r="BC14" i="8"/>
  <c r="BC13" i="8"/>
  <c r="BC12" i="8"/>
  <c r="BC11" i="8"/>
  <c r="BC10" i="8"/>
  <c r="BC9" i="8"/>
  <c r="BC8" i="8"/>
  <c r="BC7" i="8"/>
  <c r="BC6" i="8"/>
  <c r="BC5" i="8"/>
  <c r="BC4" i="8"/>
  <c r="AX413" i="8"/>
  <c r="AX412" i="8"/>
  <c r="AX411" i="8"/>
  <c r="AX410" i="8"/>
  <c r="AX409" i="8"/>
  <c r="AX408" i="8"/>
  <c r="AX407" i="8"/>
  <c r="AX406" i="8"/>
  <c r="AX405" i="8"/>
  <c r="AX404" i="8"/>
  <c r="AX403" i="8"/>
  <c r="AX402" i="8"/>
  <c r="AX401" i="8"/>
  <c r="AX400" i="8"/>
  <c r="AX399" i="8"/>
  <c r="AX398" i="8"/>
  <c r="AX397" i="8"/>
  <c r="AX396" i="8"/>
  <c r="AX395" i="8"/>
  <c r="AX394" i="8"/>
  <c r="AX393" i="8"/>
  <c r="AX392" i="8"/>
  <c r="AX391" i="8"/>
  <c r="AX390" i="8"/>
  <c r="AX389" i="8"/>
  <c r="AX388" i="8"/>
  <c r="AX387" i="8"/>
  <c r="AX386" i="8"/>
  <c r="AX385" i="8"/>
  <c r="AX384" i="8"/>
  <c r="AX383" i="8"/>
  <c r="AX382" i="8"/>
  <c r="AX381" i="8"/>
  <c r="AX380" i="8"/>
  <c r="AX379" i="8"/>
  <c r="AX378" i="8"/>
  <c r="AX377" i="8"/>
  <c r="AX376" i="8"/>
  <c r="AX375" i="8"/>
  <c r="AX374" i="8"/>
  <c r="AX373" i="8"/>
  <c r="AX372" i="8"/>
  <c r="AX371" i="8"/>
  <c r="AX370" i="8"/>
  <c r="AX369" i="8"/>
  <c r="AX368" i="8"/>
  <c r="AX367" i="8"/>
  <c r="AX366" i="8"/>
  <c r="AX365" i="8"/>
  <c r="AX364" i="8"/>
  <c r="AX363" i="8"/>
  <c r="AX362" i="8"/>
  <c r="AX361" i="8"/>
  <c r="AX360" i="8"/>
  <c r="AX359" i="8"/>
  <c r="AX358" i="8"/>
  <c r="AX357" i="8"/>
  <c r="AX356" i="8"/>
  <c r="AX355" i="8"/>
  <c r="AX354" i="8"/>
  <c r="AX353" i="8"/>
  <c r="AX352" i="8"/>
  <c r="AX351" i="8"/>
  <c r="AX350" i="8"/>
  <c r="AX349" i="8"/>
  <c r="AX348" i="8"/>
  <c r="AX347" i="8"/>
  <c r="AX346" i="8"/>
  <c r="AX345" i="8"/>
  <c r="AX344" i="8"/>
  <c r="AX343" i="8"/>
  <c r="AX342" i="8"/>
  <c r="AX341" i="8"/>
  <c r="AX340" i="8"/>
  <c r="AX339" i="8"/>
  <c r="AX338" i="8"/>
  <c r="AX337" i="8"/>
  <c r="AX336" i="8"/>
  <c r="AX335" i="8"/>
  <c r="AX334" i="8"/>
  <c r="AX333" i="8"/>
  <c r="AX332" i="8"/>
  <c r="AX331" i="8"/>
  <c r="AX330" i="8"/>
  <c r="AX329" i="8"/>
  <c r="AX328" i="8"/>
  <c r="AX327" i="8"/>
  <c r="AX326" i="8"/>
  <c r="AX325" i="8"/>
  <c r="AX324" i="8"/>
  <c r="AX323" i="8"/>
  <c r="AX322" i="8"/>
  <c r="AX321" i="8"/>
  <c r="AX320" i="8"/>
  <c r="AX319" i="8"/>
  <c r="AX318" i="8"/>
  <c r="AX317" i="8"/>
  <c r="AX316" i="8"/>
  <c r="AX315" i="8"/>
  <c r="AX314" i="8"/>
  <c r="AX313" i="8"/>
  <c r="AX312" i="8"/>
  <c r="AX311" i="8"/>
  <c r="AX310" i="8"/>
  <c r="AX309" i="8"/>
  <c r="AX308" i="8"/>
  <c r="AX307" i="8"/>
  <c r="AX306" i="8"/>
  <c r="AX305" i="8"/>
  <c r="AX304" i="8"/>
  <c r="AX303" i="8"/>
  <c r="AX302" i="8"/>
  <c r="AX301" i="8"/>
  <c r="AX300" i="8"/>
  <c r="AX299" i="8"/>
  <c r="AX298" i="8"/>
  <c r="AX297" i="8"/>
  <c r="AX296" i="8"/>
  <c r="AX295" i="8"/>
  <c r="AX294" i="8"/>
  <c r="AX293" i="8"/>
  <c r="AX292" i="8"/>
  <c r="AX291" i="8"/>
  <c r="AX290" i="8"/>
  <c r="AX289" i="8"/>
  <c r="AX288" i="8"/>
  <c r="AX287" i="8"/>
  <c r="AX286" i="8"/>
  <c r="AX285" i="8"/>
  <c r="AX284" i="8"/>
  <c r="AX283" i="8"/>
  <c r="AX282" i="8"/>
  <c r="AX281" i="8"/>
  <c r="AX280" i="8"/>
  <c r="AX279" i="8"/>
  <c r="AX278" i="8"/>
  <c r="AX277" i="8"/>
  <c r="AX276" i="8"/>
  <c r="AX275" i="8"/>
  <c r="AX274" i="8"/>
  <c r="AX273" i="8"/>
  <c r="AX272" i="8"/>
  <c r="AX271" i="8"/>
  <c r="AX270" i="8"/>
  <c r="AX269" i="8"/>
  <c r="AX268" i="8"/>
  <c r="AX267" i="8"/>
  <c r="AX266" i="8"/>
  <c r="AX265" i="8"/>
  <c r="AX264" i="8"/>
  <c r="AX263" i="8"/>
  <c r="AX262" i="8"/>
  <c r="AX261" i="8"/>
  <c r="AX260" i="8"/>
  <c r="AX259" i="8"/>
  <c r="AX258" i="8"/>
  <c r="AX257" i="8"/>
  <c r="AX256" i="8"/>
  <c r="AX255" i="8"/>
  <c r="AX254" i="8"/>
  <c r="AX253" i="8"/>
  <c r="AX252" i="8"/>
  <c r="AX251" i="8"/>
  <c r="AX250" i="8"/>
  <c r="AX249" i="8"/>
  <c r="AX248" i="8"/>
  <c r="AX247" i="8"/>
  <c r="AX246" i="8"/>
  <c r="AX245" i="8"/>
  <c r="AX244" i="8"/>
  <c r="AX243" i="8"/>
  <c r="AX242" i="8"/>
  <c r="AX241" i="8"/>
  <c r="AX240" i="8"/>
  <c r="AX239" i="8"/>
  <c r="AX238" i="8"/>
  <c r="AX237" i="8"/>
  <c r="AX236" i="8"/>
  <c r="AX235" i="8"/>
  <c r="AX234" i="8"/>
  <c r="AX233" i="8"/>
  <c r="AX232" i="8"/>
  <c r="AX231" i="8"/>
  <c r="AX230" i="8"/>
  <c r="AX229" i="8"/>
  <c r="AX228" i="8"/>
  <c r="AX227" i="8"/>
  <c r="AX226" i="8"/>
  <c r="AX225" i="8"/>
  <c r="AX224" i="8"/>
  <c r="AX223" i="8"/>
  <c r="AX222" i="8"/>
  <c r="AX221" i="8"/>
  <c r="AX220" i="8"/>
  <c r="AX219" i="8"/>
  <c r="AX218" i="8"/>
  <c r="AX217" i="8"/>
  <c r="AX216" i="8"/>
  <c r="AX215" i="8"/>
  <c r="AX214" i="8"/>
  <c r="AX213" i="8"/>
  <c r="AX212" i="8"/>
  <c r="AX211" i="8"/>
  <c r="AX210" i="8"/>
  <c r="AX209" i="8"/>
  <c r="AX208" i="8"/>
  <c r="AX207" i="8"/>
  <c r="AX206" i="8"/>
  <c r="AX205" i="8"/>
  <c r="AX204" i="8"/>
  <c r="AX203" i="8"/>
  <c r="AX202" i="8"/>
  <c r="AX201" i="8"/>
  <c r="AX200" i="8"/>
  <c r="AX199" i="8"/>
  <c r="AX198" i="8"/>
  <c r="AX197" i="8"/>
  <c r="AX196" i="8"/>
  <c r="AX195" i="8"/>
  <c r="AX194" i="8"/>
  <c r="AX193" i="8"/>
  <c r="AX192" i="8"/>
  <c r="AX191" i="8"/>
  <c r="AX190" i="8"/>
  <c r="AX189" i="8"/>
  <c r="AX188" i="8"/>
  <c r="AX187" i="8"/>
  <c r="AX186" i="8"/>
  <c r="AX185" i="8"/>
  <c r="AX184" i="8"/>
  <c r="AX183" i="8"/>
  <c r="AX182" i="8"/>
  <c r="AX181" i="8"/>
  <c r="AX180" i="8"/>
  <c r="AX179" i="8"/>
  <c r="AX178" i="8"/>
  <c r="AX177" i="8"/>
  <c r="AX176" i="8"/>
  <c r="AX175" i="8"/>
  <c r="AX174" i="8"/>
  <c r="AX173" i="8"/>
  <c r="AX172" i="8"/>
  <c r="AX171" i="8"/>
  <c r="AX170" i="8"/>
  <c r="AX169" i="8"/>
  <c r="AX168" i="8"/>
  <c r="AX167" i="8"/>
  <c r="AX166" i="8"/>
  <c r="AX165" i="8"/>
  <c r="AX164" i="8"/>
  <c r="AX163" i="8"/>
  <c r="AX162" i="8"/>
  <c r="AX161" i="8"/>
  <c r="AX160" i="8"/>
  <c r="AX159" i="8"/>
  <c r="AX158" i="8"/>
  <c r="AX157" i="8"/>
  <c r="AX156" i="8"/>
  <c r="AX155" i="8"/>
  <c r="AX154" i="8"/>
  <c r="AX153" i="8"/>
  <c r="AX152" i="8"/>
  <c r="AX151" i="8"/>
  <c r="AX150" i="8"/>
  <c r="AX149" i="8"/>
  <c r="AX148" i="8"/>
  <c r="AX147" i="8"/>
  <c r="AX146" i="8"/>
  <c r="AX145" i="8"/>
  <c r="AX144" i="8"/>
  <c r="AX143" i="8"/>
  <c r="AX142" i="8"/>
  <c r="AX141" i="8"/>
  <c r="AX140" i="8"/>
  <c r="AX139" i="8"/>
  <c r="AX138" i="8"/>
  <c r="AX137" i="8"/>
  <c r="AX136" i="8"/>
  <c r="AX135" i="8"/>
  <c r="AX134" i="8"/>
  <c r="AX133" i="8"/>
  <c r="AX132" i="8"/>
  <c r="AX131" i="8"/>
  <c r="AX130" i="8"/>
  <c r="AX129" i="8"/>
  <c r="AX128" i="8"/>
  <c r="AX127" i="8"/>
  <c r="AX126" i="8"/>
  <c r="AX125" i="8"/>
  <c r="AX124" i="8"/>
  <c r="AX123" i="8"/>
  <c r="AX122" i="8"/>
  <c r="AX121" i="8"/>
  <c r="AX120" i="8"/>
  <c r="AX119" i="8"/>
  <c r="AX118" i="8"/>
  <c r="AX117" i="8"/>
  <c r="AX116" i="8"/>
  <c r="AX115" i="8"/>
  <c r="AX114" i="8"/>
  <c r="AX113" i="8"/>
  <c r="AX112" i="8"/>
  <c r="AX111" i="8"/>
  <c r="AX110" i="8"/>
  <c r="AX109" i="8"/>
  <c r="AX108" i="8"/>
  <c r="AX107" i="8"/>
  <c r="AX106" i="8"/>
  <c r="AX105" i="8"/>
  <c r="AX104" i="8"/>
  <c r="AX103" i="8"/>
  <c r="AX102" i="8"/>
  <c r="AX101" i="8"/>
  <c r="AX100" i="8"/>
  <c r="AX99" i="8"/>
  <c r="AX98" i="8"/>
  <c r="AX97" i="8"/>
  <c r="AX96" i="8"/>
  <c r="AX95" i="8"/>
  <c r="AX94" i="8"/>
  <c r="AX93" i="8"/>
  <c r="AX92" i="8"/>
  <c r="AX91" i="8"/>
  <c r="AX90" i="8"/>
  <c r="AX89" i="8"/>
  <c r="AX88" i="8"/>
  <c r="AX87" i="8"/>
  <c r="AX86" i="8"/>
  <c r="AX85" i="8"/>
  <c r="AX84" i="8"/>
  <c r="AX83" i="8"/>
  <c r="AX82" i="8"/>
  <c r="AX81" i="8"/>
  <c r="AX80" i="8"/>
  <c r="AX79" i="8"/>
  <c r="AX78" i="8"/>
  <c r="AX77" i="8"/>
  <c r="AX76" i="8"/>
  <c r="AX75" i="8"/>
  <c r="AX74" i="8"/>
  <c r="AX73" i="8"/>
  <c r="AX72" i="8"/>
  <c r="AX71" i="8"/>
  <c r="AX70" i="8"/>
  <c r="AX69" i="8"/>
  <c r="AX68" i="8"/>
  <c r="AX67" i="8"/>
  <c r="AX66" i="8"/>
  <c r="AX65" i="8"/>
  <c r="AX64" i="8"/>
  <c r="AX63" i="8"/>
  <c r="AX62" i="8"/>
  <c r="AX61" i="8"/>
  <c r="AX60" i="8"/>
  <c r="AX59" i="8"/>
  <c r="AX58" i="8"/>
  <c r="AX57" i="8"/>
  <c r="AX56" i="8"/>
  <c r="AX55" i="8"/>
  <c r="AX54" i="8"/>
  <c r="AX53" i="8"/>
  <c r="AX52" i="8"/>
  <c r="AX51" i="8"/>
  <c r="AX50" i="8"/>
  <c r="AX49" i="8"/>
  <c r="AX48" i="8"/>
  <c r="AX47" i="8"/>
  <c r="AX46" i="8"/>
  <c r="AX45" i="8"/>
  <c r="AX44" i="8"/>
  <c r="AX43" i="8"/>
  <c r="AX42" i="8"/>
  <c r="AX41" i="8"/>
  <c r="AX40" i="8"/>
  <c r="AX39" i="8"/>
  <c r="AX38" i="8"/>
  <c r="AX37" i="8"/>
  <c r="AX36" i="8"/>
  <c r="AX35" i="8"/>
  <c r="AX34" i="8"/>
  <c r="AX33" i="8"/>
  <c r="AX32" i="8"/>
  <c r="AX31" i="8"/>
  <c r="AX30" i="8"/>
  <c r="AX29" i="8"/>
  <c r="AX28" i="8"/>
  <c r="AX27" i="8"/>
  <c r="AX26" i="8"/>
  <c r="AX25" i="8"/>
  <c r="AX24" i="8"/>
  <c r="AX23" i="8"/>
  <c r="AX22" i="8"/>
  <c r="AX21" i="8"/>
  <c r="AX20" i="8"/>
  <c r="AX19" i="8"/>
  <c r="AX18" i="8"/>
  <c r="AX17" i="8"/>
  <c r="AX16" i="8"/>
  <c r="AX15" i="8"/>
  <c r="AX14" i="8"/>
  <c r="AX13" i="8"/>
  <c r="AX12" i="8"/>
  <c r="AX11" i="8"/>
  <c r="AX10" i="8"/>
  <c r="AX9" i="8"/>
  <c r="AX8" i="8"/>
  <c r="AX7" i="8"/>
  <c r="AX6" i="8"/>
  <c r="AX5" i="8"/>
  <c r="AX4" i="8"/>
  <c r="AS413" i="8"/>
  <c r="AS412" i="8"/>
  <c r="AS411" i="8"/>
  <c r="AS410" i="8"/>
  <c r="AS409" i="8"/>
  <c r="AS408" i="8"/>
  <c r="AS407" i="8"/>
  <c r="AS406" i="8"/>
  <c r="AS405" i="8"/>
  <c r="AS404" i="8"/>
  <c r="AS403" i="8"/>
  <c r="AS402" i="8"/>
  <c r="AS401" i="8"/>
  <c r="AS400" i="8"/>
  <c r="AS399" i="8"/>
  <c r="AS398" i="8"/>
  <c r="AS397" i="8"/>
  <c r="AS396" i="8"/>
  <c r="AS395" i="8"/>
  <c r="AS394" i="8"/>
  <c r="AS393" i="8"/>
  <c r="AS392" i="8"/>
  <c r="AS391" i="8"/>
  <c r="AS390" i="8"/>
  <c r="AS389" i="8"/>
  <c r="AS388" i="8"/>
  <c r="AS387" i="8"/>
  <c r="AS386" i="8"/>
  <c r="AS385" i="8"/>
  <c r="AS384" i="8"/>
  <c r="AS383" i="8"/>
  <c r="AS382" i="8"/>
  <c r="AS381" i="8"/>
  <c r="AS380" i="8"/>
  <c r="AS379" i="8"/>
  <c r="AS378" i="8"/>
  <c r="AS377" i="8"/>
  <c r="AS376" i="8"/>
  <c r="AS375" i="8"/>
  <c r="AS374" i="8"/>
  <c r="AS373" i="8"/>
  <c r="AS372" i="8"/>
  <c r="AS371" i="8"/>
  <c r="AS370" i="8"/>
  <c r="AS369" i="8"/>
  <c r="AS368" i="8"/>
  <c r="AS367" i="8"/>
  <c r="AS366" i="8"/>
  <c r="AS365" i="8"/>
  <c r="AS364" i="8"/>
  <c r="AS363" i="8"/>
  <c r="AS362" i="8"/>
  <c r="AS361" i="8"/>
  <c r="AS360" i="8"/>
  <c r="AS359" i="8"/>
  <c r="AS358" i="8"/>
  <c r="AS357" i="8"/>
  <c r="AS356" i="8"/>
  <c r="AS355" i="8"/>
  <c r="AS354" i="8"/>
  <c r="AS353" i="8"/>
  <c r="AS352" i="8"/>
  <c r="AS351" i="8"/>
  <c r="AS350" i="8"/>
  <c r="AS349" i="8"/>
  <c r="AS348" i="8"/>
  <c r="AS347" i="8"/>
  <c r="AS346" i="8"/>
  <c r="AS345" i="8"/>
  <c r="AS344" i="8"/>
  <c r="AS343" i="8"/>
  <c r="AS342" i="8"/>
  <c r="AS341" i="8"/>
  <c r="AS340" i="8"/>
  <c r="AS339" i="8"/>
  <c r="AS338" i="8"/>
  <c r="AS337" i="8"/>
  <c r="AS336" i="8"/>
  <c r="AS335" i="8"/>
  <c r="AS334" i="8"/>
  <c r="AS333" i="8"/>
  <c r="AS332" i="8"/>
  <c r="AS331" i="8"/>
  <c r="AS330" i="8"/>
  <c r="AS329" i="8"/>
  <c r="AS328" i="8"/>
  <c r="AS327" i="8"/>
  <c r="AS326" i="8"/>
  <c r="AS325" i="8"/>
  <c r="AS324" i="8"/>
  <c r="AS323" i="8"/>
  <c r="AS322" i="8"/>
  <c r="AS321" i="8"/>
  <c r="AS320" i="8"/>
  <c r="AS319" i="8"/>
  <c r="AS318" i="8"/>
  <c r="AS317" i="8"/>
  <c r="AS316" i="8"/>
  <c r="AS315" i="8"/>
  <c r="AS314" i="8"/>
  <c r="AS313" i="8"/>
  <c r="AS312" i="8"/>
  <c r="AS311" i="8"/>
  <c r="AS310" i="8"/>
  <c r="AS309" i="8"/>
  <c r="AS308" i="8"/>
  <c r="AS307" i="8"/>
  <c r="AS306" i="8"/>
  <c r="AS305" i="8"/>
  <c r="AS304" i="8"/>
  <c r="AS303" i="8"/>
  <c r="AS302" i="8"/>
  <c r="AS301" i="8"/>
  <c r="AS300" i="8"/>
  <c r="AS299" i="8"/>
  <c r="AS298" i="8"/>
  <c r="AS297" i="8"/>
  <c r="AS296" i="8"/>
  <c r="AS295" i="8"/>
  <c r="AS294" i="8"/>
  <c r="AS293" i="8"/>
  <c r="AS292" i="8"/>
  <c r="AS291" i="8"/>
  <c r="AS290" i="8"/>
  <c r="AS289" i="8"/>
  <c r="AS288" i="8"/>
  <c r="AS287" i="8"/>
  <c r="AS286" i="8"/>
  <c r="AS285" i="8"/>
  <c r="AS284" i="8"/>
  <c r="AS283" i="8"/>
  <c r="AS282" i="8"/>
  <c r="AS281" i="8"/>
  <c r="AS280" i="8"/>
  <c r="AS279" i="8"/>
  <c r="AS278" i="8"/>
  <c r="AS277" i="8"/>
  <c r="AS276" i="8"/>
  <c r="AS275" i="8"/>
  <c r="AS274" i="8"/>
  <c r="AS273" i="8"/>
  <c r="AS272" i="8"/>
  <c r="AS271" i="8"/>
  <c r="AS270" i="8"/>
  <c r="AS269" i="8"/>
  <c r="AS268" i="8"/>
  <c r="AS267" i="8"/>
  <c r="AS266" i="8"/>
  <c r="AS265" i="8"/>
  <c r="AS264" i="8"/>
  <c r="AS263" i="8"/>
  <c r="AS262" i="8"/>
  <c r="AS261" i="8"/>
  <c r="AS260" i="8"/>
  <c r="AS259" i="8"/>
  <c r="AS258" i="8"/>
  <c r="AS257" i="8"/>
  <c r="AS256" i="8"/>
  <c r="AS255" i="8"/>
  <c r="AS254" i="8"/>
  <c r="AS253" i="8"/>
  <c r="AS252" i="8"/>
  <c r="AS251" i="8"/>
  <c r="AS250" i="8"/>
  <c r="AS249" i="8"/>
  <c r="AS248" i="8"/>
  <c r="AS247" i="8"/>
  <c r="AS246" i="8"/>
  <c r="AS245" i="8"/>
  <c r="AS244" i="8"/>
  <c r="AS243" i="8"/>
  <c r="AS242" i="8"/>
  <c r="AS241" i="8"/>
  <c r="AS240" i="8"/>
  <c r="AS239" i="8"/>
  <c r="AS238" i="8"/>
  <c r="AS237" i="8"/>
  <c r="AS236" i="8"/>
  <c r="AS235" i="8"/>
  <c r="AS234" i="8"/>
  <c r="AS233" i="8"/>
  <c r="AS232" i="8"/>
  <c r="AS231" i="8"/>
  <c r="AS230" i="8"/>
  <c r="AS229" i="8"/>
  <c r="AS228" i="8"/>
  <c r="AS227" i="8"/>
  <c r="AS226" i="8"/>
  <c r="AS225" i="8"/>
  <c r="AS224" i="8"/>
  <c r="AS223" i="8"/>
  <c r="AS222" i="8"/>
  <c r="AS221" i="8"/>
  <c r="AS220" i="8"/>
  <c r="AS219" i="8"/>
  <c r="AS218" i="8"/>
  <c r="AS217" i="8"/>
  <c r="AS216" i="8"/>
  <c r="AS215" i="8"/>
  <c r="AS214" i="8"/>
  <c r="AS213" i="8"/>
  <c r="AS212" i="8"/>
  <c r="AS211" i="8"/>
  <c r="AS210" i="8"/>
  <c r="AS209" i="8"/>
  <c r="AS208" i="8"/>
  <c r="AS207" i="8"/>
  <c r="AS206" i="8"/>
  <c r="AS205" i="8"/>
  <c r="AS204" i="8"/>
  <c r="AS203" i="8"/>
  <c r="AS202" i="8"/>
  <c r="AS201" i="8"/>
  <c r="AS200" i="8"/>
  <c r="AS199" i="8"/>
  <c r="AS198" i="8"/>
  <c r="AS197" i="8"/>
  <c r="AS196" i="8"/>
  <c r="AS195" i="8"/>
  <c r="AS194" i="8"/>
  <c r="AS193" i="8"/>
  <c r="AS192" i="8"/>
  <c r="AS191" i="8"/>
  <c r="AS190" i="8"/>
  <c r="AS189" i="8"/>
  <c r="AS188" i="8"/>
  <c r="AS187" i="8"/>
  <c r="AS186" i="8"/>
  <c r="AS185" i="8"/>
  <c r="AS184" i="8"/>
  <c r="AS183" i="8"/>
  <c r="AS182" i="8"/>
  <c r="AS181" i="8"/>
  <c r="AS180" i="8"/>
  <c r="AS179" i="8"/>
  <c r="AS178" i="8"/>
  <c r="AS177" i="8"/>
  <c r="AS176" i="8"/>
  <c r="AS175" i="8"/>
  <c r="AS174" i="8"/>
  <c r="AS173" i="8"/>
  <c r="AS172" i="8"/>
  <c r="AS171" i="8"/>
  <c r="AS170" i="8"/>
  <c r="AS169" i="8"/>
  <c r="AS168" i="8"/>
  <c r="AS167" i="8"/>
  <c r="AS166" i="8"/>
  <c r="AS165" i="8"/>
  <c r="AS164" i="8"/>
  <c r="AS163" i="8"/>
  <c r="AS162" i="8"/>
  <c r="AS161" i="8"/>
  <c r="AS160" i="8"/>
  <c r="AS159" i="8"/>
  <c r="AS158" i="8"/>
  <c r="AS157" i="8"/>
  <c r="AS156" i="8"/>
  <c r="AS155" i="8"/>
  <c r="AS154" i="8"/>
  <c r="AS153" i="8"/>
  <c r="AS152" i="8"/>
  <c r="AS151" i="8"/>
  <c r="AS150" i="8"/>
  <c r="AS149" i="8"/>
  <c r="AS148" i="8"/>
  <c r="AS147" i="8"/>
  <c r="AS146" i="8"/>
  <c r="AS145" i="8"/>
  <c r="AS144" i="8"/>
  <c r="AS143" i="8"/>
  <c r="AS142" i="8"/>
  <c r="AS141" i="8"/>
  <c r="AS140" i="8"/>
  <c r="AS139" i="8"/>
  <c r="AS138" i="8"/>
  <c r="AS137" i="8"/>
  <c r="AS136" i="8"/>
  <c r="AS135" i="8"/>
  <c r="AS134" i="8"/>
  <c r="AS133" i="8"/>
  <c r="AS132" i="8"/>
  <c r="AS131" i="8"/>
  <c r="AS130" i="8"/>
  <c r="AS129" i="8"/>
  <c r="AS128" i="8"/>
  <c r="AS127" i="8"/>
  <c r="AS126" i="8"/>
  <c r="AS125" i="8"/>
  <c r="AS124" i="8"/>
  <c r="AS123" i="8"/>
  <c r="AS122" i="8"/>
  <c r="AS121" i="8"/>
  <c r="AS120" i="8"/>
  <c r="AS119" i="8"/>
  <c r="AS118" i="8"/>
  <c r="AS117" i="8"/>
  <c r="AS116" i="8"/>
  <c r="AS115" i="8"/>
  <c r="AS114" i="8"/>
  <c r="AS113" i="8"/>
  <c r="AS112" i="8"/>
  <c r="AS111" i="8"/>
  <c r="AS110" i="8"/>
  <c r="AS109" i="8"/>
  <c r="AS108" i="8"/>
  <c r="AS107" i="8"/>
  <c r="AS106" i="8"/>
  <c r="AS105" i="8"/>
  <c r="AS104" i="8"/>
  <c r="AS103" i="8"/>
  <c r="AS102" i="8"/>
  <c r="AS101" i="8"/>
  <c r="AS100" i="8"/>
  <c r="AS99" i="8"/>
  <c r="AS98" i="8"/>
  <c r="AS97" i="8"/>
  <c r="AS96" i="8"/>
  <c r="AS95" i="8"/>
  <c r="AS94" i="8"/>
  <c r="AS93" i="8"/>
  <c r="AS92" i="8"/>
  <c r="AS91" i="8"/>
  <c r="AS90" i="8"/>
  <c r="AS89" i="8"/>
  <c r="AS88" i="8"/>
  <c r="AS87" i="8"/>
  <c r="AS86" i="8"/>
  <c r="AS85" i="8"/>
  <c r="AS84" i="8"/>
  <c r="AS83" i="8"/>
  <c r="AS82" i="8"/>
  <c r="AS81" i="8"/>
  <c r="AS80" i="8"/>
  <c r="AS79" i="8"/>
  <c r="AS78" i="8"/>
  <c r="AS77" i="8"/>
  <c r="AS76" i="8"/>
  <c r="AS75" i="8"/>
  <c r="AS74" i="8"/>
  <c r="AS73" i="8"/>
  <c r="AS72" i="8"/>
  <c r="AS71" i="8"/>
  <c r="AS70" i="8"/>
  <c r="AS69" i="8"/>
  <c r="AS68" i="8"/>
  <c r="AS67" i="8"/>
  <c r="AS66" i="8"/>
  <c r="AS65" i="8"/>
  <c r="AS64" i="8"/>
  <c r="AS63" i="8"/>
  <c r="AS62" i="8"/>
  <c r="AS61" i="8"/>
  <c r="AS60" i="8"/>
  <c r="AS59" i="8"/>
  <c r="AS58" i="8"/>
  <c r="AS57" i="8"/>
  <c r="AS56" i="8"/>
  <c r="AS55" i="8"/>
  <c r="AS54" i="8"/>
  <c r="AS53" i="8"/>
  <c r="AS52" i="8"/>
  <c r="AS51" i="8"/>
  <c r="AS50" i="8"/>
  <c r="AS49" i="8"/>
  <c r="AS48" i="8"/>
  <c r="AS47" i="8"/>
  <c r="AS46" i="8"/>
  <c r="AS45" i="8"/>
  <c r="AS44" i="8"/>
  <c r="AS43" i="8"/>
  <c r="AS42" i="8"/>
  <c r="AS41" i="8"/>
  <c r="AS40" i="8"/>
  <c r="AS39" i="8"/>
  <c r="AS38" i="8"/>
  <c r="AS37" i="8"/>
  <c r="AS36" i="8"/>
  <c r="AS35" i="8"/>
  <c r="AS34" i="8"/>
  <c r="AS33" i="8"/>
  <c r="AS32" i="8"/>
  <c r="AS31" i="8"/>
  <c r="AS30" i="8"/>
  <c r="AS29" i="8"/>
  <c r="AS28" i="8"/>
  <c r="AS27" i="8"/>
  <c r="AS26" i="8"/>
  <c r="AS25" i="8"/>
  <c r="AS24" i="8"/>
  <c r="AS23" i="8"/>
  <c r="AS22" i="8"/>
  <c r="AS21" i="8"/>
  <c r="AS20" i="8"/>
  <c r="AS19" i="8"/>
  <c r="AS18" i="8"/>
  <c r="AS17" i="8"/>
  <c r="AS16" i="8"/>
  <c r="AS15" i="8"/>
  <c r="AS14" i="8"/>
  <c r="AS13" i="8"/>
  <c r="AS12" i="8"/>
  <c r="AS11" i="8"/>
  <c r="AS10" i="8"/>
  <c r="AS9" i="8"/>
  <c r="AS8" i="8"/>
  <c r="AS7" i="8"/>
  <c r="AS6" i="8"/>
  <c r="AS5" i="8"/>
  <c r="AS4" i="8"/>
  <c r="AN413" i="8"/>
  <c r="AN412" i="8"/>
  <c r="AN411" i="8"/>
  <c r="AN410" i="8"/>
  <c r="AN409" i="8"/>
  <c r="AN408" i="8"/>
  <c r="AN407" i="8"/>
  <c r="AN406" i="8"/>
  <c r="AN405" i="8"/>
  <c r="AN404" i="8"/>
  <c r="AN403" i="8"/>
  <c r="AN402" i="8"/>
  <c r="AN401" i="8"/>
  <c r="AN400" i="8"/>
  <c r="AN399" i="8"/>
  <c r="AN398" i="8"/>
  <c r="AN397" i="8"/>
  <c r="AN396" i="8"/>
  <c r="AN395" i="8"/>
  <c r="AN394" i="8"/>
  <c r="AN393" i="8"/>
  <c r="AN392" i="8"/>
  <c r="AN391" i="8"/>
  <c r="AN390" i="8"/>
  <c r="AN389" i="8"/>
  <c r="AN388" i="8"/>
  <c r="AN387" i="8"/>
  <c r="AN386" i="8"/>
  <c r="AN385" i="8"/>
  <c r="AN384" i="8"/>
  <c r="AN383" i="8"/>
  <c r="AN382" i="8"/>
  <c r="AN381" i="8"/>
  <c r="AN380" i="8"/>
  <c r="AN379" i="8"/>
  <c r="AN378" i="8"/>
  <c r="AN377" i="8"/>
  <c r="AN376" i="8"/>
  <c r="AN375" i="8"/>
  <c r="AN374" i="8"/>
  <c r="AN373" i="8"/>
  <c r="AN372" i="8"/>
  <c r="AN371" i="8"/>
  <c r="AN370" i="8"/>
  <c r="AN369" i="8"/>
  <c r="AN368" i="8"/>
  <c r="AN367" i="8"/>
  <c r="AN366" i="8"/>
  <c r="AN365" i="8"/>
  <c r="AN364" i="8"/>
  <c r="AN363" i="8"/>
  <c r="AN362" i="8"/>
  <c r="AN361" i="8"/>
  <c r="AN360" i="8"/>
  <c r="AN359" i="8"/>
  <c r="AN358" i="8"/>
  <c r="AN357" i="8"/>
  <c r="AN356" i="8"/>
  <c r="AN355" i="8"/>
  <c r="AN354" i="8"/>
  <c r="AN353" i="8"/>
  <c r="AN352" i="8"/>
  <c r="AN351" i="8"/>
  <c r="AN350" i="8"/>
  <c r="AN349" i="8"/>
  <c r="AN348" i="8"/>
  <c r="AN347" i="8"/>
  <c r="AN346" i="8"/>
  <c r="AN345" i="8"/>
  <c r="AN344" i="8"/>
  <c r="AN343" i="8"/>
  <c r="AN342" i="8"/>
  <c r="AN341" i="8"/>
  <c r="AN340" i="8"/>
  <c r="AN339" i="8"/>
  <c r="AN338" i="8"/>
  <c r="AN337" i="8"/>
  <c r="AN336" i="8"/>
  <c r="AN335" i="8"/>
  <c r="AN334" i="8"/>
  <c r="AN333" i="8"/>
  <c r="AN332" i="8"/>
  <c r="AN331" i="8"/>
  <c r="AN330" i="8"/>
  <c r="AN329" i="8"/>
  <c r="AN328" i="8"/>
  <c r="AN327" i="8"/>
  <c r="AN326" i="8"/>
  <c r="AN325" i="8"/>
  <c r="AN324" i="8"/>
  <c r="AN323" i="8"/>
  <c r="AN322" i="8"/>
  <c r="AN321" i="8"/>
  <c r="AN320" i="8"/>
  <c r="AN319" i="8"/>
  <c r="AN318" i="8"/>
  <c r="AN317" i="8"/>
  <c r="AN316" i="8"/>
  <c r="AN315" i="8"/>
  <c r="AN314" i="8"/>
  <c r="AN313" i="8"/>
  <c r="AN312" i="8"/>
  <c r="AN311" i="8"/>
  <c r="AN310" i="8"/>
  <c r="AN309" i="8"/>
  <c r="AN308" i="8"/>
  <c r="AN307" i="8"/>
  <c r="AN306" i="8"/>
  <c r="AN305" i="8"/>
  <c r="AN304" i="8"/>
  <c r="AN303" i="8"/>
  <c r="AN302" i="8"/>
  <c r="AN301" i="8"/>
  <c r="AN300" i="8"/>
  <c r="AN299" i="8"/>
  <c r="AN298" i="8"/>
  <c r="AN297" i="8"/>
  <c r="AN296" i="8"/>
  <c r="AN295" i="8"/>
  <c r="AN294" i="8"/>
  <c r="AN293" i="8"/>
  <c r="AN292" i="8"/>
  <c r="AN291" i="8"/>
  <c r="AN290" i="8"/>
  <c r="AN289" i="8"/>
  <c r="AN288" i="8"/>
  <c r="AN287" i="8"/>
  <c r="AN286" i="8"/>
  <c r="AN285" i="8"/>
  <c r="AN284" i="8"/>
  <c r="AN283" i="8"/>
  <c r="AN282" i="8"/>
  <c r="AN281" i="8"/>
  <c r="AN280" i="8"/>
  <c r="AN279" i="8"/>
  <c r="AN278" i="8"/>
  <c r="AN277" i="8"/>
  <c r="AN276" i="8"/>
  <c r="AN275" i="8"/>
  <c r="AN274" i="8"/>
  <c r="AN273" i="8"/>
  <c r="AN272" i="8"/>
  <c r="AN271" i="8"/>
  <c r="AN270" i="8"/>
  <c r="AN269" i="8"/>
  <c r="AN268" i="8"/>
  <c r="AN267" i="8"/>
  <c r="AN266" i="8"/>
  <c r="AN265" i="8"/>
  <c r="AN264" i="8"/>
  <c r="AN263" i="8"/>
  <c r="AN262" i="8"/>
  <c r="AN261" i="8"/>
  <c r="AN260" i="8"/>
  <c r="AN259" i="8"/>
  <c r="AN258" i="8"/>
  <c r="AN257" i="8"/>
  <c r="AN256" i="8"/>
  <c r="AN255" i="8"/>
  <c r="AN254" i="8"/>
  <c r="AN253" i="8"/>
  <c r="AN252" i="8"/>
  <c r="AN251" i="8"/>
  <c r="AN250" i="8"/>
  <c r="AN249" i="8"/>
  <c r="AN248" i="8"/>
  <c r="AN247" i="8"/>
  <c r="AN246" i="8"/>
  <c r="AN245" i="8"/>
  <c r="AN244" i="8"/>
  <c r="AN243" i="8"/>
  <c r="AN242" i="8"/>
  <c r="AN241" i="8"/>
  <c r="AN240" i="8"/>
  <c r="AN239" i="8"/>
  <c r="AN238" i="8"/>
  <c r="AN237" i="8"/>
  <c r="AN236" i="8"/>
  <c r="AN235" i="8"/>
  <c r="AN234" i="8"/>
  <c r="AN233" i="8"/>
  <c r="AN232" i="8"/>
  <c r="AN231" i="8"/>
  <c r="AN230" i="8"/>
  <c r="AN229" i="8"/>
  <c r="AN228" i="8"/>
  <c r="AN227" i="8"/>
  <c r="AN226" i="8"/>
  <c r="AN225" i="8"/>
  <c r="AN224" i="8"/>
  <c r="AN223" i="8"/>
  <c r="AN222" i="8"/>
  <c r="AN221" i="8"/>
  <c r="AN220" i="8"/>
  <c r="AN219" i="8"/>
  <c r="AN218" i="8"/>
  <c r="AN217" i="8"/>
  <c r="AN216" i="8"/>
  <c r="AN215" i="8"/>
  <c r="AN214" i="8"/>
  <c r="AN213" i="8"/>
  <c r="AN212" i="8"/>
  <c r="AN211" i="8"/>
  <c r="AN210" i="8"/>
  <c r="AN209" i="8"/>
  <c r="AN208" i="8"/>
  <c r="AN207" i="8"/>
  <c r="AN206" i="8"/>
  <c r="AN205" i="8"/>
  <c r="AN204" i="8"/>
  <c r="AN203" i="8"/>
  <c r="AN202" i="8"/>
  <c r="AN201" i="8"/>
  <c r="AN200" i="8"/>
  <c r="AN199" i="8"/>
  <c r="AN198" i="8"/>
  <c r="AN197" i="8"/>
  <c r="AN196" i="8"/>
  <c r="AN195" i="8"/>
  <c r="AN194" i="8"/>
  <c r="AN193" i="8"/>
  <c r="AN192" i="8"/>
  <c r="AN191" i="8"/>
  <c r="AN190" i="8"/>
  <c r="AN189" i="8"/>
  <c r="AN188" i="8"/>
  <c r="AN187" i="8"/>
  <c r="AN186" i="8"/>
  <c r="AN185" i="8"/>
  <c r="AN184" i="8"/>
  <c r="AN183" i="8"/>
  <c r="AN182" i="8"/>
  <c r="AN181" i="8"/>
  <c r="AN180" i="8"/>
  <c r="AN179" i="8"/>
  <c r="AN178" i="8"/>
  <c r="AN177" i="8"/>
  <c r="AN176" i="8"/>
  <c r="AN175" i="8"/>
  <c r="AN174" i="8"/>
  <c r="AN173" i="8"/>
  <c r="AN172" i="8"/>
  <c r="AN171" i="8"/>
  <c r="AN170" i="8"/>
  <c r="AN169" i="8"/>
  <c r="AN168" i="8"/>
  <c r="AN167" i="8"/>
  <c r="AN166" i="8"/>
  <c r="AN165" i="8"/>
  <c r="AN164" i="8"/>
  <c r="AN163" i="8"/>
  <c r="AN162" i="8"/>
  <c r="AN161" i="8"/>
  <c r="AN160" i="8"/>
  <c r="AN159" i="8"/>
  <c r="AN158" i="8"/>
  <c r="AN157" i="8"/>
  <c r="AN156" i="8"/>
  <c r="AN155" i="8"/>
  <c r="AN154" i="8"/>
  <c r="AN153" i="8"/>
  <c r="AN152" i="8"/>
  <c r="AN151" i="8"/>
  <c r="AN150" i="8"/>
  <c r="AN149" i="8"/>
  <c r="AN148" i="8"/>
  <c r="AN147" i="8"/>
  <c r="AN146" i="8"/>
  <c r="AN145" i="8"/>
  <c r="AN144" i="8"/>
  <c r="AN143" i="8"/>
  <c r="AN142" i="8"/>
  <c r="AN141" i="8"/>
  <c r="AN140" i="8"/>
  <c r="AN139" i="8"/>
  <c r="AN138" i="8"/>
  <c r="AN137" i="8"/>
  <c r="AN136" i="8"/>
  <c r="AN135" i="8"/>
  <c r="AN134" i="8"/>
  <c r="AN133" i="8"/>
  <c r="AN132" i="8"/>
  <c r="AN131" i="8"/>
  <c r="AN130" i="8"/>
  <c r="AN129" i="8"/>
  <c r="AN128" i="8"/>
  <c r="AN127" i="8"/>
  <c r="AN126" i="8"/>
  <c r="AN125" i="8"/>
  <c r="AN124" i="8"/>
  <c r="AN123" i="8"/>
  <c r="AN122" i="8"/>
  <c r="AN121" i="8"/>
  <c r="AN120" i="8"/>
  <c r="AN119" i="8"/>
  <c r="AN118" i="8"/>
  <c r="AN117" i="8"/>
  <c r="AN116" i="8"/>
  <c r="AN115" i="8"/>
  <c r="AN114" i="8"/>
  <c r="AN113" i="8"/>
  <c r="AN112" i="8"/>
  <c r="AN111" i="8"/>
  <c r="AN110" i="8"/>
  <c r="AN109" i="8"/>
  <c r="AN108" i="8"/>
  <c r="AN107" i="8"/>
  <c r="AN106" i="8"/>
  <c r="AN105" i="8"/>
  <c r="AN104" i="8"/>
  <c r="AN103" i="8"/>
  <c r="AN102" i="8"/>
  <c r="AN101" i="8"/>
  <c r="AN100" i="8"/>
  <c r="AN99" i="8"/>
  <c r="AN98" i="8"/>
  <c r="AN97" i="8"/>
  <c r="AN96" i="8"/>
  <c r="AN95" i="8"/>
  <c r="AN94" i="8"/>
  <c r="AN93" i="8"/>
  <c r="AN92" i="8"/>
  <c r="AN91" i="8"/>
  <c r="AN90" i="8"/>
  <c r="AN89" i="8"/>
  <c r="AN88" i="8"/>
  <c r="AN87" i="8"/>
  <c r="AN86" i="8"/>
  <c r="AN85" i="8"/>
  <c r="AN84" i="8"/>
  <c r="AN83" i="8"/>
  <c r="AN82" i="8"/>
  <c r="AN81" i="8"/>
  <c r="AN80" i="8"/>
  <c r="AN79" i="8"/>
  <c r="AN78" i="8"/>
  <c r="AN77" i="8"/>
  <c r="AN76" i="8"/>
  <c r="AN75" i="8"/>
  <c r="AN74" i="8"/>
  <c r="AN73" i="8"/>
  <c r="AN72" i="8"/>
  <c r="AN71" i="8"/>
  <c r="AN70" i="8"/>
  <c r="AN69" i="8"/>
  <c r="AN68" i="8"/>
  <c r="AN67" i="8"/>
  <c r="AN66" i="8"/>
  <c r="AN65" i="8"/>
  <c r="AN64" i="8"/>
  <c r="AN63" i="8"/>
  <c r="AN62" i="8"/>
  <c r="AN61" i="8"/>
  <c r="AN60" i="8"/>
  <c r="AN59" i="8"/>
  <c r="AN58" i="8"/>
  <c r="AN57" i="8"/>
  <c r="AN56" i="8"/>
  <c r="AN55" i="8"/>
  <c r="AN54" i="8"/>
  <c r="AN53" i="8"/>
  <c r="AN52" i="8"/>
  <c r="AN51" i="8"/>
  <c r="AN50" i="8"/>
  <c r="AN49" i="8"/>
  <c r="AN48" i="8"/>
  <c r="AN47" i="8"/>
  <c r="AN46" i="8"/>
  <c r="AN45" i="8"/>
  <c r="AN44" i="8"/>
  <c r="AN43" i="8"/>
  <c r="AN42" i="8"/>
  <c r="AN41" i="8"/>
  <c r="AN40" i="8"/>
  <c r="AN39" i="8"/>
  <c r="AN38" i="8"/>
  <c r="AN37" i="8"/>
  <c r="AN36" i="8"/>
  <c r="AN35" i="8"/>
  <c r="AN34" i="8"/>
  <c r="AN33" i="8"/>
  <c r="AN32" i="8"/>
  <c r="AN31" i="8"/>
  <c r="AN30" i="8"/>
  <c r="AN29" i="8"/>
  <c r="AN28" i="8"/>
  <c r="AN27" i="8"/>
  <c r="AN26" i="8"/>
  <c r="AN25" i="8"/>
  <c r="AN24" i="8"/>
  <c r="AN23" i="8"/>
  <c r="AN22" i="8"/>
  <c r="AN21" i="8"/>
  <c r="AN20" i="8"/>
  <c r="AN19" i="8"/>
  <c r="AN18" i="8"/>
  <c r="AN17" i="8"/>
  <c r="AN16" i="8"/>
  <c r="AN15" i="8"/>
  <c r="AN14" i="8"/>
  <c r="AN13" i="8"/>
  <c r="AN12" i="8"/>
  <c r="AN11" i="8"/>
  <c r="AN10" i="8"/>
  <c r="AN9" i="8"/>
  <c r="AN8" i="8"/>
  <c r="AN7" i="8"/>
  <c r="AN6" i="8"/>
  <c r="AN5" i="8"/>
  <c r="AN4" i="8"/>
  <c r="AI413" i="8"/>
  <c r="AI412" i="8"/>
  <c r="AI411" i="8"/>
  <c r="AI410" i="8"/>
  <c r="AI409" i="8"/>
  <c r="AI408" i="8"/>
  <c r="AI407" i="8"/>
  <c r="AI406" i="8"/>
  <c r="AI405" i="8"/>
  <c r="AI404" i="8"/>
  <c r="AI403" i="8"/>
  <c r="AI402" i="8"/>
  <c r="AI401" i="8"/>
  <c r="AI400" i="8"/>
  <c r="AI399" i="8"/>
  <c r="AI398" i="8"/>
  <c r="AI397" i="8"/>
  <c r="AI396" i="8"/>
  <c r="AI395" i="8"/>
  <c r="AI394" i="8"/>
  <c r="AI393" i="8"/>
  <c r="AI392" i="8"/>
  <c r="AI391" i="8"/>
  <c r="AI390" i="8"/>
  <c r="AI389" i="8"/>
  <c r="AI388" i="8"/>
  <c r="AI387" i="8"/>
  <c r="AI386" i="8"/>
  <c r="AI385" i="8"/>
  <c r="AI384" i="8"/>
  <c r="AI383" i="8"/>
  <c r="AI382" i="8"/>
  <c r="AI381" i="8"/>
  <c r="AI380" i="8"/>
  <c r="AI379" i="8"/>
  <c r="AI378" i="8"/>
  <c r="AI377" i="8"/>
  <c r="AI376" i="8"/>
  <c r="AI375" i="8"/>
  <c r="AI374" i="8"/>
  <c r="AI373" i="8"/>
  <c r="AI372" i="8"/>
  <c r="AI371" i="8"/>
  <c r="AI370" i="8"/>
  <c r="AI369" i="8"/>
  <c r="AI368" i="8"/>
  <c r="AI367" i="8"/>
  <c r="AI366" i="8"/>
  <c r="AI365" i="8"/>
  <c r="AI364" i="8"/>
  <c r="AI363" i="8"/>
  <c r="AI362" i="8"/>
  <c r="AI361" i="8"/>
  <c r="AI360" i="8"/>
  <c r="AI359" i="8"/>
  <c r="AI358" i="8"/>
  <c r="AI357" i="8"/>
  <c r="AI356" i="8"/>
  <c r="AI355" i="8"/>
  <c r="AI354" i="8"/>
  <c r="AI353" i="8"/>
  <c r="AI352" i="8"/>
  <c r="AI351" i="8"/>
  <c r="AI350" i="8"/>
  <c r="AI349" i="8"/>
  <c r="AI348" i="8"/>
  <c r="AI347" i="8"/>
  <c r="AI346" i="8"/>
  <c r="AI345" i="8"/>
  <c r="AI344" i="8"/>
  <c r="AI343" i="8"/>
  <c r="AI342" i="8"/>
  <c r="AI341" i="8"/>
  <c r="AI340" i="8"/>
  <c r="AI339" i="8"/>
  <c r="AI338" i="8"/>
  <c r="AI337" i="8"/>
  <c r="AI336" i="8"/>
  <c r="AI335" i="8"/>
  <c r="AI334" i="8"/>
  <c r="AI333" i="8"/>
  <c r="AI332" i="8"/>
  <c r="AI331" i="8"/>
  <c r="AI330" i="8"/>
  <c r="AI329" i="8"/>
  <c r="AI328" i="8"/>
  <c r="AI327" i="8"/>
  <c r="AI326" i="8"/>
  <c r="AI325" i="8"/>
  <c r="AI324" i="8"/>
  <c r="AI323" i="8"/>
  <c r="AI322" i="8"/>
  <c r="AI321" i="8"/>
  <c r="AI320" i="8"/>
  <c r="AI319" i="8"/>
  <c r="AI318" i="8"/>
  <c r="AI317" i="8"/>
  <c r="AI316" i="8"/>
  <c r="AI315" i="8"/>
  <c r="AI314" i="8"/>
  <c r="AI313" i="8"/>
  <c r="AI312" i="8"/>
  <c r="AI311" i="8"/>
  <c r="AI310" i="8"/>
  <c r="AI309" i="8"/>
  <c r="AI308" i="8"/>
  <c r="AI307" i="8"/>
  <c r="AI306" i="8"/>
  <c r="AI305" i="8"/>
  <c r="AI304" i="8"/>
  <c r="AI303" i="8"/>
  <c r="AI302" i="8"/>
  <c r="AI301" i="8"/>
  <c r="AI300" i="8"/>
  <c r="AI299" i="8"/>
  <c r="AI298" i="8"/>
  <c r="AI297" i="8"/>
  <c r="AI296" i="8"/>
  <c r="AI295" i="8"/>
  <c r="AI294" i="8"/>
  <c r="AI293" i="8"/>
  <c r="AI292" i="8"/>
  <c r="AI291" i="8"/>
  <c r="AI290" i="8"/>
  <c r="AI289" i="8"/>
  <c r="AI288" i="8"/>
  <c r="AI287" i="8"/>
  <c r="AI286" i="8"/>
  <c r="AI285" i="8"/>
  <c r="AI284" i="8"/>
  <c r="AI283" i="8"/>
  <c r="AI282" i="8"/>
  <c r="AI281" i="8"/>
  <c r="AI280" i="8"/>
  <c r="AI279" i="8"/>
  <c r="AI278" i="8"/>
  <c r="AI277" i="8"/>
  <c r="AI276" i="8"/>
  <c r="AI275" i="8"/>
  <c r="AI274" i="8"/>
  <c r="AI273" i="8"/>
  <c r="AI272" i="8"/>
  <c r="AI271" i="8"/>
  <c r="AI270" i="8"/>
  <c r="AI269" i="8"/>
  <c r="AI268" i="8"/>
  <c r="AI267" i="8"/>
  <c r="AI266" i="8"/>
  <c r="AI265" i="8"/>
  <c r="AI264" i="8"/>
  <c r="AI263" i="8"/>
  <c r="AI262" i="8"/>
  <c r="AI261" i="8"/>
  <c r="AI260" i="8"/>
  <c r="AI259" i="8"/>
  <c r="AI258" i="8"/>
  <c r="AI257" i="8"/>
  <c r="AI256" i="8"/>
  <c r="AI255" i="8"/>
  <c r="AI254" i="8"/>
  <c r="AI253" i="8"/>
  <c r="AI252" i="8"/>
  <c r="AI251" i="8"/>
  <c r="AI250" i="8"/>
  <c r="AI249" i="8"/>
  <c r="AI248" i="8"/>
  <c r="AI247" i="8"/>
  <c r="AI246" i="8"/>
  <c r="AI245" i="8"/>
  <c r="AI244" i="8"/>
  <c r="AI243" i="8"/>
  <c r="AI242" i="8"/>
  <c r="AI241" i="8"/>
  <c r="AI240" i="8"/>
  <c r="AI239" i="8"/>
  <c r="AI238" i="8"/>
  <c r="AI237" i="8"/>
  <c r="AI236" i="8"/>
  <c r="AI235" i="8"/>
  <c r="AI234" i="8"/>
  <c r="AI233" i="8"/>
  <c r="AI232" i="8"/>
  <c r="AI231" i="8"/>
  <c r="AI230" i="8"/>
  <c r="AI229" i="8"/>
  <c r="AI228" i="8"/>
  <c r="AI227" i="8"/>
  <c r="AI226" i="8"/>
  <c r="AI225" i="8"/>
  <c r="AI224" i="8"/>
  <c r="AI223" i="8"/>
  <c r="AI222" i="8"/>
  <c r="AI221" i="8"/>
  <c r="AI220" i="8"/>
  <c r="AI219" i="8"/>
  <c r="AI218" i="8"/>
  <c r="AI217" i="8"/>
  <c r="AI216" i="8"/>
  <c r="AI215" i="8"/>
  <c r="AI214" i="8"/>
  <c r="AI213" i="8"/>
  <c r="AI212" i="8"/>
  <c r="AI211" i="8"/>
  <c r="AI210" i="8"/>
  <c r="AI209" i="8"/>
  <c r="AI208" i="8"/>
  <c r="AI207" i="8"/>
  <c r="AI206" i="8"/>
  <c r="AI205" i="8"/>
  <c r="AI204" i="8"/>
  <c r="AI203" i="8"/>
  <c r="AI202" i="8"/>
  <c r="AI201" i="8"/>
  <c r="AI200" i="8"/>
  <c r="AI199" i="8"/>
  <c r="AI198" i="8"/>
  <c r="AI197" i="8"/>
  <c r="AI196" i="8"/>
  <c r="AI195" i="8"/>
  <c r="AI194" i="8"/>
  <c r="AI193" i="8"/>
  <c r="AI192" i="8"/>
  <c r="AI191" i="8"/>
  <c r="AI190" i="8"/>
  <c r="AI189" i="8"/>
  <c r="AI188" i="8"/>
  <c r="AI187" i="8"/>
  <c r="AI186" i="8"/>
  <c r="AI185" i="8"/>
  <c r="AI184" i="8"/>
  <c r="AI183" i="8"/>
  <c r="AI182" i="8"/>
  <c r="AI181" i="8"/>
  <c r="AI180" i="8"/>
  <c r="AI179" i="8"/>
  <c r="AI178" i="8"/>
  <c r="AI177" i="8"/>
  <c r="AI176" i="8"/>
  <c r="AI175" i="8"/>
  <c r="AI174" i="8"/>
  <c r="AI173" i="8"/>
  <c r="AI172" i="8"/>
  <c r="AI171" i="8"/>
  <c r="AI170" i="8"/>
  <c r="AI169" i="8"/>
  <c r="AI168" i="8"/>
  <c r="AI167" i="8"/>
  <c r="AI166" i="8"/>
  <c r="AI165" i="8"/>
  <c r="AI164" i="8"/>
  <c r="AI163" i="8"/>
  <c r="AI162" i="8"/>
  <c r="AI161" i="8"/>
  <c r="AI160" i="8"/>
  <c r="AI159" i="8"/>
  <c r="AI158" i="8"/>
  <c r="AI157" i="8"/>
  <c r="AI156" i="8"/>
  <c r="AI155" i="8"/>
  <c r="AI154" i="8"/>
  <c r="AI153" i="8"/>
  <c r="AI152" i="8"/>
  <c r="AI151" i="8"/>
  <c r="AI150" i="8"/>
  <c r="AI149" i="8"/>
  <c r="AI148" i="8"/>
  <c r="AI147" i="8"/>
  <c r="AI146" i="8"/>
  <c r="AI145" i="8"/>
  <c r="AI144" i="8"/>
  <c r="AI143" i="8"/>
  <c r="AI142" i="8"/>
  <c r="AI141" i="8"/>
  <c r="AI140" i="8"/>
  <c r="AI139" i="8"/>
  <c r="AI138" i="8"/>
  <c r="AI137" i="8"/>
  <c r="AI136" i="8"/>
  <c r="AI135" i="8"/>
  <c r="AI134" i="8"/>
  <c r="AI133" i="8"/>
  <c r="AI132" i="8"/>
  <c r="AI131" i="8"/>
  <c r="AI130" i="8"/>
  <c r="AI129" i="8"/>
  <c r="AI128" i="8"/>
  <c r="AI127" i="8"/>
  <c r="AI126" i="8"/>
  <c r="AI125" i="8"/>
  <c r="AI124" i="8"/>
  <c r="AI123" i="8"/>
  <c r="AI122" i="8"/>
  <c r="AI121" i="8"/>
  <c r="AI120" i="8"/>
  <c r="AI119" i="8"/>
  <c r="AI118" i="8"/>
  <c r="AI117" i="8"/>
  <c r="AI116" i="8"/>
  <c r="AI115" i="8"/>
  <c r="AI114" i="8"/>
  <c r="AI113" i="8"/>
  <c r="AI112" i="8"/>
  <c r="AI111" i="8"/>
  <c r="AI110" i="8"/>
  <c r="AI109" i="8"/>
  <c r="AI108" i="8"/>
  <c r="AI107" i="8"/>
  <c r="AI106" i="8"/>
  <c r="AI105" i="8"/>
  <c r="AI104" i="8"/>
  <c r="AI103" i="8"/>
  <c r="AI102" i="8"/>
  <c r="AI101" i="8"/>
  <c r="AI100" i="8"/>
  <c r="AI99" i="8"/>
  <c r="AI98" i="8"/>
  <c r="AI97" i="8"/>
  <c r="AI96" i="8"/>
  <c r="AI95" i="8"/>
  <c r="AI94" i="8"/>
  <c r="AI93" i="8"/>
  <c r="AI92" i="8"/>
  <c r="AI91" i="8"/>
  <c r="AI90" i="8"/>
  <c r="AI89" i="8"/>
  <c r="AI88" i="8"/>
  <c r="AI87" i="8"/>
  <c r="AI86" i="8"/>
  <c r="AI85" i="8"/>
  <c r="AI84" i="8"/>
  <c r="AI83" i="8"/>
  <c r="AI82" i="8"/>
  <c r="AI81" i="8"/>
  <c r="AI80" i="8"/>
  <c r="AI79" i="8"/>
  <c r="AI78" i="8"/>
  <c r="AI77" i="8"/>
  <c r="AI76" i="8"/>
  <c r="AI75" i="8"/>
  <c r="AI74" i="8"/>
  <c r="AI73" i="8"/>
  <c r="AI72" i="8"/>
  <c r="AI71" i="8"/>
  <c r="AI70" i="8"/>
  <c r="AI69" i="8"/>
  <c r="AI68" i="8"/>
  <c r="AI67" i="8"/>
  <c r="AI66" i="8"/>
  <c r="AI65" i="8"/>
  <c r="AI64" i="8"/>
  <c r="AI63" i="8"/>
  <c r="AI62" i="8"/>
  <c r="AI61" i="8"/>
  <c r="AI60" i="8"/>
  <c r="AI59" i="8"/>
  <c r="AI58" i="8"/>
  <c r="AI57" i="8"/>
  <c r="AI56" i="8"/>
  <c r="AI55" i="8"/>
  <c r="AI54" i="8"/>
  <c r="AI53" i="8"/>
  <c r="AI52" i="8"/>
  <c r="AI51" i="8"/>
  <c r="AI50" i="8"/>
  <c r="AI49" i="8"/>
  <c r="AI48" i="8"/>
  <c r="AI47" i="8"/>
  <c r="AI46" i="8"/>
  <c r="AI45" i="8"/>
  <c r="AI44" i="8"/>
  <c r="AI43" i="8"/>
  <c r="AI42" i="8"/>
  <c r="AI41" i="8"/>
  <c r="AI40" i="8"/>
  <c r="AI39" i="8"/>
  <c r="AI38" i="8"/>
  <c r="AI37" i="8"/>
  <c r="AI36" i="8"/>
  <c r="AI35" i="8"/>
  <c r="AI34" i="8"/>
  <c r="AI33" i="8"/>
  <c r="AI32" i="8"/>
  <c r="AI31" i="8"/>
  <c r="AI30" i="8"/>
  <c r="AI29" i="8"/>
  <c r="AI28" i="8"/>
  <c r="AI27" i="8"/>
  <c r="AI26" i="8"/>
  <c r="AI25" i="8"/>
  <c r="AI24" i="8"/>
  <c r="AI23" i="8"/>
  <c r="AI22" i="8"/>
  <c r="AI21" i="8"/>
  <c r="AI20" i="8"/>
  <c r="AI19" i="8"/>
  <c r="AI18" i="8"/>
  <c r="AI17" i="8"/>
  <c r="AI16" i="8"/>
  <c r="AI15" i="8"/>
  <c r="AI14" i="8"/>
  <c r="AI13" i="8"/>
  <c r="AI12" i="8"/>
  <c r="AI11" i="8"/>
  <c r="AI10" i="8"/>
  <c r="AI9" i="8"/>
  <c r="AI8" i="8"/>
  <c r="AI7" i="8"/>
  <c r="AI6" i="8"/>
  <c r="AI5" i="8"/>
  <c r="AI4" i="8"/>
  <c r="HV412" i="8"/>
  <c r="HV411" i="8"/>
  <c r="HV410" i="8"/>
  <c r="HV409" i="8"/>
  <c r="HV408" i="8"/>
  <c r="HV407" i="8"/>
  <c r="HV406" i="8"/>
  <c r="HV405" i="8"/>
  <c r="HV404" i="8"/>
  <c r="HV403" i="8"/>
  <c r="HV402" i="8"/>
  <c r="HV401" i="8"/>
  <c r="HV400" i="8"/>
  <c r="HV399" i="8"/>
  <c r="HV398" i="8"/>
  <c r="HV397" i="8"/>
  <c r="HV396" i="8"/>
  <c r="HV395" i="8"/>
  <c r="HV394" i="8"/>
  <c r="HV393" i="8"/>
  <c r="HV392" i="8"/>
  <c r="HV391" i="8"/>
  <c r="HV390" i="8"/>
  <c r="HV389" i="8"/>
  <c r="HV388" i="8"/>
  <c r="HV387" i="8"/>
  <c r="HV386" i="8"/>
  <c r="HV385" i="8"/>
  <c r="HV384" i="8"/>
  <c r="HV383" i="8"/>
  <c r="HV382" i="8"/>
  <c r="HV381" i="8"/>
  <c r="HV380" i="8"/>
  <c r="HV379" i="8"/>
  <c r="HV378" i="8"/>
  <c r="HV377" i="8"/>
  <c r="HV376" i="8"/>
  <c r="HV375" i="8"/>
  <c r="HV374" i="8"/>
  <c r="HV373" i="8"/>
  <c r="HV372" i="8"/>
  <c r="HV371" i="8"/>
  <c r="HV370" i="8"/>
  <c r="HV369" i="8"/>
  <c r="HV368" i="8"/>
  <c r="HV367" i="8"/>
  <c r="HV366" i="8"/>
  <c r="HV365" i="8"/>
  <c r="HV364" i="8"/>
  <c r="HV363" i="8"/>
  <c r="HV362" i="8"/>
  <c r="HV361" i="8"/>
  <c r="HV360" i="8"/>
  <c r="HV359" i="8"/>
  <c r="HV358" i="8"/>
  <c r="HV357" i="8"/>
  <c r="HV356" i="8"/>
  <c r="HV355" i="8"/>
  <c r="HV354" i="8"/>
  <c r="HV353" i="8"/>
  <c r="HV352" i="8"/>
  <c r="HV351" i="8"/>
  <c r="HV350" i="8"/>
  <c r="HV349" i="8"/>
  <c r="HV348" i="8"/>
  <c r="HV347" i="8"/>
  <c r="HV346" i="8"/>
  <c r="HV345" i="8"/>
  <c r="HV344" i="8"/>
  <c r="HV343" i="8"/>
  <c r="HV342" i="8"/>
  <c r="HV341" i="8"/>
  <c r="HV340" i="8"/>
  <c r="HV339" i="8"/>
  <c r="HV338" i="8"/>
  <c r="HV337" i="8"/>
  <c r="HV336" i="8"/>
  <c r="HV335" i="8"/>
  <c r="HV334" i="8"/>
  <c r="HV333" i="8"/>
  <c r="HV332" i="8"/>
  <c r="HV331" i="8"/>
  <c r="HV330" i="8"/>
  <c r="HV329" i="8"/>
  <c r="HV328" i="8"/>
  <c r="HV327" i="8"/>
  <c r="HV326" i="8"/>
  <c r="HV325" i="8"/>
  <c r="HV324" i="8"/>
  <c r="HV323" i="8"/>
  <c r="HV322" i="8"/>
  <c r="HV321" i="8"/>
  <c r="HV320" i="8"/>
  <c r="HV319" i="8"/>
  <c r="HV318" i="8"/>
  <c r="HV317" i="8"/>
  <c r="HV316" i="8"/>
  <c r="HV315" i="8"/>
  <c r="HV314" i="8"/>
  <c r="HV313" i="8"/>
  <c r="HV312" i="8"/>
  <c r="HV311" i="8"/>
  <c r="HV310" i="8"/>
  <c r="HV309" i="8"/>
  <c r="HV308" i="8"/>
  <c r="HV307" i="8"/>
  <c r="HV306" i="8"/>
  <c r="HV305" i="8"/>
  <c r="HV304" i="8"/>
  <c r="HV303" i="8"/>
  <c r="HV302" i="8"/>
  <c r="HV301" i="8"/>
  <c r="HV300" i="8"/>
  <c r="HV299" i="8"/>
  <c r="HV298" i="8"/>
  <c r="HV297" i="8"/>
  <c r="HV296" i="8"/>
  <c r="HV295" i="8"/>
  <c r="HV294" i="8"/>
  <c r="HV293" i="8"/>
  <c r="HV292" i="8"/>
  <c r="HV291" i="8"/>
  <c r="HV290" i="8"/>
  <c r="HV289" i="8"/>
  <c r="HV288" i="8"/>
  <c r="HV287" i="8"/>
  <c r="HV286" i="8"/>
  <c r="HV285" i="8"/>
  <c r="HV284" i="8"/>
  <c r="HV283" i="8"/>
  <c r="HV282" i="8"/>
  <c r="HV281" i="8"/>
  <c r="HV280" i="8"/>
  <c r="HV279" i="8"/>
  <c r="HV278" i="8"/>
  <c r="HV277" i="8"/>
  <c r="HV276" i="8"/>
  <c r="HV275" i="8"/>
  <c r="HV274" i="8"/>
  <c r="HV273" i="8"/>
  <c r="HV272" i="8"/>
  <c r="HV271" i="8"/>
  <c r="HV270" i="8"/>
  <c r="HV269" i="8"/>
  <c r="HV268" i="8"/>
  <c r="HV267" i="8"/>
  <c r="HV266" i="8"/>
  <c r="HV265" i="8"/>
  <c r="HV264" i="8"/>
  <c r="HV263" i="8"/>
  <c r="HV262" i="8"/>
  <c r="HV261" i="8"/>
  <c r="HV260" i="8"/>
  <c r="HV259" i="8"/>
  <c r="HV258" i="8"/>
  <c r="HV257" i="8"/>
  <c r="HV256" i="8"/>
  <c r="HV255" i="8"/>
  <c r="HV254" i="8"/>
  <c r="HV253" i="8"/>
  <c r="HV252" i="8"/>
  <c r="HV251" i="8"/>
  <c r="HV250" i="8"/>
  <c r="HV249" i="8"/>
  <c r="HV248" i="8"/>
  <c r="HV247" i="8"/>
  <c r="HV246" i="8"/>
  <c r="HV245" i="8"/>
  <c r="HV244" i="8"/>
  <c r="HV243" i="8"/>
  <c r="HV242" i="8"/>
  <c r="HV241" i="8"/>
  <c r="HV240" i="8"/>
  <c r="HV239" i="8"/>
  <c r="HV238" i="8"/>
  <c r="HV237" i="8"/>
  <c r="HV236" i="8"/>
  <c r="HV235" i="8"/>
  <c r="HV234" i="8"/>
  <c r="HV233" i="8"/>
  <c r="HV232" i="8"/>
  <c r="HV231" i="8"/>
  <c r="HV230" i="8"/>
  <c r="HV229" i="8"/>
  <c r="HV228" i="8"/>
  <c r="HV227" i="8"/>
  <c r="HV226" i="8"/>
  <c r="HV225" i="8"/>
  <c r="HV224" i="8"/>
  <c r="HV223" i="8"/>
  <c r="HV222" i="8"/>
  <c r="HV221" i="8"/>
  <c r="HV220" i="8"/>
  <c r="HV219" i="8"/>
  <c r="HV218" i="8"/>
  <c r="HV217" i="8"/>
  <c r="HV216" i="8"/>
  <c r="HV215" i="8"/>
  <c r="HV214" i="8"/>
  <c r="HV213" i="8"/>
  <c r="HV212" i="8"/>
  <c r="HV211" i="8"/>
  <c r="HV210" i="8"/>
  <c r="HV209" i="8"/>
  <c r="HV208" i="8"/>
  <c r="HV207" i="8"/>
  <c r="HV206" i="8"/>
  <c r="HV205" i="8"/>
  <c r="HV204" i="8"/>
  <c r="HV203" i="8"/>
  <c r="HV202" i="8"/>
  <c r="HV201" i="8"/>
  <c r="HV200" i="8"/>
  <c r="HV199" i="8"/>
  <c r="HV198" i="8"/>
  <c r="HV197" i="8"/>
  <c r="HV196" i="8"/>
  <c r="HV195" i="8"/>
  <c r="HV194" i="8"/>
  <c r="HV193" i="8"/>
  <c r="HV192" i="8"/>
  <c r="HV191" i="8"/>
  <c r="HV190" i="8"/>
  <c r="HV189" i="8"/>
  <c r="HV188" i="8"/>
  <c r="HV187" i="8"/>
  <c r="HV186" i="8"/>
  <c r="HV185" i="8"/>
  <c r="HV184" i="8"/>
  <c r="HV183" i="8"/>
  <c r="HV182" i="8"/>
  <c r="HV181" i="8"/>
  <c r="HV180" i="8"/>
  <c r="HV179" i="8"/>
  <c r="HV178" i="8"/>
  <c r="HV177" i="8"/>
  <c r="HV176" i="8"/>
  <c r="HV175" i="8"/>
  <c r="HV174" i="8"/>
  <c r="HV173" i="8"/>
  <c r="HV172" i="8"/>
  <c r="HV171" i="8"/>
  <c r="HV170" i="8"/>
  <c r="HV169" i="8"/>
  <c r="HV168" i="8"/>
  <c r="HV167" i="8"/>
  <c r="HV166" i="8"/>
  <c r="HV165" i="8"/>
  <c r="HV164" i="8"/>
  <c r="HV163" i="8"/>
  <c r="HV162" i="8"/>
  <c r="HV161" i="8"/>
  <c r="HV160" i="8"/>
  <c r="HV159" i="8"/>
  <c r="HV158" i="8"/>
  <c r="HV157" i="8"/>
  <c r="HV156" i="8"/>
  <c r="HV155" i="8"/>
  <c r="HV154" i="8"/>
  <c r="HV153" i="8"/>
  <c r="HV152" i="8"/>
  <c r="HV151" i="8"/>
  <c r="HV150" i="8"/>
  <c r="HV149" i="8"/>
  <c r="HV148" i="8"/>
  <c r="HV147" i="8"/>
  <c r="HV146" i="8"/>
  <c r="HV145" i="8"/>
  <c r="HV144" i="8"/>
  <c r="HV143" i="8"/>
  <c r="HV142" i="8"/>
  <c r="HV141" i="8"/>
  <c r="HV140" i="8"/>
  <c r="HV139" i="8"/>
  <c r="HV138" i="8"/>
  <c r="HV137" i="8"/>
  <c r="HV136" i="8"/>
  <c r="HV135" i="8"/>
  <c r="HV134" i="8"/>
  <c r="HV133" i="8"/>
  <c r="HV132" i="8"/>
  <c r="HV131" i="8"/>
  <c r="HV130" i="8"/>
  <c r="HV129" i="8"/>
  <c r="HV128" i="8"/>
  <c r="HV127" i="8"/>
  <c r="HV126" i="8"/>
  <c r="HV125" i="8"/>
  <c r="HV124" i="8"/>
  <c r="HV123" i="8"/>
  <c r="HV122" i="8"/>
  <c r="HV121" i="8"/>
  <c r="HV120" i="8"/>
  <c r="HV119" i="8"/>
  <c r="HV118" i="8"/>
  <c r="HV117" i="8"/>
  <c r="HV116" i="8"/>
  <c r="HV115" i="8"/>
  <c r="HV114" i="8"/>
  <c r="HV113" i="8"/>
  <c r="HV112" i="8"/>
  <c r="HV111" i="8"/>
  <c r="HV110" i="8"/>
  <c r="HV109" i="8"/>
  <c r="HV108" i="8"/>
  <c r="HV107" i="8"/>
  <c r="HV106" i="8"/>
  <c r="HV105" i="8"/>
  <c r="HV104" i="8"/>
  <c r="HV103" i="8"/>
  <c r="HV102" i="8"/>
  <c r="HV101" i="8"/>
  <c r="HV100" i="8"/>
  <c r="HV99" i="8"/>
  <c r="HV98" i="8"/>
  <c r="HV97" i="8"/>
  <c r="HV96" i="8"/>
  <c r="HV95" i="8"/>
  <c r="HV94" i="8"/>
  <c r="HV93" i="8"/>
  <c r="HV92" i="8"/>
  <c r="HV91" i="8"/>
  <c r="HV90" i="8"/>
  <c r="HV89" i="8"/>
  <c r="HV88" i="8"/>
  <c r="HV87" i="8"/>
  <c r="HV86" i="8"/>
  <c r="HV85" i="8"/>
  <c r="HV84" i="8"/>
  <c r="HV83" i="8"/>
  <c r="HV82" i="8"/>
  <c r="HV81" i="8"/>
  <c r="HV80" i="8"/>
  <c r="HV79" i="8"/>
  <c r="HV78" i="8"/>
  <c r="HV77" i="8"/>
  <c r="HV76" i="8"/>
  <c r="HV75" i="8"/>
  <c r="HV74" i="8"/>
  <c r="HV73" i="8"/>
  <c r="HV72" i="8"/>
  <c r="HV71" i="8"/>
  <c r="HV70" i="8"/>
  <c r="HV69" i="8"/>
  <c r="HV68" i="8"/>
  <c r="HV67" i="8"/>
  <c r="HV66" i="8"/>
  <c r="HV65" i="8"/>
  <c r="HV64" i="8"/>
  <c r="HV63" i="8"/>
  <c r="HV62" i="8"/>
  <c r="HV61" i="8"/>
  <c r="HV60" i="8"/>
  <c r="HV59" i="8"/>
  <c r="HV58" i="8"/>
  <c r="HV57" i="8"/>
  <c r="HV56" i="8"/>
  <c r="HV55" i="8"/>
  <c r="HV54" i="8"/>
  <c r="HV53" i="8"/>
  <c r="HV52" i="8"/>
  <c r="HV51" i="8"/>
  <c r="HV50" i="8"/>
  <c r="HV49" i="8"/>
  <c r="HV48" i="8"/>
  <c r="HV47" i="8"/>
  <c r="HV46" i="8"/>
  <c r="HV45" i="8"/>
  <c r="HV44" i="8"/>
  <c r="HV43" i="8"/>
  <c r="HV42" i="8"/>
  <c r="HV41" i="8"/>
  <c r="HV40" i="8"/>
  <c r="HV39" i="8"/>
  <c r="HV38" i="8"/>
  <c r="HV37" i="8"/>
  <c r="HV36" i="8"/>
  <c r="HV35" i="8"/>
  <c r="HV34" i="8"/>
  <c r="HV33" i="8"/>
  <c r="HV32" i="8"/>
  <c r="HV31" i="8"/>
  <c r="HV30" i="8"/>
  <c r="HV29" i="8"/>
  <c r="HV28" i="8"/>
  <c r="HV27" i="8"/>
  <c r="HV26" i="8"/>
  <c r="HV25" i="8"/>
  <c r="HV24" i="8"/>
  <c r="HV23" i="8"/>
  <c r="HV22" i="8"/>
  <c r="HV21" i="8"/>
  <c r="HV20" i="8"/>
  <c r="HV19" i="8"/>
  <c r="HV18" i="8"/>
  <c r="HV17" i="8"/>
  <c r="HV16" i="8"/>
  <c r="HV15" i="8"/>
  <c r="HV14" i="8"/>
  <c r="HV13" i="8"/>
  <c r="HV12" i="8"/>
  <c r="HV11" i="8"/>
  <c r="HV10" i="8"/>
  <c r="HV9" i="8"/>
  <c r="HV8" i="8"/>
  <c r="HV7" i="8"/>
  <c r="HV6" i="8"/>
  <c r="HV5" i="8"/>
  <c r="HV4" i="8"/>
  <c r="HQ412" i="8"/>
  <c r="HQ411" i="8"/>
  <c r="HQ410" i="8"/>
  <c r="HQ409" i="8"/>
  <c r="HQ408" i="8"/>
  <c r="HQ407" i="8"/>
  <c r="HQ406" i="8"/>
  <c r="HQ405" i="8"/>
  <c r="HQ404" i="8"/>
  <c r="HQ403" i="8"/>
  <c r="HQ402" i="8"/>
  <c r="HQ401" i="8"/>
  <c r="HQ400" i="8"/>
  <c r="HQ399" i="8"/>
  <c r="HQ398" i="8"/>
  <c r="HQ397" i="8"/>
  <c r="HQ396" i="8"/>
  <c r="HQ395" i="8"/>
  <c r="HQ394" i="8"/>
  <c r="HQ393" i="8"/>
  <c r="HQ392" i="8"/>
  <c r="HQ391" i="8"/>
  <c r="HQ390" i="8"/>
  <c r="HQ389" i="8"/>
  <c r="HQ388" i="8"/>
  <c r="HQ387" i="8"/>
  <c r="HQ386" i="8"/>
  <c r="HQ385" i="8"/>
  <c r="HQ384" i="8"/>
  <c r="HQ383" i="8"/>
  <c r="HQ382" i="8"/>
  <c r="HQ381" i="8"/>
  <c r="HQ380" i="8"/>
  <c r="HQ379" i="8"/>
  <c r="HQ378" i="8"/>
  <c r="HQ377" i="8"/>
  <c r="HQ376" i="8"/>
  <c r="HQ375" i="8"/>
  <c r="HQ374" i="8"/>
  <c r="HQ373" i="8"/>
  <c r="HQ372" i="8"/>
  <c r="HQ371" i="8"/>
  <c r="HQ370" i="8"/>
  <c r="HQ369" i="8"/>
  <c r="HQ368" i="8"/>
  <c r="HQ367" i="8"/>
  <c r="HQ366" i="8"/>
  <c r="HQ365" i="8"/>
  <c r="HQ364" i="8"/>
  <c r="HQ363" i="8"/>
  <c r="HQ362" i="8"/>
  <c r="HQ361" i="8"/>
  <c r="HQ360" i="8"/>
  <c r="HQ359" i="8"/>
  <c r="HQ358" i="8"/>
  <c r="HQ357" i="8"/>
  <c r="HQ356" i="8"/>
  <c r="HQ355" i="8"/>
  <c r="HQ354" i="8"/>
  <c r="HQ353" i="8"/>
  <c r="HQ352" i="8"/>
  <c r="HQ351" i="8"/>
  <c r="HQ350" i="8"/>
  <c r="HQ349" i="8"/>
  <c r="HQ348" i="8"/>
  <c r="HQ347" i="8"/>
  <c r="HQ346" i="8"/>
  <c r="HQ345" i="8"/>
  <c r="HQ344" i="8"/>
  <c r="HQ343" i="8"/>
  <c r="HQ342" i="8"/>
  <c r="HQ341" i="8"/>
  <c r="HQ340" i="8"/>
  <c r="HQ339" i="8"/>
  <c r="HQ338" i="8"/>
  <c r="HQ337" i="8"/>
  <c r="HQ336" i="8"/>
  <c r="HQ335" i="8"/>
  <c r="HQ334" i="8"/>
  <c r="HQ333" i="8"/>
  <c r="HQ332" i="8"/>
  <c r="HQ331" i="8"/>
  <c r="HQ330" i="8"/>
  <c r="HQ329" i="8"/>
  <c r="HQ328" i="8"/>
  <c r="HQ327" i="8"/>
  <c r="HQ326" i="8"/>
  <c r="HQ325" i="8"/>
  <c r="HQ324" i="8"/>
  <c r="HQ323" i="8"/>
  <c r="HQ322" i="8"/>
  <c r="HQ321" i="8"/>
  <c r="HQ320" i="8"/>
  <c r="HQ319" i="8"/>
  <c r="HQ318" i="8"/>
  <c r="HQ317" i="8"/>
  <c r="HQ316" i="8"/>
  <c r="HQ315" i="8"/>
  <c r="HQ314" i="8"/>
  <c r="HQ313" i="8"/>
  <c r="HQ312" i="8"/>
  <c r="HQ311" i="8"/>
  <c r="HQ310" i="8"/>
  <c r="HQ309" i="8"/>
  <c r="HQ308" i="8"/>
  <c r="HQ307" i="8"/>
  <c r="HQ306" i="8"/>
  <c r="HQ305" i="8"/>
  <c r="HQ304" i="8"/>
  <c r="HQ303" i="8"/>
  <c r="HQ302" i="8"/>
  <c r="HQ301" i="8"/>
  <c r="HQ300" i="8"/>
  <c r="HQ299" i="8"/>
  <c r="HQ298" i="8"/>
  <c r="HQ297" i="8"/>
  <c r="HQ296" i="8"/>
  <c r="HQ295" i="8"/>
  <c r="HQ294" i="8"/>
  <c r="HQ293" i="8"/>
  <c r="HQ292" i="8"/>
  <c r="HQ291" i="8"/>
  <c r="HQ290" i="8"/>
  <c r="HQ289" i="8"/>
  <c r="HQ288" i="8"/>
  <c r="HQ287" i="8"/>
  <c r="HQ286" i="8"/>
  <c r="HQ285" i="8"/>
  <c r="HQ284" i="8"/>
  <c r="HQ283" i="8"/>
  <c r="HQ282" i="8"/>
  <c r="HQ281" i="8"/>
  <c r="HQ280" i="8"/>
  <c r="HQ279" i="8"/>
  <c r="HQ278" i="8"/>
  <c r="HQ277" i="8"/>
  <c r="HQ276" i="8"/>
  <c r="HQ275" i="8"/>
  <c r="HQ274" i="8"/>
  <c r="HQ273" i="8"/>
  <c r="HQ272" i="8"/>
  <c r="HQ271" i="8"/>
  <c r="HQ270" i="8"/>
  <c r="HQ269" i="8"/>
  <c r="HQ268" i="8"/>
  <c r="HQ267" i="8"/>
  <c r="HQ266" i="8"/>
  <c r="HQ265" i="8"/>
  <c r="HQ264" i="8"/>
  <c r="HQ263" i="8"/>
  <c r="HQ262" i="8"/>
  <c r="HQ261" i="8"/>
  <c r="HQ260" i="8"/>
  <c r="HQ259" i="8"/>
  <c r="HQ258" i="8"/>
  <c r="HQ257" i="8"/>
  <c r="HQ256" i="8"/>
  <c r="HQ255" i="8"/>
  <c r="HQ254" i="8"/>
  <c r="HQ253" i="8"/>
  <c r="HQ252" i="8"/>
  <c r="HQ251" i="8"/>
  <c r="HQ250" i="8"/>
  <c r="HQ249" i="8"/>
  <c r="HQ248" i="8"/>
  <c r="HQ247" i="8"/>
  <c r="HQ246" i="8"/>
  <c r="HQ245" i="8"/>
  <c r="HQ244" i="8"/>
  <c r="HQ243" i="8"/>
  <c r="HQ242" i="8"/>
  <c r="HQ241" i="8"/>
  <c r="HQ240" i="8"/>
  <c r="HQ239" i="8"/>
  <c r="HQ238" i="8"/>
  <c r="HQ237" i="8"/>
  <c r="HQ236" i="8"/>
  <c r="HQ235" i="8"/>
  <c r="HQ234" i="8"/>
  <c r="HQ233" i="8"/>
  <c r="HQ232" i="8"/>
  <c r="HQ231" i="8"/>
  <c r="HQ230" i="8"/>
  <c r="HQ229" i="8"/>
  <c r="HQ228" i="8"/>
  <c r="HQ227" i="8"/>
  <c r="HQ226" i="8"/>
  <c r="HQ225" i="8"/>
  <c r="HQ224" i="8"/>
  <c r="HQ223" i="8"/>
  <c r="HQ222" i="8"/>
  <c r="HQ221" i="8"/>
  <c r="HQ220" i="8"/>
  <c r="HQ219" i="8"/>
  <c r="HQ218" i="8"/>
  <c r="HQ217" i="8"/>
  <c r="HQ216" i="8"/>
  <c r="HQ215" i="8"/>
  <c r="HQ214" i="8"/>
  <c r="HQ213" i="8"/>
  <c r="HQ212" i="8"/>
  <c r="HQ211" i="8"/>
  <c r="HQ210" i="8"/>
  <c r="HQ209" i="8"/>
  <c r="HQ208" i="8"/>
  <c r="HQ207" i="8"/>
  <c r="HQ206" i="8"/>
  <c r="HQ205" i="8"/>
  <c r="HQ204" i="8"/>
  <c r="HQ203" i="8"/>
  <c r="HQ202" i="8"/>
  <c r="HQ201" i="8"/>
  <c r="HQ200" i="8"/>
  <c r="HQ199" i="8"/>
  <c r="HQ198" i="8"/>
  <c r="HQ197" i="8"/>
  <c r="HQ196" i="8"/>
  <c r="HQ195" i="8"/>
  <c r="HQ194" i="8"/>
  <c r="HQ193" i="8"/>
  <c r="HQ192" i="8"/>
  <c r="HQ191" i="8"/>
  <c r="HQ190" i="8"/>
  <c r="HQ189" i="8"/>
  <c r="HQ188" i="8"/>
  <c r="HQ187" i="8"/>
  <c r="HQ186" i="8"/>
  <c r="HQ185" i="8"/>
  <c r="HQ184" i="8"/>
  <c r="HQ183" i="8"/>
  <c r="HQ182" i="8"/>
  <c r="HQ181" i="8"/>
  <c r="HQ180" i="8"/>
  <c r="HQ179" i="8"/>
  <c r="HQ178" i="8"/>
  <c r="HQ177" i="8"/>
  <c r="HQ176" i="8"/>
  <c r="HQ175" i="8"/>
  <c r="HQ174" i="8"/>
  <c r="HQ173" i="8"/>
  <c r="HQ172" i="8"/>
  <c r="HQ171" i="8"/>
  <c r="HQ170" i="8"/>
  <c r="HQ169" i="8"/>
  <c r="HQ168" i="8"/>
  <c r="HQ167" i="8"/>
  <c r="HQ166" i="8"/>
  <c r="HQ165" i="8"/>
  <c r="HQ164" i="8"/>
  <c r="HQ163" i="8"/>
  <c r="HQ162" i="8"/>
  <c r="HQ161" i="8"/>
  <c r="HQ160" i="8"/>
  <c r="HQ159" i="8"/>
  <c r="HQ158" i="8"/>
  <c r="HQ157" i="8"/>
  <c r="HQ156" i="8"/>
  <c r="HQ155" i="8"/>
  <c r="HQ154" i="8"/>
  <c r="HQ153" i="8"/>
  <c r="HQ152" i="8"/>
  <c r="HQ151" i="8"/>
  <c r="HQ150" i="8"/>
  <c r="HQ149" i="8"/>
  <c r="HQ148" i="8"/>
  <c r="HQ147" i="8"/>
  <c r="HQ146" i="8"/>
  <c r="HQ145" i="8"/>
  <c r="HQ144" i="8"/>
  <c r="HQ143" i="8"/>
  <c r="HQ142" i="8"/>
  <c r="HQ141" i="8"/>
  <c r="HQ140" i="8"/>
  <c r="HQ139" i="8"/>
  <c r="HQ138" i="8"/>
  <c r="HQ137" i="8"/>
  <c r="HQ136" i="8"/>
  <c r="HQ135" i="8"/>
  <c r="HQ134" i="8"/>
  <c r="HQ133" i="8"/>
  <c r="HQ132" i="8"/>
  <c r="HQ131" i="8"/>
  <c r="HQ130" i="8"/>
  <c r="HQ129" i="8"/>
  <c r="HQ128" i="8"/>
  <c r="HQ127" i="8"/>
  <c r="HQ126" i="8"/>
  <c r="HQ125" i="8"/>
  <c r="HQ124" i="8"/>
  <c r="HQ123" i="8"/>
  <c r="HQ122" i="8"/>
  <c r="HQ121" i="8"/>
  <c r="HQ120" i="8"/>
  <c r="HQ119" i="8"/>
  <c r="HQ118" i="8"/>
  <c r="HQ117" i="8"/>
  <c r="HQ116" i="8"/>
  <c r="HQ115" i="8"/>
  <c r="HQ114" i="8"/>
  <c r="HQ113" i="8"/>
  <c r="HQ112" i="8"/>
  <c r="HQ111" i="8"/>
  <c r="HQ110" i="8"/>
  <c r="HQ109" i="8"/>
  <c r="HQ108" i="8"/>
  <c r="HQ107" i="8"/>
  <c r="HQ106" i="8"/>
  <c r="HQ105" i="8"/>
  <c r="HQ104" i="8"/>
  <c r="HQ103" i="8"/>
  <c r="HQ102" i="8"/>
  <c r="HQ101" i="8"/>
  <c r="HQ100" i="8"/>
  <c r="HQ99" i="8"/>
  <c r="HQ98" i="8"/>
  <c r="HQ97" i="8"/>
  <c r="HQ96" i="8"/>
  <c r="HQ95" i="8"/>
  <c r="HQ94" i="8"/>
  <c r="HQ93" i="8"/>
  <c r="HQ92" i="8"/>
  <c r="HQ91" i="8"/>
  <c r="HQ90" i="8"/>
  <c r="HQ89" i="8"/>
  <c r="HQ88" i="8"/>
  <c r="HQ87" i="8"/>
  <c r="HQ86" i="8"/>
  <c r="HQ85" i="8"/>
  <c r="HQ84" i="8"/>
  <c r="HQ83" i="8"/>
  <c r="HQ82" i="8"/>
  <c r="HQ81" i="8"/>
  <c r="HQ80" i="8"/>
  <c r="HQ79" i="8"/>
  <c r="HQ78" i="8"/>
  <c r="HQ77" i="8"/>
  <c r="HQ76" i="8"/>
  <c r="HQ75" i="8"/>
  <c r="HQ74" i="8"/>
  <c r="HQ73" i="8"/>
  <c r="HQ72" i="8"/>
  <c r="HQ71" i="8"/>
  <c r="HQ70" i="8"/>
  <c r="HQ69" i="8"/>
  <c r="HQ68" i="8"/>
  <c r="HQ67" i="8"/>
  <c r="HQ66" i="8"/>
  <c r="HQ65" i="8"/>
  <c r="HQ64" i="8"/>
  <c r="HQ63" i="8"/>
  <c r="HQ62" i="8"/>
  <c r="HQ61" i="8"/>
  <c r="HQ60" i="8"/>
  <c r="HQ59" i="8"/>
  <c r="HQ58" i="8"/>
  <c r="HQ57" i="8"/>
  <c r="HQ56" i="8"/>
  <c r="HQ55" i="8"/>
  <c r="HQ54" i="8"/>
  <c r="HQ53" i="8"/>
  <c r="HQ52" i="8"/>
  <c r="HQ51" i="8"/>
  <c r="HQ50" i="8"/>
  <c r="HQ49" i="8"/>
  <c r="HQ48" i="8"/>
  <c r="HQ47" i="8"/>
  <c r="HQ46" i="8"/>
  <c r="HQ45" i="8"/>
  <c r="HQ44" i="8"/>
  <c r="HQ43" i="8"/>
  <c r="HQ42" i="8"/>
  <c r="HQ41" i="8"/>
  <c r="HQ40" i="8"/>
  <c r="HQ39" i="8"/>
  <c r="HQ38" i="8"/>
  <c r="HQ37" i="8"/>
  <c r="HQ36" i="8"/>
  <c r="HQ35" i="8"/>
  <c r="HQ34" i="8"/>
  <c r="HQ33" i="8"/>
  <c r="HQ32" i="8"/>
  <c r="HQ31" i="8"/>
  <c r="HQ30" i="8"/>
  <c r="HQ29" i="8"/>
  <c r="HQ28" i="8"/>
  <c r="HQ27" i="8"/>
  <c r="HQ26" i="8"/>
  <c r="HQ25" i="8"/>
  <c r="HQ24" i="8"/>
  <c r="HQ23" i="8"/>
  <c r="HQ22" i="8"/>
  <c r="HQ21" i="8"/>
  <c r="HQ20" i="8"/>
  <c r="HQ19" i="8"/>
  <c r="HQ18" i="8"/>
  <c r="HQ17" i="8"/>
  <c r="HQ16" i="8"/>
  <c r="HQ15" i="8"/>
  <c r="HQ14" i="8"/>
  <c r="HQ13" i="8"/>
  <c r="HQ12" i="8"/>
  <c r="HQ11" i="8"/>
  <c r="HQ10" i="8"/>
  <c r="HQ9" i="8"/>
  <c r="HQ8" i="8"/>
  <c r="HQ7" i="8"/>
  <c r="HQ6" i="8"/>
  <c r="HQ5" i="8"/>
  <c r="HQ4" i="8"/>
  <c r="HL412" i="8"/>
  <c r="HL411" i="8"/>
  <c r="HL410" i="8"/>
  <c r="HL409" i="8"/>
  <c r="HL408" i="8"/>
  <c r="HL407" i="8"/>
  <c r="HL406" i="8"/>
  <c r="HL405" i="8"/>
  <c r="HL404" i="8"/>
  <c r="HL403" i="8"/>
  <c r="HL402" i="8"/>
  <c r="HL401" i="8"/>
  <c r="HL400" i="8"/>
  <c r="HL399" i="8"/>
  <c r="HL398" i="8"/>
  <c r="HL397" i="8"/>
  <c r="HL396" i="8"/>
  <c r="HL395" i="8"/>
  <c r="HL394" i="8"/>
  <c r="HL393" i="8"/>
  <c r="HL392" i="8"/>
  <c r="HL391" i="8"/>
  <c r="HL390" i="8"/>
  <c r="HL389" i="8"/>
  <c r="HL388" i="8"/>
  <c r="HL387" i="8"/>
  <c r="HL386" i="8"/>
  <c r="HL385" i="8"/>
  <c r="HL384" i="8"/>
  <c r="HL383" i="8"/>
  <c r="HL382" i="8"/>
  <c r="HL381" i="8"/>
  <c r="HL380" i="8"/>
  <c r="HL379" i="8"/>
  <c r="HL378" i="8"/>
  <c r="HL377" i="8"/>
  <c r="HL376" i="8"/>
  <c r="HL375" i="8"/>
  <c r="HL374" i="8"/>
  <c r="HL373" i="8"/>
  <c r="HL372" i="8"/>
  <c r="HL371" i="8"/>
  <c r="HL370" i="8"/>
  <c r="HL369" i="8"/>
  <c r="HL368" i="8"/>
  <c r="HL367" i="8"/>
  <c r="HL366" i="8"/>
  <c r="HL365" i="8"/>
  <c r="HL364" i="8"/>
  <c r="HL363" i="8"/>
  <c r="HL362" i="8"/>
  <c r="HL361" i="8"/>
  <c r="HL360" i="8"/>
  <c r="HL359" i="8"/>
  <c r="HL358" i="8"/>
  <c r="HL357" i="8"/>
  <c r="HL356" i="8"/>
  <c r="HL355" i="8"/>
  <c r="HL354" i="8"/>
  <c r="HL353" i="8"/>
  <c r="HL352" i="8"/>
  <c r="HL351" i="8"/>
  <c r="HL350" i="8"/>
  <c r="HL349" i="8"/>
  <c r="HL348" i="8"/>
  <c r="HL347" i="8"/>
  <c r="HL346" i="8"/>
  <c r="HL345" i="8"/>
  <c r="HL344" i="8"/>
  <c r="HL343" i="8"/>
  <c r="HL342" i="8"/>
  <c r="HL341" i="8"/>
  <c r="HL340" i="8"/>
  <c r="HL339" i="8"/>
  <c r="HL338" i="8"/>
  <c r="HL337" i="8"/>
  <c r="HL336" i="8"/>
  <c r="HL335" i="8"/>
  <c r="HL334" i="8"/>
  <c r="HL333" i="8"/>
  <c r="HL332" i="8"/>
  <c r="HL331" i="8"/>
  <c r="HL330" i="8"/>
  <c r="HL329" i="8"/>
  <c r="HL328" i="8"/>
  <c r="HL327" i="8"/>
  <c r="HL326" i="8"/>
  <c r="HL325" i="8"/>
  <c r="HL324" i="8"/>
  <c r="HL323" i="8"/>
  <c r="HL322" i="8"/>
  <c r="HL321" i="8"/>
  <c r="HL320" i="8"/>
  <c r="HL319" i="8"/>
  <c r="HL318" i="8"/>
  <c r="HL317" i="8"/>
  <c r="HL316" i="8"/>
  <c r="HL315" i="8"/>
  <c r="HL314" i="8"/>
  <c r="HL313" i="8"/>
  <c r="HL312" i="8"/>
  <c r="HL311" i="8"/>
  <c r="HL310" i="8"/>
  <c r="HL309" i="8"/>
  <c r="HL308" i="8"/>
  <c r="HL307" i="8"/>
  <c r="HL306" i="8"/>
  <c r="HL305" i="8"/>
  <c r="HL304" i="8"/>
  <c r="HL303" i="8"/>
  <c r="HL302" i="8"/>
  <c r="HL301" i="8"/>
  <c r="HL300" i="8"/>
  <c r="HL299" i="8"/>
  <c r="HL298" i="8"/>
  <c r="HL297" i="8"/>
  <c r="HL296" i="8"/>
  <c r="HL295" i="8"/>
  <c r="HL294" i="8"/>
  <c r="HL293" i="8"/>
  <c r="HL292" i="8"/>
  <c r="HL291" i="8"/>
  <c r="HL290" i="8"/>
  <c r="HL289" i="8"/>
  <c r="HL288" i="8"/>
  <c r="HL287" i="8"/>
  <c r="HL286" i="8"/>
  <c r="HL285" i="8"/>
  <c r="HL284" i="8"/>
  <c r="HL283" i="8"/>
  <c r="HL282" i="8"/>
  <c r="HL281" i="8"/>
  <c r="HL280" i="8"/>
  <c r="HL279" i="8"/>
  <c r="HL278" i="8"/>
  <c r="HL277" i="8"/>
  <c r="HL276" i="8"/>
  <c r="HL275" i="8"/>
  <c r="HL274" i="8"/>
  <c r="HL273" i="8"/>
  <c r="HL272" i="8"/>
  <c r="HL271" i="8"/>
  <c r="HL270" i="8"/>
  <c r="HL269" i="8"/>
  <c r="HL268" i="8"/>
  <c r="HL267" i="8"/>
  <c r="HL266" i="8"/>
  <c r="HL265" i="8"/>
  <c r="HL264" i="8"/>
  <c r="HL263" i="8"/>
  <c r="HL262" i="8"/>
  <c r="HL261" i="8"/>
  <c r="HL260" i="8"/>
  <c r="HL259" i="8"/>
  <c r="HL258" i="8"/>
  <c r="HL257" i="8"/>
  <c r="HL256" i="8"/>
  <c r="HL255" i="8"/>
  <c r="HL254" i="8"/>
  <c r="HL253" i="8"/>
  <c r="HL252" i="8"/>
  <c r="HL251" i="8"/>
  <c r="HL250" i="8"/>
  <c r="HL249" i="8"/>
  <c r="HL248" i="8"/>
  <c r="HL247" i="8"/>
  <c r="HL246" i="8"/>
  <c r="HL245" i="8"/>
  <c r="HL244" i="8"/>
  <c r="HL243" i="8"/>
  <c r="HL242" i="8"/>
  <c r="HL241" i="8"/>
  <c r="HL240" i="8"/>
  <c r="HL239" i="8"/>
  <c r="HL238" i="8"/>
  <c r="HL237" i="8"/>
  <c r="HL236" i="8"/>
  <c r="HL235" i="8"/>
  <c r="HL234" i="8"/>
  <c r="HL233" i="8"/>
  <c r="HL232" i="8"/>
  <c r="HL231" i="8"/>
  <c r="HL230" i="8"/>
  <c r="HL229" i="8"/>
  <c r="HL228" i="8"/>
  <c r="HL227" i="8"/>
  <c r="HL226" i="8"/>
  <c r="HL225" i="8"/>
  <c r="HL224" i="8"/>
  <c r="HL223" i="8"/>
  <c r="HL222" i="8"/>
  <c r="HL221" i="8"/>
  <c r="HL220" i="8"/>
  <c r="HL219" i="8"/>
  <c r="HL218" i="8"/>
  <c r="HL217" i="8"/>
  <c r="HL216" i="8"/>
  <c r="HL215" i="8"/>
  <c r="HL214" i="8"/>
  <c r="HL213" i="8"/>
  <c r="HL212" i="8"/>
  <c r="HL211" i="8"/>
  <c r="HL210" i="8"/>
  <c r="HL209" i="8"/>
  <c r="HL208" i="8"/>
  <c r="HL207" i="8"/>
  <c r="HL206" i="8"/>
  <c r="HL205" i="8"/>
  <c r="HL204" i="8"/>
  <c r="HL203" i="8"/>
  <c r="HL202" i="8"/>
  <c r="HL201" i="8"/>
  <c r="HL200" i="8"/>
  <c r="HL199" i="8"/>
  <c r="HL198" i="8"/>
  <c r="HL197" i="8"/>
  <c r="HL196" i="8"/>
  <c r="HL195" i="8"/>
  <c r="HL194" i="8"/>
  <c r="HL193" i="8"/>
  <c r="HL192" i="8"/>
  <c r="HL191" i="8"/>
  <c r="HL190" i="8"/>
  <c r="HL189" i="8"/>
  <c r="HL188" i="8"/>
  <c r="HL187" i="8"/>
  <c r="HL186" i="8"/>
  <c r="HL185" i="8"/>
  <c r="HL184" i="8"/>
  <c r="HL183" i="8"/>
  <c r="HL182" i="8"/>
  <c r="HL181" i="8"/>
  <c r="HL180" i="8"/>
  <c r="HL179" i="8"/>
  <c r="HL178" i="8"/>
  <c r="HL177" i="8"/>
  <c r="HL176" i="8"/>
  <c r="HL175" i="8"/>
  <c r="HL174" i="8"/>
  <c r="HL173" i="8"/>
  <c r="HL172" i="8"/>
  <c r="HL171" i="8"/>
  <c r="HL170" i="8"/>
  <c r="HL169" i="8"/>
  <c r="HL168" i="8"/>
  <c r="HL167" i="8"/>
  <c r="HL166" i="8"/>
  <c r="HL165" i="8"/>
  <c r="HL164" i="8"/>
  <c r="HL163" i="8"/>
  <c r="HL162" i="8"/>
  <c r="HL161" i="8"/>
  <c r="HL160" i="8"/>
  <c r="HL159" i="8"/>
  <c r="HL158" i="8"/>
  <c r="HL157" i="8"/>
  <c r="HL156" i="8"/>
  <c r="HL155" i="8"/>
  <c r="HL154" i="8"/>
  <c r="HL153" i="8"/>
  <c r="HL152" i="8"/>
  <c r="HL151" i="8"/>
  <c r="HL150" i="8"/>
  <c r="HL149" i="8"/>
  <c r="HL148" i="8"/>
  <c r="HL147" i="8"/>
  <c r="HL146" i="8"/>
  <c r="HL145" i="8"/>
  <c r="HL144" i="8"/>
  <c r="HL143" i="8"/>
  <c r="HL142" i="8"/>
  <c r="HL141" i="8"/>
  <c r="HL140" i="8"/>
  <c r="HL139" i="8"/>
  <c r="HL138" i="8"/>
  <c r="HL137" i="8"/>
  <c r="HL136" i="8"/>
  <c r="HL135" i="8"/>
  <c r="HL134" i="8"/>
  <c r="HL133" i="8"/>
  <c r="HL132" i="8"/>
  <c r="HL131" i="8"/>
  <c r="HL130" i="8"/>
  <c r="HL129" i="8"/>
  <c r="HL128" i="8"/>
  <c r="HL127" i="8"/>
  <c r="HL126" i="8"/>
  <c r="HL125" i="8"/>
  <c r="HL124" i="8"/>
  <c r="HL123" i="8"/>
  <c r="HL122" i="8"/>
  <c r="HL121" i="8"/>
  <c r="HL120" i="8"/>
  <c r="HL119" i="8"/>
  <c r="HL118" i="8"/>
  <c r="HL117" i="8"/>
  <c r="HL116" i="8"/>
  <c r="HL115" i="8"/>
  <c r="HL114" i="8"/>
  <c r="HL113" i="8"/>
  <c r="HL112" i="8"/>
  <c r="HL111" i="8"/>
  <c r="HL110" i="8"/>
  <c r="HL109" i="8"/>
  <c r="HL108" i="8"/>
  <c r="HL107" i="8"/>
  <c r="HL106" i="8"/>
  <c r="HL105" i="8"/>
  <c r="HL104" i="8"/>
  <c r="HL103" i="8"/>
  <c r="HL102" i="8"/>
  <c r="HL101" i="8"/>
  <c r="HL100" i="8"/>
  <c r="HL99" i="8"/>
  <c r="HL98" i="8"/>
  <c r="HL97" i="8"/>
  <c r="HL96" i="8"/>
  <c r="HL95" i="8"/>
  <c r="HL94" i="8"/>
  <c r="HL93" i="8"/>
  <c r="HL92" i="8"/>
  <c r="HL91" i="8"/>
  <c r="HL90" i="8"/>
  <c r="HL89" i="8"/>
  <c r="HL88" i="8"/>
  <c r="HL87" i="8"/>
  <c r="HL86" i="8"/>
  <c r="HL85" i="8"/>
  <c r="HL84" i="8"/>
  <c r="HL83" i="8"/>
  <c r="HL82" i="8"/>
  <c r="HL81" i="8"/>
  <c r="HL80" i="8"/>
  <c r="HL79" i="8"/>
  <c r="HL78" i="8"/>
  <c r="HL77" i="8"/>
  <c r="HL76" i="8"/>
  <c r="HL75" i="8"/>
  <c r="HL74" i="8"/>
  <c r="HL73" i="8"/>
  <c r="HL72" i="8"/>
  <c r="HL71" i="8"/>
  <c r="HL70" i="8"/>
  <c r="HL69" i="8"/>
  <c r="HL68" i="8"/>
  <c r="HL67" i="8"/>
  <c r="HL66" i="8"/>
  <c r="HL65" i="8"/>
  <c r="HL64" i="8"/>
  <c r="HL63" i="8"/>
  <c r="HL62" i="8"/>
  <c r="HL61" i="8"/>
  <c r="HL60" i="8"/>
  <c r="HL59" i="8"/>
  <c r="HL58" i="8"/>
  <c r="HL57" i="8"/>
  <c r="HL56" i="8"/>
  <c r="HL55" i="8"/>
  <c r="HL54" i="8"/>
  <c r="HL53" i="8"/>
  <c r="HL52" i="8"/>
  <c r="HL51" i="8"/>
  <c r="HL50" i="8"/>
  <c r="HL49" i="8"/>
  <c r="HL48" i="8"/>
  <c r="HL47" i="8"/>
  <c r="HL46" i="8"/>
  <c r="HL45" i="8"/>
  <c r="HL44" i="8"/>
  <c r="HL43" i="8"/>
  <c r="HL42" i="8"/>
  <c r="HL41" i="8"/>
  <c r="HL40" i="8"/>
  <c r="HL39" i="8"/>
  <c r="HL38" i="8"/>
  <c r="HL37" i="8"/>
  <c r="HL36" i="8"/>
  <c r="HL35" i="8"/>
  <c r="HL34" i="8"/>
  <c r="HL33" i="8"/>
  <c r="HL32" i="8"/>
  <c r="HL31" i="8"/>
  <c r="HL30" i="8"/>
  <c r="HL29" i="8"/>
  <c r="HL28" i="8"/>
  <c r="HL27" i="8"/>
  <c r="HL26" i="8"/>
  <c r="HL25" i="8"/>
  <c r="HL24" i="8"/>
  <c r="HL23" i="8"/>
  <c r="HL22" i="8"/>
  <c r="HL21" i="8"/>
  <c r="HL20" i="8"/>
  <c r="HL19" i="8"/>
  <c r="HL18" i="8"/>
  <c r="HL17" i="8"/>
  <c r="HL16" i="8"/>
  <c r="HL15" i="8"/>
  <c r="HL14" i="8"/>
  <c r="HL13" i="8"/>
  <c r="HL12" i="8"/>
  <c r="HL11" i="8"/>
  <c r="HL10" i="8"/>
  <c r="HL9" i="8"/>
  <c r="HL8" i="8"/>
  <c r="HL7" i="8"/>
  <c r="HL6" i="8"/>
  <c r="HL5" i="8"/>
  <c r="HL4" i="8"/>
  <c r="HG412" i="8"/>
  <c r="HG411" i="8"/>
  <c r="HG410" i="8"/>
  <c r="HG409" i="8"/>
  <c r="HG408" i="8"/>
  <c r="HG407" i="8"/>
  <c r="HG406" i="8"/>
  <c r="HG405" i="8"/>
  <c r="HG404" i="8"/>
  <c r="HG403" i="8"/>
  <c r="HG402" i="8"/>
  <c r="HG401" i="8"/>
  <c r="HG400" i="8"/>
  <c r="HG399" i="8"/>
  <c r="HG398" i="8"/>
  <c r="HG397" i="8"/>
  <c r="HG396" i="8"/>
  <c r="HG395" i="8"/>
  <c r="HG394" i="8"/>
  <c r="HG393" i="8"/>
  <c r="HG392" i="8"/>
  <c r="HG391" i="8"/>
  <c r="HG390" i="8"/>
  <c r="HG389" i="8"/>
  <c r="HG388" i="8"/>
  <c r="HG387" i="8"/>
  <c r="HG386" i="8"/>
  <c r="HG385" i="8"/>
  <c r="HG384" i="8"/>
  <c r="HG383" i="8"/>
  <c r="HG382" i="8"/>
  <c r="HG381" i="8"/>
  <c r="HG380" i="8"/>
  <c r="HG379" i="8"/>
  <c r="HG378" i="8"/>
  <c r="HG377" i="8"/>
  <c r="HG376" i="8"/>
  <c r="HG375" i="8"/>
  <c r="HG374" i="8"/>
  <c r="HG373" i="8"/>
  <c r="HG372" i="8"/>
  <c r="HG371" i="8"/>
  <c r="HG370" i="8"/>
  <c r="HG369" i="8"/>
  <c r="HG368" i="8"/>
  <c r="HG367" i="8"/>
  <c r="HG366" i="8"/>
  <c r="HG365" i="8"/>
  <c r="HG364" i="8"/>
  <c r="HG363" i="8"/>
  <c r="HG362" i="8"/>
  <c r="HG361" i="8"/>
  <c r="HG360" i="8"/>
  <c r="HG359" i="8"/>
  <c r="HG358" i="8"/>
  <c r="HG357" i="8"/>
  <c r="HG356" i="8"/>
  <c r="HG355" i="8"/>
  <c r="HG354" i="8"/>
  <c r="HG353" i="8"/>
  <c r="HG352" i="8"/>
  <c r="HG351" i="8"/>
  <c r="HG350" i="8"/>
  <c r="HG349" i="8"/>
  <c r="HG348" i="8"/>
  <c r="HG347" i="8"/>
  <c r="HG346" i="8"/>
  <c r="HG345" i="8"/>
  <c r="HG344" i="8"/>
  <c r="HG343" i="8"/>
  <c r="HG342" i="8"/>
  <c r="HG341" i="8"/>
  <c r="HG340" i="8"/>
  <c r="HG339" i="8"/>
  <c r="HG338" i="8"/>
  <c r="HG337" i="8"/>
  <c r="HG336" i="8"/>
  <c r="HG335" i="8"/>
  <c r="HG334" i="8"/>
  <c r="HG333" i="8"/>
  <c r="HG332" i="8"/>
  <c r="HG331" i="8"/>
  <c r="HG330" i="8"/>
  <c r="HG329" i="8"/>
  <c r="HG328" i="8"/>
  <c r="HG327" i="8"/>
  <c r="HG326" i="8"/>
  <c r="HG325" i="8"/>
  <c r="HG324" i="8"/>
  <c r="HG323" i="8"/>
  <c r="HG322" i="8"/>
  <c r="HG321" i="8"/>
  <c r="HG320" i="8"/>
  <c r="HG319" i="8"/>
  <c r="HG318" i="8"/>
  <c r="HG317" i="8"/>
  <c r="HG316" i="8"/>
  <c r="HG315" i="8"/>
  <c r="HG314" i="8"/>
  <c r="HG313" i="8"/>
  <c r="HG312" i="8"/>
  <c r="HG311" i="8"/>
  <c r="HG310" i="8"/>
  <c r="HG309" i="8"/>
  <c r="HG308" i="8"/>
  <c r="HG307" i="8"/>
  <c r="HG306" i="8"/>
  <c r="HG305" i="8"/>
  <c r="HG304" i="8"/>
  <c r="HG303" i="8"/>
  <c r="HG302" i="8"/>
  <c r="HG301" i="8"/>
  <c r="HG300" i="8"/>
  <c r="HG299" i="8"/>
  <c r="HG298" i="8"/>
  <c r="HG297" i="8"/>
  <c r="HG296" i="8"/>
  <c r="HG295" i="8"/>
  <c r="HG294" i="8"/>
  <c r="HG293" i="8"/>
  <c r="HG292" i="8"/>
  <c r="HG291" i="8"/>
  <c r="HG290" i="8"/>
  <c r="HG289" i="8"/>
  <c r="HG288" i="8"/>
  <c r="HG287" i="8"/>
  <c r="HG286" i="8"/>
  <c r="HG285" i="8"/>
  <c r="HG284" i="8"/>
  <c r="HG283" i="8"/>
  <c r="HG282" i="8"/>
  <c r="HG281" i="8"/>
  <c r="HG280" i="8"/>
  <c r="HG279" i="8"/>
  <c r="HG278" i="8"/>
  <c r="HG277" i="8"/>
  <c r="HG276" i="8"/>
  <c r="HG275" i="8"/>
  <c r="HG274" i="8"/>
  <c r="HG273" i="8"/>
  <c r="HG272" i="8"/>
  <c r="HG271" i="8"/>
  <c r="HG270" i="8"/>
  <c r="HG269" i="8"/>
  <c r="HG268" i="8"/>
  <c r="HG267" i="8"/>
  <c r="HG266" i="8"/>
  <c r="HG265" i="8"/>
  <c r="HG264" i="8"/>
  <c r="HG263" i="8"/>
  <c r="HG262" i="8"/>
  <c r="HG261" i="8"/>
  <c r="HG260" i="8"/>
  <c r="HG259" i="8"/>
  <c r="HG258" i="8"/>
  <c r="HG257" i="8"/>
  <c r="HG256" i="8"/>
  <c r="HG255" i="8"/>
  <c r="HG254" i="8"/>
  <c r="HG253" i="8"/>
  <c r="HG252" i="8"/>
  <c r="HG251" i="8"/>
  <c r="HG250" i="8"/>
  <c r="HG249" i="8"/>
  <c r="HG248" i="8"/>
  <c r="HG247" i="8"/>
  <c r="HG246" i="8"/>
  <c r="HG245" i="8"/>
  <c r="HG244" i="8"/>
  <c r="HG243" i="8"/>
  <c r="HG242" i="8"/>
  <c r="HG241" i="8"/>
  <c r="HG240" i="8"/>
  <c r="HG239" i="8"/>
  <c r="HG238" i="8"/>
  <c r="HG237" i="8"/>
  <c r="HG236" i="8"/>
  <c r="HG235" i="8"/>
  <c r="HG234" i="8"/>
  <c r="HG233" i="8"/>
  <c r="HG232" i="8"/>
  <c r="HG231" i="8"/>
  <c r="HG230" i="8"/>
  <c r="HG229" i="8"/>
  <c r="HG228" i="8"/>
  <c r="HG227" i="8"/>
  <c r="HG226" i="8"/>
  <c r="HG225" i="8"/>
  <c r="HG224" i="8"/>
  <c r="HG223" i="8"/>
  <c r="HG222" i="8"/>
  <c r="HG221" i="8"/>
  <c r="HG220" i="8"/>
  <c r="HG219" i="8"/>
  <c r="HG218" i="8"/>
  <c r="HG217" i="8"/>
  <c r="HG216" i="8"/>
  <c r="HG215" i="8"/>
  <c r="HG214" i="8"/>
  <c r="HG213" i="8"/>
  <c r="HG212" i="8"/>
  <c r="HG211" i="8"/>
  <c r="HG210" i="8"/>
  <c r="HG209" i="8"/>
  <c r="HG208" i="8"/>
  <c r="HG207" i="8"/>
  <c r="HG206" i="8"/>
  <c r="HG205" i="8"/>
  <c r="HG204" i="8"/>
  <c r="HG203" i="8"/>
  <c r="HG202" i="8"/>
  <c r="HG201" i="8"/>
  <c r="HG200" i="8"/>
  <c r="HG199" i="8"/>
  <c r="HG198" i="8"/>
  <c r="HG197" i="8"/>
  <c r="HG196" i="8"/>
  <c r="HG195" i="8"/>
  <c r="HG194" i="8"/>
  <c r="HG193" i="8"/>
  <c r="HG192" i="8"/>
  <c r="HG191" i="8"/>
  <c r="HG190" i="8"/>
  <c r="HG189" i="8"/>
  <c r="HG188" i="8"/>
  <c r="HG187" i="8"/>
  <c r="HG186" i="8"/>
  <c r="HG185" i="8"/>
  <c r="HG184" i="8"/>
  <c r="HG183" i="8"/>
  <c r="HG182" i="8"/>
  <c r="HG181" i="8"/>
  <c r="HG180" i="8"/>
  <c r="HG179" i="8"/>
  <c r="HG178" i="8"/>
  <c r="HG177" i="8"/>
  <c r="HG176" i="8"/>
  <c r="HG175" i="8"/>
  <c r="HG174" i="8"/>
  <c r="HG173" i="8"/>
  <c r="HG172" i="8"/>
  <c r="HG171" i="8"/>
  <c r="HG170" i="8"/>
  <c r="HG169" i="8"/>
  <c r="HG168" i="8"/>
  <c r="HG167" i="8"/>
  <c r="HG166" i="8"/>
  <c r="HG165" i="8"/>
  <c r="HG164" i="8"/>
  <c r="HG163" i="8"/>
  <c r="HG162" i="8"/>
  <c r="HG161" i="8"/>
  <c r="HG160" i="8"/>
  <c r="HG159" i="8"/>
  <c r="HG158" i="8"/>
  <c r="HG157" i="8"/>
  <c r="HG156" i="8"/>
  <c r="HG155" i="8"/>
  <c r="HG154" i="8"/>
  <c r="HG153" i="8"/>
  <c r="HG152" i="8"/>
  <c r="HG151" i="8"/>
  <c r="HG150" i="8"/>
  <c r="HG149" i="8"/>
  <c r="HG148" i="8"/>
  <c r="HG147" i="8"/>
  <c r="HG146" i="8"/>
  <c r="HG145" i="8"/>
  <c r="HG144" i="8"/>
  <c r="HG143" i="8"/>
  <c r="HG142" i="8"/>
  <c r="HG141" i="8"/>
  <c r="HG140" i="8"/>
  <c r="HG139" i="8"/>
  <c r="HG138" i="8"/>
  <c r="HG137" i="8"/>
  <c r="HG136" i="8"/>
  <c r="HG135" i="8"/>
  <c r="HG134" i="8"/>
  <c r="HG133" i="8"/>
  <c r="HG132" i="8"/>
  <c r="HG131" i="8"/>
  <c r="HG130" i="8"/>
  <c r="HG129" i="8"/>
  <c r="HG128" i="8"/>
  <c r="HG127" i="8"/>
  <c r="HG126" i="8"/>
  <c r="HG125" i="8"/>
  <c r="HG124" i="8"/>
  <c r="HG123" i="8"/>
  <c r="HG122" i="8"/>
  <c r="HG121" i="8"/>
  <c r="HG120" i="8"/>
  <c r="HG119" i="8"/>
  <c r="HG118" i="8"/>
  <c r="HG117" i="8"/>
  <c r="HG116" i="8"/>
  <c r="HG115" i="8"/>
  <c r="HG114" i="8"/>
  <c r="HG113" i="8"/>
  <c r="HG112" i="8"/>
  <c r="HG111" i="8"/>
  <c r="HG110" i="8"/>
  <c r="HG109" i="8"/>
  <c r="HG108" i="8"/>
  <c r="HG107" i="8"/>
  <c r="HG106" i="8"/>
  <c r="HG105" i="8"/>
  <c r="HG104" i="8"/>
  <c r="HG103" i="8"/>
  <c r="HG102" i="8"/>
  <c r="HG101" i="8"/>
  <c r="HG100" i="8"/>
  <c r="HG99" i="8"/>
  <c r="HG98" i="8"/>
  <c r="HG97" i="8"/>
  <c r="HG96" i="8"/>
  <c r="HG95" i="8"/>
  <c r="HG94" i="8"/>
  <c r="HG93" i="8"/>
  <c r="HG92" i="8"/>
  <c r="HG91" i="8"/>
  <c r="HG90" i="8"/>
  <c r="HG89" i="8"/>
  <c r="HG88" i="8"/>
  <c r="HG87" i="8"/>
  <c r="HG86" i="8"/>
  <c r="HG85" i="8"/>
  <c r="HG84" i="8"/>
  <c r="HG83" i="8"/>
  <c r="HG82" i="8"/>
  <c r="HG81" i="8"/>
  <c r="HG80" i="8"/>
  <c r="HG79" i="8"/>
  <c r="HG78" i="8"/>
  <c r="HG77" i="8"/>
  <c r="HG76" i="8"/>
  <c r="HG75" i="8"/>
  <c r="HG74" i="8"/>
  <c r="HG73" i="8"/>
  <c r="HG72" i="8"/>
  <c r="HG71" i="8"/>
  <c r="HG70" i="8"/>
  <c r="HG69" i="8"/>
  <c r="HG68" i="8"/>
  <c r="HG67" i="8"/>
  <c r="HG66" i="8"/>
  <c r="HG65" i="8"/>
  <c r="HG64" i="8"/>
  <c r="HG63" i="8"/>
  <c r="HG62" i="8"/>
  <c r="HG61" i="8"/>
  <c r="HG60" i="8"/>
  <c r="HG59" i="8"/>
  <c r="HG58" i="8"/>
  <c r="HG57" i="8"/>
  <c r="HG56" i="8"/>
  <c r="HG55" i="8"/>
  <c r="HG54" i="8"/>
  <c r="HG53" i="8"/>
  <c r="HG52" i="8"/>
  <c r="HG51" i="8"/>
  <c r="HG50" i="8"/>
  <c r="HG49" i="8"/>
  <c r="HG48" i="8"/>
  <c r="HG47" i="8"/>
  <c r="HG46" i="8"/>
  <c r="HG45" i="8"/>
  <c r="HG44" i="8"/>
  <c r="HG43" i="8"/>
  <c r="HG42" i="8"/>
  <c r="HG41" i="8"/>
  <c r="HG40" i="8"/>
  <c r="HG39" i="8"/>
  <c r="HG38" i="8"/>
  <c r="HG37" i="8"/>
  <c r="HG36" i="8"/>
  <c r="HG35" i="8"/>
  <c r="HG34" i="8"/>
  <c r="HG33" i="8"/>
  <c r="HG32" i="8"/>
  <c r="HG31" i="8"/>
  <c r="HG30" i="8"/>
  <c r="HG29" i="8"/>
  <c r="HG28" i="8"/>
  <c r="HG27" i="8"/>
  <c r="HG26" i="8"/>
  <c r="HG25" i="8"/>
  <c r="HG24" i="8"/>
  <c r="HG23" i="8"/>
  <c r="HG22" i="8"/>
  <c r="HG21" i="8"/>
  <c r="HG20" i="8"/>
  <c r="HG19" i="8"/>
  <c r="HG18" i="8"/>
  <c r="HG17" i="8"/>
  <c r="HG16" i="8"/>
  <c r="HG15" i="8"/>
  <c r="HG14" i="8"/>
  <c r="HG13" i="8"/>
  <c r="HG12" i="8"/>
  <c r="HG11" i="8"/>
  <c r="HG10" i="8"/>
  <c r="HG9" i="8"/>
  <c r="HG8" i="8"/>
  <c r="HG7" i="8"/>
  <c r="HG6" i="8"/>
  <c r="HG5" i="8"/>
  <c r="HG4" i="8"/>
  <c r="HB412" i="8"/>
  <c r="HB411" i="8"/>
  <c r="HB410" i="8"/>
  <c r="HB409" i="8"/>
  <c r="HB408" i="8"/>
  <c r="HB407" i="8"/>
  <c r="HB406" i="8"/>
  <c r="HB405" i="8"/>
  <c r="HB404" i="8"/>
  <c r="HB403" i="8"/>
  <c r="HB402" i="8"/>
  <c r="HB401" i="8"/>
  <c r="HB400" i="8"/>
  <c r="HB399" i="8"/>
  <c r="HB398" i="8"/>
  <c r="HB397" i="8"/>
  <c r="HB396" i="8"/>
  <c r="HB395" i="8"/>
  <c r="HB394" i="8"/>
  <c r="HB393" i="8"/>
  <c r="HB392" i="8"/>
  <c r="HB391" i="8"/>
  <c r="HB390" i="8"/>
  <c r="HB389" i="8"/>
  <c r="HB388" i="8"/>
  <c r="HB387" i="8"/>
  <c r="HB386" i="8"/>
  <c r="HB385" i="8"/>
  <c r="HB384" i="8"/>
  <c r="HB383" i="8"/>
  <c r="HB382" i="8"/>
  <c r="HB381" i="8"/>
  <c r="HB380" i="8"/>
  <c r="HB379" i="8"/>
  <c r="HB378" i="8"/>
  <c r="HB377" i="8"/>
  <c r="HB376" i="8"/>
  <c r="HB375" i="8"/>
  <c r="HB374" i="8"/>
  <c r="HB373" i="8"/>
  <c r="HB372" i="8"/>
  <c r="HB371" i="8"/>
  <c r="HB370" i="8"/>
  <c r="HB369" i="8"/>
  <c r="HB368" i="8"/>
  <c r="HB367" i="8"/>
  <c r="HB366" i="8"/>
  <c r="HB365" i="8"/>
  <c r="HB364" i="8"/>
  <c r="HB363" i="8"/>
  <c r="HB362" i="8"/>
  <c r="HB361" i="8"/>
  <c r="HB360" i="8"/>
  <c r="HB359" i="8"/>
  <c r="HB358" i="8"/>
  <c r="HB357" i="8"/>
  <c r="HB356" i="8"/>
  <c r="HB355" i="8"/>
  <c r="HB354" i="8"/>
  <c r="HB353" i="8"/>
  <c r="HB352" i="8"/>
  <c r="HB351" i="8"/>
  <c r="HB350" i="8"/>
  <c r="HB349" i="8"/>
  <c r="HB348" i="8"/>
  <c r="HB347" i="8"/>
  <c r="HB346" i="8"/>
  <c r="HB345" i="8"/>
  <c r="HB344" i="8"/>
  <c r="HB343" i="8"/>
  <c r="HB342" i="8"/>
  <c r="HB341" i="8"/>
  <c r="HB340" i="8"/>
  <c r="HB339" i="8"/>
  <c r="HB338" i="8"/>
  <c r="HB337" i="8"/>
  <c r="HB336" i="8"/>
  <c r="HB335" i="8"/>
  <c r="HB334" i="8"/>
  <c r="HB333" i="8"/>
  <c r="HB332" i="8"/>
  <c r="HB331" i="8"/>
  <c r="HB330" i="8"/>
  <c r="HB329" i="8"/>
  <c r="HB328" i="8"/>
  <c r="HB327" i="8"/>
  <c r="HB326" i="8"/>
  <c r="HB325" i="8"/>
  <c r="HB324" i="8"/>
  <c r="HB323" i="8"/>
  <c r="HB322" i="8"/>
  <c r="HB321" i="8"/>
  <c r="HB320" i="8"/>
  <c r="HB319" i="8"/>
  <c r="HB318" i="8"/>
  <c r="HB317" i="8"/>
  <c r="HB316" i="8"/>
  <c r="HB315" i="8"/>
  <c r="HB314" i="8"/>
  <c r="HB313" i="8"/>
  <c r="HB312" i="8"/>
  <c r="HB311" i="8"/>
  <c r="HB310" i="8"/>
  <c r="HB309" i="8"/>
  <c r="HB308" i="8"/>
  <c r="HB307" i="8"/>
  <c r="HB306" i="8"/>
  <c r="HB305" i="8"/>
  <c r="HB304" i="8"/>
  <c r="HB303" i="8"/>
  <c r="HB302" i="8"/>
  <c r="HB301" i="8"/>
  <c r="HB300" i="8"/>
  <c r="HB299" i="8"/>
  <c r="HB298" i="8"/>
  <c r="HB297" i="8"/>
  <c r="HB296" i="8"/>
  <c r="HB295" i="8"/>
  <c r="HB294" i="8"/>
  <c r="HB293" i="8"/>
  <c r="HB292" i="8"/>
  <c r="HB291" i="8"/>
  <c r="HB290" i="8"/>
  <c r="HB289" i="8"/>
  <c r="HB288" i="8"/>
  <c r="HB287" i="8"/>
  <c r="HB286" i="8"/>
  <c r="HB285" i="8"/>
  <c r="HB284" i="8"/>
  <c r="HB283" i="8"/>
  <c r="HB282" i="8"/>
  <c r="HB281" i="8"/>
  <c r="HB280" i="8"/>
  <c r="HB279" i="8"/>
  <c r="HB278" i="8"/>
  <c r="HB277" i="8"/>
  <c r="HB276" i="8"/>
  <c r="HB275" i="8"/>
  <c r="HB274" i="8"/>
  <c r="HB273" i="8"/>
  <c r="HB272" i="8"/>
  <c r="HB271" i="8"/>
  <c r="HB270" i="8"/>
  <c r="HB269" i="8"/>
  <c r="HB268" i="8"/>
  <c r="HB267" i="8"/>
  <c r="HB266" i="8"/>
  <c r="HB265" i="8"/>
  <c r="HB264" i="8"/>
  <c r="HB263" i="8"/>
  <c r="HB262" i="8"/>
  <c r="HB261" i="8"/>
  <c r="HB260" i="8"/>
  <c r="HB259" i="8"/>
  <c r="HB258" i="8"/>
  <c r="HB257" i="8"/>
  <c r="HB256" i="8"/>
  <c r="HB255" i="8"/>
  <c r="HB254" i="8"/>
  <c r="HB253" i="8"/>
  <c r="HB252" i="8"/>
  <c r="HB251" i="8"/>
  <c r="HB250" i="8"/>
  <c r="HB249" i="8"/>
  <c r="HB248" i="8"/>
  <c r="HB247" i="8"/>
  <c r="HB246" i="8"/>
  <c r="HB245" i="8"/>
  <c r="HB244" i="8"/>
  <c r="HB243" i="8"/>
  <c r="HB242" i="8"/>
  <c r="HB241" i="8"/>
  <c r="HB240" i="8"/>
  <c r="HB239" i="8"/>
  <c r="HB238" i="8"/>
  <c r="HB237" i="8"/>
  <c r="HB236" i="8"/>
  <c r="HB235" i="8"/>
  <c r="HB234" i="8"/>
  <c r="HB233" i="8"/>
  <c r="HB232" i="8"/>
  <c r="HB231" i="8"/>
  <c r="HB230" i="8"/>
  <c r="HB229" i="8"/>
  <c r="HB228" i="8"/>
  <c r="HB227" i="8"/>
  <c r="HB226" i="8"/>
  <c r="HB225" i="8"/>
  <c r="HB224" i="8"/>
  <c r="HB223" i="8"/>
  <c r="HB222" i="8"/>
  <c r="HB221" i="8"/>
  <c r="HB220" i="8"/>
  <c r="HB219" i="8"/>
  <c r="HB218" i="8"/>
  <c r="HB217" i="8"/>
  <c r="HB216" i="8"/>
  <c r="HB215" i="8"/>
  <c r="HB214" i="8"/>
  <c r="HB213" i="8"/>
  <c r="HB212" i="8"/>
  <c r="HB211" i="8"/>
  <c r="HB210" i="8"/>
  <c r="HB209" i="8"/>
  <c r="HB208" i="8"/>
  <c r="HB207" i="8"/>
  <c r="HB206" i="8"/>
  <c r="HB205" i="8"/>
  <c r="HB204" i="8"/>
  <c r="HB203" i="8"/>
  <c r="HB202" i="8"/>
  <c r="HB201" i="8"/>
  <c r="HB200" i="8"/>
  <c r="HB199" i="8"/>
  <c r="HB198" i="8"/>
  <c r="HB197" i="8"/>
  <c r="HB196" i="8"/>
  <c r="HB195" i="8"/>
  <c r="HB194" i="8"/>
  <c r="HB193" i="8"/>
  <c r="HB192" i="8"/>
  <c r="HB191" i="8"/>
  <c r="HB190" i="8"/>
  <c r="HB189" i="8"/>
  <c r="HB188" i="8"/>
  <c r="HB187" i="8"/>
  <c r="HB186" i="8"/>
  <c r="HB185" i="8"/>
  <c r="HB184" i="8"/>
  <c r="HB183" i="8"/>
  <c r="HB182" i="8"/>
  <c r="HB181" i="8"/>
  <c r="HB180" i="8"/>
  <c r="HB179" i="8"/>
  <c r="HB178" i="8"/>
  <c r="HB177" i="8"/>
  <c r="HB176" i="8"/>
  <c r="HB175" i="8"/>
  <c r="HB174" i="8"/>
  <c r="HB173" i="8"/>
  <c r="HB172" i="8"/>
  <c r="HB171" i="8"/>
  <c r="HB170" i="8"/>
  <c r="HB169" i="8"/>
  <c r="HB168" i="8"/>
  <c r="HB167" i="8"/>
  <c r="HB166" i="8"/>
  <c r="HB165" i="8"/>
  <c r="HB164" i="8"/>
  <c r="HB163" i="8"/>
  <c r="HB162" i="8"/>
  <c r="HB161" i="8"/>
  <c r="HB160" i="8"/>
  <c r="HB159" i="8"/>
  <c r="HB158" i="8"/>
  <c r="HB157" i="8"/>
  <c r="HB156" i="8"/>
  <c r="HB155" i="8"/>
  <c r="HB154" i="8"/>
  <c r="HB153" i="8"/>
  <c r="HB152" i="8"/>
  <c r="HB151" i="8"/>
  <c r="HB150" i="8"/>
  <c r="HB149" i="8"/>
  <c r="HB148" i="8"/>
  <c r="HB147" i="8"/>
  <c r="HB146" i="8"/>
  <c r="HB145" i="8"/>
  <c r="HB144" i="8"/>
  <c r="HB143" i="8"/>
  <c r="HB142" i="8"/>
  <c r="HB141" i="8"/>
  <c r="HB140" i="8"/>
  <c r="HB139" i="8"/>
  <c r="HB138" i="8"/>
  <c r="HB137" i="8"/>
  <c r="HB136" i="8"/>
  <c r="HB135" i="8"/>
  <c r="HB134" i="8"/>
  <c r="HB133" i="8"/>
  <c r="HB132" i="8"/>
  <c r="HB131" i="8"/>
  <c r="HB130" i="8"/>
  <c r="HB129" i="8"/>
  <c r="HB128" i="8"/>
  <c r="HB127" i="8"/>
  <c r="HB126" i="8"/>
  <c r="HB125" i="8"/>
  <c r="HB124" i="8"/>
  <c r="HB123" i="8"/>
  <c r="HB122" i="8"/>
  <c r="HB121" i="8"/>
  <c r="HB120" i="8"/>
  <c r="HB119" i="8"/>
  <c r="HB118" i="8"/>
  <c r="HB117" i="8"/>
  <c r="HB116" i="8"/>
  <c r="HB115" i="8"/>
  <c r="HB114" i="8"/>
  <c r="HB113" i="8"/>
  <c r="HB112" i="8"/>
  <c r="HB111" i="8"/>
  <c r="HB110" i="8"/>
  <c r="HB109" i="8"/>
  <c r="HB108" i="8"/>
  <c r="HB107" i="8"/>
  <c r="HB106" i="8"/>
  <c r="HB105" i="8"/>
  <c r="HB104" i="8"/>
  <c r="HB103" i="8"/>
  <c r="HB102" i="8"/>
  <c r="HB101" i="8"/>
  <c r="HB100" i="8"/>
  <c r="HB99" i="8"/>
  <c r="HB98" i="8"/>
  <c r="HB97" i="8"/>
  <c r="HB96" i="8"/>
  <c r="HB95" i="8"/>
  <c r="HB94" i="8"/>
  <c r="HB93" i="8"/>
  <c r="HB92" i="8"/>
  <c r="HB91" i="8"/>
  <c r="HB90" i="8"/>
  <c r="HB89" i="8"/>
  <c r="HB88" i="8"/>
  <c r="HB87" i="8"/>
  <c r="HB86" i="8"/>
  <c r="HB85" i="8"/>
  <c r="HB84" i="8"/>
  <c r="HB83" i="8"/>
  <c r="HB82" i="8"/>
  <c r="HB81" i="8"/>
  <c r="HB80" i="8"/>
  <c r="HB79" i="8"/>
  <c r="HB78" i="8"/>
  <c r="HB77" i="8"/>
  <c r="HB76" i="8"/>
  <c r="HB75" i="8"/>
  <c r="HB74" i="8"/>
  <c r="HB73" i="8"/>
  <c r="HB72" i="8"/>
  <c r="HB71" i="8"/>
  <c r="HB70" i="8"/>
  <c r="HB69" i="8"/>
  <c r="HB68" i="8"/>
  <c r="HB67" i="8"/>
  <c r="HB66" i="8"/>
  <c r="HB65" i="8"/>
  <c r="HB64" i="8"/>
  <c r="HB63" i="8"/>
  <c r="HB62" i="8"/>
  <c r="HB61" i="8"/>
  <c r="HB60" i="8"/>
  <c r="HB59" i="8"/>
  <c r="HB58" i="8"/>
  <c r="HB57" i="8"/>
  <c r="HB56" i="8"/>
  <c r="HB55" i="8"/>
  <c r="HB54" i="8"/>
  <c r="HB53" i="8"/>
  <c r="HB52" i="8"/>
  <c r="HB51" i="8"/>
  <c r="HB50" i="8"/>
  <c r="HB49" i="8"/>
  <c r="HB48" i="8"/>
  <c r="HB47" i="8"/>
  <c r="HB46" i="8"/>
  <c r="HB45" i="8"/>
  <c r="HB44" i="8"/>
  <c r="HB43" i="8"/>
  <c r="HB42" i="8"/>
  <c r="HB41" i="8"/>
  <c r="HB40" i="8"/>
  <c r="HB39" i="8"/>
  <c r="HB38" i="8"/>
  <c r="HB37" i="8"/>
  <c r="HB36" i="8"/>
  <c r="HB35" i="8"/>
  <c r="HB34" i="8"/>
  <c r="HB33" i="8"/>
  <c r="HB32" i="8"/>
  <c r="HB31" i="8"/>
  <c r="HB30" i="8"/>
  <c r="HB29" i="8"/>
  <c r="HB28" i="8"/>
  <c r="HB27" i="8"/>
  <c r="HB26" i="8"/>
  <c r="HB25" i="8"/>
  <c r="HB24" i="8"/>
  <c r="HB23" i="8"/>
  <c r="HB22" i="8"/>
  <c r="HB21" i="8"/>
  <c r="HB20" i="8"/>
  <c r="HB19" i="8"/>
  <c r="HB18" i="8"/>
  <c r="HB17" i="8"/>
  <c r="HB16" i="8"/>
  <c r="HB15" i="8"/>
  <c r="HB14" i="8"/>
  <c r="HB13" i="8"/>
  <c r="HB12" i="8"/>
  <c r="HB11" i="8"/>
  <c r="HB10" i="8"/>
  <c r="HB9" i="8"/>
  <c r="HB8" i="8"/>
  <c r="HB7" i="8"/>
  <c r="HB6" i="8"/>
  <c r="HB5" i="8"/>
  <c r="HB4" i="8"/>
  <c r="GW412" i="8"/>
  <c r="GW411" i="8"/>
  <c r="GW410" i="8"/>
  <c r="GW409" i="8"/>
  <c r="GW408" i="8"/>
  <c r="GW407" i="8"/>
  <c r="GW406" i="8"/>
  <c r="GW405" i="8"/>
  <c r="GW404" i="8"/>
  <c r="GW403" i="8"/>
  <c r="GW402" i="8"/>
  <c r="GW401" i="8"/>
  <c r="GW400" i="8"/>
  <c r="GW399" i="8"/>
  <c r="GW398" i="8"/>
  <c r="GW397" i="8"/>
  <c r="GW396" i="8"/>
  <c r="GW395" i="8"/>
  <c r="GW394" i="8"/>
  <c r="GW393" i="8"/>
  <c r="GW392" i="8"/>
  <c r="GW391" i="8"/>
  <c r="GW390" i="8"/>
  <c r="GW389" i="8"/>
  <c r="GW388" i="8"/>
  <c r="GW387" i="8"/>
  <c r="GW386" i="8"/>
  <c r="GW385" i="8"/>
  <c r="GW384" i="8"/>
  <c r="GW383" i="8"/>
  <c r="GW382" i="8"/>
  <c r="GW381" i="8"/>
  <c r="GW380" i="8"/>
  <c r="GW379" i="8"/>
  <c r="GW378" i="8"/>
  <c r="GW377" i="8"/>
  <c r="GW376" i="8"/>
  <c r="GW375" i="8"/>
  <c r="GW374" i="8"/>
  <c r="GW373" i="8"/>
  <c r="GW372" i="8"/>
  <c r="GW371" i="8"/>
  <c r="GW370" i="8"/>
  <c r="GW369" i="8"/>
  <c r="GW368" i="8"/>
  <c r="GW367" i="8"/>
  <c r="GW366" i="8"/>
  <c r="GW365" i="8"/>
  <c r="GW364" i="8"/>
  <c r="GW363" i="8"/>
  <c r="GW362" i="8"/>
  <c r="GW361" i="8"/>
  <c r="GW360" i="8"/>
  <c r="GW359" i="8"/>
  <c r="GW358" i="8"/>
  <c r="GW357" i="8"/>
  <c r="GW356" i="8"/>
  <c r="GW355" i="8"/>
  <c r="GW354" i="8"/>
  <c r="GW353" i="8"/>
  <c r="GW352" i="8"/>
  <c r="GW351" i="8"/>
  <c r="GW350" i="8"/>
  <c r="GW349" i="8"/>
  <c r="GW348" i="8"/>
  <c r="GW347" i="8"/>
  <c r="GW346" i="8"/>
  <c r="GW345" i="8"/>
  <c r="GW344" i="8"/>
  <c r="GW343" i="8"/>
  <c r="GW342" i="8"/>
  <c r="GW341" i="8"/>
  <c r="GW340" i="8"/>
  <c r="GW339" i="8"/>
  <c r="GW338" i="8"/>
  <c r="GW337" i="8"/>
  <c r="GW336" i="8"/>
  <c r="GW335" i="8"/>
  <c r="GW334" i="8"/>
  <c r="GW333" i="8"/>
  <c r="GW332" i="8"/>
  <c r="GW331" i="8"/>
  <c r="GW330" i="8"/>
  <c r="GW329" i="8"/>
  <c r="GW328" i="8"/>
  <c r="GW327" i="8"/>
  <c r="GW326" i="8"/>
  <c r="GW325" i="8"/>
  <c r="GW324" i="8"/>
  <c r="GW323" i="8"/>
  <c r="GW322" i="8"/>
  <c r="GW321" i="8"/>
  <c r="GW320" i="8"/>
  <c r="GW319" i="8"/>
  <c r="GW318" i="8"/>
  <c r="GW317" i="8"/>
  <c r="GW316" i="8"/>
  <c r="GW315" i="8"/>
  <c r="GW314" i="8"/>
  <c r="GW313" i="8"/>
  <c r="GW312" i="8"/>
  <c r="GW311" i="8"/>
  <c r="GW310" i="8"/>
  <c r="GW309" i="8"/>
  <c r="GW308" i="8"/>
  <c r="GW307" i="8"/>
  <c r="GW306" i="8"/>
  <c r="GW305" i="8"/>
  <c r="GW304" i="8"/>
  <c r="GW303" i="8"/>
  <c r="GW302" i="8"/>
  <c r="GW301" i="8"/>
  <c r="GW300" i="8"/>
  <c r="GW299" i="8"/>
  <c r="GW298" i="8"/>
  <c r="GW297" i="8"/>
  <c r="GW296" i="8"/>
  <c r="GW295" i="8"/>
  <c r="GW294" i="8"/>
  <c r="GW293" i="8"/>
  <c r="GW292" i="8"/>
  <c r="GW291" i="8"/>
  <c r="GW290" i="8"/>
  <c r="GW289" i="8"/>
  <c r="GW288" i="8"/>
  <c r="GW287" i="8"/>
  <c r="GW286" i="8"/>
  <c r="GW285" i="8"/>
  <c r="GW284" i="8"/>
  <c r="GW283" i="8"/>
  <c r="GW282" i="8"/>
  <c r="GW281" i="8"/>
  <c r="GW280" i="8"/>
  <c r="GW279" i="8"/>
  <c r="GW278" i="8"/>
  <c r="GW277" i="8"/>
  <c r="GW276" i="8"/>
  <c r="GW275" i="8"/>
  <c r="GW274" i="8"/>
  <c r="GW273" i="8"/>
  <c r="GW272" i="8"/>
  <c r="GW271" i="8"/>
  <c r="GW270" i="8"/>
  <c r="GW269" i="8"/>
  <c r="GW268" i="8"/>
  <c r="GW267" i="8"/>
  <c r="GW266" i="8"/>
  <c r="GW265" i="8"/>
  <c r="GW264" i="8"/>
  <c r="GW263" i="8"/>
  <c r="GW262" i="8"/>
  <c r="GW261" i="8"/>
  <c r="GW260" i="8"/>
  <c r="GW259" i="8"/>
  <c r="GW258" i="8"/>
  <c r="GW257" i="8"/>
  <c r="GW256" i="8"/>
  <c r="GW255" i="8"/>
  <c r="GW254" i="8"/>
  <c r="GW253" i="8"/>
  <c r="GW252" i="8"/>
  <c r="GW251" i="8"/>
  <c r="GW250" i="8"/>
  <c r="GW249" i="8"/>
  <c r="GW248" i="8"/>
  <c r="GW247" i="8"/>
  <c r="GW246" i="8"/>
  <c r="GW245" i="8"/>
  <c r="GW244" i="8"/>
  <c r="GW243" i="8"/>
  <c r="GW242" i="8"/>
  <c r="GW241" i="8"/>
  <c r="GW240" i="8"/>
  <c r="GW239" i="8"/>
  <c r="GW238" i="8"/>
  <c r="GW237" i="8"/>
  <c r="GW236" i="8"/>
  <c r="GW235" i="8"/>
  <c r="GW234" i="8"/>
  <c r="GW233" i="8"/>
  <c r="GW232" i="8"/>
  <c r="GW231" i="8"/>
  <c r="GW230" i="8"/>
  <c r="GW229" i="8"/>
  <c r="GW228" i="8"/>
  <c r="GW227" i="8"/>
  <c r="GW226" i="8"/>
  <c r="GW225" i="8"/>
  <c r="GW224" i="8"/>
  <c r="GW223" i="8"/>
  <c r="GW222" i="8"/>
  <c r="GW221" i="8"/>
  <c r="GW220" i="8"/>
  <c r="GW219" i="8"/>
  <c r="GW218" i="8"/>
  <c r="GW217" i="8"/>
  <c r="GW216" i="8"/>
  <c r="GW215" i="8"/>
  <c r="GW214" i="8"/>
  <c r="GW213" i="8"/>
  <c r="GW212" i="8"/>
  <c r="GW211" i="8"/>
  <c r="GW210" i="8"/>
  <c r="GW209" i="8"/>
  <c r="GW208" i="8"/>
  <c r="GW207" i="8"/>
  <c r="GW206" i="8"/>
  <c r="GW205" i="8"/>
  <c r="GW204" i="8"/>
  <c r="GW203" i="8"/>
  <c r="GW202" i="8"/>
  <c r="GW201" i="8"/>
  <c r="GW200" i="8"/>
  <c r="GW199" i="8"/>
  <c r="GW198" i="8"/>
  <c r="GW197" i="8"/>
  <c r="GW196" i="8"/>
  <c r="GW195" i="8"/>
  <c r="GW194" i="8"/>
  <c r="GW193" i="8"/>
  <c r="GW192" i="8"/>
  <c r="GW191" i="8"/>
  <c r="GW190" i="8"/>
  <c r="GW189" i="8"/>
  <c r="GW188" i="8"/>
  <c r="GW187" i="8"/>
  <c r="GW186" i="8"/>
  <c r="GW185" i="8"/>
  <c r="GW184" i="8"/>
  <c r="GW183" i="8"/>
  <c r="GW182" i="8"/>
  <c r="GW181" i="8"/>
  <c r="GW180" i="8"/>
  <c r="GW179" i="8"/>
  <c r="GW178" i="8"/>
  <c r="GW177" i="8"/>
  <c r="GW176" i="8"/>
  <c r="GW175" i="8"/>
  <c r="GW174" i="8"/>
  <c r="GW173" i="8"/>
  <c r="GW172" i="8"/>
  <c r="GW171" i="8"/>
  <c r="GW170" i="8"/>
  <c r="GW169" i="8"/>
  <c r="GW168" i="8"/>
  <c r="GW167" i="8"/>
  <c r="GW166" i="8"/>
  <c r="GW165" i="8"/>
  <c r="GW164" i="8"/>
  <c r="GW163" i="8"/>
  <c r="GW162" i="8"/>
  <c r="GW161" i="8"/>
  <c r="GW160" i="8"/>
  <c r="GW159" i="8"/>
  <c r="GW158" i="8"/>
  <c r="GW157" i="8"/>
  <c r="GW156" i="8"/>
  <c r="GW155" i="8"/>
  <c r="GW154" i="8"/>
  <c r="GW153" i="8"/>
  <c r="GW152" i="8"/>
  <c r="GW151" i="8"/>
  <c r="GW150" i="8"/>
  <c r="GW149" i="8"/>
  <c r="GW148" i="8"/>
  <c r="GW147" i="8"/>
  <c r="GW146" i="8"/>
  <c r="GW145" i="8"/>
  <c r="GW144" i="8"/>
  <c r="GW143" i="8"/>
  <c r="GW142" i="8"/>
  <c r="GW141" i="8"/>
  <c r="GW140" i="8"/>
  <c r="GW139" i="8"/>
  <c r="GW138" i="8"/>
  <c r="GW137" i="8"/>
  <c r="GW136" i="8"/>
  <c r="GW135" i="8"/>
  <c r="GW134" i="8"/>
  <c r="GW133" i="8"/>
  <c r="GW132" i="8"/>
  <c r="GW131" i="8"/>
  <c r="GW130" i="8"/>
  <c r="GW129" i="8"/>
  <c r="GW128" i="8"/>
  <c r="GW127" i="8"/>
  <c r="GW126" i="8"/>
  <c r="GW125" i="8"/>
  <c r="GW124" i="8"/>
  <c r="GW123" i="8"/>
  <c r="GW122" i="8"/>
  <c r="GW121" i="8"/>
  <c r="GW120" i="8"/>
  <c r="GW119" i="8"/>
  <c r="GW118" i="8"/>
  <c r="GW117" i="8"/>
  <c r="GW116" i="8"/>
  <c r="GW115" i="8"/>
  <c r="GW114" i="8"/>
  <c r="GW113" i="8"/>
  <c r="GW112" i="8"/>
  <c r="GW111" i="8"/>
  <c r="GW110" i="8"/>
  <c r="GW109" i="8"/>
  <c r="GW108" i="8"/>
  <c r="GW107" i="8"/>
  <c r="GW106" i="8"/>
  <c r="GW105" i="8"/>
  <c r="GW104" i="8"/>
  <c r="GW103" i="8"/>
  <c r="GW102" i="8"/>
  <c r="GW101" i="8"/>
  <c r="GW100" i="8"/>
  <c r="GW99" i="8"/>
  <c r="GW98" i="8"/>
  <c r="GW97" i="8"/>
  <c r="GW96" i="8"/>
  <c r="GW95" i="8"/>
  <c r="GW94" i="8"/>
  <c r="GW93" i="8"/>
  <c r="GW92" i="8"/>
  <c r="GW91" i="8"/>
  <c r="GW90" i="8"/>
  <c r="GW89" i="8"/>
  <c r="GW88" i="8"/>
  <c r="GW87" i="8"/>
  <c r="GW86" i="8"/>
  <c r="GW85" i="8"/>
  <c r="GW84" i="8"/>
  <c r="GW83" i="8"/>
  <c r="GW82" i="8"/>
  <c r="GW81" i="8"/>
  <c r="GW80" i="8"/>
  <c r="GW79" i="8"/>
  <c r="GW78" i="8"/>
  <c r="GW77" i="8"/>
  <c r="GW76" i="8"/>
  <c r="GW75" i="8"/>
  <c r="GW74" i="8"/>
  <c r="GW73" i="8"/>
  <c r="GW72" i="8"/>
  <c r="GW71" i="8"/>
  <c r="GW70" i="8"/>
  <c r="GW69" i="8"/>
  <c r="GW68" i="8"/>
  <c r="GW67" i="8"/>
  <c r="GW66" i="8"/>
  <c r="GW65" i="8"/>
  <c r="GW64" i="8"/>
  <c r="GW63" i="8"/>
  <c r="GW62" i="8"/>
  <c r="GW61" i="8"/>
  <c r="GW60" i="8"/>
  <c r="GW59" i="8"/>
  <c r="GW58" i="8"/>
  <c r="GW57" i="8"/>
  <c r="GW56" i="8"/>
  <c r="GW55" i="8"/>
  <c r="GW54" i="8"/>
  <c r="GW53" i="8"/>
  <c r="GW52" i="8"/>
  <c r="GW51" i="8"/>
  <c r="GW50" i="8"/>
  <c r="GW49" i="8"/>
  <c r="GW48" i="8"/>
  <c r="GW47" i="8"/>
  <c r="GW46" i="8"/>
  <c r="GW45" i="8"/>
  <c r="GW44" i="8"/>
  <c r="GW43" i="8"/>
  <c r="GW42" i="8"/>
  <c r="GW41" i="8"/>
  <c r="GW40" i="8"/>
  <c r="GW39" i="8"/>
  <c r="GW38" i="8"/>
  <c r="GW37" i="8"/>
  <c r="GW36" i="8"/>
  <c r="GW35" i="8"/>
  <c r="GW34" i="8"/>
  <c r="GW33" i="8"/>
  <c r="GW32" i="8"/>
  <c r="GW31" i="8"/>
  <c r="GW30" i="8"/>
  <c r="GW29" i="8"/>
  <c r="GW28" i="8"/>
  <c r="GW27" i="8"/>
  <c r="GW26" i="8"/>
  <c r="GW25" i="8"/>
  <c r="GW24" i="8"/>
  <c r="GW23" i="8"/>
  <c r="GW22" i="8"/>
  <c r="GW21" i="8"/>
  <c r="GW20" i="8"/>
  <c r="GW19" i="8"/>
  <c r="GW18" i="8"/>
  <c r="GW17" i="8"/>
  <c r="GW16" i="8"/>
  <c r="GW15" i="8"/>
  <c r="GW14" i="8"/>
  <c r="GW13" i="8"/>
  <c r="GW12" i="8"/>
  <c r="GW11" i="8"/>
  <c r="GW10" i="8"/>
  <c r="GW9" i="8"/>
  <c r="GW8" i="8"/>
  <c r="GW7" i="8"/>
  <c r="GW6" i="8"/>
  <c r="GW5" i="8"/>
  <c r="GW4" i="8"/>
  <c r="GR412" i="8"/>
  <c r="GR411" i="8"/>
  <c r="GR410" i="8"/>
  <c r="GR409" i="8"/>
  <c r="GR408" i="8"/>
  <c r="GR407" i="8"/>
  <c r="GR406" i="8"/>
  <c r="GR405" i="8"/>
  <c r="GR404" i="8"/>
  <c r="GR403" i="8"/>
  <c r="GR402" i="8"/>
  <c r="GR401" i="8"/>
  <c r="GR400" i="8"/>
  <c r="GR399" i="8"/>
  <c r="GR398" i="8"/>
  <c r="GR397" i="8"/>
  <c r="GR396" i="8"/>
  <c r="GR395" i="8"/>
  <c r="GR394" i="8"/>
  <c r="GR393" i="8"/>
  <c r="GR392" i="8"/>
  <c r="GR391" i="8"/>
  <c r="GR390" i="8"/>
  <c r="GR389" i="8"/>
  <c r="GR388" i="8"/>
  <c r="GR387" i="8"/>
  <c r="GR386" i="8"/>
  <c r="GR385" i="8"/>
  <c r="GR384" i="8"/>
  <c r="GR383" i="8"/>
  <c r="GR382" i="8"/>
  <c r="GR381" i="8"/>
  <c r="GR380" i="8"/>
  <c r="GR379" i="8"/>
  <c r="GR378" i="8"/>
  <c r="GR377" i="8"/>
  <c r="GR376" i="8"/>
  <c r="GR375" i="8"/>
  <c r="GR374" i="8"/>
  <c r="GR373" i="8"/>
  <c r="GR372" i="8"/>
  <c r="GR371" i="8"/>
  <c r="GR370" i="8"/>
  <c r="GR369" i="8"/>
  <c r="GR368" i="8"/>
  <c r="GR367" i="8"/>
  <c r="GR366" i="8"/>
  <c r="GR365" i="8"/>
  <c r="GR364" i="8"/>
  <c r="GR363" i="8"/>
  <c r="GR362" i="8"/>
  <c r="GR361" i="8"/>
  <c r="GR360" i="8"/>
  <c r="GR359" i="8"/>
  <c r="GR358" i="8"/>
  <c r="GR357" i="8"/>
  <c r="GR356" i="8"/>
  <c r="GR355" i="8"/>
  <c r="GR354" i="8"/>
  <c r="GR353" i="8"/>
  <c r="GR352" i="8"/>
  <c r="GR351" i="8"/>
  <c r="GR350" i="8"/>
  <c r="GR349" i="8"/>
  <c r="GR348" i="8"/>
  <c r="GR347" i="8"/>
  <c r="GR346" i="8"/>
  <c r="GR345" i="8"/>
  <c r="GR344" i="8"/>
  <c r="GR343" i="8"/>
  <c r="GR342" i="8"/>
  <c r="GR341" i="8"/>
  <c r="GR340" i="8"/>
  <c r="GR339" i="8"/>
  <c r="GR338" i="8"/>
  <c r="GR337" i="8"/>
  <c r="GR336" i="8"/>
  <c r="GR335" i="8"/>
  <c r="GR334" i="8"/>
  <c r="GR333" i="8"/>
  <c r="GR332" i="8"/>
  <c r="GR331" i="8"/>
  <c r="GR330" i="8"/>
  <c r="GR329" i="8"/>
  <c r="GR328" i="8"/>
  <c r="GR327" i="8"/>
  <c r="GR326" i="8"/>
  <c r="GR325" i="8"/>
  <c r="GR324" i="8"/>
  <c r="GR323" i="8"/>
  <c r="GR322" i="8"/>
  <c r="GR321" i="8"/>
  <c r="GR320" i="8"/>
  <c r="GR319" i="8"/>
  <c r="GR318" i="8"/>
  <c r="GR317" i="8"/>
  <c r="GR316" i="8"/>
  <c r="GR315" i="8"/>
  <c r="GR314" i="8"/>
  <c r="GR313" i="8"/>
  <c r="GR312" i="8"/>
  <c r="GR311" i="8"/>
  <c r="GR310" i="8"/>
  <c r="GR309" i="8"/>
  <c r="GR308" i="8"/>
  <c r="GR307" i="8"/>
  <c r="GR306" i="8"/>
  <c r="GR305" i="8"/>
  <c r="GR304" i="8"/>
  <c r="GR303" i="8"/>
  <c r="GR302" i="8"/>
  <c r="GR301" i="8"/>
  <c r="GR300" i="8"/>
  <c r="GR299" i="8"/>
  <c r="GR298" i="8"/>
  <c r="GR297" i="8"/>
  <c r="GR296" i="8"/>
  <c r="GR295" i="8"/>
  <c r="GR294" i="8"/>
  <c r="GR293" i="8"/>
  <c r="GR292" i="8"/>
  <c r="GR291" i="8"/>
  <c r="GR290" i="8"/>
  <c r="GR289" i="8"/>
  <c r="GR288" i="8"/>
  <c r="GR287" i="8"/>
  <c r="GR286" i="8"/>
  <c r="GR285" i="8"/>
  <c r="GR284" i="8"/>
  <c r="GR283" i="8"/>
  <c r="GR282" i="8"/>
  <c r="GR281" i="8"/>
  <c r="GR280" i="8"/>
  <c r="GR279" i="8"/>
  <c r="GR278" i="8"/>
  <c r="GR277" i="8"/>
  <c r="GR276" i="8"/>
  <c r="GR275" i="8"/>
  <c r="GR274" i="8"/>
  <c r="GR273" i="8"/>
  <c r="GR272" i="8"/>
  <c r="GR271" i="8"/>
  <c r="GR270" i="8"/>
  <c r="GR269" i="8"/>
  <c r="GR268" i="8"/>
  <c r="GR267" i="8"/>
  <c r="GR266" i="8"/>
  <c r="GR265" i="8"/>
  <c r="GR264" i="8"/>
  <c r="GR263" i="8"/>
  <c r="GR262" i="8"/>
  <c r="GR261" i="8"/>
  <c r="GR260" i="8"/>
  <c r="GR259" i="8"/>
  <c r="GR258" i="8"/>
  <c r="GR257" i="8"/>
  <c r="GR256" i="8"/>
  <c r="GR255" i="8"/>
  <c r="GR254" i="8"/>
  <c r="GR253" i="8"/>
  <c r="GR252" i="8"/>
  <c r="GR251" i="8"/>
  <c r="GR250" i="8"/>
  <c r="GR249" i="8"/>
  <c r="GR248" i="8"/>
  <c r="GR247" i="8"/>
  <c r="GR246" i="8"/>
  <c r="GR245" i="8"/>
  <c r="GR244" i="8"/>
  <c r="GR243" i="8"/>
  <c r="GR242" i="8"/>
  <c r="GR241" i="8"/>
  <c r="GR240" i="8"/>
  <c r="GR239" i="8"/>
  <c r="GR238" i="8"/>
  <c r="GR237" i="8"/>
  <c r="GR236" i="8"/>
  <c r="GR235" i="8"/>
  <c r="GR234" i="8"/>
  <c r="GR233" i="8"/>
  <c r="GR232" i="8"/>
  <c r="GR231" i="8"/>
  <c r="GR230" i="8"/>
  <c r="GR229" i="8"/>
  <c r="GR228" i="8"/>
  <c r="GR227" i="8"/>
  <c r="GR226" i="8"/>
  <c r="GR225" i="8"/>
  <c r="GR224" i="8"/>
  <c r="GR223" i="8"/>
  <c r="GR222" i="8"/>
  <c r="GR221" i="8"/>
  <c r="GR220" i="8"/>
  <c r="GR219" i="8"/>
  <c r="GR218" i="8"/>
  <c r="GR217" i="8"/>
  <c r="GR216" i="8"/>
  <c r="GR215" i="8"/>
  <c r="GR214" i="8"/>
  <c r="GR213" i="8"/>
  <c r="GR212" i="8"/>
  <c r="GR211" i="8"/>
  <c r="GR210" i="8"/>
  <c r="GR209" i="8"/>
  <c r="GR208" i="8"/>
  <c r="GR207" i="8"/>
  <c r="GR206" i="8"/>
  <c r="GR205" i="8"/>
  <c r="GR204" i="8"/>
  <c r="GR203" i="8"/>
  <c r="GR202" i="8"/>
  <c r="GR201" i="8"/>
  <c r="GR200" i="8"/>
  <c r="GR199" i="8"/>
  <c r="GR198" i="8"/>
  <c r="GR197" i="8"/>
  <c r="GR196" i="8"/>
  <c r="GR195" i="8"/>
  <c r="GR194" i="8"/>
  <c r="GR193" i="8"/>
  <c r="GR192" i="8"/>
  <c r="GR191" i="8"/>
  <c r="GR190" i="8"/>
  <c r="GR189" i="8"/>
  <c r="GR188" i="8"/>
  <c r="GR187" i="8"/>
  <c r="GR186" i="8"/>
  <c r="GR185" i="8"/>
  <c r="GR184" i="8"/>
  <c r="GR183" i="8"/>
  <c r="GR182" i="8"/>
  <c r="GR181" i="8"/>
  <c r="GR180" i="8"/>
  <c r="GR179" i="8"/>
  <c r="GR178" i="8"/>
  <c r="GR177" i="8"/>
  <c r="GR176" i="8"/>
  <c r="GR175" i="8"/>
  <c r="GR174" i="8"/>
  <c r="GR173" i="8"/>
  <c r="GR172" i="8"/>
  <c r="GR171" i="8"/>
  <c r="GR170" i="8"/>
  <c r="GR169" i="8"/>
  <c r="GR168" i="8"/>
  <c r="GR167" i="8"/>
  <c r="GR166" i="8"/>
  <c r="GR165" i="8"/>
  <c r="GR164" i="8"/>
  <c r="GR163" i="8"/>
  <c r="GR162" i="8"/>
  <c r="GR161" i="8"/>
  <c r="GR160" i="8"/>
  <c r="GR159" i="8"/>
  <c r="GR158" i="8"/>
  <c r="GR157" i="8"/>
  <c r="GR156" i="8"/>
  <c r="GR155" i="8"/>
  <c r="GR154" i="8"/>
  <c r="GR153" i="8"/>
  <c r="GR152" i="8"/>
  <c r="GR151" i="8"/>
  <c r="GR150" i="8"/>
  <c r="GR149" i="8"/>
  <c r="GR148" i="8"/>
  <c r="GR147" i="8"/>
  <c r="GR146" i="8"/>
  <c r="GR145" i="8"/>
  <c r="GR144" i="8"/>
  <c r="GR143" i="8"/>
  <c r="GR142" i="8"/>
  <c r="GR141" i="8"/>
  <c r="GR140" i="8"/>
  <c r="GR139" i="8"/>
  <c r="GR138" i="8"/>
  <c r="GR137" i="8"/>
  <c r="GR136" i="8"/>
  <c r="GR135" i="8"/>
  <c r="GR134" i="8"/>
  <c r="GR133" i="8"/>
  <c r="GR132" i="8"/>
  <c r="GR131" i="8"/>
  <c r="GR130" i="8"/>
  <c r="GR129" i="8"/>
  <c r="GR128" i="8"/>
  <c r="GR127" i="8"/>
  <c r="GR126" i="8"/>
  <c r="GR125" i="8"/>
  <c r="GR124" i="8"/>
  <c r="GR123" i="8"/>
  <c r="GR122" i="8"/>
  <c r="GR121" i="8"/>
  <c r="GR120" i="8"/>
  <c r="GR119" i="8"/>
  <c r="GR118" i="8"/>
  <c r="GR117" i="8"/>
  <c r="GR116" i="8"/>
  <c r="GR115" i="8"/>
  <c r="GR114" i="8"/>
  <c r="GR113" i="8"/>
  <c r="GR112" i="8"/>
  <c r="GR111" i="8"/>
  <c r="GR110" i="8"/>
  <c r="GR109" i="8"/>
  <c r="GR108" i="8"/>
  <c r="GR107" i="8"/>
  <c r="GR106" i="8"/>
  <c r="GR105" i="8"/>
  <c r="GR104" i="8"/>
  <c r="GR103" i="8"/>
  <c r="GR102" i="8"/>
  <c r="GR101" i="8"/>
  <c r="GR100" i="8"/>
  <c r="GR99" i="8"/>
  <c r="GR98" i="8"/>
  <c r="GR97" i="8"/>
  <c r="GR96" i="8"/>
  <c r="GR95" i="8"/>
  <c r="GR94" i="8"/>
  <c r="GR93" i="8"/>
  <c r="GR92" i="8"/>
  <c r="GR91" i="8"/>
  <c r="GR90" i="8"/>
  <c r="GR89" i="8"/>
  <c r="GR88" i="8"/>
  <c r="GR87" i="8"/>
  <c r="GR86" i="8"/>
  <c r="GR85" i="8"/>
  <c r="GR84" i="8"/>
  <c r="GR83" i="8"/>
  <c r="GR82" i="8"/>
  <c r="GR81" i="8"/>
  <c r="GR80" i="8"/>
  <c r="GR79" i="8"/>
  <c r="GR78" i="8"/>
  <c r="GR77" i="8"/>
  <c r="GR76" i="8"/>
  <c r="GR75" i="8"/>
  <c r="GR74" i="8"/>
  <c r="GR73" i="8"/>
  <c r="GR72" i="8"/>
  <c r="GR71" i="8"/>
  <c r="GR70" i="8"/>
  <c r="GR69" i="8"/>
  <c r="GR68" i="8"/>
  <c r="GR67" i="8"/>
  <c r="GR66" i="8"/>
  <c r="GR65" i="8"/>
  <c r="GR64" i="8"/>
  <c r="GR63" i="8"/>
  <c r="GR62" i="8"/>
  <c r="GR61" i="8"/>
  <c r="GR60" i="8"/>
  <c r="GR59" i="8"/>
  <c r="GR58" i="8"/>
  <c r="GR57" i="8"/>
  <c r="GR56" i="8"/>
  <c r="GR55" i="8"/>
  <c r="GR54" i="8"/>
  <c r="GR53" i="8"/>
  <c r="GR52" i="8"/>
  <c r="GR51" i="8"/>
  <c r="GR50" i="8"/>
  <c r="GR49" i="8"/>
  <c r="GR48" i="8"/>
  <c r="GR47" i="8"/>
  <c r="GR46" i="8"/>
  <c r="GR45" i="8"/>
  <c r="GR44" i="8"/>
  <c r="GR43" i="8"/>
  <c r="GR42" i="8"/>
  <c r="GR41" i="8"/>
  <c r="GR40" i="8"/>
  <c r="GR39" i="8"/>
  <c r="GR38" i="8"/>
  <c r="GR37" i="8"/>
  <c r="GR36" i="8"/>
  <c r="GR35" i="8"/>
  <c r="GR34" i="8"/>
  <c r="GR33" i="8"/>
  <c r="GR32" i="8"/>
  <c r="GR31" i="8"/>
  <c r="GR30" i="8"/>
  <c r="GR29" i="8"/>
  <c r="GR28" i="8"/>
  <c r="GR27" i="8"/>
  <c r="GR26" i="8"/>
  <c r="GR25" i="8"/>
  <c r="GR24" i="8"/>
  <c r="GR23" i="8"/>
  <c r="GR22" i="8"/>
  <c r="GR21" i="8"/>
  <c r="GR20" i="8"/>
  <c r="GR19" i="8"/>
  <c r="GR18" i="8"/>
  <c r="GR17" i="8"/>
  <c r="GR16" i="8"/>
  <c r="GR15" i="8"/>
  <c r="GR14" i="8"/>
  <c r="GR13" i="8"/>
  <c r="GR12" i="8"/>
  <c r="GR11" i="8"/>
  <c r="GR10" i="8"/>
  <c r="GR9" i="8"/>
  <c r="GR8" i="8"/>
  <c r="GR7" i="8"/>
  <c r="GR6" i="8"/>
  <c r="GR5" i="8"/>
  <c r="GR4" i="8"/>
  <c r="GM412" i="8"/>
  <c r="GM411" i="8"/>
  <c r="GM410" i="8"/>
  <c r="GM409" i="8"/>
  <c r="GM408" i="8"/>
  <c r="GM407" i="8"/>
  <c r="GM406" i="8"/>
  <c r="GM405" i="8"/>
  <c r="GM404" i="8"/>
  <c r="GM403" i="8"/>
  <c r="GM402" i="8"/>
  <c r="GM401" i="8"/>
  <c r="GM400" i="8"/>
  <c r="GM399" i="8"/>
  <c r="GM398" i="8"/>
  <c r="GM397" i="8"/>
  <c r="GM396" i="8"/>
  <c r="GM395" i="8"/>
  <c r="GM394" i="8"/>
  <c r="GM393" i="8"/>
  <c r="GM392" i="8"/>
  <c r="GM391" i="8"/>
  <c r="GM390" i="8"/>
  <c r="GM389" i="8"/>
  <c r="GM388" i="8"/>
  <c r="GM387" i="8"/>
  <c r="GM386" i="8"/>
  <c r="GM385" i="8"/>
  <c r="GM384" i="8"/>
  <c r="GM383" i="8"/>
  <c r="GM382" i="8"/>
  <c r="GM381" i="8"/>
  <c r="GM380" i="8"/>
  <c r="GM379" i="8"/>
  <c r="GM378" i="8"/>
  <c r="GM377" i="8"/>
  <c r="GM376" i="8"/>
  <c r="GM375" i="8"/>
  <c r="GM374" i="8"/>
  <c r="GM373" i="8"/>
  <c r="GM372" i="8"/>
  <c r="GM371" i="8"/>
  <c r="GM370" i="8"/>
  <c r="GM369" i="8"/>
  <c r="GM368" i="8"/>
  <c r="GM367" i="8"/>
  <c r="GM366" i="8"/>
  <c r="GM365" i="8"/>
  <c r="GM364" i="8"/>
  <c r="GM363" i="8"/>
  <c r="GM362" i="8"/>
  <c r="GM361" i="8"/>
  <c r="GM360" i="8"/>
  <c r="GM359" i="8"/>
  <c r="GM358" i="8"/>
  <c r="GM357" i="8"/>
  <c r="GM356" i="8"/>
  <c r="GM355" i="8"/>
  <c r="GM354" i="8"/>
  <c r="GM353" i="8"/>
  <c r="GM352" i="8"/>
  <c r="GM351" i="8"/>
  <c r="GM350" i="8"/>
  <c r="GM349" i="8"/>
  <c r="GM348" i="8"/>
  <c r="GM347" i="8"/>
  <c r="GM346" i="8"/>
  <c r="GM345" i="8"/>
  <c r="GM344" i="8"/>
  <c r="GM343" i="8"/>
  <c r="GM342" i="8"/>
  <c r="GM341" i="8"/>
  <c r="GM340" i="8"/>
  <c r="GM339" i="8"/>
  <c r="GM338" i="8"/>
  <c r="GM337" i="8"/>
  <c r="GM336" i="8"/>
  <c r="GM335" i="8"/>
  <c r="GM334" i="8"/>
  <c r="GM333" i="8"/>
  <c r="GM332" i="8"/>
  <c r="GM331" i="8"/>
  <c r="GM330" i="8"/>
  <c r="GM329" i="8"/>
  <c r="GM328" i="8"/>
  <c r="GM327" i="8"/>
  <c r="GM326" i="8"/>
  <c r="GM325" i="8"/>
  <c r="GM324" i="8"/>
  <c r="GM323" i="8"/>
  <c r="GM322" i="8"/>
  <c r="GM321" i="8"/>
  <c r="GM320" i="8"/>
  <c r="GM319" i="8"/>
  <c r="GM318" i="8"/>
  <c r="GM317" i="8"/>
  <c r="GM316" i="8"/>
  <c r="GM315" i="8"/>
  <c r="GM314" i="8"/>
  <c r="GM313" i="8"/>
  <c r="GM312" i="8"/>
  <c r="GM311" i="8"/>
  <c r="GM310" i="8"/>
  <c r="GM309" i="8"/>
  <c r="GM308" i="8"/>
  <c r="GM307" i="8"/>
  <c r="GM306" i="8"/>
  <c r="GM305" i="8"/>
  <c r="GM304" i="8"/>
  <c r="GM303" i="8"/>
  <c r="GM302" i="8"/>
  <c r="GM301" i="8"/>
  <c r="GM300" i="8"/>
  <c r="GM299" i="8"/>
  <c r="GM298" i="8"/>
  <c r="GM297" i="8"/>
  <c r="GM296" i="8"/>
  <c r="GM295" i="8"/>
  <c r="GM294" i="8"/>
  <c r="GM293" i="8"/>
  <c r="GM292" i="8"/>
  <c r="GM291" i="8"/>
  <c r="GM290" i="8"/>
  <c r="GM289" i="8"/>
  <c r="GM288" i="8"/>
  <c r="GM287" i="8"/>
  <c r="GM286" i="8"/>
  <c r="GM285" i="8"/>
  <c r="GM284" i="8"/>
  <c r="GM283" i="8"/>
  <c r="GM282" i="8"/>
  <c r="GM281" i="8"/>
  <c r="GM280" i="8"/>
  <c r="GM279" i="8"/>
  <c r="GM278" i="8"/>
  <c r="GM277" i="8"/>
  <c r="GM276" i="8"/>
  <c r="GM275" i="8"/>
  <c r="GM274" i="8"/>
  <c r="GM273" i="8"/>
  <c r="GM272" i="8"/>
  <c r="GM271" i="8"/>
  <c r="GM270" i="8"/>
  <c r="GM269" i="8"/>
  <c r="GM268" i="8"/>
  <c r="GM267" i="8"/>
  <c r="GM266" i="8"/>
  <c r="GM265" i="8"/>
  <c r="GM264" i="8"/>
  <c r="GM263" i="8"/>
  <c r="GM262" i="8"/>
  <c r="GM261" i="8"/>
  <c r="GM260" i="8"/>
  <c r="GM259" i="8"/>
  <c r="GM258" i="8"/>
  <c r="GM257" i="8"/>
  <c r="GM256" i="8"/>
  <c r="GM255" i="8"/>
  <c r="GM254" i="8"/>
  <c r="GM253" i="8"/>
  <c r="GM252" i="8"/>
  <c r="GM251" i="8"/>
  <c r="GM250" i="8"/>
  <c r="GM249" i="8"/>
  <c r="GM248" i="8"/>
  <c r="GM247" i="8"/>
  <c r="GM246" i="8"/>
  <c r="GM245" i="8"/>
  <c r="GM244" i="8"/>
  <c r="GM243" i="8"/>
  <c r="GM242" i="8"/>
  <c r="GM241" i="8"/>
  <c r="GM240" i="8"/>
  <c r="GM239" i="8"/>
  <c r="GM238" i="8"/>
  <c r="GM237" i="8"/>
  <c r="GM236" i="8"/>
  <c r="GM235" i="8"/>
  <c r="GM234" i="8"/>
  <c r="GM233" i="8"/>
  <c r="GM232" i="8"/>
  <c r="GM231" i="8"/>
  <c r="GM230" i="8"/>
  <c r="GM229" i="8"/>
  <c r="GM228" i="8"/>
  <c r="GM227" i="8"/>
  <c r="GM226" i="8"/>
  <c r="GM225" i="8"/>
  <c r="GM224" i="8"/>
  <c r="GM223" i="8"/>
  <c r="GM222" i="8"/>
  <c r="GM221" i="8"/>
  <c r="GM220" i="8"/>
  <c r="GM219" i="8"/>
  <c r="GM218" i="8"/>
  <c r="GM217" i="8"/>
  <c r="GM216" i="8"/>
  <c r="GM215" i="8"/>
  <c r="GM214" i="8"/>
  <c r="GM213" i="8"/>
  <c r="GM212" i="8"/>
  <c r="GM211" i="8"/>
  <c r="GM210" i="8"/>
  <c r="GM209" i="8"/>
  <c r="GM208" i="8"/>
  <c r="GM207" i="8"/>
  <c r="GM206" i="8"/>
  <c r="GM205" i="8"/>
  <c r="GM204" i="8"/>
  <c r="GM203" i="8"/>
  <c r="GM202" i="8"/>
  <c r="GM201" i="8"/>
  <c r="GM200" i="8"/>
  <c r="GM199" i="8"/>
  <c r="GM198" i="8"/>
  <c r="GM197" i="8"/>
  <c r="GM196" i="8"/>
  <c r="GM195" i="8"/>
  <c r="GM194" i="8"/>
  <c r="GM193" i="8"/>
  <c r="GM192" i="8"/>
  <c r="GM191" i="8"/>
  <c r="GM190" i="8"/>
  <c r="GM189" i="8"/>
  <c r="GM188" i="8"/>
  <c r="GM187" i="8"/>
  <c r="GM186" i="8"/>
  <c r="GM185" i="8"/>
  <c r="GM184" i="8"/>
  <c r="GM183" i="8"/>
  <c r="GM182" i="8"/>
  <c r="GM181" i="8"/>
  <c r="GM180" i="8"/>
  <c r="GM179" i="8"/>
  <c r="GM178" i="8"/>
  <c r="GM177" i="8"/>
  <c r="GM176" i="8"/>
  <c r="GM175" i="8"/>
  <c r="GM174" i="8"/>
  <c r="GM173" i="8"/>
  <c r="GM172" i="8"/>
  <c r="GM171" i="8"/>
  <c r="GM170" i="8"/>
  <c r="GM169" i="8"/>
  <c r="GM168" i="8"/>
  <c r="GM167" i="8"/>
  <c r="GM166" i="8"/>
  <c r="GM165" i="8"/>
  <c r="GM164" i="8"/>
  <c r="GM163" i="8"/>
  <c r="GM162" i="8"/>
  <c r="GM161" i="8"/>
  <c r="GM160" i="8"/>
  <c r="GM159" i="8"/>
  <c r="GM158" i="8"/>
  <c r="GM157" i="8"/>
  <c r="GM156" i="8"/>
  <c r="GM155" i="8"/>
  <c r="GM154" i="8"/>
  <c r="GM153" i="8"/>
  <c r="GM152" i="8"/>
  <c r="GM151" i="8"/>
  <c r="GM150" i="8"/>
  <c r="GM149" i="8"/>
  <c r="GM148" i="8"/>
  <c r="GM147" i="8"/>
  <c r="GM146" i="8"/>
  <c r="GM145" i="8"/>
  <c r="GM144" i="8"/>
  <c r="GM143" i="8"/>
  <c r="GM142" i="8"/>
  <c r="GM141" i="8"/>
  <c r="GM140" i="8"/>
  <c r="GM139" i="8"/>
  <c r="GM138" i="8"/>
  <c r="GM137" i="8"/>
  <c r="GM136" i="8"/>
  <c r="GM135" i="8"/>
  <c r="GM134" i="8"/>
  <c r="GM133" i="8"/>
  <c r="GM132" i="8"/>
  <c r="GM131" i="8"/>
  <c r="GM130" i="8"/>
  <c r="GM129" i="8"/>
  <c r="GM128" i="8"/>
  <c r="GM127" i="8"/>
  <c r="GM126" i="8"/>
  <c r="GM125" i="8"/>
  <c r="GM124" i="8"/>
  <c r="GM123" i="8"/>
  <c r="GM122" i="8"/>
  <c r="GM121" i="8"/>
  <c r="GM120" i="8"/>
  <c r="GM119" i="8"/>
  <c r="GM118" i="8"/>
  <c r="GM117" i="8"/>
  <c r="GM116" i="8"/>
  <c r="GM115" i="8"/>
  <c r="GM114" i="8"/>
  <c r="GM113" i="8"/>
  <c r="GM112" i="8"/>
  <c r="GM111" i="8"/>
  <c r="GM110" i="8"/>
  <c r="GM109" i="8"/>
  <c r="GM108" i="8"/>
  <c r="GM107" i="8"/>
  <c r="GM106" i="8"/>
  <c r="GM105" i="8"/>
  <c r="GM104" i="8"/>
  <c r="GM103" i="8"/>
  <c r="GM102" i="8"/>
  <c r="GM101" i="8"/>
  <c r="GM100" i="8"/>
  <c r="GM99" i="8"/>
  <c r="GM98" i="8"/>
  <c r="GM97" i="8"/>
  <c r="GM96" i="8"/>
  <c r="GM95" i="8"/>
  <c r="GM94" i="8"/>
  <c r="GM93" i="8"/>
  <c r="GM92" i="8"/>
  <c r="GM91" i="8"/>
  <c r="GM90" i="8"/>
  <c r="GM89" i="8"/>
  <c r="GM88" i="8"/>
  <c r="GM87" i="8"/>
  <c r="GM86" i="8"/>
  <c r="GM85" i="8"/>
  <c r="GM84" i="8"/>
  <c r="GM83" i="8"/>
  <c r="GM82" i="8"/>
  <c r="GM81" i="8"/>
  <c r="GM80" i="8"/>
  <c r="GM79" i="8"/>
  <c r="GM78" i="8"/>
  <c r="GM77" i="8"/>
  <c r="GM76" i="8"/>
  <c r="GM75" i="8"/>
  <c r="GM74" i="8"/>
  <c r="GM73" i="8"/>
  <c r="GM72" i="8"/>
  <c r="GM71" i="8"/>
  <c r="GM70" i="8"/>
  <c r="GM69" i="8"/>
  <c r="GM68" i="8"/>
  <c r="GM67" i="8"/>
  <c r="GM66" i="8"/>
  <c r="GM65" i="8"/>
  <c r="GM64" i="8"/>
  <c r="GM63" i="8"/>
  <c r="GM62" i="8"/>
  <c r="GM61" i="8"/>
  <c r="GM60" i="8"/>
  <c r="GM59" i="8"/>
  <c r="GM58" i="8"/>
  <c r="GM57" i="8"/>
  <c r="GM56" i="8"/>
  <c r="GM55" i="8"/>
  <c r="GM54" i="8"/>
  <c r="GM53" i="8"/>
  <c r="GM52" i="8"/>
  <c r="GM51" i="8"/>
  <c r="GM50" i="8"/>
  <c r="GM49" i="8"/>
  <c r="GM48" i="8"/>
  <c r="GM47" i="8"/>
  <c r="GM46" i="8"/>
  <c r="GM45" i="8"/>
  <c r="GM44" i="8"/>
  <c r="GM43" i="8"/>
  <c r="GM42" i="8"/>
  <c r="GM41" i="8"/>
  <c r="GM40" i="8"/>
  <c r="GM39" i="8"/>
  <c r="GM38" i="8"/>
  <c r="GM37" i="8"/>
  <c r="GM36" i="8"/>
  <c r="GM35" i="8"/>
  <c r="GM34" i="8"/>
  <c r="GM33" i="8"/>
  <c r="GM32" i="8"/>
  <c r="GM31" i="8"/>
  <c r="GM30" i="8"/>
  <c r="GM29" i="8"/>
  <c r="GM28" i="8"/>
  <c r="GM27" i="8"/>
  <c r="GM26" i="8"/>
  <c r="GM25" i="8"/>
  <c r="GM24" i="8"/>
  <c r="GM23" i="8"/>
  <c r="GM22" i="8"/>
  <c r="GM21" i="8"/>
  <c r="GM20" i="8"/>
  <c r="GM19" i="8"/>
  <c r="GM18" i="8"/>
  <c r="GM17" i="8"/>
  <c r="GM16" i="8"/>
  <c r="GM15" i="8"/>
  <c r="GM14" i="8"/>
  <c r="GM13" i="8"/>
  <c r="GM12" i="8"/>
  <c r="GM11" i="8"/>
  <c r="GM10" i="8"/>
  <c r="GM9" i="8"/>
  <c r="GM8" i="8"/>
  <c r="GM7" i="8"/>
  <c r="GM6" i="8"/>
  <c r="GM5" i="8"/>
  <c r="GM4" i="8"/>
  <c r="GH412" i="8"/>
  <c r="GH411" i="8"/>
  <c r="GH410" i="8"/>
  <c r="GH409" i="8"/>
  <c r="GH408" i="8"/>
  <c r="GH407" i="8"/>
  <c r="GH406" i="8"/>
  <c r="GH405" i="8"/>
  <c r="GH404" i="8"/>
  <c r="GH403" i="8"/>
  <c r="GH402" i="8"/>
  <c r="GH401" i="8"/>
  <c r="GH400" i="8"/>
  <c r="GH399" i="8"/>
  <c r="GH398" i="8"/>
  <c r="GH397" i="8"/>
  <c r="GH396" i="8"/>
  <c r="GH395" i="8"/>
  <c r="GH394" i="8"/>
  <c r="GH393" i="8"/>
  <c r="GH392" i="8"/>
  <c r="GH391" i="8"/>
  <c r="GH390" i="8"/>
  <c r="GH389" i="8"/>
  <c r="GH388" i="8"/>
  <c r="GH387" i="8"/>
  <c r="GH386" i="8"/>
  <c r="GH385" i="8"/>
  <c r="GH384" i="8"/>
  <c r="GH383" i="8"/>
  <c r="GH382" i="8"/>
  <c r="GH381" i="8"/>
  <c r="GH380" i="8"/>
  <c r="GH379" i="8"/>
  <c r="GH378" i="8"/>
  <c r="GH377" i="8"/>
  <c r="GH376" i="8"/>
  <c r="GH375" i="8"/>
  <c r="GH374" i="8"/>
  <c r="GH373" i="8"/>
  <c r="GH372" i="8"/>
  <c r="GH371" i="8"/>
  <c r="GH370" i="8"/>
  <c r="GH369" i="8"/>
  <c r="GH368" i="8"/>
  <c r="GH367" i="8"/>
  <c r="GH366" i="8"/>
  <c r="GH365" i="8"/>
  <c r="GH364" i="8"/>
  <c r="GH363" i="8"/>
  <c r="GH362" i="8"/>
  <c r="GH361" i="8"/>
  <c r="GH360" i="8"/>
  <c r="GH359" i="8"/>
  <c r="GH358" i="8"/>
  <c r="GH357" i="8"/>
  <c r="GH356" i="8"/>
  <c r="GH355" i="8"/>
  <c r="GH354" i="8"/>
  <c r="GH353" i="8"/>
  <c r="GH352" i="8"/>
  <c r="GH351" i="8"/>
  <c r="GH350" i="8"/>
  <c r="GH349" i="8"/>
  <c r="GH348" i="8"/>
  <c r="GH347" i="8"/>
  <c r="GH346" i="8"/>
  <c r="GH345" i="8"/>
  <c r="GH344" i="8"/>
  <c r="GH343" i="8"/>
  <c r="GH342" i="8"/>
  <c r="GH341" i="8"/>
  <c r="GH340" i="8"/>
  <c r="GH339" i="8"/>
  <c r="GH338" i="8"/>
  <c r="GH337" i="8"/>
  <c r="GH336" i="8"/>
  <c r="GH335" i="8"/>
  <c r="GH334" i="8"/>
  <c r="GH333" i="8"/>
  <c r="GH332" i="8"/>
  <c r="GH331" i="8"/>
  <c r="GH330" i="8"/>
  <c r="GH329" i="8"/>
  <c r="GH328" i="8"/>
  <c r="GH327" i="8"/>
  <c r="GH326" i="8"/>
  <c r="GH325" i="8"/>
  <c r="GH324" i="8"/>
  <c r="GH323" i="8"/>
  <c r="GH322" i="8"/>
  <c r="GH321" i="8"/>
  <c r="GH320" i="8"/>
  <c r="GH319" i="8"/>
  <c r="GH318" i="8"/>
  <c r="GH317" i="8"/>
  <c r="GH316" i="8"/>
  <c r="GH315" i="8"/>
  <c r="GH314" i="8"/>
  <c r="GH313" i="8"/>
  <c r="GH312" i="8"/>
  <c r="GH311" i="8"/>
  <c r="GH310" i="8"/>
  <c r="GH309" i="8"/>
  <c r="GH308" i="8"/>
  <c r="GH307" i="8"/>
  <c r="GH306" i="8"/>
  <c r="GH305" i="8"/>
  <c r="GH304" i="8"/>
  <c r="GH303" i="8"/>
  <c r="GH302" i="8"/>
  <c r="GH301" i="8"/>
  <c r="GH300" i="8"/>
  <c r="GH299" i="8"/>
  <c r="GH298" i="8"/>
  <c r="GH297" i="8"/>
  <c r="GH296" i="8"/>
  <c r="GH295" i="8"/>
  <c r="GH294" i="8"/>
  <c r="GH293" i="8"/>
  <c r="GH292" i="8"/>
  <c r="GH291" i="8"/>
  <c r="GH290" i="8"/>
  <c r="GH289" i="8"/>
  <c r="GH288" i="8"/>
  <c r="GH287" i="8"/>
  <c r="GH286" i="8"/>
  <c r="GH285" i="8"/>
  <c r="GH284" i="8"/>
  <c r="GH283" i="8"/>
  <c r="GH282" i="8"/>
  <c r="GH281" i="8"/>
  <c r="GH280" i="8"/>
  <c r="GH279" i="8"/>
  <c r="GH278" i="8"/>
  <c r="GH277" i="8"/>
  <c r="GH276" i="8"/>
  <c r="GH275" i="8"/>
  <c r="GH274" i="8"/>
  <c r="GH273" i="8"/>
  <c r="GH272" i="8"/>
  <c r="GH271" i="8"/>
  <c r="GH270" i="8"/>
  <c r="GH269" i="8"/>
  <c r="GH268" i="8"/>
  <c r="GH267" i="8"/>
  <c r="GH266" i="8"/>
  <c r="GH265" i="8"/>
  <c r="GH264" i="8"/>
  <c r="GH263" i="8"/>
  <c r="GH262" i="8"/>
  <c r="GH261" i="8"/>
  <c r="GH260" i="8"/>
  <c r="GH259" i="8"/>
  <c r="GH258" i="8"/>
  <c r="GH257" i="8"/>
  <c r="GH256" i="8"/>
  <c r="GH255" i="8"/>
  <c r="GH254" i="8"/>
  <c r="GH253" i="8"/>
  <c r="GH252" i="8"/>
  <c r="GH251" i="8"/>
  <c r="GH250" i="8"/>
  <c r="GH249" i="8"/>
  <c r="GH248" i="8"/>
  <c r="GH247" i="8"/>
  <c r="GH246" i="8"/>
  <c r="GH245" i="8"/>
  <c r="GH244" i="8"/>
  <c r="GH243" i="8"/>
  <c r="GH242" i="8"/>
  <c r="GH241" i="8"/>
  <c r="GH240" i="8"/>
  <c r="GH239" i="8"/>
  <c r="GH238" i="8"/>
  <c r="GH237" i="8"/>
  <c r="GH236" i="8"/>
  <c r="GH235" i="8"/>
  <c r="GH234" i="8"/>
  <c r="GH233" i="8"/>
  <c r="GH232" i="8"/>
  <c r="GH231" i="8"/>
  <c r="GH230" i="8"/>
  <c r="GH229" i="8"/>
  <c r="GH228" i="8"/>
  <c r="GH227" i="8"/>
  <c r="GH226" i="8"/>
  <c r="GH225" i="8"/>
  <c r="GH224" i="8"/>
  <c r="GH223" i="8"/>
  <c r="GH222" i="8"/>
  <c r="GH221" i="8"/>
  <c r="GH220" i="8"/>
  <c r="GH219" i="8"/>
  <c r="GH218" i="8"/>
  <c r="GH217" i="8"/>
  <c r="GH216" i="8"/>
  <c r="GH215" i="8"/>
  <c r="GH214" i="8"/>
  <c r="GH213" i="8"/>
  <c r="GH212" i="8"/>
  <c r="GH211" i="8"/>
  <c r="GH210" i="8"/>
  <c r="GH209" i="8"/>
  <c r="GH208" i="8"/>
  <c r="GH207" i="8"/>
  <c r="GH206" i="8"/>
  <c r="GH205" i="8"/>
  <c r="GH204" i="8"/>
  <c r="GH203" i="8"/>
  <c r="GH202" i="8"/>
  <c r="GH201" i="8"/>
  <c r="GH200" i="8"/>
  <c r="GH199" i="8"/>
  <c r="GH198" i="8"/>
  <c r="GH197" i="8"/>
  <c r="GH196" i="8"/>
  <c r="GH195" i="8"/>
  <c r="GH194" i="8"/>
  <c r="GH193" i="8"/>
  <c r="GH192" i="8"/>
  <c r="GH191" i="8"/>
  <c r="GH190" i="8"/>
  <c r="GH189" i="8"/>
  <c r="GH188" i="8"/>
  <c r="GH187" i="8"/>
  <c r="GH186" i="8"/>
  <c r="GH185" i="8"/>
  <c r="GH184" i="8"/>
  <c r="GH183" i="8"/>
  <c r="GH182" i="8"/>
  <c r="GH181" i="8"/>
  <c r="GH180" i="8"/>
  <c r="GH179" i="8"/>
  <c r="GH178" i="8"/>
  <c r="GH177" i="8"/>
  <c r="GH176" i="8"/>
  <c r="GH175" i="8"/>
  <c r="GH174" i="8"/>
  <c r="GH173" i="8"/>
  <c r="GH172" i="8"/>
  <c r="GH171" i="8"/>
  <c r="GH170" i="8"/>
  <c r="GH169" i="8"/>
  <c r="GH168" i="8"/>
  <c r="GH167" i="8"/>
  <c r="GH166" i="8"/>
  <c r="GH165" i="8"/>
  <c r="GH164" i="8"/>
  <c r="GH163" i="8"/>
  <c r="GH162" i="8"/>
  <c r="GH161" i="8"/>
  <c r="GH160" i="8"/>
  <c r="GH159" i="8"/>
  <c r="GH158" i="8"/>
  <c r="GH157" i="8"/>
  <c r="GH156" i="8"/>
  <c r="GH155" i="8"/>
  <c r="GH154" i="8"/>
  <c r="GH153" i="8"/>
  <c r="GH152" i="8"/>
  <c r="GH151" i="8"/>
  <c r="GH150" i="8"/>
  <c r="GH149" i="8"/>
  <c r="GH148" i="8"/>
  <c r="GH147" i="8"/>
  <c r="GH146" i="8"/>
  <c r="GH145" i="8"/>
  <c r="GH144" i="8"/>
  <c r="GH143" i="8"/>
  <c r="GH142" i="8"/>
  <c r="GH141" i="8"/>
  <c r="GH140" i="8"/>
  <c r="GH139" i="8"/>
  <c r="GH138" i="8"/>
  <c r="GH137" i="8"/>
  <c r="GH136" i="8"/>
  <c r="GH135" i="8"/>
  <c r="GH134" i="8"/>
  <c r="GH133" i="8"/>
  <c r="GH132" i="8"/>
  <c r="GH131" i="8"/>
  <c r="GH130" i="8"/>
  <c r="GH129" i="8"/>
  <c r="GH128" i="8"/>
  <c r="GH127" i="8"/>
  <c r="GH126" i="8"/>
  <c r="GH125" i="8"/>
  <c r="GH124" i="8"/>
  <c r="GH123" i="8"/>
  <c r="GH122" i="8"/>
  <c r="GH121" i="8"/>
  <c r="GH120" i="8"/>
  <c r="GH119" i="8"/>
  <c r="GH118" i="8"/>
  <c r="GH117" i="8"/>
  <c r="GH116" i="8"/>
  <c r="GH115" i="8"/>
  <c r="GH114" i="8"/>
  <c r="GH113" i="8"/>
  <c r="GH112" i="8"/>
  <c r="GH111" i="8"/>
  <c r="GH110" i="8"/>
  <c r="GH109" i="8"/>
  <c r="GH108" i="8"/>
  <c r="GH107" i="8"/>
  <c r="GH106" i="8"/>
  <c r="GH105" i="8"/>
  <c r="GH104" i="8"/>
  <c r="GH103" i="8"/>
  <c r="GH102" i="8"/>
  <c r="GH101" i="8"/>
  <c r="GH100" i="8"/>
  <c r="GH99" i="8"/>
  <c r="GH98" i="8"/>
  <c r="GH97" i="8"/>
  <c r="GH96" i="8"/>
  <c r="GH95" i="8"/>
  <c r="GH94" i="8"/>
  <c r="GH93" i="8"/>
  <c r="GH92" i="8"/>
  <c r="GH91" i="8"/>
  <c r="GH90" i="8"/>
  <c r="GH89" i="8"/>
  <c r="GH88" i="8"/>
  <c r="GH87" i="8"/>
  <c r="GH86" i="8"/>
  <c r="GH85" i="8"/>
  <c r="GH84" i="8"/>
  <c r="GH83" i="8"/>
  <c r="GH82" i="8"/>
  <c r="GH81" i="8"/>
  <c r="GH80" i="8"/>
  <c r="GH79" i="8"/>
  <c r="GH78" i="8"/>
  <c r="GH77" i="8"/>
  <c r="GH76" i="8"/>
  <c r="GH75" i="8"/>
  <c r="GH74" i="8"/>
  <c r="GH73" i="8"/>
  <c r="GH72" i="8"/>
  <c r="GH71" i="8"/>
  <c r="GH70" i="8"/>
  <c r="GH69" i="8"/>
  <c r="GH68" i="8"/>
  <c r="GH67" i="8"/>
  <c r="GH66" i="8"/>
  <c r="GH65" i="8"/>
  <c r="GH64" i="8"/>
  <c r="GH63" i="8"/>
  <c r="GH62" i="8"/>
  <c r="GH61" i="8"/>
  <c r="GH60" i="8"/>
  <c r="GH59" i="8"/>
  <c r="GH58" i="8"/>
  <c r="GH57" i="8"/>
  <c r="GH56" i="8"/>
  <c r="GH55" i="8"/>
  <c r="GH54" i="8"/>
  <c r="GH53" i="8"/>
  <c r="GH52" i="8"/>
  <c r="GH51" i="8"/>
  <c r="GH50" i="8"/>
  <c r="GH49" i="8"/>
  <c r="GH48" i="8"/>
  <c r="GH47" i="8"/>
  <c r="GH46" i="8"/>
  <c r="GH45" i="8"/>
  <c r="GH44" i="8"/>
  <c r="GH43" i="8"/>
  <c r="GH42" i="8"/>
  <c r="GH41" i="8"/>
  <c r="GH40" i="8"/>
  <c r="GH39" i="8"/>
  <c r="GH38" i="8"/>
  <c r="GH37" i="8"/>
  <c r="GH36" i="8"/>
  <c r="GH35" i="8"/>
  <c r="GH34" i="8"/>
  <c r="GH33" i="8"/>
  <c r="GH32" i="8"/>
  <c r="GH31" i="8"/>
  <c r="GH30" i="8"/>
  <c r="GH29" i="8"/>
  <c r="GH28" i="8"/>
  <c r="GH27" i="8"/>
  <c r="GH26" i="8"/>
  <c r="GH25" i="8"/>
  <c r="GH24" i="8"/>
  <c r="GH23" i="8"/>
  <c r="GH22" i="8"/>
  <c r="GH21" i="8"/>
  <c r="GH20" i="8"/>
  <c r="GH19" i="8"/>
  <c r="GH18" i="8"/>
  <c r="GH17" i="8"/>
  <c r="GH16" i="8"/>
  <c r="GH15" i="8"/>
  <c r="GH14" i="8"/>
  <c r="GH13" i="8"/>
  <c r="GH12" i="8"/>
  <c r="GH11" i="8"/>
  <c r="GH10" i="8"/>
  <c r="GH9" i="8"/>
  <c r="GH8" i="8"/>
  <c r="GH7" i="8"/>
  <c r="GH6" i="8"/>
  <c r="GH5" i="8"/>
  <c r="GH4" i="8"/>
  <c r="GC412" i="8"/>
  <c r="GC411" i="8"/>
  <c r="GC410" i="8"/>
  <c r="GC409" i="8"/>
  <c r="GC408" i="8"/>
  <c r="GC407" i="8"/>
  <c r="GC406" i="8"/>
  <c r="GC405" i="8"/>
  <c r="GC404" i="8"/>
  <c r="GC403" i="8"/>
  <c r="GC402" i="8"/>
  <c r="GC401" i="8"/>
  <c r="GC400" i="8"/>
  <c r="GC399" i="8"/>
  <c r="GC398" i="8"/>
  <c r="GC397" i="8"/>
  <c r="GC396" i="8"/>
  <c r="GC395" i="8"/>
  <c r="GC394" i="8"/>
  <c r="GC393" i="8"/>
  <c r="GC392" i="8"/>
  <c r="GC391" i="8"/>
  <c r="GC390" i="8"/>
  <c r="GC389" i="8"/>
  <c r="GC388" i="8"/>
  <c r="GC387" i="8"/>
  <c r="GC386" i="8"/>
  <c r="GC385" i="8"/>
  <c r="GC384" i="8"/>
  <c r="GC383" i="8"/>
  <c r="GC382" i="8"/>
  <c r="GC381" i="8"/>
  <c r="GC380" i="8"/>
  <c r="GC379" i="8"/>
  <c r="GC378" i="8"/>
  <c r="GC377" i="8"/>
  <c r="GC376" i="8"/>
  <c r="GC375" i="8"/>
  <c r="GC374" i="8"/>
  <c r="GC373" i="8"/>
  <c r="GC372" i="8"/>
  <c r="GC371" i="8"/>
  <c r="GC370" i="8"/>
  <c r="GC369" i="8"/>
  <c r="GC368" i="8"/>
  <c r="GC367" i="8"/>
  <c r="GC366" i="8"/>
  <c r="GC365" i="8"/>
  <c r="GC364" i="8"/>
  <c r="GC363" i="8"/>
  <c r="GC362" i="8"/>
  <c r="GC361" i="8"/>
  <c r="GC360" i="8"/>
  <c r="GC359" i="8"/>
  <c r="GC358" i="8"/>
  <c r="GC357" i="8"/>
  <c r="GC356" i="8"/>
  <c r="GC355" i="8"/>
  <c r="GC354" i="8"/>
  <c r="GC353" i="8"/>
  <c r="GC352" i="8"/>
  <c r="GC351" i="8"/>
  <c r="GC350" i="8"/>
  <c r="GC349" i="8"/>
  <c r="GC348" i="8"/>
  <c r="GC347" i="8"/>
  <c r="GC346" i="8"/>
  <c r="GC345" i="8"/>
  <c r="GC344" i="8"/>
  <c r="GC343" i="8"/>
  <c r="GC342" i="8"/>
  <c r="GC341" i="8"/>
  <c r="GC340" i="8"/>
  <c r="GC339" i="8"/>
  <c r="GC338" i="8"/>
  <c r="GC337" i="8"/>
  <c r="GC336" i="8"/>
  <c r="GC335" i="8"/>
  <c r="GC334" i="8"/>
  <c r="GC333" i="8"/>
  <c r="GC332" i="8"/>
  <c r="GC331" i="8"/>
  <c r="GC330" i="8"/>
  <c r="GC329" i="8"/>
  <c r="GC328" i="8"/>
  <c r="GC327" i="8"/>
  <c r="GC326" i="8"/>
  <c r="GC325" i="8"/>
  <c r="GC324" i="8"/>
  <c r="GC323" i="8"/>
  <c r="GC322" i="8"/>
  <c r="GC321" i="8"/>
  <c r="GC320" i="8"/>
  <c r="GC319" i="8"/>
  <c r="GC318" i="8"/>
  <c r="GC317" i="8"/>
  <c r="GC316" i="8"/>
  <c r="GC315" i="8"/>
  <c r="GC314" i="8"/>
  <c r="GC313" i="8"/>
  <c r="GC312" i="8"/>
  <c r="GC311" i="8"/>
  <c r="GC310" i="8"/>
  <c r="GC309" i="8"/>
  <c r="GC308" i="8"/>
  <c r="GC307" i="8"/>
  <c r="GC306" i="8"/>
  <c r="GC305" i="8"/>
  <c r="GC304" i="8"/>
  <c r="GC303" i="8"/>
  <c r="GC302" i="8"/>
  <c r="GC301" i="8"/>
  <c r="GC300" i="8"/>
  <c r="GC299" i="8"/>
  <c r="GC298" i="8"/>
  <c r="GC297" i="8"/>
  <c r="GC296" i="8"/>
  <c r="GC295" i="8"/>
  <c r="GC294" i="8"/>
  <c r="GC293" i="8"/>
  <c r="GC292" i="8"/>
  <c r="GC291" i="8"/>
  <c r="GC290" i="8"/>
  <c r="GC289" i="8"/>
  <c r="GC288" i="8"/>
  <c r="GC287" i="8"/>
  <c r="GC286" i="8"/>
  <c r="GC285" i="8"/>
  <c r="GC284" i="8"/>
  <c r="GC283" i="8"/>
  <c r="GC282" i="8"/>
  <c r="GC281" i="8"/>
  <c r="GC280" i="8"/>
  <c r="GC279" i="8"/>
  <c r="GC278" i="8"/>
  <c r="GC277" i="8"/>
  <c r="GC276" i="8"/>
  <c r="GC275" i="8"/>
  <c r="GC274" i="8"/>
  <c r="GC273" i="8"/>
  <c r="GC272" i="8"/>
  <c r="GC271" i="8"/>
  <c r="GC270" i="8"/>
  <c r="GC269" i="8"/>
  <c r="GC268" i="8"/>
  <c r="GC267" i="8"/>
  <c r="GC266" i="8"/>
  <c r="GC265" i="8"/>
  <c r="GC264" i="8"/>
  <c r="GC263" i="8"/>
  <c r="GC262" i="8"/>
  <c r="GC261" i="8"/>
  <c r="GC260" i="8"/>
  <c r="GC259" i="8"/>
  <c r="GC258" i="8"/>
  <c r="GC257" i="8"/>
  <c r="GC256" i="8"/>
  <c r="GC255" i="8"/>
  <c r="GC254" i="8"/>
  <c r="GC253" i="8"/>
  <c r="GC252" i="8"/>
  <c r="GC251" i="8"/>
  <c r="GC250" i="8"/>
  <c r="GC249" i="8"/>
  <c r="GC248" i="8"/>
  <c r="GC247" i="8"/>
  <c r="GC246" i="8"/>
  <c r="GC245" i="8"/>
  <c r="GC244" i="8"/>
  <c r="GC243" i="8"/>
  <c r="GC242" i="8"/>
  <c r="GC241" i="8"/>
  <c r="GC240" i="8"/>
  <c r="GC239" i="8"/>
  <c r="GC238" i="8"/>
  <c r="GC237" i="8"/>
  <c r="GC236" i="8"/>
  <c r="GC235" i="8"/>
  <c r="GC234" i="8"/>
  <c r="GC233" i="8"/>
  <c r="GC232" i="8"/>
  <c r="GC231" i="8"/>
  <c r="GC230" i="8"/>
  <c r="GC229" i="8"/>
  <c r="GC228" i="8"/>
  <c r="GC227" i="8"/>
  <c r="GC226" i="8"/>
  <c r="GC225" i="8"/>
  <c r="GC224" i="8"/>
  <c r="GC223" i="8"/>
  <c r="GC222" i="8"/>
  <c r="GC221" i="8"/>
  <c r="GC220" i="8"/>
  <c r="GC219" i="8"/>
  <c r="GC218" i="8"/>
  <c r="GC217" i="8"/>
  <c r="GC216" i="8"/>
  <c r="GC215" i="8"/>
  <c r="GC214" i="8"/>
  <c r="GC213" i="8"/>
  <c r="GC212" i="8"/>
  <c r="GC211" i="8"/>
  <c r="GC210" i="8"/>
  <c r="GC209" i="8"/>
  <c r="GC208" i="8"/>
  <c r="GC207" i="8"/>
  <c r="GC206" i="8"/>
  <c r="GC205" i="8"/>
  <c r="GC204" i="8"/>
  <c r="GC203" i="8"/>
  <c r="GC202" i="8"/>
  <c r="GC201" i="8"/>
  <c r="GC200" i="8"/>
  <c r="GC199" i="8"/>
  <c r="GC198" i="8"/>
  <c r="GC197" i="8"/>
  <c r="GC196" i="8"/>
  <c r="GC195" i="8"/>
  <c r="GC194" i="8"/>
  <c r="GC193" i="8"/>
  <c r="GC192" i="8"/>
  <c r="GC191" i="8"/>
  <c r="GC190" i="8"/>
  <c r="GC189" i="8"/>
  <c r="GC188" i="8"/>
  <c r="GC187" i="8"/>
  <c r="GC186" i="8"/>
  <c r="GC185" i="8"/>
  <c r="GC184" i="8"/>
  <c r="GC183" i="8"/>
  <c r="GC182" i="8"/>
  <c r="GC181" i="8"/>
  <c r="GC180" i="8"/>
  <c r="GC179" i="8"/>
  <c r="GC178" i="8"/>
  <c r="GC177" i="8"/>
  <c r="GC176" i="8"/>
  <c r="GC175" i="8"/>
  <c r="GC174" i="8"/>
  <c r="GC173" i="8"/>
  <c r="GC172" i="8"/>
  <c r="GC171" i="8"/>
  <c r="GC170" i="8"/>
  <c r="GC169" i="8"/>
  <c r="GC168" i="8"/>
  <c r="GC167" i="8"/>
  <c r="GC166" i="8"/>
  <c r="GC165" i="8"/>
  <c r="GC164" i="8"/>
  <c r="GC163" i="8"/>
  <c r="GC162" i="8"/>
  <c r="GC161" i="8"/>
  <c r="GC160" i="8"/>
  <c r="GC159" i="8"/>
  <c r="GC158" i="8"/>
  <c r="GC157" i="8"/>
  <c r="GC156" i="8"/>
  <c r="GC155" i="8"/>
  <c r="GC154" i="8"/>
  <c r="GC153" i="8"/>
  <c r="GC152" i="8"/>
  <c r="GC151" i="8"/>
  <c r="GC150" i="8"/>
  <c r="GC149" i="8"/>
  <c r="GC148" i="8"/>
  <c r="GC147" i="8"/>
  <c r="GC146" i="8"/>
  <c r="GC145" i="8"/>
  <c r="GC144" i="8"/>
  <c r="GC143" i="8"/>
  <c r="GC142" i="8"/>
  <c r="GC141" i="8"/>
  <c r="GC140" i="8"/>
  <c r="GC139" i="8"/>
  <c r="GC138" i="8"/>
  <c r="GC137" i="8"/>
  <c r="GC136" i="8"/>
  <c r="GC135" i="8"/>
  <c r="GC134" i="8"/>
  <c r="GC133" i="8"/>
  <c r="GC132" i="8"/>
  <c r="GC131" i="8"/>
  <c r="GC130" i="8"/>
  <c r="GC129" i="8"/>
  <c r="GC128" i="8"/>
  <c r="GC127" i="8"/>
  <c r="GC126" i="8"/>
  <c r="GC125" i="8"/>
  <c r="GC124" i="8"/>
  <c r="GC123" i="8"/>
  <c r="GC122" i="8"/>
  <c r="GC121" i="8"/>
  <c r="GC120" i="8"/>
  <c r="GC119" i="8"/>
  <c r="GC118" i="8"/>
  <c r="GC117" i="8"/>
  <c r="GC116" i="8"/>
  <c r="GC115" i="8"/>
  <c r="GC114" i="8"/>
  <c r="GC113" i="8"/>
  <c r="GC112" i="8"/>
  <c r="GC111" i="8"/>
  <c r="GC110" i="8"/>
  <c r="GC109" i="8"/>
  <c r="GC108" i="8"/>
  <c r="GC107" i="8"/>
  <c r="GC106" i="8"/>
  <c r="GC105" i="8"/>
  <c r="GC104" i="8"/>
  <c r="GC103" i="8"/>
  <c r="GC102" i="8"/>
  <c r="GC101" i="8"/>
  <c r="GC100" i="8"/>
  <c r="GC99" i="8"/>
  <c r="GC98" i="8"/>
  <c r="GC97" i="8"/>
  <c r="GC96" i="8"/>
  <c r="GC95" i="8"/>
  <c r="GC94" i="8"/>
  <c r="GC93" i="8"/>
  <c r="GC92" i="8"/>
  <c r="GC91" i="8"/>
  <c r="GC90" i="8"/>
  <c r="GC89" i="8"/>
  <c r="GC88" i="8"/>
  <c r="GC87" i="8"/>
  <c r="GC86" i="8"/>
  <c r="GC85" i="8"/>
  <c r="GC84" i="8"/>
  <c r="GC83" i="8"/>
  <c r="GC82" i="8"/>
  <c r="GC81" i="8"/>
  <c r="GC80" i="8"/>
  <c r="GC79" i="8"/>
  <c r="GC78" i="8"/>
  <c r="GC77" i="8"/>
  <c r="GC76" i="8"/>
  <c r="GC75" i="8"/>
  <c r="GC74" i="8"/>
  <c r="GC73" i="8"/>
  <c r="GC72" i="8"/>
  <c r="GC71" i="8"/>
  <c r="GC70" i="8"/>
  <c r="GC69" i="8"/>
  <c r="GC68" i="8"/>
  <c r="GC67" i="8"/>
  <c r="GC66" i="8"/>
  <c r="GC65" i="8"/>
  <c r="GC64" i="8"/>
  <c r="GC63" i="8"/>
  <c r="GC62" i="8"/>
  <c r="GC61" i="8"/>
  <c r="GC60" i="8"/>
  <c r="GC59" i="8"/>
  <c r="GC58" i="8"/>
  <c r="GC57" i="8"/>
  <c r="GC56" i="8"/>
  <c r="GC55" i="8"/>
  <c r="GC54" i="8"/>
  <c r="GC53" i="8"/>
  <c r="GC52" i="8"/>
  <c r="GC51" i="8"/>
  <c r="GC50" i="8"/>
  <c r="GC49" i="8"/>
  <c r="GC48" i="8"/>
  <c r="GC47" i="8"/>
  <c r="GC46" i="8"/>
  <c r="GC45" i="8"/>
  <c r="GC44" i="8"/>
  <c r="GC43" i="8"/>
  <c r="GC42" i="8"/>
  <c r="GC41" i="8"/>
  <c r="GC40" i="8"/>
  <c r="GC39" i="8"/>
  <c r="GC38" i="8"/>
  <c r="GC37" i="8"/>
  <c r="GC36" i="8"/>
  <c r="GC35" i="8"/>
  <c r="GC34" i="8"/>
  <c r="GC33" i="8"/>
  <c r="GC32" i="8"/>
  <c r="GC31" i="8"/>
  <c r="GC30" i="8"/>
  <c r="GC29" i="8"/>
  <c r="GC28" i="8"/>
  <c r="GC27" i="8"/>
  <c r="GC26" i="8"/>
  <c r="GC25" i="8"/>
  <c r="GC24" i="8"/>
  <c r="GC23" i="8"/>
  <c r="GC22" i="8"/>
  <c r="GC21" i="8"/>
  <c r="GC20" i="8"/>
  <c r="GC19" i="8"/>
  <c r="GC18" i="8"/>
  <c r="GC17" i="8"/>
  <c r="GC16" i="8"/>
  <c r="GC15" i="8"/>
  <c r="GC14" i="8"/>
  <c r="GC13" i="8"/>
  <c r="GC12" i="8"/>
  <c r="GC11" i="8"/>
  <c r="GC10" i="8"/>
  <c r="GC9" i="8"/>
  <c r="GC8" i="8"/>
  <c r="GC7" i="8"/>
  <c r="GC6" i="8"/>
  <c r="GC5" i="8"/>
  <c r="GC4" i="8"/>
  <c r="FX412" i="8"/>
  <c r="FX411" i="8"/>
  <c r="FX410" i="8"/>
  <c r="FX409" i="8"/>
  <c r="FX408" i="8"/>
  <c r="FX407" i="8"/>
  <c r="FX406" i="8"/>
  <c r="FX405" i="8"/>
  <c r="FX404" i="8"/>
  <c r="FX403" i="8"/>
  <c r="FX402" i="8"/>
  <c r="FX401" i="8"/>
  <c r="FX400" i="8"/>
  <c r="FX399" i="8"/>
  <c r="FX398" i="8"/>
  <c r="FX397" i="8"/>
  <c r="FX396" i="8"/>
  <c r="FX395" i="8"/>
  <c r="FX394" i="8"/>
  <c r="FX393" i="8"/>
  <c r="FX392" i="8"/>
  <c r="FX391" i="8"/>
  <c r="FX390" i="8"/>
  <c r="FX389" i="8"/>
  <c r="FX388" i="8"/>
  <c r="FX387" i="8"/>
  <c r="FX386" i="8"/>
  <c r="FX385" i="8"/>
  <c r="FX384" i="8"/>
  <c r="FX383" i="8"/>
  <c r="FX382" i="8"/>
  <c r="FX381" i="8"/>
  <c r="FX380" i="8"/>
  <c r="FX379" i="8"/>
  <c r="FX378" i="8"/>
  <c r="FX377" i="8"/>
  <c r="FX376" i="8"/>
  <c r="FX375" i="8"/>
  <c r="FX374" i="8"/>
  <c r="FX373" i="8"/>
  <c r="FX372" i="8"/>
  <c r="FX371" i="8"/>
  <c r="FX370" i="8"/>
  <c r="FX369" i="8"/>
  <c r="FX368" i="8"/>
  <c r="FX367" i="8"/>
  <c r="FX366" i="8"/>
  <c r="FX365" i="8"/>
  <c r="FX364" i="8"/>
  <c r="FX363" i="8"/>
  <c r="FX362" i="8"/>
  <c r="FX361" i="8"/>
  <c r="FX360" i="8"/>
  <c r="FX359" i="8"/>
  <c r="FX358" i="8"/>
  <c r="FX357" i="8"/>
  <c r="FX356" i="8"/>
  <c r="FX355" i="8"/>
  <c r="FX354" i="8"/>
  <c r="FX353" i="8"/>
  <c r="FX352" i="8"/>
  <c r="FX351" i="8"/>
  <c r="FX350" i="8"/>
  <c r="FX349" i="8"/>
  <c r="FX348" i="8"/>
  <c r="FX347" i="8"/>
  <c r="FX346" i="8"/>
  <c r="FX345" i="8"/>
  <c r="FX344" i="8"/>
  <c r="FX343" i="8"/>
  <c r="FX342" i="8"/>
  <c r="FX341" i="8"/>
  <c r="FX340" i="8"/>
  <c r="FX339" i="8"/>
  <c r="FX338" i="8"/>
  <c r="FX337" i="8"/>
  <c r="FX336" i="8"/>
  <c r="FX335" i="8"/>
  <c r="FX334" i="8"/>
  <c r="FX333" i="8"/>
  <c r="FX332" i="8"/>
  <c r="FX331" i="8"/>
  <c r="FX330" i="8"/>
  <c r="FX329" i="8"/>
  <c r="FX328" i="8"/>
  <c r="FX327" i="8"/>
  <c r="FX326" i="8"/>
  <c r="FX325" i="8"/>
  <c r="FX324" i="8"/>
  <c r="FX323" i="8"/>
  <c r="FX322" i="8"/>
  <c r="FX321" i="8"/>
  <c r="FX320" i="8"/>
  <c r="FX319" i="8"/>
  <c r="FX318" i="8"/>
  <c r="FX317" i="8"/>
  <c r="FX316" i="8"/>
  <c r="FX315" i="8"/>
  <c r="FX314" i="8"/>
  <c r="FX313" i="8"/>
  <c r="FX312" i="8"/>
  <c r="FX311" i="8"/>
  <c r="FX310" i="8"/>
  <c r="FX309" i="8"/>
  <c r="FX308" i="8"/>
  <c r="FX307" i="8"/>
  <c r="FX306" i="8"/>
  <c r="FX305" i="8"/>
  <c r="FX304" i="8"/>
  <c r="FX303" i="8"/>
  <c r="FX302" i="8"/>
  <c r="FX301" i="8"/>
  <c r="FX300" i="8"/>
  <c r="FX299" i="8"/>
  <c r="FX298" i="8"/>
  <c r="FX297" i="8"/>
  <c r="FX296" i="8"/>
  <c r="FX295" i="8"/>
  <c r="FX294" i="8"/>
  <c r="FX293" i="8"/>
  <c r="FX292" i="8"/>
  <c r="FX291" i="8"/>
  <c r="FX290" i="8"/>
  <c r="FX289" i="8"/>
  <c r="FX288" i="8"/>
  <c r="FX287" i="8"/>
  <c r="FX286" i="8"/>
  <c r="FX285" i="8"/>
  <c r="FX284" i="8"/>
  <c r="FX283" i="8"/>
  <c r="FX282" i="8"/>
  <c r="FX281" i="8"/>
  <c r="FX280" i="8"/>
  <c r="FX279" i="8"/>
  <c r="FX278" i="8"/>
  <c r="FX277" i="8"/>
  <c r="FX276" i="8"/>
  <c r="FX275" i="8"/>
  <c r="FX274" i="8"/>
  <c r="FX273" i="8"/>
  <c r="FX272" i="8"/>
  <c r="FX271" i="8"/>
  <c r="FX270" i="8"/>
  <c r="FX269" i="8"/>
  <c r="FX268" i="8"/>
  <c r="FX267" i="8"/>
  <c r="FX266" i="8"/>
  <c r="FX265" i="8"/>
  <c r="FX264" i="8"/>
  <c r="FX263" i="8"/>
  <c r="FX262" i="8"/>
  <c r="FX261" i="8"/>
  <c r="FX260" i="8"/>
  <c r="FX259" i="8"/>
  <c r="FX258" i="8"/>
  <c r="FX257" i="8"/>
  <c r="FX256" i="8"/>
  <c r="FX255" i="8"/>
  <c r="FX254" i="8"/>
  <c r="FX253" i="8"/>
  <c r="FX252" i="8"/>
  <c r="FX251" i="8"/>
  <c r="FX250" i="8"/>
  <c r="FX249" i="8"/>
  <c r="FX248" i="8"/>
  <c r="FX247" i="8"/>
  <c r="FX246" i="8"/>
  <c r="FX245" i="8"/>
  <c r="FX244" i="8"/>
  <c r="FX243" i="8"/>
  <c r="FX242" i="8"/>
  <c r="FX241" i="8"/>
  <c r="FX240" i="8"/>
  <c r="FX239" i="8"/>
  <c r="FX238" i="8"/>
  <c r="FX237" i="8"/>
  <c r="FX236" i="8"/>
  <c r="FX235" i="8"/>
  <c r="FX234" i="8"/>
  <c r="FX233" i="8"/>
  <c r="FX232" i="8"/>
  <c r="FX231" i="8"/>
  <c r="FX230" i="8"/>
  <c r="FX229" i="8"/>
  <c r="FX228" i="8"/>
  <c r="FX227" i="8"/>
  <c r="FX226" i="8"/>
  <c r="FX225" i="8"/>
  <c r="FX224" i="8"/>
  <c r="FX223" i="8"/>
  <c r="FX222" i="8"/>
  <c r="FX221" i="8"/>
  <c r="FX220" i="8"/>
  <c r="FX219" i="8"/>
  <c r="FX218" i="8"/>
  <c r="FX217" i="8"/>
  <c r="FX216" i="8"/>
  <c r="FX215" i="8"/>
  <c r="FX214" i="8"/>
  <c r="FX213" i="8"/>
  <c r="FX212" i="8"/>
  <c r="FX211" i="8"/>
  <c r="FX210" i="8"/>
  <c r="FX209" i="8"/>
  <c r="FX208" i="8"/>
  <c r="FX207" i="8"/>
  <c r="FX206" i="8"/>
  <c r="FX205" i="8"/>
  <c r="FX204" i="8"/>
  <c r="FX203" i="8"/>
  <c r="FX202" i="8"/>
  <c r="FX201" i="8"/>
  <c r="FX200" i="8"/>
  <c r="FX199" i="8"/>
  <c r="FX198" i="8"/>
  <c r="FX197" i="8"/>
  <c r="FX196" i="8"/>
  <c r="FX195" i="8"/>
  <c r="FX194" i="8"/>
  <c r="FX193" i="8"/>
  <c r="FX192" i="8"/>
  <c r="FX191" i="8"/>
  <c r="FX190" i="8"/>
  <c r="FX189" i="8"/>
  <c r="FX188" i="8"/>
  <c r="FX187" i="8"/>
  <c r="FX186" i="8"/>
  <c r="FX185" i="8"/>
  <c r="FX184" i="8"/>
  <c r="FX183" i="8"/>
  <c r="FX182" i="8"/>
  <c r="FX181" i="8"/>
  <c r="FX180" i="8"/>
  <c r="FX179" i="8"/>
  <c r="FX178" i="8"/>
  <c r="FX177" i="8"/>
  <c r="FX176" i="8"/>
  <c r="FX175" i="8"/>
  <c r="FX174" i="8"/>
  <c r="FX173" i="8"/>
  <c r="FX172" i="8"/>
  <c r="FX171" i="8"/>
  <c r="FX170" i="8"/>
  <c r="FX169" i="8"/>
  <c r="FX168" i="8"/>
  <c r="FX167" i="8"/>
  <c r="FX166" i="8"/>
  <c r="FX165" i="8"/>
  <c r="FX164" i="8"/>
  <c r="FX163" i="8"/>
  <c r="FX162" i="8"/>
  <c r="FX161" i="8"/>
  <c r="FX160" i="8"/>
  <c r="FX159" i="8"/>
  <c r="FX158" i="8"/>
  <c r="FX157" i="8"/>
  <c r="FX156" i="8"/>
  <c r="FX155" i="8"/>
  <c r="FX154" i="8"/>
  <c r="FX153" i="8"/>
  <c r="FX152" i="8"/>
  <c r="FX151" i="8"/>
  <c r="FX150" i="8"/>
  <c r="FX149" i="8"/>
  <c r="FX148" i="8"/>
  <c r="FX147" i="8"/>
  <c r="FX146" i="8"/>
  <c r="FX145" i="8"/>
  <c r="FX144" i="8"/>
  <c r="FX143" i="8"/>
  <c r="FX142" i="8"/>
  <c r="FX141" i="8"/>
  <c r="FX140" i="8"/>
  <c r="FX139" i="8"/>
  <c r="FX138" i="8"/>
  <c r="FX137" i="8"/>
  <c r="FX136" i="8"/>
  <c r="FX135" i="8"/>
  <c r="FX134" i="8"/>
  <c r="FX133" i="8"/>
  <c r="FX132" i="8"/>
  <c r="FX131" i="8"/>
  <c r="FX130" i="8"/>
  <c r="FX129" i="8"/>
  <c r="FX128" i="8"/>
  <c r="FX127" i="8"/>
  <c r="FX126" i="8"/>
  <c r="FX125" i="8"/>
  <c r="FX124" i="8"/>
  <c r="FX123" i="8"/>
  <c r="FX122" i="8"/>
  <c r="FX121" i="8"/>
  <c r="FX120" i="8"/>
  <c r="FX119" i="8"/>
  <c r="FX118" i="8"/>
  <c r="FX117" i="8"/>
  <c r="FX116" i="8"/>
  <c r="FX115" i="8"/>
  <c r="FX114" i="8"/>
  <c r="FX113" i="8"/>
  <c r="FX112" i="8"/>
  <c r="FX111" i="8"/>
  <c r="FX110" i="8"/>
  <c r="FX109" i="8"/>
  <c r="FX108" i="8"/>
  <c r="FX107" i="8"/>
  <c r="FX106" i="8"/>
  <c r="FX105" i="8"/>
  <c r="FX104" i="8"/>
  <c r="FX103" i="8"/>
  <c r="FX102" i="8"/>
  <c r="FX101" i="8"/>
  <c r="FX100" i="8"/>
  <c r="FX99" i="8"/>
  <c r="FX98" i="8"/>
  <c r="FX97" i="8"/>
  <c r="FX96" i="8"/>
  <c r="FX95" i="8"/>
  <c r="FX94" i="8"/>
  <c r="FX93" i="8"/>
  <c r="FX92" i="8"/>
  <c r="FX91" i="8"/>
  <c r="FX90" i="8"/>
  <c r="FX89" i="8"/>
  <c r="FX88" i="8"/>
  <c r="FX87" i="8"/>
  <c r="FX86" i="8"/>
  <c r="FX85" i="8"/>
  <c r="FX84" i="8"/>
  <c r="FX83" i="8"/>
  <c r="FX82" i="8"/>
  <c r="FX81" i="8"/>
  <c r="FX80" i="8"/>
  <c r="FX79" i="8"/>
  <c r="FX78" i="8"/>
  <c r="FX77" i="8"/>
  <c r="FX76" i="8"/>
  <c r="FX75" i="8"/>
  <c r="FX74" i="8"/>
  <c r="FX73" i="8"/>
  <c r="FX72" i="8"/>
  <c r="FX71" i="8"/>
  <c r="FX70" i="8"/>
  <c r="FX69" i="8"/>
  <c r="FX68" i="8"/>
  <c r="FX67" i="8"/>
  <c r="FX66" i="8"/>
  <c r="FX65" i="8"/>
  <c r="FX64" i="8"/>
  <c r="FX63" i="8"/>
  <c r="FX62" i="8"/>
  <c r="FX61" i="8"/>
  <c r="FX60" i="8"/>
  <c r="FX59" i="8"/>
  <c r="FX58" i="8"/>
  <c r="FX57" i="8"/>
  <c r="FX56" i="8"/>
  <c r="FX55" i="8"/>
  <c r="FX54" i="8"/>
  <c r="FX53" i="8"/>
  <c r="FX52" i="8"/>
  <c r="FX51" i="8"/>
  <c r="FX50" i="8"/>
  <c r="FX49" i="8"/>
  <c r="FX48" i="8"/>
  <c r="FX47" i="8"/>
  <c r="FX46" i="8"/>
  <c r="FX45" i="8"/>
  <c r="FX44" i="8"/>
  <c r="FX43" i="8"/>
  <c r="FX42" i="8"/>
  <c r="FX41" i="8"/>
  <c r="FX40" i="8"/>
  <c r="FX39" i="8"/>
  <c r="FX38" i="8"/>
  <c r="FX37" i="8"/>
  <c r="FX36" i="8"/>
  <c r="FX35" i="8"/>
  <c r="FX34" i="8"/>
  <c r="FX33" i="8"/>
  <c r="FX32" i="8"/>
  <c r="FX31" i="8"/>
  <c r="FX30" i="8"/>
  <c r="FX29" i="8"/>
  <c r="FX28" i="8"/>
  <c r="FX27" i="8"/>
  <c r="FX26" i="8"/>
  <c r="FX25" i="8"/>
  <c r="FX24" i="8"/>
  <c r="FX23" i="8"/>
  <c r="FX22" i="8"/>
  <c r="FX21" i="8"/>
  <c r="FX20" i="8"/>
  <c r="FX19" i="8"/>
  <c r="FX18" i="8"/>
  <c r="FX17" i="8"/>
  <c r="FX16" i="8"/>
  <c r="FX15" i="8"/>
  <c r="FX14" i="8"/>
  <c r="FX13" i="8"/>
  <c r="FX12" i="8"/>
  <c r="FX11" i="8"/>
  <c r="FX10" i="8"/>
  <c r="FX9" i="8"/>
  <c r="FX8" i="8"/>
  <c r="FX7" i="8"/>
  <c r="FX6" i="8"/>
  <c r="FX5" i="8"/>
  <c r="FX4" i="8"/>
  <c r="FS412" i="8"/>
  <c r="FS411" i="8"/>
  <c r="FS410" i="8"/>
  <c r="FS409" i="8"/>
  <c r="FS408" i="8"/>
  <c r="FS407" i="8"/>
  <c r="FS406" i="8"/>
  <c r="FS405" i="8"/>
  <c r="FS404" i="8"/>
  <c r="FS403" i="8"/>
  <c r="FS402" i="8"/>
  <c r="FS401" i="8"/>
  <c r="FS400" i="8"/>
  <c r="FS399" i="8"/>
  <c r="FS398" i="8"/>
  <c r="FS397" i="8"/>
  <c r="FS396" i="8"/>
  <c r="FS395" i="8"/>
  <c r="FS394" i="8"/>
  <c r="FS393" i="8"/>
  <c r="FS392" i="8"/>
  <c r="FS391" i="8"/>
  <c r="FS390" i="8"/>
  <c r="FS389" i="8"/>
  <c r="FS388" i="8"/>
  <c r="FS387" i="8"/>
  <c r="FS386" i="8"/>
  <c r="FS385" i="8"/>
  <c r="FS384" i="8"/>
  <c r="FS383" i="8"/>
  <c r="FS382" i="8"/>
  <c r="FS381" i="8"/>
  <c r="FS380" i="8"/>
  <c r="FS379" i="8"/>
  <c r="FS378" i="8"/>
  <c r="FS377" i="8"/>
  <c r="FS376" i="8"/>
  <c r="FS375" i="8"/>
  <c r="FS374" i="8"/>
  <c r="FS373" i="8"/>
  <c r="FS372" i="8"/>
  <c r="FS371" i="8"/>
  <c r="FS370" i="8"/>
  <c r="FS369" i="8"/>
  <c r="FS368" i="8"/>
  <c r="FS367" i="8"/>
  <c r="FS366" i="8"/>
  <c r="FS365" i="8"/>
  <c r="FS364" i="8"/>
  <c r="FS363" i="8"/>
  <c r="FS362" i="8"/>
  <c r="FS361" i="8"/>
  <c r="FS360" i="8"/>
  <c r="FS359" i="8"/>
  <c r="FS358" i="8"/>
  <c r="FS357" i="8"/>
  <c r="FS356" i="8"/>
  <c r="FS355" i="8"/>
  <c r="FS354" i="8"/>
  <c r="FS353" i="8"/>
  <c r="FS352" i="8"/>
  <c r="FS351" i="8"/>
  <c r="FS350" i="8"/>
  <c r="FS349" i="8"/>
  <c r="FS348" i="8"/>
  <c r="FS347" i="8"/>
  <c r="FS346" i="8"/>
  <c r="FS345" i="8"/>
  <c r="FS344" i="8"/>
  <c r="FS343" i="8"/>
  <c r="FS342" i="8"/>
  <c r="FS341" i="8"/>
  <c r="FS340" i="8"/>
  <c r="FS339" i="8"/>
  <c r="FS338" i="8"/>
  <c r="FS337" i="8"/>
  <c r="FS336" i="8"/>
  <c r="FS335" i="8"/>
  <c r="FS334" i="8"/>
  <c r="FS333" i="8"/>
  <c r="FS332" i="8"/>
  <c r="FS331" i="8"/>
  <c r="FS330" i="8"/>
  <c r="FS329" i="8"/>
  <c r="FS328" i="8"/>
  <c r="FS327" i="8"/>
  <c r="FS326" i="8"/>
  <c r="FS325" i="8"/>
  <c r="FS324" i="8"/>
  <c r="FS323" i="8"/>
  <c r="FS322" i="8"/>
  <c r="FS321" i="8"/>
  <c r="FS320" i="8"/>
  <c r="FS319" i="8"/>
  <c r="FS318" i="8"/>
  <c r="FS317" i="8"/>
  <c r="FS316" i="8"/>
  <c r="FS315" i="8"/>
  <c r="FS314" i="8"/>
  <c r="FS313" i="8"/>
  <c r="FS312" i="8"/>
  <c r="FS311" i="8"/>
  <c r="FS310" i="8"/>
  <c r="FS309" i="8"/>
  <c r="FS308" i="8"/>
  <c r="FS307" i="8"/>
  <c r="FS306" i="8"/>
  <c r="FS305" i="8"/>
  <c r="FS304" i="8"/>
  <c r="FS303" i="8"/>
  <c r="FS302" i="8"/>
  <c r="FS301" i="8"/>
  <c r="FS300" i="8"/>
  <c r="FS299" i="8"/>
  <c r="FS298" i="8"/>
  <c r="FS297" i="8"/>
  <c r="FS296" i="8"/>
  <c r="FS295" i="8"/>
  <c r="FS294" i="8"/>
  <c r="FS293" i="8"/>
  <c r="FS292" i="8"/>
  <c r="FS291" i="8"/>
  <c r="FS290" i="8"/>
  <c r="FS289" i="8"/>
  <c r="FS288" i="8"/>
  <c r="FS287" i="8"/>
  <c r="FS286" i="8"/>
  <c r="FS285" i="8"/>
  <c r="FS284" i="8"/>
  <c r="FS283" i="8"/>
  <c r="FS282" i="8"/>
  <c r="FS281" i="8"/>
  <c r="FS280" i="8"/>
  <c r="FS279" i="8"/>
  <c r="FS278" i="8"/>
  <c r="FS277" i="8"/>
  <c r="FS276" i="8"/>
  <c r="FS275" i="8"/>
  <c r="FS274" i="8"/>
  <c r="FS273" i="8"/>
  <c r="FS272" i="8"/>
  <c r="FS271" i="8"/>
  <c r="FS270" i="8"/>
  <c r="FS269" i="8"/>
  <c r="FS268" i="8"/>
  <c r="FS267" i="8"/>
  <c r="FS266" i="8"/>
  <c r="FS265" i="8"/>
  <c r="FS264" i="8"/>
  <c r="FS263" i="8"/>
  <c r="FS262" i="8"/>
  <c r="FS261" i="8"/>
  <c r="FS260" i="8"/>
  <c r="FS259" i="8"/>
  <c r="FS258" i="8"/>
  <c r="FS257" i="8"/>
  <c r="FS256" i="8"/>
  <c r="FS255" i="8"/>
  <c r="FS254" i="8"/>
  <c r="FS253" i="8"/>
  <c r="FS252" i="8"/>
  <c r="FS251" i="8"/>
  <c r="FS250" i="8"/>
  <c r="FS249" i="8"/>
  <c r="FS248" i="8"/>
  <c r="FS247" i="8"/>
  <c r="FS246" i="8"/>
  <c r="FS245" i="8"/>
  <c r="FS244" i="8"/>
  <c r="FS243" i="8"/>
  <c r="FS242" i="8"/>
  <c r="FS241" i="8"/>
  <c r="FS240" i="8"/>
  <c r="FS239" i="8"/>
  <c r="FS238" i="8"/>
  <c r="FS237" i="8"/>
  <c r="FS236" i="8"/>
  <c r="FS235" i="8"/>
  <c r="FS234" i="8"/>
  <c r="FS233" i="8"/>
  <c r="FS232" i="8"/>
  <c r="FS231" i="8"/>
  <c r="FS230" i="8"/>
  <c r="FS229" i="8"/>
  <c r="FS228" i="8"/>
  <c r="FS227" i="8"/>
  <c r="FS226" i="8"/>
  <c r="FS225" i="8"/>
  <c r="FS224" i="8"/>
  <c r="FS223" i="8"/>
  <c r="FS222" i="8"/>
  <c r="FS221" i="8"/>
  <c r="FS220" i="8"/>
  <c r="FS219" i="8"/>
  <c r="FS218" i="8"/>
  <c r="FS217" i="8"/>
  <c r="FS216" i="8"/>
  <c r="FS215" i="8"/>
  <c r="FS214" i="8"/>
  <c r="FS213" i="8"/>
  <c r="FS212" i="8"/>
  <c r="FS211" i="8"/>
  <c r="FS210" i="8"/>
  <c r="FS209" i="8"/>
  <c r="FS208" i="8"/>
  <c r="FS207" i="8"/>
  <c r="FS206" i="8"/>
  <c r="FS205" i="8"/>
  <c r="FS204" i="8"/>
  <c r="FS203" i="8"/>
  <c r="FS202" i="8"/>
  <c r="FS201" i="8"/>
  <c r="FS200" i="8"/>
  <c r="FS199" i="8"/>
  <c r="FS198" i="8"/>
  <c r="FS197" i="8"/>
  <c r="FS196" i="8"/>
  <c r="FS195" i="8"/>
  <c r="FS194" i="8"/>
  <c r="FS193" i="8"/>
  <c r="FS192" i="8"/>
  <c r="FS191" i="8"/>
  <c r="FS190" i="8"/>
  <c r="FS189" i="8"/>
  <c r="FS188" i="8"/>
  <c r="FS187" i="8"/>
  <c r="FS186" i="8"/>
  <c r="FS185" i="8"/>
  <c r="FS184" i="8"/>
  <c r="FS183" i="8"/>
  <c r="FS182" i="8"/>
  <c r="FS181" i="8"/>
  <c r="FS180" i="8"/>
  <c r="FS179" i="8"/>
  <c r="FS178" i="8"/>
  <c r="FS177" i="8"/>
  <c r="FS176" i="8"/>
  <c r="FS175" i="8"/>
  <c r="FS174" i="8"/>
  <c r="FS173" i="8"/>
  <c r="FS172" i="8"/>
  <c r="FS171" i="8"/>
  <c r="FS170" i="8"/>
  <c r="FS169" i="8"/>
  <c r="FS168" i="8"/>
  <c r="FS167" i="8"/>
  <c r="FS166" i="8"/>
  <c r="FS165" i="8"/>
  <c r="FS164" i="8"/>
  <c r="FS163" i="8"/>
  <c r="FS162" i="8"/>
  <c r="FS161" i="8"/>
  <c r="FS160" i="8"/>
  <c r="FS159" i="8"/>
  <c r="FS158" i="8"/>
  <c r="FS157" i="8"/>
  <c r="FS156" i="8"/>
  <c r="FS155" i="8"/>
  <c r="FS154" i="8"/>
  <c r="FS153" i="8"/>
  <c r="FS152" i="8"/>
  <c r="FS151" i="8"/>
  <c r="FS150" i="8"/>
  <c r="FS149" i="8"/>
  <c r="FS148" i="8"/>
  <c r="FS147" i="8"/>
  <c r="FS146" i="8"/>
  <c r="FS145" i="8"/>
  <c r="FS144" i="8"/>
  <c r="FS143" i="8"/>
  <c r="FS142" i="8"/>
  <c r="FS141" i="8"/>
  <c r="FS140" i="8"/>
  <c r="FS139" i="8"/>
  <c r="FS138" i="8"/>
  <c r="FS137" i="8"/>
  <c r="FS136" i="8"/>
  <c r="FS135" i="8"/>
  <c r="FS134" i="8"/>
  <c r="FS133" i="8"/>
  <c r="FS132" i="8"/>
  <c r="FS131" i="8"/>
  <c r="FS130" i="8"/>
  <c r="FS129" i="8"/>
  <c r="FS128" i="8"/>
  <c r="FS127" i="8"/>
  <c r="FS126" i="8"/>
  <c r="FS125" i="8"/>
  <c r="FS124" i="8"/>
  <c r="FS123" i="8"/>
  <c r="FS122" i="8"/>
  <c r="FS121" i="8"/>
  <c r="FS120" i="8"/>
  <c r="FS119" i="8"/>
  <c r="FS118" i="8"/>
  <c r="FS117" i="8"/>
  <c r="FS116" i="8"/>
  <c r="FS115" i="8"/>
  <c r="FS114" i="8"/>
  <c r="FS113" i="8"/>
  <c r="FS112" i="8"/>
  <c r="FS111" i="8"/>
  <c r="FS110" i="8"/>
  <c r="FS109" i="8"/>
  <c r="FS108" i="8"/>
  <c r="FS107" i="8"/>
  <c r="FS106" i="8"/>
  <c r="FS105" i="8"/>
  <c r="FS104" i="8"/>
  <c r="FS103" i="8"/>
  <c r="FS102" i="8"/>
  <c r="FS101" i="8"/>
  <c r="FS100" i="8"/>
  <c r="FS99" i="8"/>
  <c r="FS98" i="8"/>
  <c r="FS97" i="8"/>
  <c r="FS96" i="8"/>
  <c r="FS95" i="8"/>
  <c r="FS94" i="8"/>
  <c r="FS93" i="8"/>
  <c r="FS92" i="8"/>
  <c r="FS91" i="8"/>
  <c r="FS90" i="8"/>
  <c r="FS89" i="8"/>
  <c r="FS88" i="8"/>
  <c r="FS87" i="8"/>
  <c r="FS86" i="8"/>
  <c r="FS85" i="8"/>
  <c r="FS84" i="8"/>
  <c r="FS83" i="8"/>
  <c r="FS82" i="8"/>
  <c r="FS81" i="8"/>
  <c r="FS80" i="8"/>
  <c r="FS79" i="8"/>
  <c r="FS78" i="8"/>
  <c r="FS77" i="8"/>
  <c r="FS76" i="8"/>
  <c r="FS75" i="8"/>
  <c r="FS74" i="8"/>
  <c r="FS73" i="8"/>
  <c r="FS72" i="8"/>
  <c r="FS71" i="8"/>
  <c r="FS70" i="8"/>
  <c r="FS69" i="8"/>
  <c r="FS68" i="8"/>
  <c r="FS67" i="8"/>
  <c r="FS66" i="8"/>
  <c r="FS65" i="8"/>
  <c r="FS64" i="8"/>
  <c r="FS63" i="8"/>
  <c r="FS62" i="8"/>
  <c r="FS61" i="8"/>
  <c r="FS60" i="8"/>
  <c r="FS59" i="8"/>
  <c r="FS58" i="8"/>
  <c r="FS57" i="8"/>
  <c r="FS56" i="8"/>
  <c r="FS55" i="8"/>
  <c r="FS54" i="8"/>
  <c r="FS53" i="8"/>
  <c r="FS52" i="8"/>
  <c r="FS51" i="8"/>
  <c r="FS50" i="8"/>
  <c r="FS49" i="8"/>
  <c r="FS48" i="8"/>
  <c r="FS47" i="8"/>
  <c r="FS46" i="8"/>
  <c r="FS45" i="8"/>
  <c r="FS44" i="8"/>
  <c r="FS43" i="8"/>
  <c r="FS42" i="8"/>
  <c r="FS41" i="8"/>
  <c r="FS40" i="8"/>
  <c r="FS39" i="8"/>
  <c r="FS38" i="8"/>
  <c r="FS37" i="8"/>
  <c r="FS36" i="8"/>
  <c r="FS35" i="8"/>
  <c r="FS34" i="8"/>
  <c r="FS33" i="8"/>
  <c r="FS32" i="8"/>
  <c r="FS31" i="8"/>
  <c r="FS30" i="8"/>
  <c r="FS29" i="8"/>
  <c r="FS28" i="8"/>
  <c r="FS27" i="8"/>
  <c r="FS26" i="8"/>
  <c r="FS25" i="8"/>
  <c r="FS24" i="8"/>
  <c r="FS23" i="8"/>
  <c r="FS22" i="8"/>
  <c r="FS21" i="8"/>
  <c r="FS20" i="8"/>
  <c r="FS19" i="8"/>
  <c r="FS18" i="8"/>
  <c r="FS17" i="8"/>
  <c r="FS16" i="8"/>
  <c r="FS15" i="8"/>
  <c r="FS14" i="8"/>
  <c r="FS13" i="8"/>
  <c r="FS12" i="8"/>
  <c r="FS11" i="8"/>
  <c r="FS10" i="8"/>
  <c r="FS9" i="8"/>
  <c r="FS8" i="8"/>
  <c r="FS7" i="8"/>
  <c r="FS6" i="8"/>
  <c r="FS5" i="8"/>
  <c r="FS4" i="8"/>
  <c r="FN412" i="8"/>
  <c r="FN411" i="8"/>
  <c r="FN410" i="8"/>
  <c r="FN409" i="8"/>
  <c r="FN408" i="8"/>
  <c r="FN407" i="8"/>
  <c r="FN406" i="8"/>
  <c r="FN405" i="8"/>
  <c r="FN404" i="8"/>
  <c r="FN403" i="8"/>
  <c r="FN402" i="8"/>
  <c r="FN401" i="8"/>
  <c r="FN400" i="8"/>
  <c r="FN399" i="8"/>
  <c r="FN398" i="8"/>
  <c r="FN397" i="8"/>
  <c r="FN396" i="8"/>
  <c r="FN395" i="8"/>
  <c r="FN394" i="8"/>
  <c r="FN393" i="8"/>
  <c r="FN392" i="8"/>
  <c r="FN391" i="8"/>
  <c r="FN390" i="8"/>
  <c r="FN389" i="8"/>
  <c r="FN388" i="8"/>
  <c r="FN387" i="8"/>
  <c r="FN386" i="8"/>
  <c r="FN385" i="8"/>
  <c r="FN384" i="8"/>
  <c r="FN383" i="8"/>
  <c r="FN382" i="8"/>
  <c r="FN381" i="8"/>
  <c r="FN380" i="8"/>
  <c r="FN379" i="8"/>
  <c r="FN378" i="8"/>
  <c r="FN377" i="8"/>
  <c r="FN376" i="8"/>
  <c r="FN375" i="8"/>
  <c r="FN374" i="8"/>
  <c r="FN373" i="8"/>
  <c r="FN372" i="8"/>
  <c r="FN371" i="8"/>
  <c r="FN370" i="8"/>
  <c r="FN369" i="8"/>
  <c r="FN368" i="8"/>
  <c r="FN367" i="8"/>
  <c r="FN366" i="8"/>
  <c r="FN365" i="8"/>
  <c r="FN364" i="8"/>
  <c r="FN363" i="8"/>
  <c r="FN362" i="8"/>
  <c r="FN361" i="8"/>
  <c r="FN360" i="8"/>
  <c r="FN359" i="8"/>
  <c r="FN358" i="8"/>
  <c r="FN357" i="8"/>
  <c r="FN356" i="8"/>
  <c r="FN355" i="8"/>
  <c r="FN354" i="8"/>
  <c r="FN353" i="8"/>
  <c r="FN352" i="8"/>
  <c r="FN351" i="8"/>
  <c r="FN350" i="8"/>
  <c r="FN349" i="8"/>
  <c r="FN348" i="8"/>
  <c r="FN347" i="8"/>
  <c r="FN346" i="8"/>
  <c r="FN345" i="8"/>
  <c r="FN344" i="8"/>
  <c r="FN343" i="8"/>
  <c r="FN342" i="8"/>
  <c r="FN341" i="8"/>
  <c r="FN340" i="8"/>
  <c r="FN339" i="8"/>
  <c r="FN338" i="8"/>
  <c r="FN337" i="8"/>
  <c r="FN336" i="8"/>
  <c r="FN335" i="8"/>
  <c r="FN334" i="8"/>
  <c r="FN333" i="8"/>
  <c r="FN332" i="8"/>
  <c r="FN331" i="8"/>
  <c r="FN330" i="8"/>
  <c r="FN329" i="8"/>
  <c r="FN328" i="8"/>
  <c r="FN327" i="8"/>
  <c r="FN326" i="8"/>
  <c r="FN325" i="8"/>
  <c r="FN324" i="8"/>
  <c r="FN323" i="8"/>
  <c r="FN322" i="8"/>
  <c r="FN321" i="8"/>
  <c r="FN320" i="8"/>
  <c r="FN319" i="8"/>
  <c r="FN318" i="8"/>
  <c r="FN317" i="8"/>
  <c r="FN316" i="8"/>
  <c r="FN315" i="8"/>
  <c r="FN314" i="8"/>
  <c r="FN313" i="8"/>
  <c r="FN312" i="8"/>
  <c r="FN311" i="8"/>
  <c r="FN310" i="8"/>
  <c r="FN309" i="8"/>
  <c r="FN308" i="8"/>
  <c r="FN307" i="8"/>
  <c r="FN306" i="8"/>
  <c r="FN305" i="8"/>
  <c r="FN304" i="8"/>
  <c r="FN303" i="8"/>
  <c r="FN302" i="8"/>
  <c r="FN301" i="8"/>
  <c r="FN300" i="8"/>
  <c r="FN299" i="8"/>
  <c r="FN298" i="8"/>
  <c r="FN297" i="8"/>
  <c r="FN296" i="8"/>
  <c r="FN295" i="8"/>
  <c r="FN294" i="8"/>
  <c r="FN293" i="8"/>
  <c r="FN292" i="8"/>
  <c r="FN291" i="8"/>
  <c r="FN290" i="8"/>
  <c r="FN289" i="8"/>
  <c r="FN288" i="8"/>
  <c r="FN287" i="8"/>
  <c r="FN286" i="8"/>
  <c r="FN285" i="8"/>
  <c r="FN284" i="8"/>
  <c r="FN283" i="8"/>
  <c r="FN282" i="8"/>
  <c r="FN281" i="8"/>
  <c r="FN280" i="8"/>
  <c r="FN279" i="8"/>
  <c r="FN278" i="8"/>
  <c r="FN277" i="8"/>
  <c r="FN276" i="8"/>
  <c r="FN275" i="8"/>
  <c r="FN274" i="8"/>
  <c r="FN273" i="8"/>
  <c r="FN272" i="8"/>
  <c r="FN271" i="8"/>
  <c r="FN270" i="8"/>
  <c r="FN269" i="8"/>
  <c r="FN268" i="8"/>
  <c r="FN267" i="8"/>
  <c r="FN266" i="8"/>
  <c r="FN265" i="8"/>
  <c r="FN264" i="8"/>
  <c r="FN263" i="8"/>
  <c r="FN262" i="8"/>
  <c r="FN261" i="8"/>
  <c r="FN260" i="8"/>
  <c r="FN259" i="8"/>
  <c r="FN258" i="8"/>
  <c r="FN257" i="8"/>
  <c r="FN256" i="8"/>
  <c r="FN255" i="8"/>
  <c r="FN254" i="8"/>
  <c r="FN253" i="8"/>
  <c r="FN252" i="8"/>
  <c r="FN251" i="8"/>
  <c r="FN250" i="8"/>
  <c r="FN249" i="8"/>
  <c r="FN248" i="8"/>
  <c r="FN247" i="8"/>
  <c r="FN246" i="8"/>
  <c r="FN245" i="8"/>
  <c r="FN244" i="8"/>
  <c r="FN243" i="8"/>
  <c r="FN242" i="8"/>
  <c r="FN241" i="8"/>
  <c r="FN240" i="8"/>
  <c r="FN239" i="8"/>
  <c r="FN238" i="8"/>
  <c r="FN237" i="8"/>
  <c r="FN236" i="8"/>
  <c r="FN235" i="8"/>
  <c r="FN234" i="8"/>
  <c r="FN233" i="8"/>
  <c r="FN232" i="8"/>
  <c r="FN231" i="8"/>
  <c r="FN230" i="8"/>
  <c r="FN229" i="8"/>
  <c r="FN228" i="8"/>
  <c r="FN227" i="8"/>
  <c r="FN226" i="8"/>
  <c r="FN225" i="8"/>
  <c r="FN224" i="8"/>
  <c r="FN223" i="8"/>
  <c r="FN222" i="8"/>
  <c r="FN221" i="8"/>
  <c r="FN220" i="8"/>
  <c r="FN219" i="8"/>
  <c r="FN218" i="8"/>
  <c r="FN217" i="8"/>
  <c r="FN216" i="8"/>
  <c r="FN215" i="8"/>
  <c r="FN214" i="8"/>
  <c r="FN213" i="8"/>
  <c r="FN212" i="8"/>
  <c r="FN211" i="8"/>
  <c r="FN210" i="8"/>
  <c r="FN209" i="8"/>
  <c r="FN208" i="8"/>
  <c r="FN207" i="8"/>
  <c r="FN206" i="8"/>
  <c r="FN205" i="8"/>
  <c r="FN204" i="8"/>
  <c r="FN203" i="8"/>
  <c r="FN202" i="8"/>
  <c r="FN201" i="8"/>
  <c r="FN200" i="8"/>
  <c r="FN199" i="8"/>
  <c r="FN198" i="8"/>
  <c r="FN197" i="8"/>
  <c r="FN196" i="8"/>
  <c r="FN195" i="8"/>
  <c r="FN194" i="8"/>
  <c r="FN193" i="8"/>
  <c r="FN192" i="8"/>
  <c r="FN191" i="8"/>
  <c r="FN190" i="8"/>
  <c r="FN189" i="8"/>
  <c r="FN188" i="8"/>
  <c r="FN187" i="8"/>
  <c r="FN186" i="8"/>
  <c r="FN185" i="8"/>
  <c r="FN184" i="8"/>
  <c r="FN183" i="8"/>
  <c r="FN182" i="8"/>
  <c r="FN181" i="8"/>
  <c r="FN180" i="8"/>
  <c r="FN179" i="8"/>
  <c r="FN178" i="8"/>
  <c r="FN177" i="8"/>
  <c r="FN176" i="8"/>
  <c r="FN175" i="8"/>
  <c r="FN174" i="8"/>
  <c r="FN173" i="8"/>
  <c r="FN172" i="8"/>
  <c r="FN171" i="8"/>
  <c r="FN170" i="8"/>
  <c r="FN169" i="8"/>
  <c r="FN168" i="8"/>
  <c r="FN167" i="8"/>
  <c r="FN166" i="8"/>
  <c r="FN165" i="8"/>
  <c r="FN164" i="8"/>
  <c r="FN163" i="8"/>
  <c r="FN162" i="8"/>
  <c r="FN161" i="8"/>
  <c r="FN160" i="8"/>
  <c r="FN159" i="8"/>
  <c r="FN158" i="8"/>
  <c r="FN157" i="8"/>
  <c r="FN156" i="8"/>
  <c r="FN155" i="8"/>
  <c r="FN154" i="8"/>
  <c r="FN153" i="8"/>
  <c r="FN152" i="8"/>
  <c r="FN151" i="8"/>
  <c r="FN150" i="8"/>
  <c r="FN149" i="8"/>
  <c r="FN148" i="8"/>
  <c r="FN147" i="8"/>
  <c r="FN146" i="8"/>
  <c r="FN145" i="8"/>
  <c r="FN144" i="8"/>
  <c r="FN143" i="8"/>
  <c r="FN142" i="8"/>
  <c r="FN141" i="8"/>
  <c r="FN140" i="8"/>
  <c r="FN139" i="8"/>
  <c r="FN138" i="8"/>
  <c r="FN137" i="8"/>
  <c r="FN136" i="8"/>
  <c r="FN135" i="8"/>
  <c r="FN134" i="8"/>
  <c r="FN133" i="8"/>
  <c r="FN132" i="8"/>
  <c r="FN131" i="8"/>
  <c r="FN130" i="8"/>
  <c r="FN129" i="8"/>
  <c r="FN128" i="8"/>
  <c r="FN127" i="8"/>
  <c r="FN126" i="8"/>
  <c r="FN125" i="8"/>
  <c r="FN124" i="8"/>
  <c r="FN123" i="8"/>
  <c r="FN122" i="8"/>
  <c r="FN121" i="8"/>
  <c r="FN120" i="8"/>
  <c r="FN119" i="8"/>
  <c r="FN118" i="8"/>
  <c r="FN117" i="8"/>
  <c r="FN116" i="8"/>
  <c r="FN115" i="8"/>
  <c r="FN114" i="8"/>
  <c r="FN113" i="8"/>
  <c r="FN112" i="8"/>
  <c r="FN111" i="8"/>
  <c r="FN110" i="8"/>
  <c r="FN109" i="8"/>
  <c r="FN108" i="8"/>
  <c r="FN107" i="8"/>
  <c r="FN106" i="8"/>
  <c r="FN105" i="8"/>
  <c r="FN104" i="8"/>
  <c r="FN103" i="8"/>
  <c r="FN102" i="8"/>
  <c r="FN101" i="8"/>
  <c r="FN100" i="8"/>
  <c r="FN99" i="8"/>
  <c r="FN98" i="8"/>
  <c r="FN97" i="8"/>
  <c r="FN96" i="8"/>
  <c r="FN95" i="8"/>
  <c r="FN94" i="8"/>
  <c r="FN93" i="8"/>
  <c r="FN92" i="8"/>
  <c r="FN91" i="8"/>
  <c r="FN90" i="8"/>
  <c r="FN89" i="8"/>
  <c r="FN88" i="8"/>
  <c r="FN87" i="8"/>
  <c r="FN86" i="8"/>
  <c r="FN85" i="8"/>
  <c r="FN84" i="8"/>
  <c r="FN83" i="8"/>
  <c r="FN82" i="8"/>
  <c r="FN81" i="8"/>
  <c r="FN80" i="8"/>
  <c r="FN79" i="8"/>
  <c r="FN78" i="8"/>
  <c r="FN77" i="8"/>
  <c r="FN76" i="8"/>
  <c r="FN75" i="8"/>
  <c r="FN74" i="8"/>
  <c r="FN73" i="8"/>
  <c r="FN72" i="8"/>
  <c r="FN71" i="8"/>
  <c r="FN70" i="8"/>
  <c r="FN69" i="8"/>
  <c r="FN68" i="8"/>
  <c r="FN67" i="8"/>
  <c r="FN66" i="8"/>
  <c r="FN65" i="8"/>
  <c r="FN64" i="8"/>
  <c r="FN63" i="8"/>
  <c r="FN62" i="8"/>
  <c r="FN61" i="8"/>
  <c r="FN60" i="8"/>
  <c r="FN59" i="8"/>
  <c r="FN58" i="8"/>
  <c r="FN57" i="8"/>
  <c r="FN56" i="8"/>
  <c r="FN55" i="8"/>
  <c r="FN54" i="8"/>
  <c r="FN53" i="8"/>
  <c r="FN52" i="8"/>
  <c r="FN51" i="8"/>
  <c r="FN50" i="8"/>
  <c r="FN49" i="8"/>
  <c r="FN48" i="8"/>
  <c r="FN47" i="8"/>
  <c r="FN46" i="8"/>
  <c r="FN45" i="8"/>
  <c r="FN44" i="8"/>
  <c r="FN43" i="8"/>
  <c r="FN42" i="8"/>
  <c r="FN41" i="8"/>
  <c r="FN40" i="8"/>
  <c r="FN39" i="8"/>
  <c r="FN38" i="8"/>
  <c r="FN37" i="8"/>
  <c r="FN36" i="8"/>
  <c r="FN35" i="8"/>
  <c r="FN34" i="8"/>
  <c r="FN33" i="8"/>
  <c r="FN32" i="8"/>
  <c r="FN31" i="8"/>
  <c r="FN30" i="8"/>
  <c r="FN29" i="8"/>
  <c r="FN28" i="8"/>
  <c r="FN27" i="8"/>
  <c r="FN26" i="8"/>
  <c r="FN25" i="8"/>
  <c r="FN24" i="8"/>
  <c r="FN23" i="8"/>
  <c r="FN22" i="8"/>
  <c r="FN21" i="8"/>
  <c r="FN20" i="8"/>
  <c r="FN19" i="8"/>
  <c r="FN18" i="8"/>
  <c r="FN17" i="8"/>
  <c r="FN16" i="8"/>
  <c r="FN15" i="8"/>
  <c r="FN14" i="8"/>
  <c r="FN13" i="8"/>
  <c r="FN12" i="8"/>
  <c r="FN11" i="8"/>
  <c r="FN10" i="8"/>
  <c r="FN9" i="8"/>
  <c r="FN8" i="8"/>
  <c r="FN7" i="8"/>
  <c r="FN6" i="8"/>
  <c r="FN5" i="8"/>
  <c r="FN4" i="8"/>
  <c r="FI412" i="8"/>
  <c r="FI411" i="8"/>
  <c r="FI410" i="8"/>
  <c r="FI409" i="8"/>
  <c r="FI408" i="8"/>
  <c r="FI407" i="8"/>
  <c r="FI406" i="8"/>
  <c r="FI405" i="8"/>
  <c r="FI404" i="8"/>
  <c r="FI403" i="8"/>
  <c r="FI402" i="8"/>
  <c r="FI401" i="8"/>
  <c r="FI400" i="8"/>
  <c r="FI399" i="8"/>
  <c r="FI398" i="8"/>
  <c r="FI397" i="8"/>
  <c r="FI396" i="8"/>
  <c r="FI395" i="8"/>
  <c r="FI394" i="8"/>
  <c r="FI393" i="8"/>
  <c r="FI392" i="8"/>
  <c r="FI391" i="8"/>
  <c r="FI390" i="8"/>
  <c r="FI389" i="8"/>
  <c r="FI388" i="8"/>
  <c r="FI387" i="8"/>
  <c r="FI386" i="8"/>
  <c r="FI385" i="8"/>
  <c r="FI384" i="8"/>
  <c r="FI383" i="8"/>
  <c r="FI382" i="8"/>
  <c r="FI381" i="8"/>
  <c r="FI380" i="8"/>
  <c r="FI379" i="8"/>
  <c r="FI378" i="8"/>
  <c r="FI377" i="8"/>
  <c r="FI376" i="8"/>
  <c r="FI375" i="8"/>
  <c r="FI374" i="8"/>
  <c r="FI373" i="8"/>
  <c r="FI372" i="8"/>
  <c r="FI371" i="8"/>
  <c r="FI370" i="8"/>
  <c r="FI369" i="8"/>
  <c r="FI368" i="8"/>
  <c r="FI367" i="8"/>
  <c r="FI366" i="8"/>
  <c r="FI365" i="8"/>
  <c r="FI364" i="8"/>
  <c r="FI363" i="8"/>
  <c r="FI362" i="8"/>
  <c r="FI361" i="8"/>
  <c r="FI360" i="8"/>
  <c r="FI359" i="8"/>
  <c r="FI358" i="8"/>
  <c r="FI357" i="8"/>
  <c r="FI356" i="8"/>
  <c r="FI355" i="8"/>
  <c r="FI354" i="8"/>
  <c r="FI353" i="8"/>
  <c r="FI352" i="8"/>
  <c r="FI351" i="8"/>
  <c r="FI350" i="8"/>
  <c r="FI349" i="8"/>
  <c r="FI348" i="8"/>
  <c r="FI347" i="8"/>
  <c r="FI346" i="8"/>
  <c r="FI345" i="8"/>
  <c r="FI344" i="8"/>
  <c r="FI343" i="8"/>
  <c r="FI342" i="8"/>
  <c r="FI341" i="8"/>
  <c r="FI340" i="8"/>
  <c r="FI339" i="8"/>
  <c r="FI338" i="8"/>
  <c r="FI337" i="8"/>
  <c r="FI336" i="8"/>
  <c r="FI335" i="8"/>
  <c r="FI334" i="8"/>
  <c r="FI333" i="8"/>
  <c r="FI332" i="8"/>
  <c r="FI331" i="8"/>
  <c r="FI330" i="8"/>
  <c r="FI329" i="8"/>
  <c r="FI328" i="8"/>
  <c r="FI327" i="8"/>
  <c r="FI326" i="8"/>
  <c r="FI325" i="8"/>
  <c r="FI324" i="8"/>
  <c r="FI323" i="8"/>
  <c r="FI322" i="8"/>
  <c r="FI321" i="8"/>
  <c r="FI320" i="8"/>
  <c r="FI319" i="8"/>
  <c r="FI318" i="8"/>
  <c r="FI317" i="8"/>
  <c r="FI316" i="8"/>
  <c r="FI315" i="8"/>
  <c r="FI314" i="8"/>
  <c r="FI313" i="8"/>
  <c r="FI312" i="8"/>
  <c r="FI311" i="8"/>
  <c r="FI310" i="8"/>
  <c r="FI309" i="8"/>
  <c r="FI308" i="8"/>
  <c r="FI307" i="8"/>
  <c r="FI306" i="8"/>
  <c r="FI305" i="8"/>
  <c r="FI304" i="8"/>
  <c r="FI303" i="8"/>
  <c r="FI302" i="8"/>
  <c r="FI301" i="8"/>
  <c r="FI300" i="8"/>
  <c r="FI299" i="8"/>
  <c r="FI298" i="8"/>
  <c r="FI297" i="8"/>
  <c r="FI296" i="8"/>
  <c r="FI295" i="8"/>
  <c r="FI294" i="8"/>
  <c r="FI293" i="8"/>
  <c r="FI292" i="8"/>
  <c r="FI291" i="8"/>
  <c r="FI290" i="8"/>
  <c r="FI289" i="8"/>
  <c r="FI288" i="8"/>
  <c r="FI287" i="8"/>
  <c r="FI286" i="8"/>
  <c r="FI285" i="8"/>
  <c r="FI284" i="8"/>
  <c r="FI283" i="8"/>
  <c r="FI282" i="8"/>
  <c r="FI281" i="8"/>
  <c r="FI280" i="8"/>
  <c r="FI279" i="8"/>
  <c r="FI278" i="8"/>
  <c r="FI277" i="8"/>
  <c r="FI276" i="8"/>
  <c r="FI275" i="8"/>
  <c r="FI274" i="8"/>
  <c r="FI273" i="8"/>
  <c r="FI272" i="8"/>
  <c r="FI271" i="8"/>
  <c r="FI270" i="8"/>
  <c r="FI269" i="8"/>
  <c r="FI268" i="8"/>
  <c r="FI267" i="8"/>
  <c r="FI266" i="8"/>
  <c r="FI265" i="8"/>
  <c r="FI264" i="8"/>
  <c r="FI263" i="8"/>
  <c r="FI262" i="8"/>
  <c r="FI261" i="8"/>
  <c r="FI260" i="8"/>
  <c r="FI259" i="8"/>
  <c r="FI258" i="8"/>
  <c r="FI257" i="8"/>
  <c r="FI256" i="8"/>
  <c r="FI255" i="8"/>
  <c r="FI254" i="8"/>
  <c r="FI253" i="8"/>
  <c r="FI252" i="8"/>
  <c r="FI251" i="8"/>
  <c r="FI250" i="8"/>
  <c r="FI249" i="8"/>
  <c r="FI248" i="8"/>
  <c r="FI247" i="8"/>
  <c r="FI246" i="8"/>
  <c r="FI245" i="8"/>
  <c r="FI244" i="8"/>
  <c r="FI243" i="8"/>
  <c r="FI242" i="8"/>
  <c r="FI241" i="8"/>
  <c r="FI240" i="8"/>
  <c r="FI239" i="8"/>
  <c r="FI238" i="8"/>
  <c r="FI237" i="8"/>
  <c r="FI236" i="8"/>
  <c r="FI235" i="8"/>
  <c r="FI234" i="8"/>
  <c r="FI233" i="8"/>
  <c r="FI232" i="8"/>
  <c r="FI231" i="8"/>
  <c r="FI230" i="8"/>
  <c r="FI229" i="8"/>
  <c r="FI228" i="8"/>
  <c r="FI227" i="8"/>
  <c r="FI226" i="8"/>
  <c r="FI225" i="8"/>
  <c r="FI224" i="8"/>
  <c r="FI223" i="8"/>
  <c r="FI222" i="8"/>
  <c r="FI221" i="8"/>
  <c r="FI220" i="8"/>
  <c r="FI219" i="8"/>
  <c r="FI218" i="8"/>
  <c r="FI217" i="8"/>
  <c r="FI216" i="8"/>
  <c r="FI215" i="8"/>
  <c r="FI214" i="8"/>
  <c r="FI213" i="8"/>
  <c r="FI212" i="8"/>
  <c r="FI211" i="8"/>
  <c r="FI210" i="8"/>
  <c r="FI209" i="8"/>
  <c r="FI208" i="8"/>
  <c r="FI207" i="8"/>
  <c r="FI206" i="8"/>
  <c r="FI205" i="8"/>
  <c r="FI204" i="8"/>
  <c r="FI203" i="8"/>
  <c r="FI202" i="8"/>
  <c r="FI201" i="8"/>
  <c r="FI200" i="8"/>
  <c r="FI199" i="8"/>
  <c r="FI198" i="8"/>
  <c r="FI197" i="8"/>
  <c r="FI196" i="8"/>
  <c r="FI195" i="8"/>
  <c r="FI194" i="8"/>
  <c r="FI193" i="8"/>
  <c r="FI192" i="8"/>
  <c r="FI191" i="8"/>
  <c r="FI190" i="8"/>
  <c r="FI189" i="8"/>
  <c r="FI188" i="8"/>
  <c r="FI187" i="8"/>
  <c r="FI186" i="8"/>
  <c r="FI185" i="8"/>
  <c r="FI184" i="8"/>
  <c r="FI183" i="8"/>
  <c r="FI182" i="8"/>
  <c r="FI181" i="8"/>
  <c r="FI180" i="8"/>
  <c r="FI179" i="8"/>
  <c r="FI178" i="8"/>
  <c r="FI177" i="8"/>
  <c r="FI176" i="8"/>
  <c r="FI175" i="8"/>
  <c r="FI174" i="8"/>
  <c r="FI173" i="8"/>
  <c r="FI172" i="8"/>
  <c r="FI171" i="8"/>
  <c r="FI170" i="8"/>
  <c r="FI169" i="8"/>
  <c r="FI168" i="8"/>
  <c r="FI167" i="8"/>
  <c r="FI166" i="8"/>
  <c r="FI165" i="8"/>
  <c r="FI164" i="8"/>
  <c r="FI163" i="8"/>
  <c r="FI162" i="8"/>
  <c r="FI161" i="8"/>
  <c r="FI160" i="8"/>
  <c r="FI159" i="8"/>
  <c r="FI158" i="8"/>
  <c r="FI157" i="8"/>
  <c r="FI156" i="8"/>
  <c r="FI155" i="8"/>
  <c r="FI154" i="8"/>
  <c r="FI153" i="8"/>
  <c r="FI152" i="8"/>
  <c r="FI151" i="8"/>
  <c r="FI150" i="8"/>
  <c r="FI149" i="8"/>
  <c r="FI148" i="8"/>
  <c r="FI147" i="8"/>
  <c r="FI146" i="8"/>
  <c r="FI145" i="8"/>
  <c r="FI144" i="8"/>
  <c r="FI143" i="8"/>
  <c r="FI142" i="8"/>
  <c r="FI141" i="8"/>
  <c r="FI140" i="8"/>
  <c r="FI139" i="8"/>
  <c r="FI138" i="8"/>
  <c r="FI137" i="8"/>
  <c r="FI136" i="8"/>
  <c r="FI135" i="8"/>
  <c r="FI134" i="8"/>
  <c r="FI133" i="8"/>
  <c r="FI132" i="8"/>
  <c r="FI131" i="8"/>
  <c r="FI130" i="8"/>
  <c r="FI129" i="8"/>
  <c r="FI128" i="8"/>
  <c r="FI127" i="8"/>
  <c r="FI126" i="8"/>
  <c r="FI125" i="8"/>
  <c r="FI124" i="8"/>
  <c r="FI123" i="8"/>
  <c r="FI122" i="8"/>
  <c r="FI121" i="8"/>
  <c r="FI120" i="8"/>
  <c r="FI119" i="8"/>
  <c r="FI118" i="8"/>
  <c r="FI117" i="8"/>
  <c r="FI116" i="8"/>
  <c r="FI115" i="8"/>
  <c r="FI114" i="8"/>
  <c r="FI113" i="8"/>
  <c r="FI112" i="8"/>
  <c r="FI111" i="8"/>
  <c r="FI110" i="8"/>
  <c r="FI109" i="8"/>
  <c r="FI108" i="8"/>
  <c r="FI107" i="8"/>
  <c r="FI106" i="8"/>
  <c r="FI105" i="8"/>
  <c r="FI104" i="8"/>
  <c r="FI103" i="8"/>
  <c r="FI102" i="8"/>
  <c r="FI101" i="8"/>
  <c r="FI100" i="8"/>
  <c r="FI99" i="8"/>
  <c r="FI98" i="8"/>
  <c r="FI97" i="8"/>
  <c r="FI96" i="8"/>
  <c r="FI95" i="8"/>
  <c r="FI94" i="8"/>
  <c r="FI93" i="8"/>
  <c r="FI92" i="8"/>
  <c r="FI91" i="8"/>
  <c r="FI90" i="8"/>
  <c r="FI89" i="8"/>
  <c r="FI88" i="8"/>
  <c r="FI87" i="8"/>
  <c r="FI86" i="8"/>
  <c r="FI85" i="8"/>
  <c r="FI84" i="8"/>
  <c r="FI83" i="8"/>
  <c r="FI82" i="8"/>
  <c r="FI81" i="8"/>
  <c r="FI80" i="8"/>
  <c r="FI79" i="8"/>
  <c r="FI78" i="8"/>
  <c r="FI77" i="8"/>
  <c r="FI76" i="8"/>
  <c r="FI75" i="8"/>
  <c r="FI74" i="8"/>
  <c r="FI73" i="8"/>
  <c r="FI72" i="8"/>
  <c r="FI71" i="8"/>
  <c r="FI70" i="8"/>
  <c r="FI69" i="8"/>
  <c r="FI68" i="8"/>
  <c r="FI67" i="8"/>
  <c r="FI66" i="8"/>
  <c r="FI65" i="8"/>
  <c r="FI64" i="8"/>
  <c r="FI63" i="8"/>
  <c r="FI62" i="8"/>
  <c r="FI61" i="8"/>
  <c r="FI60" i="8"/>
  <c r="FI59" i="8"/>
  <c r="FI58" i="8"/>
  <c r="FI57" i="8"/>
  <c r="FI56" i="8"/>
  <c r="FI55" i="8"/>
  <c r="FI54" i="8"/>
  <c r="FI53" i="8"/>
  <c r="FI52" i="8"/>
  <c r="FI51" i="8"/>
  <c r="FI50" i="8"/>
  <c r="FI49" i="8"/>
  <c r="FI48" i="8"/>
  <c r="FI47" i="8"/>
  <c r="FI46" i="8"/>
  <c r="FI45" i="8"/>
  <c r="FI44" i="8"/>
  <c r="FI43" i="8"/>
  <c r="FI42" i="8"/>
  <c r="FI41" i="8"/>
  <c r="FI40" i="8"/>
  <c r="FI39" i="8"/>
  <c r="FI38" i="8"/>
  <c r="FI37" i="8"/>
  <c r="FI36" i="8"/>
  <c r="FI35" i="8"/>
  <c r="FI34" i="8"/>
  <c r="FI33" i="8"/>
  <c r="FI32" i="8"/>
  <c r="FI31" i="8"/>
  <c r="FI30" i="8"/>
  <c r="FI29" i="8"/>
  <c r="FI28" i="8"/>
  <c r="FI27" i="8"/>
  <c r="FI26" i="8"/>
  <c r="FI25" i="8"/>
  <c r="FI24" i="8"/>
  <c r="FI23" i="8"/>
  <c r="FI22" i="8"/>
  <c r="FI21" i="8"/>
  <c r="FI20" i="8"/>
  <c r="FI19" i="8"/>
  <c r="FI18" i="8"/>
  <c r="FI17" i="8"/>
  <c r="FI16" i="8"/>
  <c r="FI15" i="8"/>
  <c r="FI14" i="8"/>
  <c r="FI13" i="8"/>
  <c r="FI12" i="8"/>
  <c r="FI11" i="8"/>
  <c r="FI10" i="8"/>
  <c r="FI9" i="8"/>
  <c r="FI8" i="8"/>
  <c r="FI7" i="8"/>
  <c r="FI6" i="8"/>
  <c r="FI5" i="8"/>
  <c r="FI4" i="8"/>
  <c r="FD412" i="8"/>
  <c r="FD411" i="8"/>
  <c r="FD410" i="8"/>
  <c r="FD409" i="8"/>
  <c r="FD408" i="8"/>
  <c r="FD407" i="8"/>
  <c r="FD406" i="8"/>
  <c r="FD405" i="8"/>
  <c r="FD404" i="8"/>
  <c r="FD403" i="8"/>
  <c r="FD402" i="8"/>
  <c r="FD401" i="8"/>
  <c r="FD400" i="8"/>
  <c r="FD399" i="8"/>
  <c r="FD398" i="8"/>
  <c r="FD397" i="8"/>
  <c r="FD396" i="8"/>
  <c r="FD395" i="8"/>
  <c r="FD394" i="8"/>
  <c r="FD393" i="8"/>
  <c r="FD392" i="8"/>
  <c r="FD391" i="8"/>
  <c r="FD390" i="8"/>
  <c r="FD389" i="8"/>
  <c r="FD388" i="8"/>
  <c r="FD387" i="8"/>
  <c r="FD386" i="8"/>
  <c r="FD385" i="8"/>
  <c r="FD384" i="8"/>
  <c r="FD383" i="8"/>
  <c r="FD382" i="8"/>
  <c r="FD381" i="8"/>
  <c r="FD380" i="8"/>
  <c r="FD379" i="8"/>
  <c r="FD378" i="8"/>
  <c r="FD377" i="8"/>
  <c r="FD376" i="8"/>
  <c r="FD375" i="8"/>
  <c r="FD374" i="8"/>
  <c r="FD373" i="8"/>
  <c r="FD372" i="8"/>
  <c r="FD371" i="8"/>
  <c r="FD370" i="8"/>
  <c r="FD369" i="8"/>
  <c r="FD368" i="8"/>
  <c r="FD367" i="8"/>
  <c r="FD366" i="8"/>
  <c r="FD365" i="8"/>
  <c r="FD364" i="8"/>
  <c r="FD363" i="8"/>
  <c r="FD362" i="8"/>
  <c r="FD361" i="8"/>
  <c r="FD360" i="8"/>
  <c r="FD359" i="8"/>
  <c r="FD358" i="8"/>
  <c r="FD357" i="8"/>
  <c r="FD356" i="8"/>
  <c r="FD355" i="8"/>
  <c r="FD354" i="8"/>
  <c r="FD353" i="8"/>
  <c r="FD352" i="8"/>
  <c r="FD351" i="8"/>
  <c r="FD350" i="8"/>
  <c r="FD349" i="8"/>
  <c r="FD348" i="8"/>
  <c r="FD347" i="8"/>
  <c r="FD346" i="8"/>
  <c r="FD345" i="8"/>
  <c r="FD344" i="8"/>
  <c r="FD343" i="8"/>
  <c r="FD342" i="8"/>
  <c r="FD341" i="8"/>
  <c r="FD340" i="8"/>
  <c r="FD339" i="8"/>
  <c r="FD338" i="8"/>
  <c r="FD337" i="8"/>
  <c r="FD336" i="8"/>
  <c r="FD335" i="8"/>
  <c r="FD334" i="8"/>
  <c r="FD333" i="8"/>
  <c r="FD332" i="8"/>
  <c r="FD331" i="8"/>
  <c r="FD330" i="8"/>
  <c r="FD329" i="8"/>
  <c r="FD328" i="8"/>
  <c r="FD327" i="8"/>
  <c r="FD326" i="8"/>
  <c r="FD325" i="8"/>
  <c r="FD324" i="8"/>
  <c r="FD323" i="8"/>
  <c r="FD322" i="8"/>
  <c r="FD321" i="8"/>
  <c r="FD320" i="8"/>
  <c r="FD319" i="8"/>
  <c r="FD318" i="8"/>
  <c r="FD317" i="8"/>
  <c r="FD316" i="8"/>
  <c r="FD315" i="8"/>
  <c r="FD314" i="8"/>
  <c r="FD313" i="8"/>
  <c r="FD312" i="8"/>
  <c r="FD311" i="8"/>
  <c r="FD310" i="8"/>
  <c r="FD309" i="8"/>
  <c r="FD308" i="8"/>
  <c r="FD307" i="8"/>
  <c r="FD306" i="8"/>
  <c r="FD305" i="8"/>
  <c r="FD304" i="8"/>
  <c r="FD303" i="8"/>
  <c r="FD302" i="8"/>
  <c r="FD301" i="8"/>
  <c r="FD300" i="8"/>
  <c r="FD299" i="8"/>
  <c r="FD298" i="8"/>
  <c r="FD297" i="8"/>
  <c r="FD296" i="8"/>
  <c r="FD295" i="8"/>
  <c r="FD294" i="8"/>
  <c r="FD293" i="8"/>
  <c r="FD292" i="8"/>
  <c r="FD291" i="8"/>
  <c r="FD290" i="8"/>
  <c r="FD289" i="8"/>
  <c r="FD288" i="8"/>
  <c r="FD287" i="8"/>
  <c r="FD286" i="8"/>
  <c r="FD285" i="8"/>
  <c r="FD284" i="8"/>
  <c r="FD283" i="8"/>
  <c r="FD282" i="8"/>
  <c r="FD281" i="8"/>
  <c r="FD280" i="8"/>
  <c r="FD279" i="8"/>
  <c r="FD278" i="8"/>
  <c r="FD277" i="8"/>
  <c r="FD276" i="8"/>
  <c r="FD275" i="8"/>
  <c r="FD274" i="8"/>
  <c r="FD273" i="8"/>
  <c r="FD272" i="8"/>
  <c r="FD271" i="8"/>
  <c r="FD270" i="8"/>
  <c r="FD269" i="8"/>
  <c r="FD268" i="8"/>
  <c r="FD267" i="8"/>
  <c r="FD266" i="8"/>
  <c r="FD265" i="8"/>
  <c r="FD264" i="8"/>
  <c r="FD263" i="8"/>
  <c r="FD262" i="8"/>
  <c r="FD261" i="8"/>
  <c r="FD260" i="8"/>
  <c r="FD259" i="8"/>
  <c r="FD258" i="8"/>
  <c r="FD257" i="8"/>
  <c r="FD256" i="8"/>
  <c r="FD255" i="8"/>
  <c r="FD254" i="8"/>
  <c r="FD253" i="8"/>
  <c r="FD252" i="8"/>
  <c r="FD251" i="8"/>
  <c r="FD250" i="8"/>
  <c r="FD249" i="8"/>
  <c r="FD248" i="8"/>
  <c r="FD247" i="8"/>
  <c r="FD246" i="8"/>
  <c r="FD245" i="8"/>
  <c r="FD244" i="8"/>
  <c r="FD243" i="8"/>
  <c r="FD242" i="8"/>
  <c r="FD241" i="8"/>
  <c r="FD240" i="8"/>
  <c r="FD239" i="8"/>
  <c r="FD238" i="8"/>
  <c r="FD237" i="8"/>
  <c r="FD236" i="8"/>
  <c r="FD235" i="8"/>
  <c r="FD234" i="8"/>
  <c r="FD233" i="8"/>
  <c r="FD232" i="8"/>
  <c r="FD231" i="8"/>
  <c r="FD230" i="8"/>
  <c r="FD229" i="8"/>
  <c r="FD228" i="8"/>
  <c r="FD227" i="8"/>
  <c r="FD226" i="8"/>
  <c r="FD225" i="8"/>
  <c r="FD224" i="8"/>
  <c r="FD223" i="8"/>
  <c r="FD222" i="8"/>
  <c r="FD221" i="8"/>
  <c r="FD220" i="8"/>
  <c r="FD219" i="8"/>
  <c r="FD218" i="8"/>
  <c r="FD217" i="8"/>
  <c r="FD216" i="8"/>
  <c r="FD215" i="8"/>
  <c r="FD214" i="8"/>
  <c r="FD213" i="8"/>
  <c r="FD212" i="8"/>
  <c r="FD211" i="8"/>
  <c r="FD210" i="8"/>
  <c r="FD209" i="8"/>
  <c r="FD208" i="8"/>
  <c r="FD207" i="8"/>
  <c r="FD206" i="8"/>
  <c r="FD205" i="8"/>
  <c r="FD204" i="8"/>
  <c r="FD203" i="8"/>
  <c r="FD202" i="8"/>
  <c r="FD201" i="8"/>
  <c r="FD200" i="8"/>
  <c r="FD199" i="8"/>
  <c r="FD198" i="8"/>
  <c r="FD197" i="8"/>
  <c r="FD196" i="8"/>
  <c r="FD195" i="8"/>
  <c r="FD194" i="8"/>
  <c r="FD193" i="8"/>
  <c r="FD192" i="8"/>
  <c r="FD191" i="8"/>
  <c r="FD190" i="8"/>
  <c r="FD189" i="8"/>
  <c r="FD188" i="8"/>
  <c r="FD187" i="8"/>
  <c r="FD186" i="8"/>
  <c r="FD185" i="8"/>
  <c r="FD184" i="8"/>
  <c r="FD183" i="8"/>
  <c r="FD182" i="8"/>
  <c r="FD181" i="8"/>
  <c r="FD180" i="8"/>
  <c r="FD179" i="8"/>
  <c r="FD178" i="8"/>
  <c r="FD177" i="8"/>
  <c r="FD176" i="8"/>
  <c r="FD175" i="8"/>
  <c r="FD174" i="8"/>
  <c r="FD173" i="8"/>
  <c r="FD172" i="8"/>
  <c r="FD171" i="8"/>
  <c r="FD170" i="8"/>
  <c r="FD169" i="8"/>
  <c r="FD168" i="8"/>
  <c r="FD167" i="8"/>
  <c r="FD166" i="8"/>
  <c r="FD165" i="8"/>
  <c r="FD164" i="8"/>
  <c r="FD163" i="8"/>
  <c r="FD162" i="8"/>
  <c r="FD161" i="8"/>
  <c r="FD160" i="8"/>
  <c r="FD159" i="8"/>
  <c r="FD158" i="8"/>
  <c r="FD157" i="8"/>
  <c r="FD156" i="8"/>
  <c r="FD155" i="8"/>
  <c r="FD154" i="8"/>
  <c r="FD153" i="8"/>
  <c r="FD152" i="8"/>
  <c r="FD151" i="8"/>
  <c r="FD150" i="8"/>
  <c r="FD149" i="8"/>
  <c r="FD148" i="8"/>
  <c r="FD147" i="8"/>
  <c r="FD146" i="8"/>
  <c r="FD145" i="8"/>
  <c r="FD144" i="8"/>
  <c r="FD143" i="8"/>
  <c r="FD142" i="8"/>
  <c r="FD141" i="8"/>
  <c r="FD140" i="8"/>
  <c r="FD139" i="8"/>
  <c r="FD138" i="8"/>
  <c r="FD137" i="8"/>
  <c r="FD136" i="8"/>
  <c r="FD135" i="8"/>
  <c r="FD134" i="8"/>
  <c r="FD133" i="8"/>
  <c r="FD132" i="8"/>
  <c r="FD131" i="8"/>
  <c r="FD130" i="8"/>
  <c r="FD129" i="8"/>
  <c r="FD128" i="8"/>
  <c r="FD127" i="8"/>
  <c r="FD126" i="8"/>
  <c r="FD125" i="8"/>
  <c r="FD124" i="8"/>
  <c r="FD123" i="8"/>
  <c r="FD122" i="8"/>
  <c r="FD121" i="8"/>
  <c r="FD120" i="8"/>
  <c r="FD119" i="8"/>
  <c r="FD118" i="8"/>
  <c r="FD117" i="8"/>
  <c r="FD116" i="8"/>
  <c r="FD115" i="8"/>
  <c r="FD114" i="8"/>
  <c r="FD113" i="8"/>
  <c r="FD112" i="8"/>
  <c r="FD111" i="8"/>
  <c r="FD110" i="8"/>
  <c r="FD109" i="8"/>
  <c r="FD108" i="8"/>
  <c r="FD107" i="8"/>
  <c r="FD106" i="8"/>
  <c r="FD105" i="8"/>
  <c r="FD104" i="8"/>
  <c r="FD103" i="8"/>
  <c r="FD102" i="8"/>
  <c r="FD101" i="8"/>
  <c r="FD100" i="8"/>
  <c r="FD99" i="8"/>
  <c r="FD98" i="8"/>
  <c r="FD97" i="8"/>
  <c r="FD96" i="8"/>
  <c r="FD95" i="8"/>
  <c r="FD94" i="8"/>
  <c r="FD93" i="8"/>
  <c r="FD92" i="8"/>
  <c r="FD91" i="8"/>
  <c r="FD90" i="8"/>
  <c r="FD89" i="8"/>
  <c r="FD88" i="8"/>
  <c r="FD87" i="8"/>
  <c r="FD86" i="8"/>
  <c r="FD85" i="8"/>
  <c r="FD84" i="8"/>
  <c r="FD83" i="8"/>
  <c r="FD82" i="8"/>
  <c r="FD81" i="8"/>
  <c r="FD80" i="8"/>
  <c r="FD79" i="8"/>
  <c r="FD78" i="8"/>
  <c r="FD77" i="8"/>
  <c r="FD76" i="8"/>
  <c r="FD75" i="8"/>
  <c r="FD74" i="8"/>
  <c r="FD73" i="8"/>
  <c r="FD72" i="8"/>
  <c r="FD71" i="8"/>
  <c r="FD70" i="8"/>
  <c r="FD69" i="8"/>
  <c r="FD68" i="8"/>
  <c r="FD67" i="8"/>
  <c r="FD66" i="8"/>
  <c r="FD65" i="8"/>
  <c r="FD64" i="8"/>
  <c r="FD63" i="8"/>
  <c r="FD62" i="8"/>
  <c r="FD61" i="8"/>
  <c r="FD60" i="8"/>
  <c r="FD59" i="8"/>
  <c r="FD58" i="8"/>
  <c r="FD57" i="8"/>
  <c r="FD56" i="8"/>
  <c r="FD55" i="8"/>
  <c r="FD54" i="8"/>
  <c r="FD53" i="8"/>
  <c r="FD52" i="8"/>
  <c r="FD51" i="8"/>
  <c r="FD50" i="8"/>
  <c r="FD49" i="8"/>
  <c r="FD48" i="8"/>
  <c r="FD47" i="8"/>
  <c r="FD46" i="8"/>
  <c r="FD45" i="8"/>
  <c r="FD44" i="8"/>
  <c r="FD43" i="8"/>
  <c r="FD42" i="8"/>
  <c r="FD41" i="8"/>
  <c r="FD40" i="8"/>
  <c r="FD39" i="8"/>
  <c r="FD38" i="8"/>
  <c r="FD37" i="8"/>
  <c r="FD36" i="8"/>
  <c r="FD35" i="8"/>
  <c r="FD34" i="8"/>
  <c r="FD33" i="8"/>
  <c r="FD32" i="8"/>
  <c r="FD31" i="8"/>
  <c r="FD30" i="8"/>
  <c r="FD29" i="8"/>
  <c r="FD28" i="8"/>
  <c r="FD27" i="8"/>
  <c r="FD26" i="8"/>
  <c r="FD25" i="8"/>
  <c r="FD24" i="8"/>
  <c r="FD23" i="8"/>
  <c r="FD22" i="8"/>
  <c r="FD21" i="8"/>
  <c r="FD20" i="8"/>
  <c r="FD19" i="8"/>
  <c r="FD18" i="8"/>
  <c r="FD17" i="8"/>
  <c r="FD16" i="8"/>
  <c r="FD15" i="8"/>
  <c r="FD14" i="8"/>
  <c r="FD13" i="8"/>
  <c r="FD12" i="8"/>
  <c r="FD11" i="8"/>
  <c r="FD10" i="8"/>
  <c r="FD9" i="8"/>
  <c r="FD8" i="8"/>
  <c r="FD7" i="8"/>
  <c r="FD6" i="8"/>
  <c r="FD5" i="8"/>
  <c r="FD4" i="8"/>
  <c r="EY412" i="8"/>
  <c r="EY411" i="8"/>
  <c r="EY410" i="8"/>
  <c r="EY409" i="8"/>
  <c r="EY408" i="8"/>
  <c r="EY407" i="8"/>
  <c r="EY406" i="8"/>
  <c r="EY405" i="8"/>
  <c r="EY404" i="8"/>
  <c r="EY403" i="8"/>
  <c r="EY402" i="8"/>
  <c r="EY401" i="8"/>
  <c r="EY400" i="8"/>
  <c r="EY399" i="8"/>
  <c r="EY398" i="8"/>
  <c r="EY397" i="8"/>
  <c r="EY396" i="8"/>
  <c r="EY395" i="8"/>
  <c r="EY394" i="8"/>
  <c r="EY393" i="8"/>
  <c r="EY392" i="8"/>
  <c r="EY391" i="8"/>
  <c r="EY390" i="8"/>
  <c r="EY389" i="8"/>
  <c r="EY388" i="8"/>
  <c r="EY387" i="8"/>
  <c r="EY386" i="8"/>
  <c r="EY385" i="8"/>
  <c r="EY384" i="8"/>
  <c r="EY383" i="8"/>
  <c r="EY382" i="8"/>
  <c r="EY381" i="8"/>
  <c r="EY380" i="8"/>
  <c r="EY379" i="8"/>
  <c r="EY378" i="8"/>
  <c r="EY377" i="8"/>
  <c r="EY376" i="8"/>
  <c r="EY375" i="8"/>
  <c r="EY374" i="8"/>
  <c r="EY373" i="8"/>
  <c r="EY372" i="8"/>
  <c r="EY371" i="8"/>
  <c r="EY370" i="8"/>
  <c r="EY369" i="8"/>
  <c r="EY368" i="8"/>
  <c r="EY367" i="8"/>
  <c r="EY366" i="8"/>
  <c r="EY365" i="8"/>
  <c r="EY364" i="8"/>
  <c r="EY363" i="8"/>
  <c r="EY362" i="8"/>
  <c r="EY361" i="8"/>
  <c r="EY360" i="8"/>
  <c r="EY359" i="8"/>
  <c r="EY358" i="8"/>
  <c r="EY357" i="8"/>
  <c r="EY356" i="8"/>
  <c r="EY355" i="8"/>
  <c r="EY354" i="8"/>
  <c r="EY353" i="8"/>
  <c r="EY352" i="8"/>
  <c r="EY351" i="8"/>
  <c r="EY350" i="8"/>
  <c r="EY349" i="8"/>
  <c r="EY348" i="8"/>
  <c r="EY347" i="8"/>
  <c r="EY346" i="8"/>
  <c r="EY345" i="8"/>
  <c r="EY344" i="8"/>
  <c r="EY343" i="8"/>
  <c r="EY342" i="8"/>
  <c r="EY341" i="8"/>
  <c r="EY340" i="8"/>
  <c r="EY339" i="8"/>
  <c r="EY338" i="8"/>
  <c r="EY337" i="8"/>
  <c r="EY336" i="8"/>
  <c r="EY335" i="8"/>
  <c r="EY334" i="8"/>
  <c r="EY333" i="8"/>
  <c r="EY332" i="8"/>
  <c r="EY331" i="8"/>
  <c r="EY330" i="8"/>
  <c r="EY329" i="8"/>
  <c r="EY328" i="8"/>
  <c r="EY327" i="8"/>
  <c r="EY326" i="8"/>
  <c r="EY325" i="8"/>
  <c r="EY324" i="8"/>
  <c r="EY323" i="8"/>
  <c r="EY322" i="8"/>
  <c r="EY321" i="8"/>
  <c r="EY320" i="8"/>
  <c r="EY319" i="8"/>
  <c r="EY318" i="8"/>
  <c r="EY317" i="8"/>
  <c r="EY316" i="8"/>
  <c r="EY315" i="8"/>
  <c r="EY314" i="8"/>
  <c r="EY313" i="8"/>
  <c r="EY312" i="8"/>
  <c r="EY311" i="8"/>
  <c r="EY310" i="8"/>
  <c r="EY309" i="8"/>
  <c r="EY308" i="8"/>
  <c r="EY307" i="8"/>
  <c r="EY306" i="8"/>
  <c r="EY305" i="8"/>
  <c r="EY304" i="8"/>
  <c r="EY303" i="8"/>
  <c r="EY302" i="8"/>
  <c r="EY301" i="8"/>
  <c r="EY300" i="8"/>
  <c r="EY299" i="8"/>
  <c r="EY298" i="8"/>
  <c r="EY297" i="8"/>
  <c r="EY296" i="8"/>
  <c r="EY295" i="8"/>
  <c r="EY294" i="8"/>
  <c r="EY293" i="8"/>
  <c r="EY292" i="8"/>
  <c r="EY291" i="8"/>
  <c r="EY290" i="8"/>
  <c r="EY289" i="8"/>
  <c r="EY288" i="8"/>
  <c r="EY287" i="8"/>
  <c r="EY286" i="8"/>
  <c r="EY285" i="8"/>
  <c r="EY284" i="8"/>
  <c r="EY283" i="8"/>
  <c r="EY282" i="8"/>
  <c r="EY281" i="8"/>
  <c r="EY280" i="8"/>
  <c r="EY279" i="8"/>
  <c r="EY278" i="8"/>
  <c r="EY277" i="8"/>
  <c r="EY276" i="8"/>
  <c r="EY275" i="8"/>
  <c r="EY274" i="8"/>
  <c r="EY273" i="8"/>
  <c r="EY272" i="8"/>
  <c r="EY271" i="8"/>
  <c r="EY270" i="8"/>
  <c r="EY269" i="8"/>
  <c r="EY268" i="8"/>
  <c r="EY267" i="8"/>
  <c r="EY266" i="8"/>
  <c r="EY265" i="8"/>
  <c r="EY264" i="8"/>
  <c r="EY263" i="8"/>
  <c r="EY262" i="8"/>
  <c r="EY261" i="8"/>
  <c r="EY260" i="8"/>
  <c r="EY259" i="8"/>
  <c r="EY258" i="8"/>
  <c r="EY257" i="8"/>
  <c r="EY256" i="8"/>
  <c r="EY255" i="8"/>
  <c r="EY254" i="8"/>
  <c r="EY253" i="8"/>
  <c r="EY252" i="8"/>
  <c r="EY251" i="8"/>
  <c r="EY250" i="8"/>
  <c r="EY249" i="8"/>
  <c r="EY248" i="8"/>
  <c r="EY247" i="8"/>
  <c r="EY246" i="8"/>
  <c r="EY245" i="8"/>
  <c r="EY244" i="8"/>
  <c r="EY243" i="8"/>
  <c r="EY242" i="8"/>
  <c r="EY241" i="8"/>
  <c r="EY240" i="8"/>
  <c r="EY239" i="8"/>
  <c r="EY238" i="8"/>
  <c r="EY237" i="8"/>
  <c r="EY236" i="8"/>
  <c r="EY235" i="8"/>
  <c r="EY234" i="8"/>
  <c r="EY233" i="8"/>
  <c r="EY232" i="8"/>
  <c r="EY231" i="8"/>
  <c r="EY230" i="8"/>
  <c r="EY229" i="8"/>
  <c r="EY228" i="8"/>
  <c r="EY227" i="8"/>
  <c r="EY226" i="8"/>
  <c r="EY225" i="8"/>
  <c r="EY224" i="8"/>
  <c r="EY223" i="8"/>
  <c r="EY222" i="8"/>
  <c r="EY221" i="8"/>
  <c r="EY220" i="8"/>
  <c r="EY219" i="8"/>
  <c r="EY218" i="8"/>
  <c r="EY217" i="8"/>
  <c r="EY216" i="8"/>
  <c r="EY215" i="8"/>
  <c r="EY214" i="8"/>
  <c r="EY213" i="8"/>
  <c r="EY212" i="8"/>
  <c r="EY211" i="8"/>
  <c r="EY210" i="8"/>
  <c r="EY209" i="8"/>
  <c r="EY208" i="8"/>
  <c r="EY207" i="8"/>
  <c r="EY206" i="8"/>
  <c r="EY205" i="8"/>
  <c r="EY204" i="8"/>
  <c r="EY203" i="8"/>
  <c r="EY202" i="8"/>
  <c r="EY201" i="8"/>
  <c r="EY200" i="8"/>
  <c r="EY199" i="8"/>
  <c r="EY198" i="8"/>
  <c r="EY197" i="8"/>
  <c r="EY196" i="8"/>
  <c r="EY195" i="8"/>
  <c r="EY194" i="8"/>
  <c r="EY193" i="8"/>
  <c r="EY192" i="8"/>
  <c r="EY191" i="8"/>
  <c r="EY190" i="8"/>
  <c r="EY189" i="8"/>
  <c r="EY188" i="8"/>
  <c r="EY187" i="8"/>
  <c r="EY186" i="8"/>
  <c r="EY185" i="8"/>
  <c r="EY184" i="8"/>
  <c r="EY183" i="8"/>
  <c r="EY182" i="8"/>
  <c r="EY181" i="8"/>
  <c r="EY180" i="8"/>
  <c r="EY179" i="8"/>
  <c r="EY178" i="8"/>
  <c r="EY177" i="8"/>
  <c r="EY176" i="8"/>
  <c r="EY175" i="8"/>
  <c r="EY174" i="8"/>
  <c r="EY173" i="8"/>
  <c r="EY172" i="8"/>
  <c r="EY171" i="8"/>
  <c r="EY170" i="8"/>
  <c r="EY169" i="8"/>
  <c r="EY168" i="8"/>
  <c r="EY167" i="8"/>
  <c r="EY166" i="8"/>
  <c r="EY165" i="8"/>
  <c r="EY164" i="8"/>
  <c r="EY163" i="8"/>
  <c r="EY162" i="8"/>
  <c r="EY161" i="8"/>
  <c r="EY160" i="8"/>
  <c r="EY159" i="8"/>
  <c r="EY158" i="8"/>
  <c r="EY157" i="8"/>
  <c r="EY156" i="8"/>
  <c r="EY155" i="8"/>
  <c r="EY154" i="8"/>
  <c r="EY153" i="8"/>
  <c r="EY152" i="8"/>
  <c r="EY151" i="8"/>
  <c r="EY150" i="8"/>
  <c r="EY149" i="8"/>
  <c r="EY148" i="8"/>
  <c r="EY147" i="8"/>
  <c r="EY146" i="8"/>
  <c r="EY145" i="8"/>
  <c r="EY144" i="8"/>
  <c r="EY143" i="8"/>
  <c r="EY142" i="8"/>
  <c r="EY141" i="8"/>
  <c r="EY140" i="8"/>
  <c r="EY139" i="8"/>
  <c r="EY138" i="8"/>
  <c r="EY137" i="8"/>
  <c r="EY136" i="8"/>
  <c r="EY135" i="8"/>
  <c r="EY134" i="8"/>
  <c r="EY133" i="8"/>
  <c r="EY132" i="8"/>
  <c r="EY131" i="8"/>
  <c r="EY130" i="8"/>
  <c r="EY129" i="8"/>
  <c r="EY128" i="8"/>
  <c r="EY127" i="8"/>
  <c r="EY126" i="8"/>
  <c r="EY125" i="8"/>
  <c r="EY124" i="8"/>
  <c r="EY123" i="8"/>
  <c r="EY122" i="8"/>
  <c r="EY121" i="8"/>
  <c r="EY120" i="8"/>
  <c r="EY119" i="8"/>
  <c r="EY118" i="8"/>
  <c r="EY117" i="8"/>
  <c r="EY116" i="8"/>
  <c r="EY115" i="8"/>
  <c r="EY114" i="8"/>
  <c r="EY113" i="8"/>
  <c r="EY112" i="8"/>
  <c r="EY111" i="8"/>
  <c r="EY110" i="8"/>
  <c r="EY109" i="8"/>
  <c r="EY108" i="8"/>
  <c r="EY107" i="8"/>
  <c r="EY106" i="8"/>
  <c r="EY105" i="8"/>
  <c r="EY104" i="8"/>
  <c r="EY103" i="8"/>
  <c r="EY102" i="8"/>
  <c r="EY101" i="8"/>
  <c r="EY100" i="8"/>
  <c r="EY99" i="8"/>
  <c r="EY98" i="8"/>
  <c r="EY97" i="8"/>
  <c r="EY96" i="8"/>
  <c r="EY95" i="8"/>
  <c r="EY94" i="8"/>
  <c r="EY93" i="8"/>
  <c r="EY92" i="8"/>
  <c r="EY91" i="8"/>
  <c r="EY90" i="8"/>
  <c r="EY89" i="8"/>
  <c r="EY88" i="8"/>
  <c r="EY87" i="8"/>
  <c r="EY86" i="8"/>
  <c r="EY85" i="8"/>
  <c r="EY84" i="8"/>
  <c r="EY83" i="8"/>
  <c r="EY82" i="8"/>
  <c r="EY81" i="8"/>
  <c r="EY80" i="8"/>
  <c r="EY79" i="8"/>
  <c r="EY78" i="8"/>
  <c r="EY77" i="8"/>
  <c r="EY76" i="8"/>
  <c r="EY75" i="8"/>
  <c r="EY74" i="8"/>
  <c r="EY73" i="8"/>
  <c r="EY72" i="8"/>
  <c r="EY71" i="8"/>
  <c r="EY70" i="8"/>
  <c r="EY69" i="8"/>
  <c r="EY68" i="8"/>
  <c r="EY67" i="8"/>
  <c r="EY66" i="8"/>
  <c r="EY65" i="8"/>
  <c r="EY64" i="8"/>
  <c r="EY63" i="8"/>
  <c r="EY62" i="8"/>
  <c r="EY61" i="8"/>
  <c r="EY60" i="8"/>
  <c r="EY59" i="8"/>
  <c r="EY58" i="8"/>
  <c r="EY57" i="8"/>
  <c r="EY56" i="8"/>
  <c r="EY55" i="8"/>
  <c r="EY54" i="8"/>
  <c r="EY53" i="8"/>
  <c r="EY52" i="8"/>
  <c r="EY51" i="8"/>
  <c r="EY50" i="8"/>
  <c r="EY49" i="8"/>
  <c r="EY48" i="8"/>
  <c r="EY47" i="8"/>
  <c r="EY46" i="8"/>
  <c r="EY45" i="8"/>
  <c r="EY44" i="8"/>
  <c r="EY43" i="8"/>
  <c r="EY42" i="8"/>
  <c r="EY41" i="8"/>
  <c r="EY40" i="8"/>
  <c r="EY39" i="8"/>
  <c r="EY38" i="8"/>
  <c r="EY37" i="8"/>
  <c r="EY36" i="8"/>
  <c r="EY35" i="8"/>
  <c r="EY34" i="8"/>
  <c r="EY33" i="8"/>
  <c r="EY32" i="8"/>
  <c r="EY31" i="8"/>
  <c r="EY30" i="8"/>
  <c r="EY29" i="8"/>
  <c r="EY28" i="8"/>
  <c r="EY27" i="8"/>
  <c r="EY26" i="8"/>
  <c r="EY25" i="8"/>
  <c r="EY24" i="8"/>
  <c r="EY23" i="8"/>
  <c r="EY22" i="8"/>
  <c r="EY21" i="8"/>
  <c r="EY20" i="8"/>
  <c r="EY19" i="8"/>
  <c r="EY18" i="8"/>
  <c r="EY17" i="8"/>
  <c r="EY16" i="8"/>
  <c r="EY15" i="8"/>
  <c r="EY14" i="8"/>
  <c r="EY13" i="8"/>
  <c r="EY12" i="8"/>
  <c r="EY11" i="8"/>
  <c r="EY10" i="8"/>
  <c r="EY9" i="8"/>
  <c r="EY8" i="8"/>
  <c r="EY7" i="8"/>
  <c r="EY6" i="8"/>
  <c r="EY5" i="8"/>
  <c r="EY4" i="8"/>
  <c r="AD503" i="8"/>
  <c r="AD502" i="8"/>
  <c r="AD501" i="8"/>
  <c r="AD500" i="8"/>
  <c r="AD499" i="8"/>
  <c r="AD498" i="8"/>
  <c r="AD497" i="8"/>
  <c r="AD496" i="8"/>
  <c r="AD495" i="8"/>
  <c r="AD494" i="8"/>
  <c r="AD493" i="8"/>
  <c r="AD492" i="8"/>
  <c r="AD491" i="8"/>
  <c r="AD490" i="8"/>
  <c r="AD489" i="8"/>
  <c r="AD488" i="8"/>
  <c r="AD487" i="8"/>
  <c r="AD486" i="8"/>
  <c r="AD485" i="8"/>
  <c r="AD484" i="8"/>
  <c r="AD483" i="8"/>
  <c r="AD482" i="8"/>
  <c r="AD481" i="8"/>
  <c r="AD480" i="8"/>
  <c r="AD479" i="8"/>
  <c r="AD478" i="8"/>
  <c r="AD477" i="8"/>
  <c r="AD476" i="8"/>
  <c r="AD475" i="8"/>
  <c r="AD474" i="8"/>
  <c r="AD473" i="8"/>
  <c r="AD472" i="8"/>
  <c r="AD471" i="8"/>
  <c r="AD470" i="8"/>
  <c r="AD469" i="8"/>
  <c r="AD468" i="8"/>
  <c r="AD467" i="8"/>
  <c r="AD466" i="8"/>
  <c r="AD465" i="8"/>
  <c r="AD464" i="8"/>
  <c r="AD463" i="8"/>
  <c r="AD462" i="8"/>
  <c r="AD461" i="8"/>
  <c r="AD460" i="8"/>
  <c r="AD459" i="8"/>
  <c r="AD458" i="8"/>
  <c r="AD457" i="8"/>
  <c r="AD456" i="8"/>
  <c r="AD455" i="8"/>
  <c r="AD454" i="8"/>
  <c r="AD453" i="8"/>
  <c r="AD452" i="8"/>
  <c r="AD451" i="8"/>
  <c r="AD450" i="8"/>
  <c r="AD449" i="8"/>
  <c r="AD448" i="8"/>
  <c r="AD447" i="8"/>
  <c r="AD446" i="8"/>
  <c r="AD445" i="8"/>
  <c r="AD444" i="8"/>
  <c r="AD443" i="8"/>
  <c r="AD442" i="8"/>
  <c r="AD441" i="8"/>
  <c r="AD440" i="8"/>
  <c r="AD439" i="8"/>
  <c r="AD438" i="8"/>
  <c r="AD437" i="8"/>
  <c r="AD436" i="8"/>
  <c r="AD435" i="8"/>
  <c r="AD434" i="8"/>
  <c r="AD433" i="8"/>
  <c r="AD432" i="8"/>
  <c r="AD431" i="8"/>
  <c r="AD430" i="8"/>
  <c r="AD429" i="8"/>
  <c r="AD428" i="8"/>
  <c r="AD427" i="8"/>
  <c r="AD426" i="8"/>
  <c r="AD425" i="8"/>
  <c r="AD424" i="8"/>
  <c r="AD423" i="8"/>
  <c r="AD422" i="8"/>
  <c r="AD421" i="8"/>
  <c r="AD420" i="8"/>
  <c r="AD419" i="8"/>
  <c r="AD418" i="8"/>
  <c r="AD417" i="8"/>
  <c r="AD416" i="8"/>
  <c r="AD415" i="8"/>
  <c r="AD414" i="8"/>
  <c r="AD413" i="8"/>
  <c r="AD412" i="8"/>
  <c r="AD411" i="8"/>
  <c r="AD410" i="8"/>
  <c r="AD409" i="8"/>
  <c r="AD408" i="8"/>
  <c r="AD407" i="8"/>
  <c r="AD406" i="8"/>
  <c r="AD405" i="8"/>
  <c r="AD404" i="8"/>
  <c r="AD403" i="8"/>
  <c r="AD402" i="8"/>
  <c r="AD401" i="8"/>
  <c r="AD400" i="8"/>
  <c r="AD399" i="8"/>
  <c r="AD398" i="8"/>
  <c r="AD397" i="8"/>
  <c r="AD396" i="8"/>
  <c r="AD395" i="8"/>
  <c r="AD394" i="8"/>
  <c r="AD393" i="8"/>
  <c r="AD392" i="8"/>
  <c r="AD391" i="8"/>
  <c r="AD390" i="8"/>
  <c r="AD389" i="8"/>
  <c r="AD388" i="8"/>
  <c r="AD387" i="8"/>
  <c r="AD386" i="8"/>
  <c r="AD385" i="8"/>
  <c r="AD384" i="8"/>
  <c r="AD383" i="8"/>
  <c r="AD382" i="8"/>
  <c r="AD381" i="8"/>
  <c r="AD380" i="8"/>
  <c r="AD379" i="8"/>
  <c r="AD378" i="8"/>
  <c r="AD377" i="8"/>
  <c r="AD376" i="8"/>
  <c r="AD375" i="8"/>
  <c r="AD374" i="8"/>
  <c r="AD373" i="8"/>
  <c r="AD372" i="8"/>
  <c r="AD371" i="8"/>
  <c r="AD370" i="8"/>
  <c r="AD369" i="8"/>
  <c r="AD368" i="8"/>
  <c r="AD367" i="8"/>
  <c r="AD366" i="8"/>
  <c r="AD365" i="8"/>
  <c r="AD364" i="8"/>
  <c r="AD363" i="8"/>
  <c r="AD362" i="8"/>
  <c r="AD361" i="8"/>
  <c r="AD360" i="8"/>
  <c r="AD359" i="8"/>
  <c r="AD358" i="8"/>
  <c r="AD357" i="8"/>
  <c r="AD356" i="8"/>
  <c r="AD355" i="8"/>
  <c r="AD354" i="8"/>
  <c r="AD353" i="8"/>
  <c r="AD352" i="8"/>
  <c r="AD351" i="8"/>
  <c r="AD350" i="8"/>
  <c r="AD349" i="8"/>
  <c r="AD348" i="8"/>
  <c r="AD347" i="8"/>
  <c r="AD346" i="8"/>
  <c r="AD345" i="8"/>
  <c r="AD344" i="8"/>
  <c r="AD343" i="8"/>
  <c r="AD342" i="8"/>
  <c r="AD341" i="8"/>
  <c r="AD340" i="8"/>
  <c r="AD339" i="8"/>
  <c r="AD338" i="8"/>
  <c r="AD337" i="8"/>
  <c r="AD336" i="8"/>
  <c r="AD335" i="8"/>
  <c r="AD334" i="8"/>
  <c r="AD333" i="8"/>
  <c r="AD332" i="8"/>
  <c r="AD331" i="8"/>
  <c r="AD330" i="8"/>
  <c r="AD329" i="8"/>
  <c r="AD328" i="8"/>
  <c r="AD327" i="8"/>
  <c r="AD326" i="8"/>
  <c r="AD325" i="8"/>
  <c r="AD324" i="8"/>
  <c r="AD323" i="8"/>
  <c r="AD322" i="8"/>
  <c r="AD321" i="8"/>
  <c r="AD320" i="8"/>
  <c r="AD319" i="8"/>
  <c r="AD318" i="8"/>
  <c r="AD317" i="8"/>
  <c r="AD316" i="8"/>
  <c r="AD315" i="8"/>
  <c r="AD314" i="8"/>
  <c r="AD313" i="8"/>
  <c r="AD312" i="8"/>
  <c r="AD311" i="8"/>
  <c r="AD310" i="8"/>
  <c r="AD309" i="8"/>
  <c r="AD308" i="8"/>
  <c r="AD307" i="8"/>
  <c r="AD306" i="8"/>
  <c r="AD305" i="8"/>
  <c r="AD304" i="8"/>
  <c r="AD303" i="8"/>
  <c r="AD302" i="8"/>
  <c r="AD301" i="8"/>
  <c r="AD300" i="8"/>
  <c r="AD299" i="8"/>
  <c r="AD298" i="8"/>
  <c r="AD297" i="8"/>
  <c r="AD296" i="8"/>
  <c r="AD295" i="8"/>
  <c r="AD294" i="8"/>
  <c r="AD293" i="8"/>
  <c r="AD292" i="8"/>
  <c r="AD291" i="8"/>
  <c r="AD290" i="8"/>
  <c r="AD289" i="8"/>
  <c r="AD288" i="8"/>
  <c r="AD287" i="8"/>
  <c r="AD286" i="8"/>
  <c r="AD285" i="8"/>
  <c r="AD284" i="8"/>
  <c r="AD283" i="8"/>
  <c r="AD282" i="8"/>
  <c r="AD281" i="8"/>
  <c r="AD280" i="8"/>
  <c r="AD279" i="8"/>
  <c r="AD278" i="8"/>
  <c r="AD277" i="8"/>
  <c r="AD276" i="8"/>
  <c r="AD275" i="8"/>
  <c r="AD274" i="8"/>
  <c r="AD273" i="8"/>
  <c r="AD272" i="8"/>
  <c r="AD271" i="8"/>
  <c r="AD270" i="8"/>
  <c r="AD269" i="8"/>
  <c r="AD268" i="8"/>
  <c r="AD267" i="8"/>
  <c r="AD266" i="8"/>
  <c r="AD265" i="8"/>
  <c r="AD264" i="8"/>
  <c r="AD263" i="8"/>
  <c r="AD262" i="8"/>
  <c r="AD261" i="8"/>
  <c r="AD260" i="8"/>
  <c r="AD259" i="8"/>
  <c r="AD258" i="8"/>
  <c r="AD257" i="8"/>
  <c r="AD256" i="8"/>
  <c r="AD255" i="8"/>
  <c r="AD254" i="8"/>
  <c r="AD253" i="8"/>
  <c r="AD252" i="8"/>
  <c r="AD251" i="8"/>
  <c r="AD250" i="8"/>
  <c r="AD249" i="8"/>
  <c r="AD248" i="8"/>
  <c r="AD247" i="8"/>
  <c r="AD246" i="8"/>
  <c r="AD245" i="8"/>
  <c r="AD244" i="8"/>
  <c r="AD243" i="8"/>
  <c r="AD242" i="8"/>
  <c r="AD241" i="8"/>
  <c r="AD240" i="8"/>
  <c r="AD239" i="8"/>
  <c r="AD238" i="8"/>
  <c r="AD237" i="8"/>
  <c r="AD236" i="8"/>
  <c r="AD235" i="8"/>
  <c r="AD234" i="8"/>
  <c r="AD233" i="8"/>
  <c r="AD232" i="8"/>
  <c r="AD231" i="8"/>
  <c r="AD230" i="8"/>
  <c r="AD229" i="8"/>
  <c r="AD228" i="8"/>
  <c r="AD227" i="8"/>
  <c r="AD226" i="8"/>
  <c r="AD225" i="8"/>
  <c r="AD224" i="8"/>
  <c r="AD223" i="8"/>
  <c r="AD222" i="8"/>
  <c r="AD221" i="8"/>
  <c r="AD220" i="8"/>
  <c r="AD219" i="8"/>
  <c r="AD218" i="8"/>
  <c r="AD217" i="8"/>
  <c r="AD216" i="8"/>
  <c r="AD215" i="8"/>
  <c r="AD214" i="8"/>
  <c r="AD213" i="8"/>
  <c r="AD212" i="8"/>
  <c r="AD211" i="8"/>
  <c r="AD210" i="8"/>
  <c r="AD209" i="8"/>
  <c r="AD208" i="8"/>
  <c r="AD207" i="8"/>
  <c r="AD206" i="8"/>
  <c r="AD205" i="8"/>
  <c r="AD204" i="8"/>
  <c r="AD203" i="8"/>
  <c r="AD202" i="8"/>
  <c r="AD201" i="8"/>
  <c r="AD200" i="8"/>
  <c r="AD199" i="8"/>
  <c r="AD198" i="8"/>
  <c r="AD197" i="8"/>
  <c r="AD196" i="8"/>
  <c r="AD195" i="8"/>
  <c r="AD194" i="8"/>
  <c r="AD193" i="8"/>
  <c r="AD192" i="8"/>
  <c r="AD191" i="8"/>
  <c r="AD190" i="8"/>
  <c r="AD189" i="8"/>
  <c r="AD188" i="8"/>
  <c r="AD187" i="8"/>
  <c r="AD186" i="8"/>
  <c r="AD185" i="8"/>
  <c r="AD184" i="8"/>
  <c r="AD183" i="8"/>
  <c r="AD182" i="8"/>
  <c r="AD181" i="8"/>
  <c r="AD180" i="8"/>
  <c r="AD179" i="8"/>
  <c r="AD178" i="8"/>
  <c r="AD177" i="8"/>
  <c r="AD176" i="8"/>
  <c r="AD175" i="8"/>
  <c r="AD174" i="8"/>
  <c r="AD173" i="8"/>
  <c r="AD172" i="8"/>
  <c r="AD171" i="8"/>
  <c r="AD170" i="8"/>
  <c r="AD169" i="8"/>
  <c r="AD168" i="8"/>
  <c r="AD167" i="8"/>
  <c r="AD166" i="8"/>
  <c r="AD165" i="8"/>
  <c r="AD164" i="8"/>
  <c r="AD163" i="8"/>
  <c r="AD162" i="8"/>
  <c r="AD161" i="8"/>
  <c r="AD160" i="8"/>
  <c r="AD159" i="8"/>
  <c r="AD158" i="8"/>
  <c r="AD157" i="8"/>
  <c r="AD156" i="8"/>
  <c r="AD155" i="8"/>
  <c r="AD154" i="8"/>
  <c r="AD153" i="8"/>
  <c r="AD152" i="8"/>
  <c r="AD151" i="8"/>
  <c r="AD150" i="8"/>
  <c r="AD149" i="8"/>
  <c r="AD148" i="8"/>
  <c r="AD147" i="8"/>
  <c r="AD146" i="8"/>
  <c r="AD145" i="8"/>
  <c r="AD144" i="8"/>
  <c r="AD143" i="8"/>
  <c r="AD142" i="8"/>
  <c r="AD141" i="8"/>
  <c r="AD140" i="8"/>
  <c r="AD139" i="8"/>
  <c r="AD138" i="8"/>
  <c r="AD137" i="8"/>
  <c r="AD136" i="8"/>
  <c r="AD135" i="8"/>
  <c r="AD134" i="8"/>
  <c r="AD133" i="8"/>
  <c r="AD132" i="8"/>
  <c r="AD131" i="8"/>
  <c r="AD130" i="8"/>
  <c r="AD129" i="8"/>
  <c r="AD128" i="8"/>
  <c r="AD127" i="8"/>
  <c r="AD126" i="8"/>
  <c r="AD125" i="8"/>
  <c r="AD124" i="8"/>
  <c r="AD123" i="8"/>
  <c r="AD122" i="8"/>
  <c r="AD121" i="8"/>
  <c r="AD120" i="8"/>
  <c r="AD119" i="8"/>
  <c r="AD118" i="8"/>
  <c r="AD117" i="8"/>
  <c r="AD116" i="8"/>
  <c r="AD115" i="8"/>
  <c r="AD114" i="8"/>
  <c r="AD113" i="8"/>
  <c r="AD112" i="8"/>
  <c r="AD111" i="8"/>
  <c r="AD110" i="8"/>
  <c r="AD109" i="8"/>
  <c r="AD108" i="8"/>
  <c r="AD107" i="8"/>
  <c r="AD106" i="8"/>
  <c r="AD105" i="8"/>
  <c r="AD104" i="8"/>
  <c r="AD103" i="8"/>
  <c r="AD102" i="8"/>
  <c r="AD101" i="8"/>
  <c r="AD100" i="8"/>
  <c r="AD99" i="8"/>
  <c r="AD98" i="8"/>
  <c r="AD97" i="8"/>
  <c r="AD96" i="8"/>
  <c r="AD95" i="8"/>
  <c r="AD94" i="8"/>
  <c r="AD93" i="8"/>
  <c r="AD92" i="8"/>
  <c r="AD91" i="8"/>
  <c r="AD90" i="8"/>
  <c r="AD89" i="8"/>
  <c r="AD88" i="8"/>
  <c r="AD87" i="8"/>
  <c r="AD86" i="8"/>
  <c r="AD85" i="8"/>
  <c r="AD84" i="8"/>
  <c r="AD83" i="8"/>
  <c r="AD82" i="8"/>
  <c r="AD81" i="8"/>
  <c r="AD80" i="8"/>
  <c r="AD79" i="8"/>
  <c r="AD78" i="8"/>
  <c r="AD77" i="8"/>
  <c r="AD76" i="8"/>
  <c r="AD75" i="8"/>
  <c r="AD74" i="8"/>
  <c r="AD73" i="8"/>
  <c r="AD72" i="8"/>
  <c r="AD71" i="8"/>
  <c r="AD70" i="8"/>
  <c r="AD69" i="8"/>
  <c r="AD68" i="8"/>
  <c r="AD67" i="8"/>
  <c r="AD66" i="8"/>
  <c r="AD65" i="8"/>
  <c r="AD64" i="8"/>
  <c r="AD63" i="8"/>
  <c r="AD62" i="8"/>
  <c r="AD61" i="8"/>
  <c r="AD60" i="8"/>
  <c r="AD59" i="8"/>
  <c r="AD58" i="8"/>
  <c r="AD57" i="8"/>
  <c r="AD56" i="8"/>
  <c r="AD55" i="8"/>
  <c r="AD54" i="8"/>
  <c r="AD53" i="8"/>
  <c r="AD52" i="8"/>
  <c r="AD51" i="8"/>
  <c r="AD50" i="8"/>
  <c r="AD49" i="8"/>
  <c r="AD48" i="8"/>
  <c r="AD47" i="8"/>
  <c r="AD46" i="8"/>
  <c r="AD45" i="8"/>
  <c r="AD44" i="8"/>
  <c r="AD43" i="8"/>
  <c r="AD42" i="8"/>
  <c r="AD41" i="8"/>
  <c r="AD40" i="8"/>
  <c r="AD39" i="8"/>
  <c r="AD38" i="8"/>
  <c r="AD37" i="8"/>
  <c r="AD36" i="8"/>
  <c r="AD35" i="8"/>
  <c r="AD34" i="8"/>
  <c r="AD33" i="8"/>
  <c r="AD32" i="8"/>
  <c r="AD31" i="8"/>
  <c r="AD30" i="8"/>
  <c r="AD29" i="8"/>
  <c r="AD28" i="8"/>
  <c r="AD27" i="8"/>
  <c r="AD26" i="8"/>
  <c r="AD25" i="8"/>
  <c r="AD24" i="8"/>
  <c r="AD23" i="8"/>
  <c r="AD22" i="8"/>
  <c r="AD21" i="8"/>
  <c r="AD20" i="8"/>
  <c r="AD19" i="8"/>
  <c r="AD18" i="8"/>
  <c r="AD17" i="8"/>
  <c r="AD16" i="8"/>
  <c r="AD15" i="8"/>
  <c r="AD14" i="8"/>
  <c r="AD13" i="8"/>
  <c r="AD12" i="8"/>
  <c r="AD11" i="8"/>
  <c r="AD10" i="8"/>
  <c r="AD9" i="8"/>
  <c r="AD8" i="8"/>
  <c r="AD7" i="8"/>
  <c r="AD6" i="8"/>
  <c r="AD5" i="8"/>
  <c r="AD4" i="8"/>
  <c r="Y503" i="8"/>
  <c r="Y502" i="8"/>
  <c r="Y501" i="8"/>
  <c r="Y500" i="8"/>
  <c r="Y499" i="8"/>
  <c r="Y498" i="8"/>
  <c r="Y497" i="8"/>
  <c r="Y496" i="8"/>
  <c r="Y495" i="8"/>
  <c r="Y494" i="8"/>
  <c r="Y493" i="8"/>
  <c r="Y492" i="8"/>
  <c r="Y491" i="8"/>
  <c r="Y490" i="8"/>
  <c r="Y489" i="8"/>
  <c r="Y488" i="8"/>
  <c r="Y487" i="8"/>
  <c r="Y486" i="8"/>
  <c r="Y485" i="8"/>
  <c r="Y484" i="8"/>
  <c r="Y483" i="8"/>
  <c r="Y482" i="8"/>
  <c r="Y481" i="8"/>
  <c r="Y480" i="8"/>
  <c r="Y479" i="8"/>
  <c r="Y478" i="8"/>
  <c r="Y477" i="8"/>
  <c r="Y476" i="8"/>
  <c r="Y475" i="8"/>
  <c r="Y474" i="8"/>
  <c r="Y473" i="8"/>
  <c r="Y472" i="8"/>
  <c r="Y471" i="8"/>
  <c r="Y470" i="8"/>
  <c r="Y469" i="8"/>
  <c r="Y468" i="8"/>
  <c r="Y467" i="8"/>
  <c r="Y466" i="8"/>
  <c r="Y465" i="8"/>
  <c r="Y464" i="8"/>
  <c r="Y463" i="8"/>
  <c r="Y462" i="8"/>
  <c r="Y461" i="8"/>
  <c r="Y460" i="8"/>
  <c r="Y459" i="8"/>
  <c r="Y458" i="8"/>
  <c r="Y457" i="8"/>
  <c r="Y456" i="8"/>
  <c r="Y455" i="8"/>
  <c r="Y454" i="8"/>
  <c r="Y453" i="8"/>
  <c r="Y452" i="8"/>
  <c r="Y451" i="8"/>
  <c r="Y450" i="8"/>
  <c r="Y449" i="8"/>
  <c r="Y448" i="8"/>
  <c r="Y447" i="8"/>
  <c r="Y446" i="8"/>
  <c r="Y445" i="8"/>
  <c r="Y444" i="8"/>
  <c r="Y443" i="8"/>
  <c r="Y442" i="8"/>
  <c r="Y441" i="8"/>
  <c r="Y440" i="8"/>
  <c r="Y439" i="8"/>
  <c r="Y438" i="8"/>
  <c r="Y437" i="8"/>
  <c r="Y436" i="8"/>
  <c r="Y435" i="8"/>
  <c r="Y434" i="8"/>
  <c r="Y433" i="8"/>
  <c r="Y432" i="8"/>
  <c r="Y431" i="8"/>
  <c r="Y430" i="8"/>
  <c r="Y429" i="8"/>
  <c r="Y428" i="8"/>
  <c r="Y427" i="8"/>
  <c r="Y426" i="8"/>
  <c r="Y425" i="8"/>
  <c r="Y424" i="8"/>
  <c r="Y423" i="8"/>
  <c r="Y422" i="8"/>
  <c r="Y421" i="8"/>
  <c r="Y420" i="8"/>
  <c r="Y419" i="8"/>
  <c r="Y418" i="8"/>
  <c r="Y417" i="8"/>
  <c r="Y416" i="8"/>
  <c r="Y415" i="8"/>
  <c r="Y414" i="8"/>
  <c r="Y413" i="8"/>
  <c r="Y412" i="8"/>
  <c r="Y411" i="8"/>
  <c r="Y410" i="8"/>
  <c r="Y409" i="8"/>
  <c r="Y408" i="8"/>
  <c r="Y407" i="8"/>
  <c r="Y406" i="8"/>
  <c r="Y405" i="8"/>
  <c r="Y404" i="8"/>
  <c r="Y403" i="8"/>
  <c r="Y402" i="8"/>
  <c r="Y401" i="8"/>
  <c r="Y400" i="8"/>
  <c r="Y399" i="8"/>
  <c r="Y398" i="8"/>
  <c r="Y397" i="8"/>
  <c r="Y396" i="8"/>
  <c r="Y395" i="8"/>
  <c r="Y394" i="8"/>
  <c r="Y393" i="8"/>
  <c r="Y392" i="8"/>
  <c r="Y391" i="8"/>
  <c r="Y390" i="8"/>
  <c r="Y389" i="8"/>
  <c r="Y388" i="8"/>
  <c r="Y387" i="8"/>
  <c r="Y386" i="8"/>
  <c r="Y385" i="8"/>
  <c r="Y384" i="8"/>
  <c r="Y383" i="8"/>
  <c r="Y382" i="8"/>
  <c r="Y381" i="8"/>
  <c r="Y380" i="8"/>
  <c r="Y379" i="8"/>
  <c r="Y378" i="8"/>
  <c r="Y377" i="8"/>
  <c r="Y376" i="8"/>
  <c r="Y375" i="8"/>
  <c r="Y374" i="8"/>
  <c r="Y373" i="8"/>
  <c r="Y372" i="8"/>
  <c r="Y371" i="8"/>
  <c r="Y370" i="8"/>
  <c r="Y369" i="8"/>
  <c r="Y368" i="8"/>
  <c r="Y367" i="8"/>
  <c r="Y366" i="8"/>
  <c r="Y365" i="8"/>
  <c r="Y364" i="8"/>
  <c r="Y363" i="8"/>
  <c r="Y362" i="8"/>
  <c r="Y361" i="8"/>
  <c r="Y360" i="8"/>
  <c r="Y359" i="8"/>
  <c r="Y358" i="8"/>
  <c r="Y357" i="8"/>
  <c r="Y356" i="8"/>
  <c r="Y355" i="8"/>
  <c r="Y354" i="8"/>
  <c r="Y353" i="8"/>
  <c r="Y352" i="8"/>
  <c r="Y351" i="8"/>
  <c r="Y350" i="8"/>
  <c r="Y349" i="8"/>
  <c r="Y348" i="8"/>
  <c r="Y347" i="8"/>
  <c r="Y346" i="8"/>
  <c r="Y345" i="8"/>
  <c r="Y344" i="8"/>
  <c r="Y343" i="8"/>
  <c r="Y342" i="8"/>
  <c r="Y341" i="8"/>
  <c r="Y340" i="8"/>
  <c r="Y339" i="8"/>
  <c r="Y338" i="8"/>
  <c r="Y337" i="8"/>
  <c r="Y336" i="8"/>
  <c r="Y335" i="8"/>
  <c r="Y334" i="8"/>
  <c r="Y333" i="8"/>
  <c r="Y332" i="8"/>
  <c r="Y331" i="8"/>
  <c r="Y330" i="8"/>
  <c r="Y329" i="8"/>
  <c r="Y328" i="8"/>
  <c r="Y327" i="8"/>
  <c r="Y326" i="8"/>
  <c r="Y325" i="8"/>
  <c r="Y324" i="8"/>
  <c r="Y323" i="8"/>
  <c r="Y322" i="8"/>
  <c r="Y321" i="8"/>
  <c r="Y320" i="8"/>
  <c r="Y319" i="8"/>
  <c r="Y318" i="8"/>
  <c r="Y317" i="8"/>
  <c r="Y316" i="8"/>
  <c r="Y315" i="8"/>
  <c r="Y314" i="8"/>
  <c r="Y313" i="8"/>
  <c r="Y312" i="8"/>
  <c r="Y311" i="8"/>
  <c r="Y310" i="8"/>
  <c r="Y309" i="8"/>
  <c r="Y308" i="8"/>
  <c r="Y307" i="8"/>
  <c r="Y306" i="8"/>
  <c r="Y305" i="8"/>
  <c r="Y304" i="8"/>
  <c r="Y303" i="8"/>
  <c r="Y302" i="8"/>
  <c r="Y301" i="8"/>
  <c r="Y300" i="8"/>
  <c r="Y299" i="8"/>
  <c r="Y298" i="8"/>
  <c r="Y297" i="8"/>
  <c r="Y296" i="8"/>
  <c r="Y295" i="8"/>
  <c r="Y294" i="8"/>
  <c r="Y293" i="8"/>
  <c r="Y292" i="8"/>
  <c r="Y291" i="8"/>
  <c r="Y290" i="8"/>
  <c r="Y289" i="8"/>
  <c r="Y288" i="8"/>
  <c r="Y287" i="8"/>
  <c r="Y286" i="8"/>
  <c r="Y285" i="8"/>
  <c r="Y284" i="8"/>
  <c r="Y283" i="8"/>
  <c r="Y282" i="8"/>
  <c r="Y281" i="8"/>
  <c r="Y280" i="8"/>
  <c r="Y279" i="8"/>
  <c r="Y278" i="8"/>
  <c r="Y277" i="8"/>
  <c r="Y276" i="8"/>
  <c r="Y275" i="8"/>
  <c r="Y274" i="8"/>
  <c r="Y273" i="8"/>
  <c r="Y272" i="8"/>
  <c r="Y271" i="8"/>
  <c r="Y270" i="8"/>
  <c r="Y269" i="8"/>
  <c r="Y268" i="8"/>
  <c r="Y267" i="8"/>
  <c r="Y266" i="8"/>
  <c r="Y265" i="8"/>
  <c r="Y264" i="8"/>
  <c r="Y263" i="8"/>
  <c r="Y262" i="8"/>
  <c r="Y261" i="8"/>
  <c r="Y260" i="8"/>
  <c r="Y259" i="8"/>
  <c r="Y258" i="8"/>
  <c r="Y257" i="8"/>
  <c r="Y256" i="8"/>
  <c r="Y255" i="8"/>
  <c r="Y254" i="8"/>
  <c r="Y253" i="8"/>
  <c r="Y252" i="8"/>
  <c r="Y251" i="8"/>
  <c r="Y250" i="8"/>
  <c r="Y249" i="8"/>
  <c r="Y248" i="8"/>
  <c r="Y247" i="8"/>
  <c r="Y246" i="8"/>
  <c r="Y245" i="8"/>
  <c r="Y244" i="8"/>
  <c r="Y243" i="8"/>
  <c r="Y242" i="8"/>
  <c r="Y241" i="8"/>
  <c r="Y240" i="8"/>
  <c r="Y239" i="8"/>
  <c r="Y238" i="8"/>
  <c r="Y237" i="8"/>
  <c r="Y236" i="8"/>
  <c r="Y235" i="8"/>
  <c r="Y234" i="8"/>
  <c r="Y233" i="8"/>
  <c r="Y232" i="8"/>
  <c r="Y231" i="8"/>
  <c r="Y230" i="8"/>
  <c r="Y229" i="8"/>
  <c r="Y228" i="8"/>
  <c r="Y227" i="8"/>
  <c r="Y226" i="8"/>
  <c r="Y225" i="8"/>
  <c r="Y224" i="8"/>
  <c r="Y223" i="8"/>
  <c r="Y222" i="8"/>
  <c r="Y221" i="8"/>
  <c r="Y220" i="8"/>
  <c r="Y219" i="8"/>
  <c r="Y218" i="8"/>
  <c r="Y217" i="8"/>
  <c r="Y216" i="8"/>
  <c r="Y215" i="8"/>
  <c r="Y214" i="8"/>
  <c r="Y213" i="8"/>
  <c r="Y212" i="8"/>
  <c r="Y211" i="8"/>
  <c r="Y210" i="8"/>
  <c r="Y209" i="8"/>
  <c r="Y208" i="8"/>
  <c r="Y207" i="8"/>
  <c r="Y206" i="8"/>
  <c r="Y205" i="8"/>
  <c r="Y204" i="8"/>
  <c r="Y203" i="8"/>
  <c r="Y202" i="8"/>
  <c r="Y201" i="8"/>
  <c r="Y200" i="8"/>
  <c r="Y199" i="8"/>
  <c r="Y198" i="8"/>
  <c r="Y197" i="8"/>
  <c r="Y196" i="8"/>
  <c r="Y195" i="8"/>
  <c r="Y194" i="8"/>
  <c r="Y193" i="8"/>
  <c r="Y192" i="8"/>
  <c r="Y191" i="8"/>
  <c r="Y190" i="8"/>
  <c r="Y189" i="8"/>
  <c r="Y188" i="8"/>
  <c r="Y187" i="8"/>
  <c r="Y186" i="8"/>
  <c r="Y185" i="8"/>
  <c r="Y184" i="8"/>
  <c r="Y183" i="8"/>
  <c r="Y182" i="8"/>
  <c r="Y181" i="8"/>
  <c r="Y180" i="8"/>
  <c r="Y179" i="8"/>
  <c r="Y178" i="8"/>
  <c r="Y177" i="8"/>
  <c r="Y176" i="8"/>
  <c r="Y175" i="8"/>
  <c r="Y174" i="8"/>
  <c r="Y173" i="8"/>
  <c r="Y172" i="8"/>
  <c r="Y171" i="8"/>
  <c r="Y170" i="8"/>
  <c r="Y169" i="8"/>
  <c r="Y168" i="8"/>
  <c r="Y167" i="8"/>
  <c r="Y166" i="8"/>
  <c r="Y165" i="8"/>
  <c r="Y164" i="8"/>
  <c r="Y163" i="8"/>
  <c r="Y162" i="8"/>
  <c r="Y161" i="8"/>
  <c r="Y160" i="8"/>
  <c r="Y159" i="8"/>
  <c r="Y158" i="8"/>
  <c r="Y157" i="8"/>
  <c r="Y156" i="8"/>
  <c r="Y155" i="8"/>
  <c r="Y154" i="8"/>
  <c r="Y153" i="8"/>
  <c r="Y152" i="8"/>
  <c r="Y151" i="8"/>
  <c r="Y150" i="8"/>
  <c r="Y149" i="8"/>
  <c r="Y148" i="8"/>
  <c r="Y147" i="8"/>
  <c r="Y146" i="8"/>
  <c r="Y145" i="8"/>
  <c r="Y144" i="8"/>
  <c r="Y143" i="8"/>
  <c r="Y142" i="8"/>
  <c r="Y141" i="8"/>
  <c r="Y140" i="8"/>
  <c r="Y139" i="8"/>
  <c r="Y138" i="8"/>
  <c r="Y137" i="8"/>
  <c r="Y136" i="8"/>
  <c r="Y135" i="8"/>
  <c r="Y134" i="8"/>
  <c r="Y133" i="8"/>
  <c r="Y132" i="8"/>
  <c r="Y131" i="8"/>
  <c r="Y130" i="8"/>
  <c r="Y129" i="8"/>
  <c r="Y128" i="8"/>
  <c r="Y127" i="8"/>
  <c r="Y126" i="8"/>
  <c r="Y125" i="8"/>
  <c r="Y124" i="8"/>
  <c r="Y123" i="8"/>
  <c r="Y122" i="8"/>
  <c r="Y121" i="8"/>
  <c r="Y120" i="8"/>
  <c r="Y119" i="8"/>
  <c r="Y118" i="8"/>
  <c r="Y117" i="8"/>
  <c r="Y116" i="8"/>
  <c r="Y115" i="8"/>
  <c r="Y114" i="8"/>
  <c r="Y113" i="8"/>
  <c r="Y112" i="8"/>
  <c r="Y111" i="8"/>
  <c r="Y110" i="8"/>
  <c r="Y109" i="8"/>
  <c r="Y108" i="8"/>
  <c r="Y107" i="8"/>
  <c r="Y106" i="8"/>
  <c r="Y105" i="8"/>
  <c r="Y104" i="8"/>
  <c r="Y103" i="8"/>
  <c r="Y102" i="8"/>
  <c r="Y101" i="8"/>
  <c r="Y100" i="8"/>
  <c r="Y99" i="8"/>
  <c r="Y98" i="8"/>
  <c r="Y97" i="8"/>
  <c r="Y96" i="8"/>
  <c r="Y95" i="8"/>
  <c r="Y94" i="8"/>
  <c r="Y93" i="8"/>
  <c r="Y92" i="8"/>
  <c r="Y91" i="8"/>
  <c r="Y90" i="8"/>
  <c r="Y89" i="8"/>
  <c r="Y88" i="8"/>
  <c r="Y87" i="8"/>
  <c r="Y86" i="8"/>
  <c r="Y85" i="8"/>
  <c r="Y84" i="8"/>
  <c r="Y83" i="8"/>
  <c r="Y82" i="8"/>
  <c r="Y81" i="8"/>
  <c r="Y80" i="8"/>
  <c r="Y79" i="8"/>
  <c r="Y78" i="8"/>
  <c r="Y77" i="8"/>
  <c r="Y76" i="8"/>
  <c r="Y75" i="8"/>
  <c r="Y74" i="8"/>
  <c r="Y73" i="8"/>
  <c r="Y72" i="8"/>
  <c r="Y71" i="8"/>
  <c r="Y70" i="8"/>
  <c r="Y69" i="8"/>
  <c r="Y68" i="8"/>
  <c r="Y67"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Y9" i="8"/>
  <c r="Y8" i="8"/>
  <c r="Y7" i="8"/>
  <c r="Y6" i="8"/>
  <c r="Y5" i="8"/>
  <c r="Y4" i="8"/>
  <c r="T503" i="8"/>
  <c r="T502" i="8"/>
  <c r="T501" i="8"/>
  <c r="T500" i="8"/>
  <c r="T499" i="8"/>
  <c r="T498" i="8"/>
  <c r="T497" i="8"/>
  <c r="T496" i="8"/>
  <c r="T495" i="8"/>
  <c r="T494" i="8"/>
  <c r="T493" i="8"/>
  <c r="T492" i="8"/>
  <c r="T491" i="8"/>
  <c r="T490" i="8"/>
  <c r="T489" i="8"/>
  <c r="T488" i="8"/>
  <c r="T487" i="8"/>
  <c r="T486" i="8"/>
  <c r="T485" i="8"/>
  <c r="T484" i="8"/>
  <c r="T483" i="8"/>
  <c r="T482" i="8"/>
  <c r="T481" i="8"/>
  <c r="T480" i="8"/>
  <c r="T479" i="8"/>
  <c r="T478" i="8"/>
  <c r="T477" i="8"/>
  <c r="T476" i="8"/>
  <c r="T475" i="8"/>
  <c r="T474" i="8"/>
  <c r="T473" i="8"/>
  <c r="T472" i="8"/>
  <c r="T471" i="8"/>
  <c r="T470" i="8"/>
  <c r="T469" i="8"/>
  <c r="T468" i="8"/>
  <c r="T467" i="8"/>
  <c r="T466" i="8"/>
  <c r="T465" i="8"/>
  <c r="T464" i="8"/>
  <c r="T463" i="8"/>
  <c r="T462" i="8"/>
  <c r="T461" i="8"/>
  <c r="T460" i="8"/>
  <c r="T459" i="8"/>
  <c r="T458" i="8"/>
  <c r="T457" i="8"/>
  <c r="T456" i="8"/>
  <c r="T455" i="8"/>
  <c r="T454" i="8"/>
  <c r="T453" i="8"/>
  <c r="T452" i="8"/>
  <c r="T451" i="8"/>
  <c r="T450" i="8"/>
  <c r="T449" i="8"/>
  <c r="T448" i="8"/>
  <c r="T447" i="8"/>
  <c r="T446" i="8"/>
  <c r="T445" i="8"/>
  <c r="T444" i="8"/>
  <c r="T443" i="8"/>
  <c r="T442" i="8"/>
  <c r="T441" i="8"/>
  <c r="T440" i="8"/>
  <c r="T439" i="8"/>
  <c r="T438" i="8"/>
  <c r="T437" i="8"/>
  <c r="T436" i="8"/>
  <c r="T435" i="8"/>
  <c r="T434" i="8"/>
  <c r="T433" i="8"/>
  <c r="T432" i="8"/>
  <c r="T431" i="8"/>
  <c r="T430" i="8"/>
  <c r="T429" i="8"/>
  <c r="T428" i="8"/>
  <c r="T427" i="8"/>
  <c r="T426" i="8"/>
  <c r="T425" i="8"/>
  <c r="T424" i="8"/>
  <c r="T423" i="8"/>
  <c r="T422" i="8"/>
  <c r="T421" i="8"/>
  <c r="T420" i="8"/>
  <c r="T419" i="8"/>
  <c r="T418" i="8"/>
  <c r="T417" i="8"/>
  <c r="T416" i="8"/>
  <c r="T415" i="8"/>
  <c r="T414" i="8"/>
  <c r="T413" i="8"/>
  <c r="T412" i="8"/>
  <c r="T411" i="8"/>
  <c r="T410" i="8"/>
  <c r="T409" i="8"/>
  <c r="T408" i="8"/>
  <c r="T407" i="8"/>
  <c r="T406" i="8"/>
  <c r="T405" i="8"/>
  <c r="T404" i="8"/>
  <c r="T403" i="8"/>
  <c r="T402" i="8"/>
  <c r="T401" i="8"/>
  <c r="T400" i="8"/>
  <c r="T399" i="8"/>
  <c r="T398" i="8"/>
  <c r="T397" i="8"/>
  <c r="T396" i="8"/>
  <c r="T395" i="8"/>
  <c r="T394" i="8"/>
  <c r="T393" i="8"/>
  <c r="T392" i="8"/>
  <c r="T391" i="8"/>
  <c r="T390" i="8"/>
  <c r="T389" i="8"/>
  <c r="T388" i="8"/>
  <c r="T387" i="8"/>
  <c r="T386" i="8"/>
  <c r="T385" i="8"/>
  <c r="T384" i="8"/>
  <c r="T383" i="8"/>
  <c r="T382" i="8"/>
  <c r="T381" i="8"/>
  <c r="T380" i="8"/>
  <c r="T379" i="8"/>
  <c r="T378" i="8"/>
  <c r="T377" i="8"/>
  <c r="T376" i="8"/>
  <c r="T375" i="8"/>
  <c r="T374" i="8"/>
  <c r="T373" i="8"/>
  <c r="T372" i="8"/>
  <c r="T371" i="8"/>
  <c r="T370" i="8"/>
  <c r="T369" i="8"/>
  <c r="T368" i="8"/>
  <c r="T367" i="8"/>
  <c r="T366" i="8"/>
  <c r="T365" i="8"/>
  <c r="T364" i="8"/>
  <c r="T363" i="8"/>
  <c r="T362" i="8"/>
  <c r="T361" i="8"/>
  <c r="T360" i="8"/>
  <c r="T359" i="8"/>
  <c r="T358" i="8"/>
  <c r="T357" i="8"/>
  <c r="T356" i="8"/>
  <c r="T355" i="8"/>
  <c r="T354" i="8"/>
  <c r="T353" i="8"/>
  <c r="T352" i="8"/>
  <c r="T351" i="8"/>
  <c r="T350" i="8"/>
  <c r="T349" i="8"/>
  <c r="T348" i="8"/>
  <c r="T347" i="8"/>
  <c r="T346" i="8"/>
  <c r="T345" i="8"/>
  <c r="T344" i="8"/>
  <c r="T343" i="8"/>
  <c r="T342" i="8"/>
  <c r="T341" i="8"/>
  <c r="T340" i="8"/>
  <c r="T339" i="8"/>
  <c r="T338" i="8"/>
  <c r="T337" i="8"/>
  <c r="T336" i="8"/>
  <c r="T335" i="8"/>
  <c r="T334" i="8"/>
  <c r="T333" i="8"/>
  <c r="T332" i="8"/>
  <c r="T331" i="8"/>
  <c r="T330" i="8"/>
  <c r="T329" i="8"/>
  <c r="T328" i="8"/>
  <c r="T327" i="8"/>
  <c r="T326" i="8"/>
  <c r="T325" i="8"/>
  <c r="T324" i="8"/>
  <c r="T323" i="8"/>
  <c r="T322" i="8"/>
  <c r="T321" i="8"/>
  <c r="T320" i="8"/>
  <c r="T319" i="8"/>
  <c r="T318" i="8"/>
  <c r="T317" i="8"/>
  <c r="T316" i="8"/>
  <c r="T315" i="8"/>
  <c r="T314" i="8"/>
  <c r="T313" i="8"/>
  <c r="T312" i="8"/>
  <c r="T311" i="8"/>
  <c r="T310" i="8"/>
  <c r="T309" i="8"/>
  <c r="T308" i="8"/>
  <c r="T307" i="8"/>
  <c r="T306" i="8"/>
  <c r="T305" i="8"/>
  <c r="T304" i="8"/>
  <c r="T303" i="8"/>
  <c r="T302" i="8"/>
  <c r="T301" i="8"/>
  <c r="T300" i="8"/>
  <c r="T299" i="8"/>
  <c r="T298" i="8"/>
  <c r="T297" i="8"/>
  <c r="T296" i="8"/>
  <c r="T295" i="8"/>
  <c r="T294" i="8"/>
  <c r="T293" i="8"/>
  <c r="T292" i="8"/>
  <c r="T291" i="8"/>
  <c r="T290" i="8"/>
  <c r="T289" i="8"/>
  <c r="T288" i="8"/>
  <c r="T287" i="8"/>
  <c r="T286" i="8"/>
  <c r="T285" i="8"/>
  <c r="T284" i="8"/>
  <c r="T283" i="8"/>
  <c r="T282" i="8"/>
  <c r="T281" i="8"/>
  <c r="T280" i="8"/>
  <c r="T279" i="8"/>
  <c r="T278" i="8"/>
  <c r="T277" i="8"/>
  <c r="T276" i="8"/>
  <c r="T275" i="8"/>
  <c r="T274" i="8"/>
  <c r="T273" i="8"/>
  <c r="T272" i="8"/>
  <c r="T271" i="8"/>
  <c r="T270" i="8"/>
  <c r="T269" i="8"/>
  <c r="T268" i="8"/>
  <c r="T267" i="8"/>
  <c r="T266" i="8"/>
  <c r="T265" i="8"/>
  <c r="T264" i="8"/>
  <c r="T263" i="8"/>
  <c r="T262" i="8"/>
  <c r="T261" i="8"/>
  <c r="T260" i="8"/>
  <c r="T259" i="8"/>
  <c r="T258" i="8"/>
  <c r="T257" i="8"/>
  <c r="T256" i="8"/>
  <c r="T255" i="8"/>
  <c r="T254" i="8"/>
  <c r="T253" i="8"/>
  <c r="T252" i="8"/>
  <c r="T251" i="8"/>
  <c r="T250" i="8"/>
  <c r="T249" i="8"/>
  <c r="T248" i="8"/>
  <c r="T247" i="8"/>
  <c r="T246" i="8"/>
  <c r="T245" i="8"/>
  <c r="T244" i="8"/>
  <c r="T243" i="8"/>
  <c r="T242" i="8"/>
  <c r="T241" i="8"/>
  <c r="T240" i="8"/>
  <c r="T239" i="8"/>
  <c r="T238" i="8"/>
  <c r="T237" i="8"/>
  <c r="T236" i="8"/>
  <c r="T235" i="8"/>
  <c r="T234" i="8"/>
  <c r="T233" i="8"/>
  <c r="T232" i="8"/>
  <c r="T231" i="8"/>
  <c r="T230" i="8"/>
  <c r="T229" i="8"/>
  <c r="T228" i="8"/>
  <c r="T227" i="8"/>
  <c r="T226" i="8"/>
  <c r="T225" i="8"/>
  <c r="T224" i="8"/>
  <c r="T223" i="8"/>
  <c r="T222" i="8"/>
  <c r="T221" i="8"/>
  <c r="T220" i="8"/>
  <c r="T219" i="8"/>
  <c r="T218" i="8"/>
  <c r="T217" i="8"/>
  <c r="T216" i="8"/>
  <c r="T215" i="8"/>
  <c r="T214" i="8"/>
  <c r="T213" i="8"/>
  <c r="T212" i="8"/>
  <c r="T211" i="8"/>
  <c r="T210" i="8"/>
  <c r="T209" i="8"/>
  <c r="T208" i="8"/>
  <c r="T207" i="8"/>
  <c r="T206" i="8"/>
  <c r="T205" i="8"/>
  <c r="T204" i="8"/>
  <c r="T203" i="8"/>
  <c r="T202" i="8"/>
  <c r="T201" i="8"/>
  <c r="T200" i="8"/>
  <c r="T199" i="8"/>
  <c r="T198" i="8"/>
  <c r="T197" i="8"/>
  <c r="T196" i="8"/>
  <c r="T195" i="8"/>
  <c r="T194" i="8"/>
  <c r="T193" i="8"/>
  <c r="T192" i="8"/>
  <c r="T191" i="8"/>
  <c r="T190" i="8"/>
  <c r="T189" i="8"/>
  <c r="T188" i="8"/>
  <c r="T187" i="8"/>
  <c r="T186" i="8"/>
  <c r="T185" i="8"/>
  <c r="T184" i="8"/>
  <c r="T183" i="8"/>
  <c r="T182" i="8"/>
  <c r="T181" i="8"/>
  <c r="T180" i="8"/>
  <c r="T179" i="8"/>
  <c r="T178" i="8"/>
  <c r="T177" i="8"/>
  <c r="T176" i="8"/>
  <c r="T175" i="8"/>
  <c r="T174" i="8"/>
  <c r="T173" i="8"/>
  <c r="T172" i="8"/>
  <c r="T171" i="8"/>
  <c r="T170" i="8"/>
  <c r="T169" i="8"/>
  <c r="T168" i="8"/>
  <c r="T167" i="8"/>
  <c r="T166" i="8"/>
  <c r="T165" i="8"/>
  <c r="T164" i="8"/>
  <c r="T163" i="8"/>
  <c r="T162" i="8"/>
  <c r="T161" i="8"/>
  <c r="T160" i="8"/>
  <c r="T159" i="8"/>
  <c r="T158" i="8"/>
  <c r="T157" i="8"/>
  <c r="T156" i="8"/>
  <c r="T155" i="8"/>
  <c r="T154" i="8"/>
  <c r="T153" i="8"/>
  <c r="T152" i="8"/>
  <c r="T151" i="8"/>
  <c r="T150" i="8"/>
  <c r="T149" i="8"/>
  <c r="T148" i="8"/>
  <c r="T147" i="8"/>
  <c r="T146" i="8"/>
  <c r="T145" i="8"/>
  <c r="T144" i="8"/>
  <c r="T143" i="8"/>
  <c r="T142" i="8"/>
  <c r="T141" i="8"/>
  <c r="T140" i="8"/>
  <c r="T139" i="8"/>
  <c r="T138" i="8"/>
  <c r="T137" i="8"/>
  <c r="T136" i="8"/>
  <c r="T135" i="8"/>
  <c r="T134" i="8"/>
  <c r="T133" i="8"/>
  <c r="T132" i="8"/>
  <c r="T131" i="8"/>
  <c r="T130" i="8"/>
  <c r="T129" i="8"/>
  <c r="T128" i="8"/>
  <c r="T127" i="8"/>
  <c r="T126" i="8"/>
  <c r="T125" i="8"/>
  <c r="T124" i="8"/>
  <c r="T123" i="8"/>
  <c r="T122" i="8"/>
  <c r="T121" i="8"/>
  <c r="T120" i="8"/>
  <c r="T119" i="8"/>
  <c r="T118" i="8"/>
  <c r="T117" i="8"/>
  <c r="T116" i="8"/>
  <c r="T115" i="8"/>
  <c r="T114" i="8"/>
  <c r="T113" i="8"/>
  <c r="T112" i="8"/>
  <c r="T111" i="8"/>
  <c r="T110" i="8"/>
  <c r="T109" i="8"/>
  <c r="T108" i="8"/>
  <c r="T107" i="8"/>
  <c r="T106" i="8"/>
  <c r="T105" i="8"/>
  <c r="T104" i="8"/>
  <c r="T103" i="8"/>
  <c r="T102" i="8"/>
  <c r="T101" i="8"/>
  <c r="T100" i="8"/>
  <c r="T99" i="8"/>
  <c r="T98" i="8"/>
  <c r="T97" i="8"/>
  <c r="T96" i="8"/>
  <c r="T95" i="8"/>
  <c r="T94" i="8"/>
  <c r="T93" i="8"/>
  <c r="T92" i="8"/>
  <c r="T91" i="8"/>
  <c r="T90" i="8"/>
  <c r="T89" i="8"/>
  <c r="T88" i="8"/>
  <c r="T87" i="8"/>
  <c r="T86" i="8"/>
  <c r="T85" i="8"/>
  <c r="T84" i="8"/>
  <c r="T83" i="8"/>
  <c r="T82" i="8"/>
  <c r="T81" i="8"/>
  <c r="T80" i="8"/>
  <c r="T79" i="8"/>
  <c r="T78" i="8"/>
  <c r="T77" i="8"/>
  <c r="T76" i="8"/>
  <c r="T75" i="8"/>
  <c r="T74" i="8"/>
  <c r="T73" i="8"/>
  <c r="T72" i="8"/>
  <c r="T71" i="8"/>
  <c r="T70" i="8"/>
  <c r="T69" i="8"/>
  <c r="T68" i="8"/>
  <c r="T67" i="8"/>
  <c r="T66" i="8"/>
  <c r="T65" i="8"/>
  <c r="T64" i="8"/>
  <c r="T63" i="8"/>
  <c r="T62" i="8"/>
  <c r="T61" i="8"/>
  <c r="T60" i="8"/>
  <c r="T59" i="8"/>
  <c r="T58" i="8"/>
  <c r="T57" i="8"/>
  <c r="T56" i="8"/>
  <c r="T55" i="8"/>
  <c r="T54" i="8"/>
  <c r="T53" i="8"/>
  <c r="T52" i="8"/>
  <c r="T51" i="8"/>
  <c r="T50" i="8"/>
  <c r="T49" i="8"/>
  <c r="T48" i="8"/>
  <c r="T47" i="8"/>
  <c r="T46" i="8"/>
  <c r="T45" i="8"/>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5" i="8"/>
  <c r="T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KM3" i="8"/>
  <c r="KL3" i="8"/>
  <c r="KK3" i="8"/>
  <c r="KJ3" i="8"/>
  <c r="KH3" i="8"/>
  <c r="KG3" i="8"/>
  <c r="KF3" i="8"/>
  <c r="KE3" i="8"/>
  <c r="KC3" i="8"/>
  <c r="KB3" i="8"/>
  <c r="KA3" i="8"/>
  <c r="JZ3" i="8"/>
  <c r="JX3" i="8"/>
  <c r="JW3" i="8"/>
  <c r="JV3" i="8"/>
  <c r="JU3" i="8"/>
  <c r="JS3" i="8"/>
  <c r="JR3" i="8"/>
  <c r="JQ3" i="8"/>
  <c r="JP3" i="8"/>
  <c r="JN3" i="8"/>
  <c r="JM3" i="8"/>
  <c r="JL3" i="8"/>
  <c r="JK3" i="8"/>
  <c r="JI3" i="8"/>
  <c r="JH3" i="8"/>
  <c r="JG3" i="8"/>
  <c r="JF3" i="8"/>
  <c r="JD3" i="8"/>
  <c r="JC3" i="8"/>
  <c r="JB3" i="8"/>
  <c r="JA3" i="8"/>
  <c r="IY3" i="8"/>
  <c r="IX3" i="8"/>
  <c r="IW3" i="8"/>
  <c r="IV3" i="8"/>
  <c r="IT3" i="8"/>
  <c r="IS3" i="8"/>
  <c r="IR3" i="8"/>
  <c r="IQ3" i="8"/>
  <c r="IO3" i="8"/>
  <c r="IN3" i="8"/>
  <c r="IM3" i="8"/>
  <c r="IL3" i="8"/>
  <c r="IJ3" i="8"/>
  <c r="II3" i="8"/>
  <c r="IH3" i="8"/>
  <c r="IG3" i="8"/>
  <c r="IE3" i="8"/>
  <c r="ID3" i="8"/>
  <c r="IC3" i="8"/>
  <c r="IB3" i="8"/>
  <c r="HZ3" i="8"/>
  <c r="HY3" i="8"/>
  <c r="HX3" i="8"/>
  <c r="HW3" i="8"/>
  <c r="HU3" i="8"/>
  <c r="HT3" i="8"/>
  <c r="HS3" i="8"/>
  <c r="HR3" i="8"/>
  <c r="HP3" i="8"/>
  <c r="HO3" i="8"/>
  <c r="HN3" i="8"/>
  <c r="HM3" i="8"/>
  <c r="HK3" i="8"/>
  <c r="HJ3" i="8"/>
  <c r="HI3" i="8"/>
  <c r="HH3" i="8"/>
  <c r="HF3" i="8"/>
  <c r="HE3" i="8"/>
  <c r="HD3" i="8"/>
  <c r="HC3" i="8"/>
  <c r="HA3" i="8"/>
  <c r="GZ3" i="8"/>
  <c r="GY3" i="8"/>
  <c r="GX3" i="8"/>
  <c r="GV3" i="8"/>
  <c r="GU3" i="8"/>
  <c r="GT3" i="8"/>
  <c r="GS3" i="8"/>
  <c r="GQ3" i="8"/>
  <c r="GP3" i="8"/>
  <c r="GO3" i="8"/>
  <c r="GN3" i="8"/>
  <c r="GL3" i="8"/>
  <c r="GK3" i="8"/>
  <c r="GJ3" i="8"/>
  <c r="GI3" i="8"/>
  <c r="GG3" i="8"/>
  <c r="GF3" i="8"/>
  <c r="GE3" i="8"/>
  <c r="GD3" i="8"/>
  <c r="GB3" i="8"/>
  <c r="GA3" i="8"/>
  <c r="FZ3" i="8"/>
  <c r="FY3" i="8"/>
  <c r="FW3" i="8"/>
  <c r="FV3" i="8"/>
  <c r="FU3" i="8"/>
  <c r="FT3" i="8"/>
  <c r="FR3" i="8"/>
  <c r="FQ3" i="8"/>
  <c r="FP3" i="8"/>
  <c r="FO3" i="8"/>
  <c r="FM3" i="8"/>
  <c r="FL3" i="8"/>
  <c r="FK3" i="8"/>
  <c r="FJ3" i="8"/>
  <c r="FH3" i="8"/>
  <c r="FG3" i="8"/>
  <c r="FF3" i="8"/>
  <c r="FE3" i="8"/>
  <c r="FC3" i="8"/>
  <c r="FB3" i="8"/>
  <c r="FA3" i="8"/>
  <c r="EZ3" i="8"/>
  <c r="EX3" i="8"/>
  <c r="EW3" i="8"/>
  <c r="EV3" i="8"/>
  <c r="EU3" i="8"/>
  <c r="ES3" i="8"/>
  <c r="ER3" i="8"/>
  <c r="EQ3" i="8"/>
  <c r="EP3" i="8"/>
  <c r="EN3" i="8"/>
  <c r="EM3" i="8"/>
  <c r="EL3" i="8"/>
  <c r="EK3" i="8"/>
  <c r="EI3" i="8"/>
  <c r="EH3" i="8"/>
  <c r="EG3" i="8"/>
  <c r="EF3" i="8"/>
  <c r="ED3" i="8"/>
  <c r="EC3" i="8"/>
  <c r="EB3" i="8"/>
  <c r="EA3" i="8"/>
  <c r="DY3" i="8"/>
  <c r="DX3" i="8"/>
  <c r="DW3" i="8"/>
  <c r="DV3" i="8"/>
  <c r="DT3" i="8"/>
  <c r="DS3" i="8"/>
  <c r="DR3" i="8"/>
  <c r="DQ3" i="8"/>
  <c r="DO3" i="8"/>
  <c r="DN3" i="8"/>
  <c r="DM3" i="8"/>
  <c r="DL3" i="8"/>
  <c r="DJ3" i="8"/>
  <c r="DI3" i="8"/>
  <c r="DH3" i="8"/>
  <c r="DG3" i="8"/>
  <c r="DE3" i="8"/>
  <c r="DD3" i="8"/>
  <c r="DC3" i="8"/>
  <c r="DB3" i="8"/>
  <c r="CZ3" i="8"/>
  <c r="CY3" i="8"/>
  <c r="CX3" i="8"/>
  <c r="CW3" i="8"/>
  <c r="CU3" i="8"/>
  <c r="CT3" i="8"/>
  <c r="CS3" i="8"/>
  <c r="CR3" i="8"/>
  <c r="CP3" i="8"/>
  <c r="CO3" i="8"/>
  <c r="CN3" i="8"/>
  <c r="CM3" i="8"/>
  <c r="CK3" i="8"/>
  <c r="CJ3" i="8"/>
  <c r="CI3" i="8"/>
  <c r="CH3" i="8"/>
  <c r="CF3" i="8"/>
  <c r="CE3" i="8"/>
  <c r="CD3" i="8"/>
  <c r="CC3" i="8"/>
  <c r="CA3" i="8"/>
  <c r="BZ3" i="8"/>
  <c r="BY3" i="8"/>
  <c r="BX3" i="8"/>
  <c r="BV3" i="8"/>
  <c r="BU3" i="8"/>
  <c r="BT3" i="8"/>
  <c r="BS3" i="8"/>
  <c r="BQ3" i="8"/>
  <c r="BP3" i="8"/>
  <c r="BO3" i="8"/>
  <c r="BN3" i="8"/>
  <c r="BL3" i="8"/>
  <c r="BK3" i="8"/>
  <c r="BJ3" i="8"/>
  <c r="BI3" i="8"/>
  <c r="BG3" i="8"/>
  <c r="BF3" i="8"/>
  <c r="BE3" i="8"/>
  <c r="BD3" i="8"/>
  <c r="BB3" i="8"/>
  <c r="BA3" i="8"/>
  <c r="AZ3" i="8"/>
  <c r="AY3" i="8"/>
  <c r="AW3" i="8"/>
  <c r="AV3" i="8"/>
  <c r="AU3" i="8"/>
  <c r="AT3" i="8"/>
  <c r="AR3" i="8"/>
  <c r="AQ3" i="8"/>
  <c r="AP3" i="8"/>
  <c r="AO3" i="8"/>
  <c r="AM3" i="8"/>
  <c r="AL3" i="8"/>
  <c r="AK3" i="8"/>
  <c r="AJ3" i="8"/>
  <c r="AH3" i="8"/>
  <c r="AG3" i="8"/>
  <c r="AF3" i="8"/>
  <c r="AE3" i="8"/>
  <c r="AC3" i="8"/>
  <c r="AB3" i="8"/>
  <c r="AA3" i="8"/>
  <c r="Z3" i="8"/>
  <c r="X3" i="8"/>
  <c r="W3" i="8"/>
  <c r="V3" i="8"/>
  <c r="U3" i="8"/>
  <c r="S3" i="8"/>
  <c r="R3" i="8"/>
  <c r="Q3" i="8"/>
  <c r="P3" i="8"/>
  <c r="N3" i="8"/>
  <c r="M3" i="8"/>
  <c r="L3" i="8"/>
  <c r="K3" i="8"/>
  <c r="I3" i="8"/>
  <c r="H3" i="8"/>
  <c r="G3" i="8"/>
  <c r="F3" i="8"/>
  <c r="D3" i="8"/>
  <c r="C3" i="8"/>
  <c r="B3" i="8"/>
  <c r="A3" i="8"/>
  <c r="P39" i="5"/>
  <c r="P38" i="5"/>
  <c r="P36" i="5"/>
  <c r="P35" i="5"/>
  <c r="AN95" i="5"/>
  <c r="AM95" i="5"/>
  <c r="AL95" i="5"/>
  <c r="AK95" i="5"/>
  <c r="AJ95" i="5"/>
  <c r="AI95" i="5"/>
  <c r="AH95" i="5"/>
  <c r="AG95" i="5"/>
  <c r="AF95" i="5"/>
  <c r="AE95" i="5"/>
  <c r="AD95" i="5"/>
  <c r="AC95" i="5"/>
  <c r="AB95" i="5"/>
  <c r="AA95" i="5"/>
  <c r="Z95" i="5"/>
  <c r="Y95" i="5"/>
  <c r="X95" i="5"/>
  <c r="W95" i="5"/>
  <c r="V95" i="5"/>
  <c r="U95" i="5"/>
  <c r="T95" i="5"/>
  <c r="S95" i="5"/>
  <c r="R95" i="5"/>
  <c r="Q95" i="5"/>
  <c r="AN94" i="5"/>
  <c r="AM94" i="5"/>
  <c r="AL94" i="5"/>
  <c r="AK94" i="5"/>
  <c r="AJ94" i="5"/>
  <c r="AI94" i="5"/>
  <c r="AH94" i="5"/>
  <c r="AG94" i="5"/>
  <c r="AF94" i="5"/>
  <c r="AE94" i="5"/>
  <c r="AD94" i="5"/>
  <c r="AC94" i="5"/>
  <c r="AB94" i="5"/>
  <c r="AA94" i="5"/>
  <c r="Z94" i="5"/>
  <c r="Y94" i="5"/>
  <c r="X94" i="5"/>
  <c r="W94" i="5"/>
  <c r="V94" i="5"/>
  <c r="U94" i="5"/>
  <c r="T94" i="5"/>
  <c r="S94" i="5"/>
  <c r="R94" i="5"/>
  <c r="Q94" i="5"/>
  <c r="AN93" i="5"/>
  <c r="AM93" i="5"/>
  <c r="AL93" i="5"/>
  <c r="AK93" i="5"/>
  <c r="AJ93" i="5"/>
  <c r="AI93" i="5"/>
  <c r="AH93" i="5"/>
  <c r="AG93" i="5"/>
  <c r="AF93" i="5"/>
  <c r="AE93" i="5"/>
  <c r="AD93" i="5"/>
  <c r="AC93" i="5"/>
  <c r="AB93" i="5"/>
  <c r="AA93" i="5"/>
  <c r="Z93" i="5"/>
  <c r="Y93" i="5"/>
  <c r="X93" i="5"/>
  <c r="W93" i="5"/>
  <c r="V93" i="5"/>
  <c r="U93" i="5"/>
  <c r="T93" i="5"/>
  <c r="S93" i="5"/>
  <c r="R93" i="5"/>
  <c r="Q93" i="5"/>
  <c r="AN92" i="5"/>
  <c r="AM92" i="5"/>
  <c r="AL92" i="5"/>
  <c r="AK92" i="5"/>
  <c r="AJ92" i="5"/>
  <c r="AI92" i="5"/>
  <c r="AH92" i="5"/>
  <c r="AG92" i="5"/>
  <c r="AF92" i="5"/>
  <c r="AE92" i="5"/>
  <c r="AD92" i="5"/>
  <c r="AC92" i="5"/>
  <c r="AB92" i="5"/>
  <c r="AA92" i="5"/>
  <c r="Z92" i="5"/>
  <c r="Y92" i="5"/>
  <c r="X92" i="5"/>
  <c r="W92" i="5"/>
  <c r="V92" i="5"/>
  <c r="U92" i="5"/>
  <c r="T92" i="5"/>
  <c r="S92" i="5"/>
  <c r="R92" i="5"/>
  <c r="Q92" i="5"/>
  <c r="AN91" i="5"/>
  <c r="AM91" i="5"/>
  <c r="AL91" i="5"/>
  <c r="AK91" i="5"/>
  <c r="AJ91" i="5"/>
  <c r="AI91" i="5"/>
  <c r="AH91" i="5"/>
  <c r="AG91" i="5"/>
  <c r="AF91" i="5"/>
  <c r="AE91" i="5"/>
  <c r="AD91" i="5"/>
  <c r="AC91" i="5"/>
  <c r="AB91" i="5"/>
  <c r="AA91" i="5"/>
  <c r="Z91" i="5"/>
  <c r="Y91" i="5"/>
  <c r="X91" i="5"/>
  <c r="W91" i="5"/>
  <c r="V91" i="5"/>
  <c r="U91" i="5"/>
  <c r="T91" i="5"/>
  <c r="S91" i="5"/>
  <c r="R91" i="5"/>
  <c r="Q91" i="5"/>
  <c r="AN90" i="5"/>
  <c r="AM90" i="5"/>
  <c r="AL90" i="5"/>
  <c r="AK90" i="5"/>
  <c r="AJ90" i="5"/>
  <c r="AI90" i="5"/>
  <c r="AH90" i="5"/>
  <c r="AG90" i="5"/>
  <c r="AF90" i="5"/>
  <c r="AE90" i="5"/>
  <c r="AD90" i="5"/>
  <c r="AC90" i="5"/>
  <c r="AB90" i="5"/>
  <c r="AA90" i="5"/>
  <c r="Z90" i="5"/>
  <c r="Y90" i="5"/>
  <c r="X90" i="5"/>
  <c r="W90" i="5"/>
  <c r="V90" i="5"/>
  <c r="U90" i="5"/>
  <c r="T90" i="5"/>
  <c r="S90" i="5"/>
  <c r="R90" i="5"/>
  <c r="Q90" i="5"/>
  <c r="AN89" i="5"/>
  <c r="AM89" i="5"/>
  <c r="AL89" i="5"/>
  <c r="AK89" i="5"/>
  <c r="AJ89" i="5"/>
  <c r="AI89" i="5"/>
  <c r="AH89" i="5"/>
  <c r="AG89" i="5"/>
  <c r="AF89" i="5"/>
  <c r="AE89" i="5"/>
  <c r="AD89" i="5"/>
  <c r="AC89" i="5"/>
  <c r="AB89" i="5"/>
  <c r="AA89" i="5"/>
  <c r="Z89" i="5"/>
  <c r="Y89" i="5"/>
  <c r="X89" i="5"/>
  <c r="W89" i="5"/>
  <c r="V89" i="5"/>
  <c r="U89" i="5"/>
  <c r="T89" i="5"/>
  <c r="S89" i="5"/>
  <c r="R89" i="5"/>
  <c r="Q89" i="5"/>
  <c r="AN88" i="5"/>
  <c r="AM88" i="5"/>
  <c r="AL88" i="5"/>
  <c r="AK88" i="5"/>
  <c r="AJ88" i="5"/>
  <c r="AI88" i="5"/>
  <c r="AH88" i="5"/>
  <c r="AG88" i="5"/>
  <c r="AF88" i="5"/>
  <c r="AE88" i="5"/>
  <c r="AD88" i="5"/>
  <c r="AC88" i="5"/>
  <c r="AB88" i="5"/>
  <c r="AA88" i="5"/>
  <c r="Z88" i="5"/>
  <c r="Y88" i="5"/>
  <c r="X88" i="5"/>
  <c r="W88" i="5"/>
  <c r="V88" i="5"/>
  <c r="U88" i="5"/>
  <c r="T88" i="5"/>
  <c r="S88" i="5"/>
  <c r="R88" i="5"/>
  <c r="Q88" i="5"/>
  <c r="AN87" i="5"/>
  <c r="AM87" i="5"/>
  <c r="AL87" i="5"/>
  <c r="AK87" i="5"/>
  <c r="AJ87" i="5"/>
  <c r="AI87" i="5"/>
  <c r="AH87" i="5"/>
  <c r="AG87" i="5"/>
  <c r="AF87" i="5"/>
  <c r="AE87" i="5"/>
  <c r="AD87" i="5"/>
  <c r="AC87" i="5"/>
  <c r="AB87" i="5"/>
  <c r="AA87" i="5"/>
  <c r="Z87" i="5"/>
  <c r="Y87" i="5"/>
  <c r="X87" i="5"/>
  <c r="W87" i="5"/>
  <c r="V87" i="5"/>
  <c r="U87" i="5"/>
  <c r="T87" i="5"/>
  <c r="S87" i="5"/>
  <c r="R87" i="5"/>
  <c r="Q87" i="5"/>
  <c r="AN86" i="5"/>
  <c r="AM86" i="5"/>
  <c r="AL86" i="5"/>
  <c r="AK86" i="5"/>
  <c r="AJ86" i="5"/>
  <c r="AI86" i="5"/>
  <c r="AH86" i="5"/>
  <c r="AG86" i="5"/>
  <c r="AF86" i="5"/>
  <c r="AE86" i="5"/>
  <c r="AD86" i="5"/>
  <c r="AC86" i="5"/>
  <c r="AB86" i="5"/>
  <c r="AA86" i="5"/>
  <c r="Z86" i="5"/>
  <c r="Y86" i="5"/>
  <c r="X86" i="5"/>
  <c r="W86" i="5"/>
  <c r="V86" i="5"/>
  <c r="U86" i="5"/>
  <c r="T86" i="5"/>
  <c r="S86" i="5"/>
  <c r="R86" i="5"/>
  <c r="Q86" i="5"/>
  <c r="AN85" i="5"/>
  <c r="AM85" i="5"/>
  <c r="AL85" i="5"/>
  <c r="AK85" i="5"/>
  <c r="AJ85" i="5"/>
  <c r="AI85" i="5"/>
  <c r="AH85" i="5"/>
  <c r="AG85" i="5"/>
  <c r="AF85" i="5"/>
  <c r="AE85" i="5"/>
  <c r="AD85" i="5"/>
  <c r="AC85" i="5"/>
  <c r="AB85" i="5"/>
  <c r="AA85" i="5"/>
  <c r="Z85" i="5"/>
  <c r="Y85" i="5"/>
  <c r="X85" i="5"/>
  <c r="W85" i="5"/>
  <c r="V85" i="5"/>
  <c r="U85" i="5"/>
  <c r="T85" i="5"/>
  <c r="S85" i="5"/>
  <c r="R85" i="5"/>
  <c r="Q85" i="5"/>
  <c r="AN84" i="5"/>
  <c r="AM84" i="5"/>
  <c r="AL84" i="5"/>
  <c r="AK84" i="5"/>
  <c r="AJ84" i="5"/>
  <c r="AI84" i="5"/>
  <c r="AH84" i="5"/>
  <c r="AG84" i="5"/>
  <c r="AF84" i="5"/>
  <c r="AE84" i="5"/>
  <c r="AD84" i="5"/>
  <c r="AC84" i="5"/>
  <c r="AB84" i="5"/>
  <c r="AA84" i="5"/>
  <c r="Z84" i="5"/>
  <c r="Y84" i="5"/>
  <c r="X84" i="5"/>
  <c r="W84" i="5"/>
  <c r="V84" i="5"/>
  <c r="U84" i="5"/>
  <c r="T84" i="5"/>
  <c r="S84" i="5"/>
  <c r="R84" i="5"/>
  <c r="Q84" i="5"/>
  <c r="AN83" i="5"/>
  <c r="AM83" i="5"/>
  <c r="AL83" i="5"/>
  <c r="AK83" i="5"/>
  <c r="AJ83" i="5"/>
  <c r="AI83" i="5"/>
  <c r="AH83" i="5"/>
  <c r="AG83" i="5"/>
  <c r="AF83" i="5"/>
  <c r="AE83" i="5"/>
  <c r="AD83" i="5"/>
  <c r="AC83" i="5"/>
  <c r="AB83" i="5"/>
  <c r="AA83" i="5"/>
  <c r="Z83" i="5"/>
  <c r="Y83" i="5"/>
  <c r="X83" i="5"/>
  <c r="W83" i="5"/>
  <c r="V83" i="5"/>
  <c r="U83" i="5"/>
  <c r="T83" i="5"/>
  <c r="S83" i="5"/>
  <c r="R83" i="5"/>
  <c r="Q83" i="5"/>
  <c r="AN82" i="5"/>
  <c r="AM82" i="5"/>
  <c r="AL82" i="5"/>
  <c r="AK82" i="5"/>
  <c r="AJ82" i="5"/>
  <c r="AI82" i="5"/>
  <c r="AH82" i="5"/>
  <c r="AG82" i="5"/>
  <c r="AF82" i="5"/>
  <c r="AE82" i="5"/>
  <c r="AD82" i="5"/>
  <c r="AC82" i="5"/>
  <c r="AB82" i="5"/>
  <c r="AA82" i="5"/>
  <c r="Z82" i="5"/>
  <c r="Y82" i="5"/>
  <c r="X82" i="5"/>
  <c r="W82" i="5"/>
  <c r="V82" i="5"/>
  <c r="U82" i="5"/>
  <c r="T82" i="5"/>
  <c r="S82" i="5"/>
  <c r="R82" i="5"/>
  <c r="Q82" i="5"/>
  <c r="AN81" i="5"/>
  <c r="AM81" i="5"/>
  <c r="AL81" i="5"/>
  <c r="AK81" i="5"/>
  <c r="AJ81" i="5"/>
  <c r="AI81" i="5"/>
  <c r="AH81" i="5"/>
  <c r="AG81" i="5"/>
  <c r="AF81" i="5"/>
  <c r="AE81" i="5"/>
  <c r="AD81" i="5"/>
  <c r="AC81" i="5"/>
  <c r="AB81" i="5"/>
  <c r="AA81" i="5"/>
  <c r="Z81" i="5"/>
  <c r="Y81" i="5"/>
  <c r="X81" i="5"/>
  <c r="W81" i="5"/>
  <c r="V81" i="5"/>
  <c r="U81" i="5"/>
  <c r="T81" i="5"/>
  <c r="S81" i="5"/>
  <c r="R81" i="5"/>
  <c r="Q81" i="5"/>
  <c r="AN80" i="5"/>
  <c r="AM80" i="5"/>
  <c r="AL80" i="5"/>
  <c r="AK80" i="5"/>
  <c r="AJ80" i="5"/>
  <c r="AI80" i="5"/>
  <c r="AH80" i="5"/>
  <c r="AG80" i="5"/>
  <c r="AF80" i="5"/>
  <c r="AE80" i="5"/>
  <c r="AD80" i="5"/>
  <c r="AC80" i="5"/>
  <c r="AB80" i="5"/>
  <c r="AA80" i="5"/>
  <c r="Z80" i="5"/>
  <c r="Y80" i="5"/>
  <c r="X80" i="5"/>
  <c r="W80" i="5"/>
  <c r="V80" i="5"/>
  <c r="U80" i="5"/>
  <c r="T80" i="5"/>
  <c r="S80" i="5"/>
  <c r="R80" i="5"/>
  <c r="Q80" i="5"/>
  <c r="AN79" i="5"/>
  <c r="AM79" i="5"/>
  <c r="AL79" i="5"/>
  <c r="AK79" i="5"/>
  <c r="AJ79" i="5"/>
  <c r="AI79" i="5"/>
  <c r="AH79" i="5"/>
  <c r="AG79" i="5"/>
  <c r="AF79" i="5"/>
  <c r="AE79" i="5"/>
  <c r="AD79" i="5"/>
  <c r="AC79" i="5"/>
  <c r="AB79" i="5"/>
  <c r="AA79" i="5"/>
  <c r="Z79" i="5"/>
  <c r="Y79" i="5"/>
  <c r="X79" i="5"/>
  <c r="W79" i="5"/>
  <c r="V79" i="5"/>
  <c r="U79" i="5"/>
  <c r="T79" i="5"/>
  <c r="S79" i="5"/>
  <c r="R79" i="5"/>
  <c r="Q79" i="5"/>
  <c r="AN78" i="5"/>
  <c r="AM78" i="5"/>
  <c r="AL78" i="5"/>
  <c r="AK78" i="5"/>
  <c r="AJ78" i="5"/>
  <c r="AI78" i="5"/>
  <c r="AH78" i="5"/>
  <c r="AG78" i="5"/>
  <c r="AF78" i="5"/>
  <c r="AE78" i="5"/>
  <c r="AD78" i="5"/>
  <c r="AC78" i="5"/>
  <c r="AB78" i="5"/>
  <c r="AA78" i="5"/>
  <c r="Z78" i="5"/>
  <c r="Y78" i="5"/>
  <c r="X78" i="5"/>
  <c r="W78" i="5"/>
  <c r="V78" i="5"/>
  <c r="U78" i="5"/>
  <c r="T78" i="5"/>
  <c r="S78" i="5"/>
  <c r="R78" i="5"/>
  <c r="Q78" i="5"/>
  <c r="AN77" i="5"/>
  <c r="AM77" i="5"/>
  <c r="AL77" i="5"/>
  <c r="AK77" i="5"/>
  <c r="AJ77" i="5"/>
  <c r="AI77" i="5"/>
  <c r="AH77" i="5"/>
  <c r="AG77" i="5"/>
  <c r="AF77" i="5"/>
  <c r="AE77" i="5"/>
  <c r="AD77" i="5"/>
  <c r="AC77" i="5"/>
  <c r="AB77" i="5"/>
  <c r="AA77" i="5"/>
  <c r="Z77" i="5"/>
  <c r="Y77" i="5"/>
  <c r="X77" i="5"/>
  <c r="W77" i="5"/>
  <c r="V77" i="5"/>
  <c r="U77" i="5"/>
  <c r="T77" i="5"/>
  <c r="S77" i="5"/>
  <c r="R77" i="5"/>
  <c r="Q77" i="5"/>
  <c r="AN76" i="5"/>
  <c r="AM76" i="5"/>
  <c r="AL76" i="5"/>
  <c r="AK76" i="5"/>
  <c r="AJ76" i="5"/>
  <c r="AI76" i="5"/>
  <c r="AH76" i="5"/>
  <c r="AG76" i="5"/>
  <c r="AF76" i="5"/>
  <c r="AE76" i="5"/>
  <c r="AD76" i="5"/>
  <c r="AC76" i="5"/>
  <c r="AB76" i="5"/>
  <c r="AA76" i="5"/>
  <c r="Z76" i="5"/>
  <c r="Y76" i="5"/>
  <c r="X76" i="5"/>
  <c r="W76" i="5"/>
  <c r="V76" i="5"/>
  <c r="U76" i="5"/>
  <c r="T76" i="5"/>
  <c r="S76" i="5"/>
  <c r="R76" i="5"/>
  <c r="Q76" i="5"/>
  <c r="AN75" i="5"/>
  <c r="AM75" i="5"/>
  <c r="AL75" i="5"/>
  <c r="AK75" i="5"/>
  <c r="AJ75" i="5"/>
  <c r="AI75" i="5"/>
  <c r="AH75" i="5"/>
  <c r="AG75" i="5"/>
  <c r="AF75" i="5"/>
  <c r="AE75" i="5"/>
  <c r="AD75" i="5"/>
  <c r="AC75" i="5"/>
  <c r="AB75" i="5"/>
  <c r="AA75" i="5"/>
  <c r="Z75" i="5"/>
  <c r="Y75" i="5"/>
  <c r="X75" i="5"/>
  <c r="W75" i="5"/>
  <c r="V75" i="5"/>
  <c r="U75" i="5"/>
  <c r="T75" i="5"/>
  <c r="S75" i="5"/>
  <c r="R75" i="5"/>
  <c r="Q75" i="5"/>
  <c r="AN74" i="5"/>
  <c r="AM74" i="5"/>
  <c r="AL74" i="5"/>
  <c r="AK74" i="5"/>
  <c r="AJ74" i="5"/>
  <c r="AI74" i="5"/>
  <c r="AH74" i="5"/>
  <c r="AG74" i="5"/>
  <c r="AF74" i="5"/>
  <c r="AE74" i="5"/>
  <c r="AD74" i="5"/>
  <c r="AC74" i="5"/>
  <c r="AB74" i="5"/>
  <c r="AA74" i="5"/>
  <c r="Z74" i="5"/>
  <c r="Y74" i="5"/>
  <c r="X74" i="5"/>
  <c r="W74" i="5"/>
  <c r="V74" i="5"/>
  <c r="U74" i="5"/>
  <c r="T74" i="5"/>
  <c r="S74" i="5"/>
  <c r="R74" i="5"/>
  <c r="Q74" i="5"/>
  <c r="AN73" i="5"/>
  <c r="AM73" i="5"/>
  <c r="AL73" i="5"/>
  <c r="AK73" i="5"/>
  <c r="AJ73" i="5"/>
  <c r="AI73" i="5"/>
  <c r="AH73" i="5"/>
  <c r="AG73" i="5"/>
  <c r="AF73" i="5"/>
  <c r="AE73" i="5"/>
  <c r="AD73" i="5"/>
  <c r="AC73" i="5"/>
  <c r="AB73" i="5"/>
  <c r="AA73" i="5"/>
  <c r="Z73" i="5"/>
  <c r="Y73" i="5"/>
  <c r="X73" i="5"/>
  <c r="W73" i="5"/>
  <c r="V73" i="5"/>
  <c r="U73" i="5"/>
  <c r="T73" i="5"/>
  <c r="S73" i="5"/>
  <c r="R73" i="5"/>
  <c r="Q73" i="5"/>
  <c r="AN72" i="5"/>
  <c r="AM72" i="5"/>
  <c r="AL72" i="5"/>
  <c r="AK72" i="5"/>
  <c r="AJ72" i="5"/>
  <c r="AI72" i="5"/>
  <c r="AH72" i="5"/>
  <c r="AG72" i="5"/>
  <c r="AF72" i="5"/>
  <c r="AE72" i="5"/>
  <c r="AD72" i="5"/>
  <c r="AC72" i="5"/>
  <c r="AB72" i="5"/>
  <c r="AA72" i="5"/>
  <c r="Z72" i="5"/>
  <c r="Y72" i="5"/>
  <c r="X72" i="5"/>
  <c r="W72" i="5"/>
  <c r="V72" i="5"/>
  <c r="U72" i="5"/>
  <c r="T72" i="5"/>
  <c r="S72" i="5"/>
  <c r="R72" i="5"/>
  <c r="Q72" i="5"/>
  <c r="AN71" i="5"/>
  <c r="AM71" i="5"/>
  <c r="AL71" i="5"/>
  <c r="AK71" i="5"/>
  <c r="AJ71" i="5"/>
  <c r="AI71" i="5"/>
  <c r="AH71" i="5"/>
  <c r="AG71" i="5"/>
  <c r="AF71" i="5"/>
  <c r="AE71" i="5"/>
  <c r="AD71" i="5"/>
  <c r="AC71" i="5"/>
  <c r="AB71" i="5"/>
  <c r="AA71" i="5"/>
  <c r="Z71" i="5"/>
  <c r="Y71" i="5"/>
  <c r="X71" i="5"/>
  <c r="W71" i="5"/>
  <c r="V71" i="5"/>
  <c r="U71" i="5"/>
  <c r="T71" i="5"/>
  <c r="S71" i="5"/>
  <c r="R71" i="5"/>
  <c r="Q71" i="5"/>
  <c r="AN70" i="5"/>
  <c r="AM70" i="5"/>
  <c r="AL70" i="5"/>
  <c r="AK70" i="5"/>
  <c r="AJ70" i="5"/>
  <c r="AI70" i="5"/>
  <c r="AH70" i="5"/>
  <c r="AG70" i="5"/>
  <c r="AF70" i="5"/>
  <c r="AE70" i="5"/>
  <c r="AD70" i="5"/>
  <c r="AC70" i="5"/>
  <c r="AB70" i="5"/>
  <c r="AA70" i="5"/>
  <c r="Z70" i="5"/>
  <c r="Y70" i="5"/>
  <c r="X70" i="5"/>
  <c r="W70" i="5"/>
  <c r="V70" i="5"/>
  <c r="U70" i="5"/>
  <c r="T70" i="5"/>
  <c r="S70" i="5"/>
  <c r="R70" i="5"/>
  <c r="Q70" i="5"/>
  <c r="AN69" i="5"/>
  <c r="AM69" i="5"/>
  <c r="AL69" i="5"/>
  <c r="AK69" i="5"/>
  <c r="AJ69" i="5"/>
  <c r="AI69" i="5"/>
  <c r="AH69" i="5"/>
  <c r="AG69" i="5"/>
  <c r="AF69" i="5"/>
  <c r="AE69" i="5"/>
  <c r="AD69" i="5"/>
  <c r="AC69" i="5"/>
  <c r="AB69" i="5"/>
  <c r="AA69" i="5"/>
  <c r="Z69" i="5"/>
  <c r="Y69" i="5"/>
  <c r="X69" i="5"/>
  <c r="W69" i="5"/>
  <c r="V69" i="5"/>
  <c r="U69" i="5"/>
  <c r="T69" i="5"/>
  <c r="S69" i="5"/>
  <c r="R69" i="5"/>
  <c r="Q69" i="5"/>
  <c r="AN68" i="5"/>
  <c r="AM68" i="5"/>
  <c r="AL68" i="5"/>
  <c r="AK68" i="5"/>
  <c r="AJ68" i="5"/>
  <c r="AI68" i="5"/>
  <c r="AH68" i="5"/>
  <c r="AG68" i="5"/>
  <c r="AF68" i="5"/>
  <c r="AE68" i="5"/>
  <c r="AD68" i="5"/>
  <c r="AC68" i="5"/>
  <c r="AB68" i="5"/>
  <c r="AA68" i="5"/>
  <c r="Z68" i="5"/>
  <c r="Y68" i="5"/>
  <c r="X68" i="5"/>
  <c r="W68" i="5"/>
  <c r="V68" i="5"/>
  <c r="U68" i="5"/>
  <c r="T68" i="5"/>
  <c r="S68" i="5"/>
  <c r="R68" i="5"/>
  <c r="Q68" i="5"/>
  <c r="AN67" i="5"/>
  <c r="AM67" i="5"/>
  <c r="AL67" i="5"/>
  <c r="AK67" i="5"/>
  <c r="AJ67" i="5"/>
  <c r="AI67" i="5"/>
  <c r="AH67" i="5"/>
  <c r="AG67" i="5"/>
  <c r="AF67" i="5"/>
  <c r="AE67" i="5"/>
  <c r="AD67" i="5"/>
  <c r="AC67" i="5"/>
  <c r="AB67" i="5"/>
  <c r="AA67" i="5"/>
  <c r="Z67" i="5"/>
  <c r="Y67" i="5"/>
  <c r="X67" i="5"/>
  <c r="W67" i="5"/>
  <c r="V67" i="5"/>
  <c r="U67" i="5"/>
  <c r="T67" i="5"/>
  <c r="S67" i="5"/>
  <c r="R67" i="5"/>
  <c r="Q67" i="5"/>
  <c r="AN66" i="5"/>
  <c r="AM66" i="5"/>
  <c r="AL66" i="5"/>
  <c r="AK66" i="5"/>
  <c r="AJ66" i="5"/>
  <c r="AI66" i="5"/>
  <c r="AH66" i="5"/>
  <c r="AG66" i="5"/>
  <c r="AF66" i="5"/>
  <c r="AE66" i="5"/>
  <c r="AD66" i="5"/>
  <c r="AC66" i="5"/>
  <c r="AB66" i="5"/>
  <c r="AA66" i="5"/>
  <c r="Z66" i="5"/>
  <c r="Y66" i="5"/>
  <c r="X66" i="5"/>
  <c r="W66" i="5"/>
  <c r="V66" i="5"/>
  <c r="U66" i="5"/>
  <c r="T66" i="5"/>
  <c r="S66" i="5"/>
  <c r="R66" i="5"/>
  <c r="Q66" i="5"/>
  <c r="AN65" i="5"/>
  <c r="AM65" i="5"/>
  <c r="AL65" i="5"/>
  <c r="AK65" i="5"/>
  <c r="AJ65" i="5"/>
  <c r="AI65" i="5"/>
  <c r="AH65" i="5"/>
  <c r="AG65" i="5"/>
  <c r="AF65" i="5"/>
  <c r="AE65" i="5"/>
  <c r="AD65" i="5"/>
  <c r="AC65" i="5"/>
  <c r="AB65" i="5"/>
  <c r="AA65" i="5"/>
  <c r="Z65" i="5"/>
  <c r="Y65" i="5"/>
  <c r="X65" i="5"/>
  <c r="W65" i="5"/>
  <c r="V65" i="5"/>
  <c r="U65" i="5"/>
  <c r="T65" i="5"/>
  <c r="S65" i="5"/>
  <c r="R65" i="5"/>
  <c r="Q65" i="5"/>
  <c r="AN64" i="5"/>
  <c r="AM64" i="5"/>
  <c r="AL64" i="5"/>
  <c r="AK64" i="5"/>
  <c r="AJ64" i="5"/>
  <c r="AI64" i="5"/>
  <c r="AH64" i="5"/>
  <c r="AG64" i="5"/>
  <c r="AF64" i="5"/>
  <c r="AE64" i="5"/>
  <c r="AD64" i="5"/>
  <c r="AC64" i="5"/>
  <c r="AB64" i="5"/>
  <c r="AA64" i="5"/>
  <c r="Z64" i="5"/>
  <c r="Y64" i="5"/>
  <c r="X64" i="5"/>
  <c r="W64" i="5"/>
  <c r="V64" i="5"/>
  <c r="U64" i="5"/>
  <c r="T64" i="5"/>
  <c r="S64" i="5"/>
  <c r="R64" i="5"/>
  <c r="Q64" i="5"/>
  <c r="AN63" i="5"/>
  <c r="AM63" i="5"/>
  <c r="AL63" i="5"/>
  <c r="AK63" i="5"/>
  <c r="AJ63" i="5"/>
  <c r="AI63" i="5"/>
  <c r="AH63" i="5"/>
  <c r="AG63" i="5"/>
  <c r="AF63" i="5"/>
  <c r="AE63" i="5"/>
  <c r="AD63" i="5"/>
  <c r="AC63" i="5"/>
  <c r="AB63" i="5"/>
  <c r="AA63" i="5"/>
  <c r="Z63" i="5"/>
  <c r="Y63" i="5"/>
  <c r="X63" i="5"/>
  <c r="W63" i="5"/>
  <c r="V63" i="5"/>
  <c r="U63" i="5"/>
  <c r="T63" i="5"/>
  <c r="S63" i="5"/>
  <c r="R63" i="5"/>
  <c r="Q63" i="5"/>
  <c r="AN62" i="5"/>
  <c r="AM62" i="5"/>
  <c r="AL62" i="5"/>
  <c r="AK62" i="5"/>
  <c r="AJ62" i="5"/>
  <c r="AI62" i="5"/>
  <c r="AH62" i="5"/>
  <c r="AG62" i="5"/>
  <c r="AF62" i="5"/>
  <c r="AE62" i="5"/>
  <c r="AD62" i="5"/>
  <c r="AC62" i="5"/>
  <c r="AB62" i="5"/>
  <c r="AA62" i="5"/>
  <c r="Z62" i="5"/>
  <c r="Y62" i="5"/>
  <c r="X62" i="5"/>
  <c r="W62" i="5"/>
  <c r="V62" i="5"/>
  <c r="U62" i="5"/>
  <c r="T62" i="5"/>
  <c r="S62" i="5"/>
  <c r="R62" i="5"/>
  <c r="Q62" i="5"/>
  <c r="AN61" i="5"/>
  <c r="AM61" i="5"/>
  <c r="AL61" i="5"/>
  <c r="AK61" i="5"/>
  <c r="AJ61" i="5"/>
  <c r="AI61" i="5"/>
  <c r="AH61" i="5"/>
  <c r="AG61" i="5"/>
  <c r="AF61" i="5"/>
  <c r="AE61" i="5"/>
  <c r="AD61" i="5"/>
  <c r="AC61" i="5"/>
  <c r="AB61" i="5"/>
  <c r="AA61" i="5"/>
  <c r="Z61" i="5"/>
  <c r="Y61" i="5"/>
  <c r="X61" i="5"/>
  <c r="W61" i="5"/>
  <c r="V61" i="5"/>
  <c r="U61" i="5"/>
  <c r="T61" i="5"/>
  <c r="S61" i="5"/>
  <c r="R61" i="5"/>
  <c r="Q61" i="5"/>
  <c r="AN60" i="5"/>
  <c r="AM60" i="5"/>
  <c r="AL60" i="5"/>
  <c r="AK60" i="5"/>
  <c r="AJ60" i="5"/>
  <c r="AI60" i="5"/>
  <c r="AH60" i="5"/>
  <c r="AG60" i="5"/>
  <c r="AF60" i="5"/>
  <c r="AE60" i="5"/>
  <c r="AD60" i="5"/>
  <c r="AC60" i="5"/>
  <c r="AB60" i="5"/>
  <c r="AA60" i="5"/>
  <c r="Z60" i="5"/>
  <c r="Y60" i="5"/>
  <c r="X60" i="5"/>
  <c r="W60" i="5"/>
  <c r="V60" i="5"/>
  <c r="U60" i="5"/>
  <c r="T60" i="5"/>
  <c r="S60" i="5"/>
  <c r="R60" i="5"/>
  <c r="Q60" i="5"/>
  <c r="AN59" i="5"/>
  <c r="AM59" i="5"/>
  <c r="AL59" i="5"/>
  <c r="AK59" i="5"/>
  <c r="AJ59" i="5"/>
  <c r="AI59" i="5"/>
  <c r="AH59" i="5"/>
  <c r="AG59" i="5"/>
  <c r="AF59" i="5"/>
  <c r="AE59" i="5"/>
  <c r="AD59" i="5"/>
  <c r="AC59" i="5"/>
  <c r="AB59" i="5"/>
  <c r="AA59" i="5"/>
  <c r="Z59" i="5"/>
  <c r="Y59" i="5"/>
  <c r="X59" i="5"/>
  <c r="W59" i="5"/>
  <c r="V59" i="5"/>
  <c r="U59" i="5"/>
  <c r="T59" i="5"/>
  <c r="S59" i="5"/>
  <c r="R59" i="5"/>
  <c r="Q59" i="5"/>
  <c r="AN58" i="5"/>
  <c r="AM58" i="5"/>
  <c r="AL58" i="5"/>
  <c r="AK58" i="5"/>
  <c r="AJ58" i="5"/>
  <c r="AI58" i="5"/>
  <c r="AH58" i="5"/>
  <c r="AG58" i="5"/>
  <c r="AF58" i="5"/>
  <c r="AE58" i="5"/>
  <c r="AD58" i="5"/>
  <c r="AC58" i="5"/>
  <c r="AB58" i="5"/>
  <c r="AA58" i="5"/>
  <c r="Z58" i="5"/>
  <c r="Y58" i="5"/>
  <c r="X58" i="5"/>
  <c r="W58" i="5"/>
  <c r="V58" i="5"/>
  <c r="U58" i="5"/>
  <c r="T58" i="5"/>
  <c r="S58" i="5"/>
  <c r="R58" i="5"/>
  <c r="Q58" i="5"/>
  <c r="AN57" i="5"/>
  <c r="AM57" i="5"/>
  <c r="AL57" i="5"/>
  <c r="AK57" i="5"/>
  <c r="AJ57" i="5"/>
  <c r="AI57" i="5"/>
  <c r="AH57" i="5"/>
  <c r="AG57" i="5"/>
  <c r="AF57" i="5"/>
  <c r="AE57" i="5"/>
  <c r="AD57" i="5"/>
  <c r="AC57" i="5"/>
  <c r="AB57" i="5"/>
  <c r="AA57" i="5"/>
  <c r="Z57" i="5"/>
  <c r="Y57" i="5"/>
  <c r="X57" i="5"/>
  <c r="W57" i="5"/>
  <c r="V57" i="5"/>
  <c r="U57" i="5"/>
  <c r="T57" i="5"/>
  <c r="S57" i="5"/>
  <c r="R57" i="5"/>
  <c r="Q57" i="5"/>
  <c r="AN56" i="5"/>
  <c r="AM56" i="5"/>
  <c r="AL56" i="5"/>
  <c r="AK56" i="5"/>
  <c r="AJ56" i="5"/>
  <c r="AI56" i="5"/>
  <c r="AH56" i="5"/>
  <c r="AG56" i="5"/>
  <c r="AF56" i="5"/>
  <c r="AE56" i="5"/>
  <c r="AD56" i="5"/>
  <c r="AC56" i="5"/>
  <c r="AB56" i="5"/>
  <c r="AA56" i="5"/>
  <c r="Z56" i="5"/>
  <c r="Y56" i="5"/>
  <c r="X56" i="5"/>
  <c r="W56" i="5"/>
  <c r="V56" i="5"/>
  <c r="U56" i="5"/>
  <c r="T56" i="5"/>
  <c r="S56" i="5"/>
  <c r="R56" i="5"/>
  <c r="Q56" i="5"/>
  <c r="AN55" i="5"/>
  <c r="AM55" i="5"/>
  <c r="AL55" i="5"/>
  <c r="AK55" i="5"/>
  <c r="AJ55" i="5"/>
  <c r="AI55" i="5"/>
  <c r="AH55" i="5"/>
  <c r="AG55" i="5"/>
  <c r="AF55" i="5"/>
  <c r="AE55" i="5"/>
  <c r="AD55" i="5"/>
  <c r="AC55" i="5"/>
  <c r="AB55" i="5"/>
  <c r="AA55" i="5"/>
  <c r="Z55" i="5"/>
  <c r="Y55" i="5"/>
  <c r="X55" i="5"/>
  <c r="W55" i="5"/>
  <c r="V55" i="5"/>
  <c r="U55" i="5"/>
  <c r="T55" i="5"/>
  <c r="S55" i="5"/>
  <c r="R55" i="5"/>
  <c r="Q55" i="5"/>
  <c r="AN54" i="5"/>
  <c r="AM54" i="5"/>
  <c r="AL54" i="5"/>
  <c r="AK54" i="5"/>
  <c r="AJ54" i="5"/>
  <c r="AI54" i="5"/>
  <c r="AH54" i="5"/>
  <c r="AG54" i="5"/>
  <c r="AF54" i="5"/>
  <c r="AE54" i="5"/>
  <c r="AD54" i="5"/>
  <c r="AC54" i="5"/>
  <c r="AB54" i="5"/>
  <c r="AA54" i="5"/>
  <c r="Z54" i="5"/>
  <c r="Y54" i="5"/>
  <c r="X54" i="5"/>
  <c r="W54" i="5"/>
  <c r="V54" i="5"/>
  <c r="U54" i="5"/>
  <c r="T54" i="5"/>
  <c r="S54" i="5"/>
  <c r="R54" i="5"/>
  <c r="Q54" i="5"/>
  <c r="AN53" i="5"/>
  <c r="AM53" i="5"/>
  <c r="AL53" i="5"/>
  <c r="AK53" i="5"/>
  <c r="AJ53" i="5"/>
  <c r="AI53" i="5"/>
  <c r="AH53" i="5"/>
  <c r="AG53" i="5"/>
  <c r="AF53" i="5"/>
  <c r="AE53" i="5"/>
  <c r="AD53" i="5"/>
  <c r="AC53" i="5"/>
  <c r="AB53" i="5"/>
  <c r="AA53" i="5"/>
  <c r="Z53" i="5"/>
  <c r="Y53" i="5"/>
  <c r="X53" i="5"/>
  <c r="W53" i="5"/>
  <c r="V53" i="5"/>
  <c r="U53" i="5"/>
  <c r="T53" i="5"/>
  <c r="S53" i="5"/>
  <c r="R53" i="5"/>
  <c r="Q53" i="5"/>
  <c r="AN52" i="5"/>
  <c r="AM52" i="5"/>
  <c r="AL52" i="5"/>
  <c r="AK52" i="5"/>
  <c r="AJ52" i="5"/>
  <c r="AI52" i="5"/>
  <c r="AH52" i="5"/>
  <c r="AG52" i="5"/>
  <c r="AF52" i="5"/>
  <c r="AE52" i="5"/>
  <c r="AD52" i="5"/>
  <c r="AC52" i="5"/>
  <c r="AB52" i="5"/>
  <c r="AA52" i="5"/>
  <c r="Z52" i="5"/>
  <c r="Y52" i="5"/>
  <c r="X52" i="5"/>
  <c r="W52" i="5"/>
  <c r="V52" i="5"/>
  <c r="U52" i="5"/>
  <c r="T52" i="5"/>
  <c r="S52" i="5"/>
  <c r="R52" i="5"/>
  <c r="Q52" i="5"/>
  <c r="AN51" i="5"/>
  <c r="AM51" i="5"/>
  <c r="AL51" i="5"/>
  <c r="AK51" i="5"/>
  <c r="AJ51" i="5"/>
  <c r="AI51" i="5"/>
  <c r="AH51" i="5"/>
  <c r="AG51" i="5"/>
  <c r="AF51" i="5"/>
  <c r="AE51" i="5"/>
  <c r="AD51" i="5"/>
  <c r="AC51" i="5"/>
  <c r="AB51" i="5"/>
  <c r="AA51" i="5"/>
  <c r="Z51" i="5"/>
  <c r="Y51" i="5"/>
  <c r="X51" i="5"/>
  <c r="W51" i="5"/>
  <c r="V51" i="5"/>
  <c r="U51" i="5"/>
  <c r="T51" i="5"/>
  <c r="S51" i="5"/>
  <c r="R51" i="5"/>
  <c r="Q51" i="5"/>
  <c r="AN50" i="5"/>
  <c r="AM50" i="5"/>
  <c r="AL50" i="5"/>
  <c r="AK50" i="5"/>
  <c r="AJ50" i="5"/>
  <c r="AI50" i="5"/>
  <c r="AH50" i="5"/>
  <c r="AG50" i="5"/>
  <c r="AF50" i="5"/>
  <c r="AE50" i="5"/>
  <c r="AD50" i="5"/>
  <c r="AC50" i="5"/>
  <c r="AB50" i="5"/>
  <c r="AA50" i="5"/>
  <c r="Z50" i="5"/>
  <c r="Y50" i="5"/>
  <c r="X50" i="5"/>
  <c r="W50" i="5"/>
  <c r="V50" i="5"/>
  <c r="U50" i="5"/>
  <c r="T50" i="5"/>
  <c r="S50" i="5"/>
  <c r="R50" i="5"/>
  <c r="Q50" i="5"/>
  <c r="AN49" i="5"/>
  <c r="AM49" i="5"/>
  <c r="AL49" i="5"/>
  <c r="AK49" i="5"/>
  <c r="AJ49" i="5"/>
  <c r="AI49" i="5"/>
  <c r="AH49" i="5"/>
  <c r="AG49" i="5"/>
  <c r="AF49" i="5"/>
  <c r="AE49" i="5"/>
  <c r="AD49" i="5"/>
  <c r="AC49" i="5"/>
  <c r="AB49" i="5"/>
  <c r="AA49" i="5"/>
  <c r="Z49" i="5"/>
  <c r="Y49" i="5"/>
  <c r="X49" i="5"/>
  <c r="W49" i="5"/>
  <c r="V49" i="5"/>
  <c r="U49" i="5"/>
  <c r="T49" i="5"/>
  <c r="S49" i="5"/>
  <c r="R49" i="5"/>
  <c r="Q49" i="5"/>
  <c r="AN48" i="5"/>
  <c r="AM48" i="5"/>
  <c r="AL48" i="5"/>
  <c r="AK48" i="5"/>
  <c r="AJ48" i="5"/>
  <c r="AI48" i="5"/>
  <c r="AH48" i="5"/>
  <c r="AG48" i="5"/>
  <c r="AF48" i="5"/>
  <c r="AE48" i="5"/>
  <c r="AD48" i="5"/>
  <c r="AC48" i="5"/>
  <c r="AB48" i="5"/>
  <c r="AA48" i="5"/>
  <c r="Z48" i="5"/>
  <c r="Y48" i="5"/>
  <c r="X48" i="5"/>
  <c r="W48" i="5"/>
  <c r="V48" i="5"/>
  <c r="U48" i="5"/>
  <c r="T48" i="5"/>
  <c r="S48" i="5"/>
  <c r="R48" i="5"/>
  <c r="Q48" i="5"/>
  <c r="AN47" i="5"/>
  <c r="AM47" i="5"/>
  <c r="AL47" i="5"/>
  <c r="AK47" i="5"/>
  <c r="AJ47" i="5"/>
  <c r="AI47" i="5"/>
  <c r="AH47" i="5"/>
  <c r="AG47" i="5"/>
  <c r="AF47" i="5"/>
  <c r="AE47" i="5"/>
  <c r="AD47" i="5"/>
  <c r="AC47" i="5"/>
  <c r="AB47" i="5"/>
  <c r="AA47" i="5"/>
  <c r="Z47" i="5"/>
  <c r="Y47" i="5"/>
  <c r="X47" i="5"/>
  <c r="W47" i="5"/>
  <c r="V47" i="5"/>
  <c r="U47" i="5"/>
  <c r="T47" i="5"/>
  <c r="S47" i="5"/>
  <c r="R47" i="5"/>
  <c r="Q47" i="5"/>
  <c r="AN46" i="5"/>
  <c r="AM46" i="5"/>
  <c r="AL46" i="5"/>
  <c r="AK46" i="5"/>
  <c r="AJ46" i="5"/>
  <c r="AI46" i="5"/>
  <c r="AH46" i="5"/>
  <c r="AG46" i="5"/>
  <c r="AF46" i="5"/>
  <c r="AE46" i="5"/>
  <c r="AD46" i="5"/>
  <c r="AC46" i="5"/>
  <c r="AB46" i="5"/>
  <c r="AA46" i="5"/>
  <c r="Z46" i="5"/>
  <c r="Y46" i="5"/>
  <c r="X46" i="5"/>
  <c r="W46" i="5"/>
  <c r="V46" i="5"/>
  <c r="U46" i="5"/>
  <c r="T46" i="5"/>
  <c r="S46" i="5"/>
  <c r="R46" i="5"/>
  <c r="Q46" i="5"/>
  <c r="AN45" i="5"/>
  <c r="AM45" i="5"/>
  <c r="AL45" i="5"/>
  <c r="AK45" i="5"/>
  <c r="AJ45" i="5"/>
  <c r="AI45" i="5"/>
  <c r="AH45" i="5"/>
  <c r="AG45" i="5"/>
  <c r="AF45" i="5"/>
  <c r="AE45" i="5"/>
  <c r="AD45" i="5"/>
  <c r="AC45" i="5"/>
  <c r="AB45" i="5"/>
  <c r="AA45" i="5"/>
  <c r="Z45" i="5"/>
  <c r="Y45" i="5"/>
  <c r="X45" i="5"/>
  <c r="W45" i="5"/>
  <c r="V45" i="5"/>
  <c r="U45" i="5"/>
  <c r="T45" i="5"/>
  <c r="S45" i="5"/>
  <c r="R45" i="5"/>
  <c r="Q45" i="5"/>
  <c r="AN44" i="5"/>
  <c r="AM44" i="5"/>
  <c r="AL44" i="5"/>
  <c r="AK44" i="5"/>
  <c r="AJ44" i="5"/>
  <c r="AI44" i="5"/>
  <c r="AH44" i="5"/>
  <c r="AG44" i="5"/>
  <c r="AF44" i="5"/>
  <c r="AE44" i="5"/>
  <c r="AD44" i="5"/>
  <c r="AC44" i="5"/>
  <c r="AB44" i="5"/>
  <c r="AA44" i="5"/>
  <c r="Z44" i="5"/>
  <c r="Y44" i="5"/>
  <c r="X44" i="5"/>
  <c r="W44" i="5"/>
  <c r="V44" i="5"/>
  <c r="U44" i="5"/>
  <c r="T44" i="5"/>
  <c r="S44" i="5"/>
  <c r="R44" i="5"/>
  <c r="Q44" i="5"/>
  <c r="AN43" i="5"/>
  <c r="AM43" i="5"/>
  <c r="AL43" i="5"/>
  <c r="AK43" i="5"/>
  <c r="AJ43" i="5"/>
  <c r="AI43" i="5"/>
  <c r="AH43" i="5"/>
  <c r="AG43" i="5"/>
  <c r="AF43" i="5"/>
  <c r="AE43" i="5"/>
  <c r="AD43" i="5"/>
  <c r="AC43" i="5"/>
  <c r="AB43" i="5"/>
  <c r="AA43" i="5"/>
  <c r="Z43" i="5"/>
  <c r="Y43" i="5"/>
  <c r="X43" i="5"/>
  <c r="W43" i="5"/>
  <c r="V43" i="5"/>
  <c r="U43" i="5"/>
  <c r="T43" i="5"/>
  <c r="S43" i="5"/>
  <c r="R43" i="5"/>
  <c r="Q43" i="5"/>
  <c r="AN42" i="5"/>
  <c r="AM42" i="5"/>
  <c r="AL42" i="5"/>
  <c r="AK42" i="5"/>
  <c r="AJ42" i="5"/>
  <c r="AI42" i="5"/>
  <c r="AH42" i="5"/>
  <c r="AG42" i="5"/>
  <c r="AF42" i="5"/>
  <c r="AE42" i="5"/>
  <c r="AD42" i="5"/>
  <c r="AC42" i="5"/>
  <c r="AB42" i="5"/>
  <c r="AA42" i="5"/>
  <c r="Z42" i="5"/>
  <c r="Y42" i="5"/>
  <c r="X42" i="5"/>
  <c r="W42" i="5"/>
  <c r="V42" i="5"/>
  <c r="U42" i="5"/>
  <c r="T42" i="5"/>
  <c r="S42" i="5"/>
  <c r="R42" i="5"/>
  <c r="Q42" i="5"/>
  <c r="AN41" i="5"/>
  <c r="AM41" i="5"/>
  <c r="AL41" i="5"/>
  <c r="AK41" i="5"/>
  <c r="AJ41" i="5"/>
  <c r="AI41" i="5"/>
  <c r="AH41" i="5"/>
  <c r="AG41" i="5"/>
  <c r="AF41" i="5"/>
  <c r="AE41" i="5"/>
  <c r="AD41" i="5"/>
  <c r="AC41" i="5"/>
  <c r="AB41" i="5"/>
  <c r="AA41" i="5"/>
  <c r="Z41" i="5"/>
  <c r="Y41" i="5"/>
  <c r="X41" i="5"/>
  <c r="W41" i="5"/>
  <c r="V41" i="5"/>
  <c r="U41" i="5"/>
  <c r="T41" i="5"/>
  <c r="S41" i="5"/>
  <c r="R41" i="5"/>
  <c r="Q41" i="5"/>
  <c r="AN40" i="5"/>
  <c r="AM40" i="5"/>
  <c r="AL40" i="5"/>
  <c r="AK40" i="5"/>
  <c r="AJ40" i="5"/>
  <c r="AI40" i="5"/>
  <c r="AH40" i="5"/>
  <c r="AG40" i="5"/>
  <c r="AF40" i="5"/>
  <c r="AE40" i="5"/>
  <c r="AD40" i="5"/>
  <c r="AC40" i="5"/>
  <c r="AB40" i="5"/>
  <c r="AA40" i="5"/>
  <c r="Z40" i="5"/>
  <c r="Y40" i="5"/>
  <c r="X40" i="5"/>
  <c r="W40" i="5"/>
  <c r="V40" i="5"/>
  <c r="U40" i="5"/>
  <c r="T40" i="5"/>
  <c r="S40" i="5"/>
  <c r="R40" i="5"/>
  <c r="Q40" i="5"/>
  <c r="AN39" i="5"/>
  <c r="AM39" i="5"/>
  <c r="AL39" i="5"/>
  <c r="AK39" i="5"/>
  <c r="AJ39" i="5"/>
  <c r="AI39" i="5"/>
  <c r="AH39" i="5"/>
  <c r="AG39" i="5"/>
  <c r="AF39" i="5"/>
  <c r="AE39" i="5"/>
  <c r="AD39" i="5"/>
  <c r="AC39" i="5"/>
  <c r="AB39" i="5"/>
  <c r="AA39" i="5"/>
  <c r="Z39" i="5"/>
  <c r="Y39" i="5"/>
  <c r="X39" i="5"/>
  <c r="W39" i="5"/>
  <c r="V39" i="5"/>
  <c r="U39" i="5"/>
  <c r="T39" i="5"/>
  <c r="S39" i="5"/>
  <c r="R39" i="5"/>
  <c r="Q39" i="5"/>
  <c r="AN38" i="5"/>
  <c r="AM38" i="5"/>
  <c r="AL38" i="5"/>
  <c r="AK38" i="5"/>
  <c r="AJ38" i="5"/>
  <c r="AI38" i="5"/>
  <c r="AH38" i="5"/>
  <c r="AG38" i="5"/>
  <c r="AF38" i="5"/>
  <c r="AE38" i="5"/>
  <c r="AD38" i="5"/>
  <c r="AC38" i="5"/>
  <c r="AB38" i="5"/>
  <c r="AA38" i="5"/>
  <c r="Z38" i="5"/>
  <c r="Y38" i="5"/>
  <c r="X38" i="5"/>
  <c r="W38" i="5"/>
  <c r="V38" i="5"/>
  <c r="U38" i="5"/>
  <c r="T38" i="5"/>
  <c r="S38" i="5"/>
  <c r="R38" i="5"/>
  <c r="Q38" i="5"/>
  <c r="AN37" i="5"/>
  <c r="AM37" i="5"/>
  <c r="AL37" i="5"/>
  <c r="AK37" i="5"/>
  <c r="AJ37" i="5"/>
  <c r="AI37" i="5"/>
  <c r="AH37" i="5"/>
  <c r="AG37" i="5"/>
  <c r="AF37" i="5"/>
  <c r="AE37" i="5"/>
  <c r="AD37" i="5"/>
  <c r="AC37" i="5"/>
  <c r="AB37" i="5"/>
  <c r="AA37" i="5"/>
  <c r="Z37" i="5"/>
  <c r="Y37" i="5"/>
  <c r="X37" i="5"/>
  <c r="W37" i="5"/>
  <c r="V37" i="5"/>
  <c r="U37" i="5"/>
  <c r="T37" i="5"/>
  <c r="S37" i="5"/>
  <c r="R37" i="5"/>
  <c r="Q37" i="5"/>
  <c r="AN36" i="5"/>
  <c r="AM36" i="5"/>
  <c r="AL36" i="5"/>
  <c r="AK36" i="5"/>
  <c r="AJ36" i="5"/>
  <c r="AI36" i="5"/>
  <c r="AH36" i="5"/>
  <c r="AG36" i="5"/>
  <c r="AF36" i="5"/>
  <c r="AE36" i="5"/>
  <c r="AD36" i="5"/>
  <c r="AC36" i="5"/>
  <c r="AB36" i="5"/>
  <c r="AA36" i="5"/>
  <c r="Z36" i="5"/>
  <c r="Y36" i="5"/>
  <c r="X36" i="5"/>
  <c r="W36" i="5"/>
  <c r="V36" i="5"/>
  <c r="U36" i="5"/>
  <c r="T36" i="5"/>
  <c r="S36" i="5"/>
  <c r="R36" i="5"/>
  <c r="Q36" i="5"/>
  <c r="AN35" i="5"/>
  <c r="AM35" i="5"/>
  <c r="AL35" i="5"/>
  <c r="AK35" i="5"/>
  <c r="AJ35" i="5"/>
  <c r="AI35" i="5"/>
  <c r="AH35" i="5"/>
  <c r="AG35" i="5"/>
  <c r="AF35" i="5"/>
  <c r="AE35" i="5"/>
  <c r="AD35" i="5"/>
  <c r="AC35" i="5"/>
  <c r="AB35" i="5"/>
  <c r="AA35" i="5"/>
  <c r="Z35" i="5"/>
  <c r="Y35" i="5"/>
  <c r="X35" i="5"/>
  <c r="W35" i="5"/>
  <c r="V35" i="5"/>
  <c r="U35" i="5"/>
  <c r="T35" i="5"/>
  <c r="S35" i="5"/>
  <c r="R35" i="5"/>
  <c r="Q35" i="5"/>
  <c r="AN34" i="5"/>
  <c r="AM34" i="5"/>
  <c r="AL34" i="5"/>
  <c r="AK34" i="5"/>
  <c r="AJ34" i="5"/>
  <c r="AI34" i="5"/>
  <c r="AH34" i="5"/>
  <c r="AG34" i="5"/>
  <c r="AF34" i="5"/>
  <c r="AE34" i="5"/>
  <c r="AD34" i="5"/>
  <c r="AC34" i="5"/>
  <c r="AB34" i="5"/>
  <c r="AA34" i="5"/>
  <c r="Z34" i="5"/>
  <c r="Y34" i="5"/>
  <c r="X34" i="5"/>
  <c r="W34" i="5"/>
  <c r="V34" i="5"/>
  <c r="U34" i="5"/>
  <c r="T34" i="5"/>
  <c r="S34" i="5"/>
  <c r="R34" i="5"/>
  <c r="Q34" i="5"/>
  <c r="AN33" i="5"/>
  <c r="AM33" i="5"/>
  <c r="AL33" i="5"/>
  <c r="AK33" i="5"/>
  <c r="AJ33" i="5"/>
  <c r="AI33" i="5"/>
  <c r="AH33" i="5"/>
  <c r="AG33" i="5"/>
  <c r="AF33" i="5"/>
  <c r="AE33" i="5"/>
  <c r="AD33" i="5"/>
  <c r="AC33" i="5"/>
  <c r="AB33" i="5"/>
  <c r="AA33" i="5"/>
  <c r="Z33" i="5"/>
  <c r="Y33" i="5"/>
  <c r="X33" i="5"/>
  <c r="W33" i="5"/>
  <c r="V33" i="5"/>
  <c r="U33" i="5"/>
  <c r="T33" i="5"/>
  <c r="S33" i="5"/>
  <c r="R33" i="5"/>
  <c r="Q33" i="5"/>
  <c r="AN32" i="5"/>
  <c r="AM32" i="5"/>
  <c r="AL32" i="5"/>
  <c r="AK32" i="5"/>
  <c r="AJ32" i="5"/>
  <c r="AI32" i="5"/>
  <c r="AH32" i="5"/>
  <c r="AG32" i="5"/>
  <c r="AF32" i="5"/>
  <c r="AE32" i="5"/>
  <c r="AD32" i="5"/>
  <c r="AC32" i="5"/>
  <c r="AB32" i="5"/>
  <c r="AA32" i="5"/>
  <c r="Z32" i="5"/>
  <c r="Y32" i="5"/>
  <c r="X32" i="5"/>
  <c r="W32" i="5"/>
  <c r="V32" i="5"/>
  <c r="U32" i="5"/>
  <c r="T32" i="5"/>
  <c r="S32" i="5"/>
  <c r="R32" i="5"/>
  <c r="Q32" i="5"/>
  <c r="AN31" i="5"/>
  <c r="AM31" i="5"/>
  <c r="AL31" i="5"/>
  <c r="AK31" i="5"/>
  <c r="AJ31" i="5"/>
  <c r="AI31" i="5"/>
  <c r="AH31" i="5"/>
  <c r="AG31" i="5"/>
  <c r="AF31" i="5"/>
  <c r="AE31" i="5"/>
  <c r="AD31" i="5"/>
  <c r="AC31" i="5"/>
  <c r="AB31" i="5"/>
  <c r="AA31" i="5"/>
  <c r="Z31" i="5"/>
  <c r="Y31" i="5"/>
  <c r="X31" i="5"/>
  <c r="W31" i="5"/>
  <c r="V31" i="5"/>
  <c r="U31" i="5"/>
  <c r="T31" i="5"/>
  <c r="S31" i="5"/>
  <c r="R31" i="5"/>
  <c r="Q31" i="5"/>
  <c r="AN30" i="5"/>
  <c r="AM30" i="5"/>
  <c r="AL30" i="5"/>
  <c r="AK30" i="5"/>
  <c r="AJ30" i="5"/>
  <c r="AI30" i="5"/>
  <c r="AH30" i="5"/>
  <c r="AG30" i="5"/>
  <c r="AF30" i="5"/>
  <c r="AE30" i="5"/>
  <c r="AD30" i="5"/>
  <c r="AC30" i="5"/>
  <c r="AB30" i="5"/>
  <c r="AA30" i="5"/>
  <c r="Z30" i="5"/>
  <c r="Y30" i="5"/>
  <c r="X30" i="5"/>
  <c r="W30" i="5"/>
  <c r="V30" i="5"/>
  <c r="U30" i="5"/>
  <c r="T30" i="5"/>
  <c r="S30" i="5"/>
  <c r="R30" i="5"/>
  <c r="Q30" i="5"/>
  <c r="AN29" i="5"/>
  <c r="AM29" i="5"/>
  <c r="AL29" i="5"/>
  <c r="AK29" i="5"/>
  <c r="AJ29" i="5"/>
  <c r="AI29" i="5"/>
  <c r="AH29" i="5"/>
  <c r="AG29" i="5"/>
  <c r="AF29" i="5"/>
  <c r="AE29" i="5"/>
  <c r="AD29" i="5"/>
  <c r="AC29" i="5"/>
  <c r="AB29" i="5"/>
  <c r="AA29" i="5"/>
  <c r="Z29" i="5"/>
  <c r="Y29" i="5"/>
  <c r="X29" i="5"/>
  <c r="W29" i="5"/>
  <c r="V29" i="5"/>
  <c r="U29" i="5"/>
  <c r="T29" i="5"/>
  <c r="S29" i="5"/>
  <c r="R29" i="5"/>
  <c r="Q29" i="5"/>
  <c r="AN28" i="5"/>
  <c r="AM28" i="5"/>
  <c r="AL28" i="5"/>
  <c r="AK28" i="5"/>
  <c r="AJ28" i="5"/>
  <c r="AI28" i="5"/>
  <c r="AH28" i="5"/>
  <c r="AG28" i="5"/>
  <c r="AF28" i="5"/>
  <c r="AE28" i="5"/>
  <c r="AD28" i="5"/>
  <c r="AC28" i="5"/>
  <c r="AB28" i="5"/>
  <c r="AA28" i="5"/>
  <c r="Z28" i="5"/>
  <c r="Y28" i="5"/>
  <c r="X28" i="5"/>
  <c r="W28" i="5"/>
  <c r="V28" i="5"/>
  <c r="U28" i="5"/>
  <c r="T28" i="5"/>
  <c r="S28" i="5"/>
  <c r="R28" i="5"/>
  <c r="Q28" i="5"/>
  <c r="AN27" i="5"/>
  <c r="AM27" i="5"/>
  <c r="AL27" i="5"/>
  <c r="AK27" i="5"/>
  <c r="AJ27" i="5"/>
  <c r="AI27" i="5"/>
  <c r="AH27" i="5"/>
  <c r="AG27" i="5"/>
  <c r="AF27" i="5"/>
  <c r="AE27" i="5"/>
  <c r="AD27" i="5"/>
  <c r="AC27" i="5"/>
  <c r="AB27" i="5"/>
  <c r="AA27" i="5"/>
  <c r="Z27" i="5"/>
  <c r="Y27" i="5"/>
  <c r="X27" i="5"/>
  <c r="W27" i="5"/>
  <c r="V27" i="5"/>
  <c r="U27" i="5"/>
  <c r="T27" i="5"/>
  <c r="S27" i="5"/>
  <c r="R27" i="5"/>
  <c r="Q27" i="5"/>
  <c r="AN26" i="5"/>
  <c r="AM26" i="5"/>
  <c r="AL26" i="5"/>
  <c r="AK26" i="5"/>
  <c r="AJ26" i="5"/>
  <c r="AI26" i="5"/>
  <c r="AH26" i="5"/>
  <c r="AG26" i="5"/>
  <c r="AF26" i="5"/>
  <c r="AE26" i="5"/>
  <c r="AD26" i="5"/>
  <c r="AC26" i="5"/>
  <c r="AB26" i="5"/>
  <c r="AA26" i="5"/>
  <c r="Z26" i="5"/>
  <c r="Y26" i="5"/>
  <c r="X26" i="5"/>
  <c r="W26" i="5"/>
  <c r="V26" i="5"/>
  <c r="U26" i="5"/>
  <c r="T26" i="5"/>
  <c r="S26" i="5"/>
  <c r="R26" i="5"/>
  <c r="Q26" i="5"/>
  <c r="AN25" i="5"/>
  <c r="AM25" i="5"/>
  <c r="AL25" i="5"/>
  <c r="AK25" i="5"/>
  <c r="AJ25" i="5"/>
  <c r="AI25" i="5"/>
  <c r="AH25" i="5"/>
  <c r="AG25" i="5"/>
  <c r="AF25" i="5"/>
  <c r="AE25" i="5"/>
  <c r="AD25" i="5"/>
  <c r="AC25" i="5"/>
  <c r="AB25" i="5"/>
  <c r="AA25" i="5"/>
  <c r="Z25" i="5"/>
  <c r="Y25" i="5"/>
  <c r="X25" i="5"/>
  <c r="W25" i="5"/>
  <c r="V25" i="5"/>
  <c r="U25" i="5"/>
  <c r="T25" i="5"/>
  <c r="S25" i="5"/>
  <c r="R25" i="5"/>
  <c r="Q25" i="5"/>
  <c r="AN24" i="5"/>
  <c r="AM24" i="5"/>
  <c r="AL24" i="5"/>
  <c r="AK24" i="5"/>
  <c r="AJ24" i="5"/>
  <c r="AI24" i="5"/>
  <c r="AH24" i="5"/>
  <c r="AG24" i="5"/>
  <c r="AF24" i="5"/>
  <c r="AE24" i="5"/>
  <c r="AD24" i="5"/>
  <c r="AC24" i="5"/>
  <c r="AB24" i="5"/>
  <c r="AA24" i="5"/>
  <c r="Z24" i="5"/>
  <c r="Y24" i="5"/>
  <c r="X24" i="5"/>
  <c r="W24" i="5"/>
  <c r="V24" i="5"/>
  <c r="U24" i="5"/>
  <c r="T24" i="5"/>
  <c r="S24" i="5"/>
  <c r="R24" i="5"/>
  <c r="Q24" i="5"/>
  <c r="AN23" i="5"/>
  <c r="AM23" i="5"/>
  <c r="AL23" i="5"/>
  <c r="AK23" i="5"/>
  <c r="AJ23" i="5"/>
  <c r="AI23" i="5"/>
  <c r="AH23" i="5"/>
  <c r="AG23" i="5"/>
  <c r="AF23" i="5"/>
  <c r="AE23" i="5"/>
  <c r="AD23" i="5"/>
  <c r="AC23" i="5"/>
  <c r="AB23" i="5"/>
  <c r="AA23" i="5"/>
  <c r="Z23" i="5"/>
  <c r="Y23" i="5"/>
  <c r="X23" i="5"/>
  <c r="W23" i="5"/>
  <c r="V23" i="5"/>
  <c r="U23" i="5"/>
  <c r="T23" i="5"/>
  <c r="S23" i="5"/>
  <c r="R23" i="5"/>
  <c r="Q23" i="5"/>
  <c r="AN22" i="5"/>
  <c r="AM22" i="5"/>
  <c r="AL22" i="5"/>
  <c r="AK22" i="5"/>
  <c r="AJ22" i="5"/>
  <c r="AI22" i="5"/>
  <c r="AH22" i="5"/>
  <c r="AG22" i="5"/>
  <c r="AF22" i="5"/>
  <c r="AE22" i="5"/>
  <c r="AD22" i="5"/>
  <c r="AC22" i="5"/>
  <c r="AB22" i="5"/>
  <c r="AA22" i="5"/>
  <c r="Z22" i="5"/>
  <c r="Y22" i="5"/>
  <c r="X22" i="5"/>
  <c r="W22" i="5"/>
  <c r="V22" i="5"/>
  <c r="U22" i="5"/>
  <c r="T22" i="5"/>
  <c r="S22" i="5"/>
  <c r="R22" i="5"/>
  <c r="Q22" i="5"/>
  <c r="AN21" i="5"/>
  <c r="AM21" i="5"/>
  <c r="AL21" i="5"/>
  <c r="AK21" i="5"/>
  <c r="AJ21" i="5"/>
  <c r="AI21" i="5"/>
  <c r="AH21" i="5"/>
  <c r="AG21" i="5"/>
  <c r="AF21" i="5"/>
  <c r="AE21" i="5"/>
  <c r="AD21" i="5"/>
  <c r="AC21" i="5"/>
  <c r="AB21" i="5"/>
  <c r="AA21" i="5"/>
  <c r="Z21" i="5"/>
  <c r="Y21" i="5"/>
  <c r="X21" i="5"/>
  <c r="W21" i="5"/>
  <c r="V21" i="5"/>
  <c r="U21" i="5"/>
  <c r="T21" i="5"/>
  <c r="S21" i="5"/>
  <c r="R21" i="5"/>
  <c r="Q21" i="5"/>
  <c r="AN20" i="5"/>
  <c r="AM20" i="5"/>
  <c r="AL20" i="5"/>
  <c r="AK20" i="5"/>
  <c r="AJ20" i="5"/>
  <c r="AI20" i="5"/>
  <c r="AH20" i="5"/>
  <c r="AG20" i="5"/>
  <c r="AF20" i="5"/>
  <c r="AE20" i="5"/>
  <c r="AD20" i="5"/>
  <c r="AC20" i="5"/>
  <c r="AB20" i="5"/>
  <c r="AA20" i="5"/>
  <c r="Z20" i="5"/>
  <c r="Y20" i="5"/>
  <c r="X20" i="5"/>
  <c r="W20" i="5"/>
  <c r="V20" i="5"/>
  <c r="U20" i="5"/>
  <c r="T20" i="5"/>
  <c r="S20" i="5"/>
  <c r="R20" i="5"/>
  <c r="Q20" i="5"/>
  <c r="AN19" i="5"/>
  <c r="AM19" i="5"/>
  <c r="AL19" i="5"/>
  <c r="AK19" i="5"/>
  <c r="AJ19" i="5"/>
  <c r="AI19" i="5"/>
  <c r="AH19" i="5"/>
  <c r="AG19" i="5"/>
  <c r="AF19" i="5"/>
  <c r="AE19" i="5"/>
  <c r="AD19" i="5"/>
  <c r="AC19" i="5"/>
  <c r="AB19" i="5"/>
  <c r="AA19" i="5"/>
  <c r="Z19" i="5"/>
  <c r="Y19" i="5"/>
  <c r="X19" i="5"/>
  <c r="W19" i="5"/>
  <c r="V19" i="5"/>
  <c r="U19" i="5"/>
  <c r="T19" i="5"/>
  <c r="S19" i="5"/>
  <c r="R19" i="5"/>
  <c r="Q19" i="5"/>
  <c r="AN18" i="5"/>
  <c r="AM18" i="5"/>
  <c r="AL18" i="5"/>
  <c r="AK18" i="5"/>
  <c r="AJ18" i="5"/>
  <c r="AI18" i="5"/>
  <c r="AH18" i="5"/>
  <c r="AG18" i="5"/>
  <c r="AF18" i="5"/>
  <c r="AE18" i="5"/>
  <c r="AD18" i="5"/>
  <c r="AC18" i="5"/>
  <c r="AB18" i="5"/>
  <c r="AA18" i="5"/>
  <c r="Z18" i="5"/>
  <c r="Y18" i="5"/>
  <c r="X18" i="5"/>
  <c r="W18" i="5"/>
  <c r="V18" i="5"/>
  <c r="U18" i="5"/>
  <c r="T18" i="5"/>
  <c r="S18" i="5"/>
  <c r="R18" i="5"/>
  <c r="Q18" i="5"/>
  <c r="AN17" i="5"/>
  <c r="AM17" i="5"/>
  <c r="AL17" i="5"/>
  <c r="AK17" i="5"/>
  <c r="AJ17" i="5"/>
  <c r="AI17" i="5"/>
  <c r="AH17" i="5"/>
  <c r="AG17" i="5"/>
  <c r="AF17" i="5"/>
  <c r="AE17" i="5"/>
  <c r="AD17" i="5"/>
  <c r="AC17" i="5"/>
  <c r="AB17" i="5"/>
  <c r="AA17" i="5"/>
  <c r="Z17" i="5"/>
  <c r="Y17" i="5"/>
  <c r="X17" i="5"/>
  <c r="W17" i="5"/>
  <c r="V17" i="5"/>
  <c r="U17" i="5"/>
  <c r="T17" i="5"/>
  <c r="S17" i="5"/>
  <c r="R17" i="5"/>
  <c r="Q17" i="5"/>
  <c r="AN16" i="5"/>
  <c r="AM16" i="5"/>
  <c r="AL16" i="5"/>
  <c r="AK16" i="5"/>
  <c r="AJ16" i="5"/>
  <c r="AI16" i="5"/>
  <c r="AH16" i="5"/>
  <c r="AG16" i="5"/>
  <c r="AF16" i="5"/>
  <c r="AE16" i="5"/>
  <c r="AD16" i="5"/>
  <c r="AC16" i="5"/>
  <c r="AB16" i="5"/>
  <c r="AA16" i="5"/>
  <c r="Z16" i="5"/>
  <c r="Y16" i="5"/>
  <c r="X16" i="5"/>
  <c r="W16" i="5"/>
  <c r="V16" i="5"/>
  <c r="U16" i="5"/>
  <c r="T16" i="5"/>
  <c r="S16" i="5"/>
  <c r="R16" i="5"/>
  <c r="Q16" i="5"/>
  <c r="AN15" i="5"/>
  <c r="AM15" i="5"/>
  <c r="AL15" i="5"/>
  <c r="AK15" i="5"/>
  <c r="AJ15" i="5"/>
  <c r="AI15" i="5"/>
  <c r="AH15" i="5"/>
  <c r="AG15" i="5"/>
  <c r="AF15" i="5"/>
  <c r="AE15" i="5"/>
  <c r="AD15" i="5"/>
  <c r="AC15" i="5"/>
  <c r="AB15" i="5"/>
  <c r="AA15" i="5"/>
  <c r="Z15" i="5"/>
  <c r="Y15" i="5"/>
  <c r="X15" i="5"/>
  <c r="W15" i="5"/>
  <c r="V15" i="5"/>
  <c r="U15" i="5"/>
  <c r="T15" i="5"/>
  <c r="S15" i="5"/>
  <c r="R15" i="5"/>
  <c r="Q15" i="5"/>
  <c r="AN14" i="5"/>
  <c r="AM14" i="5"/>
  <c r="AL14" i="5"/>
  <c r="AK14" i="5"/>
  <c r="AJ14" i="5"/>
  <c r="AI14" i="5"/>
  <c r="AH14" i="5"/>
  <c r="AG14" i="5"/>
  <c r="AF14" i="5"/>
  <c r="AE14" i="5"/>
  <c r="AD14" i="5"/>
  <c r="AC14" i="5"/>
  <c r="AB14" i="5"/>
  <c r="AA14" i="5"/>
  <c r="Z14" i="5"/>
  <c r="Y14" i="5"/>
  <c r="X14" i="5"/>
  <c r="W14" i="5"/>
  <c r="V14" i="5"/>
  <c r="U14" i="5"/>
  <c r="T14" i="5"/>
  <c r="S14" i="5"/>
  <c r="R14" i="5"/>
  <c r="Q14" i="5"/>
  <c r="AN13" i="5"/>
  <c r="AM13" i="5"/>
  <c r="AL13" i="5"/>
  <c r="AK13" i="5"/>
  <c r="AJ13" i="5"/>
  <c r="AI13" i="5"/>
  <c r="AH13" i="5"/>
  <c r="AG13" i="5"/>
  <c r="AF13" i="5"/>
  <c r="AE13" i="5"/>
  <c r="AD13" i="5"/>
  <c r="AC13" i="5"/>
  <c r="AB13" i="5"/>
  <c r="AA13" i="5"/>
  <c r="Z13" i="5"/>
  <c r="Y13" i="5"/>
  <c r="X13" i="5"/>
  <c r="W13" i="5"/>
  <c r="V13" i="5"/>
  <c r="U13" i="5"/>
  <c r="T13" i="5"/>
  <c r="S13" i="5"/>
  <c r="R13" i="5"/>
  <c r="Q13" i="5"/>
  <c r="AN12" i="5"/>
  <c r="AM12" i="5"/>
  <c r="AL12" i="5"/>
  <c r="AK12" i="5"/>
  <c r="AJ12" i="5"/>
  <c r="AI12" i="5"/>
  <c r="AH12" i="5"/>
  <c r="AG12" i="5"/>
  <c r="AF12" i="5"/>
  <c r="AE12" i="5"/>
  <c r="AD12" i="5"/>
  <c r="AC12" i="5"/>
  <c r="AB12" i="5"/>
  <c r="AA12" i="5"/>
  <c r="Z12" i="5"/>
  <c r="Y12" i="5"/>
  <c r="X12" i="5"/>
  <c r="W12" i="5"/>
  <c r="V12" i="5"/>
  <c r="U12" i="5"/>
  <c r="T12" i="5"/>
  <c r="S12" i="5"/>
  <c r="R12" i="5"/>
  <c r="Q12" i="5"/>
  <c r="AN11" i="5"/>
  <c r="AM11" i="5"/>
  <c r="AL11" i="5"/>
  <c r="AK11" i="5"/>
  <c r="AJ11" i="5"/>
  <c r="AI11" i="5"/>
  <c r="AH11" i="5"/>
  <c r="AG11" i="5"/>
  <c r="AF11" i="5"/>
  <c r="AE11" i="5"/>
  <c r="AD11" i="5"/>
  <c r="AC11" i="5"/>
  <c r="AB11" i="5"/>
  <c r="AA11" i="5"/>
  <c r="Z11" i="5"/>
  <c r="Y11" i="5"/>
  <c r="X11" i="5"/>
  <c r="W11" i="5"/>
  <c r="V11" i="5"/>
  <c r="U11" i="5"/>
  <c r="T11" i="5"/>
  <c r="S11" i="5"/>
  <c r="R11" i="5"/>
  <c r="Q11" i="5"/>
  <c r="AN10" i="5"/>
  <c r="AM10" i="5"/>
  <c r="AL10" i="5"/>
  <c r="AK10" i="5"/>
  <c r="AJ10" i="5"/>
  <c r="AI10" i="5"/>
  <c r="AH10" i="5"/>
  <c r="AG10" i="5"/>
  <c r="AF10" i="5"/>
  <c r="AE10" i="5"/>
  <c r="AD10" i="5"/>
  <c r="AC10" i="5"/>
  <c r="AB10" i="5"/>
  <c r="AA10" i="5"/>
  <c r="Z10" i="5"/>
  <c r="Y10" i="5"/>
  <c r="X10" i="5"/>
  <c r="W10" i="5"/>
  <c r="V10" i="5"/>
  <c r="U10" i="5"/>
  <c r="T10" i="5"/>
  <c r="S10" i="5"/>
  <c r="R10" i="5"/>
  <c r="Q10" i="5"/>
  <c r="O95" i="5"/>
  <c r="P95" i="5" s="1"/>
  <c r="N95" i="5"/>
  <c r="M95" i="5"/>
  <c r="O94" i="5"/>
  <c r="P94" i="5" s="1"/>
  <c r="N94" i="5"/>
  <c r="M94" i="5"/>
  <c r="O93" i="5"/>
  <c r="P93" i="5" s="1"/>
  <c r="N93" i="5"/>
  <c r="M93" i="5"/>
  <c r="O92" i="5"/>
  <c r="P92" i="5" s="1"/>
  <c r="N92" i="5"/>
  <c r="M92" i="5"/>
  <c r="O91" i="5"/>
  <c r="P91" i="5" s="1"/>
  <c r="N91" i="5"/>
  <c r="M91" i="5"/>
  <c r="O90" i="5"/>
  <c r="P90" i="5" s="1"/>
  <c r="N90" i="5"/>
  <c r="M90" i="5"/>
  <c r="O89" i="5"/>
  <c r="P89" i="5" s="1"/>
  <c r="N89" i="5"/>
  <c r="M89" i="5"/>
  <c r="O88" i="5"/>
  <c r="P88" i="5" s="1"/>
  <c r="N88" i="5"/>
  <c r="M88" i="5"/>
  <c r="O87" i="5"/>
  <c r="P87" i="5" s="1"/>
  <c r="N87" i="5"/>
  <c r="M87" i="5"/>
  <c r="O86" i="5"/>
  <c r="P86" i="5" s="1"/>
  <c r="N86" i="5"/>
  <c r="M86" i="5"/>
  <c r="O85" i="5"/>
  <c r="P85" i="5" s="1"/>
  <c r="N85" i="5"/>
  <c r="M85" i="5"/>
  <c r="O84" i="5"/>
  <c r="P84" i="5" s="1"/>
  <c r="N84" i="5"/>
  <c r="M84" i="5"/>
  <c r="O83" i="5"/>
  <c r="P83" i="5" s="1"/>
  <c r="N83" i="5"/>
  <c r="M83" i="5"/>
  <c r="O82" i="5"/>
  <c r="P82" i="5" s="1"/>
  <c r="N82" i="5"/>
  <c r="M82" i="5"/>
  <c r="O81" i="5"/>
  <c r="P81" i="5" s="1"/>
  <c r="N81" i="5"/>
  <c r="M81" i="5"/>
  <c r="O80" i="5"/>
  <c r="P80" i="5" s="1"/>
  <c r="N80" i="5"/>
  <c r="M80" i="5"/>
  <c r="O79" i="5"/>
  <c r="P79" i="5" s="1"/>
  <c r="N79" i="5"/>
  <c r="M79" i="5"/>
  <c r="O78" i="5"/>
  <c r="P78" i="5" s="1"/>
  <c r="N78" i="5"/>
  <c r="M78" i="5"/>
  <c r="O77" i="5"/>
  <c r="P77" i="5" s="1"/>
  <c r="N77" i="5"/>
  <c r="M77" i="5"/>
  <c r="O76" i="5"/>
  <c r="P76" i="5" s="1"/>
  <c r="N76" i="5"/>
  <c r="M76" i="5"/>
  <c r="O75" i="5"/>
  <c r="P75" i="5" s="1"/>
  <c r="N75" i="5"/>
  <c r="M75" i="5"/>
  <c r="O74" i="5"/>
  <c r="P74" i="5" s="1"/>
  <c r="N74" i="5"/>
  <c r="M74" i="5"/>
  <c r="O73" i="5"/>
  <c r="P73" i="5" s="1"/>
  <c r="N73" i="5"/>
  <c r="M73" i="5"/>
  <c r="O72" i="5"/>
  <c r="P72" i="5" s="1"/>
  <c r="N72" i="5"/>
  <c r="M72" i="5"/>
  <c r="O71" i="5"/>
  <c r="P71" i="5" s="1"/>
  <c r="N71" i="5"/>
  <c r="M71" i="5"/>
  <c r="O70" i="5"/>
  <c r="P70" i="5" s="1"/>
  <c r="N70" i="5"/>
  <c r="M70" i="5"/>
  <c r="O69" i="5"/>
  <c r="P69" i="5" s="1"/>
  <c r="N69" i="5"/>
  <c r="M69" i="5"/>
  <c r="O68" i="5"/>
  <c r="P68" i="5" s="1"/>
  <c r="N68" i="5"/>
  <c r="M68" i="5"/>
  <c r="O67" i="5"/>
  <c r="P67" i="5" s="1"/>
  <c r="N67" i="5"/>
  <c r="M67" i="5"/>
  <c r="O66" i="5"/>
  <c r="P66" i="5" s="1"/>
  <c r="N66" i="5"/>
  <c r="M66" i="5"/>
  <c r="O65" i="5"/>
  <c r="P65" i="5" s="1"/>
  <c r="N65" i="5"/>
  <c r="M65" i="5"/>
  <c r="O64" i="5"/>
  <c r="P64" i="5" s="1"/>
  <c r="N64" i="5"/>
  <c r="M64" i="5"/>
  <c r="O63" i="5"/>
  <c r="P63" i="5" s="1"/>
  <c r="N63" i="5"/>
  <c r="M63" i="5"/>
  <c r="O62" i="5"/>
  <c r="P62" i="5" s="1"/>
  <c r="N62" i="5"/>
  <c r="M62" i="5"/>
  <c r="O61" i="5"/>
  <c r="P61" i="5" s="1"/>
  <c r="N61" i="5"/>
  <c r="M61" i="5"/>
  <c r="O60" i="5"/>
  <c r="P60" i="5" s="1"/>
  <c r="N60" i="5"/>
  <c r="M60" i="5"/>
  <c r="O59" i="5"/>
  <c r="P59" i="5" s="1"/>
  <c r="N59" i="5"/>
  <c r="M59" i="5"/>
  <c r="O58" i="5"/>
  <c r="P58" i="5" s="1"/>
  <c r="N58" i="5"/>
  <c r="M58" i="5"/>
  <c r="O57" i="5"/>
  <c r="P57" i="5" s="1"/>
  <c r="N57" i="5"/>
  <c r="M57" i="5"/>
  <c r="O56" i="5"/>
  <c r="P56" i="5" s="1"/>
  <c r="N56" i="5"/>
  <c r="M56" i="5"/>
  <c r="O55" i="5"/>
  <c r="P55" i="5" s="1"/>
  <c r="N55" i="5"/>
  <c r="M55" i="5"/>
  <c r="O54" i="5"/>
  <c r="P54" i="5" s="1"/>
  <c r="N54" i="5"/>
  <c r="M54" i="5"/>
  <c r="O53" i="5"/>
  <c r="P53" i="5" s="1"/>
  <c r="N53" i="5"/>
  <c r="M53" i="5"/>
  <c r="O52" i="5"/>
  <c r="P52" i="5" s="1"/>
  <c r="N52" i="5"/>
  <c r="M52" i="5"/>
  <c r="O51" i="5"/>
  <c r="P51" i="5" s="1"/>
  <c r="N51" i="5"/>
  <c r="M51" i="5"/>
  <c r="O50" i="5"/>
  <c r="P50" i="5" s="1"/>
  <c r="N50" i="5"/>
  <c r="M50" i="5"/>
  <c r="O49" i="5"/>
  <c r="P49" i="5" s="1"/>
  <c r="N49" i="5"/>
  <c r="M49" i="5"/>
  <c r="O48" i="5"/>
  <c r="P48" i="5" s="1"/>
  <c r="N48" i="5"/>
  <c r="M48" i="5"/>
  <c r="O47" i="5"/>
  <c r="P47" i="5" s="1"/>
  <c r="N47" i="5"/>
  <c r="M47" i="5"/>
  <c r="O46" i="5"/>
  <c r="P46" i="5" s="1"/>
  <c r="N46" i="5"/>
  <c r="M46" i="5"/>
  <c r="O45" i="5"/>
  <c r="P45" i="5" s="1"/>
  <c r="N45" i="5"/>
  <c r="M45" i="5"/>
  <c r="O44" i="5"/>
  <c r="P44" i="5" s="1"/>
  <c r="N44" i="5"/>
  <c r="M44" i="5"/>
  <c r="O43" i="5"/>
  <c r="P43" i="5" s="1"/>
  <c r="N43" i="5"/>
  <c r="M43" i="5"/>
  <c r="O42" i="5"/>
  <c r="P42" i="5" s="1"/>
  <c r="N42" i="5"/>
  <c r="M42" i="5"/>
  <c r="O41" i="5"/>
  <c r="P41" i="5" s="1"/>
  <c r="N41" i="5"/>
  <c r="M41" i="5"/>
  <c r="O40" i="5"/>
  <c r="P40" i="5" s="1"/>
  <c r="N40" i="5"/>
  <c r="M40" i="5"/>
  <c r="O39" i="5"/>
  <c r="N39" i="5"/>
  <c r="M39" i="5"/>
  <c r="O38" i="5"/>
  <c r="N38" i="5"/>
  <c r="M38" i="5"/>
  <c r="O37" i="5"/>
  <c r="P37" i="5" s="1"/>
  <c r="N37" i="5"/>
  <c r="M37" i="5"/>
  <c r="O36" i="5"/>
  <c r="N36" i="5"/>
  <c r="M36" i="5"/>
  <c r="O35" i="5"/>
  <c r="N35" i="5"/>
  <c r="M35" i="5"/>
  <c r="O34" i="5"/>
  <c r="P34" i="5" s="1"/>
  <c r="N34" i="5"/>
  <c r="M34" i="5"/>
  <c r="O33" i="5"/>
  <c r="P33" i="5" s="1"/>
  <c r="N33" i="5"/>
  <c r="M33" i="5"/>
  <c r="O32" i="5"/>
  <c r="P32" i="5" s="1"/>
  <c r="N32" i="5"/>
  <c r="M32" i="5"/>
  <c r="O31" i="5"/>
  <c r="P31" i="5" s="1"/>
  <c r="N31" i="5"/>
  <c r="M31" i="5"/>
  <c r="O30" i="5"/>
  <c r="P30" i="5" s="1"/>
  <c r="N30" i="5"/>
  <c r="M30" i="5"/>
  <c r="O29" i="5"/>
  <c r="P29" i="5" s="1"/>
  <c r="N29" i="5"/>
  <c r="M29" i="5"/>
  <c r="O28" i="5"/>
  <c r="P28" i="5" s="1"/>
  <c r="N28" i="5"/>
  <c r="M28" i="5"/>
  <c r="O27" i="5"/>
  <c r="P27" i="5" s="1"/>
  <c r="N27" i="5"/>
  <c r="M27" i="5"/>
  <c r="O26" i="5"/>
  <c r="P26" i="5" s="1"/>
  <c r="N26" i="5"/>
  <c r="M26" i="5"/>
  <c r="O25" i="5"/>
  <c r="P25" i="5" s="1"/>
  <c r="N25" i="5"/>
  <c r="M25" i="5"/>
  <c r="O24" i="5"/>
  <c r="P24" i="5" s="1"/>
  <c r="N24" i="5"/>
  <c r="M24" i="5"/>
  <c r="O23" i="5"/>
  <c r="P23" i="5" s="1"/>
  <c r="N23" i="5"/>
  <c r="M23" i="5"/>
  <c r="O22" i="5"/>
  <c r="P22" i="5" s="1"/>
  <c r="N22" i="5"/>
  <c r="M22" i="5"/>
  <c r="O21" i="5"/>
  <c r="P21" i="5" s="1"/>
  <c r="N21" i="5"/>
  <c r="M21" i="5"/>
  <c r="O20" i="5"/>
  <c r="P20" i="5" s="1"/>
  <c r="N20" i="5"/>
  <c r="M20" i="5"/>
  <c r="O19" i="5"/>
  <c r="P19" i="5" s="1"/>
  <c r="N19" i="5"/>
  <c r="M19" i="5"/>
  <c r="O18" i="5"/>
  <c r="P18" i="5" s="1"/>
  <c r="N18" i="5"/>
  <c r="M18" i="5"/>
  <c r="O17" i="5"/>
  <c r="P17" i="5" s="1"/>
  <c r="N17" i="5"/>
  <c r="M17" i="5"/>
  <c r="O16" i="5"/>
  <c r="P16" i="5" s="1"/>
  <c r="N16" i="5"/>
  <c r="M16" i="5"/>
  <c r="O15" i="5"/>
  <c r="P15" i="5" s="1"/>
  <c r="N15" i="5"/>
  <c r="M15" i="5"/>
  <c r="O14" i="5"/>
  <c r="P14" i="5" s="1"/>
  <c r="N14" i="5"/>
  <c r="M14" i="5"/>
  <c r="O13" i="5"/>
  <c r="P13" i="5" s="1"/>
  <c r="N13" i="5"/>
  <c r="M13" i="5"/>
  <c r="O12" i="5"/>
  <c r="P12" i="5" s="1"/>
  <c r="N12" i="5"/>
  <c r="M12" i="5"/>
  <c r="O11" i="5"/>
  <c r="P11" i="5" s="1"/>
  <c r="N11" i="5"/>
  <c r="M11" i="5"/>
  <c r="O10" i="5"/>
  <c r="P10" i="5" s="1"/>
  <c r="N10" i="5"/>
  <c r="M10" i="5"/>
  <c r="K95" i="5"/>
  <c r="L95" i="5" s="1"/>
  <c r="J95" i="5"/>
  <c r="K94" i="5"/>
  <c r="L94" i="5" s="1"/>
  <c r="J94" i="5"/>
  <c r="K93" i="5"/>
  <c r="L93" i="5" s="1"/>
  <c r="J93" i="5"/>
  <c r="K92" i="5"/>
  <c r="L92" i="5" s="1"/>
  <c r="J92" i="5"/>
  <c r="K91" i="5"/>
  <c r="L91" i="5" s="1"/>
  <c r="J91" i="5"/>
  <c r="K90" i="5"/>
  <c r="L90" i="5" s="1"/>
  <c r="J90" i="5"/>
  <c r="K89" i="5"/>
  <c r="L89" i="5" s="1"/>
  <c r="J89" i="5"/>
  <c r="K88" i="5"/>
  <c r="L88" i="5" s="1"/>
  <c r="J88" i="5"/>
  <c r="K87" i="5"/>
  <c r="L87" i="5" s="1"/>
  <c r="J87" i="5"/>
  <c r="K86" i="5"/>
  <c r="L86" i="5" s="1"/>
  <c r="J86" i="5"/>
  <c r="K85" i="5"/>
  <c r="L85" i="5" s="1"/>
  <c r="J85" i="5"/>
  <c r="K84" i="5"/>
  <c r="L84" i="5" s="1"/>
  <c r="J84" i="5"/>
  <c r="K83" i="5"/>
  <c r="L83" i="5" s="1"/>
  <c r="J83" i="5"/>
  <c r="K82" i="5"/>
  <c r="L82" i="5" s="1"/>
  <c r="J82" i="5"/>
  <c r="K81" i="5"/>
  <c r="L81" i="5" s="1"/>
  <c r="J81" i="5"/>
  <c r="K80" i="5"/>
  <c r="L80" i="5" s="1"/>
  <c r="J80" i="5"/>
  <c r="K79" i="5"/>
  <c r="L79" i="5" s="1"/>
  <c r="J79" i="5"/>
  <c r="K78" i="5"/>
  <c r="L78" i="5" s="1"/>
  <c r="J78" i="5"/>
  <c r="K77" i="5"/>
  <c r="L77" i="5" s="1"/>
  <c r="J77" i="5"/>
  <c r="K76" i="5"/>
  <c r="L76" i="5" s="1"/>
  <c r="J76" i="5"/>
  <c r="K75" i="5"/>
  <c r="L75" i="5" s="1"/>
  <c r="J75" i="5"/>
  <c r="K74" i="5"/>
  <c r="L74" i="5" s="1"/>
  <c r="J74" i="5"/>
  <c r="K73" i="5"/>
  <c r="L73" i="5" s="1"/>
  <c r="J73" i="5"/>
  <c r="K72" i="5"/>
  <c r="L72" i="5" s="1"/>
  <c r="J72" i="5"/>
  <c r="K71" i="5"/>
  <c r="L71" i="5" s="1"/>
  <c r="J71" i="5"/>
  <c r="K70" i="5"/>
  <c r="L70" i="5" s="1"/>
  <c r="J70" i="5"/>
  <c r="K69" i="5"/>
  <c r="L69" i="5" s="1"/>
  <c r="J69" i="5"/>
  <c r="K68" i="5"/>
  <c r="L68" i="5" s="1"/>
  <c r="J68" i="5"/>
  <c r="K67" i="5"/>
  <c r="L67" i="5" s="1"/>
  <c r="J67" i="5"/>
  <c r="K66" i="5"/>
  <c r="L66" i="5" s="1"/>
  <c r="J66" i="5"/>
  <c r="K65" i="5"/>
  <c r="L65" i="5" s="1"/>
  <c r="J65" i="5"/>
  <c r="K64" i="5"/>
  <c r="L64" i="5" s="1"/>
  <c r="J64" i="5"/>
  <c r="K63" i="5"/>
  <c r="L63" i="5" s="1"/>
  <c r="J63" i="5"/>
  <c r="K62" i="5"/>
  <c r="L62" i="5" s="1"/>
  <c r="J62" i="5"/>
  <c r="K61" i="5"/>
  <c r="L61" i="5" s="1"/>
  <c r="J61" i="5"/>
  <c r="K60" i="5"/>
  <c r="L60" i="5" s="1"/>
  <c r="J60" i="5"/>
  <c r="K59" i="5"/>
  <c r="L59" i="5" s="1"/>
  <c r="J59" i="5"/>
  <c r="K58" i="5"/>
  <c r="L58" i="5" s="1"/>
  <c r="J58" i="5"/>
  <c r="K57" i="5"/>
  <c r="L57" i="5" s="1"/>
  <c r="J57" i="5"/>
  <c r="K56" i="5"/>
  <c r="L56" i="5" s="1"/>
  <c r="J56" i="5"/>
  <c r="K55" i="5"/>
  <c r="L55" i="5" s="1"/>
  <c r="J55" i="5"/>
  <c r="K54" i="5"/>
  <c r="L54" i="5" s="1"/>
  <c r="J54" i="5"/>
  <c r="K53" i="5"/>
  <c r="L53" i="5" s="1"/>
  <c r="J53" i="5"/>
  <c r="K52" i="5"/>
  <c r="L52" i="5" s="1"/>
  <c r="J52" i="5"/>
  <c r="K51" i="5"/>
  <c r="L51" i="5" s="1"/>
  <c r="J51" i="5"/>
  <c r="K50" i="5"/>
  <c r="L50" i="5" s="1"/>
  <c r="J50" i="5"/>
  <c r="K49" i="5"/>
  <c r="L49" i="5" s="1"/>
  <c r="J49" i="5"/>
  <c r="K48" i="5"/>
  <c r="L48" i="5" s="1"/>
  <c r="J48" i="5"/>
  <c r="K47" i="5"/>
  <c r="L47" i="5" s="1"/>
  <c r="J47" i="5"/>
  <c r="K46" i="5"/>
  <c r="L46" i="5" s="1"/>
  <c r="J46" i="5"/>
  <c r="K45" i="5"/>
  <c r="L45" i="5" s="1"/>
  <c r="J45" i="5"/>
  <c r="K44" i="5"/>
  <c r="L44" i="5" s="1"/>
  <c r="J44" i="5"/>
  <c r="K43" i="5"/>
  <c r="L43" i="5" s="1"/>
  <c r="J43" i="5"/>
  <c r="K42" i="5"/>
  <c r="L42" i="5" s="1"/>
  <c r="J42" i="5"/>
  <c r="K41" i="5"/>
  <c r="L41" i="5" s="1"/>
  <c r="J41" i="5"/>
  <c r="K40" i="5"/>
  <c r="L40" i="5" s="1"/>
  <c r="J40" i="5"/>
  <c r="K39" i="5"/>
  <c r="L39" i="5" s="1"/>
  <c r="J39" i="5"/>
  <c r="K38" i="5"/>
  <c r="L38" i="5" s="1"/>
  <c r="J38" i="5"/>
  <c r="K37" i="5"/>
  <c r="L37" i="5" s="1"/>
  <c r="J37" i="5"/>
  <c r="K36" i="5"/>
  <c r="L36" i="5" s="1"/>
  <c r="J36" i="5"/>
  <c r="K35" i="5"/>
  <c r="L35" i="5" s="1"/>
  <c r="J35" i="5"/>
  <c r="K34" i="5"/>
  <c r="L34" i="5" s="1"/>
  <c r="J34" i="5"/>
  <c r="K33" i="5"/>
  <c r="L33" i="5" s="1"/>
  <c r="J33" i="5"/>
  <c r="K32" i="5"/>
  <c r="L32" i="5" s="1"/>
  <c r="J32" i="5"/>
  <c r="K31" i="5"/>
  <c r="L31" i="5" s="1"/>
  <c r="J31" i="5"/>
  <c r="K30" i="5"/>
  <c r="L30" i="5" s="1"/>
  <c r="J30" i="5"/>
  <c r="K29" i="5"/>
  <c r="L29" i="5" s="1"/>
  <c r="J29" i="5"/>
  <c r="K28" i="5"/>
  <c r="L28" i="5" s="1"/>
  <c r="J28" i="5"/>
  <c r="K27" i="5"/>
  <c r="L27" i="5" s="1"/>
  <c r="J27" i="5"/>
  <c r="K26" i="5"/>
  <c r="L26" i="5" s="1"/>
  <c r="J26" i="5"/>
  <c r="K25" i="5"/>
  <c r="L25" i="5" s="1"/>
  <c r="J25" i="5"/>
  <c r="K24" i="5"/>
  <c r="L24" i="5" s="1"/>
  <c r="J24" i="5"/>
  <c r="K23" i="5"/>
  <c r="L23" i="5" s="1"/>
  <c r="J23" i="5"/>
  <c r="K22" i="5"/>
  <c r="L22" i="5" s="1"/>
  <c r="J22" i="5"/>
  <c r="K21" i="5"/>
  <c r="L21" i="5" s="1"/>
  <c r="J21" i="5"/>
  <c r="K20" i="5"/>
  <c r="L20" i="5" s="1"/>
  <c r="J20" i="5"/>
  <c r="K19" i="5"/>
  <c r="L19" i="5" s="1"/>
  <c r="J19" i="5"/>
  <c r="K18" i="5"/>
  <c r="L18" i="5" s="1"/>
  <c r="J18" i="5"/>
  <c r="K17" i="5"/>
  <c r="L17" i="5" s="1"/>
  <c r="J17" i="5"/>
  <c r="K16" i="5"/>
  <c r="L16" i="5" s="1"/>
  <c r="J16" i="5"/>
  <c r="K15" i="5"/>
  <c r="L15" i="5" s="1"/>
  <c r="J15" i="5"/>
  <c r="K14" i="5"/>
  <c r="L14" i="5" s="1"/>
  <c r="J14" i="5"/>
  <c r="K13" i="5"/>
  <c r="L13" i="5" s="1"/>
  <c r="J13" i="5"/>
  <c r="K12" i="5"/>
  <c r="L12" i="5" s="1"/>
  <c r="J12" i="5"/>
  <c r="K11" i="5"/>
  <c r="L11" i="5" s="1"/>
  <c r="J11" i="5"/>
  <c r="K10" i="5"/>
  <c r="L10" i="5" s="1"/>
  <c r="J10"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alcChain>
</file>

<file path=xl/sharedStrings.xml><?xml version="1.0" encoding="utf-8"?>
<sst xmlns="http://schemas.openxmlformats.org/spreadsheetml/2006/main" count="94564" uniqueCount="2322">
  <si>
    <t>Commodity: Nickel</t>
  </si>
  <si>
    <t>Scenario:  Market Intelligence 2024 Constant USD</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</si>
  <si>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</si>
  <si>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</si>
  <si>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</si>
  <si>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</si>
  <si>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</si>
  <si>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</si>
  <si>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</si>
  <si>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</si>
  <si>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</si>
  <si>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</si>
  <si>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</si>
  <si>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Treated
(kilotonnes)</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</si>
  <si>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</si>
  <si>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</si>
  <si>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</si>
  <si>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</si>
  <si>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</si>
  <si>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</si>
  <si>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</si>
  <si>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</si>
  <si>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</si>
  <si>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</si>
  <si>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Total Minesite
Cost ($/tonne)</t>
  </si>
  <si>
    <t xml:space="preserve"> Transport and
Offsite Cost
($/tonne)</t>
  </si>
  <si>
    <t xml:space="preserve"> Treatment &amp;
Refining Charges
($/tonne)</t>
  </si>
  <si>
    <t xml:space="preserve"> Cash Operating
Cost ($/tonne)</t>
  </si>
  <si>
    <t xml:space="preserve"> Royalty Cost
($/tonne)</t>
  </si>
  <si>
    <t xml:space="preserve"> Total Cash
Cost ($/tonne)</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</si>
  <si>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</si>
  <si>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</si>
  <si>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</si>
  <si>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</si>
  <si>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</si>
  <si>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</si>
  <si>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</si>
  <si>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</si>
  <si>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</si>
  <si>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</si>
  <si>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</si>
  <si>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</si>
  <si>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</si>
  <si>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</si>
  <si>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</si>
  <si>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 xml:space="preserve"> Gross Revenue
($/tonne)</t>
  </si>
  <si>
    <t xml:space="preserve"> Cash Operating
Margin ($/tonne)</t>
  </si>
  <si>
    <t xml:space="preserve"> Total Cash
Margin ($/tonne)</t>
  </si>
  <si>
    <t>Amandelbult</t>
  </si>
  <si>
    <t>31295</t>
  </si>
  <si>
    <t>South Africa</t>
  </si>
  <si>
    <t>Ambatovy</t>
  </si>
  <si>
    <t>30428</t>
  </si>
  <si>
    <t>Madagascar</t>
  </si>
  <si>
    <t>Booysendal South</t>
  </si>
  <si>
    <t>38707</t>
  </si>
  <si>
    <t>Marula</t>
  </si>
  <si>
    <t>30532</t>
  </si>
  <si>
    <t>Modikwa</t>
  </si>
  <si>
    <t>31138</t>
  </si>
  <si>
    <t>Mogalakwena</t>
  </si>
  <si>
    <t>27377</t>
  </si>
  <si>
    <t>Piaui</t>
  </si>
  <si>
    <t>37657</t>
  </si>
  <si>
    <t>Brazil</t>
  </si>
  <si>
    <t>Platreef</t>
  </si>
  <si>
    <t>38500</t>
  </si>
  <si>
    <t>Pomalaa</t>
  </si>
  <si>
    <t>31089</t>
  </si>
  <si>
    <t>Indonesia</t>
  </si>
  <si>
    <t>Rustenburg</t>
  </si>
  <si>
    <t>27519</t>
  </si>
  <si>
    <t>SLN</t>
  </si>
  <si>
    <t>27634</t>
  </si>
  <si>
    <t>New Caledonia</t>
  </si>
  <si>
    <t>Sorowako</t>
  </si>
  <si>
    <t>27363</t>
  </si>
  <si>
    <t>Stillwater</t>
  </si>
  <si>
    <t>24891</t>
  </si>
  <si>
    <t>USA</t>
  </si>
  <si>
    <t>Tulaergen</t>
  </si>
  <si>
    <t>80826</t>
  </si>
  <si>
    <t>China</t>
  </si>
  <si>
    <t>Zimplats</t>
  </si>
  <si>
    <t>29249</t>
  </si>
  <si>
    <t>Zimbabwe</t>
  </si>
  <si>
    <t>Black Swan</t>
  </si>
  <si>
    <t>29416</t>
  </si>
  <si>
    <t>Australia</t>
  </si>
  <si>
    <t>Impala Bafokeng</t>
  </si>
  <si>
    <t>30267</t>
  </si>
  <si>
    <t>Kalatongke</t>
  </si>
  <si>
    <t>34844</t>
  </si>
  <si>
    <t>Murrin Murrin</t>
  </si>
  <si>
    <t>28725</t>
  </si>
  <si>
    <t>Norilsk</t>
  </si>
  <si>
    <t>75972</t>
  </si>
  <si>
    <t>Russia</t>
  </si>
  <si>
    <t>Nova-Bollinger</t>
  </si>
  <si>
    <t>40767</t>
  </si>
  <si>
    <t>Ramu</t>
  </si>
  <si>
    <t>27187</t>
  </si>
  <si>
    <t>Papua New Guinea</t>
  </si>
  <si>
    <t>Santa Rita</t>
  </si>
  <si>
    <t>33832</t>
  </si>
  <si>
    <t>Trident - Enterprise</t>
  </si>
  <si>
    <t>76924</t>
  </si>
  <si>
    <t>Zambia</t>
  </si>
  <si>
    <t>Union Section</t>
  </si>
  <si>
    <t>31296</t>
  </si>
  <si>
    <t>Weda Bay</t>
  </si>
  <si>
    <t>30273</t>
  </si>
  <si>
    <t>Alex</t>
  </si>
  <si>
    <t>81253</t>
  </si>
  <si>
    <t>Codemin</t>
  </si>
  <si>
    <t>28021</t>
  </si>
  <si>
    <t>Eagle</t>
  </si>
  <si>
    <t>33795</t>
  </si>
  <si>
    <t>Hachinohe</t>
  </si>
  <si>
    <t>76371</t>
  </si>
  <si>
    <t>Japan</t>
  </si>
  <si>
    <t>Jinchuan</t>
  </si>
  <si>
    <t>27136</t>
  </si>
  <si>
    <t>Kroondal</t>
  </si>
  <si>
    <t>32954</t>
  </si>
  <si>
    <t>Manitoba Division</t>
  </si>
  <si>
    <t>26560</t>
  </si>
  <si>
    <t>Canada</t>
  </si>
  <si>
    <t>Marikana</t>
  </si>
  <si>
    <t>27605</t>
  </si>
  <si>
    <t>Mimosa</t>
  </si>
  <si>
    <t>27951</t>
  </si>
  <si>
    <t>Mototolo</t>
  </si>
  <si>
    <t>33727</t>
  </si>
  <si>
    <t>Oheyama</t>
  </si>
  <si>
    <t>76374</t>
  </si>
  <si>
    <t>Onca Puma</t>
  </si>
  <si>
    <t>28543</t>
  </si>
  <si>
    <t>Raglan</t>
  </si>
  <si>
    <t>26073</t>
  </si>
  <si>
    <t>Rio Tuba</t>
  </si>
  <si>
    <t>34257</t>
  </si>
  <si>
    <t>Philippines</t>
  </si>
  <si>
    <t>Taganito</t>
  </si>
  <si>
    <t>29157</t>
  </si>
  <si>
    <t>Terrafame</t>
  </si>
  <si>
    <t>35352</t>
  </si>
  <si>
    <t>Finland</t>
  </si>
  <si>
    <t>Unki</t>
  </si>
  <si>
    <t>30514</t>
  </si>
  <si>
    <t>Zondereinde</t>
  </si>
  <si>
    <t>27501</t>
  </si>
  <si>
    <t>Barro Alto</t>
  </si>
  <si>
    <t>31041</t>
  </si>
  <si>
    <t>Booysendal North</t>
  </si>
  <si>
    <t>32552</t>
  </si>
  <si>
    <t>Cerro Matoso</t>
  </si>
  <si>
    <t>28584</t>
  </si>
  <si>
    <t>Colombia</t>
  </si>
  <si>
    <t>East Yellow Mountain</t>
  </si>
  <si>
    <t>33386</t>
  </si>
  <si>
    <t>Eland</t>
  </si>
  <si>
    <t>34342</t>
  </si>
  <si>
    <t>Goro</t>
  </si>
  <si>
    <t>27742</t>
  </si>
  <si>
    <t>Hyuga SX-EW</t>
  </si>
  <si>
    <t>76366</t>
  </si>
  <si>
    <t>Kevitsa</t>
  </si>
  <si>
    <t>29179</t>
  </si>
  <si>
    <t>Moa Bay</t>
  </si>
  <si>
    <t>28629</t>
  </si>
  <si>
    <t>Cuba</t>
  </si>
  <si>
    <t>Munali</t>
  </si>
  <si>
    <t>27453</t>
  </si>
  <si>
    <t>Ontario Division</t>
  </si>
  <si>
    <t>27672</t>
  </si>
  <si>
    <t>Pilanesberg</t>
  </si>
  <si>
    <t>32875</t>
  </si>
  <si>
    <t>Platinum Mile</t>
  </si>
  <si>
    <t>36120</t>
  </si>
  <si>
    <t>Sudbury Operations</t>
  </si>
  <si>
    <t>27146</t>
  </si>
  <si>
    <t>Ta Khoa</t>
  </si>
  <si>
    <t>27531</t>
  </si>
  <si>
    <t>Vietnam</t>
  </si>
  <si>
    <t>Two Rivers</t>
  </si>
  <si>
    <t>30707</t>
  </si>
  <si>
    <t>Voisey's Bay</t>
  </si>
  <si>
    <t>28992</t>
  </si>
  <si>
    <t>Western Limb Tailings</t>
  </si>
  <si>
    <t>32553</t>
  </si>
  <si>
    <t>Ore</t>
  </si>
  <si>
    <t xml:space="preserve"> Head Grade
(%)</t>
  </si>
  <si>
    <t xml:space="preserve"> Recovery Rate
(%)</t>
  </si>
  <si>
    <t xml:space="preserve"> Recovered Nickel
(kilotonnes)</t>
  </si>
  <si>
    <t xml:space="preserve"> Payability (%)</t>
  </si>
  <si>
    <t xml:space="preserve"> Paid Nickel
Produced (kilotonnes)</t>
  </si>
  <si>
    <t xml:space="preserve"> Commodity Net
Revenue (%)</t>
  </si>
  <si>
    <t xml:space="preserve"> Mine: Labor
Cost (¢/lb)</t>
  </si>
  <si>
    <t xml:space="preserve"> Mine: Fuel
Cost (¢/lb)</t>
  </si>
  <si>
    <t xml:space="preserve"> Mine: Electricity
Cost (¢/lb)</t>
  </si>
  <si>
    <t xml:space="preserve"> Mine: Other
Cost (¢/lb)</t>
  </si>
  <si>
    <t xml:space="preserve"> Mine: Total
Cost (¢/lb)</t>
  </si>
  <si>
    <t xml:space="preserve"> Mill: Labor
Cost (¢/lb)</t>
  </si>
  <si>
    <t xml:space="preserve"> Mill: Reagents
Cost (¢/lb)</t>
  </si>
  <si>
    <t xml:space="preserve"> Mill: Electricity
Cost (¢/lb)</t>
  </si>
  <si>
    <t xml:space="preserve"> Mill: Other
Cost (¢/lb)</t>
  </si>
  <si>
    <t xml:space="preserve"> Mill: Total
Cost (¢/lb)</t>
  </si>
  <si>
    <t xml:space="preserve"> Total Minesite
Cost (¢/lb)</t>
  </si>
  <si>
    <t xml:space="preserve"> Transport and
Offsite Cost
(¢/lb)</t>
  </si>
  <si>
    <t xml:space="preserve"> Treatment &amp;
Refining Charges
(¢/lb)</t>
  </si>
  <si>
    <t xml:space="preserve"> Cash Operating
Cost (¢/lb)</t>
  </si>
  <si>
    <t xml:space="preserve"> Royalty Cost
(¢/lb)</t>
  </si>
  <si>
    <t xml:space="preserve"> Total Cash
Cost (¢/lb)</t>
  </si>
  <si>
    <t xml:space="preserve"> Reclamation, Closure
Provision (¢/lb)</t>
  </si>
  <si>
    <t xml:space="preserve"> Depreciation (¢/lb)</t>
  </si>
  <si>
    <t xml:space="preserve"> Deferred Stripping
Amortized (¢/lb)</t>
  </si>
  <si>
    <t xml:space="preserve"> Inventory Change
(¢/lb)</t>
  </si>
  <si>
    <t xml:space="preserve"> Total Production
Cost (¢/lb)</t>
  </si>
  <si>
    <t xml:space="preserve"> Corporate Overhead
Charges (¢/lb)</t>
  </si>
  <si>
    <t xml:space="preserve"> Exploration and
Other Sustaining
Costs (¢/lb)</t>
  </si>
  <si>
    <t xml:space="preserve"> Sustaining Capex
(¢/lb)</t>
  </si>
  <si>
    <t xml:space="preserve"> All-in-Sustaining Cost
(¢/lb)</t>
  </si>
  <si>
    <t xml:space="preserve"> Development and
Expansion Capex
(¢/lb)</t>
  </si>
  <si>
    <t xml:space="preserve"> Interest Charges
(¢/lb)</t>
  </si>
  <si>
    <t xml:space="preserve"> Extraordinary Cash
Charges (¢/lb)</t>
  </si>
  <si>
    <t xml:space="preserve"> Extraordinary Non-Cash
Charges (¢/lb)</t>
  </si>
  <si>
    <t xml:space="preserve"> Other All-in-Cost
(¢/lb)</t>
  </si>
  <si>
    <t xml:space="preserve"> All-in-Cost (¢/lb)</t>
  </si>
  <si>
    <t xml:space="preserve"> Realized Price
(¢/lb)</t>
  </si>
  <si>
    <t xml:space="preserve"> Gross Revenue
($M)</t>
  </si>
  <si>
    <t xml:space="preserve"> Cash Operating
Margin (¢/lb)</t>
  </si>
  <si>
    <t xml:space="preserve"> Total Cash
Margin (¢/lb)</t>
  </si>
  <si>
    <t>Production Costs Co Product</t>
  </si>
  <si>
    <t xml:space="preserve"> By-product Credits
(¢/lb)</t>
  </si>
  <si>
    <t>Production Costs By Product</t>
  </si>
  <si>
    <t xml:space="preserve"> Realization Cost
($M)</t>
  </si>
  <si>
    <t xml:space="preserve"> Net Revenue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</si>
  <si>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</si>
  <si>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</si>
  <si>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</si>
  <si>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</si>
  <si>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</si>
  <si>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</si>
  <si>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</si>
  <si>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</si>
  <si>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</si>
  <si>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</si>
  <si>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</si>
  <si>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</si>
  <si>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</si>
  <si>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</si>
  <si>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</si>
  <si>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</si>
  <si>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</si>
  <si>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</si>
  <si>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</si>
  <si>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Xinjiang Xinxin Mining Industry Co. Ltd.</t>
  </si>
  <si>
    <t>Valterra Platinum Ltd.</t>
  </si>
  <si>
    <t>Korea Mine Rehabilitation and Mineral Resources Corp.</t>
  </si>
  <si>
    <t>Sumitomo Corp.</t>
  </si>
  <si>
    <t>Anglo American PLC</t>
  </si>
  <si>
    <t>Maritana Minerals Ltd.</t>
  </si>
  <si>
    <t>Northam Platinum Holdings Ltd.</t>
  </si>
  <si>
    <t>CoreX Holding BV</t>
  </si>
  <si>
    <t>Mineworkers</t>
  </si>
  <si>
    <t>Lundin Mining Corp.</t>
  </si>
  <si>
    <t>Prony Resources New Caledonia consortium</t>
  </si>
  <si>
    <t>Societe de Participation Miniere du Sud Caledonia SAS</t>
  </si>
  <si>
    <t>Pacific Metals Co. Ltd.</t>
  </si>
  <si>
    <t>Hyuga Smelting Co. Ltd.</t>
  </si>
  <si>
    <t>Impala Platinum Holdings Ltd.</t>
  </si>
  <si>
    <t>Private Interest</t>
  </si>
  <si>
    <t>JinChuan Group Co.Ltd.</t>
  </si>
  <si>
    <t>Boliden AB (publ)</t>
  </si>
  <si>
    <t>Sibanye Stillwater Ltd.</t>
  </si>
  <si>
    <t>Vale SA</t>
  </si>
  <si>
    <t>Incwala Resource (Pty) Ltd.</t>
  </si>
  <si>
    <t>General Nickel Company SA</t>
  </si>
  <si>
    <t>Sherritt International Corp.</t>
  </si>
  <si>
    <t>African Rainbow Minerals Ltd.</t>
  </si>
  <si>
    <t>Consolidated Mining and Investments Ltd</t>
  </si>
  <si>
    <t>Jinchuan Group International Resources Co. Ltd.</t>
  </si>
  <si>
    <t>Glencore PLC</t>
  </si>
  <si>
    <t>PJSC Mining and Metallurgical Co. Norilsk Nickel</t>
  </si>
  <si>
    <t>IGO Ltd.</t>
  </si>
  <si>
    <t>Nippon Yakin Kogyo Co. Ltd.</t>
  </si>
  <si>
    <t>Mvelaphanda Holdings (Proprietary) Ltd</t>
  </si>
  <si>
    <t>PT Antam (Persero) Tbk</t>
  </si>
  <si>
    <t>Ji Lin Ji En Nickel Industry Co. Ltd.</t>
  </si>
  <si>
    <t>Jiuquan Iron and Steel (Group) Co. Ltd.</t>
  </si>
  <si>
    <t>Metallurgical Corp. of China Ltd.</t>
  </si>
  <si>
    <t>Mineral Resources Development Corp.</t>
  </si>
  <si>
    <t>Nickel 28 Capital Corp.</t>
  </si>
  <si>
    <t>Nickel Asia Corporation</t>
  </si>
  <si>
    <t>Sojitz Corp.</t>
  </si>
  <si>
    <t>Newshelf 1335 Pty. Ltd.</t>
  </si>
  <si>
    <t>Appian Capital Advisory LLP</t>
  </si>
  <si>
    <t>Eramet SA</t>
  </si>
  <si>
    <t>Nippon Steel Nisshin Co. Ltd.</t>
  </si>
  <si>
    <t>Société Territoriale Calédonienne de Participation Industrielle</t>
  </si>
  <si>
    <t>PT Vale Indonesia Tbk</t>
  </si>
  <si>
    <t>Terrafame Oy</t>
  </si>
  <si>
    <t>First Quantum Minerals Ltd.</t>
  </si>
  <si>
    <t>China State-Owned Mining Enterprise</t>
  </si>
  <si>
    <t>Bakgatla Ba Kgafela</t>
  </si>
  <si>
    <t>Siyanda Resources (Pty) Ltd.</t>
  </si>
  <si>
    <t>Tsingshan Holding Group Co. Ltd.</t>
  </si>
  <si>
    <t>Zimplats Holdings Ltd.</t>
  </si>
  <si>
    <t>Ownership</t>
  </si>
  <si>
    <t>Company type</t>
  </si>
  <si>
    <t>Owner country</t>
  </si>
  <si>
    <t>Parent Company Name</t>
  </si>
  <si>
    <t>Parent Company Country</t>
  </si>
  <si>
    <t>Parent company KeyInstn</t>
  </si>
  <si>
    <t>Parent company type</t>
  </si>
  <si>
    <t>Ultimate Parent Company Name</t>
  </si>
  <si>
    <t>Ultimate Parent Company Country</t>
  </si>
  <si>
    <t>Ultimate Parent company KeyInstn</t>
  </si>
  <si>
    <t>Ultimate Parent company type</t>
  </si>
  <si>
    <t>Perecnt Owned All-Insitutions</t>
  </si>
  <si>
    <t>Insitutions- Banks/ investment banks</t>
  </si>
  <si>
    <t>charitable foundations</t>
  </si>
  <si>
    <t>Corpotate Pensions sponsors</t>
  </si>
  <si>
    <t>Educational/cultural endowments</t>
  </si>
  <si>
    <t>Family Offices/Trusts</t>
  </si>
  <si>
    <t>gov pensions sponsors</t>
  </si>
  <si>
    <t>insurance companies</t>
  </si>
  <si>
    <t>Investment manager</t>
  </si>
  <si>
    <t>REIT</t>
  </si>
  <si>
    <t>Unclassified</t>
  </si>
  <si>
    <t>Union Pensions sponsors</t>
  </si>
  <si>
    <t>Hedge Fund Managers &lt;5% stake</t>
  </si>
  <si>
    <t>Soverign Welth Funds &lt;5% stake</t>
  </si>
  <si>
    <t>VC/PE firms &lt;5% stake</t>
  </si>
  <si>
    <t>Insiders</t>
  </si>
  <si>
    <t>Strategic Hedge Funds Manaegrs &gt;=5% stake</t>
  </si>
  <si>
    <t>StrategicVC/PE frims &gt;=5% stake</t>
  </si>
  <si>
    <t>Soverign Wealth Funds &gt;=5% stake</t>
  </si>
  <si>
    <t>strategic company controlled fuondations</t>
  </si>
  <si>
    <t>strategicESOP</t>
  </si>
  <si>
    <t>strategic State Owner</t>
  </si>
  <si>
    <t>strategic Corporation (Private)</t>
  </si>
  <si>
    <t>strategic Corporation (Public)</t>
  </si>
  <si>
    <t>Public Company</t>
  </si>
  <si>
    <t>4415549</t>
  </si>
  <si>
    <t>Private Company</t>
  </si>
  <si>
    <t>Xinjiang NonFerrous Metal Industry (Group) Co.Ltd</t>
  </si>
  <si>
    <t>NA</t>
  </si>
  <si>
    <t/>
  </si>
  <si>
    <t>#INVALID COMPANY ID</t>
  </si>
  <si>
    <t>South Korea</t>
  </si>
  <si>
    <t>4518579</t>
  </si>
  <si>
    <t>Government Institution</t>
  </si>
  <si>
    <t>United Kingdom</t>
  </si>
  <si>
    <t>Türkiye</t>
  </si>
  <si>
    <t>France</t>
  </si>
  <si>
    <t>4354638</t>
  </si>
  <si>
    <t>Sumitomo Metal Mining Co., Ltd.</t>
  </si>
  <si>
    <t>8393263</t>
  </si>
  <si>
    <t>State-Owned Assets Supervision And Administration Commission Of Gansu Provincial</t>
  </si>
  <si>
    <t>Sweden</t>
  </si>
  <si>
    <t>4354140</t>
  </si>
  <si>
    <t>The Shanduka Group Pty Ltd.</t>
  </si>
  <si>
    <t>Hong Kong</t>
  </si>
  <si>
    <t>BVI</t>
  </si>
  <si>
    <t>4575436</t>
  </si>
  <si>
    <t>Switzerland</t>
  </si>
  <si>
    <t>4557433</t>
  </si>
  <si>
    <t>6511866</t>
  </si>
  <si>
    <t>State-owned Assets Supervision and Administration Commission of the State Counci</t>
  </si>
  <si>
    <t>4214553</t>
  </si>
  <si>
    <t>Nippon Steel Corporation</t>
  </si>
  <si>
    <t>France; France</t>
  </si>
  <si>
    <t>8312694; 8312695</t>
  </si>
  <si>
    <t>13298136</t>
  </si>
  <si>
    <t>Finnish Minerals Group Oy</t>
  </si>
  <si>
    <t>Foundation or Charitable Institution</t>
  </si>
  <si>
    <t>Guernsey</t>
  </si>
  <si>
    <t>Netherlands</t>
  </si>
  <si>
    <t>4410131</t>
  </si>
  <si>
    <t>Impala Platinum Holdings Limited</t>
  </si>
  <si>
    <t>允䅁䙁䅑䅁㉁䅁䅁睕兂䙁䄸兖䵂䙁䅑睘兂䕁䅅杕䙂䕁䄴䅖時䕁䅍睔乂䙁䅁兑佂䙁䅫睘佂䕁䅅兔䙂䅁䅁睆䅁䍁䅯䅁呂䙁䅁睘兂䕁䅅杕䙂䕁䄴䅖時䕁䅍睔乂䙁䅁兑佂䙁䅫睘䩂䕁䅑䅁䅁䅁䅁䅅䅁䑁䅑兎㍁䑁䅕䅎穁䑁䅙䅁㍁䅁䅁杚䅁䙁䅁睑啂䙁䄸睔塂䕁䄴兒䕂䙁䄸睕啂䙁䅉兑啂䕁䅕睒䩂䕁䅍睘䑂䕁䄸兔兂䕁䅅杔婂䙁䄸睑偂䕁䄴䅖卂䕁䄸䅔䵂䕁䅕䅒時䕁䅙睔噂䕁䄴䅒䉂䙁䅑兓偂䕁䄴睕䅁䉁䅫䅁祂䅁䅁䅕䑂䙁䅑睘偂䙁䅣杔䙂䕁䅑睘呂䙁䅑杕䉂䙁䅑兒䡂䕁䅫睑時䕁䅧兒䕂䕁䅣兒時䕁䅙兖佂䕁䅑睘乂䕁䅣杕呂䙁䄸兔偂䙁䅉兒時䕁䅕兕噂䕁䅅䅔ㅁ䙁䅁睑啂䙁䄸睕啂䕁䅅睓䙂䅁䅁杁䅁䥁䅁䅁兂䕁䅍䅖時䕁䄸睖佂䕁䅕䅒時䙁䅍䅖卂䕁䅅䅖䙂䕁䅣兓䑂䙁䄸睕偂䙁䅙兒卂䕁䅕兓䡂䕁䄴睘塂䕁䅕兑䵂䙁䅑䅓時䕁䅙兖佂䕁䅑睕時䕁䄰睔卂䕁䅕睘䙂䙁䅅兖䉂䕁䅷兎兂䕁䅍䅖時䙁䅍䅖䉂䕁䅳兒䅁䅁䅙䅁䍁䅁䅁䅁䉁䅁䅁䅅䅁䑁䅑杍硁䑁䅑兎ㅁ䑁䅍䅁䩂䅁䅁杂䅁䕁䄴兑䅁䅁䅍䅁佁䅁䅁杕ㅂ䡁䅍督灂䝁䅅䅁⭁䅁䅁杏䅁䙁䅁睑啂䙁䄸睔塂䕁䄴兒䕂䙁䄸兓佂䙁䅍䅖佂䙁䄸兖佂䕁䅍䅔䉂䙁䅍睕䩂䕁䅙兓䙂䕁䅑䅁䕁䅁䅁䅆䅁䕁䅧睢畂䝁䅣䅉䱂䝁䄸杢湂䅁䅁杍䅁䝁䅁䅁兂䕁䅍䅖時䕁䄸睖佂䕁䅕䅒時䕁䅫杔呂䙁䅑杔時䕁䅕䅒噂䕁䅍兑啂䕁䅫睔佂䕁䅅䅔癁䕁䅍兖䵂䙁䅑兖卂䕁䅅䅔時䕁䅕杔䕂䕁䄸睖乂䕁䅕杔啂䙁䅍䅁䙁䅁䅁䅅䅁䑁䅑䅎硁䑁䅕兎ぁ䑁䅫䅁啁䅁䅁杔䅁䙁䅁睑啂䙁䄸睔塂䕁䄴兒䕂䙁䄸兓佂䙁䅍䅖佂䙁䄸睑䥂䕁䅅杕䩂䙁䅑兑䍂䕁䅷兒時䕁䅙睔噂䕁䄴䅒䉂䙁䅑兓偂䕁䄴睕䅁䅁䅣䅁流䅁䅁䅕䑂䙁䅑睘偂䙁䅣杔䙂䕁䅑睘䩂䕁䄴睕䩂䕁䅑兒卂䙁䅍䅁䥁䅁䅁䅉䅁䙁䅍䅕時䕁䅍睔乂䙁䅁兑佂䙁䅫睘啂䙁䅫䅕䙂䅁䅁元䅁䍁䅁䅁呂䙁䅁睘䑂䕁䄸兖佂䙁䅑杕婂䙁䄸杔䉂䕁䄰兒䅁䅁䄰䅁敁䅁䅁䅕ㅂ䝁䅉䅢灂䝁䅍䅉䑂䝁䄸兢睂䝁䅅杢㕂䅁䅁权䅁䉁䅁䅁䝂䝁䅫杢獂䝁䅅杢歂䅁䅁兎䅁䕁䅷䅁兂䕁䅍䅖時䕁䄸睖佂䕁䅕䅒時䕁䅫杔呂䙁䅑杔時䕁䅣睔坂䙁䅑睘兂䕁䅕杔呂䕁䅫睔佂䙁䄸睕兂䕁䄸杔呂䕁䄸杕呂䅁䅁睃䅁䉁䅑䅁䉂䡁䅕督あ䡁䅉兙獂䝁䅫兙䅁䉁䅷䅁卂䅁䅁䅕䑂䙁䅑睘偂䙁䅣杔䙂䕁䅑睘呂䙁䅑杕䉂䙁䅑兒䡂䕁䅫睑時䕁䅍睔卂䙁䅁睔卂䕁䅅䅖䩂䕁䄸杔呂䙁䄸䅕卂䕁䅫杖䉂䙁䅑兒䅁䉁䅍䅁煂䅁䅁䅕䑂䙁䅑睘偂䙁䅣杔䙂䕁䅑睘呂䙁䅑杕䉂䙁䅑兒䡂䕁䅫睑時䙁䅙睑癁䙁䅁兒時䕁䅙兓卂䕁䄰睕時䕁䄰睔卂䕁䅕睘䙂䙁䅅兖䉂䕁䅷兎兂䕁䅍䅖時䙁䅍䅖䉂䕁䅳兒䅁䍁䅁䅁䵂䅁䅁䅕䑂䙁䅑睘偂䙁䅣杔䙂䕁䅑睘䩂䕁䄴睕啂䕁䄴睘䑂䕁䄸杕兂䙁䄸䅕䙂䕁䄴睕䩂䕁䄸杔時䙁䅍䅕偂䕁䄴睕偂䙁䅉睕䅁䅁䅷䅁十䅁䅁睑療䝁䅷睢瑂䝁䅉兡桂䅁䅁兌䅁䍁䅉䅁兂䝁䅅䅣ㅂ䝁䅅䅉佂䝁䅕睤杁䕁䅣兤灂䝁䄴党桂䅁䅁䅒䅁䅁䄴䅁䑂䝁䅅杢桂䝁䅑兙䅁䑁䅁䅁䵁䅁䅁睑潂䝁䅫杢桂䅁䅁杄䅁䍁䅷䅁呂䙁䅁睘噂䕁䅷䅖時䙁䅁兑卂䕁䅕杔啂䙁䄸睑偂䙁䅕杔啂䙁䅉兗䅁䉁䅳䅁佂䅁䅁䅕䑂䙁䅑睘偂䙁䅣杔䙂䕁䅑睘䩂䕁䄴睕啂䕁䄴睘噂䕁䄴兓偂䕁䄴睘兂䕁䅕杔呂䕁䅫睔佂䙁䄸睕兂䕁䄸杔呂䕁䄸杕呂䅁䅁兊䅁䙁䅙䅁兂䕁䅍䅖時䕁䄸睖佂䕁䅕䅒時䕁䅫杔呂䙁䅑杔時䙁䅙睑癁䙁䅁兒時䕁䅙兓卂䕁䄰睕時䕁䅷兒呂䙁䅍兎兂䕁䅍䅖時䙁䅍䅖䉂䕁䅳兒䅁䅁䄸䅁㑁䅁䅁䅕䑂䙁䅑睘偂䙁䅣杔䙂䕁䅑睘䩂䕁䄴睕啂䕁䄴睘䩂䕁䄴杖䙂䙁䅍䅖時䕁䄰睒卂䙁䅍䅁允䅁䅁䅔䅁䙁䅁睑啂䙁䄸睔塂䕁䄴兒䕂䙁䄸兓佂䙁䅍䅖佂䙁䄸杒䉂䕁䄰兓䵂䙁䅫睘偂䕁䅙杒䩂䕁䅍兒呂䍁䄸䅖卂䙁䅕睕啂䙁䅍䅁剁䅁䅁䅊䅁䙁䅍䅕時䙁䅁兑卂䕁䅕杔啂䙁䄸睑偂䙁䅕杔啂䙁䅉兗䅁䉁䅉䅁祁䅁䅁睕兂䙁䄸兖䵂䙁䅑睘兂䕁䅅杕䙂䕁䄴䅖時䕁䅍睔乂䙁䅁兑佂䙁䅫睘䩂䕁䅑䅁噁䅁䅁䅇䅁䙁䅍睢ㅂ䡁䅑䅡杁䕁䅳睢祂䝁䅕兙䅁䉁䅙䅁䥁䅁䅁兖呂䕁䅅䅁㕁䅁䅁杯䅁䙁䅍䅤桂䡁䅑党瑁䕁䄸睤畂䝁䅕䅚杁䕁䅅督穂䝁䅕䅤穂䍁䅁睕ㅂ䡁䅁党祂䡁䅙兡穂䝁䅫睢畂䍁䅁兑畂䝁䅑䅉䉂䝁䅑兢灂䝁䄴兡穂䡁䅑杣桂䡁䅑兡療䝁䄴䅉䑂䝁䄸兢瑂䝁䅫督穂䝁䅫睢畂䍁䅁睔浂䍁䅁睒桂䝁䄴督ㅂ䍁䅁䅕祂䝁䄸杤灂䝁䄴睙灂䝁䅅䅢䅁䑁䅷䅁歂䅁䅁䅗灂䝁䄴条灂䝁䅅杢湂䍁䅁杔療䝁䄴杒求䡁䅉杣療䡁䅕督杁䕁䄰党あ䝁䅅䅢杁䕁䅫杢歂䡁䅕督あ䡁䅉入杁䍁䅧睒祂䝁䄸兤睂䍁䅫䅉䑂䝁䄸杌䵂䡁䅑䅚䅁䉁䅧䅁杁䅁䅁䅕祂䝁䅫杤桂䡁䅑党杁䕁䅍睢瑂䡁䅁兙畂䡁䅫䅁慁䅁䅁杓䅁䙁䅍䅕時䙁䅁睑啂䙁䄸睕䥂䕁䅅杕䙂䙁䅍睘偂䙁䅣杔䙂䕁䅑睘䉂䕁䅷䅔時䕁䅫杔呂䙁䅑兓啂䙁䅕䅖䩂䕁䄸杔呂䅁䅁先䅁䙁䅁䅁兂䕁䅍䅖時䕁䄸睖佂䕁䅕䅒時䙁䅍䅖卂䕁䅅䅖䙂䕁䅣兓䑂䙁䄸睑偂䙁䅉䅕偂䙁䅉兑啂䕁䅫睔佂䙁䅍睘兂䙁䅕村䵂䕁䅫睑䅁䍁䅑䅁敂䅁䅁䅕䑂䙁䅑睘偂䙁䅣杔䙂䕁䅑睘䩂䕁䄴睕啂䕁䄴睘䥂䕁䅕䅒䡂䕁䅕睘䝂䙁䅕杔䕂䙁䄸兔䡂䙁䅉睕時䕁䅷兒呂䙁䅍兎兂䕁䅍䅖時䙁䅍䅖䉂䕁䅳兒䅁䉁䄴䅁獂䅁䅁䅕䑂䙁䅑睘偂䙁䅣杔䙂䕁䅑睘䩂䕁䄴睕啂䕁䄴睘呂䕁䄸杖䙂䙁䅉兒䩂䕁䅣杔時䙁䅣兒䉂䕁䅷䅖䥂䙁䄸杒噂䕁䄴䅒呂䙁䄸䅔䙂䙁䅍睕ㅁ䙁䅁睑啂䙁䄸睕啂䕁䅅睓䙂䅁䅁睊䅁䉁䅯䅁呂䝁䄸兤あ䝁䅧䅉䉂䝁䅙杣灂䝁䅍兙䅁䉁䄸䅁奁䅁䅁䅕潂䝁䅫䅢灂䡁䅁䅣灂䝁䄴党穂䅁䅁光䅁䅁䅯䅁䑂䡁䅕杙桂䅁䅁睐䅁䕁䅙䅁兂䕁䅍䅖時䕁䄸睖佂䕁䅕䅒時䕁䅫杔呂䙁䅑杔時䕁䅉兑佂䕁䅳睕癁䕁䅫杔坂䕁䅕睕啂䙁䄸村䉂䕁䄴睓呂䅁䅁杉䅁䉁䄴䅁噂䝁䄴兡あ䝁䅕䅚杁䕁䅳兡畂䝁䅣䅚療䝁䄰䅁硁䅁䅁杍䅁䙁䅁睑啂䙁䄸睔塂䕁䄴兒䕂䙁䄸睕啂䙁䅉兑啂䕁䅕睒䩂䕁䅍睘䙂䙁䅍睔兂䅁䅁睉䅁䕁䅉䅁䩂䝁䄰䅣桂䝁䅷兙杁䙁䅁䅢桂䡁䅑兡畂䡁䅕兢杁䕁䅧睢獂䝁䅑兡畂䝁䅣督杁䕁䅷兡瑂䝁䅫䅤求䝁䅑䅁剂䅁䅁䅅䅁䑁䅧睍㕁䑁䅍杍㉁䑁䅍䅁㥁䅁䅁䅓䅁䙁䅁睑啂䙁䄸睔塂䕁䄴兒䕂䙁䄸兓佂䙁䅍䅖佂䙁䄸兓佂䙁䅍兖卂䕁䅅杔䑂䕁䅕睘䑂䕁䄸兔兂䕁䅅杔䩂䕁䅕睕䅁䍁䅙䅁煁䅁䅁䅕䑂䙁䅑睘偂䙁䅣杔䙂䕁䅑睘䩂䕁䄴睕啂䕁䄴睘卂䕁䅕兓啂䅁䅁䅋䅁䉁䅁䅁ぁ䑁䅍兎ぁ䑁䅅䅎睁䅁䅁克䅁䉁䅁䅁ぁ䑁䅍兎ぁ䑁䅙睍㑁䅁䅁睍䅁䉁䅁䅁㉁䑁䅕免硁䑁䅧李㉁䅁䅁䅎䅁䅁䅷䅁䭂䝁䅅䅣桂䝁䄴䅁煁䅁䅁䅅䅁䙁䅑䄯祂䝁䅳兡㕂䝁䅕䅁癁䅁䅁䅑䅁䙁䅁睑啂䙁䄸睔塂䕁䄴兒䕂䙁䄸睕啂䙁䅉兑啂䕁䅕睒䩂䕁䅍睘呂䙁䅑兑啂䕁䅕睘偂䙁䅣杔䙂䙁䅉䅁牁䅁䅁杄䅁䕁䅙杣桂䝁䄴睙求䅁䅁䅌䅁䉁䅁䅁ぁ䑁䅕免㑁䑁䅕睎㕁䅁䅁杌䅁䅁䄴䅁呂䡁䅣党歂䝁䅕杢䅁䑁䅙䅁十䅁䅁免穁䑁䅉兏㑁䑁䅅睍㉁䅁䅁睏䅁䅁䅧䅁䍂䙁䅙兓䅁䑁䅧䅁䅂䅁䅁睕ㅂ䝁䄰兡あ䝁䄸兢療䍁䅁兔求䡁䅑兙獂䍁䅁兔灂䝁䄴兡畂䝁䅣䅉䑂䝁䄸杌獁䍁䅁䅔あ䝁䅑杌䅁䑁䅯䅁佁䅁䅁村祂䝁䅅来灂䝁䅷䅁䅂䅁䅁䅏䅁䙁䅑䅡求䍁䅁睕潂䝁䅅杢歂䡁䅕睡桂䍁䅁睒祂䝁䄸兤睂䍁䅁䅕あ䡁䅫䅉䵂䡁䅑䅚畁䅁䅁兑䅁䉁䅑䅁䩂䝁䄴䅚療䝁䄴党穂䝁䅫兙䅁䕁䅉䅁奁䅁䅁睕㍂䝁䅫䅤㙂䝁䅕杣獂䝁䅅杢歂䅁䅁睑䅁䉁䅁䅁ぁ䑁䅕兎㍁䑁䅑睍穁䅁䅁兒䅁䭁䅉䅁呂䡁䅑兙あ䝁䅕兌療䡁䅣杢求䝁䅑䅉䉂䡁䅍督求䡁䅑督杁䙁䅍兤睂䝁䅕杣㉂䝁䅫督灂䝁䄸杢杁䝁䅅杢歂䍁䅁兑歂䝁䄰兡畂䝁䅫督あ䡁䅉兙あ䝁䅫睢畂䍁䅁睑療䝁䄰兢灂䡁䅍督灂䝁䄸杢杁䝁䄸杚杁䡁䅑䅡求䍁䅁睕あ䝁䅅䅤求䍁䅁睑療䡁䅕杢橂䝁䅫䅁䝂䅁䅁杈䅁䕁䅙杣桂䝁䄴睙求䑁䅳䅉䝂䡁䅉兙畂䝁䅍党䅁䕁䅣䅁十䅁䅁睒ㅂ䝁䅕杣畂䡁䅍党㕂䅁䅁䅓䅁䑁䅉䅁佂䝁䅫䅣睂䝁䄸杢杁䙁䅍䅤求䝁䅕䅢杁䕁䅍睢祂䡁䅁睢祂䝁䅅䅤灂䝁䄸杢䅁䕁䅯䅁捁䅁䅁杔求䡁䅣䅉䑂䝁䅅䅢求䝁䅑睢畂䝁䅫兙䅁䕁䅳䅁楁䅁䅁䅏穁䑁䅅杍㉁䑁䅫䅎㝁䍁䅁䅏穁䑁䅅杍㉁䑁䅫兎䅁䕁䅷䅁ぁ䅁䅁杒灂䝁䄴杢灂䡁䅍䅡杁䕁䄰兡畂䝁䅕杣桂䝁䅷督杁䕁䅣杣療䡁䅕䅣杁䕁䄸入䅁䕁䄰䅁奁䅁䅁杔求䡁䅑䅡求䡁䅉䅢桂䝁䄴䅚穂䅁䅁杔䅁䕁䅯䅁䝂䝁䄸兤畂䝁䅑兙あ䝁䅫睢畂䍁䅁睢祂䍁䅁睑潂䝁䅅杣灂䡁䅑兙楂䝁䅷党杁䕁䅫杢穂䡁䅑兡あ䡁䅕䅤灂䝁䄸杢䅁䕁䄸䅁允䅁䅁䅎ぁ䑁䅅䅍硁䑁䅍免䅁䙁䅁䅁潁䅁䅁睉䩂䕁䄴杖䉂䕁䅷兓䕂䍁䅁睑偂䕁䄰䅕䉂䕁䄴兗杁䕁䅫䅒䅁䙁䅉䅁畁䅁䅁睒療䡁䅙党祂䝁䄴兢求䝁䄴䅤杁䕁䅫杢穂䡁䅑兡あ䡁䅕䅤灂䝁䄸杢䅁䙁䅍䅁䅁䅁䅁</t>
  </si>
  <si>
    <t>Holder Country</t>
  </si>
  <si>
    <t>Xinjiang NonFerrous Metal Industry (Group) Co.Ltd.</t>
  </si>
  <si>
    <t>Chuanyou Zhou</t>
  </si>
  <si>
    <t>Zhongjin Investment (Group) Ltd.</t>
  </si>
  <si>
    <t>China Capital Investment (Group) Company Ltd.</t>
  </si>
  <si>
    <t>Zijin Mining Group Co. Ltd.</t>
  </si>
  <si>
    <t>Dimensional Fund Advisors LP</t>
  </si>
  <si>
    <t>ALPS Advisors Inc.</t>
  </si>
  <si>
    <t>BlackRock Inc.</t>
  </si>
  <si>
    <t>State Street Global Advisors Inc.</t>
  </si>
  <si>
    <t>American Century Investment Management Inc</t>
  </si>
  <si>
    <t>BetaShares Capital Ltd.</t>
  </si>
  <si>
    <t>Teachers Insurance and Annuity Association-College Retirement Equities Fund</t>
  </si>
  <si>
    <t>Axa Investment Managers Asia (Singapore) Ltd.</t>
  </si>
  <si>
    <t>AXA Investment Managers SA</t>
  </si>
  <si>
    <t>Traditional Investment Managers</t>
  </si>
  <si>
    <t>Corporate Pension Sponsors</t>
  </si>
  <si>
    <t>Corporations (Public)</t>
  </si>
  <si>
    <t>Banks/Investment Banks</t>
  </si>
  <si>
    <t>Government Pension Sponsors</t>
  </si>
  <si>
    <t>Hedge Fund Managers (&lt;5% stake)</t>
  </si>
  <si>
    <t>Corporations (Private)</t>
  </si>
  <si>
    <t>VC/PE Firms (&lt;5% stake)</t>
  </si>
  <si>
    <t>Individuals/Insiders</t>
  </si>
  <si>
    <t>Insurance Companies</t>
  </si>
  <si>
    <t>New England Asset Management Inc.</t>
  </si>
  <si>
    <t>Nomura Asset Management Co. Ltd.</t>
  </si>
  <si>
    <t>Sumitomo Mitsui Trust Asset Management Co. Ltd.</t>
  </si>
  <si>
    <t>Sumitomo Life Insurance Co.</t>
  </si>
  <si>
    <t>Vanguard Capital Management LLC</t>
  </si>
  <si>
    <t>Amova Asset Management Co. Ltd.</t>
  </si>
  <si>
    <t>Daiwa Asset Management Co. Ltd.</t>
  </si>
  <si>
    <t>JPMorgan Chase &amp; Co.</t>
  </si>
  <si>
    <t>Norges Bank Investment Management</t>
  </si>
  <si>
    <t>MS&amp;AD Insurance Group Holdings Inc.</t>
  </si>
  <si>
    <t>Nissay Asset Management Corp.</t>
  </si>
  <si>
    <t>Mitsubishi UFJ Asset Management Co. Ltd.</t>
  </si>
  <si>
    <t>Geode Capital Management LLC</t>
  </si>
  <si>
    <t>T. Rowe Price Group Inc.</t>
  </si>
  <si>
    <t>Vanguard Fiduciary Trust Co.</t>
  </si>
  <si>
    <t>Nomura Holdings Inc.</t>
  </si>
  <si>
    <t>JP Morgan Asset Management</t>
  </si>
  <si>
    <t>Charles Schwab Investment Management Inc.</t>
  </si>
  <si>
    <t>FMR LLC</t>
  </si>
  <si>
    <t>Vanguard Asset Management Ltd.</t>
  </si>
  <si>
    <t>Asset Management One Co. Ltd.</t>
  </si>
  <si>
    <t>Columbia Management Investment Advisers LLC</t>
  </si>
  <si>
    <t>BNY Asset Management</t>
  </si>
  <si>
    <t>Deutsche Asset &amp; Wealth Management</t>
  </si>
  <si>
    <t>Amundi Asset Management SAS</t>
  </si>
  <si>
    <t>Strategic Advisers LLC</t>
  </si>
  <si>
    <t>Goldman Sachs Asset Management LP</t>
  </si>
  <si>
    <t>Man Group PLC</t>
  </si>
  <si>
    <t>Australian Super Pty Ltd</t>
  </si>
  <si>
    <t>Sumitomo Mitsui DS Asset Management Co. Ltd.</t>
  </si>
  <si>
    <t>Franklin Resources Inc.</t>
  </si>
  <si>
    <t>Canada Pension Plan Investment Board</t>
  </si>
  <si>
    <t>HSBC Global Asset Management (UK) Ltd.</t>
  </si>
  <si>
    <t>Invesco Capital Management LLC</t>
  </si>
  <si>
    <t>Legal &amp; General Investment Management Ltd.</t>
  </si>
  <si>
    <t>Vanguard Investments Australia Ltd.</t>
  </si>
  <si>
    <t>Northern Trust Global Investments</t>
  </si>
  <si>
    <t>Matthews International Capital Management LLC</t>
  </si>
  <si>
    <t>BMO Asset Management Corp.</t>
  </si>
  <si>
    <t>CTBC Securities Investment Trust Co. Ltd.</t>
  </si>
  <si>
    <t>Pacer Advisors Inc.</t>
  </si>
  <si>
    <t>Norinchukin Zenkyoren Asset Management Co. Ltd.</t>
  </si>
  <si>
    <t>Meiji Yasuda Asset Management Co. Ltd.</t>
  </si>
  <si>
    <t>TD Asset Management Inc.</t>
  </si>
  <si>
    <t>ClariVest Asset Management LLC</t>
  </si>
  <si>
    <t>Manulife Asset Management</t>
  </si>
  <si>
    <t>BNP Paribas Asset Management Europe</t>
  </si>
  <si>
    <t>DBX Advisors LLC</t>
  </si>
  <si>
    <t>GWL Investment Management Ltd.</t>
  </si>
  <si>
    <t>WisdomTree Asset Management Inc.</t>
  </si>
  <si>
    <t>AQR Capital Management LLC</t>
  </si>
  <si>
    <t>Phoenix Unit Trust Managers Limited</t>
  </si>
  <si>
    <t>Schroder Investment Management Ltd.</t>
  </si>
  <si>
    <t>Grantham Mayo Van Otterloo &amp; Co. LLC</t>
  </si>
  <si>
    <t>AllianceBernstein LP</t>
  </si>
  <si>
    <t>Fideuram Asset Management (Ireland) DAC</t>
  </si>
  <si>
    <t>Vanguard Global Advisers LLC</t>
  </si>
  <si>
    <t>Deka Investment GmbH</t>
  </si>
  <si>
    <t>Schroder Investment Management North America Inc.</t>
  </si>
  <si>
    <t>Aberdeen Group PLC</t>
  </si>
  <si>
    <t>KLP Kapitalforvaltning AS</t>
  </si>
  <si>
    <t>Resona Asset Management Co. Ltd.</t>
  </si>
  <si>
    <t>PGIM Inc.</t>
  </si>
  <si>
    <t>Pictet Asset Management Ltd.</t>
  </si>
  <si>
    <t>CI Global Asset Management</t>
  </si>
  <si>
    <t>LGPS Central Limited</t>
  </si>
  <si>
    <t>Empowered Funds LLC</t>
  </si>
  <si>
    <t>LSV Asset Management</t>
  </si>
  <si>
    <t>Lord Abbett &amp; Co. LLC</t>
  </si>
  <si>
    <t>Thrivent Investment Management Inc.</t>
  </si>
  <si>
    <t>Voya Investment Management LLC</t>
  </si>
  <si>
    <t>Shinkin Asset Management Co. Ltd.</t>
  </si>
  <si>
    <t>Masayuki Hyodo</t>
  </si>
  <si>
    <t>Fidelity International Ltd.</t>
  </si>
  <si>
    <t>GuideStone Capital Management LLC</t>
  </si>
  <si>
    <t>Tokio Marine Asset Management Co. Ltd.</t>
  </si>
  <si>
    <t>Eaton Vance Management</t>
  </si>
  <si>
    <t>Mercer Investments LLC</t>
  </si>
  <si>
    <t>Anchor Capital (Pty) Ltd.</t>
  </si>
  <si>
    <t>Universal-Investment-Luxembourg S.A. Niederlassung Frankfurt Am Main</t>
  </si>
  <si>
    <t>Lincoln Financial Investments Corp.</t>
  </si>
  <si>
    <t>Aviva Investors Global Services Ltd.</t>
  </si>
  <si>
    <t>First Trust Advisors LP</t>
  </si>
  <si>
    <t>CIBC Asset Management Inc.</t>
  </si>
  <si>
    <t>Massachusetts Financial Services Company</t>
  </si>
  <si>
    <t>Lazard Asset Management LLC</t>
  </si>
  <si>
    <t>Hitachi Investment Management, Ltd.</t>
  </si>
  <si>
    <t>BBK Gestion SGIIC SA</t>
  </si>
  <si>
    <t>KBC Asset Management NV</t>
  </si>
  <si>
    <t>Nationwide Fund Advisors</t>
  </si>
  <si>
    <t>Eurizon Capital SGR SpA</t>
  </si>
  <si>
    <t>Shingo Ueno</t>
  </si>
  <si>
    <t>Mackenzie Financial Corp.</t>
  </si>
  <si>
    <t>Victory Capital Management Inc.</t>
  </si>
  <si>
    <t>Tomokazu Nanbu</t>
  </si>
  <si>
    <t>Knights of Columbus Asset Advisors LLC</t>
  </si>
  <si>
    <t>Chibagin Asset Management Co. Ltd.</t>
  </si>
  <si>
    <t>Van Eck Associates Corp.</t>
  </si>
  <si>
    <t>Acadian Asset Management LLC</t>
  </si>
  <si>
    <t>Royal London Asset Management Ltd.</t>
  </si>
  <si>
    <t>MetLife Investment Management LLC</t>
  </si>
  <si>
    <t>New York Life Investment Management LLC</t>
  </si>
  <si>
    <t>Empower Capital Management LLC</t>
  </si>
  <si>
    <t>Russell Investment Management LLC</t>
  </si>
  <si>
    <t>Mediolanum International Funds Ltd.</t>
  </si>
  <si>
    <t>Takayuki Seishima</t>
  </si>
  <si>
    <t>Universal Investment GmbH</t>
  </si>
  <si>
    <t>Robert Beer Management GmbH</t>
  </si>
  <si>
    <t>LBBW Asset Management Investment GmbH</t>
  </si>
  <si>
    <t>Zürcher Kantonalbank</t>
  </si>
  <si>
    <t>MD Financial Management Inc</t>
  </si>
  <si>
    <t>Desjardins Global Asset Management Inc.</t>
  </si>
  <si>
    <t>Principal Global Investors LLC</t>
  </si>
  <si>
    <t>Reiji Morooka</t>
  </si>
  <si>
    <t>Simplex Asset Management Co. Ltd.</t>
  </si>
  <si>
    <t>Lion Global Investors Ltd.</t>
  </si>
  <si>
    <t>Norihiko Nonaka</t>
  </si>
  <si>
    <t>Neuberger Berman Investment Advisers LLC</t>
  </si>
  <si>
    <t>Mercer Global Investments Europe Limited</t>
  </si>
  <si>
    <t>SBI Asset Management Co. Ltd.</t>
  </si>
  <si>
    <t>SunAmerica Asset Management LLC</t>
  </si>
  <si>
    <t>Fürstlich Castell'sche Bank Credit-Casse AG</t>
  </si>
  <si>
    <t>Rhumbline Advisers Ltd Partnership</t>
  </si>
  <si>
    <t>Invesco Ltd.</t>
  </si>
  <si>
    <t>Daisuke Mikogami</t>
  </si>
  <si>
    <t>Horizon Investments LLC</t>
  </si>
  <si>
    <t>Lombard Odier Asset Management (Switzerland) SA</t>
  </si>
  <si>
    <t>Janus Henderson Group Ltd.</t>
  </si>
  <si>
    <t>Greiff Capital Management AG</t>
  </si>
  <si>
    <t>1832 Asset Management LP</t>
  </si>
  <si>
    <t>SBI Okasan Asset Management Co. Ltd.</t>
  </si>
  <si>
    <t>Purpose Investments Inc.</t>
  </si>
  <si>
    <t>Allspring Global Investments LLC</t>
  </si>
  <si>
    <t>SEI Investments Co.</t>
  </si>
  <si>
    <t>Envestnet Asset Management Inc.</t>
  </si>
  <si>
    <t>Capital Investment Trust Corp.</t>
  </si>
  <si>
    <t>Degroof Petercam Asset Management</t>
  </si>
  <si>
    <t>Russell Investment Group (Japan)</t>
  </si>
  <si>
    <t>Henry James International Management Inc.</t>
  </si>
  <si>
    <t>Tangerine Investment Management Inc.</t>
  </si>
  <si>
    <t>Global Systematic Investors LLP</t>
  </si>
  <si>
    <t>Azimut Capital Management Sgr SpA</t>
  </si>
  <si>
    <t>Chugin Asset Management Co. Ltd.</t>
  </si>
  <si>
    <t>RBC Global Asset Management Inc.</t>
  </si>
  <si>
    <t>RWC Partners Ltd.</t>
  </si>
  <si>
    <t>Oberweis Asset Management Inc.</t>
  </si>
  <si>
    <t>BOCI-Prudential Asset Management Ltd.</t>
  </si>
  <si>
    <t>Green Arrow Capital SGR SpA</t>
  </si>
  <si>
    <t>Kazunari Sakata</t>
  </si>
  <si>
    <t>Boston Partners Global Investors Inc.</t>
  </si>
  <si>
    <t>IG Investment Management Ltd.</t>
  </si>
  <si>
    <t>GAMMA Investing LLC</t>
  </si>
  <si>
    <t>Vident Asset Management</t>
  </si>
  <si>
    <t>BBVA Asset Management S.A. S.G.I.I.C</t>
  </si>
  <si>
    <t>E Fund Management Co. Ltd.</t>
  </si>
  <si>
    <t>Baillie Gifford &amp; Co.</t>
  </si>
  <si>
    <t>Picton Mahoney Asset Management</t>
  </si>
  <si>
    <t>Pacific Investment Management Co. LLC</t>
  </si>
  <si>
    <t>CSOP Asset Management Ltd.</t>
  </si>
  <si>
    <t>Santander Private Banking Gestion S.A. S.G.I.I.C.</t>
  </si>
  <si>
    <t>CGS International Securities Singapore Pte. Ltd.</t>
  </si>
  <si>
    <t>Global X Japan Co. Ltd.</t>
  </si>
  <si>
    <t>Jennison Associates LLC</t>
  </si>
  <si>
    <t>GAMCO Investors Inc.</t>
  </si>
  <si>
    <t>Causeway Capital Management LLC</t>
  </si>
  <si>
    <t>Vvb Vermögensverwaltung Braunenberg GmbH</t>
  </si>
  <si>
    <t>Mirae Asset Global Investments Co. Ltd.</t>
  </si>
  <si>
    <t>Connor Clark &amp; Lunn Investment Management Ltd.</t>
  </si>
  <si>
    <t>Hamco Am Sgiic SA</t>
  </si>
  <si>
    <t>Anima SGR SpA</t>
  </si>
  <si>
    <t>Putnam LLC</t>
  </si>
  <si>
    <t>Wespath Institutional Investments LLC</t>
  </si>
  <si>
    <t>T&amp;D Asset Management Co. Ltd.</t>
  </si>
  <si>
    <t>Macquarie Investment Management Ltd.</t>
  </si>
  <si>
    <t>Summit Global Investments LLC</t>
  </si>
  <si>
    <t>Dws (CH)</t>
  </si>
  <si>
    <t>Simplify Asset Management Inc.</t>
  </si>
  <si>
    <t>Fund Development &amp; Advisory AG</t>
  </si>
  <si>
    <t>Tressis Gestion SGIIC, S.A.</t>
  </si>
  <si>
    <t>Zacks Investment Management Inc.</t>
  </si>
  <si>
    <t>National Bank Investments Inc.</t>
  </si>
  <si>
    <t>Sanlam Investment Management (Pty.) Ltd.</t>
  </si>
  <si>
    <t>Wilmington Funds Management Corp.</t>
  </si>
  <si>
    <t>Fondaco Lux S.A.</t>
  </si>
  <si>
    <t>Quaestio Capital Management SGR S.p.A Unipersonale</t>
  </si>
  <si>
    <t>Penn Mutual Asset Management LLC</t>
  </si>
  <si>
    <t>Ultramarin Capital GmbH</t>
  </si>
  <si>
    <t>Brighthouse Investment Advisers LLC</t>
  </si>
  <si>
    <t>Wellington Management Group LLP</t>
  </si>
  <si>
    <t>Hang Seng Investment Management Ltd.</t>
  </si>
  <si>
    <t>Singular Asset Management SA SGIIC</t>
  </si>
  <si>
    <t>Swiss Rock Asset Management AG</t>
  </si>
  <si>
    <t>Fivestar Asset Management Co., Ltd.</t>
  </si>
  <si>
    <t>Driehaus Capital Management LLC</t>
  </si>
  <si>
    <t>Swiss Life Asset Mgmt AG</t>
  </si>
  <si>
    <t>I.C.M. InvestmentBank AG</t>
  </si>
  <si>
    <t>Morgan Stanley Investment Management Inc.</t>
  </si>
  <si>
    <t>Putnam Fiduciary Trust Co.</t>
  </si>
  <si>
    <t>Asahi Life Asset Management Co. Ltd.</t>
  </si>
  <si>
    <t>ProShare Advisors LLC</t>
  </si>
  <si>
    <t>Zantke Asset Management GmbH &amp; Co. KG</t>
  </si>
  <si>
    <t>ALPS Family Office AG</t>
  </si>
  <si>
    <t>Harvest Fund Management Co. Ltd.</t>
  </si>
  <si>
    <t>Macquarie Investment Management Global Ltd.</t>
  </si>
  <si>
    <t>Baloise Asset Management</t>
  </si>
  <si>
    <t>Lumyna Investments Ltd.</t>
  </si>
  <si>
    <t>Atlas Capital Advisors Inc.</t>
  </si>
  <si>
    <t>HC Capital Solutions</t>
  </si>
  <si>
    <t>Towarzystwo Funduszy Inwestycyjnych PZU SA</t>
  </si>
  <si>
    <t>Federated Hermes, Inc.</t>
  </si>
  <si>
    <t>Yuanta Securities Investment Trust Co. Ltd.</t>
  </si>
  <si>
    <t>PanAgora Asset Management Inc.</t>
  </si>
  <si>
    <t>European And Global Advisers LLP</t>
  </si>
  <si>
    <t>Russell Investments Ltd.</t>
  </si>
  <si>
    <t>Mondrian Investment Partners Ltd.</t>
  </si>
  <si>
    <t>Innovator Capital Management LLC</t>
  </si>
  <si>
    <t>Salomon and Ludwin LLC</t>
  </si>
  <si>
    <t>Tidal Investments LLC</t>
  </si>
  <si>
    <t>Horizon Kinetics Holding Corp.</t>
  </si>
  <si>
    <t>Assenagon Asset Management S.A.</t>
  </si>
  <si>
    <t>Legal &amp; General Investment Management Limited</t>
  </si>
  <si>
    <t>Tolomeo Capital AG</t>
  </si>
  <si>
    <t>TCW Group Inc.</t>
  </si>
  <si>
    <t>Mercer Global Investments Canada Limited</t>
  </si>
  <si>
    <t>Ancora Advisors LLC</t>
  </si>
  <si>
    <t>PNC Financial Services Group Inc.</t>
  </si>
  <si>
    <t>The Gleason Group Inc.</t>
  </si>
  <si>
    <t>IMA Advisory Services Inc.</t>
  </si>
  <si>
    <t>Hantz Financial Services Inc.</t>
  </si>
  <si>
    <t>The Glenmede Trust Company NA</t>
  </si>
  <si>
    <t>Bank J. Safra Sarasin AG</t>
  </si>
  <si>
    <t>Industrielle Alliance Gestion de placements inc.</t>
  </si>
  <si>
    <t>Vanguard Group Inc.</t>
  </si>
  <si>
    <t>Barrow Hanley Mewhinney &amp; Strauss LLC</t>
  </si>
  <si>
    <t>Constellation Investments Inc.</t>
  </si>
  <si>
    <t>Penserra Capital Management LLC</t>
  </si>
  <si>
    <t>Lombard Odier Asset Management (Europe) Ltd.</t>
  </si>
  <si>
    <t>Russell Investment Management Ltd.</t>
  </si>
  <si>
    <t>Yousif Capital Management LLC</t>
  </si>
  <si>
    <t>Themes Management Co.</t>
  </si>
  <si>
    <t>Signature Equity Partners LLC</t>
  </si>
  <si>
    <t>Barclays PLC</t>
  </si>
  <si>
    <t>Hedge Fund Managers (&gt;5% stake)</t>
  </si>
  <si>
    <t>Sovereign Wealth Funds (&lt;5% stake)</t>
  </si>
  <si>
    <t>Public Investment Corporation Ltd.</t>
  </si>
  <si>
    <t>Coronation Fund Managers Ltd.</t>
  </si>
  <si>
    <t>Fairtree Asset Management (Pty) Ltd.</t>
  </si>
  <si>
    <t>Ninety One Sa Pty. Ltd.</t>
  </si>
  <si>
    <t>Jupiter Fund Management PLC</t>
  </si>
  <si>
    <t>Allan Gray Pty. Ltd.</t>
  </si>
  <si>
    <t>Ninety One UK Ltd.</t>
  </si>
  <si>
    <t>Truffle Asset Management</t>
  </si>
  <si>
    <t>Old Mutual Investment Group (Pty) Ltd.</t>
  </si>
  <si>
    <t>Standard Bank Group Ltd.</t>
  </si>
  <si>
    <t>Capital Research and Management Co.</t>
  </si>
  <si>
    <t>DWS Investment Management Americas Inc.</t>
  </si>
  <si>
    <t>Camissa Asset Management Pty. Ltd.</t>
  </si>
  <si>
    <t>STANLIB Asset Management (Pty) Ltd.</t>
  </si>
  <si>
    <t>Investec Wealth &amp; Investment Management (Pty) Ltd</t>
  </si>
  <si>
    <t>Old Mutual Customised Solutions (Pty) Ltd.</t>
  </si>
  <si>
    <t>36one Asset Management (Pty) Ltd.</t>
  </si>
  <si>
    <t>Stanlib Collective Investments</t>
  </si>
  <si>
    <t>Citadel Investment Services Ltd.</t>
  </si>
  <si>
    <t>Sjunde AP-fonden</t>
  </si>
  <si>
    <t>Paul Anthony Dunne</t>
  </si>
  <si>
    <t>Ashburton Fund Managers (Pty) Ltd.</t>
  </si>
  <si>
    <t>Candriam Société En Commandite Par Actions</t>
  </si>
  <si>
    <t>Taquanta Asset Managers (Pty) Ltd.</t>
  </si>
  <si>
    <t>Momentum Asset Management (Pty) Ltd.</t>
  </si>
  <si>
    <t>Old Mutual Unit Trust Managers (RF) (Pty) Ltd.</t>
  </si>
  <si>
    <t>10X Investments (Pty) Ltd</t>
  </si>
  <si>
    <t>MandG Investments Southern Africa (Pty) Ltd.</t>
  </si>
  <si>
    <t>Denker Capital</t>
  </si>
  <si>
    <t>Abax Investments Pty. Ltd.</t>
  </si>
  <si>
    <t>Stanlib Multi-Manager Ltd.</t>
  </si>
  <si>
    <t>Aletta Helena Coetzee</t>
  </si>
  <si>
    <t>Sygnia Asset Management (Pty) Ltd.</t>
  </si>
  <si>
    <t>Granate Asset Management (Pty) Ltd.</t>
  </si>
  <si>
    <t>UBS Asset Management AG</t>
  </si>
  <si>
    <t>Methodical Investment Management (Pty) Ltd.</t>
  </si>
  <si>
    <t>Portfoliometrix Asset Management SA (Pty) Ltd.</t>
  </si>
  <si>
    <t>10X Asset Management Pty. LTD</t>
  </si>
  <si>
    <t>Celerity Investments (Pty) Ltd.</t>
  </si>
  <si>
    <t>Visio Fund Management (Pty) Ltd.</t>
  </si>
  <si>
    <t>Momentum Multi-Manager (Pty) Ltd.</t>
  </si>
  <si>
    <t>ALUWANI Capital Partners (Pty) Ltd.</t>
  </si>
  <si>
    <t>Ashburton Management Co. (Pty) Ltd.</t>
  </si>
  <si>
    <t>Price Value Partners Ltd.</t>
  </si>
  <si>
    <t>Investment Solutions Ltd.</t>
  </si>
  <si>
    <t>Centaur Asset Management Ltd.</t>
  </si>
  <si>
    <t>Mianzo Investment Management</t>
  </si>
  <si>
    <t>Novare Investments (Pty) Ltd</t>
  </si>
  <si>
    <t>Obsidian Capital (Pty) Ltd</t>
  </si>
  <si>
    <t>Peregrine Capital (Pty) Ltd</t>
  </si>
  <si>
    <t>Vunani Fund Managers (Pty) Ltd.</t>
  </si>
  <si>
    <t>Curate Investments (Pty) Ltd.</t>
  </si>
  <si>
    <t>Bateleur Capital Proprietary Limited</t>
  </si>
  <si>
    <t>Personal Trust International Management Company (Pty) Ltd</t>
  </si>
  <si>
    <t>Northstar Asset Management (Pty) Ltd.</t>
  </si>
  <si>
    <t>All Weather Capital (Pty) Ltd.</t>
  </si>
  <si>
    <t>DWS Investments Singapore Ltd</t>
  </si>
  <si>
    <t>Aeon Investment Management (Pty) Ltd.</t>
  </si>
  <si>
    <t>Efficient Select (Pty) Ltd.</t>
  </si>
  <si>
    <t>Perpetua Investment Managers (Pty) Ltd.</t>
  </si>
  <si>
    <t>Steyn Capital Management (Pty) Ltd.</t>
  </si>
  <si>
    <t>Tebogo Emily Kgosi</t>
  </si>
  <si>
    <t>Absa Multi Management</t>
  </si>
  <si>
    <t>Nest Asset Management (Pty) Ltd.</t>
  </si>
  <si>
    <t>Sanlam Namibia Trust Managers Ltd</t>
  </si>
  <si>
    <t>Polaris Capital South Africa</t>
  </si>
  <si>
    <t>First Avenue Investment Management Proprietary Ltd</t>
  </si>
  <si>
    <t>Sanlam Multi Manager International (Pty) Ltd</t>
  </si>
  <si>
    <t>Seed Investment Consultants (Pty) Ltd.</t>
  </si>
  <si>
    <t>Fussell Asset Management (Pty) Ltd.</t>
  </si>
  <si>
    <t>Visio Capital Management (Pty) Ltd.</t>
  </si>
  <si>
    <t>Matrix Fund Managers Proprietary Limited</t>
  </si>
  <si>
    <t>Investec Investment Management (Pty) Ltd.</t>
  </si>
  <si>
    <t>Mazi Asset Management (Pty) Ltd</t>
  </si>
  <si>
    <t>Sanlam Private Wealth (Pty) Ltd</t>
  </si>
  <si>
    <t>Boutique Collective Investments (Pty) Ltd.</t>
  </si>
  <si>
    <t>Element Investment Managers (Pty) Ltd.</t>
  </si>
  <si>
    <t>Hollard Investment Managers (Pty) Ltd</t>
  </si>
  <si>
    <t>Warwick Funds (Pty) Ltd</t>
  </si>
  <si>
    <t>U.S. Global Investors Inc.</t>
  </si>
  <si>
    <t>Capita Asset Management (Pty) Ltd.</t>
  </si>
  <si>
    <t>Sentio Capital Management (Pty) Ltd.</t>
  </si>
  <si>
    <t>Danske Bank A/S</t>
  </si>
  <si>
    <t>Noble Private Portfolios Pty Ltd.</t>
  </si>
  <si>
    <t>Boutique Investment Partners (Pty) Ltd.</t>
  </si>
  <si>
    <t>CoreCommodity Management LLC</t>
  </si>
  <si>
    <t>Wealth Associates Asset Management</t>
  </si>
  <si>
    <t>Ampersand Asset Management (Pty) Ltd</t>
  </si>
  <si>
    <t>ID Capital (Pty) Ltd.</t>
  </si>
  <si>
    <t>Alexander Forbes Investments (Pty) Ltd.</t>
  </si>
  <si>
    <t>Sasfin Asset Managers (Pty) Ltd.</t>
  </si>
  <si>
    <t>Corion Capital (Pty) Ltd.</t>
  </si>
  <si>
    <t>Skyblue Fund Managers (Pty) Ltd.</t>
  </si>
  <si>
    <t>BlueAlpha Investment Management (Pty) Ltd</t>
  </si>
  <si>
    <t>1nvest Fund Managers (Pty) Ltd.</t>
  </si>
  <si>
    <t>Gryphon Asset Management (Pty) Ltd.</t>
  </si>
  <si>
    <t>N-e-FG Fund Management (Pty) Ltd.</t>
  </si>
  <si>
    <t>New Road Capital (Pty) Ltd.</t>
  </si>
  <si>
    <t>Integral Asset Management Ltd</t>
  </si>
  <si>
    <t>African Alliance Advisory (Pty) Ltd</t>
  </si>
  <si>
    <t>Prudential Portfolio Managers (Namibia) (Pty) Ltd.</t>
  </si>
  <si>
    <t>Lodestar Fund Managers (Pty) Ltd.</t>
  </si>
  <si>
    <t>27four Investment Managers (Pty) Ltd</t>
  </si>
  <si>
    <t>Counterpoint Boutique Pty Ltd</t>
  </si>
  <si>
    <t>S-BRO Fonds Bestuurders (Edms) Bpk</t>
  </si>
  <si>
    <t>Accorn Investment Management</t>
  </si>
  <si>
    <t>Prudential Portfolio Managers Unit Trusts Ltd</t>
  </si>
  <si>
    <t>NewFunds (Pty) Ltd</t>
  </si>
  <si>
    <t>Prime Collective Investment Schemes Management Co</t>
  </si>
  <si>
    <t>Prescient Investment Management Pty Ltd</t>
  </si>
  <si>
    <t>Genera Capital (Pty) Ltd.</t>
  </si>
  <si>
    <t>Apex Investment Consulting SA (Pty) Ltd.</t>
  </si>
  <si>
    <t>Flagship Pvt. Asset Management (Pty) Ltd.</t>
  </si>
  <si>
    <t>Altinvest MultiAsset Fund Management</t>
  </si>
  <si>
    <t>Global and Local Investment Advisors (Pty) Ltd.</t>
  </si>
  <si>
    <t>Wealthvest Investment Management Pty. LTD</t>
  </si>
  <si>
    <t>Sequoia Capital Management (Pty) Ltd.</t>
  </si>
  <si>
    <t>Finlabo Sim SpA</t>
  </si>
  <si>
    <t>Orchard Investment Management (Pty) Ltd.</t>
  </si>
  <si>
    <t>Baymont Wealth Pty. LTD</t>
  </si>
  <si>
    <t>Lima Mbeu Investment Managers (Pty) Ltd.</t>
  </si>
  <si>
    <t>Temba Irvine Mvusi</t>
  </si>
  <si>
    <t>Differential Capital (Pty) Ltd.</t>
  </si>
  <si>
    <t>Novare CIS (RF) (Pty) Ltd</t>
  </si>
  <si>
    <t>Terebinth Capital (Pty) Ltd</t>
  </si>
  <si>
    <t>Plexus Wealth</t>
  </si>
  <si>
    <t>ShariaPortfolio Inc.</t>
  </si>
  <si>
    <t>Sygnia Collective Investments (RF) Proprietary Limited</t>
  </si>
  <si>
    <t>Instit (Pty) Ltd</t>
  </si>
  <si>
    <t>Mergence Investment Managers (Pty) Ltd.</t>
  </si>
  <si>
    <t>Segall Bryant &amp; Hamill LLC</t>
  </si>
  <si>
    <t>Salvo Investment Managers (Pty) Ltd</t>
  </si>
  <si>
    <t>Argon Asset Management (pty.) Ltd.</t>
  </si>
  <si>
    <t>CAEP ASSET MANAGERS (PTY) LTD</t>
  </si>
  <si>
    <t>Krane Funds Advisors LLC</t>
  </si>
  <si>
    <t>Satrix Managers (RF) (Pty) Ltd</t>
  </si>
  <si>
    <t>Southerncross Capital (Pty) Ltd.</t>
  </si>
  <si>
    <t>Prowess Investment Managers</t>
  </si>
  <si>
    <t>Security Kapitalanlage AG</t>
  </si>
  <si>
    <t>Aureus Nobilis (Pty) Ltd</t>
  </si>
  <si>
    <t>Boutique Asset Management Pty Ltd.</t>
  </si>
  <si>
    <t>Universum Wealth Ltd.</t>
  </si>
  <si>
    <t>4D Wealth Management</t>
  </si>
  <si>
    <t>Contrarius Investment Services (South Africa) Pty Ltd.</t>
  </si>
  <si>
    <t>Amplify</t>
  </si>
  <si>
    <t>Oyster Catcher Investments (Pty) Ltd.</t>
  </si>
  <si>
    <t>Bidvest Asset Management (Pty) Ltd.</t>
  </si>
  <si>
    <t>Cadiz Asset Management (Pty) Ltd.</t>
  </si>
  <si>
    <t>N. Yoza Jekwa</t>
  </si>
  <si>
    <t>Excelsia Capital (Pty) Ltd</t>
  </si>
  <si>
    <t>Glyn T. Lewis</t>
  </si>
  <si>
    <t>Umthombo Wealth (Pty) Ltd</t>
  </si>
  <si>
    <t>BNY Mellon ETF Investment Adviser LLC</t>
  </si>
  <si>
    <t>Sarasin &amp; Partners LLP</t>
  </si>
  <si>
    <t>JOHCM (USA) Inc</t>
  </si>
  <si>
    <t>Kopernik Global Investors LLC</t>
  </si>
  <si>
    <t>Baker Steel Capital Managers LLP</t>
  </si>
  <si>
    <t>Magallanes Value Investors S.A. SGIIC</t>
  </si>
  <si>
    <t>Goehring &amp; Rozencwajg Associates LLC</t>
  </si>
  <si>
    <t>Sprott Inc.</t>
  </si>
  <si>
    <t>Value Intelligence Advisors GmbH</t>
  </si>
  <si>
    <t>Marathon Asset Management Ltd.</t>
  </si>
  <si>
    <t>Bessemer Investment Management LLC</t>
  </si>
  <si>
    <t>M&amp;G Investment Managers (Pty) Ltd.</t>
  </si>
  <si>
    <t>Laurium Capital (Pty) Ltd.</t>
  </si>
  <si>
    <t>AGF Management Ltd.</t>
  </si>
  <si>
    <t>Allianz Asset Management GmbH</t>
  </si>
  <si>
    <t>Baring Asset Management Ltd.</t>
  </si>
  <si>
    <t>CapSolutions GmbH</t>
  </si>
  <si>
    <t>Ruffer LLP</t>
  </si>
  <si>
    <t>Moerus Capital Management LLC</t>
  </si>
  <si>
    <t>ClucasGray Investment Management Pty. LTD</t>
  </si>
  <si>
    <t>UOB Asset Management Ltd.</t>
  </si>
  <si>
    <t>Aylett &amp; Co. (Pty) Ltd.</t>
  </si>
  <si>
    <t>Border To Coast Pensions Partnership Ltd.</t>
  </si>
  <si>
    <t>Evli Fund Management Co. Ltd.</t>
  </si>
  <si>
    <t>SEB Funds AB</t>
  </si>
  <si>
    <t>Pacific Asset Management LLP</t>
  </si>
  <si>
    <t>Allianz Global Investors U.S. LLC</t>
  </si>
  <si>
    <t>BlackRock Global Funds - MLIIF World Natural Resources Fund</t>
  </si>
  <si>
    <t>azValor Asset Management SGIIC S.A.U.</t>
  </si>
  <si>
    <t>Liontrust Asset Management PLC</t>
  </si>
  <si>
    <t>Inspire Investing LLC</t>
  </si>
  <si>
    <t>Equitile Investments Ltd</t>
  </si>
  <si>
    <t>St James's Place Unit Trust Group Ltd.</t>
  </si>
  <si>
    <t>American Beacon Advisors Inc.</t>
  </si>
  <si>
    <t>IronHorse Capital LLC</t>
  </si>
  <si>
    <t>Spirit Asset Management SA</t>
  </si>
  <si>
    <t>Schroder Investment Management (Japan) Ltd.</t>
  </si>
  <si>
    <t>Perspective Investment Management (Pty) Ltd.</t>
  </si>
  <si>
    <t>Odyssey Capital Managers (Pty) Ltd.</t>
  </si>
  <si>
    <t>Apis Asset Management</t>
  </si>
  <si>
    <t>Craig W. Miller</t>
  </si>
  <si>
    <t>FIM Asset Management Ltd.</t>
  </si>
  <si>
    <t>Engelberg (Pty) Ltd</t>
  </si>
  <si>
    <t>OP Varainhoito Oy</t>
  </si>
  <si>
    <t>Imalivest (Pty) Ltd.</t>
  </si>
  <si>
    <t>Canaccord Genuity Asset Management Ltd.</t>
  </si>
  <si>
    <t>TT International Asset Management Ltd</t>
  </si>
  <si>
    <t>Mack &amp; Weise GmbH</t>
  </si>
  <si>
    <t>AIA Investment Management Private Limited</t>
  </si>
  <si>
    <t>Aegon Asset Management UK Plc</t>
  </si>
  <si>
    <t>Cambria Investment Management L.P.</t>
  </si>
  <si>
    <t>Cohen &amp; Steers Capital Management Inc.</t>
  </si>
  <si>
    <t>Orion Portfolio Solutions LLC</t>
  </si>
  <si>
    <t>Universal-Investment-Luxembourg SA</t>
  </si>
  <si>
    <t>Global X Management (Aus) Ltd.</t>
  </si>
  <si>
    <t>Synergy Multi Managers (Pty) Ltd</t>
  </si>
  <si>
    <t>Panza Capital S.g.i.i.c. Sa</t>
  </si>
  <si>
    <t>Tavira Financial Ltd.</t>
  </si>
  <si>
    <t>Thome Asset Management &amp; Asset Controlling</t>
  </si>
  <si>
    <t>Frank Russell Co.</t>
  </si>
  <si>
    <t>DJE Kapital AG</t>
  </si>
  <si>
    <t>Investec Wealth &amp; Investment Ltd.</t>
  </si>
  <si>
    <t>Eastspring Investments (Singapore) Ltd.</t>
  </si>
  <si>
    <t>Loreto Inversiones Sgiic S.A.</t>
  </si>
  <si>
    <t>GBR Financial Services GmbH</t>
  </si>
  <si>
    <t>Harvard House Investment Management (Pty)</t>
  </si>
  <si>
    <t>Independent Securities (Pty) Ltd.</t>
  </si>
  <si>
    <t>Recurrent Investment Advisors LLC</t>
  </si>
  <si>
    <t>J. Safra Sarasin Investmentfonds Ltd</t>
  </si>
  <si>
    <t>Associated Portfolio Solutions (Pty) Ltd</t>
  </si>
  <si>
    <t>Sayurie Naidoo</t>
  </si>
  <si>
    <t>Macquarie Investment Management Austria Kapitalanlage AG</t>
  </si>
  <si>
    <t>Union Asset Management Holding AG</t>
  </si>
  <si>
    <t>Affinity Capital Management (Pty) Ltd.</t>
  </si>
  <si>
    <t>AE Investment Managers (Pty) Ltd.</t>
  </si>
  <si>
    <t>Hauck &amp; Aufhäuser Fund Services S.A.</t>
  </si>
  <si>
    <t>Cohesive Capital (Pty) Ltd</t>
  </si>
  <si>
    <t>Burgundy Asset Management Ltd.</t>
  </si>
  <si>
    <t>Sk VermÖGensverwaltung GmbH</t>
  </si>
  <si>
    <t>Sanlam Investments Uk Ltd.</t>
  </si>
  <si>
    <t>Korner Perspective (Pty) Ltd</t>
  </si>
  <si>
    <t>Brompton Asset Management LLP</t>
  </si>
  <si>
    <t>Edge Asset Management (Pty) Ltd</t>
  </si>
  <si>
    <t>Nomura Investment Management Business Trust</t>
  </si>
  <si>
    <t>Portfolio Analytics (Pty) Ltd</t>
  </si>
  <si>
    <t>Azimut SWITZERLAND SA</t>
  </si>
  <si>
    <t>Quantum Asset Management Company Private Ltd.</t>
  </si>
  <si>
    <t>Tuttle Capital Management LLC</t>
  </si>
  <si>
    <t>Cité Gestion SA</t>
  </si>
  <si>
    <t>Societe Generale Investment Solutions (Europe)</t>
  </si>
  <si>
    <t>Mitonoptimal (South Africa) Pty. Ltd.</t>
  </si>
  <si>
    <t>Alusi Asset Management</t>
  </si>
  <si>
    <t>RSA Multi Asset Managers (Pty) Ltd</t>
  </si>
  <si>
    <t>Renta 4 Gestora S.G.I.I.C. SA</t>
  </si>
  <si>
    <t>Tresor Wealth (Pty) Ltd</t>
  </si>
  <si>
    <t>Bovay &amp; Partenaires SA</t>
  </si>
  <si>
    <t>Ibercaja Gestion SGIIC SA</t>
  </si>
  <si>
    <t>TRITON Asset Management AEDAK</t>
  </si>
  <si>
    <t>2Ip Independent Investment Partners</t>
  </si>
  <si>
    <t>NFJ Investment Group LLC</t>
  </si>
  <si>
    <t>First Sentier Investors (Australia) IM Ltd</t>
  </si>
  <si>
    <t>Storebrand Asset Management AS</t>
  </si>
  <si>
    <t>FCA Corp</t>
  </si>
  <si>
    <t>Migrosbank Asset Management</t>
  </si>
  <si>
    <t>CaixaBank Asset Management SGIIC S.A.U.</t>
  </si>
  <si>
    <t>Capricorn Fund Managers (Pty) Ltd.</t>
  </si>
  <si>
    <t>Helfin Global Capital (Pty) Ltd.</t>
  </si>
  <si>
    <t>Bartizan Capital (Pty) Ltd.</t>
  </si>
  <si>
    <t>Absa Alternative Asset Management Proprietary Ltd.</t>
  </si>
  <si>
    <t>Transamerica Asset Management Inc.</t>
  </si>
  <si>
    <t>FAL Invest (Pty) Ltd</t>
  </si>
  <si>
    <t>StarCapital AG</t>
  </si>
  <si>
    <t>Investhouse International (Pty) Ltd</t>
  </si>
  <si>
    <t>CA Indosuez Wealth (Asset Management)</t>
  </si>
  <si>
    <t>Yellowfin Asset Management GmbH</t>
  </si>
  <si>
    <t>Northern Trust Co. Of Hong Kong Ltd.</t>
  </si>
  <si>
    <t>Gesalcalá SA SGIIC</t>
  </si>
  <si>
    <t>Moore Global Asset Management (CA) (Pty) Ltd.</t>
  </si>
  <si>
    <t>Bandesarrollo Administradora General De Fondos S.A</t>
  </si>
  <si>
    <t>Asesores y Gestores Financieros Fondos SGIIC S.A.</t>
  </si>
  <si>
    <t>A&amp;G Fondos Sgiic S.A</t>
  </si>
  <si>
    <t>Polen Capital Management LLC</t>
  </si>
  <si>
    <t>ClearBridge Investments LLC</t>
  </si>
  <si>
    <t>Imali Asset Management (Pty) Ltd</t>
  </si>
  <si>
    <t>Econopolis</t>
  </si>
  <si>
    <t>Private Capital Consult</t>
  </si>
  <si>
    <t>Andbank España Banca Privada SAU</t>
  </si>
  <si>
    <t>K2 Capital (Pty) Ltd</t>
  </si>
  <si>
    <t>CA Indosuez Wealth (Europe)</t>
  </si>
  <si>
    <t>Pyxis Investment Management (Pty) Ltd.</t>
  </si>
  <si>
    <t>Banque Degroof Petercam Luxembourg SA</t>
  </si>
  <si>
    <t>Tantalum Capital (Pty) Ltd.</t>
  </si>
  <si>
    <t>IS Asset Management</t>
  </si>
  <si>
    <t>Mercados y Gestion de Valores AVB SA</t>
  </si>
  <si>
    <t>Amundi Us Inc.</t>
  </si>
  <si>
    <t>Albatros Activos XXI Eafi S.L.</t>
  </si>
  <si>
    <t>Paradigm Asset Management Co. L.L.C.</t>
  </si>
  <si>
    <t>Santander Asset Management UK Ltd.</t>
  </si>
  <si>
    <t>Fulcrum Asset Management LLP</t>
  </si>
  <si>
    <t>ORG Partners LLC</t>
  </si>
  <si>
    <t>Golden State Equity Advisors LLC</t>
  </si>
  <si>
    <t>VeloFunds TFI SA</t>
  </si>
  <si>
    <t>PVV Private Vermögensverwaltung AG</t>
  </si>
  <si>
    <t>Phillips Capital Advisors Inc.</t>
  </si>
  <si>
    <t>BayernInvest Luxembourg S.A.</t>
  </si>
  <si>
    <t>Ak Portföy Yönetimi AS</t>
  </si>
  <si>
    <t>Vident Advisory LLC</t>
  </si>
  <si>
    <t>William Blair Investment Management LLC</t>
  </si>
  <si>
    <t>Sustainable Growth Advisers LP</t>
  </si>
  <si>
    <t>Kohmann Bosshard Financial Services LLC.</t>
  </si>
  <si>
    <t>Peregrine Investment Management Inc.</t>
  </si>
  <si>
    <t>Mackenzie Investments Europe Ltd.</t>
  </si>
  <si>
    <t>Harding Loevner LP</t>
  </si>
  <si>
    <t>Bpifrance Participations SA</t>
  </si>
  <si>
    <t>Eramet SA, ESOP</t>
  </si>
  <si>
    <t>Groupe Cdc</t>
  </si>
  <si>
    <t>DIVAS Asset Management AG</t>
  </si>
  <si>
    <t>MultiConcept Fund Management S.A.</t>
  </si>
  <si>
    <t>Niche Asset Management Limited</t>
  </si>
  <si>
    <t>Christel Bories</t>
  </si>
  <si>
    <t>Alken IM LLP</t>
  </si>
  <si>
    <t>Medivalor, A.V. Agencia de Valores, S.A.</t>
  </si>
  <si>
    <t>Financiere Arbevel</t>
  </si>
  <si>
    <t>Lombard Odier (Europe) SA</t>
  </si>
  <si>
    <t>Lesbroussarts Services</t>
  </si>
  <si>
    <t>Alicanto Capital Sgr SpA</t>
  </si>
  <si>
    <t>Alken Asset Management Ltd.</t>
  </si>
  <si>
    <t>Francois Corbin</t>
  </si>
  <si>
    <t>Tresides Asset Management GmbH</t>
  </si>
  <si>
    <t>Emeric Burin des Roziers</t>
  </si>
  <si>
    <t>Jerome Duval</t>
  </si>
  <si>
    <t>Christine Marie Coignard</t>
  </si>
  <si>
    <t>Ghislain Lescuyer</t>
  </si>
  <si>
    <t>USCF Advisers LLC</t>
  </si>
  <si>
    <t>Heloise Duval</t>
  </si>
  <si>
    <t>Arnaud Soirat</t>
  </si>
  <si>
    <t>Jean-Yves Gilet</t>
  </si>
  <si>
    <t>Manoelle Lepoutre-Saint-M'leux</t>
  </si>
  <si>
    <t>Maria Henrica Maes</t>
  </si>
  <si>
    <t>Nathalie de La Fourniere</t>
  </si>
  <si>
    <t>Solenne Lepage</t>
  </si>
  <si>
    <t>Nicolas Noel</t>
  </si>
  <si>
    <t>Franck Pecqueux</t>
  </si>
  <si>
    <t>Jean-Philippe Vollmer</t>
  </si>
  <si>
    <t>Istanbul Takas ve Saklama Bankasi A.S.</t>
  </si>
  <si>
    <t>Re-Pie Portfoy Yonetimi A.S.</t>
  </si>
  <si>
    <t>Arrowstreet Capital Ltd. Partnership</t>
  </si>
  <si>
    <t>Tarl Investment Holdings Ltd.</t>
  </si>
  <si>
    <t>Epoch Two Investment Holdings Ltd.</t>
  </si>
  <si>
    <t>Epoch Investment Holdings Ltd</t>
  </si>
  <si>
    <t>Anglo American plc, ESOP</t>
  </si>
  <si>
    <t>Société Générale SA</t>
  </si>
  <si>
    <t>DZ Bank AG</t>
  </si>
  <si>
    <t>Artemis Investment Management LLP</t>
  </si>
  <si>
    <t>ADG Verto Capital Management S.à.r.l.</t>
  </si>
  <si>
    <t>Natixis SA</t>
  </si>
  <si>
    <t>Eleva Capital S.A.S.</t>
  </si>
  <si>
    <t>SAFE Investment Co. Ltd.</t>
  </si>
  <si>
    <t>Kuwait Investment Authority</t>
  </si>
  <si>
    <t>BNP Paribas Securities Corp.</t>
  </si>
  <si>
    <t>Hartford Funds Management Co LLC</t>
  </si>
  <si>
    <t>Schweizerische Nationalbank</t>
  </si>
  <si>
    <t>GIC Pte. Ltd.</t>
  </si>
  <si>
    <t>Barclays Bank PLC</t>
  </si>
  <si>
    <t>DNB Asset Management AS</t>
  </si>
  <si>
    <t>The Toronto-Dominion Bank</t>
  </si>
  <si>
    <t>Rabobank</t>
  </si>
  <si>
    <t>Nordea Investment Management AB</t>
  </si>
  <si>
    <t>Temasek Holdings (Pvt.) Ltd.</t>
  </si>
  <si>
    <t>Hargreaves Lansdown Asset Management Ltd.</t>
  </si>
  <si>
    <t>Quilter Cheviot Ltd.</t>
  </si>
  <si>
    <t>Capfi Delen Asset Management NV</t>
  </si>
  <si>
    <t>Landseer Asset Management UK LLP</t>
  </si>
  <si>
    <t>Debswana Diamond Co. (Pty.) Ltd.</t>
  </si>
  <si>
    <t>Lansdowne Partners Ltd.</t>
  </si>
  <si>
    <t>Delen Investments</t>
  </si>
  <si>
    <t>Abu Dhabi Investment Authority</t>
  </si>
  <si>
    <t>Teachers Retirement System of Georgia</t>
  </si>
  <si>
    <t>Metzler Asset Management GmbH</t>
  </si>
  <si>
    <t>Rathbones Investment Management Ltd.</t>
  </si>
  <si>
    <t>National Pension Service</t>
  </si>
  <si>
    <t>The Bank of Nova Scotia</t>
  </si>
  <si>
    <t>La Caisse de dépôt et placement du Québec</t>
  </si>
  <si>
    <t>California Public Employees' Retirement System</t>
  </si>
  <si>
    <t>Lombard Odier Darier Hentsch &amp; Cie Asset Management</t>
  </si>
  <si>
    <t>West Yorkshire Pension Fund</t>
  </si>
  <si>
    <t>RREEF America L.L.C.</t>
  </si>
  <si>
    <t>Goldman Sachs Group Inc.</t>
  </si>
  <si>
    <t>HBOS Investment Fund Managers Ltd.</t>
  </si>
  <si>
    <t>ClearBridge Investment Management Ltd.</t>
  </si>
  <si>
    <t>ZKB Asset Management</t>
  </si>
  <si>
    <t>M&amp;G Investment Management Ltd.</t>
  </si>
  <si>
    <t>BPER Banca SpA</t>
  </si>
  <si>
    <t>ING Groep NV</t>
  </si>
  <si>
    <t>MEAG MUNICH ERGO Kapitalanlagegesellschaft mbH</t>
  </si>
  <si>
    <t>Royal Bank of Canada</t>
  </si>
  <si>
    <t>Deutsche Bank AG</t>
  </si>
  <si>
    <t>Bank Julius Bär &amp; Co. AG</t>
  </si>
  <si>
    <t>STRS Ohio</t>
  </si>
  <si>
    <t>Handelsbanken Asset Management</t>
  </si>
  <si>
    <t>Cecabank SA</t>
  </si>
  <si>
    <t>DNCA Finance</t>
  </si>
  <si>
    <t>Alecta Pensionsförsäkring ömsesidigt</t>
  </si>
  <si>
    <t>BNPP Asset Management Holding</t>
  </si>
  <si>
    <t>N.F.U. Mutual Unit Managers Ltd.</t>
  </si>
  <si>
    <t>BP PLC</t>
  </si>
  <si>
    <t>Sumitomo Mitsui Financial Group Inc.</t>
  </si>
  <si>
    <t>Hosking Partners LLP</t>
  </si>
  <si>
    <t>Schafer Cullen Capital Management Inc.</t>
  </si>
  <si>
    <t>Financiere de l'Echiquier</t>
  </si>
  <si>
    <t>Cullen Capital Management LLC</t>
  </si>
  <si>
    <t>Interactive Brokers Group Inc.</t>
  </si>
  <si>
    <t>Bank Pictet &amp; Cie (Europe) AG</t>
  </si>
  <si>
    <t>SAMA Foreign Holdings</t>
  </si>
  <si>
    <t>Commerzbank AG</t>
  </si>
  <si>
    <t>UniCredit SpA</t>
  </si>
  <si>
    <t>ANIMA Asset Management LTD</t>
  </si>
  <si>
    <t>Fisher Asset Management LLC</t>
  </si>
  <si>
    <t>Botswana Insurance Fund Management Ltd.</t>
  </si>
  <si>
    <t>Public Sector Pension Investment Board</t>
  </si>
  <si>
    <t>CM-CIC Asset Management SA</t>
  </si>
  <si>
    <t>Duncan Graham Wanblad</t>
  </si>
  <si>
    <t>Ceská Národní Banka</t>
  </si>
  <si>
    <t>Ion Value Management Ltd</t>
  </si>
  <si>
    <t>Vontobel Asset Management AG</t>
  </si>
  <si>
    <t>New York State Common Retirement Fund</t>
  </si>
  <si>
    <t>Stichting Pensioenfonds ABP</t>
  </si>
  <si>
    <t>Cardano Asset Management NV</t>
  </si>
  <si>
    <t>United Nations (UN ) Investment Management Division</t>
  </si>
  <si>
    <t>First Asset Management JSC</t>
  </si>
  <si>
    <t>Care Super Pty Ltd</t>
  </si>
  <si>
    <t>New Jersey Division of Investment</t>
  </si>
  <si>
    <t>Citigroup Inc.</t>
  </si>
  <si>
    <t>Swedbank Robur Fonder AB</t>
  </si>
  <si>
    <t>Pædagogernes Pensionskasse A/S</t>
  </si>
  <si>
    <t>BNP Paribas SA</t>
  </si>
  <si>
    <t>LLB Asset Management AG</t>
  </si>
  <si>
    <t>BNY Mellon Advisors Inc.</t>
  </si>
  <si>
    <t>Debeka Asset Management GmbH</t>
  </si>
  <si>
    <t>Nuveen Asset Management</t>
  </si>
  <si>
    <t>TrinityBridge Ltd.</t>
  </si>
  <si>
    <t>Nuveen Investments Inc.</t>
  </si>
  <si>
    <t>Hrteu Ltd.</t>
  </si>
  <si>
    <t>Bank Negara Malaysia</t>
  </si>
  <si>
    <t>AMF Fonder AB</t>
  </si>
  <si>
    <t>Gslu Interco</t>
  </si>
  <si>
    <t>Employees Retirement System of Georgia</t>
  </si>
  <si>
    <t>Tredje AP-fonden</t>
  </si>
  <si>
    <t>Teacher Retirement System of Texas</t>
  </si>
  <si>
    <t>LGT Capital Partners (FL) Ltd.</t>
  </si>
  <si>
    <t>Cbus Industry Superannuation Fund</t>
  </si>
  <si>
    <t>Aviva Investors UK Fund Services Limited</t>
  </si>
  <si>
    <t>Raymond James Wealth Management Ltd.</t>
  </si>
  <si>
    <t>Vanguard Portfolio Management LLC</t>
  </si>
  <si>
    <t>Graubündner Kantonalbank</t>
  </si>
  <si>
    <t>Jane Street Group LLC</t>
  </si>
  <si>
    <t>UniSuper Management Pty. Ltd.</t>
  </si>
  <si>
    <t>Groupama Asset Management SA</t>
  </si>
  <si>
    <t>Nationale-Nederlanden Powszechne Towarzystwo Emerytalne S.A.</t>
  </si>
  <si>
    <t>Keskinäinen Eläkevakuutusyhtiö Ilmarinen</t>
  </si>
  <si>
    <t>Bayerische Landesbank</t>
  </si>
  <si>
    <t>KLP Pensjonsforsikring AS</t>
  </si>
  <si>
    <t>J O Hambro Capital Management Ltd.</t>
  </si>
  <si>
    <t>VP Fund Solutions (Liechtenstein) AG</t>
  </si>
  <si>
    <t>Merrill Lynch Pierce Fenner &amp; Smith Inc.</t>
  </si>
  <si>
    <t>Ramsey Crookall &amp; Co. Ltd</t>
  </si>
  <si>
    <t>JM Finn &amp; Co Ltd.</t>
  </si>
  <si>
    <t>Intact Investment Mgmt Inc.</t>
  </si>
  <si>
    <t>State of Wisconsin Investment Board</t>
  </si>
  <si>
    <t>Bank of Thailand</t>
  </si>
  <si>
    <t>Saxo Bank A/S</t>
  </si>
  <si>
    <t>International Fund Management SA</t>
  </si>
  <si>
    <t>Mason Stevens Limited</t>
  </si>
  <si>
    <t>Nykredit Portefølje Administration A/S</t>
  </si>
  <si>
    <t>Korea Investment Corp.</t>
  </si>
  <si>
    <t>LGT Wealth Management UK LLP</t>
  </si>
  <si>
    <t>Danske Capital Denmark</t>
  </si>
  <si>
    <t>Mizuho Financial Group Inc.</t>
  </si>
  <si>
    <t>EFG Bank AG</t>
  </si>
  <si>
    <t>NatWest Markets PLC</t>
  </si>
  <si>
    <t>Handelsbanken Wealth &amp; Asset Management Ltd.</t>
  </si>
  <si>
    <t>Union Bancaire Privee Asset Management LLC</t>
  </si>
  <si>
    <t>Evelyn Partners Investment Management LLP</t>
  </si>
  <si>
    <t>Inversis Valores Y Bolsa Sociedad de Valores, SA</t>
  </si>
  <si>
    <t>Courtiers Asset Management Limited</t>
  </si>
  <si>
    <t>China Investment Corp.</t>
  </si>
  <si>
    <t>Park Avenue Institutional Advisers LLC</t>
  </si>
  <si>
    <t>Fourth Swedish National Pension Fund (AP4)</t>
  </si>
  <si>
    <t>Akambo Pty. Ltd..</t>
  </si>
  <si>
    <t>Promepar Asset Management</t>
  </si>
  <si>
    <t>PERA Colorado</t>
  </si>
  <si>
    <t>Ginjer AM</t>
  </si>
  <si>
    <t>Orbit Private Investments LP</t>
  </si>
  <si>
    <t>ABN AMRO Bank NV</t>
  </si>
  <si>
    <t>Investec Group</t>
  </si>
  <si>
    <t>HSBC Global Asset Management (France)</t>
  </si>
  <si>
    <t>R.I. Vermögensbetreuung Ag</t>
  </si>
  <si>
    <t>Ruben Marcus Fernandes</t>
  </si>
  <si>
    <t>Haitong International Asset Management (HK) Ltd.</t>
  </si>
  <si>
    <t>AXA Investment Managers UK Ltd.</t>
  </si>
  <si>
    <t>Pacific Life Fund Advisors LLC</t>
  </si>
  <si>
    <t>Seligson &amp; Co Rahastoyhtio Oy</t>
  </si>
  <si>
    <t>BEA Union Investment Management Ltd.</t>
  </si>
  <si>
    <t>Nedgroup Investments</t>
  </si>
  <si>
    <t>Beka Asset Management SGIIC S.A</t>
  </si>
  <si>
    <t>AFH Independent Financial Services Limited</t>
  </si>
  <si>
    <t>Nomura Asset Management Taiwan Ltd.</t>
  </si>
  <si>
    <t>Fubon Asset Management Co. Ltd.</t>
  </si>
  <si>
    <t>Myriad Asset Management Advisors LLC</t>
  </si>
  <si>
    <t>Vulcan Value Partners LLC</t>
  </si>
  <si>
    <t>Bestinver Gestión S.A. SGIIC</t>
  </si>
  <si>
    <t>W1M Asset Management Ltd.</t>
  </si>
  <si>
    <t>Banque Internationale à Luxembourg SA</t>
  </si>
  <si>
    <t>Nuveen Fund Advisors LLC</t>
  </si>
  <si>
    <t>Tyndall Investment Management Ltd.</t>
  </si>
  <si>
    <t>National-Bank AG</t>
  </si>
  <si>
    <t>Bank Lombard Odier &amp; Co Ltd.</t>
  </si>
  <si>
    <t>Aspiriant LLC</t>
  </si>
  <si>
    <t>John Brian Heasley</t>
  </si>
  <si>
    <t>SG Value Partners AG</t>
  </si>
  <si>
    <t>Quilter Cheviot Europe Ltd.</t>
  </si>
  <si>
    <t>IM Global Partner Fund Management LLC</t>
  </si>
  <si>
    <t>Matthew Daley</t>
  </si>
  <si>
    <t>PKO Towarzystwo Funduszy Inwestycyjnych SA</t>
  </si>
  <si>
    <t>Banor Capital Ltd.</t>
  </si>
  <si>
    <t>Confluence Investment Management LLC</t>
  </si>
  <si>
    <t>Welzia Management SGIIC SA</t>
  </si>
  <si>
    <t>Rock Capital Management Pty Ltd</t>
  </si>
  <si>
    <t>CCB Principal Asset Management Co. Ltd.</t>
  </si>
  <si>
    <t>Clay Asset Management</t>
  </si>
  <si>
    <t>Themba Moyeni Mkhwanazi</t>
  </si>
  <si>
    <t>Bank of New York Mellon Capital Management Corp.</t>
  </si>
  <si>
    <t>Madison Investment Holdings Inc</t>
  </si>
  <si>
    <t>Crossinvest SA</t>
  </si>
  <si>
    <t>Stuart John Chambers</t>
  </si>
  <si>
    <t>Lombard Odier Gestión (España) SGIIC SA</t>
  </si>
  <si>
    <t>Stonehage Fleming Investment Management (South Africa) (Pty) Ltd</t>
  </si>
  <si>
    <t>Wealthpoint Capital (Pty) Ltd.</t>
  </si>
  <si>
    <t>FWU Invest SA</t>
  </si>
  <si>
    <t>Osmosis Investment Management LLP</t>
  </si>
  <si>
    <t>Baumann &amp; Partners SA</t>
  </si>
  <si>
    <t>P &amp; S VermÖGensberatungs Ag Performance &amp; Sicherheit</t>
  </si>
  <si>
    <t>Integrity Asset Management (Pty) Ltd</t>
  </si>
  <si>
    <t>Lombard Odier Darier Hentsch Gestion (España) SGIIC SA</t>
  </si>
  <si>
    <t>Siemens Fonds Invest GmbH</t>
  </si>
  <si>
    <t>Andbank Asset Management Luxembourg SA</t>
  </si>
  <si>
    <t>Kruger International</t>
  </si>
  <si>
    <t>Ossiam</t>
  </si>
  <si>
    <t>FundSight SA</t>
  </si>
  <si>
    <t>RobecoSAM AG</t>
  </si>
  <si>
    <t>Myriad Asset Management US LP</t>
  </si>
  <si>
    <t>SIGNAL IDUNA Asset Management GmbH</t>
  </si>
  <si>
    <t>St. Galler Kantonalbank AG</t>
  </si>
  <si>
    <t>Bantleon Invest Kapitalverwaltungsgesellschaft mbH</t>
  </si>
  <si>
    <t>FNY Investment Advisers LLC</t>
  </si>
  <si>
    <t>Mercer Ltd.</t>
  </si>
  <si>
    <t>Alquity Investment Management Ltd.</t>
  </si>
  <si>
    <t>Deutsche Far Eastern Asset Management Co. Ltd.</t>
  </si>
  <si>
    <t>KBL Espana Asset Management SGIIC SA</t>
  </si>
  <si>
    <t>HUK-COBURG Asset Management GmbH</t>
  </si>
  <si>
    <t>Keppler Asset Management Inc.</t>
  </si>
  <si>
    <t>Antea VermÖGensverwaltung GmbH</t>
  </si>
  <si>
    <t>ODDO BHF Asset Management Lux</t>
  </si>
  <si>
    <t>Cathay Securities Investment Trust Co. LTD</t>
  </si>
  <si>
    <t>Altshuler Shaham Ltd.</t>
  </si>
  <si>
    <t>Ian Robert Ashby</t>
  </si>
  <si>
    <t>Trilogy Global Advisors LP</t>
  </si>
  <si>
    <t>Nonkululeko Merina Cheryl Nyembezi-Heita</t>
  </si>
  <si>
    <t>Pure Capital S.A.</t>
  </si>
  <si>
    <t>Nemesia S.à.r.l</t>
  </si>
  <si>
    <t>Adam I. Lundin</t>
  </si>
  <si>
    <t>Konwave AG (Gold 2000)</t>
  </si>
  <si>
    <t>Charles Ashley Heppenstall</t>
  </si>
  <si>
    <t>Beutel Goodman &amp; Co. Ltd.</t>
  </si>
  <si>
    <t>Jack O. A. Lundin</t>
  </si>
  <si>
    <t>Northern Trust Fund Managers (Ireland) Ltd</t>
  </si>
  <si>
    <t>Polaris Capital Management LLC</t>
  </si>
  <si>
    <t>Canada Life Investment Management Ltd.</t>
  </si>
  <si>
    <t>Waratah Capital Advisors Ltd.</t>
  </si>
  <si>
    <t>Edmond de Rothschild Asset Management (France)</t>
  </si>
  <si>
    <t>Baron Capital Group Inc.</t>
  </si>
  <si>
    <t>Teitur Poulsen</t>
  </si>
  <si>
    <t>Banque Carnegie Luxembourg SA</t>
  </si>
  <si>
    <t>Pekao Towarzystwo Funduszy Inwestycyjnych SA</t>
  </si>
  <si>
    <t>Kingwest &amp; Co.</t>
  </si>
  <si>
    <t>Amundi Luxembourg S.A.</t>
  </si>
  <si>
    <t>Canoe Financial LP</t>
  </si>
  <si>
    <t>Brompton Funds Ltd.</t>
  </si>
  <si>
    <t>Juan Andres Morel Lara</t>
  </si>
  <si>
    <t>Fuhwa Securities Investment Trust Co. Ltd.</t>
  </si>
  <si>
    <t>Investors Fund Open TFI SA</t>
  </si>
  <si>
    <t>Montrusco Bolton Investments Inc.</t>
  </si>
  <si>
    <t>OceanRock Investments Inc.</t>
  </si>
  <si>
    <t>Donald Kinloch Charter</t>
  </si>
  <si>
    <t>Penghua Fund Management Co. Ltd.</t>
  </si>
  <si>
    <t>Westbeck Capital Management LLP</t>
  </si>
  <si>
    <t>Dale Canfield Peniuk</t>
  </si>
  <si>
    <t>Swiss Life Asset Management AG</t>
  </si>
  <si>
    <t>Chesapeake Capital Corp.</t>
  </si>
  <si>
    <t>SIA Funds AG</t>
  </si>
  <si>
    <t>ID-Sparinvest, Filial af Sparinvest S.A., Luxembourg</t>
  </si>
  <si>
    <t>Goodman &amp; Co. Investment Counsel Inc.</t>
  </si>
  <si>
    <t>Sparinvest SA (Luxembourg)</t>
  </si>
  <si>
    <t>Sutterluty Investment Management GmbH</t>
  </si>
  <si>
    <t>Northwest &amp; Ethical Investments LP</t>
  </si>
  <si>
    <t>R.E.G.A.R. Private Wealth Inc.</t>
  </si>
  <si>
    <t>Marquest Asset Management Inc.</t>
  </si>
  <si>
    <t>DNB Carnegie Investment Bank AB</t>
  </si>
  <si>
    <t>Jacinta Zaleski</t>
  </si>
  <si>
    <t>Eurizon Capital Sgr S.P.A. - Luxembourg Branch</t>
  </si>
  <si>
    <t>Albert D. Mason Inc.</t>
  </si>
  <si>
    <t>Alantra Wealth Management Gestión SGIIC SA</t>
  </si>
  <si>
    <t>Quadriga Asset Managers Sgiic S.A</t>
  </si>
  <si>
    <t>Q Cantar Holdings Inc</t>
  </si>
  <si>
    <t>Nathan Monash</t>
  </si>
  <si>
    <t>Osmosis Investment Management UK Ltd.</t>
  </si>
  <si>
    <t>Victoria Jane McMillan</t>
  </si>
  <si>
    <t>Yapi Kredi Portföy Yönetimi A.S.</t>
  </si>
  <si>
    <t>Michael Steinmann</t>
  </si>
  <si>
    <t>Natasha Nella Domini Vaz</t>
  </si>
  <si>
    <t>Global Portföy Yönetimi A.S.</t>
  </si>
  <si>
    <t>Fiera Capital Corporation</t>
  </si>
  <si>
    <t>Garanti Portföy Yönetimi AS</t>
  </si>
  <si>
    <t>Faircourt Asset Management Inc.</t>
  </si>
  <si>
    <t>Munich Re Investment Partners GmbH</t>
  </si>
  <si>
    <t>Nano-Cap New Millennium Advisors, Llc</t>
  </si>
  <si>
    <t>Robeco Institutional Asset Management (UK) Ltd.</t>
  </si>
  <si>
    <t>Timothy Partners Ltd.</t>
  </si>
  <si>
    <t>Lummis Asset Management L.P.</t>
  </si>
  <si>
    <t>Folio Financial Inc.</t>
  </si>
  <si>
    <t>The Huntington Trust Company NA</t>
  </si>
  <si>
    <t>Wilshire Advisors LLC</t>
  </si>
  <si>
    <t>Los Angeles Capital Management LLC</t>
  </si>
  <si>
    <t>DRW Holdings LLC</t>
  </si>
  <si>
    <t>White Oak Capital Partners Pte. Ltd.</t>
  </si>
  <si>
    <t>Marshall Wace LLP</t>
  </si>
  <si>
    <t>PART V Capital Management LLC</t>
  </si>
  <si>
    <t>Craig T. Lennon</t>
  </si>
  <si>
    <t>Brett Allan Richards</t>
  </si>
  <si>
    <t>Clark Wang</t>
  </si>
  <si>
    <t>Charles Ian Ross</t>
  </si>
  <si>
    <t>David Edward Whittle</t>
  </si>
  <si>
    <t>Caixa de Previdencia dos Funcionarios do Banco do Brasil</t>
  </si>
  <si>
    <t>Mitsui &amp; Co. Ltd.</t>
  </si>
  <si>
    <t>Morgan Stanley</t>
  </si>
  <si>
    <t>Itaú Unibanco Holding SA</t>
  </si>
  <si>
    <t>Caixa Econômica Federal</t>
  </si>
  <si>
    <t>GQG Partners LLC</t>
  </si>
  <si>
    <t>Orbis Investment Management Ltd.</t>
  </si>
  <si>
    <t>BB Gestão de Recursos - Distribuidora de Títulos e Valores Mobiliários SA</t>
  </si>
  <si>
    <t>Renaissance Technologies LLC</t>
  </si>
  <si>
    <t>Bradesco Asset Management SA Distribuidora de Títulos e Valores Mobiliários</t>
  </si>
  <si>
    <t>Itau USA Asset Management Inc.</t>
  </si>
  <si>
    <t>Genial Investimentos Corretora de Valores Mobiliários SA</t>
  </si>
  <si>
    <t>JPMorgan Chase Bank NA</t>
  </si>
  <si>
    <t>Two Sigma Investments LP</t>
  </si>
  <si>
    <t>BB&amp;T Trust</t>
  </si>
  <si>
    <t>Holocene Advisors LP</t>
  </si>
  <si>
    <t>Numeric Investors LLC</t>
  </si>
  <si>
    <t>OMERS Administration Corp.</t>
  </si>
  <si>
    <t>Itau Unibanco Asset Management Ltda</t>
  </si>
  <si>
    <t>Bank of America Corp.</t>
  </si>
  <si>
    <t>Santander Asset Management SA SGIIC</t>
  </si>
  <si>
    <t>Banco Bradesco SA</t>
  </si>
  <si>
    <t>Millennium Management LLC</t>
  </si>
  <si>
    <t>SPX Equities Gestao De Recursos Ltda.</t>
  </si>
  <si>
    <t>Todd Asset Management LLC</t>
  </si>
  <si>
    <t>ARGA Investment Management LP</t>
  </si>
  <si>
    <t>Pzena Investment Management Inc.</t>
  </si>
  <si>
    <t>LarrainVial Asset Management Administradora General de Fondos SA</t>
  </si>
  <si>
    <t>Oceana Investimentos Administradora de Carteira Ltda.</t>
  </si>
  <si>
    <t>Vinci Equities Gestora de Recursos Ltda.</t>
  </si>
  <si>
    <t>Voloridge Investment Management LLC</t>
  </si>
  <si>
    <t>Bridgewater Associates LP</t>
  </si>
  <si>
    <t>Teachers' Retirement System of the State of Kentucky</t>
  </si>
  <si>
    <t>Davis Selected Advisers LP</t>
  </si>
  <si>
    <t>D.E. Shaw &amp; Co. LP</t>
  </si>
  <si>
    <t>Point72 Asset Management LP</t>
  </si>
  <si>
    <t>Citadel Advisors LLC</t>
  </si>
  <si>
    <t>Turim Investimentos Ltda.</t>
  </si>
  <si>
    <t>O'Shaughnessy Asset Management LLC</t>
  </si>
  <si>
    <t>Itaú Investment Solutions SA</t>
  </si>
  <si>
    <t>Tempo Capital Gestao De Recursos</t>
  </si>
  <si>
    <t>Santander Brasil Asset Management Dtvm S.A.</t>
  </si>
  <si>
    <t>BNP Paribas Asset Management Brasil Ltda.</t>
  </si>
  <si>
    <t>Wells Fargo &amp; Co.</t>
  </si>
  <si>
    <t>Fundação CESP</t>
  </si>
  <si>
    <t>REAL Investor Gestao de Recursos Ltda.</t>
  </si>
  <si>
    <t>Foundations Investment Advisors LLC</t>
  </si>
  <si>
    <t>Jgp Gestao De Recursos Ltda.</t>
  </si>
  <si>
    <t>Gemsstock Ltd</t>
  </si>
  <si>
    <t>Apolo Investimentos Ltda.</t>
  </si>
  <si>
    <t>Trexquant Investment LP</t>
  </si>
  <si>
    <t>Sharp Capital Gestora De Recursos Ltda</t>
  </si>
  <si>
    <t>Susquehanna International Group LLP</t>
  </si>
  <si>
    <t>LPL Financial LLC</t>
  </si>
  <si>
    <t>Moneda Administradora de Fondos de Invers</t>
  </si>
  <si>
    <t>Raymond James Financial Inc.</t>
  </si>
  <si>
    <t>BCI Asset Management Administradora General De Fondos SA</t>
  </si>
  <si>
    <t>Balyasny Asset Management LP</t>
  </si>
  <si>
    <t>Opportunity Asset Administração de Recursos de Terceiros Ltda</t>
  </si>
  <si>
    <t>SG Americas Securities LLC</t>
  </si>
  <si>
    <t>Ibirapuera Performance Investimentos Ltda.</t>
  </si>
  <si>
    <t>Kiltearn Partners LLP</t>
  </si>
  <si>
    <t>Caption Management LLC</t>
  </si>
  <si>
    <t>SPX Gestão de Recursos Ltda</t>
  </si>
  <si>
    <t>Quatrinvest Administradora de Recursos Ltda</t>
  </si>
  <si>
    <t>Auerbach Brasil Gestao De Recursos Ltda.</t>
  </si>
  <si>
    <t>MD Pvt. Investment Counsel</t>
  </si>
  <si>
    <t>Himension Capital (Singapore) Pte Ltd.</t>
  </si>
  <si>
    <t>Canadian Imperial Bank of Commerce</t>
  </si>
  <si>
    <t>Safra Asset Management Ltda.</t>
  </si>
  <si>
    <t>Brasil Plural Capital Gestão de Recursos Ltda</t>
  </si>
  <si>
    <t>ARX Investimentos Ltda</t>
  </si>
  <si>
    <t>Euro Pacific Asset Management LLC</t>
  </si>
  <si>
    <t>Icatu Vanguarda Gestão de Recursos Ltda.</t>
  </si>
  <si>
    <t>Alaska Investimentos LTDA.</t>
  </si>
  <si>
    <t>Greenline Partners LLC</t>
  </si>
  <si>
    <t>Trek Financial LLC</t>
  </si>
  <si>
    <t>NS Partners Ltd</t>
  </si>
  <si>
    <t>Fora Capital LLC</t>
  </si>
  <si>
    <t>Larch Capital Partners LLC</t>
  </si>
  <si>
    <t>Nlb Skladi d.o.o.</t>
  </si>
  <si>
    <t>Osaic Wealth Inc.</t>
  </si>
  <si>
    <t>BTG Pactual Global Asset Management Ltd.</t>
  </si>
  <si>
    <t>Squarepoint OPS LLC</t>
  </si>
  <si>
    <t>Covalis Capital LLP</t>
  </si>
  <si>
    <t>Hudson River Trading LLC</t>
  </si>
  <si>
    <t>HANSAINVEST Hanseatische Investment-GmbH</t>
  </si>
  <si>
    <t>Lifetime Wealth Management P.C.</t>
  </si>
  <si>
    <t>Premier Fund Managers Ltd.</t>
  </si>
  <si>
    <t>Kawa Capital Management Inc.</t>
  </si>
  <si>
    <t>Ohio Public Employees Retirement System</t>
  </si>
  <si>
    <t>Capital Fund Management S.A.</t>
  </si>
  <si>
    <t>Group One Trading LLC</t>
  </si>
  <si>
    <t>Natixis Advisors LLC</t>
  </si>
  <si>
    <t>Investfort Gestão de Investimentos Ltda</t>
  </si>
  <si>
    <t>Artisan Partners LP</t>
  </si>
  <si>
    <t>Pacific Heights Asset Management LLC</t>
  </si>
  <si>
    <t>BW Gestao de Investimentos Ltda.</t>
  </si>
  <si>
    <t>MGO One Seven LLC</t>
  </si>
  <si>
    <t>SAFRA ASSET CORRETORA DE TITULOS E VALORES MOBILIARIOS SA</t>
  </si>
  <si>
    <t>Architas Multi-Manager Europe Ltd.</t>
  </si>
  <si>
    <t>Engineers Gate Manager LP</t>
  </si>
  <si>
    <t>Cambridge Investment Research Advisors Inc.</t>
  </si>
  <si>
    <t>Leap Investments LP</t>
  </si>
  <si>
    <t>Crestline Investors Inc</t>
  </si>
  <si>
    <t>LAPB Gestão de Recursos</t>
  </si>
  <si>
    <t>Edward Jones Trust Co.</t>
  </si>
  <si>
    <t>Ritholtz Wealth Management</t>
  </si>
  <si>
    <t>Real Investor Asset Management LTDA</t>
  </si>
  <si>
    <t>Credicorp Capital Asset Management S.A. Administradora General De Fondos</t>
  </si>
  <si>
    <t>Morningstar Investment Management LLC</t>
  </si>
  <si>
    <t>GTI Administracao de Recursos</t>
  </si>
  <si>
    <t>Quantitas Gestão de Recursos S.A.</t>
  </si>
  <si>
    <t>Managed Account Advisors LLC</t>
  </si>
  <si>
    <t>Robert W. Baird &amp; Co. Inc.</t>
  </si>
  <si>
    <t>HighTower Advisors LLC</t>
  </si>
  <si>
    <t>Heron View Partners LLC</t>
  </si>
  <si>
    <t>Trópico Investimentos E Participações Ltda.</t>
  </si>
  <si>
    <t>BRZ Investimentos Ltda.</t>
  </si>
  <si>
    <t>BNP Paribas Financial Markets SNC</t>
  </si>
  <si>
    <t>Creative Planning LLC</t>
  </si>
  <si>
    <t>Carlos Henrique Senn Medeiros</t>
  </si>
  <si>
    <t>Bank of America Merrill Lynch Banco Múltiplo SA</t>
  </si>
  <si>
    <t>Oxbow Advisors LLC</t>
  </si>
  <si>
    <t>Osaic Advisory Services LLC</t>
  </si>
  <si>
    <t>Manning &amp; Napier Advisors LLC</t>
  </si>
  <si>
    <t>Genoa Capital Gestora De Recursos Ltda</t>
  </si>
  <si>
    <t>Jordan Park Group LLC</t>
  </si>
  <si>
    <t>Quantinno Capital Management LP</t>
  </si>
  <si>
    <t>LMR Partners LLP</t>
  </si>
  <si>
    <t>Guide Gestão de Recursos Ltda.</t>
  </si>
  <si>
    <t>Vinci Gestao de Patrimonio Ltda</t>
  </si>
  <si>
    <t>J. Safra Serviços de Administração Fiduciária Ltda.</t>
  </si>
  <si>
    <t>Verde Asset Management S.A.</t>
  </si>
  <si>
    <t>Gustavo Duarte Pimenta</t>
  </si>
  <si>
    <t>Ventor Investimentos LTDA</t>
  </si>
  <si>
    <t>XTX Markets Ltd.</t>
  </si>
  <si>
    <t>Advisors Asset Management Inc.</t>
  </si>
  <si>
    <t>Metis Global Partners LLC</t>
  </si>
  <si>
    <t>Waverly Advisors LLC</t>
  </si>
  <si>
    <t>Banco do Nordeste do Brasil SA</t>
  </si>
  <si>
    <t>Norte Asset Management GestÃ£o de Recursos SA</t>
  </si>
  <si>
    <t>Simplex Trading LLC</t>
  </si>
  <si>
    <t>RBC Dominion Securities Inc.</t>
  </si>
  <si>
    <t>XP Allocation Asset Management Ltda.</t>
  </si>
  <si>
    <t>Credit Suisse Hedging-Griffo Wealth Management SA</t>
  </si>
  <si>
    <t>Gap Prudential Lt Gestao de Recursos Ltda</t>
  </si>
  <si>
    <t>BTG Pactual Asset Management US LLC</t>
  </si>
  <si>
    <t>Verde Servicos Internacionais S.A.</t>
  </si>
  <si>
    <t>Squadra Investimentos Gestao de Recursos LTDA</t>
  </si>
  <si>
    <t>GVC Gaesco Gestion SGIIC SA</t>
  </si>
  <si>
    <t>NKCFO LLC</t>
  </si>
  <si>
    <t>Schroder Investment Management Brasil Ltd.a</t>
  </si>
  <si>
    <t>ProFund Advisors LLC</t>
  </si>
  <si>
    <t>Mariner LLC</t>
  </si>
  <si>
    <t>Commonwealth Equity Services LLC</t>
  </si>
  <si>
    <t>Evolve Funds Group Inc.</t>
  </si>
  <si>
    <t>Abbington Investment Group LLC</t>
  </si>
  <si>
    <t>Quadrature Capital Limited</t>
  </si>
  <si>
    <t>Oppenheimer Asset Management Inc.</t>
  </si>
  <si>
    <t>Administradora General de Fondos Security SA</t>
  </si>
  <si>
    <t>EOS Investimentos</t>
  </si>
  <si>
    <t>Dahlia Capital Gestao De Recursos Ltda.</t>
  </si>
  <si>
    <t>Rubik Capital Asset Management Ltda</t>
  </si>
  <si>
    <t>Davidson Investment Advisors Inc.</t>
  </si>
  <si>
    <t>Taunus Trust AG</t>
  </si>
  <si>
    <t>Quantitative Investment Management LLC</t>
  </si>
  <si>
    <t>Scotiabank Global Banking and Markets Asset Management Division</t>
  </si>
  <si>
    <t>Greater Midwest Financial Group LLC</t>
  </si>
  <si>
    <t>Burney Co.</t>
  </si>
  <si>
    <t>BTG Pactual Asset Management SA Distribuidora de Títulos e Valores Mobiliários</t>
  </si>
  <si>
    <t>MAPFRE Investimentos Ltda.</t>
  </si>
  <si>
    <t>Marex Group Ltd.</t>
  </si>
  <si>
    <t>Independent Solutions Wealth Management LLC</t>
  </si>
  <si>
    <t>CMT Capital Markets Trading GMBH</t>
  </si>
  <si>
    <t>Barometer Capital Management Inc.</t>
  </si>
  <si>
    <t>Julius Baer Brasil Gestão de Patrimônio e Consultoria de Valores Mobiliários Ltd</t>
  </si>
  <si>
    <t>Brevan Howard Capital Management LP</t>
  </si>
  <si>
    <t>X-Square Capital LLC</t>
  </si>
  <si>
    <t>Stifel Asset Management Corp.</t>
  </si>
  <si>
    <t>Verition Fund Management LLC</t>
  </si>
  <si>
    <t>Impacto Investimentos Ltda.</t>
  </si>
  <si>
    <t>Cetera Investment Advisers LLC</t>
  </si>
  <si>
    <t>Porto Seguro Investimentos Ltda.</t>
  </si>
  <si>
    <t>Crossmark Global Investments Inc.</t>
  </si>
  <si>
    <t>Navellier &amp; Associates Inc.</t>
  </si>
  <si>
    <t>Daycoval Asset Management Administração de Recursos Ltda.</t>
  </si>
  <si>
    <t>Vinci Solucoes De Investimentos Ltda</t>
  </si>
  <si>
    <t>Caixa Beneficente dos Empregados da CSN - CBS</t>
  </si>
  <si>
    <t>Qtron Investments LLC</t>
  </si>
  <si>
    <t>Credit Suisse Hedging-Griffo Asset Management SA</t>
  </si>
  <si>
    <t>Clough Capital Partners LP</t>
  </si>
  <si>
    <t>Kathmere Capital Management LLC</t>
  </si>
  <si>
    <t>Walleye Capital LLC</t>
  </si>
  <si>
    <t>LVW Advisors LLC</t>
  </si>
  <si>
    <t>Banco BNP Paribas Brasil SA</t>
  </si>
  <si>
    <t>MidWestOne Financial Group Inc.</t>
  </si>
  <si>
    <t>Perpetual Ltd.</t>
  </si>
  <si>
    <t>TBF Global Asset Management GmbH</t>
  </si>
  <si>
    <t>Level Four Advisory Services LLC</t>
  </si>
  <si>
    <t>Leonteq AG</t>
  </si>
  <si>
    <t>Greenway Capital Advisors Llc</t>
  </si>
  <si>
    <t>Claritas Administracao de Recursos Ltda</t>
  </si>
  <si>
    <t>Jackson National Asset Management LLC</t>
  </si>
  <si>
    <t>Perigon Wealth Management LLC</t>
  </si>
  <si>
    <t>Longfellow Investment Management Co. LLC</t>
  </si>
  <si>
    <t>Kinea Investimentos Ltda.</t>
  </si>
  <si>
    <t>Banco Alfa de Investimento SA</t>
  </si>
  <si>
    <t>Summit Securities Group LLC</t>
  </si>
  <si>
    <t>Insigneo Advisory Services LLC</t>
  </si>
  <si>
    <t>Schonfeld Strategic Advisors LLC</t>
  </si>
  <si>
    <t>Ion Asset Management Ltd.</t>
  </si>
  <si>
    <t>QRG Capital Management Inc.</t>
  </si>
  <si>
    <t>Moran Wealth Management LLC</t>
  </si>
  <si>
    <t>Wealth High Governance Capital Ltda.</t>
  </si>
  <si>
    <t>Compound Planning Inc.</t>
  </si>
  <si>
    <t>Pinpoint Asset Management (Singapore) Pte. Ltd.</t>
  </si>
  <si>
    <t>Sul América Investimentos Gestora de Recursos S.A.</t>
  </si>
  <si>
    <t>Marcelo Feriozzi Bacci</t>
  </si>
  <si>
    <t>ARGA Investment Management LLC</t>
  </si>
  <si>
    <t>Administradora General de Fondos Sura, S.A.</t>
  </si>
  <si>
    <t>V&amp;B Gestão de Patrimônio Ltda.</t>
  </si>
  <si>
    <t>Virtus Investment Advisers LLC</t>
  </si>
  <si>
    <t>TLS Advisors LLC</t>
  </si>
  <si>
    <t>Truxt Investimentos Ltda</t>
  </si>
  <si>
    <t>Mercer Global Advisors Inc.</t>
  </si>
  <si>
    <t>Zeitgeist Tech Investimentos LTDA</t>
  </si>
  <si>
    <t>Old West Investment Management LLC</t>
  </si>
  <si>
    <t>Vontobel Asset Management Inc.</t>
  </si>
  <si>
    <t>Advisory Resource Group LLC</t>
  </si>
  <si>
    <t>Prospera Financial Services Inc.</t>
  </si>
  <si>
    <t>Compass Group LLC</t>
  </si>
  <si>
    <t>Northwestern Mutual Wealth Management Co.</t>
  </si>
  <si>
    <t>WaterFront Wealth Inc.</t>
  </si>
  <si>
    <t>BTG Pactual Gestora de Recursos Ltda</t>
  </si>
  <si>
    <t>Summit Equities Inc.</t>
  </si>
  <si>
    <t>Modulo Capital Gestao de Recursos Ltda.</t>
  </si>
  <si>
    <t>Rogério Tavares Nogueira</t>
  </si>
  <si>
    <t>Mainstay Capital Management LLC</t>
  </si>
  <si>
    <t>Fédération des caisses Desjardins du Québec</t>
  </si>
  <si>
    <t>Centiva Capital LP</t>
  </si>
  <si>
    <t>Pekin Hardy Strauss Inc.</t>
  </si>
  <si>
    <t>Arkadios Wealth Advisors LLC</t>
  </si>
  <si>
    <t>Tocqueville Asset Management LP</t>
  </si>
  <si>
    <t>Guggenheim Partners LLC</t>
  </si>
  <si>
    <t>180 Wealth Advisors LLC</t>
  </si>
  <si>
    <t>Redhawk Wealth Advisors Inc.</t>
  </si>
  <si>
    <t>Commons Capital LLC</t>
  </si>
  <si>
    <t>LaSalle St. Investment Advisors L.L.C.</t>
  </si>
  <si>
    <t>G5 Administradora de Recursos Ltda.</t>
  </si>
  <si>
    <t>Integrated Wealth Concepts LLC</t>
  </si>
  <si>
    <t>Jain Global LLC</t>
  </si>
  <si>
    <t>Rafael Jabur Bittar</t>
  </si>
  <si>
    <t>Callan Family Office LLC</t>
  </si>
  <si>
    <t>Inter-Acao Administracao de Recursos e Co</t>
  </si>
  <si>
    <t>Calamos Asset Management Inc.</t>
  </si>
  <si>
    <t>SAVA INFOND druzba za upravljanje d.o.o.</t>
  </si>
  <si>
    <t>Mml Investors Services LLC Brokerage Investments</t>
  </si>
  <si>
    <t>Quadrant Capital Group LLC</t>
  </si>
  <si>
    <t>AssetMark Inc.</t>
  </si>
  <si>
    <t>PGIM Securities Investment Trust Enterprise</t>
  </si>
  <si>
    <t>Fernando Jorge Buso Gomes</t>
  </si>
  <si>
    <t>Tática Asset Management</t>
  </si>
  <si>
    <t>Wealth Enhancement Advisory Services LLC</t>
  </si>
  <si>
    <t>Savant Capital LLC</t>
  </si>
  <si>
    <t>Clear Street LLC</t>
  </si>
  <si>
    <t>Cloverfields Capital Group LP</t>
  </si>
  <si>
    <t>Polymer Capital Management (US) LLC</t>
  </si>
  <si>
    <t>Verus Capital Partners LLC</t>
  </si>
  <si>
    <t>Cary Street Partners Investment Advisory LLC</t>
  </si>
  <si>
    <t>Rockefeller &amp; Co. LLC</t>
  </si>
  <si>
    <t>D'Orazio Wealth Advisors</t>
  </si>
  <si>
    <t>Vinci Gestora de Recursos Ltda</t>
  </si>
  <si>
    <t>IEQ Capital LLC</t>
  </si>
  <si>
    <t>Solidus Administracao de Patrimonio Ltda.</t>
  </si>
  <si>
    <t>V8 Capital Gestão de Investimentos Ltda</t>
  </si>
  <si>
    <t>Windmill Hill Asset Management Ltd.</t>
  </si>
  <si>
    <t>Andbank Gestao De Patrimonio Financeiro Ltd.a</t>
  </si>
  <si>
    <t>Itaú Administradora General de Fondos SA</t>
  </si>
  <si>
    <t>Mercury Gestão de Recursos Ltda</t>
  </si>
  <si>
    <t>Laird Norton Tyee Trust Co.</t>
  </si>
  <si>
    <t>Aprio Wealth Management LLC</t>
  </si>
  <si>
    <t>Equitable Holdings Inc.</t>
  </si>
  <si>
    <t>Fator Administracao de Recursos Ltda.</t>
  </si>
  <si>
    <t>Vinland Capital Management Gestora De Recursos Ltda.</t>
  </si>
  <si>
    <t>Pursuit Wealth Management LLC</t>
  </si>
  <si>
    <t>GF Gestão de Recursos SA</t>
  </si>
  <si>
    <t>Turmalina Gestao e Administracao de Recursos SA</t>
  </si>
  <si>
    <t>Kestra Advisory Services LLC</t>
  </si>
  <si>
    <t>Barclays Investment Solutions Ltd.</t>
  </si>
  <si>
    <t>Jump Trading LLC</t>
  </si>
  <si>
    <t>The Ascent Group LLC</t>
  </si>
  <si>
    <t>Centerbook Partners LP</t>
  </si>
  <si>
    <t>RiverFront Investment Group LLC</t>
  </si>
  <si>
    <t>Gauss Capital Gestora de Recursos</t>
  </si>
  <si>
    <t>Security Investors LLC</t>
  </si>
  <si>
    <t>Naviter Wealth LLC</t>
  </si>
  <si>
    <t>4UM Gestão de Recursos Ltda.</t>
  </si>
  <si>
    <t>Tower Research Capital Europe Limited</t>
  </si>
  <si>
    <t>Deltec Asset Management LLC</t>
  </si>
  <si>
    <t>HUB Investment Partners LLC</t>
  </si>
  <si>
    <t>Oliveira Trust Servicer SA</t>
  </si>
  <si>
    <t>Knollwood Investment Advisory, LLC</t>
  </si>
  <si>
    <t>LOYS AG</t>
  </si>
  <si>
    <t>Graham Capital Management L.P.</t>
  </si>
  <si>
    <t>Vanguard Personalized Indexing Management</t>
  </si>
  <si>
    <t>Aaron Wealth Advisors LLC</t>
  </si>
  <si>
    <t>Farringdon Capital Ltd.</t>
  </si>
  <si>
    <t>Farther Finance Advisors LLC</t>
  </si>
  <si>
    <t>Maxam Capital Management Ltd.</t>
  </si>
  <si>
    <t>Cadence Wealth Management LLC</t>
  </si>
  <si>
    <t>Virtus ETF Advisers LLC</t>
  </si>
  <si>
    <t>AMF Capital AG</t>
  </si>
  <si>
    <t>U.S. Bancorp Asset Management Inc.</t>
  </si>
  <si>
    <t>Alpha Key Capital Management Investimentos Ltda</t>
  </si>
  <si>
    <t>Empirical Financial Services LLC</t>
  </si>
  <si>
    <t>Bramshill Investments LLC</t>
  </si>
  <si>
    <t>One8zero8 LLC</t>
  </si>
  <si>
    <t>Ampega Investment GmbH</t>
  </si>
  <si>
    <t>Fox Run Management LLC</t>
  </si>
  <si>
    <t>Cerity Partners LLC</t>
  </si>
  <si>
    <t>IRIS Investimentos</t>
  </si>
  <si>
    <t>Everstar Asset Management LLC</t>
  </si>
  <si>
    <t>ESOP</t>
  </si>
  <si>
    <t>State Owned Shares</t>
  </si>
  <si>
    <t>Union Pension Sponsors</t>
  </si>
  <si>
    <t>China Minmetals Corp.</t>
  </si>
  <si>
    <t>China National Petroleum Corp.</t>
  </si>
  <si>
    <t>China Securities Finance Corporation Ltd.</t>
  </si>
  <si>
    <t>Hong Kong Exchanges and Clearing Ltd.</t>
  </si>
  <si>
    <t>ICBC Credit Suisse Fund Management Co. Ltd.</t>
  </si>
  <si>
    <t>China Southern Asset Management Co. Ltd.</t>
  </si>
  <si>
    <t>Huatai-PineBridge Fund Management Co. Ltd.</t>
  </si>
  <si>
    <t>National Council for Social Security Fund</t>
  </si>
  <si>
    <t>Invesco Great Wall Fund Management Co. Ltd</t>
  </si>
  <si>
    <t>China Asset Management Co. Ltd.</t>
  </si>
  <si>
    <t>Bosera Asset Management Co. Ltd.</t>
  </si>
  <si>
    <t>ABC-CA Fund Management Co. Ltd.</t>
  </si>
  <si>
    <t>Zhong Ou Fund Management Co., Ltd</t>
  </si>
  <si>
    <t>Dacheng Fund Management Co. Ltd.</t>
  </si>
  <si>
    <t>GF Fund Management Co. Ltd.</t>
  </si>
  <si>
    <t>Yinhua Fund Management Co. Ltd.</t>
  </si>
  <si>
    <t>Great Wall Fund Management Co. Ltd.</t>
  </si>
  <si>
    <t>Guotai Asset Mgmt Co. Ltd.</t>
  </si>
  <si>
    <t>HuaAn Fund Management Company Ltd.</t>
  </si>
  <si>
    <t>Fullgoal Fund Management Co. Ltd.</t>
  </si>
  <si>
    <t>CITIC-Prudential Fund Management Company Ltd.</t>
  </si>
  <si>
    <t>China Asset Management (Hong Kong) Ltd.</t>
  </si>
  <si>
    <t>Tianhong Asset Management Co. Ltd.</t>
  </si>
  <si>
    <t>China Merchants Bank Co. Ltd.</t>
  </si>
  <si>
    <t>Taikang Fund Management Co. Ltd.</t>
  </si>
  <si>
    <t>Hang Seng Qianhai Fund Management Co. Ltd.</t>
  </si>
  <si>
    <t>China Universal Asset Management Co. Ltd.</t>
  </si>
  <si>
    <t>Galaxy Asset Management Co. Ltd.</t>
  </si>
  <si>
    <t>First State Cinda Fund Management Co. Ltd.</t>
  </si>
  <si>
    <t>HFT Investment Management Co. Ltd. (Group</t>
  </si>
  <si>
    <t>SWS MU Fund Management Co. Ltd.</t>
  </si>
  <si>
    <t>Ping An UOB Fund Management Co. Ltd.</t>
  </si>
  <si>
    <t>Wanjia Asset Management Co. Ltd.</t>
  </si>
  <si>
    <t>Bosera Asset Management (International) Co. Ltd.</t>
  </si>
  <si>
    <t>Taikang Asset Management Co. Ltd.</t>
  </si>
  <si>
    <t>CICC Fund Management Co. Ltd.</t>
  </si>
  <si>
    <t>CPIC Fund Management Co. Ltd.</t>
  </si>
  <si>
    <t>Caitong Fund Management</t>
  </si>
  <si>
    <t>Peng Yang Fund Management Co. Ltd.</t>
  </si>
  <si>
    <t>Hwabao WP Fund Management Co. Ltd.</t>
  </si>
  <si>
    <t>Hongde Fund Management Co. Ltd.</t>
  </si>
  <si>
    <t>China Life AMP Asset Management Co. Ltd.</t>
  </si>
  <si>
    <t>Lion Fund Management Co. Ltd.</t>
  </si>
  <si>
    <t>Truvalue Asset Management Co.,Ltd.</t>
  </si>
  <si>
    <t>China Fund Management Co. Ltd.</t>
  </si>
  <si>
    <t>Tibet Eastmoney Fund Management Co.Ltd.</t>
  </si>
  <si>
    <t>ICBC UBS Asset Management (International) Company Ltd.</t>
  </si>
  <si>
    <t>China Merchants Fund Management Co. Ltd.</t>
  </si>
  <si>
    <t>Zhejiang Zheshang Securities Asset Management Co. Ltd.</t>
  </si>
  <si>
    <t>First Seafront Fund Management Co., Ltd</t>
  </si>
  <si>
    <t>CIB Fund Management Co. Ltd</t>
  </si>
  <si>
    <t>Essence Fund Management Co. Ltd</t>
  </si>
  <si>
    <t>Shanghai Guotai Junan Securities Asset Management Co. Ltd.</t>
  </si>
  <si>
    <t>Horizon Asset Management Co. Ltd.</t>
  </si>
  <si>
    <t>Yang Qu</t>
  </si>
  <si>
    <t>Shanghai Orient Securities Asset Management Co. Ltd.</t>
  </si>
  <si>
    <t>Rongtong Fund Management Co. Ltd.</t>
  </si>
  <si>
    <t>AEGON-Industrial Fund Mgmt Co.</t>
  </si>
  <si>
    <t>Shanghai International Asset Management (Hong Kong) Co., Ltd.</t>
  </si>
  <si>
    <t>Orient Fund Management Co. Ltd.</t>
  </si>
  <si>
    <t>Founder Fubon Fund Management Co. Ltd.</t>
  </si>
  <si>
    <t>Minsheng Royal Fund Management Co. Ltd.</t>
  </si>
  <si>
    <t>Bank of China Investment Management Co. Ltd.</t>
  </si>
  <si>
    <t>UBS SDIC Fund Management Co. Ltd.</t>
  </si>
  <si>
    <t>Changsheng Fund Management Co. Ltd.</t>
  </si>
  <si>
    <t>Hongying Zou</t>
  </si>
  <si>
    <t>Bank of Communications Schroder Fund Management Co. Ltd.</t>
  </si>
  <si>
    <t>Yingda Asset Management Co., Ltd.</t>
  </si>
  <si>
    <t>Sisong Yin</t>
  </si>
  <si>
    <t>Guolian Fund Management Company Ltd.</t>
  </si>
  <si>
    <t>Broad Asset Management Co. Ltd.</t>
  </si>
  <si>
    <t>Zhongtai Securities (Shanghai) Asset Management Co.Ltd.</t>
  </si>
  <si>
    <t>AXA SPDB Investment Managers Co. Ltd.</t>
  </si>
  <si>
    <t>Tongtai Fund Management Co. Ltd.</t>
  </si>
  <si>
    <t>ChangAn Fund Management Co.Ltd</t>
  </si>
  <si>
    <t>First-Trust Fund Management Co. Ltd.</t>
  </si>
  <si>
    <t>Ping An of China Asset Management (Hong Kong) Co. Ltd.</t>
  </si>
  <si>
    <t>Dongxing Asset Management Co. Ltd.</t>
  </si>
  <si>
    <t>AVIC Fund Management Co., Ltd.</t>
  </si>
  <si>
    <t>Fortune And Royal Asset Management Co. Ltd.</t>
  </si>
  <si>
    <t>Baoying Fund Management Co. Ltd.</t>
  </si>
  <si>
    <t>CS Richland Asset Management Co., Ltd.</t>
  </si>
  <si>
    <t>SSC Group Ltd.</t>
  </si>
  <si>
    <t>Cindy Deng</t>
  </si>
  <si>
    <t>Guangping He</t>
  </si>
  <si>
    <t>Shipbark Pty Ltd</t>
  </si>
  <si>
    <t>Nebari Partners LLC</t>
  </si>
  <si>
    <t>SPARTA Invest AG</t>
  </si>
  <si>
    <t>Black Mountain Metals LLC</t>
  </si>
  <si>
    <t>Roman Dental Pty. Ltd.</t>
  </si>
  <si>
    <t>CQS (UK) LLP</t>
  </si>
  <si>
    <t>FMR Investments Pty Ltd.</t>
  </si>
  <si>
    <t>William Paul Brooks</t>
  </si>
  <si>
    <t>Advanced Tactics SMSF Ltd</t>
  </si>
  <si>
    <t>DELPHI Unternehmensberatung AG</t>
  </si>
  <si>
    <t>Goldfields Hotels Pty Ltd</t>
  </si>
  <si>
    <t>Ashok Aaron Parekh</t>
  </si>
  <si>
    <t>Orrell Capital Managment Inc.</t>
  </si>
  <si>
    <t>Grant Haywood</t>
  </si>
  <si>
    <t>Gabady Pty Ltd</t>
  </si>
  <si>
    <t>Warren Shaye Hallam</t>
  </si>
  <si>
    <t>Robert Scott Waugh</t>
  </si>
  <si>
    <t>Ashok Parekh &amp; Co Pty Ltd.</t>
  </si>
  <si>
    <t>Julian Simon Maheson Tambyrajah</t>
  </si>
  <si>
    <t>Lingotto Investment Management LLP</t>
  </si>
  <si>
    <t>Condire Invrs LLC</t>
  </si>
  <si>
    <t>Qube Research &amp; Technologies Ltd.</t>
  </si>
  <si>
    <t>TSP Capital Management Group LLC</t>
  </si>
  <si>
    <t>MAC Alpha Capital Management LP</t>
  </si>
  <si>
    <t>Charl A. Keyter</t>
  </si>
  <si>
    <t>Neal John Froneman</t>
  </si>
  <si>
    <t>BCGM Wealth Management LLC</t>
  </si>
  <si>
    <t>Hohimer Wealth Management LLC</t>
  </si>
  <si>
    <t>Glenorchy Capital Ltd.</t>
  </si>
  <si>
    <t>Hartree Partners LP</t>
  </si>
  <si>
    <t>Stanley-Laman Group Ltd.</t>
  </si>
  <si>
    <t>Rothschild &amp; Cie Gestion</t>
  </si>
  <si>
    <t>Dorsey Wright &amp; Associates LLC</t>
  </si>
  <si>
    <t>Aquatic Capital Management LLC</t>
  </si>
  <si>
    <t>Voleon Capital Management LP</t>
  </si>
  <si>
    <t>Richard Andrew Stewart</t>
  </si>
  <si>
    <t>Diversify Wealth Management LLC</t>
  </si>
  <si>
    <t>Pathstone Family Office LLC</t>
  </si>
  <si>
    <t>Charles Carter</t>
  </si>
  <si>
    <t>Foster Group Inc.</t>
  </si>
  <si>
    <t>De Lisle Partners Llp</t>
  </si>
  <si>
    <t>Erste Asset Management GmbH</t>
  </si>
  <si>
    <t>Old Mission Capital LLC</t>
  </si>
  <si>
    <t>Headlands Tech Holdings, LLC</t>
  </si>
  <si>
    <t>Financial Sense Advisors Inc.</t>
  </si>
  <si>
    <t>Nokomis Capital L.L.C.</t>
  </si>
  <si>
    <t>AdvisorShares Investments LLC</t>
  </si>
  <si>
    <t>Janney Montgomery Scott LLC</t>
  </si>
  <si>
    <t>Swissinvest Institut Fur Angewandte Finanzmarktanalysen GmbH</t>
  </si>
  <si>
    <t>IMC Trading BV</t>
  </si>
  <si>
    <t>Seaview Investment Managers LLC</t>
  </si>
  <si>
    <t>Plutos Vermoegensverwaltung AG</t>
  </si>
  <si>
    <t>Employees Retirement System of Texas</t>
  </si>
  <si>
    <t>Evergreen Capital Management LLC</t>
  </si>
  <si>
    <t>Themba George Nkosi</t>
  </si>
  <si>
    <t>Sampo Oyj</t>
  </si>
  <si>
    <t>Essex Financial Services Inc.</t>
  </si>
  <si>
    <t>Steadtrust LLC</t>
  </si>
  <si>
    <t>Thabane Vincent Maphai</t>
  </si>
  <si>
    <t>Papamarkou Wellner Asset Management Inc.</t>
  </si>
  <si>
    <t>Petra Financial Advisors Inc.</t>
  </si>
  <si>
    <t>Quantbot Technologies LP</t>
  </si>
  <si>
    <t>Blueshift Asset Management LLC</t>
  </si>
  <si>
    <t>Ramirez Asset Management Inc.</t>
  </si>
  <si>
    <t>Robert Van Niekerk</t>
  </si>
  <si>
    <t>Atria Investments Inc.</t>
  </si>
  <si>
    <t>Campbell &amp; Co. LP</t>
  </si>
  <si>
    <t>Tudor Investment Corp.</t>
  </si>
  <si>
    <t>Manatuck Hill Partners LLC</t>
  </si>
  <si>
    <t>United Capital Financial Advisors</t>
  </si>
  <si>
    <t>Melanie Naidoo-Vermaak</t>
  </si>
  <si>
    <t>PCM Encore LLC</t>
  </si>
  <si>
    <t>WAY Fund Managers Limited</t>
  </si>
  <si>
    <t>Pine Valley Investments LLC</t>
  </si>
  <si>
    <t>Symmetry Partners LLC</t>
  </si>
  <si>
    <t>Regions Investment Management Inc.</t>
  </si>
  <si>
    <t>Linden Thomas Advisory Services LLC</t>
  </si>
  <si>
    <t>Personal CFO Solutions LLC</t>
  </si>
  <si>
    <t>Carson Wealth Management Group</t>
  </si>
  <si>
    <t>Sigma Planning Corp.</t>
  </si>
  <si>
    <t>Caitong International Asset Management Co. Ltd</t>
  </si>
  <si>
    <t>Integrity Alliance LLC.</t>
  </si>
  <si>
    <t>AXQ Capital LP</t>
  </si>
  <si>
    <t>Corient Private Wealth LP</t>
  </si>
  <si>
    <t>Pinnacle Wealth Management Advisory Group LLC</t>
  </si>
  <si>
    <t>Pinnacle Associates Ltd.</t>
  </si>
  <si>
    <t>Absolute Gestao de Investimentos Ltda</t>
  </si>
  <si>
    <t>Venturi Wealth Management LLC</t>
  </si>
  <si>
    <t>M4 Invest GmbH</t>
  </si>
  <si>
    <t>Mercer Global Investments Management Ltd</t>
  </si>
  <si>
    <t>Basecamp Wealth Advisors LLC</t>
  </si>
  <si>
    <t>SBI Holdings Inc.</t>
  </si>
  <si>
    <t>Axxion SA</t>
  </si>
  <si>
    <t>Wealthspire Retirement LLC</t>
  </si>
  <si>
    <t>Hussman Strategic Advisors Inc</t>
  </si>
  <si>
    <t>Keith Alfred Rayner</t>
  </si>
  <si>
    <t>Pvt. Advisor Group LLC</t>
  </si>
  <si>
    <t>Steward Partners Investment Advisory LLC</t>
  </si>
  <si>
    <t>The Oxford Asset Management Co. Ltd</t>
  </si>
  <si>
    <t>Total Wealth Planning and Management Inc.</t>
  </si>
  <si>
    <t>Sentix Asset Management GmbH</t>
  </si>
  <si>
    <t>Scientech Research LLC</t>
  </si>
  <si>
    <t>Blackstone Inc.</t>
  </si>
  <si>
    <t>Quantum Portfolio Management LLC</t>
  </si>
  <si>
    <t>SmartHarvest Portfolios LLC</t>
  </si>
  <si>
    <t>Comprehensive Money Management Services LLC</t>
  </si>
  <si>
    <t>Hara Capital LLC</t>
  </si>
  <si>
    <t>Beverly Hills Pvt. Wealth LLC</t>
  </si>
  <si>
    <t>Crystal Cove Asset Management LLC</t>
  </si>
  <si>
    <t>Virtu Financial Inc.</t>
  </si>
  <si>
    <t>Moors &amp; Cabot Inc.</t>
  </si>
  <si>
    <t>Bingham Private Wealth LLC</t>
  </si>
  <si>
    <t>Ballentine Partners LLC</t>
  </si>
  <si>
    <t>Optivise Advisory Services LLC</t>
  </si>
  <si>
    <t>Ashton Thomas Pvt. Wealth LLC</t>
  </si>
  <si>
    <t>Meridian Wealth Management LLC</t>
  </si>
  <si>
    <t>Sowell Financial Services LLC</t>
  </si>
  <si>
    <t>&amp;Partners LLC</t>
  </si>
  <si>
    <t>Fermata Advisors LLC</t>
  </si>
  <si>
    <t>EverSource Wealth Advisors LLC</t>
  </si>
  <si>
    <t>SwitchPoint Financial Planning LLC</t>
  </si>
  <si>
    <t>R Squared Ltd.</t>
  </si>
  <si>
    <t>Jonathan Roberts Advisory Group Inc.</t>
  </si>
  <si>
    <t>Rossby Financial LLC</t>
  </si>
  <si>
    <t>Stevens Capital Partners Inc</t>
  </si>
  <si>
    <t>SignatureFD LLC</t>
  </si>
  <si>
    <t>DFP Deutsche Finanz Portfolioverwaltung GmbH</t>
  </si>
  <si>
    <t>Richard Peter Menell</t>
  </si>
  <si>
    <t>MAI Capital Management LLC</t>
  </si>
  <si>
    <t>GeoWealth Management LLC</t>
  </si>
  <si>
    <t>Parallel Advisors LLC</t>
  </si>
  <si>
    <t>Timothy John Cumming</t>
  </si>
  <si>
    <t>Sit Investment Associates Inc</t>
  </si>
  <si>
    <t>Rakuten Investment Management, Inc.</t>
  </si>
  <si>
    <t>Harry James Rodolph Kenyon-Slaney</t>
  </si>
  <si>
    <t>Thrivent Trust Co.</t>
  </si>
  <si>
    <t>Pinnacle Wealth Planning Services Inc.</t>
  </si>
  <si>
    <t>Allworth Financial L.P.</t>
  </si>
  <si>
    <t>Innovative Asset Advisors Group LLC</t>
  </si>
  <si>
    <t>Hilltop National Bank</t>
  </si>
  <si>
    <t>Westside Investment Management LLC</t>
  </si>
  <si>
    <t>AdvisorNet Wealth Management</t>
  </si>
  <si>
    <t>NISA Investment Advisors LLC</t>
  </si>
  <si>
    <t>IFP Advisors LLC</t>
  </si>
  <si>
    <t>Stance Capital LLC</t>
  </si>
  <si>
    <t>RBC Pvt. Counsel (USA) Inc.</t>
  </si>
  <si>
    <t>Harbour Investments Inc.</t>
  </si>
  <si>
    <t>Smartleaf Asset Management LLC</t>
  </si>
  <si>
    <t>Ascentis Wealth Management LLC</t>
  </si>
  <si>
    <t>NewEdge Advisors LLC</t>
  </si>
  <si>
    <t>Harbor Investment Advisory LLC</t>
  </si>
  <si>
    <t>Bayforest Capital Limited</t>
  </si>
  <si>
    <t>Atlatl Advisers LLC</t>
  </si>
  <si>
    <t>JFS Wealth Advisors LLC</t>
  </si>
  <si>
    <t>Bryn Mawr Trust Co.</t>
  </si>
  <si>
    <t>Skhulumi Jeremiah Vilakazi</t>
  </si>
  <si>
    <t>Avion Wealth LLC</t>
  </si>
  <si>
    <t>Legacy Wealth Management LLC</t>
  </si>
  <si>
    <t>Hurley Capital LLC</t>
  </si>
  <si>
    <t>West Branch Capital LLC</t>
  </si>
  <si>
    <t>55I LLC</t>
  </si>
  <si>
    <t>MJT &amp; Associates Financial Advisory Group Inc.</t>
  </si>
  <si>
    <t>Global Retirement Partners LLC</t>
  </si>
  <si>
    <t>Bell Investment Advisors Inc</t>
  </si>
  <si>
    <t>Highline Wealth Partners LLC</t>
  </si>
  <si>
    <t>Advisory Services Network LLC</t>
  </si>
  <si>
    <t>DV Equities LLC</t>
  </si>
  <si>
    <t>Physician Wealth Advisors Inc.</t>
  </si>
  <si>
    <t>Geneos Wealth Management Inc.</t>
  </si>
  <si>
    <t>Pvt. Trust Co. NA</t>
  </si>
  <si>
    <t>Swan Capital LLC</t>
  </si>
  <si>
    <t>Oakworth Capital Inc.</t>
  </si>
  <si>
    <t>Versant Capital Management Inc.</t>
  </si>
  <si>
    <t>True Wealth Design LLC</t>
  </si>
  <si>
    <t>Larson Financial Group LLC</t>
  </si>
  <si>
    <t>Arax Advisory Partners LLC</t>
  </si>
  <si>
    <t>RBC Rochdale LLC</t>
  </si>
  <si>
    <t>Parkside Financial Bank &amp; Trust</t>
  </si>
  <si>
    <t>Cornerstone Financial Management LLC</t>
  </si>
  <si>
    <t>MCF Advisors LLC</t>
  </si>
  <si>
    <t>Root Financial Partners LLC</t>
  </si>
  <si>
    <t>Hollencrest Capital Management LLC</t>
  </si>
  <si>
    <t>Stone House Investment Management LLC</t>
  </si>
  <si>
    <t>North Star Investment Management Corp.</t>
  </si>
  <si>
    <t>LRI Investments LLC</t>
  </si>
  <si>
    <t>Operose Advisors LLC</t>
  </si>
  <si>
    <t>Abound Wealth Management LLC</t>
  </si>
  <si>
    <t>Ethic Inc.</t>
  </si>
  <si>
    <t>Tachibana Securities Co. Ltd.</t>
  </si>
  <si>
    <t>Nihon Kisetsu Co.Ltd.</t>
  </si>
  <si>
    <t>Effissimo Capital Management Pte Ltd.</t>
  </si>
  <si>
    <t>Pacific Metals Co. Ltd. Clients' Shareholding Association</t>
  </si>
  <si>
    <t>Kiichi Tatsunaka</t>
  </si>
  <si>
    <t>Yoshiharu Inomata</t>
  </si>
  <si>
    <t>Terunobu Matsuyama</t>
  </si>
  <si>
    <t>Kenichi Hara</t>
  </si>
  <si>
    <t>Kazuo Iwadate</t>
  </si>
  <si>
    <t>Nicolaas Johannes Muller</t>
  </si>
  <si>
    <t>Vontobel Asset Management SA</t>
  </si>
  <si>
    <t>Avadis Vorsorge AG</t>
  </si>
  <si>
    <t>Meroonisha Kerber</t>
  </si>
  <si>
    <t>Lee-Ann N. Samuel</t>
  </si>
  <si>
    <t>Domini Impact Investments LLC</t>
  </si>
  <si>
    <t>ABS Investment Management LLC</t>
  </si>
  <si>
    <t>Via Am</t>
  </si>
  <si>
    <t>Gesiuris</t>
  </si>
  <si>
    <t>DePrince Race &amp; Zollo Inc.</t>
  </si>
  <si>
    <t>Noluthando Dorian Bahedile Orleyn</t>
  </si>
  <si>
    <t>Calamos Advisors LLC</t>
  </si>
  <si>
    <t>Strategic Investment Solutions Inc.</t>
  </si>
  <si>
    <t>Emanuel Jose Fernandes Dias</t>
  </si>
  <si>
    <t>David Samuel Kleinman</t>
  </si>
  <si>
    <t>Tierra De Suenos SA</t>
  </si>
  <si>
    <t>Swiss Trading Overseas Corp</t>
  </si>
  <si>
    <t>Willem Ravesteyn</t>
  </si>
  <si>
    <t>Codica Pty. Ltd.</t>
  </si>
  <si>
    <t>Montana Finance Corporation Pty Ltd.</t>
  </si>
  <si>
    <t>South Gippsland Wines Pty. Ltd.</t>
  </si>
  <si>
    <t>FinClear Pty Ltd.</t>
  </si>
  <si>
    <t>Alecta Real Estate Investment LLC</t>
  </si>
  <si>
    <t>Handelsbanken Funds</t>
  </si>
  <si>
    <t>Tomas Söderblom</t>
  </si>
  <si>
    <t>W1M Investment Management Ltd.</t>
  </si>
  <si>
    <t>Clartan Associés</t>
  </si>
  <si>
    <t>Generali Asset Management SGR SpA</t>
  </si>
  <si>
    <t>Argenta Bank- en Verzekeringsgroep nv</t>
  </si>
  <si>
    <t>Ruth Asset Management</t>
  </si>
  <si>
    <t>Danske Capital AB</t>
  </si>
  <si>
    <t>Natixis Investment Managers International</t>
  </si>
  <si>
    <t>Alfred Berg Kapitalforvaltning AB</t>
  </si>
  <si>
    <t>Pax-Bank für Kirche und Caritas eG</t>
  </si>
  <si>
    <t>Mikael Staffas</t>
  </si>
  <si>
    <t>Ofi Invest Asset Management</t>
  </si>
  <si>
    <t>Azimut Investments S.A.</t>
  </si>
  <si>
    <t>CapitalatWork Foyer Group, S.A</t>
  </si>
  <si>
    <t>European Capital Partners Luxembourg S.A.</t>
  </si>
  <si>
    <t>Aramea Asset Management AG</t>
  </si>
  <si>
    <t>Warburg Invest Kapitalanlage GmbH</t>
  </si>
  <si>
    <t>Argenta Asset Management NV Luxembourg Branch</t>
  </si>
  <si>
    <t>East Capital Financial Services AB</t>
  </si>
  <si>
    <t>Evovest Inc.</t>
  </si>
  <si>
    <t>GSP Asset Management GmbH</t>
  </si>
  <si>
    <t>La Banque Postale Asset Management</t>
  </si>
  <si>
    <t>ODDO BHF ASSET MANAGEMENT GmbH</t>
  </si>
  <si>
    <t>Spiekermann &amp; Co Aktiengesellschaft</t>
  </si>
  <si>
    <t>State Street Global Advisors AG</t>
  </si>
  <si>
    <t>Thomson Horstmann &amp; Bryant Inc.</t>
  </si>
  <si>
    <t>AXS Investments LLC</t>
  </si>
  <si>
    <t>Credi-Invest SA</t>
  </si>
  <si>
    <t>Baader Bank AG</t>
  </si>
  <si>
    <t>IQ EQ Fund Management (Ireland) Ltd.</t>
  </si>
  <si>
    <t>Winkel Andreas Vermogensverwaltungen</t>
  </si>
  <si>
    <t>Daniel Peltonen</t>
  </si>
  <si>
    <t>Karl-Henrik Sundstrom</t>
  </si>
  <si>
    <t>Stefan Romedahl</t>
  </si>
  <si>
    <t>Håkan Gabrielsson</t>
  </si>
  <si>
    <t>Quaestio Capital Management SGR SpA</t>
  </si>
  <si>
    <t>Åsa Jackson</t>
  </si>
  <si>
    <t>Davy Global Fund Management Ltd.</t>
  </si>
  <si>
    <t>HRK Lunis AG</t>
  </si>
  <si>
    <t>Helene Bistrom</t>
  </si>
  <si>
    <t>Per Lindberg</t>
  </si>
  <si>
    <t>Tomas Eliasson</t>
  </si>
  <si>
    <t>Linn Andersson</t>
  </si>
  <si>
    <t>Elisabeth Nilsson</t>
  </si>
  <si>
    <t>Pia Christina Rudengren</t>
  </si>
  <si>
    <t>Empureon Capital Management GmbH</t>
  </si>
  <si>
    <t>Valori Asset Management SA</t>
  </si>
  <si>
    <t>Arca Fondi S.P.A. Societa' Di Gestione Del Risparmio</t>
  </si>
  <si>
    <t>Gard Folkvord</t>
  </si>
  <si>
    <t>Ola Holmström</t>
  </si>
  <si>
    <t>Controlfida Management Co. Ltd</t>
  </si>
  <si>
    <t>Andreas Martensson</t>
  </si>
  <si>
    <t>Mikael Norrby-Holtkamp</t>
  </si>
  <si>
    <t>Tweedy Browne Co. LLC</t>
  </si>
  <si>
    <t>Altrinsic Global Advisors LLC</t>
  </si>
  <si>
    <t>Swiss Life Asset Management (France)</t>
  </si>
  <si>
    <t>Millennium Capital Partners LLP</t>
  </si>
  <si>
    <t>REITs</t>
  </si>
  <si>
    <t>VC/PE Firms (&gt;5% stake)</t>
  </si>
  <si>
    <t>Ivan Glasenberg</t>
  </si>
  <si>
    <t>Qatar Holding LLC</t>
  </si>
  <si>
    <t>Tor Peterson</t>
  </si>
  <si>
    <t>Allan &amp; Gill Gray Foundation</t>
  </si>
  <si>
    <t>Dodge &amp; Cox</t>
  </si>
  <si>
    <t>PRIMECAP Management Co.</t>
  </si>
  <si>
    <t>Harris Associates LP</t>
  </si>
  <si>
    <t>Thornburg Investment Management Inc.</t>
  </si>
  <si>
    <t>PSG Collective Investments Ltd</t>
  </si>
  <si>
    <t>First Pacific Advisors LP</t>
  </si>
  <si>
    <t>Glencore Plc ESOP</t>
  </si>
  <si>
    <t>Prescient Management Company (RF) (Pty) Ltd.</t>
  </si>
  <si>
    <t>Odey Asset Management LLP</t>
  </si>
  <si>
    <t>Thompson Siegel &amp; Walmsley LLC</t>
  </si>
  <si>
    <t>Polunin Capital Partners Ltd.</t>
  </si>
  <si>
    <t>Canaccord Genuity Wealth (International) Ltd.</t>
  </si>
  <si>
    <t>Crocodile Capital Partners GmbH</t>
  </si>
  <si>
    <t>S.W. Mitchell Capital LLP</t>
  </si>
  <si>
    <t>Quintet Asset Management SA</t>
  </si>
  <si>
    <t>Cartesio Inversiones S.G.I.I.C. S.A.</t>
  </si>
  <si>
    <t>Commonwealth Bank Officers Superannuation Corp. Pty Ltd</t>
  </si>
  <si>
    <t>Gary Nagle</t>
  </si>
  <si>
    <t>Superannuation and Investments HoldCo Pty Ltd.</t>
  </si>
  <si>
    <t>Skandinaviska Enskilda Banken AB (publ)</t>
  </si>
  <si>
    <t>Research Affiliates LLC</t>
  </si>
  <si>
    <t>Royal London Unit Trust Managers Ltd.</t>
  </si>
  <si>
    <t>AS LHV Varahaldus</t>
  </si>
  <si>
    <t>WCM Investment Management LLC</t>
  </si>
  <si>
    <t>Canada Life Asset Management Ltd.</t>
  </si>
  <si>
    <t>Aegis Financial Corp.</t>
  </si>
  <si>
    <t>Smead Capital Management Inc.</t>
  </si>
  <si>
    <t>Professionals' Financial - Mutual Funds Inc.</t>
  </si>
  <si>
    <t>RLUM Ltd.</t>
  </si>
  <si>
    <t>Waystone Management (UK) Ltd.</t>
  </si>
  <si>
    <t>Diamond Hill Capital Management Inc.</t>
  </si>
  <si>
    <t>Hansa Capital Partners LLP</t>
  </si>
  <si>
    <t>ABN AMRO Investment Solutions SA</t>
  </si>
  <si>
    <t>State Farm Mutual Automobile Insurance Co.</t>
  </si>
  <si>
    <t>Aldebaran Capital LLC</t>
  </si>
  <si>
    <t>Harbor Capital Advisors Inc.</t>
  </si>
  <si>
    <t>Macquarie Group Ltd.</t>
  </si>
  <si>
    <t>FundRock Management Company (Ireland) Ltd.</t>
  </si>
  <si>
    <t>Stonewood Asset Management (Pty) Ltd.</t>
  </si>
  <si>
    <t>Exchange Traded Concepts LLC</t>
  </si>
  <si>
    <t>Payden &amp; Rygel</t>
  </si>
  <si>
    <t>FundRock Partners Ltd.</t>
  </si>
  <si>
    <t>PPS Multi-Managers Proprietary Ltd</t>
  </si>
  <si>
    <t>Compagnie de Gestion Privée du Patrimoine</t>
  </si>
  <si>
    <t>Universal-Investment Ireland Fund Management Ltd.</t>
  </si>
  <si>
    <t>Ausbil Investment Management Ltd.</t>
  </si>
  <si>
    <t>Controlfida (Suisse) SA</t>
  </si>
  <si>
    <t>Steinbeis &amp; HÄCker VermÖGensverwaltung GmbH</t>
  </si>
  <si>
    <t>First Securities Investment Trust Co. Ltd.</t>
  </si>
  <si>
    <t>Skarbiec TFI S.A.</t>
  </si>
  <si>
    <t>Metagestion SGIIC</t>
  </si>
  <si>
    <t>Gesinter SGIIC SA</t>
  </si>
  <si>
    <t>Backes, Kröger &amp; Partner Vermögensverwaltungs AG</t>
  </si>
  <si>
    <t>Ayalon Mutual Funds Ltd.</t>
  </si>
  <si>
    <t>Martin James Gilbert</t>
  </si>
  <si>
    <t>Counterpoint Pvt. Capital (Pty) Ltd</t>
  </si>
  <si>
    <t>Autus Fund Managers (Pty) Ltd</t>
  </si>
  <si>
    <t>Elizabeth A. Hewitt</t>
  </si>
  <si>
    <t>MFI Asset Management GmbH</t>
  </si>
  <si>
    <t>First Eagle Investment Management LLC</t>
  </si>
  <si>
    <t>María Margarita Zuleta</t>
  </si>
  <si>
    <t>Spinoza Capital Gmbh</t>
  </si>
  <si>
    <t>Charteris Treasury Portfolio Managers Ltd.</t>
  </si>
  <si>
    <t>Nest Egg Capital (Pty) Ltd</t>
  </si>
  <si>
    <t>AGF Investments LLC</t>
  </si>
  <si>
    <t>Banca Finnat Euramerica SpA</t>
  </si>
  <si>
    <t>Taishin Securities Investment Trust Co. Ltd.</t>
  </si>
  <si>
    <t>Point Capital Group AG</t>
  </si>
  <si>
    <t>GLG Partners Inc.</t>
  </si>
  <si>
    <t>David Wormsley</t>
  </si>
  <si>
    <t>Helaba Invest Kapitalanlagegesellschaft mbH</t>
  </si>
  <si>
    <t>GAM Holding AG</t>
  </si>
  <si>
    <t>Yorkville Asset Management Inc.</t>
  </si>
  <si>
    <t>Hotchkis &amp; Wiley Capital Management LLC</t>
  </si>
  <si>
    <t>Kyma Capital Ltd.</t>
  </si>
  <si>
    <t>SC2 Inc.</t>
  </si>
  <si>
    <t>Leon Binedell</t>
  </si>
  <si>
    <t>Fulcra Asset Management, Inc.</t>
  </si>
  <si>
    <t>Scheer Rowlett &amp; Associates Investment Management Ltd.</t>
  </si>
  <si>
    <t>Chad Ross</t>
  </si>
  <si>
    <t>Peter James Hancock</t>
  </si>
  <si>
    <t>Elvin Saruk</t>
  </si>
  <si>
    <t>Chih-Ting Lo</t>
  </si>
  <si>
    <t>Gregory Honig</t>
  </si>
  <si>
    <t>Yasmin Gabriel</t>
  </si>
  <si>
    <t>NBC Securities Inc.</t>
  </si>
  <si>
    <t>African Rainbow Minerals &amp; Exploration Investments (Pty) Ltd.</t>
  </si>
  <si>
    <t>Michael Peter Schmidt</t>
  </si>
  <si>
    <t>Jan Christiaan Steenkamp</t>
  </si>
  <si>
    <t>Velile Phillip Tobias</t>
  </si>
  <si>
    <t>Tsundzukani T. A. Mhlanga</t>
  </si>
  <si>
    <t>Blue Quadrant Capital Management</t>
  </si>
  <si>
    <t>Hamilton Luthando Mkatshana</t>
  </si>
  <si>
    <t>Patrice Tlhopane Motsepe</t>
  </si>
  <si>
    <t>Rejoice Vakashile Simelane</t>
  </si>
  <si>
    <t>Arrow Investment Advisors LLC</t>
  </si>
  <si>
    <t>Gansu Xinye Asset Operation Co.</t>
  </si>
  <si>
    <t>Gansu Economic Cooperation General Co.</t>
  </si>
  <si>
    <t>Charitable Foundations</t>
  </si>
  <si>
    <t>East Capital AB</t>
  </si>
  <si>
    <t>VTB Capital Asset Management</t>
  </si>
  <si>
    <t>Montes Auri Asset Management</t>
  </si>
  <si>
    <t>East Capital Asset Management AB</t>
  </si>
  <si>
    <t>Promsvyaz Management Company</t>
  </si>
  <si>
    <t>Aton-Management Asset Management Company</t>
  </si>
  <si>
    <t>Probus Capital Management SA</t>
  </si>
  <si>
    <t>Alfa-Capital Management Company LLC</t>
  </si>
  <si>
    <t>ZAO Kapital Asset Management</t>
  </si>
  <si>
    <t>Solid Management CJSC</t>
  </si>
  <si>
    <t>REGION Asset Management JSC</t>
  </si>
  <si>
    <t>Mori Capital Management Ltd</t>
  </si>
  <si>
    <t>Transfingroup Asset Management CJSC</t>
  </si>
  <si>
    <t>HSBC Global Asset Management (Hong Kong) Ltd.</t>
  </si>
  <si>
    <t>Mutual of America Capital Management LLC</t>
  </si>
  <si>
    <t>Altrafin Advisory AG</t>
  </si>
  <si>
    <t>Mahrberg Wealth AG</t>
  </si>
  <si>
    <t>APELSO CAPITAL Befektetési Alapkezelo Zrt</t>
  </si>
  <si>
    <t>Banca Popolare di Sondrio (SUISSE) SA</t>
  </si>
  <si>
    <t>Alterarea Eafi SL</t>
  </si>
  <si>
    <t>Davy Global Fund Management Luxembourg SA</t>
  </si>
  <si>
    <t>Carrera Asset Management Co., Ltd</t>
  </si>
  <si>
    <t>Main Street Group Ltd.</t>
  </si>
  <si>
    <t>Mark Gareth Creasy</t>
  </si>
  <si>
    <t>Ubique Asset Management Pty Ltd</t>
  </si>
  <si>
    <t>Fraserx PTY Ltd.</t>
  </si>
  <si>
    <t>Nt-Comnwlth Super Corp</t>
  </si>
  <si>
    <t>Argo Investments Ltd.</t>
  </si>
  <si>
    <t>Perth Select Seafoods Pty Ltd</t>
  </si>
  <si>
    <t>Kenneth Joseph Hall</t>
  </si>
  <si>
    <t>First Samuel Ltd.</t>
  </si>
  <si>
    <t>Netwealth Investments Ltd.</t>
  </si>
  <si>
    <t>Farjoy Pty Ltd.</t>
  </si>
  <si>
    <t>Wilson Asset Management (International) P</t>
  </si>
  <si>
    <t>Smartshares Ltd.</t>
  </si>
  <si>
    <t>Milford Asset Management LTD</t>
  </si>
  <si>
    <t>Ivan Vella</t>
  </si>
  <si>
    <t>Michael Peter J. Nossal</t>
  </si>
  <si>
    <t>Kathryn Barker</t>
  </si>
  <si>
    <t>Debra Anne Bakker</t>
  </si>
  <si>
    <t>Forsyth Barr Investment Management Ltd</t>
  </si>
  <si>
    <t>Keith William Spence</t>
  </si>
  <si>
    <t>HOLD Fund Management Ltd.</t>
  </si>
  <si>
    <t>Zurich Invest Bank AG</t>
  </si>
  <si>
    <t>Samantha Louise Hogg</t>
  </si>
  <si>
    <t>Dean Stuart Jenkins</t>
  </si>
  <si>
    <t>Vanessa Ann Guthrie</t>
  </si>
  <si>
    <t>Kathleen Bozanic</t>
  </si>
  <si>
    <t>Xiaoping Yang</t>
  </si>
  <si>
    <t>Justin Osborne</t>
  </si>
  <si>
    <t>Tracey Jane Arlaud</t>
  </si>
  <si>
    <t>Marcelo Hubmeyer de Almeida Bastos</t>
  </si>
  <si>
    <t>Nippon Yakin Business Partners Shareholding Association</t>
  </si>
  <si>
    <t>Mitsubishi UFJ Trust and Banking Corp.</t>
  </si>
  <si>
    <t>Eiji Kawai</t>
  </si>
  <si>
    <t>Nippon Yakin NAS Shareholding Association</t>
  </si>
  <si>
    <t>Jun Narazaki</t>
  </si>
  <si>
    <t>MUFG Bank Ltd.</t>
  </si>
  <si>
    <t>Hisashi Kubota</t>
  </si>
  <si>
    <t>Shingo Kobayashi</t>
  </si>
  <si>
    <t>Shigemi Urata</t>
  </si>
  <si>
    <t>Hisashi Yamada</t>
  </si>
  <si>
    <t>Hiroshi Toyoda</t>
  </si>
  <si>
    <t>Akira Akimoto</t>
  </si>
  <si>
    <t>Yasuhiro Kiuchi</t>
  </si>
  <si>
    <t>Toshihiro Onodera</t>
  </si>
  <si>
    <t>Naomi Eto</t>
  </si>
  <si>
    <t>Kenji Tani</t>
  </si>
  <si>
    <t>Tetsuo Hoshiya</t>
  </si>
  <si>
    <t>Taizo Suga</t>
  </si>
  <si>
    <t>Japan Securities Finance Co. Ltd.</t>
  </si>
  <si>
    <t>Mitsubishi UFJ Morgan Stanley Securities Co. Ltd.</t>
  </si>
  <si>
    <t>Rainier Investment Management LLC</t>
  </si>
  <si>
    <t>Masayoshi Fujimoto</t>
  </si>
  <si>
    <t>Yoshiki Manabe</t>
  </si>
  <si>
    <t>Commons Asset Management Inc.</t>
  </si>
  <si>
    <t>Kosuke Uemura</t>
  </si>
  <si>
    <t>Makoto Shibuya</t>
  </si>
  <si>
    <t>Momentum Global Investment Management Ltd.</t>
  </si>
  <si>
    <t>Tomomi Arakawa</t>
  </si>
  <si>
    <t>ANZ New Zealand Investments Ltd.</t>
  </si>
  <si>
    <t>Tsuyoshi Kameoka</t>
  </si>
  <si>
    <t>Tomoko Suzuki</t>
  </si>
  <si>
    <t>PT Mineral Industri Indonesia (Persero)</t>
  </si>
  <si>
    <t>National Bank Trust Inc.</t>
  </si>
  <si>
    <t>AHAM Asset Management Bhd.</t>
  </si>
  <si>
    <t>AZ Investment Management Singapore Ltd.</t>
  </si>
  <si>
    <t>Rayliant Investment Research</t>
  </si>
  <si>
    <t>Ashmore Investment Management Ltd.</t>
  </si>
  <si>
    <t>Christian Brothers Investment Services Inc.</t>
  </si>
  <si>
    <t>Nicolas D. Kanter</t>
  </si>
  <si>
    <t>CIM Investment Management Ltd.</t>
  </si>
  <si>
    <t>Arini Kasmira</t>
  </si>
  <si>
    <t>Loomis Sayles &amp; Company LP</t>
  </si>
  <si>
    <t>Kenanga Investors Bhd.</t>
  </si>
  <si>
    <t>RHB Asset Management Sdn. Bhd.</t>
  </si>
  <si>
    <t>. Hartono</t>
  </si>
  <si>
    <t>Eq8 Capital Sdn. Bhd.</t>
  </si>
  <si>
    <t>Premia Partners</t>
  </si>
  <si>
    <t>Sumitomo Metal Mining Co. Ltd.</t>
  </si>
  <si>
    <t>Mantra Resources Corp.</t>
  </si>
  <si>
    <t>Asiasec Equities Inc.</t>
  </si>
  <si>
    <t>Luis Juan L. Virata</t>
  </si>
  <si>
    <t>Gerard H. Brimo</t>
  </si>
  <si>
    <t>Ni Capital Corp.</t>
  </si>
  <si>
    <t>Martin Antonio G. Zamora</t>
  </si>
  <si>
    <t>William R. Enrile</t>
  </si>
  <si>
    <t>William T. Enrile</t>
  </si>
  <si>
    <t>Nelly R. Enrile</t>
  </si>
  <si>
    <t>PHEIM Asset Management Sdn Bhd</t>
  </si>
  <si>
    <t>Cynthia E. Rosero</t>
  </si>
  <si>
    <t>Ronaldo B. Zamora</t>
  </si>
  <si>
    <t>Megastar Agri-Farming Corp.</t>
  </si>
  <si>
    <t>Harvey T. Ang</t>
  </si>
  <si>
    <t>Teng Ong-Chong Koh</t>
  </si>
  <si>
    <t>Ricardo Sy Po</t>
  </si>
  <si>
    <t>Maria Angela G. Villamor</t>
  </si>
  <si>
    <t>Maria Patricia-Zamor Riingen</t>
  </si>
  <si>
    <t>Ryan Rene C. Jornada</t>
  </si>
  <si>
    <t>Edwin R. Enrile</t>
  </si>
  <si>
    <t>Chs Capital Holdings Corp.</t>
  </si>
  <si>
    <t>Romeo T. Tanalgo</t>
  </si>
  <si>
    <t>Eva Policar-Bautista</t>
  </si>
  <si>
    <t>Rolando R. Cruz</t>
  </si>
  <si>
    <t>Patrick S. Garcia</t>
  </si>
  <si>
    <t>Jose B. Anievas</t>
  </si>
  <si>
    <t>Jeffrey B. Escoto</t>
  </si>
  <si>
    <t>Charlene Sarte Yee</t>
  </si>
  <si>
    <t>Dixie Jill-Sarte Yee</t>
  </si>
  <si>
    <t>Jose Bayani D. Baylon</t>
  </si>
  <si>
    <t>Jessie A. Payuyo</t>
  </si>
  <si>
    <t>Philipp D. Ines</t>
  </si>
  <si>
    <t>Georgina Carolina Y. Martinez</t>
  </si>
  <si>
    <t>Edwin P. Nerva</t>
  </si>
  <si>
    <t>Florencia Gozon Tarriela</t>
  </si>
  <si>
    <t>Remedios C. Camo</t>
  </si>
  <si>
    <t>Remedios Collado-Camo</t>
  </si>
  <si>
    <t>Teody A. Pascual</t>
  </si>
  <si>
    <t>Koichi S. Ishihara</t>
  </si>
  <si>
    <t>Iryan Jean U. Padillo</t>
  </si>
  <si>
    <t>Iryan Jean Ungson-Padillo</t>
  </si>
  <si>
    <t>Fernando P. Cruz</t>
  </si>
  <si>
    <t>Shiro Imai</t>
  </si>
  <si>
    <t>Naoki Kawai</t>
  </si>
  <si>
    <t>James J. K. Hung</t>
  </si>
  <si>
    <t>Jose Isidro Navato Camacho</t>
  </si>
  <si>
    <t>Estate Of Salvador C. Cabauatan</t>
  </si>
  <si>
    <t>Leonides Juan Marian Virata</t>
  </si>
  <si>
    <t>Djs Ketenagakerjaan Program Jht</t>
  </si>
  <si>
    <t>Norway</t>
  </si>
  <si>
    <t>PPM America Inc.</t>
  </si>
  <si>
    <t>AIA Group Ltd.</t>
  </si>
  <si>
    <t>PT Asuransi Allianz Life Indonesia p.l.c.</t>
  </si>
  <si>
    <t>PT Ashmore Asset Management Indonesia Tbk</t>
  </si>
  <si>
    <t>Astra Pension Fund</t>
  </si>
  <si>
    <t>Lingohr Asset Management GmbH</t>
  </si>
  <si>
    <t>. Budiawansyah</t>
  </si>
  <si>
    <t>Abu Ashar</t>
  </si>
  <si>
    <t>Slamet Sugiharto</t>
  </si>
  <si>
    <t>Jiangxi Copper Co. Ltd.</t>
  </si>
  <si>
    <t>Morgan Meighen &amp; Associates Ltd.</t>
  </si>
  <si>
    <t>GLG LLC</t>
  </si>
  <si>
    <t>QV Investors Inc.</t>
  </si>
  <si>
    <t>Anthony Tristan Pascall</t>
  </si>
  <si>
    <t>Rudi Badenhorst</t>
  </si>
  <si>
    <t>SailingStone Capital Partners LLC</t>
  </si>
  <si>
    <t>Hillsdale Investment Management Inc.</t>
  </si>
  <si>
    <t>Raiffeisen Kapitalanlage-Gesellschaft m.b.H.</t>
  </si>
  <si>
    <t>Ryan L. MacWilliam</t>
  </si>
  <si>
    <t>Robert Richard-Cayto Stone</t>
  </si>
  <si>
    <t>Gavin Ashley</t>
  </si>
  <si>
    <t>Kathleen A. Hogenson</t>
  </si>
  <si>
    <t>Ese Ventures Llc</t>
  </si>
  <si>
    <t>Joanne K. Warner</t>
  </si>
  <si>
    <t>Simon J. Scott</t>
  </si>
  <si>
    <t>Charles Kevin McArthur</t>
  </si>
  <si>
    <t>Jarislowsky Fraser Ltd.</t>
  </si>
  <si>
    <t>Middlefield Capital Corp.</t>
  </si>
  <si>
    <t>Robert J. Harding</t>
  </si>
  <si>
    <t>Ersel Asset Management Sgr S.p.A.</t>
  </si>
  <si>
    <t>Alison C. Beckett</t>
  </si>
  <si>
    <t>Peter Buzzi</t>
  </si>
  <si>
    <t>Baloise Asset Management Schweiz AG</t>
  </si>
  <si>
    <t>Brian A. Nichols</t>
  </si>
  <si>
    <t>Steigerwald Gordon &amp; Koch Inc.</t>
  </si>
  <si>
    <t>AXA Investment Managers Paris SA</t>
  </si>
  <si>
    <t>Timelo Investment Management Inc.</t>
  </si>
  <si>
    <t>Holder Name</t>
  </si>
  <si>
    <t>Holder ID</t>
  </si>
  <si>
    <t>Holder Type</t>
  </si>
  <si>
    <t>Percent Held by Holder</t>
  </si>
  <si>
    <t>Luxembourg</t>
  </si>
  <si>
    <t>Qatar</t>
  </si>
  <si>
    <t>Bermuda</t>
  </si>
  <si>
    <t>Argentina</t>
  </si>
  <si>
    <t>Singapore</t>
  </si>
  <si>
    <t>Germany</t>
  </si>
  <si>
    <t>Latvia</t>
  </si>
  <si>
    <t>Spain</t>
  </si>
  <si>
    <t>Ireland</t>
  </si>
  <si>
    <t>Poland</t>
  </si>
  <si>
    <t>Malaysia</t>
  </si>
  <si>
    <t>Belgium</t>
  </si>
  <si>
    <t>Kuwait</t>
  </si>
  <si>
    <t>Taiwan</t>
  </si>
  <si>
    <t>New Zealand</t>
  </si>
  <si>
    <t>Italy</t>
  </si>
  <si>
    <t>Denmark</t>
  </si>
  <si>
    <t>Botswana</t>
  </si>
  <si>
    <t>United Arab Emirates</t>
  </si>
  <si>
    <t>Austria</t>
  </si>
  <si>
    <t>Chile</t>
  </si>
  <si>
    <t>Malta</t>
  </si>
  <si>
    <t>Namibia</t>
  </si>
  <si>
    <t>Liechtenstein</t>
  </si>
  <si>
    <t>Czechia</t>
  </si>
  <si>
    <t>Hungary</t>
  </si>
  <si>
    <t>Jersey</t>
  </si>
  <si>
    <t>Saudi Arabia</t>
  </si>
  <si>
    <t>Sudan</t>
  </si>
  <si>
    <t>Israel</t>
  </si>
  <si>
    <t>Estonia</t>
  </si>
  <si>
    <t>Andorra</t>
  </si>
  <si>
    <t>Slovenia</t>
  </si>
  <si>
    <t>India</t>
  </si>
  <si>
    <t>Isle of Man</t>
  </si>
  <si>
    <t>Thailand</t>
  </si>
  <si>
    <t>Cayman Islands</t>
  </si>
  <si>
    <t>Greece</t>
  </si>
  <si>
    <t>Percent Owned All-Insitutions</t>
  </si>
  <si>
    <t>Insitutions- Banks/ Investment banks</t>
  </si>
  <si>
    <t>Corporate Pensions sponsors</t>
  </si>
  <si>
    <t>Gov pensions sponsors</t>
  </si>
  <si>
    <t>Insurance companies</t>
  </si>
  <si>
    <t>Strategic Hedge Funds Managers &gt;=5% stake</t>
  </si>
  <si>
    <t>Strategic VC/PE firms &gt;=5% stake</t>
  </si>
  <si>
    <t>Sovereign Wealth Funds &gt;=5% stake</t>
  </si>
  <si>
    <t>Strategic company controlled foundations</t>
  </si>
  <si>
    <t>Strategic ESOP</t>
  </si>
  <si>
    <t>Strategic State Owner</t>
  </si>
  <si>
    <t>Strategic Corporation (Private)</t>
  </si>
  <si>
    <t>Strategic Corporation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</si>
</sst>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8" x14ac:knownFonts="1">
    <font>
      <sz val="11"/>
      <color theme="1"/>
      <name val="Calibri"/>
      <family val="2"/>
      <scheme val="minor"/>
    </font>
    <font>
      <b/>
      <sz val="14"/>
      <name val="Calibri"/>
      <family val="2"/>
    </font>
    <font>
      <b/>
      <sz val="11"/>
      <color theme="1"/>
      <name val="Calibri"/>
      <family val="2"/>
      <scheme val="minor"/>
    </font>
    <font>
      <sz val="11"/>
      <name val="Calibri"/>
      <family val="2"/>
      <scheme val="minor"/>
    </font>
    <font>
      <b/>
      <sz val="11"/>
      <color theme="3"/>
      <name val="Calibri"/>
      <family val="2"/>
      <scheme val="minor"/>
    </font>
    <font>
      <b/>
      <sz val="11"/>
      <color rgb="FF7030A0"/>
      <name val="Calibri"/>
      <family val="2"/>
      <scheme val="minor"/>
    </font>
    <font>
      <b/>
      <sz val="11"/>
      <color theme="6" tint="-0.499984740745262"/>
      <name val="Calibri"/>
      <family val="2"/>
      <scheme val="minor"/>
    </font>
    <font>
      <b/>
      <sz val="11"/>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xf>
    <xf numFmtId="0" fontId="3" fillId="0" borderId="0" xfId="0" applyFont="1" applyAlignment="1">
      <alignment horizontal="left"/>
    </xf>
    <xf numFmtId="4" fontId="0" fillId="0" borderId="0" xfId="0" applyNumberFormat="1" applyAlignment="1">
      <alignment horizontal="right"/>
    </xf>
    <xf numFmtId="0" fontId="2" fillId="0" borderId="0" xfId="0" applyFont="1" applyAlignment="1">
      <alignment wrapText="1"/>
    </xf>
    <xf numFmtId="0" fontId="2" fillId="0" borderId="0" xfId="0" applyFont="1" applyAlignment="1">
      <alignment horizontal="right" vertical="top" wrapText="1"/>
    </xf>
    <xf numFmtId="0" fontId="4" fillId="0" borderId="0" xfId="0" applyFont="1" applyAlignment="1">
      <alignment horizontal="right" vertical="top" wrapText="1"/>
    </xf>
    <xf numFmtId="0" fontId="6" fillId="0" borderId="0" xfId="0" applyFont="1" applyAlignment="1">
      <alignment horizontal="right" vertical="top" wrapText="1"/>
    </xf>
    <xf numFmtId="0" fontId="5" fillId="0" borderId="0" xfId="0" applyFont="1" applyAlignment="1">
      <alignment horizontal="right" vertical="top" wrapText="1"/>
    </xf>
    <xf numFmtId="0" fontId="7" fillId="0" borderId="0" xfId="0" applyFont="1" applyAlignment="1">
      <alignment horizontal="right" vertical="top" wrapText="1"/>
    </xf>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right" vertical="top"/>
    </xf>
    <xf numFmtId="0" fontId="0" fillId="0" borderId="0" xfId="0" applyAlignment="1">
      <alignment horizontal="right" vertical="top" wrapText="1"/>
    </xf>
    <xf numFmtId="0" fontId="0" fillId="0" borderId="0" xfId="0" applyAlignment="1">
      <alignment horizontal="right" wrapText="1"/>
    </xf>
    <xf numFmtId="0" fontId="0" fillId="0" borderId="0" xfId="0" applyAlignment="1">
      <alignment horizontal="right" vertical="top"/>
    </xf>
  </cellXfs>
  <cellStyles count="1">
    <cellStyle name="Normal" xfId="0" builtinId="0"/>
  </cellStyles>
  <dxfs count="1">
    <dxf>
      <border>
        <left/>
        <right style="thin">
          <color auto="1"/>
        </right>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BB41-15FC-4BE5-A123-AF380CBF448C}">
  <dimension ref="A1"/>
  <sheetViews>
    <sheetView workbookViewId="0"/>
  </sheetViews>
  <sheetFormatPr defaultRowHeight="14.5" x14ac:dyDescent="0.35"/>
  <sheetData>
    <row r="1" spans="1:1" x14ac:dyDescent="0.35">
      <c r="A1" t="s">
        <v>382</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1"/>
  <sheetViews>
    <sheetView workbookViewId="0">
      <selection sqref="A1:D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16.1796875" customWidth="1"/>
    <col min="7" max="7" width="23.54296875" customWidth="1"/>
    <col min="8" max="8" width="17.54296875" customWidth="1"/>
    <col min="9" max="9" width="23.54296875" customWidth="1"/>
    <col min="10" max="10" width="21.54296875" customWidth="1"/>
    <col min="11" max="12" width="23.54296875" customWidth="1"/>
    <col min="13" max="13" width="23.81640625" customWidth="1"/>
    <col min="14" max="14" width="17.54296875" customWidth="1"/>
    <col min="15" max="15" width="25.1796875" customWidth="1"/>
    <col min="16" max="17" width="21.1796875" customWidth="1"/>
    <col min="18" max="19" width="22.453125" customWidth="1"/>
    <col min="20" max="20" width="21.1796875" customWidth="1"/>
    <col min="21" max="21" width="22.453125" customWidth="1"/>
    <col min="22" max="23" width="21.1796875" customWidth="1"/>
    <col min="24" max="24" width="25.1796875" customWidth="1"/>
    <col min="25" max="25" width="22.453125" customWidth="1"/>
    <col min="26" max="26" width="21.1796875" customWidth="1"/>
    <col min="27" max="27" width="22.453125" customWidth="1"/>
    <col min="28" max="28" width="21.1796875" customWidth="1"/>
    <col min="29" max="29" width="23.81640625" customWidth="1"/>
    <col min="30" max="30" width="21.1796875" customWidth="1"/>
    <col min="31" max="32" width="16.1796875" customWidth="1"/>
    <col min="33" max="33" width="21.1796875" customWidth="1"/>
    <col min="34" max="36" width="22.453125" customWidth="1"/>
    <col min="37" max="37" width="21.1796875" customWidth="1"/>
    <col min="38" max="38" width="19.54296875" customWidth="1"/>
    <col min="39" max="39" width="21.1796875" customWidth="1"/>
    <col min="40" max="41" width="16.1796875" customWidth="1"/>
    <col min="42" max="42" width="20.54296875" customWidth="1"/>
    <col min="43" max="44" width="21.1796875" customWidth="1"/>
    <col min="45" max="45" width="22.453125" customWidth="1"/>
    <col min="46" max="46" width="23.26953125" customWidth="1"/>
  </cols>
  <sheetData>
    <row r="1" spans="1:46" ht="40" customHeight="1" x14ac:dyDescent="0.35">
      <c r="A1" s="18"/>
      <c r="B1" s="18"/>
      <c r="C1" s="18"/>
      <c r="D1" s="18"/>
    </row>
    <row r="2" spans="1:46" ht="30" customHeight="1" x14ac:dyDescent="0.45">
      <c r="A2" s="1" t="s">
        <v>191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9" t="s">
        <v>2</v>
      </c>
      <c r="B6" s="19" t="s">
        <v>3</v>
      </c>
      <c r="C6" s="19" t="s">
        <v>4</v>
      </c>
      <c r="D6" s="19" t="s">
        <v>5</v>
      </c>
      <c r="E6" s="13" t="s">
        <v>6</v>
      </c>
      <c r="F6" s="13" t="s">
        <v>7</v>
      </c>
      <c r="G6" s="13" t="s">
        <v>8</v>
      </c>
      <c r="H6" s="13" t="s">
        <v>9</v>
      </c>
      <c r="I6" s="13" t="s">
        <v>10</v>
      </c>
      <c r="J6" s="13" t="s">
        <v>11</v>
      </c>
      <c r="K6" s="13" t="s">
        <v>12</v>
      </c>
      <c r="L6" s="13" t="s">
        <v>13</v>
      </c>
      <c r="M6" s="13" t="s">
        <v>14</v>
      </c>
      <c r="N6" s="13" t="s">
        <v>15</v>
      </c>
      <c r="O6" s="13" t="s">
        <v>16</v>
      </c>
      <c r="P6" s="13" t="s">
        <v>17</v>
      </c>
      <c r="Q6" s="13" t="s">
        <v>18</v>
      </c>
      <c r="R6" s="13" t="s">
        <v>19</v>
      </c>
      <c r="S6" s="13" t="s">
        <v>20</v>
      </c>
      <c r="T6" s="13" t="s">
        <v>21</v>
      </c>
      <c r="U6" s="13" t="s">
        <v>22</v>
      </c>
      <c r="V6" s="13" t="s">
        <v>23</v>
      </c>
      <c r="W6" s="13" t="s">
        <v>24</v>
      </c>
      <c r="X6" s="13" t="s">
        <v>25</v>
      </c>
      <c r="Y6" s="13" t="s">
        <v>26</v>
      </c>
      <c r="Z6" s="13" t="s">
        <v>27</v>
      </c>
      <c r="AA6" s="13" t="s">
        <v>28</v>
      </c>
      <c r="AB6" s="13" t="s">
        <v>29</v>
      </c>
      <c r="AC6" s="13" t="s">
        <v>30</v>
      </c>
      <c r="AD6" s="13" t="s">
        <v>31</v>
      </c>
      <c r="AE6" s="13" t="s">
        <v>32</v>
      </c>
      <c r="AF6" s="13" t="s">
        <v>33</v>
      </c>
      <c r="AG6" s="13" t="s">
        <v>34</v>
      </c>
      <c r="AH6" s="13" t="s">
        <v>35</v>
      </c>
      <c r="AI6" s="13" t="s">
        <v>36</v>
      </c>
      <c r="AJ6" s="13" t="s">
        <v>37</v>
      </c>
      <c r="AK6" s="13" t="s">
        <v>38</v>
      </c>
      <c r="AL6" s="13" t="s">
        <v>39</v>
      </c>
      <c r="AM6" s="13" t="s">
        <v>40</v>
      </c>
      <c r="AN6" s="13" t="s">
        <v>41</v>
      </c>
      <c r="AO6" s="13" t="s">
        <v>42</v>
      </c>
      <c r="AP6" s="13" t="s">
        <v>43</v>
      </c>
      <c r="AQ6" s="13" t="s">
        <v>44</v>
      </c>
      <c r="AR6" s="13" t="s">
        <v>45</v>
      </c>
      <c r="AS6" s="13" t="s">
        <v>46</v>
      </c>
      <c r="AT6" s="13" t="s">
        <v>47</v>
      </c>
    </row>
    <row r="7" spans="1:46" x14ac:dyDescent="0.35">
      <c r="A7" s="19"/>
      <c r="B7" s="19"/>
      <c r="C7" s="19"/>
      <c r="D7" s="19"/>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row>
    <row r="8" spans="1:46" x14ac:dyDescent="0.35">
      <c r="A8" s="19"/>
      <c r="B8" s="19"/>
      <c r="C8" s="19"/>
      <c r="D8" s="19"/>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row>
    <row r="9" spans="1:46" x14ac:dyDescent="0.35">
      <c r="A9" s="19"/>
      <c r="B9" s="19"/>
      <c r="C9" s="19"/>
      <c r="D9" s="19"/>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x14ac:dyDescent="0.35">
      <c r="A10" s="5">
        <v>46022</v>
      </c>
      <c r="B10" s="4" t="s">
        <v>48</v>
      </c>
      <c r="C10" s="4" t="s">
        <v>49</v>
      </c>
      <c r="D10" s="4" t="s">
        <v>50</v>
      </c>
      <c r="E10" s="6">
        <v>0</v>
      </c>
      <c r="F10" s="6">
        <v>0</v>
      </c>
      <c r="G10" s="6">
        <v>0</v>
      </c>
      <c r="H10" s="6">
        <v>0</v>
      </c>
      <c r="I10" s="6">
        <v>99.514775</v>
      </c>
      <c r="J10" s="6">
        <v>2793.5219040000002</v>
      </c>
      <c r="K10" s="6">
        <v>2893.0366789999998</v>
      </c>
      <c r="L10" s="6">
        <v>2893.0366789999998</v>
      </c>
      <c r="M10" s="7">
        <v>92.025113999999988</v>
      </c>
      <c r="N10" s="7">
        <v>7.4197629999999997</v>
      </c>
      <c r="O10" s="7">
        <v>10.695238</v>
      </c>
      <c r="P10" s="7">
        <v>10.257930999999999</v>
      </c>
      <c r="Q10" s="7">
        <v>120.39804599999999</v>
      </c>
      <c r="R10" s="7">
        <v>24.843456</v>
      </c>
      <c r="S10" s="7">
        <v>4.9165530000000004</v>
      </c>
      <c r="T10" s="7">
        <v>21.538996999999998</v>
      </c>
      <c r="U10" s="7">
        <v>2.4695369999999999</v>
      </c>
      <c r="V10" s="7">
        <v>53.768542999999987</v>
      </c>
      <c r="W10" s="7">
        <v>174.16658899999999</v>
      </c>
      <c r="X10" s="7">
        <v>0.21794630686657809</v>
      </c>
      <c r="Y10" s="7">
        <v>11.66059514957877</v>
      </c>
      <c r="Z10" s="7">
        <v>186.04513045644529</v>
      </c>
      <c r="AA10" s="7">
        <v>2.2283560245808438</v>
      </c>
      <c r="AB10" s="7">
        <v>188.2734864810262</v>
      </c>
      <c r="AC10" s="7">
        <v>0</v>
      </c>
      <c r="AD10" s="7">
        <v>30.350774000000001</v>
      </c>
      <c r="AE10" s="7">
        <v>0</v>
      </c>
      <c r="AF10" s="7">
        <v>0</v>
      </c>
      <c r="AG10" s="7">
        <v>218.6242604810262</v>
      </c>
      <c r="AH10" s="7">
        <v>4.4323199999999989</v>
      </c>
      <c r="AI10" s="7">
        <v>0.7314949999999999</v>
      </c>
      <c r="AJ10" s="7">
        <v>24.866914000000001</v>
      </c>
      <c r="AK10" s="7">
        <v>218.3042154810262</v>
      </c>
      <c r="AL10" s="7">
        <v>0</v>
      </c>
      <c r="AM10" s="7">
        <v>0</v>
      </c>
      <c r="AN10" s="7">
        <v>0</v>
      </c>
      <c r="AO10" s="7">
        <v>0</v>
      </c>
      <c r="AP10" s="7">
        <v>0</v>
      </c>
      <c r="AQ10" s="7">
        <v>218.3042154810262</v>
      </c>
      <c r="AR10" s="7">
        <v>231.98964692529401</v>
      </c>
      <c r="AS10" s="7">
        <v>45.944516468848661</v>
      </c>
      <c r="AT10" s="7">
        <v>43.716160444267821</v>
      </c>
    </row>
    <row r="11" spans="1:46" x14ac:dyDescent="0.35">
      <c r="A11" s="5">
        <v>46022</v>
      </c>
      <c r="B11" s="4" t="s">
        <v>51</v>
      </c>
      <c r="C11" s="4" t="s">
        <v>52</v>
      </c>
      <c r="D11" s="4" t="s">
        <v>53</v>
      </c>
      <c r="E11" s="6">
        <v>1450.0546810000001</v>
      </c>
      <c r="F11" s="6">
        <v>0</v>
      </c>
      <c r="G11" s="6">
        <v>1450.0546810000001</v>
      </c>
      <c r="H11" s="6">
        <v>0.269787</v>
      </c>
      <c r="I11" s="6">
        <v>5374.8216130000001</v>
      </c>
      <c r="J11" s="6">
        <v>0</v>
      </c>
      <c r="K11" s="6">
        <v>5374.8216130000001</v>
      </c>
      <c r="L11" s="6">
        <v>3045.8785459999999</v>
      </c>
      <c r="M11" s="7">
        <v>8.6891359999999995</v>
      </c>
      <c r="N11" s="7">
        <v>0.86759699999999995</v>
      </c>
      <c r="O11" s="7">
        <v>9.2355389999999993</v>
      </c>
      <c r="P11" s="7">
        <v>69.208303999999998</v>
      </c>
      <c r="Q11" s="7">
        <v>88.000575999999995</v>
      </c>
      <c r="R11" s="7">
        <v>9.1557019999999998</v>
      </c>
      <c r="S11" s="7">
        <v>15.744299</v>
      </c>
      <c r="T11" s="7">
        <v>8.6165850000000006</v>
      </c>
      <c r="U11" s="7">
        <v>26.234753999999999</v>
      </c>
      <c r="V11" s="7">
        <v>59.751339999999999</v>
      </c>
      <c r="W11" s="7">
        <v>147.75191599999999</v>
      </c>
      <c r="X11" s="7">
        <v>8.1876885231807925</v>
      </c>
      <c r="Y11" s="7">
        <v>19.424472538376349</v>
      </c>
      <c r="Z11" s="7">
        <v>175.36407706155711</v>
      </c>
      <c r="AA11" s="7">
        <v>2.6507828254636778</v>
      </c>
      <c r="AB11" s="7">
        <v>178.0148598870208</v>
      </c>
      <c r="AC11" s="7">
        <v>0</v>
      </c>
      <c r="AD11" s="7">
        <v>84.048000000000016</v>
      </c>
      <c r="AE11" s="7">
        <v>0</v>
      </c>
      <c r="AF11" s="7">
        <v>0</v>
      </c>
      <c r="AG11" s="7">
        <v>262.06285988702081</v>
      </c>
      <c r="AH11" s="7">
        <v>14.574709</v>
      </c>
      <c r="AI11" s="7">
        <v>2.954812</v>
      </c>
      <c r="AJ11" s="7">
        <v>26.265000000000001</v>
      </c>
      <c r="AK11" s="7">
        <v>221.80938088702081</v>
      </c>
      <c r="AL11" s="7">
        <v>0</v>
      </c>
      <c r="AM11" s="7">
        <v>2.5974119999999998</v>
      </c>
      <c r="AN11" s="7">
        <v>0</v>
      </c>
      <c r="AO11" s="7">
        <v>0</v>
      </c>
      <c r="AP11" s="7">
        <v>0</v>
      </c>
      <c r="AQ11" s="7">
        <v>224.4067928870208</v>
      </c>
      <c r="AR11" s="7">
        <v>172.64721582741441</v>
      </c>
      <c r="AS11" s="7">
        <v>-2.7168612341427099</v>
      </c>
      <c r="AT11" s="7">
        <v>-5.3676440596063877</v>
      </c>
    </row>
    <row r="12" spans="1:46" x14ac:dyDescent="0.35">
      <c r="A12" s="5">
        <v>46022</v>
      </c>
      <c r="B12" s="4" t="s">
        <v>54</v>
      </c>
      <c r="C12" s="4" t="s">
        <v>55</v>
      </c>
      <c r="D12" s="4" t="s">
        <v>50</v>
      </c>
      <c r="E12" s="6">
        <v>0</v>
      </c>
      <c r="F12" s="6">
        <v>0</v>
      </c>
      <c r="G12" s="6">
        <v>0</v>
      </c>
      <c r="H12" s="6">
        <v>0</v>
      </c>
      <c r="I12" s="6">
        <v>0</v>
      </c>
      <c r="J12" s="6">
        <v>3441.32</v>
      </c>
      <c r="K12" s="6">
        <v>3441.32</v>
      </c>
      <c r="L12" s="6">
        <v>3321.8980000000001</v>
      </c>
      <c r="M12" s="7">
        <v>18.654522</v>
      </c>
      <c r="N12" s="7">
        <v>1.321998</v>
      </c>
      <c r="O12" s="7">
        <v>0.90907800000000005</v>
      </c>
      <c r="P12" s="7">
        <v>26.159958</v>
      </c>
      <c r="Q12" s="7">
        <v>47.045555999999998</v>
      </c>
      <c r="R12" s="7">
        <v>6.6506309999999988</v>
      </c>
      <c r="S12" s="7">
        <v>0.8461249999999999</v>
      </c>
      <c r="T12" s="7">
        <v>3.0935410000000001</v>
      </c>
      <c r="U12" s="7">
        <v>1.3267139999999999</v>
      </c>
      <c r="V12" s="7">
        <v>11.917011</v>
      </c>
      <c r="W12" s="7">
        <v>58.962566999999993</v>
      </c>
      <c r="X12" s="7">
        <v>1.0625473847226801</v>
      </c>
      <c r="Y12" s="7">
        <v>22.095423283897901</v>
      </c>
      <c r="Z12" s="7">
        <v>82.120537668620585</v>
      </c>
      <c r="AA12" s="7">
        <v>3.0091184862817979</v>
      </c>
      <c r="AB12" s="7">
        <v>85.129656154902378</v>
      </c>
      <c r="AC12" s="7">
        <v>0</v>
      </c>
      <c r="AD12" s="7">
        <v>10.487415</v>
      </c>
      <c r="AE12" s="7">
        <v>0</v>
      </c>
      <c r="AF12" s="7">
        <v>0</v>
      </c>
      <c r="AG12" s="7">
        <v>95.617071154902376</v>
      </c>
      <c r="AH12" s="7">
        <v>5.9700000000000003E-2</v>
      </c>
      <c r="AI12" s="7">
        <v>0</v>
      </c>
      <c r="AJ12" s="7">
        <v>5.8820769999999989</v>
      </c>
      <c r="AK12" s="7">
        <v>91.07143315490238</v>
      </c>
      <c r="AL12" s="7">
        <v>0.117272</v>
      </c>
      <c r="AM12" s="7">
        <v>0</v>
      </c>
      <c r="AN12" s="7">
        <v>0</v>
      </c>
      <c r="AO12" s="7">
        <v>0</v>
      </c>
      <c r="AP12" s="7">
        <v>0</v>
      </c>
      <c r="AQ12" s="7">
        <v>91.188705154902379</v>
      </c>
      <c r="AR12" s="7">
        <v>151.70821487494041</v>
      </c>
      <c r="AS12" s="7">
        <v>69.587677206319796</v>
      </c>
      <c r="AT12" s="7">
        <v>66.578558720038004</v>
      </c>
    </row>
    <row r="13" spans="1:46" x14ac:dyDescent="0.35">
      <c r="A13" s="5">
        <v>46022</v>
      </c>
      <c r="B13" s="4" t="s">
        <v>56</v>
      </c>
      <c r="C13" s="4" t="s">
        <v>57</v>
      </c>
      <c r="D13" s="4" t="s">
        <v>50</v>
      </c>
      <c r="E13" s="6">
        <v>0</v>
      </c>
      <c r="F13" s="6">
        <v>0</v>
      </c>
      <c r="G13" s="6">
        <v>0</v>
      </c>
      <c r="H13" s="6">
        <v>0</v>
      </c>
      <c r="I13" s="6">
        <v>0</v>
      </c>
      <c r="J13" s="6">
        <v>1900</v>
      </c>
      <c r="K13" s="6">
        <v>1900</v>
      </c>
      <c r="L13" s="6">
        <v>1900</v>
      </c>
      <c r="M13" s="7">
        <v>78.055195999999995</v>
      </c>
      <c r="N13" s="7">
        <v>0.23366000000000001</v>
      </c>
      <c r="O13" s="7">
        <v>15.747736</v>
      </c>
      <c r="P13" s="7">
        <v>27.222836999999998</v>
      </c>
      <c r="Q13" s="7">
        <v>121.259429</v>
      </c>
      <c r="R13" s="7">
        <v>2.8024499999999999</v>
      </c>
      <c r="S13" s="7">
        <v>2.4261750000000002</v>
      </c>
      <c r="T13" s="7">
        <v>8.0057120000000008</v>
      </c>
      <c r="U13" s="7">
        <v>0.95380600000000004</v>
      </c>
      <c r="V13" s="7">
        <v>14.188143</v>
      </c>
      <c r="W13" s="7">
        <v>135.44757200000001</v>
      </c>
      <c r="X13" s="7">
        <v>1.8898841E-2</v>
      </c>
      <c r="Y13" s="7">
        <v>6.5656066142600071</v>
      </c>
      <c r="Z13" s="7">
        <v>142.03207745526001</v>
      </c>
      <c r="AA13" s="7">
        <v>3.0443132932974688</v>
      </c>
      <c r="AB13" s="7">
        <v>145.07639074855749</v>
      </c>
      <c r="AC13" s="7">
        <v>0</v>
      </c>
      <c r="AD13" s="7">
        <v>11.520745</v>
      </c>
      <c r="AE13" s="7">
        <v>0</v>
      </c>
      <c r="AF13" s="7">
        <v>0</v>
      </c>
      <c r="AG13" s="7">
        <v>156.59713574855749</v>
      </c>
      <c r="AH13" s="7">
        <v>0.96201599999999987</v>
      </c>
      <c r="AI13" s="7">
        <v>0</v>
      </c>
      <c r="AJ13" s="7">
        <v>2.8443990000000001</v>
      </c>
      <c r="AK13" s="7">
        <v>148.8828057485575</v>
      </c>
      <c r="AL13" s="7">
        <v>0</v>
      </c>
      <c r="AM13" s="7">
        <v>0</v>
      </c>
      <c r="AN13" s="7">
        <v>0</v>
      </c>
      <c r="AO13" s="7">
        <v>0</v>
      </c>
      <c r="AP13" s="7">
        <v>0</v>
      </c>
      <c r="AQ13" s="7">
        <v>148.8828057485575</v>
      </c>
      <c r="AR13" s="7">
        <v>134.53588588367799</v>
      </c>
      <c r="AS13" s="7">
        <v>-7.4961915715819751</v>
      </c>
      <c r="AT13" s="7">
        <v>-10.540504864879439</v>
      </c>
    </row>
    <row r="14" spans="1:46" x14ac:dyDescent="0.35">
      <c r="A14" s="5">
        <v>46022</v>
      </c>
      <c r="B14" s="4" t="s">
        <v>58</v>
      </c>
      <c r="C14" s="4" t="s">
        <v>59</v>
      </c>
      <c r="D14" s="4" t="s">
        <v>50</v>
      </c>
      <c r="E14" s="6">
        <v>0</v>
      </c>
      <c r="F14" s="6">
        <v>0</v>
      </c>
      <c r="G14" s="6">
        <v>0</v>
      </c>
      <c r="H14" s="6">
        <v>0</v>
      </c>
      <c r="I14" s="6">
        <v>0</v>
      </c>
      <c r="J14" s="6">
        <v>2803.9772950000001</v>
      </c>
      <c r="K14" s="6">
        <v>2803.9772950000001</v>
      </c>
      <c r="L14" s="6">
        <v>2803.9772950000001</v>
      </c>
      <c r="M14" s="7">
        <v>51.667036767594098</v>
      </c>
      <c r="N14" s="7">
        <v>1.2879320000000001</v>
      </c>
      <c r="O14" s="7">
        <v>12.338407806873979</v>
      </c>
      <c r="P14" s="7">
        <v>44.52447105564648</v>
      </c>
      <c r="Q14" s="7">
        <v>109.8178476301146</v>
      </c>
      <c r="R14" s="7">
        <v>3.3895005319148939</v>
      </c>
      <c r="S14" s="7">
        <v>4.5233411047463177</v>
      </c>
      <c r="T14" s="7">
        <v>21.407800728314239</v>
      </c>
      <c r="U14" s="7">
        <v>6.56302031096563</v>
      </c>
      <c r="V14" s="7">
        <v>35.883662675941082</v>
      </c>
      <c r="W14" s="7">
        <v>145.70151030605561</v>
      </c>
      <c r="X14" s="7">
        <v>6.6214711217196208E-3</v>
      </c>
      <c r="Y14" s="7">
        <v>6.5489667830079972</v>
      </c>
      <c r="Z14" s="7">
        <v>152.2570985601854</v>
      </c>
      <c r="AA14" s="7">
        <v>0.37398804545055359</v>
      </c>
      <c r="AB14" s="7">
        <v>152.63108660563589</v>
      </c>
      <c r="AC14" s="7">
        <v>0</v>
      </c>
      <c r="AD14" s="7">
        <v>19.266149288052372</v>
      </c>
      <c r="AE14" s="7">
        <v>0</v>
      </c>
      <c r="AF14" s="7">
        <v>0</v>
      </c>
      <c r="AG14" s="7">
        <v>171.8972358936883</v>
      </c>
      <c r="AH14" s="7">
        <v>4.2944191816693937</v>
      </c>
      <c r="AI14" s="7">
        <v>0</v>
      </c>
      <c r="AJ14" s="7">
        <v>13.050655310965629</v>
      </c>
      <c r="AK14" s="7">
        <v>169.97616109827089</v>
      </c>
      <c r="AL14" s="7">
        <v>0</v>
      </c>
      <c r="AM14" s="7">
        <v>0</v>
      </c>
      <c r="AN14" s="7">
        <v>0</v>
      </c>
      <c r="AO14" s="7">
        <v>0</v>
      </c>
      <c r="AP14" s="7">
        <v>0</v>
      </c>
      <c r="AQ14" s="7">
        <v>169.97616109827089</v>
      </c>
      <c r="AR14" s="7">
        <v>165.94130569001621</v>
      </c>
      <c r="AS14" s="7">
        <v>13.68420712983084</v>
      </c>
      <c r="AT14" s="7">
        <v>13.310219084380281</v>
      </c>
    </row>
    <row r="15" spans="1:46" x14ac:dyDescent="0.35">
      <c r="A15" s="5">
        <v>46022</v>
      </c>
      <c r="B15" s="4" t="s">
        <v>60</v>
      </c>
      <c r="C15" s="4" t="s">
        <v>61</v>
      </c>
      <c r="D15" s="4" t="s">
        <v>50</v>
      </c>
      <c r="E15" s="6">
        <v>64666.666666999998</v>
      </c>
      <c r="F15" s="6">
        <v>0</v>
      </c>
      <c r="G15" s="6">
        <v>64666.666666999998</v>
      </c>
      <c r="H15" s="6">
        <v>3.88</v>
      </c>
      <c r="I15" s="6">
        <v>16666.666667000001</v>
      </c>
      <c r="J15" s="6">
        <v>0</v>
      </c>
      <c r="K15" s="6">
        <v>16666.666667000001</v>
      </c>
      <c r="L15" s="6">
        <v>15835.12</v>
      </c>
      <c r="M15" s="7">
        <v>6.9075350000000002</v>
      </c>
      <c r="N15" s="7">
        <v>3.6266090000000002</v>
      </c>
      <c r="O15" s="7">
        <v>2.7938000000000001E-2</v>
      </c>
      <c r="P15" s="7">
        <v>3.7392949999999989</v>
      </c>
      <c r="Q15" s="7">
        <v>14.301377</v>
      </c>
      <c r="R15" s="7">
        <v>2.5799020000000001</v>
      </c>
      <c r="S15" s="7">
        <v>2.0658409999999998</v>
      </c>
      <c r="T15" s="7">
        <v>3.2460810000000002</v>
      </c>
      <c r="U15" s="7">
        <v>3.0266320000000002</v>
      </c>
      <c r="V15" s="7">
        <v>10.918456000000001</v>
      </c>
      <c r="W15" s="7">
        <v>25.219833000000001</v>
      </c>
      <c r="X15" s="7">
        <v>0.47418297500000001</v>
      </c>
      <c r="Y15" s="7">
        <v>30.392108368724099</v>
      </c>
      <c r="Z15" s="7">
        <v>56.086124343724101</v>
      </c>
      <c r="AA15" s="7">
        <v>0.44392874682331401</v>
      </c>
      <c r="AB15" s="7">
        <v>56.530053090547412</v>
      </c>
      <c r="AC15" s="7">
        <v>0</v>
      </c>
      <c r="AD15" s="7">
        <v>31.573944000000001</v>
      </c>
      <c r="AE15" s="7">
        <v>0</v>
      </c>
      <c r="AF15" s="7">
        <v>0</v>
      </c>
      <c r="AG15" s="7">
        <v>88.103997090547409</v>
      </c>
      <c r="AH15" s="7">
        <v>2.3283209999999999</v>
      </c>
      <c r="AI15" s="7">
        <v>0</v>
      </c>
      <c r="AJ15" s="7">
        <v>28.557411999999999</v>
      </c>
      <c r="AK15" s="7">
        <v>87.415786090547414</v>
      </c>
      <c r="AL15" s="7">
        <v>0</v>
      </c>
      <c r="AM15" s="7">
        <v>0</v>
      </c>
      <c r="AN15" s="7">
        <v>0</v>
      </c>
      <c r="AO15" s="7">
        <v>0</v>
      </c>
      <c r="AP15" s="7">
        <v>0</v>
      </c>
      <c r="AQ15" s="7">
        <v>87.415786090547414</v>
      </c>
      <c r="AR15" s="7">
        <v>107.2235559883961</v>
      </c>
      <c r="AS15" s="7">
        <v>51.13743164467202</v>
      </c>
      <c r="AT15" s="7">
        <v>50.693502897848703</v>
      </c>
    </row>
    <row r="16" spans="1:46" x14ac:dyDescent="0.35">
      <c r="A16" s="5">
        <v>46022</v>
      </c>
      <c r="B16" s="4" t="s">
        <v>62</v>
      </c>
      <c r="C16" s="4" t="s">
        <v>63</v>
      </c>
      <c r="D16" s="4" t="s">
        <v>64</v>
      </c>
      <c r="E16" s="6">
        <v>5450</v>
      </c>
      <c r="F16" s="6">
        <v>0</v>
      </c>
      <c r="G16" s="6">
        <v>5450</v>
      </c>
      <c r="H16" s="6">
        <v>1.816667</v>
      </c>
      <c r="I16" s="6">
        <v>3000</v>
      </c>
      <c r="J16" s="6">
        <v>0</v>
      </c>
      <c r="K16" s="6">
        <v>3000</v>
      </c>
      <c r="L16" s="6">
        <v>2500</v>
      </c>
      <c r="M16" s="7">
        <v>0.63358599999999987</v>
      </c>
      <c r="N16" s="7">
        <v>0.15995799999999999</v>
      </c>
      <c r="O16" s="7">
        <v>4.4399000000000001E-2</v>
      </c>
      <c r="P16" s="7">
        <v>0.734545</v>
      </c>
      <c r="Q16" s="7">
        <v>1.5724880000000001</v>
      </c>
      <c r="R16" s="7">
        <v>1.043928</v>
      </c>
      <c r="S16" s="7">
        <v>28.567529</v>
      </c>
      <c r="T16" s="7">
        <v>3.4298099999999998</v>
      </c>
      <c r="U16" s="7">
        <v>15.766895</v>
      </c>
      <c r="V16" s="7">
        <v>48.808162000000003</v>
      </c>
      <c r="W16" s="7">
        <v>50.380650000000003</v>
      </c>
      <c r="X16" s="7">
        <v>0.85131507285887997</v>
      </c>
      <c r="Y16" s="7">
        <v>29.86607334483125</v>
      </c>
      <c r="Z16" s="7">
        <v>81.098038417690134</v>
      </c>
      <c r="AA16" s="7">
        <v>9.2436605526549283</v>
      </c>
      <c r="AB16" s="7">
        <v>90.341698970345064</v>
      </c>
      <c r="AC16" s="7">
        <v>0</v>
      </c>
      <c r="AD16" s="7">
        <v>17.742628</v>
      </c>
      <c r="AE16" s="7">
        <v>0</v>
      </c>
      <c r="AF16" s="7">
        <v>0</v>
      </c>
      <c r="AG16" s="7">
        <v>108.0843269703451</v>
      </c>
      <c r="AH16" s="7">
        <v>0.59999999999999987</v>
      </c>
      <c r="AI16" s="7">
        <v>0</v>
      </c>
      <c r="AJ16" s="7">
        <v>7.557097999999999</v>
      </c>
      <c r="AK16" s="7">
        <v>98.498796970345055</v>
      </c>
      <c r="AL16" s="7">
        <v>0</v>
      </c>
      <c r="AM16" s="7">
        <v>0</v>
      </c>
      <c r="AN16" s="7">
        <v>0</v>
      </c>
      <c r="AO16" s="7">
        <v>0</v>
      </c>
      <c r="AP16" s="7">
        <v>0</v>
      </c>
      <c r="AQ16" s="7">
        <v>98.498796970345055</v>
      </c>
      <c r="AR16" s="7">
        <v>168.0663189712545</v>
      </c>
      <c r="AS16" s="7">
        <v>86.968280553564398</v>
      </c>
      <c r="AT16" s="7">
        <v>77.724620000909468</v>
      </c>
    </row>
    <row r="17" spans="1:46" x14ac:dyDescent="0.35">
      <c r="A17" s="5">
        <v>46022</v>
      </c>
      <c r="B17" s="4" t="s">
        <v>65</v>
      </c>
      <c r="C17" s="4" t="s">
        <v>66</v>
      </c>
      <c r="D17" s="4" t="s">
        <v>50</v>
      </c>
      <c r="E17" s="6">
        <v>0</v>
      </c>
      <c r="F17" s="6">
        <v>0</v>
      </c>
      <c r="G17" s="6">
        <v>0</v>
      </c>
      <c r="H17" s="6">
        <v>0</v>
      </c>
      <c r="I17" s="6">
        <v>0</v>
      </c>
      <c r="J17" s="6">
        <v>445</v>
      </c>
      <c r="K17" s="6">
        <v>445</v>
      </c>
      <c r="L17" s="6">
        <v>445</v>
      </c>
      <c r="M17" s="7">
        <v>25.395057000000001</v>
      </c>
      <c r="N17" s="7">
        <v>0.81381599999999998</v>
      </c>
      <c r="O17" s="7">
        <v>7.1109379999999991</v>
      </c>
      <c r="P17" s="7">
        <v>89.760906999999989</v>
      </c>
      <c r="Q17" s="7">
        <v>123.080718</v>
      </c>
      <c r="R17" s="7">
        <v>8.0760939999999994</v>
      </c>
      <c r="S17" s="7">
        <v>1.7243470000000001</v>
      </c>
      <c r="T17" s="7">
        <v>5.9562509999999991</v>
      </c>
      <c r="U17" s="7">
        <v>10.027018999999999</v>
      </c>
      <c r="V17" s="7">
        <v>25.783711</v>
      </c>
      <c r="W17" s="7">
        <v>148.864429</v>
      </c>
      <c r="X17" s="7">
        <v>1.5622216505820219</v>
      </c>
      <c r="Y17" s="7">
        <v>27.445104326157381</v>
      </c>
      <c r="Z17" s="7">
        <v>177.8717549767394</v>
      </c>
      <c r="AA17" s="7">
        <v>9.1567061514820445</v>
      </c>
      <c r="AB17" s="7">
        <v>187.02846112822141</v>
      </c>
      <c r="AC17" s="7">
        <v>0.246807</v>
      </c>
      <c r="AD17" s="7">
        <v>59.178749000000003</v>
      </c>
      <c r="AE17" s="7">
        <v>0</v>
      </c>
      <c r="AF17" s="7">
        <v>0</v>
      </c>
      <c r="AG17" s="7">
        <v>246.45401712822141</v>
      </c>
      <c r="AH17" s="7">
        <v>7.4432210000000003</v>
      </c>
      <c r="AI17" s="7">
        <v>0</v>
      </c>
      <c r="AJ17" s="7">
        <v>49.43820199999999</v>
      </c>
      <c r="AK17" s="7">
        <v>244.15669112822141</v>
      </c>
      <c r="AL17" s="7">
        <v>719.10112400000003</v>
      </c>
      <c r="AM17" s="7">
        <v>0</v>
      </c>
      <c r="AN17" s="7">
        <v>0</v>
      </c>
      <c r="AO17" s="7">
        <v>0</v>
      </c>
      <c r="AP17" s="7">
        <v>0</v>
      </c>
      <c r="AQ17" s="7">
        <v>963.25781512822152</v>
      </c>
      <c r="AR17" s="7">
        <v>183.13453948112351</v>
      </c>
      <c r="AS17" s="7">
        <v>5.2627845043841139</v>
      </c>
      <c r="AT17" s="7">
        <v>-3.893921647097931</v>
      </c>
    </row>
    <row r="18" spans="1:46" x14ac:dyDescent="0.35">
      <c r="A18" s="5">
        <v>46022</v>
      </c>
      <c r="B18" s="4" t="s">
        <v>67</v>
      </c>
      <c r="C18" s="4" t="s">
        <v>68</v>
      </c>
      <c r="D18" s="4" t="s">
        <v>69</v>
      </c>
      <c r="E18" s="6">
        <v>5400</v>
      </c>
      <c r="F18" s="6">
        <v>0</v>
      </c>
      <c r="G18" s="6">
        <v>5400</v>
      </c>
      <c r="H18" s="6">
        <v>4</v>
      </c>
      <c r="I18" s="6">
        <v>1350</v>
      </c>
      <c r="J18" s="6">
        <v>0</v>
      </c>
      <c r="K18" s="6">
        <v>1350</v>
      </c>
      <c r="L18" s="6">
        <v>1350</v>
      </c>
      <c r="M18" s="7">
        <v>23.670076000000002</v>
      </c>
      <c r="N18" s="7">
        <v>71.022493999999995</v>
      </c>
      <c r="O18" s="7">
        <v>2.9687000000000002E-2</v>
      </c>
      <c r="P18" s="7">
        <v>3.8727279999999999</v>
      </c>
      <c r="Q18" s="7">
        <v>98.594984999999994</v>
      </c>
      <c r="R18" s="7">
        <v>10.158735999999999</v>
      </c>
      <c r="S18" s="7">
        <v>15.086304999999999</v>
      </c>
      <c r="T18" s="7">
        <v>11.782984000000001</v>
      </c>
      <c r="U18" s="7">
        <v>11.467433</v>
      </c>
      <c r="V18" s="7">
        <v>48.495457999999999</v>
      </c>
      <c r="W18" s="7">
        <v>147.09044299999999</v>
      </c>
      <c r="X18" s="7">
        <v>0</v>
      </c>
      <c r="Y18" s="7">
        <v>55.937048436242442</v>
      </c>
      <c r="Z18" s="7">
        <v>203.0274914362424</v>
      </c>
      <c r="AA18" s="7">
        <v>5.0798228091335949</v>
      </c>
      <c r="AB18" s="7">
        <v>208.10731424537599</v>
      </c>
      <c r="AC18" s="7">
        <v>0</v>
      </c>
      <c r="AD18" s="7">
        <v>38.799438000000002</v>
      </c>
      <c r="AE18" s="7">
        <v>0</v>
      </c>
      <c r="AF18" s="7">
        <v>0</v>
      </c>
      <c r="AG18" s="7">
        <v>246.906752245376</v>
      </c>
      <c r="AH18" s="7">
        <v>8.3418240000000008</v>
      </c>
      <c r="AI18" s="7">
        <v>0</v>
      </c>
      <c r="AJ18" s="7">
        <v>18.39235</v>
      </c>
      <c r="AK18" s="7">
        <v>234.84148824537601</v>
      </c>
      <c r="AL18" s="7">
        <v>0</v>
      </c>
      <c r="AM18" s="7">
        <v>0</v>
      </c>
      <c r="AN18" s="7">
        <v>0</v>
      </c>
      <c r="AO18" s="7">
        <v>0</v>
      </c>
      <c r="AP18" s="7">
        <v>0</v>
      </c>
      <c r="AQ18" s="7">
        <v>234.84148824537601</v>
      </c>
      <c r="AR18" s="7">
        <v>261.07582014302449</v>
      </c>
      <c r="AS18" s="7">
        <v>58.048328706782023</v>
      </c>
      <c r="AT18" s="7">
        <v>52.968505897648427</v>
      </c>
    </row>
    <row r="19" spans="1:46" x14ac:dyDescent="0.35">
      <c r="A19" s="5">
        <v>46022</v>
      </c>
      <c r="B19" s="4" t="s">
        <v>70</v>
      </c>
      <c r="C19" s="4" t="s">
        <v>71</v>
      </c>
      <c r="D19" s="4" t="s">
        <v>50</v>
      </c>
      <c r="E19" s="6">
        <v>0</v>
      </c>
      <c r="F19" s="6">
        <v>0</v>
      </c>
      <c r="G19" s="6">
        <v>0</v>
      </c>
      <c r="H19" s="6">
        <v>0</v>
      </c>
      <c r="I19" s="6">
        <v>0</v>
      </c>
      <c r="J19" s="6">
        <v>7200</v>
      </c>
      <c r="K19" s="6">
        <v>7200</v>
      </c>
      <c r="L19" s="6">
        <v>7200</v>
      </c>
      <c r="M19" s="7">
        <v>27.669705</v>
      </c>
      <c r="N19" s="7">
        <v>0.182666</v>
      </c>
      <c r="O19" s="7">
        <v>7.3021549999999991</v>
      </c>
      <c r="P19" s="7">
        <v>44.290429000000003</v>
      </c>
      <c r="Q19" s="7">
        <v>79.444954999999993</v>
      </c>
      <c r="R19" s="7">
        <v>11.102781999999999</v>
      </c>
      <c r="S19" s="7">
        <v>1.733889</v>
      </c>
      <c r="T19" s="7">
        <v>13.926551</v>
      </c>
      <c r="U19" s="7">
        <v>4.3861369999999988</v>
      </c>
      <c r="V19" s="7">
        <v>31.149359</v>
      </c>
      <c r="W19" s="7">
        <v>110.594314</v>
      </c>
      <c r="X19" s="7">
        <v>0.1173</v>
      </c>
      <c r="Y19" s="7">
        <v>10.19560079529176</v>
      </c>
      <c r="Z19" s="7">
        <v>120.90721479529179</v>
      </c>
      <c r="AA19" s="7">
        <v>0.61136465610485247</v>
      </c>
      <c r="AB19" s="7">
        <v>121.5185794513966</v>
      </c>
      <c r="AC19" s="7">
        <v>0</v>
      </c>
      <c r="AD19" s="7">
        <v>15.652734000000001</v>
      </c>
      <c r="AE19" s="7">
        <v>0</v>
      </c>
      <c r="AF19" s="7">
        <v>0</v>
      </c>
      <c r="AG19" s="7">
        <v>137.1713134513966</v>
      </c>
      <c r="AH19" s="7">
        <v>6.3148920000000004</v>
      </c>
      <c r="AI19" s="7">
        <v>0.117872</v>
      </c>
      <c r="AJ19" s="7">
        <v>14.629503</v>
      </c>
      <c r="AK19" s="7">
        <v>142.58084645139661</v>
      </c>
      <c r="AL19" s="7">
        <v>0</v>
      </c>
      <c r="AM19" s="7">
        <v>0</v>
      </c>
      <c r="AN19" s="7">
        <v>0</v>
      </c>
      <c r="AO19" s="7">
        <v>0</v>
      </c>
      <c r="AP19" s="7">
        <v>0</v>
      </c>
      <c r="AQ19" s="7">
        <v>142.58084645139661</v>
      </c>
      <c r="AR19" s="7">
        <v>121.7101295290405</v>
      </c>
      <c r="AS19" s="7">
        <v>0.80291473374876499</v>
      </c>
      <c r="AT19" s="7">
        <v>0.19155007764391199</v>
      </c>
    </row>
    <row r="20" spans="1:46" x14ac:dyDescent="0.35">
      <c r="A20" s="5">
        <v>46022</v>
      </c>
      <c r="B20" s="4" t="s">
        <v>72</v>
      </c>
      <c r="C20" s="4" t="s">
        <v>73</v>
      </c>
      <c r="D20" s="4" t="s">
        <v>74</v>
      </c>
      <c r="E20" s="6">
        <v>14211.061202000001</v>
      </c>
      <c r="F20" s="6">
        <v>0</v>
      </c>
      <c r="G20" s="6">
        <v>14211.061202000001</v>
      </c>
      <c r="H20" s="6">
        <v>2.969919</v>
      </c>
      <c r="I20" s="6">
        <v>4785</v>
      </c>
      <c r="J20" s="6">
        <v>0</v>
      </c>
      <c r="K20" s="6">
        <v>4785</v>
      </c>
      <c r="L20" s="6">
        <v>2400</v>
      </c>
      <c r="M20" s="7">
        <v>14.37640963035795</v>
      </c>
      <c r="N20" s="7">
        <v>15.253322000000001</v>
      </c>
      <c r="O20" s="7">
        <v>9.6440830565473483</v>
      </c>
      <c r="P20" s="7">
        <v>13.24590259700952</v>
      </c>
      <c r="Q20" s="7">
        <v>52.519717283914822</v>
      </c>
      <c r="R20" s="7">
        <v>5.9449798399637519</v>
      </c>
      <c r="S20" s="7">
        <v>30.426108901313999</v>
      </c>
      <c r="T20" s="7">
        <v>46.735745533846853</v>
      </c>
      <c r="U20" s="7">
        <v>12.412443236973269</v>
      </c>
      <c r="V20" s="7">
        <v>95.519277512097872</v>
      </c>
      <c r="W20" s="7">
        <v>148.0389947960127</v>
      </c>
      <c r="X20" s="7">
        <v>8.0765451612662087</v>
      </c>
      <c r="Y20" s="7">
        <v>144.4485118117544</v>
      </c>
      <c r="Z20" s="7">
        <v>300.56405176903331</v>
      </c>
      <c r="AA20" s="7">
        <v>1.3076710875266719</v>
      </c>
      <c r="AB20" s="7">
        <v>301.87172285655998</v>
      </c>
      <c r="AC20" s="7">
        <v>0</v>
      </c>
      <c r="AD20" s="7">
        <v>13.01682776039873</v>
      </c>
      <c r="AE20" s="7">
        <v>0</v>
      </c>
      <c r="AF20" s="7">
        <v>0</v>
      </c>
      <c r="AG20" s="7">
        <v>314.8885506169587</v>
      </c>
      <c r="AH20" s="7">
        <v>9.593754386135025</v>
      </c>
      <c r="AI20" s="7">
        <v>0</v>
      </c>
      <c r="AJ20" s="7">
        <v>7.4729115829632988</v>
      </c>
      <c r="AK20" s="7">
        <v>318.93838882565831</v>
      </c>
      <c r="AL20" s="7">
        <v>0</v>
      </c>
      <c r="AM20" s="7">
        <v>0</v>
      </c>
      <c r="AN20" s="7">
        <v>0</v>
      </c>
      <c r="AO20" s="7">
        <v>0</v>
      </c>
      <c r="AP20" s="7">
        <v>0</v>
      </c>
      <c r="AQ20" s="7">
        <v>318.93838882565831</v>
      </c>
      <c r="AR20" s="7">
        <v>333.3181724686263</v>
      </c>
      <c r="AS20" s="7">
        <v>32.754120699592988</v>
      </c>
      <c r="AT20" s="7">
        <v>31.446449612066321</v>
      </c>
    </row>
    <row r="21" spans="1:46" x14ac:dyDescent="0.35">
      <c r="A21" s="5">
        <v>46022</v>
      </c>
      <c r="B21" s="4" t="s">
        <v>75</v>
      </c>
      <c r="C21" s="4" t="s">
        <v>76</v>
      </c>
      <c r="D21" s="4" t="s">
        <v>69</v>
      </c>
      <c r="E21" s="6">
        <v>9642.8574219999991</v>
      </c>
      <c r="F21" s="6">
        <v>0</v>
      </c>
      <c r="G21" s="6">
        <v>9642.8574219999991</v>
      </c>
      <c r="H21" s="6">
        <v>1.25</v>
      </c>
      <c r="I21" s="6">
        <v>7714.2856449999999</v>
      </c>
      <c r="J21" s="6">
        <v>0</v>
      </c>
      <c r="K21" s="6">
        <v>7714.2856449999999</v>
      </c>
      <c r="L21" s="6">
        <v>5400</v>
      </c>
      <c r="M21" s="7">
        <v>7.6788788035217577</v>
      </c>
      <c r="N21" s="7">
        <v>6.7102690000000003</v>
      </c>
      <c r="O21" s="7">
        <v>9.699105458283748E-2</v>
      </c>
      <c r="P21" s="7">
        <v>7.6303015837707218</v>
      </c>
      <c r="Q21" s="7">
        <v>22.116440441875319</v>
      </c>
      <c r="R21" s="7">
        <v>8.5585220647375824</v>
      </c>
      <c r="S21" s="7">
        <v>20.67825679390705</v>
      </c>
      <c r="T21" s="7">
        <v>7.6088645212796884</v>
      </c>
      <c r="U21" s="7">
        <v>56.722890229890993</v>
      </c>
      <c r="V21" s="7">
        <v>93.568533609815304</v>
      </c>
      <c r="W21" s="7">
        <v>115.6849740516906</v>
      </c>
      <c r="X21" s="7">
        <v>0.19179486851851851</v>
      </c>
      <c r="Y21" s="7">
        <v>49.670121027067992</v>
      </c>
      <c r="Z21" s="7">
        <v>165.54688994727709</v>
      </c>
      <c r="AA21" s="7">
        <v>12.01534326265898</v>
      </c>
      <c r="AB21" s="7">
        <v>177.5622332099361</v>
      </c>
      <c r="AC21" s="7">
        <v>0.41611543991507027</v>
      </c>
      <c r="AD21" s="7">
        <v>26.196371001669782</v>
      </c>
      <c r="AE21" s="7">
        <v>0</v>
      </c>
      <c r="AF21" s="7">
        <v>0</v>
      </c>
      <c r="AG21" s="7">
        <v>204.174719651521</v>
      </c>
      <c r="AH21" s="7">
        <v>0.95081277094564265</v>
      </c>
      <c r="AI21" s="7">
        <v>0</v>
      </c>
      <c r="AJ21" s="7">
        <v>16.018128695772031</v>
      </c>
      <c r="AK21" s="7">
        <v>194.94729011656889</v>
      </c>
      <c r="AL21" s="7">
        <v>0</v>
      </c>
      <c r="AM21" s="7">
        <v>0</v>
      </c>
      <c r="AN21" s="7">
        <v>0</v>
      </c>
      <c r="AO21" s="7">
        <v>0</v>
      </c>
      <c r="AP21" s="7">
        <v>0</v>
      </c>
      <c r="AQ21" s="7">
        <v>194.94729011656889</v>
      </c>
      <c r="AR21" s="7">
        <v>234.21403895679791</v>
      </c>
      <c r="AS21" s="7">
        <v>68.667149009520784</v>
      </c>
      <c r="AT21" s="7">
        <v>56.651805746861811</v>
      </c>
    </row>
    <row r="22" spans="1:46" x14ac:dyDescent="0.35">
      <c r="A22" s="5">
        <v>46022</v>
      </c>
      <c r="B22" s="4" t="s">
        <v>77</v>
      </c>
      <c r="C22" s="4" t="s">
        <v>78</v>
      </c>
      <c r="D22" s="4" t="s">
        <v>79</v>
      </c>
      <c r="E22" s="6">
        <v>0</v>
      </c>
      <c r="F22" s="6">
        <v>0</v>
      </c>
      <c r="G22" s="6">
        <v>0</v>
      </c>
      <c r="H22" s="6">
        <v>0</v>
      </c>
      <c r="I22" s="6">
        <v>0</v>
      </c>
      <c r="J22" s="6">
        <v>713.73717699999997</v>
      </c>
      <c r="K22" s="6">
        <v>713.73717699999997</v>
      </c>
      <c r="L22" s="6">
        <v>713.73717699999997</v>
      </c>
      <c r="M22" s="7">
        <v>115.76871199999999</v>
      </c>
      <c r="N22" s="7">
        <v>15.020705</v>
      </c>
      <c r="O22" s="7">
        <v>19.189886999999999</v>
      </c>
      <c r="P22" s="7">
        <v>125.140199</v>
      </c>
      <c r="Q22" s="7">
        <v>275.11950300000001</v>
      </c>
      <c r="R22" s="7">
        <v>24.184252999999998</v>
      </c>
      <c r="S22" s="7">
        <v>19.543050999999998</v>
      </c>
      <c r="T22" s="7">
        <v>22.827235999999999</v>
      </c>
      <c r="U22" s="7">
        <v>28.127120000000001</v>
      </c>
      <c r="V22" s="7">
        <v>94.681659999999994</v>
      </c>
      <c r="W22" s="7">
        <v>369.80116299999997</v>
      </c>
      <c r="X22" s="7">
        <v>0</v>
      </c>
      <c r="Y22" s="7">
        <v>22.474674604227069</v>
      </c>
      <c r="Z22" s="7">
        <v>392.27583760422709</v>
      </c>
      <c r="AA22" s="7">
        <v>0</v>
      </c>
      <c r="AB22" s="7">
        <v>392.27583760422709</v>
      </c>
      <c r="AC22" s="7">
        <v>0</v>
      </c>
      <c r="AD22" s="7">
        <v>44.492182999999997</v>
      </c>
      <c r="AE22" s="7">
        <v>0</v>
      </c>
      <c r="AF22" s="7">
        <v>0</v>
      </c>
      <c r="AG22" s="7">
        <v>436.7680206042271</v>
      </c>
      <c r="AH22" s="7">
        <v>27.134108000000001</v>
      </c>
      <c r="AI22" s="7">
        <v>5.3748420000000001</v>
      </c>
      <c r="AJ22" s="7">
        <v>101.11859800000001</v>
      </c>
      <c r="AK22" s="7">
        <v>525.90338560422708</v>
      </c>
      <c r="AL22" s="7">
        <v>19.13475</v>
      </c>
      <c r="AM22" s="7">
        <v>0</v>
      </c>
      <c r="AN22" s="7">
        <v>0</v>
      </c>
      <c r="AO22" s="7">
        <v>0</v>
      </c>
      <c r="AP22" s="7">
        <v>0</v>
      </c>
      <c r="AQ22" s="7">
        <v>545.03813560422714</v>
      </c>
      <c r="AR22" s="7">
        <v>418.9727194002171</v>
      </c>
      <c r="AS22" s="7">
        <v>26.69688179599007</v>
      </c>
      <c r="AT22" s="7">
        <v>26.69688179599007</v>
      </c>
    </row>
    <row r="23" spans="1:46" x14ac:dyDescent="0.35">
      <c r="A23" s="5">
        <v>46022</v>
      </c>
      <c r="B23" s="4" t="s">
        <v>80</v>
      </c>
      <c r="C23" s="4" t="s">
        <v>81</v>
      </c>
      <c r="D23" s="4" t="s">
        <v>82</v>
      </c>
      <c r="E23" s="6">
        <v>0</v>
      </c>
      <c r="F23" s="6">
        <v>0</v>
      </c>
      <c r="G23" s="6">
        <v>0</v>
      </c>
      <c r="H23" s="6">
        <v>0</v>
      </c>
      <c r="I23" s="6">
        <v>0</v>
      </c>
      <c r="J23" s="6">
        <v>705</v>
      </c>
      <c r="K23" s="6">
        <v>705</v>
      </c>
      <c r="L23" s="6">
        <v>705</v>
      </c>
      <c r="M23" s="7">
        <v>5.7118830000000003</v>
      </c>
      <c r="N23" s="7">
        <v>1.158515</v>
      </c>
      <c r="O23" s="7">
        <v>0.68005899999999997</v>
      </c>
      <c r="P23" s="7">
        <v>3.6288689999999999</v>
      </c>
      <c r="Q23" s="7">
        <v>11.179326</v>
      </c>
      <c r="R23" s="7">
        <v>1.515506</v>
      </c>
      <c r="S23" s="7">
        <v>1.6082920000000001</v>
      </c>
      <c r="T23" s="7">
        <v>3.1755849999999999</v>
      </c>
      <c r="U23" s="7">
        <v>2.7208909999999999</v>
      </c>
      <c r="V23" s="7">
        <v>9.0202740000000006</v>
      </c>
      <c r="W23" s="7">
        <v>20.1996</v>
      </c>
      <c r="X23" s="7">
        <v>2.0462986226825528</v>
      </c>
      <c r="Y23" s="7">
        <v>15.431001278306059</v>
      </c>
      <c r="Z23" s="7">
        <v>37.676899900988609</v>
      </c>
      <c r="AA23" s="7">
        <v>1.4475184893998549</v>
      </c>
      <c r="AB23" s="7">
        <v>39.12441839038847</v>
      </c>
      <c r="AC23" s="7">
        <v>0</v>
      </c>
      <c r="AD23" s="7">
        <v>0.31045899999999998</v>
      </c>
      <c r="AE23" s="7">
        <v>0</v>
      </c>
      <c r="AF23" s="7">
        <v>0</v>
      </c>
      <c r="AG23" s="7">
        <v>39.434877390388472</v>
      </c>
      <c r="AH23" s="7">
        <v>3.2071360000000002</v>
      </c>
      <c r="AI23" s="7">
        <v>0</v>
      </c>
      <c r="AJ23" s="7">
        <v>2.4302869999999999</v>
      </c>
      <c r="AK23" s="7">
        <v>44.761841390388469</v>
      </c>
      <c r="AL23" s="7">
        <v>0</v>
      </c>
      <c r="AM23" s="7">
        <v>0</v>
      </c>
      <c r="AN23" s="7">
        <v>0</v>
      </c>
      <c r="AO23" s="7">
        <v>0</v>
      </c>
      <c r="AP23" s="7">
        <v>0</v>
      </c>
      <c r="AQ23" s="7">
        <v>44.761841390388469</v>
      </c>
      <c r="AR23" s="7">
        <v>69.967010102109683</v>
      </c>
      <c r="AS23" s="7">
        <v>32.290110201121067</v>
      </c>
      <c r="AT23" s="7">
        <v>30.842591711721209</v>
      </c>
    </row>
    <row r="24" spans="1:46" x14ac:dyDescent="0.35">
      <c r="A24" s="5">
        <v>46022</v>
      </c>
      <c r="B24" s="4" t="s">
        <v>83</v>
      </c>
      <c r="C24" s="4" t="s">
        <v>84</v>
      </c>
      <c r="D24" s="4" t="s">
        <v>85</v>
      </c>
      <c r="E24" s="6">
        <v>0</v>
      </c>
      <c r="F24" s="6">
        <v>0</v>
      </c>
      <c r="G24" s="6">
        <v>0</v>
      </c>
      <c r="H24" s="6">
        <v>0</v>
      </c>
      <c r="I24" s="6">
        <v>0</v>
      </c>
      <c r="J24" s="6">
        <v>7560</v>
      </c>
      <c r="K24" s="6">
        <v>7560</v>
      </c>
      <c r="L24" s="6">
        <v>7560</v>
      </c>
      <c r="M24" s="7">
        <v>10.507244999999999</v>
      </c>
      <c r="N24" s="7">
        <v>0.48755599999999999</v>
      </c>
      <c r="O24" s="7">
        <v>0.58813700000000002</v>
      </c>
      <c r="P24" s="7">
        <v>34.178694</v>
      </c>
      <c r="Q24" s="7">
        <v>45.761631999999999</v>
      </c>
      <c r="R24" s="7">
        <v>3.0943320000000001</v>
      </c>
      <c r="S24" s="7">
        <v>0.66054900000000005</v>
      </c>
      <c r="T24" s="7">
        <v>4.6249880000000001</v>
      </c>
      <c r="U24" s="7">
        <v>5.9076680000000001</v>
      </c>
      <c r="V24" s="7">
        <v>14.287537</v>
      </c>
      <c r="W24" s="7">
        <v>60.049168999999999</v>
      </c>
      <c r="X24" s="7">
        <v>0</v>
      </c>
      <c r="Y24" s="7">
        <v>14.516270165387841</v>
      </c>
      <c r="Z24" s="7">
        <v>74.565439165387843</v>
      </c>
      <c r="AA24" s="7">
        <v>4.0532799633628773</v>
      </c>
      <c r="AB24" s="7">
        <v>78.618719128750726</v>
      </c>
      <c r="AC24" s="7">
        <v>0</v>
      </c>
      <c r="AD24" s="7">
        <v>24.135255000000001</v>
      </c>
      <c r="AE24" s="7">
        <v>0</v>
      </c>
      <c r="AF24" s="7">
        <v>0</v>
      </c>
      <c r="AG24" s="7">
        <v>102.7539741287507</v>
      </c>
      <c r="AH24" s="7">
        <v>6.0363199999999999</v>
      </c>
      <c r="AI24" s="7">
        <v>0</v>
      </c>
      <c r="AJ24" s="7">
        <v>16.203382999999999</v>
      </c>
      <c r="AK24" s="7">
        <v>100.8584221287507</v>
      </c>
      <c r="AL24" s="7">
        <v>13.227513</v>
      </c>
      <c r="AM24" s="7">
        <v>0</v>
      </c>
      <c r="AN24" s="7">
        <v>0</v>
      </c>
      <c r="AO24" s="7">
        <v>0</v>
      </c>
      <c r="AP24" s="7">
        <v>0</v>
      </c>
      <c r="AQ24" s="7">
        <v>114.08593512875071</v>
      </c>
      <c r="AR24" s="7">
        <v>123.222615564905</v>
      </c>
      <c r="AS24" s="7">
        <v>48.65717639951712</v>
      </c>
      <c r="AT24" s="7">
        <v>44.603896436154237</v>
      </c>
    </row>
    <row r="25" spans="1:46" x14ac:dyDescent="0.35">
      <c r="A25" s="5">
        <v>46022</v>
      </c>
      <c r="B25" s="4" t="s">
        <v>86</v>
      </c>
      <c r="C25" s="4" t="s">
        <v>87</v>
      </c>
      <c r="D25" s="4" t="s">
        <v>88</v>
      </c>
      <c r="E25" s="6">
        <v>1555.4820669999999</v>
      </c>
      <c r="F25" s="6">
        <v>0</v>
      </c>
      <c r="G25" s="6">
        <v>1555.4820669999999</v>
      </c>
      <c r="H25" s="6">
        <v>5</v>
      </c>
      <c r="I25" s="6">
        <v>311.09641299999998</v>
      </c>
      <c r="J25" s="6">
        <v>16.941362000000002</v>
      </c>
      <c r="K25" s="6">
        <v>328.03777600000001</v>
      </c>
      <c r="L25" s="6">
        <v>390.44117599999998</v>
      </c>
      <c r="M25" s="7">
        <v>21.414670000000001</v>
      </c>
      <c r="N25" s="7">
        <v>6.6410999999999998</v>
      </c>
      <c r="O25" s="7">
        <v>4.2452969999999999</v>
      </c>
      <c r="P25" s="7">
        <v>14.428205</v>
      </c>
      <c r="Q25" s="7">
        <v>46.729272000000002</v>
      </c>
      <c r="R25" s="7">
        <v>11.304309999999999</v>
      </c>
      <c r="S25" s="7">
        <v>1.8023940000000001</v>
      </c>
      <c r="T25" s="7">
        <v>1.9109039999999999</v>
      </c>
      <c r="U25" s="7">
        <v>12.180577</v>
      </c>
      <c r="V25" s="7">
        <v>27.198184999999999</v>
      </c>
      <c r="W25" s="7">
        <v>73.927457000000004</v>
      </c>
      <c r="X25" s="7">
        <v>7.1605882779637984</v>
      </c>
      <c r="Y25" s="7">
        <v>34.786160726243452</v>
      </c>
      <c r="Z25" s="7">
        <v>115.8742060042072</v>
      </c>
      <c r="AA25" s="7">
        <v>5.4935762719113033</v>
      </c>
      <c r="AB25" s="7">
        <v>121.3677822761186</v>
      </c>
      <c r="AC25" s="7">
        <v>0</v>
      </c>
      <c r="AD25" s="7">
        <v>27.825226000000001</v>
      </c>
      <c r="AE25" s="7">
        <v>0</v>
      </c>
      <c r="AF25" s="7">
        <v>0</v>
      </c>
      <c r="AG25" s="7">
        <v>149.1930082761186</v>
      </c>
      <c r="AH25" s="7">
        <v>3.8418079999999999</v>
      </c>
      <c r="AI25" s="7">
        <v>0</v>
      </c>
      <c r="AJ25" s="7">
        <v>5.1224109999999996</v>
      </c>
      <c r="AK25" s="7">
        <v>130.3320012761186</v>
      </c>
      <c r="AL25" s="7">
        <v>38.418078999999999</v>
      </c>
      <c r="AM25" s="7">
        <v>0</v>
      </c>
      <c r="AN25" s="7">
        <v>0</v>
      </c>
      <c r="AO25" s="7">
        <v>0</v>
      </c>
      <c r="AP25" s="7">
        <v>0</v>
      </c>
      <c r="AQ25" s="7">
        <v>168.75008027611861</v>
      </c>
      <c r="AR25" s="7">
        <v>116.03369793655681</v>
      </c>
      <c r="AS25" s="7">
        <v>0.15949193234953099</v>
      </c>
      <c r="AT25" s="7">
        <v>-5.3340843395617723</v>
      </c>
    </row>
    <row r="26" spans="1:46" x14ac:dyDescent="0.35">
      <c r="A26" s="5">
        <v>46022</v>
      </c>
      <c r="B26" s="4" t="s">
        <v>89</v>
      </c>
      <c r="C26" s="4" t="s">
        <v>90</v>
      </c>
      <c r="D26" s="4" t="s">
        <v>50</v>
      </c>
      <c r="E26" s="6">
        <v>0</v>
      </c>
      <c r="F26" s="6">
        <v>0</v>
      </c>
      <c r="G26" s="6">
        <v>0</v>
      </c>
      <c r="H26" s="6">
        <v>0</v>
      </c>
      <c r="I26" s="6">
        <v>0</v>
      </c>
      <c r="J26" s="6">
        <v>4540</v>
      </c>
      <c r="K26" s="6">
        <v>4540</v>
      </c>
      <c r="L26" s="6">
        <v>4540</v>
      </c>
      <c r="M26" s="7">
        <v>62.126660999999991</v>
      </c>
      <c r="N26" s="7">
        <v>0.70789599999999997</v>
      </c>
      <c r="O26" s="7">
        <v>17.476870999999999</v>
      </c>
      <c r="P26" s="7">
        <v>25.787011</v>
      </c>
      <c r="Q26" s="7">
        <v>106.098439</v>
      </c>
      <c r="R26" s="7">
        <v>3.5362450000000001</v>
      </c>
      <c r="S26" s="7">
        <v>1.8480799999999999</v>
      </c>
      <c r="T26" s="7">
        <v>6.6289399999999992</v>
      </c>
      <c r="U26" s="7">
        <v>8.0463459999999998</v>
      </c>
      <c r="V26" s="7">
        <v>20.059611</v>
      </c>
      <c r="W26" s="7">
        <v>126.15805</v>
      </c>
      <c r="X26" s="7">
        <v>0.106300272</v>
      </c>
      <c r="Y26" s="7">
        <v>5.7621602927086357</v>
      </c>
      <c r="Z26" s="7">
        <v>132.02651056470859</v>
      </c>
      <c r="AA26" s="7">
        <v>1.9717262937683679</v>
      </c>
      <c r="AB26" s="7">
        <v>133.99823685847699</v>
      </c>
      <c r="AC26" s="7">
        <v>0</v>
      </c>
      <c r="AD26" s="7">
        <v>30.956178999999999</v>
      </c>
      <c r="AE26" s="7">
        <v>0</v>
      </c>
      <c r="AF26" s="7">
        <v>0</v>
      </c>
      <c r="AG26" s="7">
        <v>164.95441585847701</v>
      </c>
      <c r="AH26" s="7">
        <v>0.72082299999999988</v>
      </c>
      <c r="AI26" s="7">
        <v>0</v>
      </c>
      <c r="AJ26" s="7">
        <v>18.923708000000001</v>
      </c>
      <c r="AK26" s="7">
        <v>153.64276785847699</v>
      </c>
      <c r="AL26" s="7">
        <v>0</v>
      </c>
      <c r="AM26" s="7">
        <v>0</v>
      </c>
      <c r="AN26" s="7">
        <v>0</v>
      </c>
      <c r="AO26" s="7">
        <v>0</v>
      </c>
      <c r="AP26" s="7">
        <v>0</v>
      </c>
      <c r="AQ26" s="7">
        <v>153.64276785847699</v>
      </c>
      <c r="AR26" s="7">
        <v>143.8399565600144</v>
      </c>
      <c r="AS26" s="7">
        <v>11.81344599530575</v>
      </c>
      <c r="AT26" s="7">
        <v>9.8417197015373841</v>
      </c>
    </row>
    <row r="27" spans="1:46" x14ac:dyDescent="0.35">
      <c r="A27" s="5">
        <v>46022</v>
      </c>
      <c r="B27" s="4" t="s">
        <v>91</v>
      </c>
      <c r="C27" s="4" t="s">
        <v>92</v>
      </c>
      <c r="D27" s="4" t="s">
        <v>82</v>
      </c>
      <c r="E27" s="6">
        <v>0</v>
      </c>
      <c r="F27" s="6">
        <v>0</v>
      </c>
      <c r="G27" s="6">
        <v>0</v>
      </c>
      <c r="H27" s="6">
        <v>0</v>
      </c>
      <c r="I27" s="6">
        <v>0</v>
      </c>
      <c r="J27" s="6">
        <v>1000</v>
      </c>
      <c r="K27" s="6">
        <v>1000</v>
      </c>
      <c r="L27" s="6">
        <v>1000</v>
      </c>
      <c r="M27" s="7">
        <v>10.206897</v>
      </c>
      <c r="N27" s="7">
        <v>0.58650800000000003</v>
      </c>
      <c r="O27" s="7">
        <v>1.3786369999999999</v>
      </c>
      <c r="P27" s="7">
        <v>5.1442119999999996</v>
      </c>
      <c r="Q27" s="7">
        <v>17.316254000000001</v>
      </c>
      <c r="R27" s="7">
        <v>3.291039</v>
      </c>
      <c r="S27" s="7">
        <v>1.480966</v>
      </c>
      <c r="T27" s="7">
        <v>3.6191979999999999</v>
      </c>
      <c r="U27" s="7">
        <v>8.4341790000000003</v>
      </c>
      <c r="V27" s="7">
        <v>16.825382000000001</v>
      </c>
      <c r="W27" s="7">
        <v>34.141635999999998</v>
      </c>
      <c r="X27" s="7">
        <v>0.32970631190439997</v>
      </c>
      <c r="Y27" s="7">
        <v>18.49761667546348</v>
      </c>
      <c r="Z27" s="7">
        <v>52.968958987367877</v>
      </c>
      <c r="AA27" s="7">
        <v>3.0961640090817322</v>
      </c>
      <c r="AB27" s="7">
        <v>56.06512299644961</v>
      </c>
      <c r="AC27" s="7">
        <v>0</v>
      </c>
      <c r="AD27" s="7">
        <v>4.2143709999999999</v>
      </c>
      <c r="AE27" s="7">
        <v>0</v>
      </c>
      <c r="AF27" s="7">
        <v>0</v>
      </c>
      <c r="AG27" s="7">
        <v>60.279493996449609</v>
      </c>
      <c r="AH27" s="7">
        <v>2.8484050000000001</v>
      </c>
      <c r="AI27" s="7">
        <v>1.5264409999999999</v>
      </c>
      <c r="AJ27" s="7">
        <v>1.7174199999999999</v>
      </c>
      <c r="AK27" s="7">
        <v>62.157388996449612</v>
      </c>
      <c r="AL27" s="7">
        <v>0</v>
      </c>
      <c r="AM27" s="7">
        <v>0</v>
      </c>
      <c r="AN27" s="7">
        <v>0</v>
      </c>
      <c r="AO27" s="7">
        <v>0</v>
      </c>
      <c r="AP27" s="7">
        <v>0</v>
      </c>
      <c r="AQ27" s="7">
        <v>62.157388996449612</v>
      </c>
      <c r="AR27" s="7">
        <v>126.2168529963658</v>
      </c>
      <c r="AS27" s="7">
        <v>73.247894008997903</v>
      </c>
      <c r="AT27" s="7">
        <v>70.151729999916185</v>
      </c>
    </row>
    <row r="28" spans="1:46" x14ac:dyDescent="0.35">
      <c r="A28" s="5">
        <v>46022</v>
      </c>
      <c r="B28" s="4" t="s">
        <v>93</v>
      </c>
      <c r="C28" s="4" t="s">
        <v>94</v>
      </c>
      <c r="D28" s="4" t="s">
        <v>88</v>
      </c>
      <c r="E28" s="6">
        <v>9152.9833020000005</v>
      </c>
      <c r="F28" s="6">
        <v>0</v>
      </c>
      <c r="G28" s="6">
        <v>9152.9833020000005</v>
      </c>
      <c r="H28" s="6">
        <v>2</v>
      </c>
      <c r="I28" s="6">
        <v>4576.4916510000003</v>
      </c>
      <c r="J28" s="6">
        <v>0</v>
      </c>
      <c r="K28" s="6">
        <v>4576.4916510000003</v>
      </c>
      <c r="L28" s="6">
        <v>3850.0167390000001</v>
      </c>
      <c r="M28" s="7">
        <v>43.522627677631583</v>
      </c>
      <c r="N28" s="7">
        <v>11.71421</v>
      </c>
      <c r="O28" s="7">
        <v>1.504931565789474</v>
      </c>
      <c r="P28" s="7">
        <v>21.207650980263161</v>
      </c>
      <c r="Q28" s="7">
        <v>77.949420223684214</v>
      </c>
      <c r="R28" s="7">
        <v>20.216435322368419</v>
      </c>
      <c r="S28" s="7">
        <v>22.760304506578951</v>
      </c>
      <c r="T28" s="7">
        <v>13.93170107894737</v>
      </c>
      <c r="U28" s="7">
        <v>16.444956006578948</v>
      </c>
      <c r="V28" s="7">
        <v>73.353396914473677</v>
      </c>
      <c r="W28" s="7">
        <v>151.30281713815791</v>
      </c>
      <c r="X28" s="7">
        <v>2.147169263044781</v>
      </c>
      <c r="Y28" s="7">
        <v>6.4832365829014886</v>
      </c>
      <c r="Z28" s="7">
        <v>159.93322298410419</v>
      </c>
      <c r="AA28" s="7">
        <v>4.2978976291641011</v>
      </c>
      <c r="AB28" s="7">
        <v>164.2311206132683</v>
      </c>
      <c r="AC28" s="7">
        <v>0</v>
      </c>
      <c r="AD28" s="7">
        <v>11.717311907894739</v>
      </c>
      <c r="AE28" s="7">
        <v>0</v>
      </c>
      <c r="AF28" s="7">
        <v>0</v>
      </c>
      <c r="AG28" s="7">
        <v>175.948432521163</v>
      </c>
      <c r="AH28" s="7">
        <v>0.94129326973684213</v>
      </c>
      <c r="AI28" s="7">
        <v>0</v>
      </c>
      <c r="AJ28" s="7">
        <v>6.9574432171052631</v>
      </c>
      <c r="AK28" s="7">
        <v>172.1298571001104</v>
      </c>
      <c r="AL28" s="7">
        <v>0</v>
      </c>
      <c r="AM28" s="7">
        <v>0</v>
      </c>
      <c r="AN28" s="7">
        <v>0</v>
      </c>
      <c r="AO28" s="7">
        <v>0</v>
      </c>
      <c r="AP28" s="7">
        <v>0</v>
      </c>
      <c r="AQ28" s="7">
        <v>172.1298571001104</v>
      </c>
      <c r="AR28" s="7">
        <v>165.3226877829496</v>
      </c>
      <c r="AS28" s="7">
        <v>5.389464798845446</v>
      </c>
      <c r="AT28" s="7">
        <v>1.0915671696813449</v>
      </c>
    </row>
    <row r="29" spans="1:46" x14ac:dyDescent="0.35">
      <c r="A29" s="5">
        <v>46022</v>
      </c>
      <c r="B29" s="4" t="s">
        <v>95</v>
      </c>
      <c r="C29" s="4" t="s">
        <v>96</v>
      </c>
      <c r="D29" s="4" t="s">
        <v>97</v>
      </c>
      <c r="E29" s="6">
        <v>18000</v>
      </c>
      <c r="F29" s="6">
        <v>0</v>
      </c>
      <c r="G29" s="6">
        <v>18000</v>
      </c>
      <c r="H29" s="6">
        <v>3</v>
      </c>
      <c r="I29" s="6">
        <v>6000</v>
      </c>
      <c r="J29" s="6">
        <v>27740</v>
      </c>
      <c r="K29" s="6">
        <v>33740</v>
      </c>
      <c r="L29" s="6">
        <v>33740</v>
      </c>
      <c r="M29" s="7">
        <v>31.17626383622353</v>
      </c>
      <c r="N29" s="7">
        <v>2.860535</v>
      </c>
      <c r="O29" s="7">
        <v>1.798213454208456</v>
      </c>
      <c r="P29" s="7">
        <v>28.69123264730705</v>
      </c>
      <c r="Q29" s="7">
        <v>64.526244937739037</v>
      </c>
      <c r="R29" s="7">
        <v>1.962037422346276</v>
      </c>
      <c r="S29" s="7">
        <v>1.835029795462771</v>
      </c>
      <c r="T29" s="7">
        <v>2.0133684472504649</v>
      </c>
      <c r="U29" s="7">
        <v>2.8935857293140912</v>
      </c>
      <c r="V29" s="7">
        <v>8.7040213943736031</v>
      </c>
      <c r="W29" s="7">
        <v>73.230266332112635</v>
      </c>
      <c r="X29" s="7">
        <v>4.655598037192326</v>
      </c>
      <c r="Y29" s="7">
        <v>33.674814461964218</v>
      </c>
      <c r="Z29" s="7">
        <v>111.5606788312692</v>
      </c>
      <c r="AA29" s="7">
        <v>25.776469696234511</v>
      </c>
      <c r="AB29" s="7">
        <v>137.3371485275037</v>
      </c>
      <c r="AC29" s="7">
        <v>0</v>
      </c>
      <c r="AD29" s="7">
        <v>26.94366399898265</v>
      </c>
      <c r="AE29" s="7">
        <v>0</v>
      </c>
      <c r="AF29" s="7">
        <v>0</v>
      </c>
      <c r="AG29" s="7">
        <v>164.2808125264863</v>
      </c>
      <c r="AH29" s="7">
        <v>20.376122428467671</v>
      </c>
      <c r="AI29" s="7">
        <v>0</v>
      </c>
      <c r="AJ29" s="7">
        <v>27.299921281251759</v>
      </c>
      <c r="AK29" s="7">
        <v>185.01319223722311</v>
      </c>
      <c r="AL29" s="7">
        <v>0</v>
      </c>
      <c r="AM29" s="7">
        <v>4.5858405191194933</v>
      </c>
      <c r="AN29" s="7">
        <v>0</v>
      </c>
      <c r="AO29" s="7">
        <v>0</v>
      </c>
      <c r="AP29" s="7">
        <v>1.481921</v>
      </c>
      <c r="AQ29" s="7">
        <v>191.08095375634261</v>
      </c>
      <c r="AR29" s="7">
        <v>384.51395079116497</v>
      </c>
      <c r="AS29" s="7">
        <v>272.9532719598958</v>
      </c>
      <c r="AT29" s="7">
        <v>247.1768022636613</v>
      </c>
    </row>
    <row r="30" spans="1:46" x14ac:dyDescent="0.35">
      <c r="A30" s="5">
        <v>46022</v>
      </c>
      <c r="B30" s="4" t="s">
        <v>98</v>
      </c>
      <c r="C30" s="4" t="s">
        <v>99</v>
      </c>
      <c r="D30" s="4" t="s">
        <v>88</v>
      </c>
      <c r="E30" s="6">
        <v>0</v>
      </c>
      <c r="F30" s="6">
        <v>0</v>
      </c>
      <c r="G30" s="6">
        <v>0</v>
      </c>
      <c r="H30" s="6">
        <v>0</v>
      </c>
      <c r="I30" s="6">
        <v>0</v>
      </c>
      <c r="J30" s="6">
        <v>778.19799999999998</v>
      </c>
      <c r="K30" s="6">
        <v>778.19799999999998</v>
      </c>
      <c r="L30" s="6">
        <v>763.72900000000004</v>
      </c>
      <c r="M30" s="7">
        <v>44.706189999999999</v>
      </c>
      <c r="N30" s="7">
        <v>4.0511080000000002</v>
      </c>
      <c r="O30" s="7">
        <v>6.9624499999999996</v>
      </c>
      <c r="P30" s="7">
        <v>29.573253000000001</v>
      </c>
      <c r="Q30" s="7">
        <v>85.293001000000004</v>
      </c>
      <c r="R30" s="7">
        <v>19.756851999999999</v>
      </c>
      <c r="S30" s="7">
        <v>4.1053620000000004</v>
      </c>
      <c r="T30" s="7">
        <v>15.358155</v>
      </c>
      <c r="U30" s="7">
        <v>6.1534639999999996</v>
      </c>
      <c r="V30" s="7">
        <v>45.373832999999998</v>
      </c>
      <c r="W30" s="7">
        <v>130.66683399999999</v>
      </c>
      <c r="X30" s="7">
        <v>5.7314184765842331</v>
      </c>
      <c r="Y30" s="7">
        <v>1.240173684730095</v>
      </c>
      <c r="Z30" s="7">
        <v>137.6384261613143</v>
      </c>
      <c r="AA30" s="7">
        <v>10.778288624740821</v>
      </c>
      <c r="AB30" s="7">
        <v>148.41671478605511</v>
      </c>
      <c r="AC30" s="7">
        <v>2.5205280000000001</v>
      </c>
      <c r="AD30" s="7">
        <v>92.157456999999994</v>
      </c>
      <c r="AE30" s="7">
        <v>0</v>
      </c>
      <c r="AF30" s="7">
        <v>0</v>
      </c>
      <c r="AG30" s="7">
        <v>243.09469978605509</v>
      </c>
      <c r="AH30" s="7">
        <v>5.2374599999999996</v>
      </c>
      <c r="AI30" s="7">
        <v>0</v>
      </c>
      <c r="AJ30" s="7">
        <v>7.0707060000000004</v>
      </c>
      <c r="AK30" s="7">
        <v>163.24540878605509</v>
      </c>
      <c r="AL30" s="7">
        <v>0</v>
      </c>
      <c r="AM30" s="7">
        <v>0</v>
      </c>
      <c r="AN30" s="7">
        <v>0</v>
      </c>
      <c r="AO30" s="7">
        <v>0</v>
      </c>
      <c r="AP30" s="7">
        <v>0</v>
      </c>
      <c r="AQ30" s="7">
        <v>163.24540878605509</v>
      </c>
      <c r="AR30" s="7">
        <v>218.2910924325642</v>
      </c>
      <c r="AS30" s="7">
        <v>80.652666271249856</v>
      </c>
      <c r="AT30" s="7">
        <v>69.874377646509032</v>
      </c>
    </row>
    <row r="31" spans="1:46" x14ac:dyDescent="0.35">
      <c r="A31" s="5">
        <v>46022</v>
      </c>
      <c r="B31" s="4" t="s">
        <v>100</v>
      </c>
      <c r="C31" s="4" t="s">
        <v>101</v>
      </c>
      <c r="D31" s="4" t="s">
        <v>102</v>
      </c>
      <c r="E31" s="6">
        <v>2991.15</v>
      </c>
      <c r="F31" s="6">
        <v>0</v>
      </c>
      <c r="G31" s="6">
        <v>2991.15</v>
      </c>
      <c r="H31" s="6">
        <v>0.51</v>
      </c>
      <c r="I31" s="6">
        <v>5865</v>
      </c>
      <c r="J31" s="6">
        <v>0</v>
      </c>
      <c r="K31" s="6">
        <v>5865</v>
      </c>
      <c r="L31" s="6">
        <v>3450</v>
      </c>
      <c r="M31" s="7">
        <v>6.4676590000000003</v>
      </c>
      <c r="N31" s="7">
        <v>4.6543830000000002</v>
      </c>
      <c r="O31" s="7">
        <v>0.26098199999999999</v>
      </c>
      <c r="P31" s="7">
        <v>9.1878810000000009</v>
      </c>
      <c r="Q31" s="7">
        <v>20.570905</v>
      </c>
      <c r="R31" s="7">
        <v>5.6604359999999998</v>
      </c>
      <c r="S31" s="7">
        <v>7.1833710000000002</v>
      </c>
      <c r="T31" s="7">
        <v>29.642658999999998</v>
      </c>
      <c r="U31" s="7">
        <v>12.475237</v>
      </c>
      <c r="V31" s="7">
        <v>54.961703</v>
      </c>
      <c r="W31" s="7">
        <v>75.532607999999996</v>
      </c>
      <c r="X31" s="7">
        <v>0.78974405797101455</v>
      </c>
      <c r="Y31" s="7">
        <v>47.401138217585483</v>
      </c>
      <c r="Z31" s="7">
        <v>123.7234902755565</v>
      </c>
      <c r="AA31" s="7">
        <v>3.0126933302988879</v>
      </c>
      <c r="AB31" s="7">
        <v>126.7361836058554</v>
      </c>
      <c r="AC31" s="7">
        <v>0.10397000000000001</v>
      </c>
      <c r="AD31" s="7">
        <v>24.933166</v>
      </c>
      <c r="AE31" s="7">
        <v>0</v>
      </c>
      <c r="AF31" s="7">
        <v>0</v>
      </c>
      <c r="AG31" s="7">
        <v>151.77331960585539</v>
      </c>
      <c r="AH31" s="7">
        <v>5.3043480000000001</v>
      </c>
      <c r="AI31" s="7">
        <v>0</v>
      </c>
      <c r="AJ31" s="7">
        <v>2.2608700000000002</v>
      </c>
      <c r="AK31" s="7">
        <v>134.40537160585541</v>
      </c>
      <c r="AL31" s="7">
        <v>0</v>
      </c>
      <c r="AM31" s="7">
        <v>0</v>
      </c>
      <c r="AN31" s="7">
        <v>0</v>
      </c>
      <c r="AO31" s="7">
        <v>0</v>
      </c>
      <c r="AP31" s="7">
        <v>0</v>
      </c>
      <c r="AQ31" s="7">
        <v>134.40537160585541</v>
      </c>
      <c r="AR31" s="7">
        <v>172.15433347217649</v>
      </c>
      <c r="AS31" s="7">
        <v>48.430843196619989</v>
      </c>
      <c r="AT31" s="7">
        <v>45.418149866321102</v>
      </c>
    </row>
    <row r="32" spans="1:46" x14ac:dyDescent="0.35">
      <c r="A32" s="5">
        <v>46022</v>
      </c>
      <c r="B32" s="4" t="s">
        <v>103</v>
      </c>
      <c r="C32" s="4" t="s">
        <v>104</v>
      </c>
      <c r="D32" s="4" t="s">
        <v>64</v>
      </c>
      <c r="E32" s="6">
        <v>33000</v>
      </c>
      <c r="F32" s="6">
        <v>0</v>
      </c>
      <c r="G32" s="6">
        <v>33000</v>
      </c>
      <c r="H32" s="6">
        <v>5</v>
      </c>
      <c r="I32" s="6">
        <v>6600</v>
      </c>
      <c r="J32" s="6">
        <v>0</v>
      </c>
      <c r="K32" s="6">
        <v>6600</v>
      </c>
      <c r="L32" s="6">
        <v>6600</v>
      </c>
      <c r="M32" s="7">
        <v>1.386412</v>
      </c>
      <c r="N32" s="7">
        <v>1.9798709999999999</v>
      </c>
      <c r="O32" s="7">
        <v>0.11181199999999999</v>
      </c>
      <c r="P32" s="7">
        <v>3.0547119999999999</v>
      </c>
      <c r="Q32" s="7">
        <v>6.532807</v>
      </c>
      <c r="R32" s="7">
        <v>0.62582099999999985</v>
      </c>
      <c r="S32" s="7">
        <v>1.6257870000000001</v>
      </c>
      <c r="T32" s="7">
        <v>1.7122390000000001</v>
      </c>
      <c r="U32" s="7">
        <v>3.2195589999999998</v>
      </c>
      <c r="V32" s="7">
        <v>7.1834059999999997</v>
      </c>
      <c r="W32" s="7">
        <v>13.716213</v>
      </c>
      <c r="X32" s="7">
        <v>0.4421016516423788</v>
      </c>
      <c r="Y32" s="7">
        <v>6.0064147553832816</v>
      </c>
      <c r="Z32" s="7">
        <v>20.164729407025661</v>
      </c>
      <c r="AA32" s="7">
        <v>2.2946225906798001</v>
      </c>
      <c r="AB32" s="7">
        <v>22.459351997705461</v>
      </c>
      <c r="AC32" s="7">
        <v>0.15151500000000001</v>
      </c>
      <c r="AD32" s="7">
        <v>10.734522999999999</v>
      </c>
      <c r="AE32" s="7">
        <v>0</v>
      </c>
      <c r="AF32" s="7">
        <v>0</v>
      </c>
      <c r="AG32" s="7">
        <v>33.34538999770546</v>
      </c>
      <c r="AH32" s="7">
        <v>1.1363639999999999</v>
      </c>
      <c r="AI32" s="7">
        <v>0</v>
      </c>
      <c r="AJ32" s="7">
        <v>5.4864850000000001</v>
      </c>
      <c r="AK32" s="7">
        <v>29.23371599770546</v>
      </c>
      <c r="AL32" s="7">
        <v>0</v>
      </c>
      <c r="AM32" s="7">
        <v>0</v>
      </c>
      <c r="AN32" s="7">
        <v>0</v>
      </c>
      <c r="AO32" s="7">
        <v>0</v>
      </c>
      <c r="AP32" s="7">
        <v>0</v>
      </c>
      <c r="AQ32" s="7">
        <v>29.23371599770546</v>
      </c>
      <c r="AR32" s="7">
        <v>43.27252914942828</v>
      </c>
      <c r="AS32" s="7">
        <v>23.107799742402619</v>
      </c>
      <c r="AT32" s="7">
        <v>20.813177151722819</v>
      </c>
    </row>
    <row r="33" spans="1:46" x14ac:dyDescent="0.35">
      <c r="A33" s="5">
        <v>46022</v>
      </c>
      <c r="B33" s="4" t="s">
        <v>105</v>
      </c>
      <c r="C33" s="4" t="s">
        <v>106</v>
      </c>
      <c r="D33" s="4" t="s">
        <v>107</v>
      </c>
      <c r="E33" s="6">
        <v>38900</v>
      </c>
      <c r="F33" s="6">
        <v>0</v>
      </c>
      <c r="G33" s="6">
        <v>38900</v>
      </c>
      <c r="H33" s="6">
        <v>12.966666999999999</v>
      </c>
      <c r="I33" s="6">
        <v>3000</v>
      </c>
      <c r="J33" s="6">
        <v>0</v>
      </c>
      <c r="K33" s="6">
        <v>3000</v>
      </c>
      <c r="L33" s="6">
        <v>3000</v>
      </c>
      <c r="M33" s="7">
        <v>14.582483</v>
      </c>
      <c r="N33" s="7">
        <v>10.245115999999999</v>
      </c>
      <c r="O33" s="7">
        <v>0.166827</v>
      </c>
      <c r="P33" s="7">
        <v>3.3444210000000001</v>
      </c>
      <c r="Q33" s="7">
        <v>28.338847000000001</v>
      </c>
      <c r="R33" s="7">
        <v>6.0648030000000004</v>
      </c>
      <c r="S33" s="7">
        <v>0.87782800000000005</v>
      </c>
      <c r="T33" s="7">
        <v>1.4105030000000001</v>
      </c>
      <c r="U33" s="7">
        <v>2.1785899999999998</v>
      </c>
      <c r="V33" s="7">
        <v>10.531724000000001</v>
      </c>
      <c r="W33" s="7">
        <v>38.870570999999998</v>
      </c>
      <c r="X33" s="7">
        <v>27.12145947014</v>
      </c>
      <c r="Y33" s="7">
        <v>29.335712000000001</v>
      </c>
      <c r="Z33" s="7">
        <v>95.327742470139995</v>
      </c>
      <c r="AA33" s="7">
        <v>4.9854275849002647</v>
      </c>
      <c r="AB33" s="7">
        <v>100.3131700550403</v>
      </c>
      <c r="AC33" s="7">
        <v>0.216667</v>
      </c>
      <c r="AD33" s="7">
        <v>17.288730000000001</v>
      </c>
      <c r="AE33" s="7">
        <v>0</v>
      </c>
      <c r="AF33" s="7">
        <v>0</v>
      </c>
      <c r="AG33" s="7">
        <v>117.8185670550403</v>
      </c>
      <c r="AH33" s="7">
        <v>2.3322340000000001</v>
      </c>
      <c r="AI33" s="7">
        <v>0</v>
      </c>
      <c r="AJ33" s="7">
        <v>9.7176419999999997</v>
      </c>
      <c r="AK33" s="7">
        <v>112.5797130550403</v>
      </c>
      <c r="AL33" s="7">
        <v>0</v>
      </c>
      <c r="AM33" s="7">
        <v>0</v>
      </c>
      <c r="AN33" s="7">
        <v>0</v>
      </c>
      <c r="AO33" s="7">
        <v>0</v>
      </c>
      <c r="AP33" s="7">
        <v>0</v>
      </c>
      <c r="AQ33" s="7">
        <v>112.5797130550403</v>
      </c>
      <c r="AR33" s="7">
        <v>99.708211461833756</v>
      </c>
      <c r="AS33" s="7">
        <v>4.3804689916937516</v>
      </c>
      <c r="AT33" s="7">
        <v>-0.60495859320651302</v>
      </c>
    </row>
    <row r="34" spans="1:46" x14ac:dyDescent="0.35">
      <c r="A34" s="5">
        <v>46022</v>
      </c>
      <c r="B34" s="4" t="s">
        <v>108</v>
      </c>
      <c r="C34" s="4" t="s">
        <v>109</v>
      </c>
      <c r="D34" s="4" t="s">
        <v>50</v>
      </c>
      <c r="E34" s="6">
        <v>0</v>
      </c>
      <c r="F34" s="6">
        <v>0</v>
      </c>
      <c r="G34" s="6">
        <v>0</v>
      </c>
      <c r="H34" s="6">
        <v>0</v>
      </c>
      <c r="I34" s="6">
        <v>0</v>
      </c>
      <c r="J34" s="6">
        <v>3238.355</v>
      </c>
      <c r="K34" s="6">
        <v>3238.355</v>
      </c>
      <c r="L34" s="6">
        <v>3238.355</v>
      </c>
      <c r="M34" s="7">
        <v>56.478964860883792</v>
      </c>
      <c r="N34" s="7">
        <v>0.41000900000000001</v>
      </c>
      <c r="O34" s="7">
        <v>5.379186579378068</v>
      </c>
      <c r="P34" s="7">
        <v>8.933706407528641</v>
      </c>
      <c r="Q34" s="7">
        <v>71.201866847790498</v>
      </c>
      <c r="R34" s="7">
        <v>3.2934357201309332</v>
      </c>
      <c r="S34" s="7">
        <v>1.3317779705400981</v>
      </c>
      <c r="T34" s="7">
        <v>4.3946279459901803</v>
      </c>
      <c r="U34" s="7">
        <v>1.080269140752864</v>
      </c>
      <c r="V34" s="7">
        <v>10.10011077741407</v>
      </c>
      <c r="W34" s="7">
        <v>81.301977625204586</v>
      </c>
      <c r="X34" s="7">
        <v>9.7499965260139793E-2</v>
      </c>
      <c r="Y34" s="7">
        <v>12.605350751138261</v>
      </c>
      <c r="Z34" s="7">
        <v>94.004828341602973</v>
      </c>
      <c r="AA34" s="7">
        <v>0.28767055344570042</v>
      </c>
      <c r="AB34" s="7">
        <v>94.292498895048666</v>
      </c>
      <c r="AC34" s="7">
        <v>0</v>
      </c>
      <c r="AD34" s="7">
        <v>4.5509516857610484</v>
      </c>
      <c r="AE34" s="7">
        <v>0</v>
      </c>
      <c r="AF34" s="7">
        <v>0</v>
      </c>
      <c r="AG34" s="7">
        <v>98.843450580809716</v>
      </c>
      <c r="AH34" s="7">
        <v>3.6010122176759412</v>
      </c>
      <c r="AI34" s="7">
        <v>0</v>
      </c>
      <c r="AJ34" s="7">
        <v>2.0326162684124389</v>
      </c>
      <c r="AK34" s="7">
        <v>99.92612738113705</v>
      </c>
      <c r="AL34" s="7">
        <v>1.618012</v>
      </c>
      <c r="AM34" s="7">
        <v>0</v>
      </c>
      <c r="AN34" s="7">
        <v>0</v>
      </c>
      <c r="AO34" s="7">
        <v>0</v>
      </c>
      <c r="AP34" s="7">
        <v>0</v>
      </c>
      <c r="AQ34" s="7">
        <v>101.5441393811371</v>
      </c>
      <c r="AR34" s="7">
        <v>169.611444001352</v>
      </c>
      <c r="AS34" s="7">
        <v>75.606615659749025</v>
      </c>
      <c r="AT34" s="7">
        <v>75.318945106303318</v>
      </c>
    </row>
    <row r="35" spans="1:46" x14ac:dyDescent="0.35">
      <c r="A35" s="5">
        <v>46022</v>
      </c>
      <c r="B35" s="4" t="s">
        <v>110</v>
      </c>
      <c r="C35" s="4" t="s">
        <v>111</v>
      </c>
      <c r="D35" s="4" t="s">
        <v>69</v>
      </c>
      <c r="E35" s="6">
        <v>8150</v>
      </c>
      <c r="F35" s="6">
        <v>0</v>
      </c>
      <c r="G35" s="6">
        <v>8150</v>
      </c>
      <c r="H35" s="6">
        <v>0.25</v>
      </c>
      <c r="I35" s="6">
        <v>32600</v>
      </c>
      <c r="J35" s="6">
        <v>0</v>
      </c>
      <c r="K35" s="6">
        <v>32600</v>
      </c>
      <c r="L35" s="6">
        <v>2222.2222219999999</v>
      </c>
      <c r="M35" s="7">
        <v>28.592409097946771</v>
      </c>
      <c r="N35" s="7">
        <v>18.159023000000001</v>
      </c>
      <c r="O35" s="7">
        <v>7.5019735674025032</v>
      </c>
      <c r="P35" s="7">
        <v>102.77922326608039</v>
      </c>
      <c r="Q35" s="7">
        <v>157.03262893142971</v>
      </c>
      <c r="R35" s="7">
        <v>12.710838532378441</v>
      </c>
      <c r="S35" s="7">
        <v>21.307215842777431</v>
      </c>
      <c r="T35" s="7">
        <v>3.658979478978563</v>
      </c>
      <c r="U35" s="7">
        <v>64.205392365957863</v>
      </c>
      <c r="V35" s="7">
        <v>101.8824262200923</v>
      </c>
      <c r="W35" s="7">
        <v>258.91505515152198</v>
      </c>
      <c r="X35" s="7">
        <v>1.854229680185423</v>
      </c>
      <c r="Y35" s="7">
        <v>92.223067165312258</v>
      </c>
      <c r="Z35" s="7">
        <v>352.99235199701968</v>
      </c>
      <c r="AA35" s="7">
        <v>12.280182416709939</v>
      </c>
      <c r="AB35" s="7">
        <v>365.2725344137296</v>
      </c>
      <c r="AC35" s="7">
        <v>0</v>
      </c>
      <c r="AD35" s="7">
        <v>11.875642627599809</v>
      </c>
      <c r="AE35" s="7">
        <v>0</v>
      </c>
      <c r="AF35" s="7">
        <v>0</v>
      </c>
      <c r="AG35" s="7">
        <v>377.1481770413294</v>
      </c>
      <c r="AH35" s="7">
        <v>8.2141650836354039</v>
      </c>
      <c r="AI35" s="7">
        <v>0</v>
      </c>
      <c r="AJ35" s="7">
        <v>5.6261403043300557</v>
      </c>
      <c r="AK35" s="7">
        <v>379.11283980169509</v>
      </c>
      <c r="AL35" s="7">
        <v>0</v>
      </c>
      <c r="AM35" s="7">
        <v>0</v>
      </c>
      <c r="AN35" s="7">
        <v>0</v>
      </c>
      <c r="AO35" s="7">
        <v>0</v>
      </c>
      <c r="AP35" s="7">
        <v>0</v>
      </c>
      <c r="AQ35" s="7">
        <v>379.11283980169509</v>
      </c>
      <c r="AR35" s="7">
        <v>763.74581869845872</v>
      </c>
      <c r="AS35" s="7">
        <v>410.75346670143898</v>
      </c>
      <c r="AT35" s="7">
        <v>398.47328428472912</v>
      </c>
    </row>
    <row r="36" spans="1:46" x14ac:dyDescent="0.35">
      <c r="A36" s="5">
        <v>46022</v>
      </c>
      <c r="B36" s="4" t="s">
        <v>112</v>
      </c>
      <c r="C36" s="4" t="s">
        <v>113</v>
      </c>
      <c r="D36" s="4" t="s">
        <v>82</v>
      </c>
      <c r="E36" s="6">
        <v>0</v>
      </c>
      <c r="F36" s="6">
        <v>0</v>
      </c>
      <c r="G36" s="6">
        <v>0</v>
      </c>
      <c r="H36" s="6">
        <v>0</v>
      </c>
      <c r="I36" s="6">
        <v>0</v>
      </c>
      <c r="J36" s="6">
        <v>165</v>
      </c>
      <c r="K36" s="6">
        <v>165</v>
      </c>
      <c r="L36" s="6">
        <v>165</v>
      </c>
      <c r="M36" s="7">
        <v>3.209079</v>
      </c>
      <c r="N36" s="7">
        <v>0</v>
      </c>
      <c r="O36" s="7">
        <v>0.84201700000000002</v>
      </c>
      <c r="P36" s="7">
        <v>5.391343</v>
      </c>
      <c r="Q36" s="7">
        <v>9.4424390000000002</v>
      </c>
      <c r="R36" s="7">
        <v>3.4739140000000002</v>
      </c>
      <c r="S36" s="7">
        <v>1.7833669999999999</v>
      </c>
      <c r="T36" s="7">
        <v>2.8105519999999999</v>
      </c>
      <c r="U36" s="7">
        <v>2.4982540000000002</v>
      </c>
      <c r="V36" s="7">
        <v>10.566087</v>
      </c>
      <c r="W36" s="7">
        <v>20.008526</v>
      </c>
      <c r="X36" s="7">
        <v>5.9160325099830304</v>
      </c>
      <c r="Y36" s="7">
        <v>12.75393673590915</v>
      </c>
      <c r="Z36" s="7">
        <v>38.678495245892179</v>
      </c>
      <c r="AA36" s="7">
        <v>7.4754258571483829</v>
      </c>
      <c r="AB36" s="7">
        <v>46.15392110304056</v>
      </c>
      <c r="AC36" s="7">
        <v>0</v>
      </c>
      <c r="AD36" s="7">
        <v>3.919365</v>
      </c>
      <c r="AE36" s="7">
        <v>0</v>
      </c>
      <c r="AF36" s="7">
        <v>0</v>
      </c>
      <c r="AG36" s="7">
        <v>50.073286103040559</v>
      </c>
      <c r="AH36" s="7">
        <v>2.247665</v>
      </c>
      <c r="AI36" s="7">
        <v>0</v>
      </c>
      <c r="AJ36" s="7">
        <v>1.0816889999999999</v>
      </c>
      <c r="AK36" s="7">
        <v>49.483275103040562</v>
      </c>
      <c r="AL36" s="7">
        <v>0</v>
      </c>
      <c r="AM36" s="7">
        <v>0</v>
      </c>
      <c r="AN36" s="7">
        <v>0</v>
      </c>
      <c r="AO36" s="7">
        <v>0</v>
      </c>
      <c r="AP36" s="7">
        <v>0</v>
      </c>
      <c r="AQ36" s="7">
        <v>49.483275103040562</v>
      </c>
      <c r="AR36" s="7">
        <v>49.386031568977522</v>
      </c>
      <c r="AS36" s="7">
        <v>10.707536323085341</v>
      </c>
      <c r="AT36" s="7">
        <v>3.2321104659369562</v>
      </c>
    </row>
    <row r="37" spans="1:46" x14ac:dyDescent="0.35">
      <c r="A37" s="5">
        <v>46022</v>
      </c>
      <c r="B37" s="4" t="s">
        <v>114</v>
      </c>
      <c r="C37" s="4" t="s">
        <v>115</v>
      </c>
      <c r="D37" s="4" t="s">
        <v>64</v>
      </c>
      <c r="E37" s="6">
        <v>2.8</v>
      </c>
      <c r="F37" s="6">
        <v>0</v>
      </c>
      <c r="G37" s="6">
        <v>2.8</v>
      </c>
      <c r="H37" s="6">
        <v>1</v>
      </c>
      <c r="I37" s="6">
        <v>2.8</v>
      </c>
      <c r="J37" s="6">
        <v>0</v>
      </c>
      <c r="K37" s="6">
        <v>2.8</v>
      </c>
      <c r="L37" s="6">
        <v>535.79999999999995</v>
      </c>
      <c r="M37" s="7">
        <v>0.216389</v>
      </c>
      <c r="N37" s="7">
        <v>5.9539000000000002E-2</v>
      </c>
      <c r="O37" s="7">
        <v>6.9930000000000001E-3</v>
      </c>
      <c r="P37" s="7">
        <v>1.4963000000000001E-2</v>
      </c>
      <c r="Q37" s="7">
        <v>0.29788399999999998</v>
      </c>
      <c r="R37" s="7">
        <v>15.953837999999999</v>
      </c>
      <c r="S37" s="7">
        <v>13.720582</v>
      </c>
      <c r="T37" s="7">
        <v>4.5155409999999998</v>
      </c>
      <c r="U37" s="7">
        <v>14.461102</v>
      </c>
      <c r="V37" s="7">
        <v>48.651063000000001</v>
      </c>
      <c r="W37" s="7">
        <v>48.948946999999997</v>
      </c>
      <c r="X37" s="7">
        <v>2.731860522092199</v>
      </c>
      <c r="Y37" s="7">
        <v>0</v>
      </c>
      <c r="Z37" s="7">
        <v>51.680807522092202</v>
      </c>
      <c r="AA37" s="7">
        <v>4.2266412218560552</v>
      </c>
      <c r="AB37" s="7">
        <v>55.907448743948251</v>
      </c>
      <c r="AC37" s="7">
        <v>0</v>
      </c>
      <c r="AD37" s="7">
        <v>16.176839999999999</v>
      </c>
      <c r="AE37" s="7">
        <v>0</v>
      </c>
      <c r="AF37" s="7">
        <v>0</v>
      </c>
      <c r="AG37" s="7">
        <v>72.08428874394825</v>
      </c>
      <c r="AH37" s="7">
        <v>6.5384089999999988</v>
      </c>
      <c r="AI37" s="7">
        <v>0</v>
      </c>
      <c r="AJ37" s="7">
        <v>10.553665000000001</v>
      </c>
      <c r="AK37" s="7">
        <v>72.999522743948248</v>
      </c>
      <c r="AL37" s="7">
        <v>0</v>
      </c>
      <c r="AM37" s="7">
        <v>0</v>
      </c>
      <c r="AN37" s="7">
        <v>0</v>
      </c>
      <c r="AO37" s="7">
        <v>0</v>
      </c>
      <c r="AP37" s="7">
        <v>0</v>
      </c>
      <c r="AQ37" s="7">
        <v>72.999522743948248</v>
      </c>
      <c r="AR37" s="7">
        <v>211.3322612294215</v>
      </c>
      <c r="AS37" s="7">
        <v>159.6514537073293</v>
      </c>
      <c r="AT37" s="7">
        <v>155.4248124854733</v>
      </c>
    </row>
    <row r="38" spans="1:46" x14ac:dyDescent="0.35">
      <c r="A38" s="5">
        <v>46022</v>
      </c>
      <c r="B38" s="4" t="s">
        <v>116</v>
      </c>
      <c r="C38" s="4" t="s">
        <v>117</v>
      </c>
      <c r="D38" s="4" t="s">
        <v>79</v>
      </c>
      <c r="E38" s="6">
        <v>0</v>
      </c>
      <c r="F38" s="6">
        <v>0</v>
      </c>
      <c r="G38" s="6">
        <v>0</v>
      </c>
      <c r="H38" s="6">
        <v>0</v>
      </c>
      <c r="I38" s="6">
        <v>0</v>
      </c>
      <c r="J38" s="6">
        <v>684</v>
      </c>
      <c r="K38" s="6">
        <v>684</v>
      </c>
      <c r="L38" s="6">
        <v>684</v>
      </c>
      <c r="M38" s="7">
        <v>28.923463999999999</v>
      </c>
      <c r="N38" s="7">
        <v>28.070563</v>
      </c>
      <c r="O38" s="7">
        <v>7.9793979999999998</v>
      </c>
      <c r="P38" s="7">
        <v>25.373466000000001</v>
      </c>
      <c r="Q38" s="7">
        <v>90.346890999999999</v>
      </c>
      <c r="R38" s="7">
        <v>13.207618</v>
      </c>
      <c r="S38" s="7">
        <v>6.7431419999999997</v>
      </c>
      <c r="T38" s="7">
        <v>11.63256</v>
      </c>
      <c r="U38" s="7">
        <v>18.534276999999999</v>
      </c>
      <c r="V38" s="7">
        <v>50.117597000000004</v>
      </c>
      <c r="W38" s="7">
        <v>140.46448799999999</v>
      </c>
      <c r="X38" s="7">
        <v>6.0276686289122807</v>
      </c>
      <c r="Y38" s="7">
        <v>60.021592101226467</v>
      </c>
      <c r="Z38" s="7">
        <v>206.5137487301387</v>
      </c>
      <c r="AA38" s="7">
        <v>14.41890192297058</v>
      </c>
      <c r="AB38" s="7">
        <v>220.93265065310931</v>
      </c>
      <c r="AC38" s="7">
        <v>0</v>
      </c>
      <c r="AD38" s="7">
        <v>88.792868999999996</v>
      </c>
      <c r="AE38" s="7">
        <v>0</v>
      </c>
      <c r="AF38" s="7">
        <v>0</v>
      </c>
      <c r="AG38" s="7">
        <v>309.7255196531093</v>
      </c>
      <c r="AH38" s="7">
        <v>13.630139</v>
      </c>
      <c r="AI38" s="7">
        <v>0</v>
      </c>
      <c r="AJ38" s="7">
        <v>36.549708000000003</v>
      </c>
      <c r="AK38" s="7">
        <v>271.1124976531093</v>
      </c>
      <c r="AL38" s="7">
        <v>0</v>
      </c>
      <c r="AM38" s="7">
        <v>0</v>
      </c>
      <c r="AN38" s="7">
        <v>0</v>
      </c>
      <c r="AO38" s="7">
        <v>0</v>
      </c>
      <c r="AP38" s="7">
        <v>0</v>
      </c>
      <c r="AQ38" s="7">
        <v>271.1124976531093</v>
      </c>
      <c r="AR38" s="7">
        <v>364.20827662377968</v>
      </c>
      <c r="AS38" s="7">
        <v>157.6945278936409</v>
      </c>
      <c r="AT38" s="7">
        <v>143.27562597067029</v>
      </c>
    </row>
    <row r="39" spans="1:46" x14ac:dyDescent="0.35">
      <c r="A39" s="5">
        <v>46022</v>
      </c>
      <c r="B39" s="4" t="s">
        <v>118</v>
      </c>
      <c r="C39" s="4" t="s">
        <v>119</v>
      </c>
      <c r="D39" s="4" t="s">
        <v>120</v>
      </c>
      <c r="E39" s="6">
        <v>1</v>
      </c>
      <c r="F39" s="6">
        <v>0</v>
      </c>
      <c r="G39" s="6">
        <v>1</v>
      </c>
      <c r="H39" s="6">
        <v>2.4589999999999998E-3</v>
      </c>
      <c r="I39" s="6">
        <v>406.67764699999998</v>
      </c>
      <c r="J39" s="6">
        <v>0</v>
      </c>
      <c r="K39" s="6">
        <v>406.67764699999998</v>
      </c>
      <c r="L39" s="6">
        <v>264.34047099999998</v>
      </c>
      <c r="M39" s="7">
        <v>21.444790000000001</v>
      </c>
      <c r="N39" s="7">
        <v>71.535448000000002</v>
      </c>
      <c r="O39" s="7">
        <v>0.22691500000000001</v>
      </c>
      <c r="P39" s="7">
        <v>13.103747</v>
      </c>
      <c r="Q39" s="7">
        <v>106.3109</v>
      </c>
      <c r="R39" s="7">
        <v>44.003652000000002</v>
      </c>
      <c r="S39" s="7">
        <v>74.427929000000006</v>
      </c>
      <c r="T39" s="7">
        <v>33.183683000000002</v>
      </c>
      <c r="U39" s="7">
        <v>78.585967999999994</v>
      </c>
      <c r="V39" s="7">
        <v>230.201232</v>
      </c>
      <c r="W39" s="7">
        <v>336.51213200000001</v>
      </c>
      <c r="X39" s="7">
        <v>0</v>
      </c>
      <c r="Y39" s="7">
        <v>16.12696630707012</v>
      </c>
      <c r="Z39" s="7">
        <v>352.63909830707013</v>
      </c>
      <c r="AA39" s="7">
        <v>0</v>
      </c>
      <c r="AB39" s="7">
        <v>352.63909830707013</v>
      </c>
      <c r="AC39" s="7">
        <v>0</v>
      </c>
      <c r="AD39" s="7">
        <v>37.329701999999997</v>
      </c>
      <c r="AE39" s="7">
        <v>0</v>
      </c>
      <c r="AF39" s="7">
        <v>0</v>
      </c>
      <c r="AG39" s="7">
        <v>389.96880030707013</v>
      </c>
      <c r="AH39" s="7">
        <v>50.971912000000003</v>
      </c>
      <c r="AI39" s="7">
        <v>0</v>
      </c>
      <c r="AJ39" s="7">
        <v>36.005814999999998</v>
      </c>
      <c r="AK39" s="7">
        <v>439.61682530707009</v>
      </c>
      <c r="AL39" s="7">
        <v>0</v>
      </c>
      <c r="AM39" s="7">
        <v>0</v>
      </c>
      <c r="AN39" s="7">
        <v>0</v>
      </c>
      <c r="AO39" s="7">
        <v>0</v>
      </c>
      <c r="AP39" s="7">
        <v>0</v>
      </c>
      <c r="AQ39" s="7">
        <v>439.61682530707009</v>
      </c>
      <c r="AR39" s="7">
        <v>322.76138184924469</v>
      </c>
      <c r="AS39" s="7">
        <v>-29.87771645782539</v>
      </c>
      <c r="AT39" s="7">
        <v>-29.87771645782539</v>
      </c>
    </row>
    <row r="40" spans="1:46" x14ac:dyDescent="0.35">
      <c r="A40" s="5">
        <v>46022</v>
      </c>
      <c r="B40" s="4" t="s">
        <v>121</v>
      </c>
      <c r="C40" s="4" t="s">
        <v>122</v>
      </c>
      <c r="D40" s="4" t="s">
        <v>82</v>
      </c>
      <c r="E40" s="6">
        <v>0</v>
      </c>
      <c r="F40" s="6">
        <v>0</v>
      </c>
      <c r="G40" s="6">
        <v>0</v>
      </c>
      <c r="H40" s="6">
        <v>0</v>
      </c>
      <c r="I40" s="6">
        <v>0</v>
      </c>
      <c r="J40" s="6">
        <v>12000</v>
      </c>
      <c r="K40" s="6">
        <v>12000</v>
      </c>
      <c r="L40" s="6">
        <v>13500</v>
      </c>
      <c r="M40" s="7">
        <v>33.463132000000002</v>
      </c>
      <c r="N40" s="7">
        <v>0.86302199999999996</v>
      </c>
      <c r="O40" s="7">
        <v>1.7986759999999999</v>
      </c>
      <c r="P40" s="7">
        <v>6.9927359999999998</v>
      </c>
      <c r="Q40" s="7">
        <v>43.117565999999997</v>
      </c>
      <c r="R40" s="7">
        <v>1.1343399999999999</v>
      </c>
      <c r="S40" s="7">
        <v>0.70357899999999995</v>
      </c>
      <c r="T40" s="7">
        <v>2.373335</v>
      </c>
      <c r="U40" s="7">
        <v>1.8374889999999999</v>
      </c>
      <c r="V40" s="7">
        <v>6.048743</v>
      </c>
      <c r="W40" s="7">
        <v>49.166308999999998</v>
      </c>
      <c r="X40" s="7">
        <v>1.2008003088000001</v>
      </c>
      <c r="Y40" s="7">
        <v>19.037828709271931</v>
      </c>
      <c r="Z40" s="7">
        <v>69.404938018071931</v>
      </c>
      <c r="AA40" s="7">
        <v>3.6086366000158381</v>
      </c>
      <c r="AB40" s="7">
        <v>73.013574618087773</v>
      </c>
      <c r="AC40" s="7">
        <v>0</v>
      </c>
      <c r="AD40" s="7">
        <v>17.847380000000001</v>
      </c>
      <c r="AE40" s="7">
        <v>0</v>
      </c>
      <c r="AF40" s="7">
        <v>0</v>
      </c>
      <c r="AG40" s="7">
        <v>90.860954618087774</v>
      </c>
      <c r="AH40" s="7">
        <v>2.5925929999999999</v>
      </c>
      <c r="AI40" s="7">
        <v>0</v>
      </c>
      <c r="AJ40" s="7">
        <v>13.333333</v>
      </c>
      <c r="AK40" s="7">
        <v>88.939500618087763</v>
      </c>
      <c r="AL40" s="7">
        <v>0</v>
      </c>
      <c r="AM40" s="7">
        <v>0</v>
      </c>
      <c r="AN40" s="7">
        <v>0</v>
      </c>
      <c r="AO40" s="7">
        <v>0</v>
      </c>
      <c r="AP40" s="7">
        <v>0</v>
      </c>
      <c r="AQ40" s="7">
        <v>88.939500618087763</v>
      </c>
      <c r="AR40" s="7">
        <v>235.89031317092429</v>
      </c>
      <c r="AS40" s="7">
        <v>166.48537515285241</v>
      </c>
      <c r="AT40" s="7">
        <v>162.87673855283651</v>
      </c>
    </row>
    <row r="41" spans="1:46" x14ac:dyDescent="0.35">
      <c r="A41" s="5">
        <v>46022</v>
      </c>
      <c r="B41" s="4" t="s">
        <v>123</v>
      </c>
      <c r="C41" s="4" t="s">
        <v>124</v>
      </c>
      <c r="D41" s="4" t="s">
        <v>50</v>
      </c>
      <c r="E41" s="6">
        <v>0</v>
      </c>
      <c r="F41" s="6">
        <v>0</v>
      </c>
      <c r="G41" s="6">
        <v>0</v>
      </c>
      <c r="H41" s="6">
        <v>0</v>
      </c>
      <c r="I41" s="6">
        <v>0</v>
      </c>
      <c r="J41" s="6">
        <v>5000</v>
      </c>
      <c r="K41" s="6">
        <v>5000</v>
      </c>
      <c r="L41" s="6">
        <v>5400</v>
      </c>
      <c r="M41" s="7">
        <v>15.684112000000001</v>
      </c>
      <c r="N41" s="7">
        <v>1.687109</v>
      </c>
      <c r="O41" s="7">
        <v>5.9760419999999987</v>
      </c>
      <c r="P41" s="7">
        <v>27.034842999999999</v>
      </c>
      <c r="Q41" s="7">
        <v>50.382105999999993</v>
      </c>
      <c r="R41" s="7">
        <v>6.2456659999999991</v>
      </c>
      <c r="S41" s="7">
        <v>12.322779000000001</v>
      </c>
      <c r="T41" s="7">
        <v>15.240017</v>
      </c>
      <c r="U41" s="7">
        <v>20.12079</v>
      </c>
      <c r="V41" s="7">
        <v>53.929251999999998</v>
      </c>
      <c r="W41" s="7">
        <v>104.311358</v>
      </c>
      <c r="X41" s="7">
        <v>1.5551272814259261E-3</v>
      </c>
      <c r="Y41" s="7">
        <v>2.788791063603699</v>
      </c>
      <c r="Z41" s="7">
        <v>107.1017041908851</v>
      </c>
      <c r="AA41" s="7">
        <v>5.1103263738294737</v>
      </c>
      <c r="AB41" s="7">
        <v>112.2120305647146</v>
      </c>
      <c r="AC41" s="7">
        <v>0</v>
      </c>
      <c r="AD41" s="7">
        <v>16.252472000000001</v>
      </c>
      <c r="AE41" s="7">
        <v>0</v>
      </c>
      <c r="AF41" s="7">
        <v>0</v>
      </c>
      <c r="AG41" s="7">
        <v>128.46450256471459</v>
      </c>
      <c r="AH41" s="7">
        <v>4.0005030000000001</v>
      </c>
      <c r="AI41" s="7">
        <v>0</v>
      </c>
      <c r="AJ41" s="7">
        <v>1.111046</v>
      </c>
      <c r="AK41" s="7">
        <v>117.32357956471461</v>
      </c>
      <c r="AL41" s="7">
        <v>0</v>
      </c>
      <c r="AM41" s="7">
        <v>0</v>
      </c>
      <c r="AN41" s="7">
        <v>0</v>
      </c>
      <c r="AO41" s="7">
        <v>0</v>
      </c>
      <c r="AP41" s="7">
        <v>0</v>
      </c>
      <c r="AQ41" s="7">
        <v>117.32357956471461</v>
      </c>
      <c r="AR41" s="7">
        <v>102.2067302258167</v>
      </c>
      <c r="AS41" s="7">
        <v>-4.894973965068421</v>
      </c>
      <c r="AT41" s="7">
        <v>-10.0053003388979</v>
      </c>
    </row>
    <row r="42" spans="1:46" x14ac:dyDescent="0.35">
      <c r="A42" s="5">
        <v>46022</v>
      </c>
      <c r="B42" s="4" t="s">
        <v>125</v>
      </c>
      <c r="C42" s="4" t="s">
        <v>126</v>
      </c>
      <c r="D42" s="4" t="s">
        <v>127</v>
      </c>
      <c r="E42" s="6">
        <v>0</v>
      </c>
      <c r="F42" s="6">
        <v>0</v>
      </c>
      <c r="G42" s="6">
        <v>0</v>
      </c>
      <c r="H42" s="6">
        <v>0</v>
      </c>
      <c r="I42" s="6">
        <v>0</v>
      </c>
      <c r="J42" s="6">
        <v>880</v>
      </c>
      <c r="K42" s="6">
        <v>880</v>
      </c>
      <c r="L42" s="6">
        <v>880</v>
      </c>
      <c r="M42" s="7">
        <v>37.408580802919708</v>
      </c>
      <c r="N42" s="7">
        <v>2.8194710000000001</v>
      </c>
      <c r="O42" s="7">
        <v>7.8738428467153287</v>
      </c>
      <c r="P42" s="7">
        <v>95.184980875912416</v>
      </c>
      <c r="Q42" s="7">
        <v>143.28687552554749</v>
      </c>
      <c r="R42" s="7">
        <v>16.14708839416058</v>
      </c>
      <c r="S42" s="7">
        <v>11.03860649635037</v>
      </c>
      <c r="T42" s="7">
        <v>11.33048306569343</v>
      </c>
      <c r="U42" s="7">
        <v>20.58796810218978</v>
      </c>
      <c r="V42" s="7">
        <v>59.104146058394157</v>
      </c>
      <c r="W42" s="7">
        <v>202.39102158394161</v>
      </c>
      <c r="X42" s="7">
        <v>53.314783629137949</v>
      </c>
      <c r="Y42" s="7">
        <v>55.60179271362513</v>
      </c>
      <c r="Z42" s="7">
        <v>311.30759792670472</v>
      </c>
      <c r="AA42" s="7">
        <v>0</v>
      </c>
      <c r="AB42" s="7">
        <v>311.30759792670472</v>
      </c>
      <c r="AC42" s="7">
        <v>0</v>
      </c>
      <c r="AD42" s="7">
        <v>38.960198175182491</v>
      </c>
      <c r="AE42" s="7">
        <v>0</v>
      </c>
      <c r="AF42" s="7">
        <v>0</v>
      </c>
      <c r="AG42" s="7">
        <v>350.2677961018872</v>
      </c>
      <c r="AH42" s="7">
        <v>1.725282189781022</v>
      </c>
      <c r="AI42" s="7">
        <v>0</v>
      </c>
      <c r="AJ42" s="7">
        <v>22.0932504379562</v>
      </c>
      <c r="AK42" s="7">
        <v>335.12613055444189</v>
      </c>
      <c r="AL42" s="7">
        <v>0</v>
      </c>
      <c r="AM42" s="7">
        <v>0</v>
      </c>
      <c r="AN42" s="7">
        <v>0</v>
      </c>
      <c r="AO42" s="7">
        <v>0</v>
      </c>
      <c r="AP42" s="7">
        <v>0</v>
      </c>
      <c r="AQ42" s="7">
        <v>335.12613055444189</v>
      </c>
      <c r="AR42" s="7">
        <v>315.16019842095682</v>
      </c>
      <c r="AS42" s="7">
        <v>3.852600494252064</v>
      </c>
      <c r="AT42" s="7">
        <v>3.852600494252064</v>
      </c>
    </row>
    <row r="43" spans="1:46" x14ac:dyDescent="0.35">
      <c r="A43" s="5">
        <v>46022</v>
      </c>
      <c r="B43" s="4" t="s">
        <v>128</v>
      </c>
      <c r="C43" s="4" t="s">
        <v>129</v>
      </c>
      <c r="D43" s="4" t="s">
        <v>50</v>
      </c>
      <c r="E43" s="6">
        <v>0</v>
      </c>
      <c r="F43" s="6">
        <v>0</v>
      </c>
      <c r="G43" s="6">
        <v>0</v>
      </c>
      <c r="H43" s="6">
        <v>0</v>
      </c>
      <c r="I43" s="6">
        <v>0</v>
      </c>
      <c r="J43" s="6">
        <v>9959.2000000000007</v>
      </c>
      <c r="K43" s="6">
        <v>9959.2000000000007</v>
      </c>
      <c r="L43" s="6">
        <v>9959</v>
      </c>
      <c r="M43" s="7">
        <v>52.93841299999999</v>
      </c>
      <c r="N43" s="7">
        <v>2.421754</v>
      </c>
      <c r="O43" s="7">
        <v>1.910566</v>
      </c>
      <c r="P43" s="7">
        <v>7.2502440000000004</v>
      </c>
      <c r="Q43" s="7">
        <v>64.520976999999988</v>
      </c>
      <c r="R43" s="7">
        <v>8.4615389999999984</v>
      </c>
      <c r="S43" s="7">
        <v>1.857658</v>
      </c>
      <c r="T43" s="7">
        <v>13.266638</v>
      </c>
      <c r="U43" s="7">
        <v>1.048125</v>
      </c>
      <c r="V43" s="7">
        <v>24.633959999999998</v>
      </c>
      <c r="W43" s="7">
        <v>89.15493699999999</v>
      </c>
      <c r="X43" s="7">
        <v>0</v>
      </c>
      <c r="Y43" s="7">
        <v>10.902754605175581</v>
      </c>
      <c r="Z43" s="7">
        <v>100.05769160517561</v>
      </c>
      <c r="AA43" s="7">
        <v>0.626018584795483</v>
      </c>
      <c r="AB43" s="7">
        <v>100.68371018997109</v>
      </c>
      <c r="AC43" s="7">
        <v>0</v>
      </c>
      <c r="AD43" s="7">
        <v>14.065863999999999</v>
      </c>
      <c r="AE43" s="7">
        <v>0</v>
      </c>
      <c r="AF43" s="7">
        <v>0</v>
      </c>
      <c r="AG43" s="7">
        <v>114.7495741899711</v>
      </c>
      <c r="AH43" s="7">
        <v>2.7475459999999998</v>
      </c>
      <c r="AI43" s="7">
        <v>0.205485</v>
      </c>
      <c r="AJ43" s="7">
        <v>12.829824</v>
      </c>
      <c r="AK43" s="7">
        <v>116.46656518997111</v>
      </c>
      <c r="AL43" s="7">
        <v>2.026373</v>
      </c>
      <c r="AM43" s="7">
        <v>0</v>
      </c>
      <c r="AN43" s="7">
        <v>0</v>
      </c>
      <c r="AO43" s="7">
        <v>0</v>
      </c>
      <c r="AP43" s="7">
        <v>0</v>
      </c>
      <c r="AQ43" s="7">
        <v>118.4929381899711</v>
      </c>
      <c r="AR43" s="7">
        <v>123.3308888711269</v>
      </c>
      <c r="AS43" s="7">
        <v>23.273197265951339</v>
      </c>
      <c r="AT43" s="7">
        <v>22.64717868115585</v>
      </c>
    </row>
    <row r="44" spans="1:46" x14ac:dyDescent="0.35">
      <c r="A44" s="5">
        <v>46022</v>
      </c>
      <c r="B44" s="4" t="s">
        <v>130</v>
      </c>
      <c r="C44" s="4" t="s">
        <v>131</v>
      </c>
      <c r="D44" s="4" t="s">
        <v>85</v>
      </c>
      <c r="E44" s="6">
        <v>0</v>
      </c>
      <c r="F44" s="6">
        <v>0</v>
      </c>
      <c r="G44" s="6">
        <v>0</v>
      </c>
      <c r="H44" s="6">
        <v>0</v>
      </c>
      <c r="I44" s="6">
        <v>0</v>
      </c>
      <c r="J44" s="6">
        <v>2770</v>
      </c>
      <c r="K44" s="6">
        <v>2770</v>
      </c>
      <c r="L44" s="6">
        <v>2780</v>
      </c>
      <c r="M44" s="7">
        <v>23.911916999999999</v>
      </c>
      <c r="N44" s="7">
        <v>4.504874</v>
      </c>
      <c r="O44" s="7">
        <v>12.308109</v>
      </c>
      <c r="P44" s="7">
        <v>27.052257999999998</v>
      </c>
      <c r="Q44" s="7">
        <v>67.777158</v>
      </c>
      <c r="R44" s="7">
        <v>0.87679200000000002</v>
      </c>
      <c r="S44" s="7">
        <v>2.4020549999999998</v>
      </c>
      <c r="T44" s="7">
        <v>22.311806000000001</v>
      </c>
      <c r="U44" s="7">
        <v>0.902563</v>
      </c>
      <c r="V44" s="7">
        <v>26.493216</v>
      </c>
      <c r="W44" s="7">
        <v>94.270374000000004</v>
      </c>
      <c r="X44" s="7">
        <v>1.274936676</v>
      </c>
      <c r="Y44" s="7">
        <v>11.641278576928149</v>
      </c>
      <c r="Z44" s="7">
        <v>107.1865892529282</v>
      </c>
      <c r="AA44" s="7">
        <v>4.8945439051000621</v>
      </c>
      <c r="AB44" s="7">
        <v>112.08113315802819</v>
      </c>
      <c r="AC44" s="7">
        <v>0</v>
      </c>
      <c r="AD44" s="7">
        <v>20.367115999999999</v>
      </c>
      <c r="AE44" s="7">
        <v>0</v>
      </c>
      <c r="AF44" s="7">
        <v>0</v>
      </c>
      <c r="AG44" s="7">
        <v>132.4482491580282</v>
      </c>
      <c r="AH44" s="7">
        <v>2.3896009999999999</v>
      </c>
      <c r="AI44" s="7">
        <v>0</v>
      </c>
      <c r="AJ44" s="7">
        <v>19.475429999999999</v>
      </c>
      <c r="AK44" s="7">
        <v>133.94616415802821</v>
      </c>
      <c r="AL44" s="7">
        <v>0</v>
      </c>
      <c r="AM44" s="7">
        <v>0</v>
      </c>
      <c r="AN44" s="7">
        <v>0</v>
      </c>
      <c r="AO44" s="7">
        <v>0</v>
      </c>
      <c r="AP44" s="7">
        <v>0</v>
      </c>
      <c r="AQ44" s="7">
        <v>133.94616415802821</v>
      </c>
      <c r="AR44" s="7">
        <v>129.32729930714879</v>
      </c>
      <c r="AS44" s="7">
        <v>22.14071005422069</v>
      </c>
      <c r="AT44" s="7">
        <v>17.246166149120629</v>
      </c>
    </row>
    <row r="45" spans="1:46" x14ac:dyDescent="0.35">
      <c r="A45" s="5">
        <v>46022</v>
      </c>
      <c r="B45" s="4" t="s">
        <v>132</v>
      </c>
      <c r="C45" s="4" t="s">
        <v>133</v>
      </c>
      <c r="D45" s="4" t="s">
        <v>50</v>
      </c>
      <c r="E45" s="6">
        <v>0</v>
      </c>
      <c r="F45" s="6">
        <v>0</v>
      </c>
      <c r="G45" s="6">
        <v>0</v>
      </c>
      <c r="H45" s="6">
        <v>0</v>
      </c>
      <c r="I45" s="6">
        <v>0</v>
      </c>
      <c r="J45" s="6">
        <v>2430</v>
      </c>
      <c r="K45" s="6">
        <v>2430</v>
      </c>
      <c r="L45" s="6">
        <v>2430</v>
      </c>
      <c r="M45" s="7">
        <v>25.820226999999999</v>
      </c>
      <c r="N45" s="7">
        <v>0.79213500000000003</v>
      </c>
      <c r="O45" s="7">
        <v>20.181920000000002</v>
      </c>
      <c r="P45" s="7">
        <v>17.229990000000001</v>
      </c>
      <c r="Q45" s="7">
        <v>64.024271999999996</v>
      </c>
      <c r="R45" s="7">
        <v>1.6955720000000001</v>
      </c>
      <c r="S45" s="7">
        <v>2.700577</v>
      </c>
      <c r="T45" s="7">
        <v>19.153974000000002</v>
      </c>
      <c r="U45" s="7">
        <v>-0.17838399999999999</v>
      </c>
      <c r="V45" s="7">
        <v>23.371739000000002</v>
      </c>
      <c r="W45" s="7">
        <v>87.396011000000001</v>
      </c>
      <c r="X45" s="7">
        <v>9.3727529999999993E-3</v>
      </c>
      <c r="Y45" s="7">
        <v>7.0678835879068256</v>
      </c>
      <c r="Z45" s="7">
        <v>94.473267340906816</v>
      </c>
      <c r="AA45" s="7">
        <v>4.9252803337765254</v>
      </c>
      <c r="AB45" s="7">
        <v>99.398547674683357</v>
      </c>
      <c r="AC45" s="7">
        <v>0</v>
      </c>
      <c r="AD45" s="7">
        <v>58.699564000000002</v>
      </c>
      <c r="AE45" s="7">
        <v>0</v>
      </c>
      <c r="AF45" s="7">
        <v>0</v>
      </c>
      <c r="AG45" s="7">
        <v>158.09811167468331</v>
      </c>
      <c r="AH45" s="7">
        <v>4.3013469999999989</v>
      </c>
      <c r="AI45" s="7">
        <v>0</v>
      </c>
      <c r="AJ45" s="7">
        <v>57.47231699999999</v>
      </c>
      <c r="AK45" s="7">
        <v>161.1722116746833</v>
      </c>
      <c r="AL45" s="7">
        <v>9.7637420000000006</v>
      </c>
      <c r="AM45" s="7">
        <v>0</v>
      </c>
      <c r="AN45" s="7">
        <v>0</v>
      </c>
      <c r="AO45" s="7">
        <v>0</v>
      </c>
      <c r="AP45" s="7">
        <v>0</v>
      </c>
      <c r="AQ45" s="7">
        <v>170.9359536746833</v>
      </c>
      <c r="AR45" s="7">
        <v>170.85182324953709</v>
      </c>
      <c r="AS45" s="7">
        <v>76.378555908630304</v>
      </c>
      <c r="AT45" s="7">
        <v>71.453275574853791</v>
      </c>
    </row>
    <row r="46" spans="1:46" x14ac:dyDescent="0.35">
      <c r="A46" s="5">
        <v>46022</v>
      </c>
      <c r="B46" s="4" t="s">
        <v>134</v>
      </c>
      <c r="C46" s="4" t="s">
        <v>135</v>
      </c>
      <c r="D46" s="4" t="s">
        <v>120</v>
      </c>
      <c r="E46" s="6">
        <v>1649.2320560000001</v>
      </c>
      <c r="F46" s="6">
        <v>0</v>
      </c>
      <c r="G46" s="6">
        <v>1649.2320560000001</v>
      </c>
      <c r="H46" s="6">
        <v>2</v>
      </c>
      <c r="I46" s="6">
        <v>824.61602800000003</v>
      </c>
      <c r="J46" s="6">
        <v>0</v>
      </c>
      <c r="K46" s="6">
        <v>824.61602800000003</v>
      </c>
      <c r="L46" s="6">
        <v>634.32000700000003</v>
      </c>
      <c r="M46" s="7">
        <v>0</v>
      </c>
      <c r="N46" s="7">
        <v>0</v>
      </c>
      <c r="O46" s="7">
        <v>0</v>
      </c>
      <c r="P46" s="7">
        <v>59.428316755625978</v>
      </c>
      <c r="Q46" s="7">
        <v>59.428316755625978</v>
      </c>
      <c r="R46" s="7">
        <v>0</v>
      </c>
      <c r="S46" s="7">
        <v>0</v>
      </c>
      <c r="T46" s="7">
        <v>0</v>
      </c>
      <c r="U46" s="7">
        <v>0</v>
      </c>
      <c r="V46" s="7">
        <v>0</v>
      </c>
      <c r="W46" s="7">
        <v>59.428316755625978</v>
      </c>
      <c r="X46" s="7">
        <v>11.98941610473989</v>
      </c>
      <c r="Y46" s="7">
        <v>104.5326191306245</v>
      </c>
      <c r="Z46" s="7">
        <v>175.95035199099041</v>
      </c>
      <c r="AA46" s="7">
        <v>0</v>
      </c>
      <c r="AB46" s="7">
        <v>175.95035199099041</v>
      </c>
      <c r="AC46" s="7">
        <v>0</v>
      </c>
      <c r="AD46" s="7">
        <v>7.3098223773798612</v>
      </c>
      <c r="AE46" s="7">
        <v>0</v>
      </c>
      <c r="AF46" s="7">
        <v>0</v>
      </c>
      <c r="AG46" s="7">
        <v>183.26017436837029</v>
      </c>
      <c r="AH46" s="7">
        <v>3.8011070427314269</v>
      </c>
      <c r="AI46" s="7">
        <v>0</v>
      </c>
      <c r="AJ46" s="7">
        <v>7.0174297419435856</v>
      </c>
      <c r="AK46" s="7">
        <v>186.7688887756654</v>
      </c>
      <c r="AL46" s="7">
        <v>0</v>
      </c>
      <c r="AM46" s="7">
        <v>0</v>
      </c>
      <c r="AN46" s="7">
        <v>0</v>
      </c>
      <c r="AO46" s="7">
        <v>0</v>
      </c>
      <c r="AP46" s="7">
        <v>0</v>
      </c>
      <c r="AQ46" s="7">
        <v>186.7688887756654</v>
      </c>
      <c r="AR46" s="7">
        <v>322.81079240723682</v>
      </c>
      <c r="AS46" s="7">
        <v>146.8604404162464</v>
      </c>
      <c r="AT46" s="7">
        <v>146.8604404162464</v>
      </c>
    </row>
    <row r="47" spans="1:46" x14ac:dyDescent="0.35">
      <c r="A47" s="5">
        <v>46022</v>
      </c>
      <c r="B47" s="4" t="s">
        <v>136</v>
      </c>
      <c r="C47" s="4" t="s">
        <v>137</v>
      </c>
      <c r="D47" s="4" t="s">
        <v>64</v>
      </c>
      <c r="E47" s="6">
        <v>1988</v>
      </c>
      <c r="F47" s="6">
        <v>0</v>
      </c>
      <c r="G47" s="6">
        <v>1988</v>
      </c>
      <c r="H47" s="6">
        <v>1</v>
      </c>
      <c r="I47" s="6">
        <v>1988</v>
      </c>
      <c r="J47" s="6">
        <v>0</v>
      </c>
      <c r="K47" s="6">
        <v>1988</v>
      </c>
      <c r="L47" s="6">
        <v>1988</v>
      </c>
      <c r="M47" s="7">
        <v>9.4466849623154534</v>
      </c>
      <c r="N47" s="7">
        <v>6.1768960000000002</v>
      </c>
      <c r="O47" s="7">
        <v>0.4881327087423572</v>
      </c>
      <c r="P47" s="7">
        <v>9.9581871658328645</v>
      </c>
      <c r="Q47" s="7">
        <v>26.069900836890682</v>
      </c>
      <c r="R47" s="7">
        <v>11.25337936140123</v>
      </c>
      <c r="S47" s="7">
        <v>51.190856060451431</v>
      </c>
      <c r="T47" s="7">
        <v>55.377538030557282</v>
      </c>
      <c r="U47" s="7">
        <v>14.97514240741357</v>
      </c>
      <c r="V47" s="7">
        <v>132.79691585982351</v>
      </c>
      <c r="W47" s="7">
        <v>158.86681669671421</v>
      </c>
      <c r="X47" s="7">
        <v>2.3176898287195802</v>
      </c>
      <c r="Y47" s="7">
        <v>0</v>
      </c>
      <c r="Z47" s="7">
        <v>161.18450652543379</v>
      </c>
      <c r="AA47" s="7">
        <v>4.628549810569571</v>
      </c>
      <c r="AB47" s="7">
        <v>165.81305633600331</v>
      </c>
      <c r="AC47" s="7">
        <v>0</v>
      </c>
      <c r="AD47" s="7">
        <v>62.00729890502312</v>
      </c>
      <c r="AE47" s="7">
        <v>0</v>
      </c>
      <c r="AF47" s="7">
        <v>0</v>
      </c>
      <c r="AG47" s="7">
        <v>227.8203552410265</v>
      </c>
      <c r="AH47" s="7">
        <v>6.6723605698275819</v>
      </c>
      <c r="AI47" s="7">
        <v>0</v>
      </c>
      <c r="AJ47" s="7">
        <v>38.319313896346721</v>
      </c>
      <c r="AK47" s="7">
        <v>210.8047308021776</v>
      </c>
      <c r="AL47" s="7">
        <v>130.78471400000001</v>
      </c>
      <c r="AM47" s="7">
        <v>0</v>
      </c>
      <c r="AN47" s="7">
        <v>0</v>
      </c>
      <c r="AO47" s="7">
        <v>0</v>
      </c>
      <c r="AP47" s="7">
        <v>0</v>
      </c>
      <c r="AQ47" s="7">
        <v>341.5894448021777</v>
      </c>
      <c r="AR47" s="7">
        <v>231.42748974168879</v>
      </c>
      <c r="AS47" s="7">
        <v>70.242983216255027</v>
      </c>
      <c r="AT47" s="7">
        <v>65.614433405685446</v>
      </c>
    </row>
    <row r="48" spans="1:46" x14ac:dyDescent="0.35">
      <c r="A48" s="5">
        <v>46022</v>
      </c>
      <c r="B48" s="4" t="s">
        <v>138</v>
      </c>
      <c r="C48" s="4" t="s">
        <v>139</v>
      </c>
      <c r="D48" s="4" t="s">
        <v>127</v>
      </c>
      <c r="E48" s="6">
        <v>0</v>
      </c>
      <c r="F48" s="6">
        <v>0</v>
      </c>
      <c r="G48" s="6">
        <v>0</v>
      </c>
      <c r="H48" s="6">
        <v>0</v>
      </c>
      <c r="I48" s="6">
        <v>0</v>
      </c>
      <c r="J48" s="6">
        <v>1350</v>
      </c>
      <c r="K48" s="6">
        <v>1350</v>
      </c>
      <c r="L48" s="6">
        <v>1350</v>
      </c>
      <c r="M48" s="7">
        <v>86.881849000000017</v>
      </c>
      <c r="N48" s="7">
        <v>6.9469159999999999</v>
      </c>
      <c r="O48" s="7">
        <v>11.850735</v>
      </c>
      <c r="P48" s="7">
        <v>166.048169</v>
      </c>
      <c r="Q48" s="7">
        <v>271.72766899999999</v>
      </c>
      <c r="R48" s="7">
        <v>10.242015</v>
      </c>
      <c r="S48" s="7">
        <v>9.4480459999999997</v>
      </c>
      <c r="T48" s="7">
        <v>6.485671</v>
      </c>
      <c r="U48" s="7">
        <v>27.329287000000001</v>
      </c>
      <c r="V48" s="7">
        <v>53.505019000000011</v>
      </c>
      <c r="W48" s="7">
        <v>325.232688</v>
      </c>
      <c r="X48" s="7">
        <v>30.0768551428297</v>
      </c>
      <c r="Y48" s="7">
        <v>72.864782839862755</v>
      </c>
      <c r="Z48" s="7">
        <v>428.17432598269249</v>
      </c>
      <c r="AA48" s="7">
        <v>23.587163531603782</v>
      </c>
      <c r="AB48" s="7">
        <v>451.76148951429627</v>
      </c>
      <c r="AC48" s="7">
        <v>0</v>
      </c>
      <c r="AD48" s="7">
        <v>127.77133499999999</v>
      </c>
      <c r="AE48" s="7">
        <v>0</v>
      </c>
      <c r="AF48" s="7">
        <v>0</v>
      </c>
      <c r="AG48" s="7">
        <v>579.53282451429629</v>
      </c>
      <c r="AH48" s="7">
        <v>1.601561</v>
      </c>
      <c r="AI48" s="7">
        <v>0</v>
      </c>
      <c r="AJ48" s="7">
        <v>33.659337999999998</v>
      </c>
      <c r="AK48" s="7">
        <v>487.02238851429632</v>
      </c>
      <c r="AL48" s="7">
        <v>0</v>
      </c>
      <c r="AM48" s="7">
        <v>0</v>
      </c>
      <c r="AN48" s="7">
        <v>0</v>
      </c>
      <c r="AO48" s="7">
        <v>0</v>
      </c>
      <c r="AP48" s="7">
        <v>0</v>
      </c>
      <c r="AQ48" s="7">
        <v>487.02238851429632</v>
      </c>
      <c r="AR48" s="7">
        <v>593.16027555786366</v>
      </c>
      <c r="AS48" s="7">
        <v>164.98594957517111</v>
      </c>
      <c r="AT48" s="7">
        <v>141.3987860435673</v>
      </c>
    </row>
    <row r="49" spans="1:46" x14ac:dyDescent="0.35">
      <c r="A49" s="5">
        <v>46022</v>
      </c>
      <c r="B49" s="4" t="s">
        <v>140</v>
      </c>
      <c r="C49" s="4" t="s">
        <v>141</v>
      </c>
      <c r="D49" s="4" t="s">
        <v>142</v>
      </c>
      <c r="E49" s="6">
        <v>330</v>
      </c>
      <c r="F49" s="6">
        <v>0</v>
      </c>
      <c r="G49" s="6">
        <v>330</v>
      </c>
      <c r="H49" s="6">
        <v>0.1</v>
      </c>
      <c r="I49" s="6">
        <v>3300</v>
      </c>
      <c r="J49" s="6">
        <v>0</v>
      </c>
      <c r="K49" s="6">
        <v>3300</v>
      </c>
      <c r="L49" s="6">
        <v>2211</v>
      </c>
      <c r="M49" s="7">
        <v>4.2643820124019829</v>
      </c>
      <c r="N49" s="7">
        <v>2.089537</v>
      </c>
      <c r="O49" s="7">
        <v>0.31055195732116703</v>
      </c>
      <c r="P49" s="7">
        <v>9.5883234703459195</v>
      </c>
      <c r="Q49" s="7">
        <v>16.252794440069071</v>
      </c>
      <c r="R49" s="7">
        <v>5.1895030308999299</v>
      </c>
      <c r="S49" s="7">
        <v>30.781888779106509</v>
      </c>
      <c r="T49" s="7">
        <v>4.9969435169527516</v>
      </c>
      <c r="U49" s="7">
        <v>13.48056176089438</v>
      </c>
      <c r="V49" s="7">
        <v>54.448897087853567</v>
      </c>
      <c r="W49" s="7">
        <v>70.701691527922634</v>
      </c>
      <c r="X49" s="7">
        <v>0.6982631026684758</v>
      </c>
      <c r="Y49" s="7">
        <v>59.835444694879307</v>
      </c>
      <c r="Z49" s="7">
        <v>131.23539932547041</v>
      </c>
      <c r="AA49" s="7">
        <v>0</v>
      </c>
      <c r="AB49" s="7">
        <v>131.23539932547041</v>
      </c>
      <c r="AC49" s="7">
        <v>0</v>
      </c>
      <c r="AD49" s="7">
        <v>16.817002287382859</v>
      </c>
      <c r="AE49" s="7">
        <v>0</v>
      </c>
      <c r="AF49" s="7">
        <v>0</v>
      </c>
      <c r="AG49" s="7">
        <v>148.05240161285329</v>
      </c>
      <c r="AH49" s="7">
        <v>2.6140415667581092</v>
      </c>
      <c r="AI49" s="7">
        <v>0</v>
      </c>
      <c r="AJ49" s="7">
        <v>8.7134728524680867</v>
      </c>
      <c r="AK49" s="7">
        <v>142.5629137446966</v>
      </c>
      <c r="AL49" s="7">
        <v>0</v>
      </c>
      <c r="AM49" s="7">
        <v>0</v>
      </c>
      <c r="AN49" s="7">
        <v>0</v>
      </c>
      <c r="AO49" s="7">
        <v>0</v>
      </c>
      <c r="AP49" s="7">
        <v>0</v>
      </c>
      <c r="AQ49" s="7">
        <v>142.5629137446966</v>
      </c>
      <c r="AR49" s="7">
        <v>187.82667497521749</v>
      </c>
      <c r="AS49" s="7">
        <v>56.591275649747097</v>
      </c>
      <c r="AT49" s="7">
        <v>56.591275649747097</v>
      </c>
    </row>
    <row r="50" spans="1:46" x14ac:dyDescent="0.35">
      <c r="A50" s="5">
        <v>46022</v>
      </c>
      <c r="B50" s="4" t="s">
        <v>143</v>
      </c>
      <c r="C50" s="4" t="s">
        <v>144</v>
      </c>
      <c r="D50" s="4" t="s">
        <v>142</v>
      </c>
      <c r="E50" s="6">
        <v>2181.0825420000001</v>
      </c>
      <c r="F50" s="6">
        <v>0</v>
      </c>
      <c r="G50" s="6">
        <v>2181.0825420000001</v>
      </c>
      <c r="H50" s="6">
        <v>0.5</v>
      </c>
      <c r="I50" s="6">
        <v>4362.1650829999999</v>
      </c>
      <c r="J50" s="6">
        <v>0</v>
      </c>
      <c r="K50" s="6">
        <v>4362.1650829999999</v>
      </c>
      <c r="L50" s="6">
        <v>3350</v>
      </c>
      <c r="M50" s="7">
        <v>1.119674115983027E-2</v>
      </c>
      <c r="N50" s="7">
        <v>1.3226260000000001</v>
      </c>
      <c r="O50" s="7">
        <v>8.8046732673267326E-3</v>
      </c>
      <c r="P50" s="7">
        <v>2.3068578161244702</v>
      </c>
      <c r="Q50" s="7">
        <v>3.649485230551627</v>
      </c>
      <c r="R50" s="7">
        <v>4.6818976690240452</v>
      </c>
      <c r="S50" s="7">
        <v>18.073176803394631</v>
      </c>
      <c r="T50" s="7">
        <v>4.4564326110325316</v>
      </c>
      <c r="U50" s="7">
        <v>14.80968121074965</v>
      </c>
      <c r="V50" s="7">
        <v>42.021188294200847</v>
      </c>
      <c r="W50" s="7">
        <v>45.67067352475248</v>
      </c>
      <c r="X50" s="7">
        <v>0.59575761194029853</v>
      </c>
      <c r="Y50" s="7">
        <v>41.135811672225678</v>
      </c>
      <c r="Z50" s="7">
        <v>87.402242808918444</v>
      </c>
      <c r="AA50" s="7">
        <v>6.5861143338427768</v>
      </c>
      <c r="AB50" s="7">
        <v>93.988357142761231</v>
      </c>
      <c r="AC50" s="7">
        <v>0</v>
      </c>
      <c r="AD50" s="7">
        <v>23.740333007072142</v>
      </c>
      <c r="AE50" s="7">
        <v>0</v>
      </c>
      <c r="AF50" s="7">
        <v>0</v>
      </c>
      <c r="AG50" s="7">
        <v>117.7286901498334</v>
      </c>
      <c r="AH50" s="7">
        <v>2.2673056520509189</v>
      </c>
      <c r="AI50" s="7">
        <v>0</v>
      </c>
      <c r="AJ50" s="7">
        <v>6.0461480678925037</v>
      </c>
      <c r="AK50" s="7">
        <v>102.3018108627047</v>
      </c>
      <c r="AL50" s="7">
        <v>0</v>
      </c>
      <c r="AM50" s="7">
        <v>0</v>
      </c>
      <c r="AN50" s="7">
        <v>0</v>
      </c>
      <c r="AO50" s="7">
        <v>0</v>
      </c>
      <c r="AP50" s="7">
        <v>0</v>
      </c>
      <c r="AQ50" s="7">
        <v>102.3018108627047</v>
      </c>
      <c r="AR50" s="7">
        <v>180.09455965204251</v>
      </c>
      <c r="AS50" s="7">
        <v>92.692316843124075</v>
      </c>
      <c r="AT50" s="7">
        <v>86.106202509281303</v>
      </c>
    </row>
    <row r="51" spans="1:46" x14ac:dyDescent="0.35">
      <c r="A51" s="5">
        <v>46022</v>
      </c>
      <c r="B51" s="4" t="s">
        <v>145</v>
      </c>
      <c r="C51" s="4" t="s">
        <v>146</v>
      </c>
      <c r="D51" s="4" t="s">
        <v>147</v>
      </c>
      <c r="E51" s="6">
        <v>18000</v>
      </c>
      <c r="F51" s="6">
        <v>0</v>
      </c>
      <c r="G51" s="6">
        <v>18000</v>
      </c>
      <c r="H51" s="6">
        <v>1</v>
      </c>
      <c r="I51" s="6">
        <v>18000</v>
      </c>
      <c r="J51" s="6">
        <v>0</v>
      </c>
      <c r="K51" s="6">
        <v>18000</v>
      </c>
      <c r="L51" s="6">
        <v>18000</v>
      </c>
      <c r="M51" s="7">
        <v>1.6158819719316511</v>
      </c>
      <c r="N51" s="7">
        <v>1.0399719999999999</v>
      </c>
      <c r="O51" s="7">
        <v>0.1648519547882934</v>
      </c>
      <c r="P51" s="7">
        <v>2.7009477811951341</v>
      </c>
      <c r="Q51" s="7">
        <v>5.5216537079150783</v>
      </c>
      <c r="R51" s="7">
        <v>1.9793045894367529</v>
      </c>
      <c r="S51" s="7">
        <v>12.15341489009008</v>
      </c>
      <c r="T51" s="7">
        <v>1.5449034870937459</v>
      </c>
      <c r="U51" s="7">
        <v>3.7376696268151619</v>
      </c>
      <c r="V51" s="7">
        <v>19.415292593435741</v>
      </c>
      <c r="W51" s="7">
        <v>24.936946301350819</v>
      </c>
      <c r="X51" s="7">
        <v>0.46778779319444441</v>
      </c>
      <c r="Y51" s="7">
        <v>4.3061743880495182</v>
      </c>
      <c r="Z51" s="7">
        <v>29.710908482594778</v>
      </c>
      <c r="AA51" s="7">
        <v>0</v>
      </c>
      <c r="AB51" s="7">
        <v>29.710908482594778</v>
      </c>
      <c r="AC51" s="7">
        <v>0</v>
      </c>
      <c r="AD51" s="7">
        <v>6.8183758676761492</v>
      </c>
      <c r="AE51" s="7">
        <v>0</v>
      </c>
      <c r="AF51" s="7">
        <v>0</v>
      </c>
      <c r="AG51" s="7">
        <v>36.529284350270927</v>
      </c>
      <c r="AH51" s="7">
        <v>1.148429858846832</v>
      </c>
      <c r="AI51" s="7">
        <v>0.28710772310845217</v>
      </c>
      <c r="AJ51" s="7">
        <v>4.2210141732478901</v>
      </c>
      <c r="AK51" s="7">
        <v>35.367460237797957</v>
      </c>
      <c r="AL51" s="7">
        <v>0</v>
      </c>
      <c r="AM51" s="7">
        <v>0</v>
      </c>
      <c r="AN51" s="7">
        <v>0</v>
      </c>
      <c r="AO51" s="7">
        <v>0</v>
      </c>
      <c r="AP51" s="7">
        <v>0</v>
      </c>
      <c r="AQ51" s="7">
        <v>35.367460237797957</v>
      </c>
      <c r="AR51" s="7">
        <v>36.65278510248757</v>
      </c>
      <c r="AS51" s="7">
        <v>6.9418766198927893</v>
      </c>
      <c r="AT51" s="7">
        <v>6.9418766198927893</v>
      </c>
    </row>
    <row r="52" spans="1:46" x14ac:dyDescent="0.35">
      <c r="A52" s="5">
        <v>46022</v>
      </c>
      <c r="B52" s="4" t="s">
        <v>148</v>
      </c>
      <c r="C52" s="4" t="s">
        <v>149</v>
      </c>
      <c r="D52" s="4" t="s">
        <v>85</v>
      </c>
      <c r="E52" s="6">
        <v>0</v>
      </c>
      <c r="F52" s="6">
        <v>0</v>
      </c>
      <c r="G52" s="6">
        <v>0</v>
      </c>
      <c r="H52" s="6">
        <v>0</v>
      </c>
      <c r="I52" s="6">
        <v>0</v>
      </c>
      <c r="J52" s="6">
        <v>2150.8266050000002</v>
      </c>
      <c r="K52" s="6">
        <v>2150.8266050000002</v>
      </c>
      <c r="L52" s="6">
        <v>2150.8266050000002</v>
      </c>
      <c r="M52" s="7">
        <v>25.235330999999999</v>
      </c>
      <c r="N52" s="7">
        <v>2.9101810000000001</v>
      </c>
      <c r="O52" s="7">
        <v>9.1117709999999992</v>
      </c>
      <c r="P52" s="7">
        <v>17.62771</v>
      </c>
      <c r="Q52" s="7">
        <v>54.884993000000001</v>
      </c>
      <c r="R52" s="7">
        <v>6.4519019999999996</v>
      </c>
      <c r="S52" s="7">
        <v>5.0814630000000003</v>
      </c>
      <c r="T52" s="7">
        <v>18.678498999999999</v>
      </c>
      <c r="U52" s="7">
        <v>4.9751750000000001</v>
      </c>
      <c r="V52" s="7">
        <v>35.187038999999999</v>
      </c>
      <c r="W52" s="7">
        <v>90.072031999999993</v>
      </c>
      <c r="X52" s="7">
        <v>1.7367079607829199</v>
      </c>
      <c r="Y52" s="7">
        <v>20.85541344757096</v>
      </c>
      <c r="Z52" s="7">
        <v>112.6641534083539</v>
      </c>
      <c r="AA52" s="7">
        <v>3.7357009788744948</v>
      </c>
      <c r="AB52" s="7">
        <v>116.3998543872284</v>
      </c>
      <c r="AC52" s="7">
        <v>0</v>
      </c>
      <c r="AD52" s="7">
        <v>25.070404</v>
      </c>
      <c r="AE52" s="7">
        <v>0</v>
      </c>
      <c r="AF52" s="7">
        <v>0</v>
      </c>
      <c r="AG52" s="7">
        <v>141.4702583872284</v>
      </c>
      <c r="AH52" s="7">
        <v>3.8416049999999999</v>
      </c>
      <c r="AI52" s="7">
        <v>0</v>
      </c>
      <c r="AJ52" s="7">
        <v>16.555804999999999</v>
      </c>
      <c r="AK52" s="7">
        <v>136.79726438722841</v>
      </c>
      <c r="AL52" s="7">
        <v>3.030554</v>
      </c>
      <c r="AM52" s="7">
        <v>0</v>
      </c>
      <c r="AN52" s="7">
        <v>0</v>
      </c>
      <c r="AO52" s="7">
        <v>0</v>
      </c>
      <c r="AP52" s="7">
        <v>0</v>
      </c>
      <c r="AQ52" s="7">
        <v>139.8278183872284</v>
      </c>
      <c r="AR52" s="7">
        <v>154.97146086457099</v>
      </c>
      <c r="AS52" s="7">
        <v>42.307307456217117</v>
      </c>
      <c r="AT52" s="7">
        <v>38.57160647734262</v>
      </c>
    </row>
    <row r="53" spans="1:46" x14ac:dyDescent="0.35">
      <c r="A53" s="5">
        <v>46022</v>
      </c>
      <c r="B53" s="4" t="s">
        <v>150</v>
      </c>
      <c r="C53" s="4" t="s">
        <v>151</v>
      </c>
      <c r="D53" s="4" t="s">
        <v>50</v>
      </c>
      <c r="E53" s="6">
        <v>0</v>
      </c>
      <c r="F53" s="6">
        <v>0</v>
      </c>
      <c r="G53" s="6">
        <v>0</v>
      </c>
      <c r="H53" s="6">
        <v>0</v>
      </c>
      <c r="I53" s="6">
        <v>0</v>
      </c>
      <c r="J53" s="6">
        <v>2680.9628109999999</v>
      </c>
      <c r="K53" s="6">
        <v>2680.9628109999999</v>
      </c>
      <c r="L53" s="6">
        <v>2247.8809999999999</v>
      </c>
      <c r="M53" s="7">
        <v>17.349211</v>
      </c>
      <c r="N53" s="7">
        <v>0.67965799999999998</v>
      </c>
      <c r="O53" s="7">
        <v>4.6026470000000002</v>
      </c>
      <c r="P53" s="7">
        <v>2.7091289999999999</v>
      </c>
      <c r="Q53" s="7">
        <v>25.340644999999999</v>
      </c>
      <c r="R53" s="7">
        <v>3.9605610000000002</v>
      </c>
      <c r="S53" s="7">
        <v>0.92993199999999987</v>
      </c>
      <c r="T53" s="7">
        <v>7.0813240000000004</v>
      </c>
      <c r="U53" s="7">
        <v>1.2382629999999999</v>
      </c>
      <c r="V53" s="7">
        <v>13.21008</v>
      </c>
      <c r="W53" s="7">
        <v>38.550725</v>
      </c>
      <c r="X53" s="7">
        <v>0.53710209315350765</v>
      </c>
      <c r="Y53" s="7">
        <v>49.593522046844107</v>
      </c>
      <c r="Z53" s="7">
        <v>88.681349139997621</v>
      </c>
      <c r="AA53" s="7">
        <v>1.8180657667448661</v>
      </c>
      <c r="AB53" s="7">
        <v>90.499414906742487</v>
      </c>
      <c r="AC53" s="7">
        <v>0</v>
      </c>
      <c r="AD53" s="7">
        <v>5.5607930000000003</v>
      </c>
      <c r="AE53" s="7">
        <v>0</v>
      </c>
      <c r="AF53" s="7">
        <v>0</v>
      </c>
      <c r="AG53" s="7">
        <v>96.060207906742491</v>
      </c>
      <c r="AH53" s="7">
        <v>6.3949930000000004</v>
      </c>
      <c r="AI53" s="7">
        <v>0</v>
      </c>
      <c r="AJ53" s="7">
        <v>17.025590999999999</v>
      </c>
      <c r="AK53" s="7">
        <v>113.91999890674251</v>
      </c>
      <c r="AL53" s="7">
        <v>40.088985000000001</v>
      </c>
      <c r="AM53" s="7">
        <v>0</v>
      </c>
      <c r="AN53" s="7">
        <v>0</v>
      </c>
      <c r="AO53" s="7">
        <v>0</v>
      </c>
      <c r="AP53" s="7">
        <v>0</v>
      </c>
      <c r="AQ53" s="7">
        <v>154.00898390674249</v>
      </c>
      <c r="AR53" s="7">
        <v>252.387027977424</v>
      </c>
      <c r="AS53" s="7">
        <v>163.7056788374264</v>
      </c>
      <c r="AT53" s="7">
        <v>161.88761307068151</v>
      </c>
    </row>
    <row r="54" spans="1:46" x14ac:dyDescent="0.35">
      <c r="A54" s="5">
        <v>46022</v>
      </c>
      <c r="B54" s="4" t="s">
        <v>152</v>
      </c>
      <c r="C54" s="4" t="s">
        <v>153</v>
      </c>
      <c r="D54" s="4" t="s">
        <v>64</v>
      </c>
      <c r="E54" s="6">
        <v>2649</v>
      </c>
      <c r="F54" s="6">
        <v>0</v>
      </c>
      <c r="G54" s="6">
        <v>2649</v>
      </c>
      <c r="H54" s="6">
        <v>1</v>
      </c>
      <c r="I54" s="6">
        <v>2649</v>
      </c>
      <c r="J54" s="6">
        <v>0</v>
      </c>
      <c r="K54" s="6">
        <v>2649</v>
      </c>
      <c r="L54" s="6">
        <v>2480.4</v>
      </c>
      <c r="M54" s="7">
        <v>14.728951</v>
      </c>
      <c r="N54" s="7">
        <v>3.1926350000000001</v>
      </c>
      <c r="O54" s="7">
        <v>0.35783100000000001</v>
      </c>
      <c r="P54" s="7">
        <v>4.2218410000000004</v>
      </c>
      <c r="Q54" s="7">
        <v>22.501258</v>
      </c>
      <c r="R54" s="7">
        <v>28.650511999999999</v>
      </c>
      <c r="S54" s="7">
        <v>49.391047999999991</v>
      </c>
      <c r="T54" s="7">
        <v>12.982086000000001</v>
      </c>
      <c r="U54" s="7">
        <v>35.334488999999998</v>
      </c>
      <c r="V54" s="7">
        <v>126.358135</v>
      </c>
      <c r="W54" s="7">
        <v>148.85939300000001</v>
      </c>
      <c r="X54" s="7">
        <v>2.8968691531526369</v>
      </c>
      <c r="Y54" s="7">
        <v>0</v>
      </c>
      <c r="Z54" s="7">
        <v>151.75626215315259</v>
      </c>
      <c r="AA54" s="7">
        <v>4.2538046764660518</v>
      </c>
      <c r="AB54" s="7">
        <v>156.01006682961869</v>
      </c>
      <c r="AC54" s="7">
        <v>0</v>
      </c>
      <c r="AD54" s="7">
        <v>38.447698000000003</v>
      </c>
      <c r="AE54" s="7">
        <v>0</v>
      </c>
      <c r="AF54" s="7">
        <v>0</v>
      </c>
      <c r="AG54" s="7">
        <v>194.4577648296187</v>
      </c>
      <c r="AH54" s="7">
        <v>8.7314450000000008</v>
      </c>
      <c r="AI54" s="7">
        <v>0</v>
      </c>
      <c r="AJ54" s="7">
        <v>10.621409999999999</v>
      </c>
      <c r="AK54" s="7">
        <v>175.3629218296187</v>
      </c>
      <c r="AL54" s="7">
        <v>0</v>
      </c>
      <c r="AM54" s="7">
        <v>0</v>
      </c>
      <c r="AN54" s="7">
        <v>0</v>
      </c>
      <c r="AO54" s="7">
        <v>0</v>
      </c>
      <c r="AP54" s="7">
        <v>0</v>
      </c>
      <c r="AQ54" s="7">
        <v>175.3629218296187</v>
      </c>
      <c r="AR54" s="7">
        <v>212.6897835125298</v>
      </c>
      <c r="AS54" s="7">
        <v>60.933521359377202</v>
      </c>
      <c r="AT54" s="7">
        <v>56.679716682911149</v>
      </c>
    </row>
    <row r="55" spans="1:46" x14ac:dyDescent="0.35">
      <c r="A55" s="5">
        <v>46022</v>
      </c>
      <c r="B55" s="4" t="s">
        <v>154</v>
      </c>
      <c r="C55" s="4" t="s">
        <v>155</v>
      </c>
      <c r="D55" s="4" t="s">
        <v>50</v>
      </c>
      <c r="E55" s="6">
        <v>0</v>
      </c>
      <c r="F55" s="6">
        <v>0</v>
      </c>
      <c r="G55" s="6">
        <v>0</v>
      </c>
      <c r="H55" s="6">
        <v>0</v>
      </c>
      <c r="I55" s="6">
        <v>0</v>
      </c>
      <c r="J55" s="6">
        <v>2008.8011080000001</v>
      </c>
      <c r="K55" s="6">
        <v>2008.8011080000001</v>
      </c>
      <c r="L55" s="6">
        <v>3539.702448</v>
      </c>
      <c r="M55" s="7">
        <v>14.52432420621931</v>
      </c>
      <c r="N55" s="7">
        <v>0.93886800000000004</v>
      </c>
      <c r="O55" s="7">
        <v>0.39584411456628482</v>
      </c>
      <c r="P55" s="7">
        <v>1.958750549918167</v>
      </c>
      <c r="Q55" s="7">
        <v>17.81778687070376</v>
      </c>
      <c r="R55" s="7">
        <v>5.087641774140752</v>
      </c>
      <c r="S55" s="7">
        <v>0.83646266612111286</v>
      </c>
      <c r="T55" s="7">
        <v>3.1492182635024548</v>
      </c>
      <c r="U55" s="7">
        <v>2.641648793780687</v>
      </c>
      <c r="V55" s="7">
        <v>11.71497149754501</v>
      </c>
      <c r="W55" s="7">
        <v>29.532758368248771</v>
      </c>
      <c r="X55" s="7">
        <v>0.60967567135804068</v>
      </c>
      <c r="Y55" s="7">
        <v>20.8223374059402</v>
      </c>
      <c r="Z55" s="7">
        <v>50.964771445547008</v>
      </c>
      <c r="AA55" s="7">
        <v>2.770932353799838</v>
      </c>
      <c r="AB55" s="7">
        <v>53.735703799346851</v>
      </c>
      <c r="AC55" s="7">
        <v>0</v>
      </c>
      <c r="AD55" s="7">
        <v>20.233690592471358</v>
      </c>
      <c r="AE55" s="7">
        <v>0</v>
      </c>
      <c r="AF55" s="7">
        <v>0</v>
      </c>
      <c r="AG55" s="7">
        <v>73.969394391818213</v>
      </c>
      <c r="AH55" s="7">
        <v>0.25846955155482809</v>
      </c>
      <c r="AI55" s="7">
        <v>0</v>
      </c>
      <c r="AJ55" s="7">
        <v>9.3638131129296234</v>
      </c>
      <c r="AK55" s="7">
        <v>63.357986463831303</v>
      </c>
      <c r="AL55" s="7">
        <v>0</v>
      </c>
      <c r="AM55" s="7">
        <v>0</v>
      </c>
      <c r="AN55" s="7">
        <v>0</v>
      </c>
      <c r="AO55" s="7">
        <v>0</v>
      </c>
      <c r="AP55" s="7">
        <v>0</v>
      </c>
      <c r="AQ55" s="7">
        <v>63.357986463831303</v>
      </c>
      <c r="AR55" s="7">
        <v>135.1294265030516</v>
      </c>
      <c r="AS55" s="7">
        <v>84.164655057504547</v>
      </c>
      <c r="AT55" s="7">
        <v>81.393722703704725</v>
      </c>
    </row>
    <row r="56" spans="1:46" x14ac:dyDescent="0.35">
      <c r="A56" s="5">
        <v>46022</v>
      </c>
      <c r="B56" s="4" t="s">
        <v>156</v>
      </c>
      <c r="C56" s="4" t="s">
        <v>157</v>
      </c>
      <c r="D56" s="4" t="s">
        <v>158</v>
      </c>
      <c r="E56" s="6">
        <v>6438.8633179999997</v>
      </c>
      <c r="F56" s="6">
        <v>0</v>
      </c>
      <c r="G56" s="6">
        <v>6438.8633179999997</v>
      </c>
      <c r="H56" s="6">
        <v>1.5</v>
      </c>
      <c r="I56" s="6">
        <v>4292.5755449999997</v>
      </c>
      <c r="J56" s="6">
        <v>0</v>
      </c>
      <c r="K56" s="6">
        <v>4292.5755449999997</v>
      </c>
      <c r="L56" s="6">
        <v>2740.6443869999998</v>
      </c>
      <c r="M56" s="7">
        <v>19.787248000000002</v>
      </c>
      <c r="N56" s="7">
        <v>2.3343759999999998</v>
      </c>
      <c r="O56" s="7">
        <v>0.13120999999999999</v>
      </c>
      <c r="P56" s="7">
        <v>7.2171820000000002</v>
      </c>
      <c r="Q56" s="7">
        <v>29.470016000000001</v>
      </c>
      <c r="R56" s="7">
        <v>22.509768999999999</v>
      </c>
      <c r="S56" s="7">
        <v>24.842298</v>
      </c>
      <c r="T56" s="7">
        <v>38.681635999999997</v>
      </c>
      <c r="U56" s="7">
        <v>1.7363230000000001</v>
      </c>
      <c r="V56" s="7">
        <v>87.770026000000001</v>
      </c>
      <c r="W56" s="7">
        <v>117.240042</v>
      </c>
      <c r="X56" s="7">
        <v>1.9085612959940359</v>
      </c>
      <c r="Y56" s="7">
        <v>13.92364300457481</v>
      </c>
      <c r="Z56" s="7">
        <v>133.07224630056879</v>
      </c>
      <c r="AA56" s="7">
        <v>17.244439624814699</v>
      </c>
      <c r="AB56" s="7">
        <v>150.3166859253835</v>
      </c>
      <c r="AC56" s="7">
        <v>0</v>
      </c>
      <c r="AD56" s="7">
        <v>0</v>
      </c>
      <c r="AE56" s="7">
        <v>0</v>
      </c>
      <c r="AF56" s="7">
        <v>0</v>
      </c>
      <c r="AG56" s="7">
        <v>150.3166859253835</v>
      </c>
      <c r="AH56" s="7">
        <v>2.919022</v>
      </c>
      <c r="AI56" s="7">
        <v>0</v>
      </c>
      <c r="AJ56" s="7">
        <v>6.9326759999999998</v>
      </c>
      <c r="AK56" s="7">
        <v>160.16838392538349</v>
      </c>
      <c r="AL56" s="7">
        <v>1.094633</v>
      </c>
      <c r="AM56" s="7">
        <v>0</v>
      </c>
      <c r="AN56" s="7">
        <v>0</v>
      </c>
      <c r="AO56" s="7">
        <v>0</v>
      </c>
      <c r="AP56" s="7">
        <v>0</v>
      </c>
      <c r="AQ56" s="7">
        <v>161.26301692538351</v>
      </c>
      <c r="AR56" s="7">
        <v>215.55575967442471</v>
      </c>
      <c r="AS56" s="7">
        <v>82.483513373855885</v>
      </c>
      <c r="AT56" s="7">
        <v>65.239073749041182</v>
      </c>
    </row>
    <row r="57" spans="1:46" x14ac:dyDescent="0.35">
      <c r="A57" s="5">
        <v>46022</v>
      </c>
      <c r="B57" s="4" t="s">
        <v>159</v>
      </c>
      <c r="C57" s="4" t="s">
        <v>160</v>
      </c>
      <c r="D57" s="4" t="s">
        <v>82</v>
      </c>
      <c r="E57" s="6">
        <v>0</v>
      </c>
      <c r="F57" s="6">
        <v>0</v>
      </c>
      <c r="G57" s="6">
        <v>0</v>
      </c>
      <c r="H57" s="6">
        <v>0</v>
      </c>
      <c r="I57" s="6">
        <v>0</v>
      </c>
      <c r="J57" s="6">
        <v>1500</v>
      </c>
      <c r="K57" s="6">
        <v>1500</v>
      </c>
      <c r="L57" s="6">
        <v>1500</v>
      </c>
      <c r="M57" s="7">
        <v>12.863141000000001</v>
      </c>
      <c r="N57" s="7">
        <v>2.3866499999999999</v>
      </c>
      <c r="O57" s="7">
        <v>0.76189200000000001</v>
      </c>
      <c r="P57" s="7">
        <v>4.3155570000000001</v>
      </c>
      <c r="Q57" s="7">
        <v>20.32724</v>
      </c>
      <c r="R57" s="7">
        <v>3.4367380000000001</v>
      </c>
      <c r="S57" s="7">
        <v>1.8297669999999999</v>
      </c>
      <c r="T57" s="7">
        <v>2.4054579999999999</v>
      </c>
      <c r="U57" s="7">
        <v>3.1986669999999999</v>
      </c>
      <c r="V57" s="7">
        <v>10.87063</v>
      </c>
      <c r="W57" s="7">
        <v>31.197870000000002</v>
      </c>
      <c r="X57" s="7">
        <v>7.2390580216610667</v>
      </c>
      <c r="Y57" s="7">
        <v>16.976567266116732</v>
      </c>
      <c r="Z57" s="7">
        <v>55.413495287777799</v>
      </c>
      <c r="AA57" s="7">
        <v>6.0026608446215386</v>
      </c>
      <c r="AB57" s="7">
        <v>61.41615613239933</v>
      </c>
      <c r="AC57" s="7">
        <v>0</v>
      </c>
      <c r="AD57" s="7">
        <v>4.110417</v>
      </c>
      <c r="AE57" s="7">
        <v>0</v>
      </c>
      <c r="AF57" s="7">
        <v>0</v>
      </c>
      <c r="AG57" s="7">
        <v>65.526573132399335</v>
      </c>
      <c r="AH57" s="7">
        <v>2.247665</v>
      </c>
      <c r="AI57" s="7">
        <v>1.407977</v>
      </c>
      <c r="AJ57" s="7">
        <v>1.0816889999999999</v>
      </c>
      <c r="AK57" s="7">
        <v>66.153487132399334</v>
      </c>
      <c r="AL57" s="7">
        <v>0</v>
      </c>
      <c r="AM57" s="7">
        <v>0</v>
      </c>
      <c r="AN57" s="7">
        <v>0</v>
      </c>
      <c r="AO57" s="7">
        <v>0</v>
      </c>
      <c r="AP57" s="7">
        <v>0</v>
      </c>
      <c r="AQ57" s="7">
        <v>66.153487132399334</v>
      </c>
      <c r="AR57" s="7">
        <v>100.04396387397919</v>
      </c>
      <c r="AS57" s="7">
        <v>44.630468586201403</v>
      </c>
      <c r="AT57" s="7">
        <v>38.627807741579858</v>
      </c>
    </row>
    <row r="58" spans="1:46" x14ac:dyDescent="0.35">
      <c r="A58" s="5">
        <v>46022</v>
      </c>
      <c r="B58" s="4" t="s">
        <v>161</v>
      </c>
      <c r="C58" s="4" t="s">
        <v>162</v>
      </c>
      <c r="D58" s="4" t="s">
        <v>50</v>
      </c>
      <c r="E58" s="6">
        <v>7932.3180000000002</v>
      </c>
      <c r="F58" s="6">
        <v>0</v>
      </c>
      <c r="G58" s="6">
        <v>7932.3180000000002</v>
      </c>
      <c r="H58" s="6">
        <v>6</v>
      </c>
      <c r="I58" s="6">
        <v>1322.0530000000001</v>
      </c>
      <c r="J58" s="6">
        <v>1268.195856</v>
      </c>
      <c r="K58" s="6">
        <v>2590.2488560000002</v>
      </c>
      <c r="L58" s="6">
        <v>2590.2488560000002</v>
      </c>
      <c r="M58" s="7">
        <v>16.839934</v>
      </c>
      <c r="N58" s="7">
        <v>16.823191000000001</v>
      </c>
      <c r="O58" s="7">
        <v>7.1191719999999989</v>
      </c>
      <c r="P58" s="7">
        <v>12.336705</v>
      </c>
      <c r="Q58" s="7">
        <v>53.119002000000002</v>
      </c>
      <c r="R58" s="7">
        <v>5.027698</v>
      </c>
      <c r="S58" s="7">
        <v>1.4997849999999999</v>
      </c>
      <c r="T58" s="7">
        <v>7.364736999999999</v>
      </c>
      <c r="U58" s="7">
        <v>1.0318050000000001</v>
      </c>
      <c r="V58" s="7">
        <v>14.924025</v>
      </c>
      <c r="W58" s="7">
        <v>68.043026999999995</v>
      </c>
      <c r="X58" s="7">
        <v>0.14343573558169351</v>
      </c>
      <c r="Y58" s="7">
        <v>12.08474741884171</v>
      </c>
      <c r="Z58" s="7">
        <v>80.2712101544234</v>
      </c>
      <c r="AA58" s="7">
        <v>0.34085976223543119</v>
      </c>
      <c r="AB58" s="7">
        <v>80.612069916658825</v>
      </c>
      <c r="AC58" s="7">
        <v>0</v>
      </c>
      <c r="AD58" s="7">
        <v>11.935214999999999</v>
      </c>
      <c r="AE58" s="7">
        <v>0</v>
      </c>
      <c r="AF58" s="7">
        <v>0</v>
      </c>
      <c r="AG58" s="7">
        <v>92.547284916658825</v>
      </c>
      <c r="AH58" s="7">
        <v>0.73739500000000002</v>
      </c>
      <c r="AI58" s="7">
        <v>0</v>
      </c>
      <c r="AJ58" s="7">
        <v>2.1679140000000001</v>
      </c>
      <c r="AK58" s="7">
        <v>83.517378916658828</v>
      </c>
      <c r="AL58" s="7">
        <v>34.945371999999999</v>
      </c>
      <c r="AM58" s="7">
        <v>0</v>
      </c>
      <c r="AN58" s="7">
        <v>0</v>
      </c>
      <c r="AO58" s="7">
        <v>0</v>
      </c>
      <c r="AP58" s="7">
        <v>0</v>
      </c>
      <c r="AQ58" s="7">
        <v>118.46275091665881</v>
      </c>
      <c r="AR58" s="7">
        <v>62.619058842410759</v>
      </c>
      <c r="AS58" s="7">
        <v>-17.652151312012641</v>
      </c>
      <c r="AT58" s="7">
        <v>-17.99301107424807</v>
      </c>
    </row>
    <row r="59" spans="1:46" x14ac:dyDescent="0.35">
      <c r="A59" s="5">
        <v>46022</v>
      </c>
      <c r="B59" s="4" t="s">
        <v>163</v>
      </c>
      <c r="C59" s="4" t="s">
        <v>164</v>
      </c>
      <c r="D59" s="4" t="s">
        <v>74</v>
      </c>
      <c r="E59" s="6">
        <v>6123.4570309999999</v>
      </c>
      <c r="F59" s="6">
        <v>0</v>
      </c>
      <c r="G59" s="6">
        <v>6123.4570309999999</v>
      </c>
      <c r="H59" s="6">
        <v>2</v>
      </c>
      <c r="I59" s="6">
        <v>3061.7285160000001</v>
      </c>
      <c r="J59" s="6">
        <v>0</v>
      </c>
      <c r="K59" s="6">
        <v>3061.7285160000001</v>
      </c>
      <c r="L59" s="6">
        <v>2296.2963869999999</v>
      </c>
      <c r="M59" s="7">
        <v>13.054637080332411</v>
      </c>
      <c r="N59" s="7">
        <v>10.172679</v>
      </c>
      <c r="O59" s="7">
        <v>3.8392434387100538</v>
      </c>
      <c r="P59" s="7">
        <v>48.419694096510277</v>
      </c>
      <c r="Q59" s="7">
        <v>75.486253615552741</v>
      </c>
      <c r="R59" s="7">
        <v>13.27775569631337</v>
      </c>
      <c r="S59" s="7">
        <v>85.137464141663969</v>
      </c>
      <c r="T59" s="7">
        <v>20.983163220354911</v>
      </c>
      <c r="U59" s="7">
        <v>29.599269509173901</v>
      </c>
      <c r="V59" s="7">
        <v>148.99765256750609</v>
      </c>
      <c r="W59" s="7">
        <v>224.48390618305891</v>
      </c>
      <c r="X59" s="7">
        <v>1.171095897251974</v>
      </c>
      <c r="Y59" s="7">
        <v>65.303129272272486</v>
      </c>
      <c r="Z59" s="7">
        <v>290.95813135258339</v>
      </c>
      <c r="AA59" s="7">
        <v>0</v>
      </c>
      <c r="AB59" s="7">
        <v>290.95813135258339</v>
      </c>
      <c r="AC59" s="7">
        <v>0</v>
      </c>
      <c r="AD59" s="7">
        <v>61.480649140570897</v>
      </c>
      <c r="AE59" s="7">
        <v>0</v>
      </c>
      <c r="AF59" s="7">
        <v>0</v>
      </c>
      <c r="AG59" s="7">
        <v>352.43878049315418</v>
      </c>
      <c r="AH59" s="7">
        <v>6.9464171758527078</v>
      </c>
      <c r="AI59" s="7">
        <v>0</v>
      </c>
      <c r="AJ59" s="7">
        <v>31.413471093415769</v>
      </c>
      <c r="AK59" s="7">
        <v>329.31801962185182</v>
      </c>
      <c r="AL59" s="7">
        <v>0</v>
      </c>
      <c r="AM59" s="7">
        <v>0</v>
      </c>
      <c r="AN59" s="7">
        <v>0</v>
      </c>
      <c r="AO59" s="7">
        <v>0</v>
      </c>
      <c r="AP59" s="7">
        <v>0</v>
      </c>
      <c r="AQ59" s="7">
        <v>329.31801962185182</v>
      </c>
      <c r="AR59" s="7">
        <v>251.03563840331029</v>
      </c>
      <c r="AS59" s="7">
        <v>-39.922492949273021</v>
      </c>
      <c r="AT59" s="7">
        <v>-39.922492949273021</v>
      </c>
    </row>
    <row r="60" spans="1:46" x14ac:dyDescent="0.35">
      <c r="A60" s="5">
        <v>46022</v>
      </c>
      <c r="B60" s="4" t="s">
        <v>165</v>
      </c>
      <c r="C60" s="4" t="s">
        <v>166</v>
      </c>
      <c r="D60" s="4" t="s">
        <v>120</v>
      </c>
      <c r="E60" s="6">
        <v>1833.6240230000001</v>
      </c>
      <c r="F60" s="6">
        <v>0</v>
      </c>
      <c r="G60" s="6">
        <v>1833.6240230000001</v>
      </c>
      <c r="H60" s="6">
        <v>2</v>
      </c>
      <c r="I60" s="6">
        <v>916.81201199999998</v>
      </c>
      <c r="J60" s="6">
        <v>0</v>
      </c>
      <c r="K60" s="6">
        <v>916.81201199999998</v>
      </c>
      <c r="L60" s="6">
        <v>705.23999000000003</v>
      </c>
      <c r="M60" s="7">
        <v>0</v>
      </c>
      <c r="N60" s="7">
        <v>0</v>
      </c>
      <c r="O60" s="7">
        <v>0</v>
      </c>
      <c r="P60" s="7">
        <v>65.702299426148244</v>
      </c>
      <c r="Q60" s="7">
        <v>65.702299426148244</v>
      </c>
      <c r="R60" s="7">
        <v>0</v>
      </c>
      <c r="S60" s="7">
        <v>0</v>
      </c>
      <c r="T60" s="7">
        <v>0</v>
      </c>
      <c r="U60" s="7">
        <v>0</v>
      </c>
      <c r="V60" s="7">
        <v>0</v>
      </c>
      <c r="W60" s="7">
        <v>65.702299426148244</v>
      </c>
      <c r="X60" s="7">
        <v>13.32157222136277</v>
      </c>
      <c r="Y60" s="7">
        <v>114.80452172531059</v>
      </c>
      <c r="Z60" s="7">
        <v>193.82839337282161</v>
      </c>
      <c r="AA60" s="7">
        <v>0</v>
      </c>
      <c r="AB60" s="7">
        <v>193.82839337282161</v>
      </c>
      <c r="AC60" s="7">
        <v>0</v>
      </c>
      <c r="AD60" s="7">
        <v>6.8377244406960438</v>
      </c>
      <c r="AE60" s="7">
        <v>0</v>
      </c>
      <c r="AF60" s="7">
        <v>0</v>
      </c>
      <c r="AG60" s="7">
        <v>200.6661178135177</v>
      </c>
      <c r="AH60" s="7">
        <v>5.0740236890451866</v>
      </c>
      <c r="AI60" s="7">
        <v>0</v>
      </c>
      <c r="AJ60" s="7">
        <v>6.5747353958051509</v>
      </c>
      <c r="AK60" s="7">
        <v>205.47715245767199</v>
      </c>
      <c r="AL60" s="7">
        <v>0</v>
      </c>
      <c r="AM60" s="7">
        <v>0</v>
      </c>
      <c r="AN60" s="7">
        <v>0</v>
      </c>
      <c r="AO60" s="7">
        <v>0</v>
      </c>
      <c r="AP60" s="7">
        <v>0</v>
      </c>
      <c r="AQ60" s="7">
        <v>205.47715245767199</v>
      </c>
      <c r="AR60" s="7">
        <v>314.54418850768798</v>
      </c>
      <c r="AS60" s="7">
        <v>120.7157951348664</v>
      </c>
      <c r="AT60" s="7">
        <v>120.7157951348664</v>
      </c>
    </row>
    <row r="61" spans="1:46" x14ac:dyDescent="0.35">
      <c r="A61" s="5">
        <v>46022</v>
      </c>
      <c r="B61" s="4" t="s">
        <v>167</v>
      </c>
      <c r="C61" s="4" t="s">
        <v>168</v>
      </c>
      <c r="D61" s="4" t="s">
        <v>147</v>
      </c>
      <c r="E61" s="6">
        <v>21422.666667000001</v>
      </c>
      <c r="F61" s="6">
        <v>0</v>
      </c>
      <c r="G61" s="6">
        <v>21422.666667000001</v>
      </c>
      <c r="H61" s="6">
        <v>2.1351499999999999</v>
      </c>
      <c r="I61" s="6">
        <v>10033.333333</v>
      </c>
      <c r="J61" s="6">
        <v>0</v>
      </c>
      <c r="K61" s="6">
        <v>10033.333333</v>
      </c>
      <c r="L61" s="6">
        <v>10033.333333</v>
      </c>
      <c r="M61" s="7">
        <v>0.78895499999999996</v>
      </c>
      <c r="N61" s="7">
        <v>0.41878500000000002</v>
      </c>
      <c r="O61" s="7">
        <v>4.3568000000000003E-2</v>
      </c>
      <c r="P61" s="7">
        <v>1.089772</v>
      </c>
      <c r="Q61" s="7">
        <v>2.3410799999999998</v>
      </c>
      <c r="R61" s="7">
        <v>0.33812500000000001</v>
      </c>
      <c r="S61" s="7">
        <v>0.88496699999999995</v>
      </c>
      <c r="T61" s="7">
        <v>1.1640280000000001</v>
      </c>
      <c r="U61" s="7">
        <v>0.54234300000000002</v>
      </c>
      <c r="V61" s="7">
        <v>2.9294630000000002</v>
      </c>
      <c r="W61" s="7">
        <v>5.270543</v>
      </c>
      <c r="X61" s="7">
        <v>2.2312527007745229</v>
      </c>
      <c r="Y61" s="7">
        <v>6.4463036519407346</v>
      </c>
      <c r="Z61" s="7">
        <v>13.948099352715261</v>
      </c>
      <c r="AA61" s="7">
        <v>0</v>
      </c>
      <c r="AB61" s="7">
        <v>13.948099352715261</v>
      </c>
      <c r="AC61" s="7">
        <v>0</v>
      </c>
      <c r="AD61" s="7">
        <v>0.84586300000000014</v>
      </c>
      <c r="AE61" s="7">
        <v>0</v>
      </c>
      <c r="AF61" s="7">
        <v>0</v>
      </c>
      <c r="AG61" s="7">
        <v>14.79396235271526</v>
      </c>
      <c r="AH61" s="7">
        <v>0.647841</v>
      </c>
      <c r="AI61" s="7">
        <v>0</v>
      </c>
      <c r="AJ61" s="7">
        <v>11.165891999999999</v>
      </c>
      <c r="AK61" s="7">
        <v>25.76183235271526</v>
      </c>
      <c r="AL61" s="7">
        <v>1.0605279999999999</v>
      </c>
      <c r="AM61" s="7">
        <v>0</v>
      </c>
      <c r="AN61" s="7">
        <v>0</v>
      </c>
      <c r="AO61" s="7">
        <v>0</v>
      </c>
      <c r="AP61" s="7">
        <v>0</v>
      </c>
      <c r="AQ61" s="7">
        <v>26.822360352715261</v>
      </c>
      <c r="AR61" s="7">
        <v>45.54317694059047</v>
      </c>
      <c r="AS61" s="7">
        <v>31.59507758787521</v>
      </c>
      <c r="AT61" s="7">
        <v>31.59507758787521</v>
      </c>
    </row>
    <row r="62" spans="1:46" x14ac:dyDescent="0.35">
      <c r="A62" s="5">
        <v>46022</v>
      </c>
      <c r="B62" s="4" t="s">
        <v>169</v>
      </c>
      <c r="C62" s="4" t="s">
        <v>170</v>
      </c>
      <c r="D62" s="4" t="s">
        <v>171</v>
      </c>
      <c r="E62" s="6">
        <v>2537.6931709999999</v>
      </c>
      <c r="F62" s="6">
        <v>0</v>
      </c>
      <c r="G62" s="6">
        <v>2537.6931709999999</v>
      </c>
      <c r="H62" s="6">
        <v>0.72505500000000001</v>
      </c>
      <c r="I62" s="6">
        <v>3500</v>
      </c>
      <c r="J62" s="6">
        <v>0</v>
      </c>
      <c r="K62" s="6">
        <v>3500</v>
      </c>
      <c r="L62" s="6">
        <v>3500</v>
      </c>
      <c r="M62" s="7">
        <v>0.22810154166666671</v>
      </c>
      <c r="N62" s="7">
        <v>2.4339409999999999</v>
      </c>
      <c r="O62" s="7">
        <v>3.1921250000000001E-3</v>
      </c>
      <c r="P62" s="7">
        <v>0.22908387499999999</v>
      </c>
      <c r="Q62" s="7">
        <v>2.8943185416666668</v>
      </c>
      <c r="R62" s="7">
        <v>0.3732775416666666</v>
      </c>
      <c r="S62" s="7">
        <v>1.333124666666667</v>
      </c>
      <c r="T62" s="7">
        <v>1.189648041666667</v>
      </c>
      <c r="U62" s="7">
        <v>0.83776941666666671</v>
      </c>
      <c r="V62" s="7">
        <v>3.7338196666666672</v>
      </c>
      <c r="W62" s="7">
        <v>6.6281382083333327</v>
      </c>
      <c r="X62" s="7">
        <v>14.94299241913863</v>
      </c>
      <c r="Y62" s="7">
        <v>53.028937574809738</v>
      </c>
      <c r="Z62" s="7">
        <v>74.600068202281705</v>
      </c>
      <c r="AA62" s="7">
        <v>9.3059164925889828</v>
      </c>
      <c r="AB62" s="7">
        <v>83.905984694870682</v>
      </c>
      <c r="AC62" s="7">
        <v>8.3333333333333329E-2</v>
      </c>
      <c r="AD62" s="7">
        <v>0.93864912499999997</v>
      </c>
      <c r="AE62" s="7">
        <v>0</v>
      </c>
      <c r="AF62" s="7">
        <v>0</v>
      </c>
      <c r="AG62" s="7">
        <v>84.927967153204023</v>
      </c>
      <c r="AH62" s="7">
        <v>0.2310579583333334</v>
      </c>
      <c r="AI62" s="7">
        <v>0</v>
      </c>
      <c r="AJ62" s="7">
        <v>0.71428570833333327</v>
      </c>
      <c r="AK62" s="7">
        <v>84.934661694870684</v>
      </c>
      <c r="AL62" s="7">
        <v>2.8571430000000002</v>
      </c>
      <c r="AM62" s="7">
        <v>0</v>
      </c>
      <c r="AN62" s="7">
        <v>0</v>
      </c>
      <c r="AO62" s="7">
        <v>0</v>
      </c>
      <c r="AP62" s="7">
        <v>0</v>
      </c>
      <c r="AQ62" s="7">
        <v>87.791804694870677</v>
      </c>
      <c r="AR62" s="7">
        <v>186.11820976324819</v>
      </c>
      <c r="AS62" s="7">
        <v>111.5181415609664</v>
      </c>
      <c r="AT62" s="7">
        <v>102.21222506837751</v>
      </c>
    </row>
    <row r="63" spans="1:46" x14ac:dyDescent="0.35">
      <c r="A63" s="5">
        <v>46022</v>
      </c>
      <c r="B63" s="4" t="s">
        <v>172</v>
      </c>
      <c r="C63" s="4" t="s">
        <v>173</v>
      </c>
      <c r="D63" s="4" t="s">
        <v>107</v>
      </c>
      <c r="E63" s="6">
        <v>0</v>
      </c>
      <c r="F63" s="6">
        <v>0</v>
      </c>
      <c r="G63" s="6">
        <v>0</v>
      </c>
      <c r="H63" s="6">
        <v>0</v>
      </c>
      <c r="I63" s="6">
        <v>0</v>
      </c>
      <c r="J63" s="6">
        <v>564.02439800000002</v>
      </c>
      <c r="K63" s="6">
        <v>564.02439800000002</v>
      </c>
      <c r="L63" s="6">
        <v>564.02439800000002</v>
      </c>
      <c r="M63" s="7">
        <v>4.7019219999999997</v>
      </c>
      <c r="N63" s="7">
        <v>5.4781959999999996</v>
      </c>
      <c r="O63" s="7">
        <v>2.9246669999999999</v>
      </c>
      <c r="P63" s="7">
        <v>11.113153000000001</v>
      </c>
      <c r="Q63" s="7">
        <v>24.217938</v>
      </c>
      <c r="R63" s="7">
        <v>0.88205699999999998</v>
      </c>
      <c r="S63" s="7">
        <v>1.747803</v>
      </c>
      <c r="T63" s="7">
        <v>4.533747</v>
      </c>
      <c r="U63" s="7">
        <v>6.2532269999999999</v>
      </c>
      <c r="V63" s="7">
        <v>13.416834</v>
      </c>
      <c r="W63" s="7">
        <v>37.634771999999998</v>
      </c>
      <c r="X63" s="7">
        <v>12.79491499986336</v>
      </c>
      <c r="Y63" s="7">
        <v>15.83811773068471</v>
      </c>
      <c r="Z63" s="7">
        <v>66.267804730548065</v>
      </c>
      <c r="AA63" s="7">
        <v>5.8518374749914237</v>
      </c>
      <c r="AB63" s="7">
        <v>72.119642205539492</v>
      </c>
      <c r="AC63" s="7">
        <v>0.53189200000000003</v>
      </c>
      <c r="AD63" s="7">
        <v>41.278582</v>
      </c>
      <c r="AE63" s="7">
        <v>0</v>
      </c>
      <c r="AF63" s="7">
        <v>0</v>
      </c>
      <c r="AG63" s="7">
        <v>113.93011620553951</v>
      </c>
      <c r="AH63" s="7">
        <v>7.6256779999999997</v>
      </c>
      <c r="AI63" s="7">
        <v>0</v>
      </c>
      <c r="AJ63" s="7">
        <v>8.5102700000000002</v>
      </c>
      <c r="AK63" s="7">
        <v>88.78748220553949</v>
      </c>
      <c r="AL63" s="7">
        <v>0</v>
      </c>
      <c r="AM63" s="7">
        <v>0</v>
      </c>
      <c r="AN63" s="7">
        <v>0</v>
      </c>
      <c r="AO63" s="7">
        <v>0</v>
      </c>
      <c r="AP63" s="7">
        <v>0</v>
      </c>
      <c r="AQ63" s="7">
        <v>88.78748220553949</v>
      </c>
      <c r="AR63" s="7">
        <v>117.03721040642471</v>
      </c>
      <c r="AS63" s="7">
        <v>50.769405675876641</v>
      </c>
      <c r="AT63" s="7">
        <v>44.917568200885221</v>
      </c>
    </row>
    <row r="64" spans="1:46" x14ac:dyDescent="0.35">
      <c r="A64" s="5">
        <v>46022</v>
      </c>
      <c r="B64" s="4" t="s">
        <v>174</v>
      </c>
      <c r="C64" s="4" t="s">
        <v>175</v>
      </c>
      <c r="D64" s="4" t="s">
        <v>127</v>
      </c>
      <c r="E64" s="6">
        <v>0</v>
      </c>
      <c r="F64" s="6">
        <v>0</v>
      </c>
      <c r="G64" s="6">
        <v>0</v>
      </c>
      <c r="H64" s="6">
        <v>0</v>
      </c>
      <c r="I64" s="6">
        <v>0</v>
      </c>
      <c r="J64" s="6">
        <v>3500</v>
      </c>
      <c r="K64" s="6">
        <v>3500</v>
      </c>
      <c r="L64" s="6">
        <v>4200</v>
      </c>
      <c r="M64" s="7">
        <v>43.224615693430657</v>
      </c>
      <c r="N64" s="7">
        <v>11.523400000000001</v>
      </c>
      <c r="O64" s="7">
        <v>9.8304775912408768</v>
      </c>
      <c r="P64" s="7">
        <v>86.032045255474458</v>
      </c>
      <c r="Q64" s="7">
        <v>150.610538540146</v>
      </c>
      <c r="R64" s="7">
        <v>15.32159408759124</v>
      </c>
      <c r="S64" s="7">
        <v>10.8076297080292</v>
      </c>
      <c r="T64" s="7">
        <v>11.712817810218979</v>
      </c>
      <c r="U64" s="7">
        <v>13.0195797080292</v>
      </c>
      <c r="V64" s="7">
        <v>50.861621313868611</v>
      </c>
      <c r="W64" s="7">
        <v>201.47215985401459</v>
      </c>
      <c r="X64" s="7">
        <v>2.5208646903092862</v>
      </c>
      <c r="Y64" s="7">
        <v>48.967267703951563</v>
      </c>
      <c r="Z64" s="7">
        <v>252.96029224827549</v>
      </c>
      <c r="AA64" s="7">
        <v>0</v>
      </c>
      <c r="AB64" s="7">
        <v>252.96029224827549</v>
      </c>
      <c r="AC64" s="7">
        <v>0</v>
      </c>
      <c r="AD64" s="7">
        <v>44.700288394160587</v>
      </c>
      <c r="AE64" s="7">
        <v>0</v>
      </c>
      <c r="AF64" s="7">
        <v>0</v>
      </c>
      <c r="AG64" s="7">
        <v>297.660580642436</v>
      </c>
      <c r="AH64" s="7">
        <v>4.9486682481751831</v>
      </c>
      <c r="AI64" s="7">
        <v>0</v>
      </c>
      <c r="AJ64" s="7">
        <v>38.435884452554752</v>
      </c>
      <c r="AK64" s="7">
        <v>296.34484494900539</v>
      </c>
      <c r="AL64" s="7">
        <v>0</v>
      </c>
      <c r="AM64" s="7">
        <v>0</v>
      </c>
      <c r="AN64" s="7">
        <v>0</v>
      </c>
      <c r="AO64" s="7">
        <v>0</v>
      </c>
      <c r="AP64" s="7">
        <v>0</v>
      </c>
      <c r="AQ64" s="7">
        <v>296.34484494900539</v>
      </c>
      <c r="AR64" s="7">
        <v>371.76362717175999</v>
      </c>
      <c r="AS64" s="7">
        <v>118.8033349234846</v>
      </c>
      <c r="AT64" s="7">
        <v>118.8033349234846</v>
      </c>
    </row>
    <row r="65" spans="1:46" x14ac:dyDescent="0.35">
      <c r="A65" s="5">
        <v>46022</v>
      </c>
      <c r="B65" s="4" t="s">
        <v>176</v>
      </c>
      <c r="C65" s="4" t="s">
        <v>177</v>
      </c>
      <c r="D65" s="4" t="s">
        <v>50</v>
      </c>
      <c r="E65" s="6">
        <v>34160</v>
      </c>
      <c r="F65" s="6">
        <v>0</v>
      </c>
      <c r="G65" s="6">
        <v>34160</v>
      </c>
      <c r="H65" s="6">
        <v>6.1</v>
      </c>
      <c r="I65" s="6">
        <v>5600</v>
      </c>
      <c r="J65" s="6">
        <v>0</v>
      </c>
      <c r="K65" s="6">
        <v>5600</v>
      </c>
      <c r="L65" s="6">
        <v>5600</v>
      </c>
      <c r="M65" s="7">
        <v>0.45957510638297872</v>
      </c>
      <c r="N65" s="7">
        <v>7.2532430000000003</v>
      </c>
      <c r="O65" s="7">
        <v>0.52075200490998363</v>
      </c>
      <c r="P65" s="7">
        <v>7.5985152373158762</v>
      </c>
      <c r="Q65" s="7">
        <v>15.832085348608841</v>
      </c>
      <c r="R65" s="7">
        <v>0.20066715220949261</v>
      </c>
      <c r="S65" s="7">
        <v>2.9359455810147299</v>
      </c>
      <c r="T65" s="7">
        <v>17.554779427168569</v>
      </c>
      <c r="U65" s="7">
        <v>5.9805951800327328</v>
      </c>
      <c r="V65" s="7">
        <v>26.671987340425531</v>
      </c>
      <c r="W65" s="7">
        <v>42.504072689034373</v>
      </c>
      <c r="X65" s="7">
        <v>0.19189640599999999</v>
      </c>
      <c r="Y65" s="7">
        <v>4.7441753816537711</v>
      </c>
      <c r="Z65" s="7">
        <v>47.44014447668814</v>
      </c>
      <c r="AA65" s="7">
        <v>0.13986287765648961</v>
      </c>
      <c r="AB65" s="7">
        <v>47.58000735434463</v>
      </c>
      <c r="AC65" s="7">
        <v>0</v>
      </c>
      <c r="AD65" s="7">
        <v>9.9428469230769227</v>
      </c>
      <c r="AE65" s="7">
        <v>0</v>
      </c>
      <c r="AF65" s="7">
        <v>0</v>
      </c>
      <c r="AG65" s="7">
        <v>57.522854277421551</v>
      </c>
      <c r="AH65" s="7">
        <v>3.488662487725041</v>
      </c>
      <c r="AI65" s="7">
        <v>0</v>
      </c>
      <c r="AJ65" s="7">
        <v>0.85721639116202941</v>
      </c>
      <c r="AK65" s="7">
        <v>51.925886233231701</v>
      </c>
      <c r="AL65" s="7">
        <v>0</v>
      </c>
      <c r="AM65" s="7">
        <v>0</v>
      </c>
      <c r="AN65" s="7">
        <v>0</v>
      </c>
      <c r="AO65" s="7">
        <v>0</v>
      </c>
      <c r="AP65" s="7">
        <v>0</v>
      </c>
      <c r="AQ65" s="7">
        <v>51.925886233231701</v>
      </c>
      <c r="AR65" s="7">
        <v>52.059371743366633</v>
      </c>
      <c r="AS65" s="7">
        <v>4.6192272666784877</v>
      </c>
      <c r="AT65" s="7">
        <v>4.4793643890219981</v>
      </c>
    </row>
    <row r="66" spans="1:46" x14ac:dyDescent="0.35">
      <c r="A66" s="5">
        <v>46022</v>
      </c>
      <c r="B66" s="4" t="s">
        <v>178</v>
      </c>
      <c r="C66" s="4" t="s">
        <v>179</v>
      </c>
      <c r="D66" s="4" t="s">
        <v>50</v>
      </c>
      <c r="E66" s="6">
        <v>0</v>
      </c>
      <c r="F66" s="6">
        <v>0</v>
      </c>
      <c r="G66" s="6">
        <v>0</v>
      </c>
      <c r="H66" s="6">
        <v>0</v>
      </c>
      <c r="I66" s="6">
        <v>0</v>
      </c>
      <c r="J66" s="6">
        <v>0</v>
      </c>
      <c r="K66" s="6">
        <v>0</v>
      </c>
      <c r="L66" s="6">
        <v>8488</v>
      </c>
      <c r="M66" s="7">
        <v>0</v>
      </c>
      <c r="N66" s="7">
        <v>0</v>
      </c>
      <c r="O66" s="7">
        <v>0</v>
      </c>
      <c r="P66" s="7">
        <v>0</v>
      </c>
      <c r="Q66" s="7">
        <v>0</v>
      </c>
      <c r="R66" s="7">
        <v>0.22723699999999999</v>
      </c>
      <c r="S66" s="7">
        <v>0.56580499999999989</v>
      </c>
      <c r="T66" s="7">
        <v>2.3099789999999998</v>
      </c>
      <c r="U66" s="7">
        <v>0.32848500000000003</v>
      </c>
      <c r="V66" s="7">
        <v>3.4315059999999988</v>
      </c>
      <c r="W66" s="7">
        <v>3.4315059999999988</v>
      </c>
      <c r="X66" s="7">
        <v>1.534417577756833E-3</v>
      </c>
      <c r="Y66" s="7">
        <v>0.56222092440506355</v>
      </c>
      <c r="Z66" s="7">
        <v>3.99526134198282</v>
      </c>
      <c r="AA66" s="7">
        <v>0</v>
      </c>
      <c r="AB66" s="7">
        <v>3.99526134198282</v>
      </c>
      <c r="AC66" s="7">
        <v>0</v>
      </c>
      <c r="AD66" s="7">
        <v>0.35111199999999992</v>
      </c>
      <c r="AE66" s="7">
        <v>0</v>
      </c>
      <c r="AF66" s="7">
        <v>0</v>
      </c>
      <c r="AG66" s="7">
        <v>4.3463733419828197</v>
      </c>
      <c r="AH66" s="7">
        <v>5.0932999999999992E-2</v>
      </c>
      <c r="AI66" s="7">
        <v>0</v>
      </c>
      <c r="AJ66" s="7">
        <v>0.15140300000000001</v>
      </c>
      <c r="AK66" s="7">
        <v>4.1975973419828199</v>
      </c>
      <c r="AL66" s="7">
        <v>0</v>
      </c>
      <c r="AM66" s="7">
        <v>0</v>
      </c>
      <c r="AN66" s="7">
        <v>0</v>
      </c>
      <c r="AO66" s="7">
        <v>0</v>
      </c>
      <c r="AP66" s="7">
        <v>0</v>
      </c>
      <c r="AQ66" s="7">
        <v>4.1975973419828199</v>
      </c>
      <c r="AR66" s="7">
        <v>5.9656557115405313</v>
      </c>
      <c r="AS66" s="7">
        <v>1.9703943695577111</v>
      </c>
      <c r="AT66" s="7">
        <v>1.9703943695577111</v>
      </c>
    </row>
    <row r="67" spans="1:46" x14ac:dyDescent="0.35">
      <c r="A67" s="5">
        <v>46022</v>
      </c>
      <c r="B67" s="4" t="s">
        <v>180</v>
      </c>
      <c r="C67" s="4" t="s">
        <v>181</v>
      </c>
      <c r="D67" s="4" t="s">
        <v>127</v>
      </c>
      <c r="E67" s="6">
        <v>0</v>
      </c>
      <c r="F67" s="6">
        <v>300</v>
      </c>
      <c r="G67" s="6">
        <v>300</v>
      </c>
      <c r="H67" s="6">
        <v>0</v>
      </c>
      <c r="I67" s="6">
        <v>0</v>
      </c>
      <c r="J67" s="6">
        <v>1000</v>
      </c>
      <c r="K67" s="6">
        <v>1000</v>
      </c>
      <c r="L67" s="6">
        <v>1000</v>
      </c>
      <c r="M67" s="7">
        <v>68.086607999999998</v>
      </c>
      <c r="N67" s="7">
        <v>9.9942130000000002</v>
      </c>
      <c r="O67" s="7">
        <v>9.6457300000000004</v>
      </c>
      <c r="P67" s="7">
        <v>115.817108</v>
      </c>
      <c r="Q67" s="7">
        <v>203.54365899999999</v>
      </c>
      <c r="R67" s="7">
        <v>4.3315429999999999</v>
      </c>
      <c r="S67" s="7">
        <v>7.8041669999999996</v>
      </c>
      <c r="T67" s="7">
        <v>3.148301</v>
      </c>
      <c r="U67" s="7">
        <v>12.194663</v>
      </c>
      <c r="V67" s="7">
        <v>27.478674000000002</v>
      </c>
      <c r="W67" s="7">
        <v>231.022333</v>
      </c>
      <c r="X67" s="7">
        <v>12.3457448149216</v>
      </c>
      <c r="Y67" s="7">
        <v>32.708790361245413</v>
      </c>
      <c r="Z67" s="7">
        <v>276.07686817616701</v>
      </c>
      <c r="AA67" s="7">
        <v>0</v>
      </c>
      <c r="AB67" s="7">
        <v>276.07686817616701</v>
      </c>
      <c r="AC67" s="7">
        <v>0</v>
      </c>
      <c r="AD67" s="7">
        <v>110.48586299999999</v>
      </c>
      <c r="AE67" s="7">
        <v>0</v>
      </c>
      <c r="AF67" s="7">
        <v>0</v>
      </c>
      <c r="AG67" s="7">
        <v>386.56273117616701</v>
      </c>
      <c r="AH67" s="7">
        <v>1.0373760000000001</v>
      </c>
      <c r="AI67" s="7">
        <v>0</v>
      </c>
      <c r="AJ67" s="7">
        <v>41.53421800000001</v>
      </c>
      <c r="AK67" s="7">
        <v>318.64846217616702</v>
      </c>
      <c r="AL67" s="7">
        <v>200</v>
      </c>
      <c r="AM67" s="7">
        <v>0</v>
      </c>
      <c r="AN67" s="7">
        <v>0</v>
      </c>
      <c r="AO67" s="7">
        <v>0</v>
      </c>
      <c r="AP67" s="7">
        <v>0</v>
      </c>
      <c r="AQ67" s="7">
        <v>518.64846217616696</v>
      </c>
      <c r="AR67" s="7">
        <v>268.04984798736371</v>
      </c>
      <c r="AS67" s="7">
        <v>-8.0270201888032808</v>
      </c>
      <c r="AT67" s="7">
        <v>-8.0270201888032808</v>
      </c>
    </row>
    <row r="68" spans="1:46" x14ac:dyDescent="0.35">
      <c r="A68" s="5">
        <v>46022</v>
      </c>
      <c r="B68" s="4" t="s">
        <v>182</v>
      </c>
      <c r="C68" s="4" t="s">
        <v>183</v>
      </c>
      <c r="D68" s="4" t="s">
        <v>184</v>
      </c>
      <c r="E68" s="6">
        <v>27620</v>
      </c>
      <c r="F68" s="6">
        <v>0</v>
      </c>
      <c r="G68" s="6">
        <v>27620</v>
      </c>
      <c r="H68" s="6">
        <v>15.873563000000001</v>
      </c>
      <c r="I68" s="6">
        <v>1740</v>
      </c>
      <c r="J68" s="6">
        <v>0</v>
      </c>
      <c r="K68" s="6">
        <v>1740</v>
      </c>
      <c r="L68" s="6">
        <v>1740</v>
      </c>
      <c r="M68" s="7">
        <v>0.31725900000000001</v>
      </c>
      <c r="N68" s="7">
        <v>1.1703600000000001</v>
      </c>
      <c r="O68" s="7">
        <v>0.48348999999999998</v>
      </c>
      <c r="P68" s="7">
        <v>5.0328989999999996</v>
      </c>
      <c r="Q68" s="7">
        <v>7.0040079999999998</v>
      </c>
      <c r="R68" s="7">
        <v>0.74605699999999997</v>
      </c>
      <c r="S68" s="7">
        <v>0.83452999999999999</v>
      </c>
      <c r="T68" s="7">
        <v>1.2781260000000001</v>
      </c>
      <c r="U68" s="7">
        <v>6.2082899999999999</v>
      </c>
      <c r="V68" s="7">
        <v>9.0670029999999997</v>
      </c>
      <c r="W68" s="7">
        <v>16.071010999999999</v>
      </c>
      <c r="X68" s="7">
        <v>0.18965517241379309</v>
      </c>
      <c r="Y68" s="7">
        <v>6.0938160026131882</v>
      </c>
      <c r="Z68" s="7">
        <v>22.35448217502698</v>
      </c>
      <c r="AA68" s="7">
        <v>1.8616430406814199</v>
      </c>
      <c r="AB68" s="7">
        <v>24.216125215708399</v>
      </c>
      <c r="AC68" s="7">
        <v>3.28E-4</v>
      </c>
      <c r="AD68" s="7">
        <v>10.153327000000001</v>
      </c>
      <c r="AE68" s="7">
        <v>0</v>
      </c>
      <c r="AF68" s="7">
        <v>0</v>
      </c>
      <c r="AG68" s="7">
        <v>34.369780215708403</v>
      </c>
      <c r="AH68" s="7">
        <v>1.1494249999999999</v>
      </c>
      <c r="AI68" s="7">
        <v>0</v>
      </c>
      <c r="AJ68" s="7">
        <v>3.6810339999999999</v>
      </c>
      <c r="AK68" s="7">
        <v>29.046912215708399</v>
      </c>
      <c r="AL68" s="7">
        <v>1.1494249999999999</v>
      </c>
      <c r="AM68" s="7">
        <v>0</v>
      </c>
      <c r="AN68" s="7">
        <v>0</v>
      </c>
      <c r="AO68" s="7">
        <v>0</v>
      </c>
      <c r="AP68" s="7">
        <v>0</v>
      </c>
      <c r="AQ68" s="7">
        <v>30.1963372157084</v>
      </c>
      <c r="AR68" s="7">
        <v>29.271557551346572</v>
      </c>
      <c r="AS68" s="7">
        <v>6.9170753763195902</v>
      </c>
      <c r="AT68" s="7">
        <v>5.0554323356381703</v>
      </c>
    </row>
    <row r="69" spans="1:46" x14ac:dyDescent="0.35">
      <c r="A69" s="5">
        <v>46022</v>
      </c>
      <c r="B69" s="4" t="s">
        <v>185</v>
      </c>
      <c r="C69" s="4" t="s">
        <v>186</v>
      </c>
      <c r="D69" s="4" t="s">
        <v>50</v>
      </c>
      <c r="E69" s="6">
        <v>0</v>
      </c>
      <c r="F69" s="6">
        <v>0</v>
      </c>
      <c r="G69" s="6">
        <v>0</v>
      </c>
      <c r="H69" s="6">
        <v>0</v>
      </c>
      <c r="I69" s="6">
        <v>0</v>
      </c>
      <c r="J69" s="6">
        <v>5040</v>
      </c>
      <c r="K69" s="6">
        <v>5040</v>
      </c>
      <c r="L69" s="6">
        <v>5040</v>
      </c>
      <c r="M69" s="7">
        <v>29.178787</v>
      </c>
      <c r="N69" s="7">
        <v>5.6873699999999996</v>
      </c>
      <c r="O69" s="7">
        <v>4.9735620000000003</v>
      </c>
      <c r="P69" s="7">
        <v>23.031036</v>
      </c>
      <c r="Q69" s="7">
        <v>62.870754999999988</v>
      </c>
      <c r="R69" s="7">
        <v>3.1957580000000001</v>
      </c>
      <c r="S69" s="7">
        <v>1.315493</v>
      </c>
      <c r="T69" s="7">
        <v>3.8248570000000002</v>
      </c>
      <c r="U69" s="7">
        <v>2.2924709999999999</v>
      </c>
      <c r="V69" s="7">
        <v>10.628579</v>
      </c>
      <c r="W69" s="7">
        <v>73.49933399999999</v>
      </c>
      <c r="X69" s="7">
        <v>0.38293089899999999</v>
      </c>
      <c r="Y69" s="7">
        <v>6.9196192510786361</v>
      </c>
      <c r="Z69" s="7">
        <v>80.801884150078635</v>
      </c>
      <c r="AA69" s="7">
        <v>0</v>
      </c>
      <c r="AB69" s="7">
        <v>80.801884150078635</v>
      </c>
      <c r="AC69" s="7">
        <v>0</v>
      </c>
      <c r="AD69" s="7">
        <v>42.810437</v>
      </c>
      <c r="AE69" s="7">
        <v>0</v>
      </c>
      <c r="AF69" s="7">
        <v>0</v>
      </c>
      <c r="AG69" s="7">
        <v>123.6123211500786</v>
      </c>
      <c r="AH69" s="7">
        <v>1.388889</v>
      </c>
      <c r="AI69" s="7">
        <v>0.19045799999999999</v>
      </c>
      <c r="AJ69" s="7">
        <v>39.456507000000002</v>
      </c>
      <c r="AK69" s="7">
        <v>121.83773815007859</v>
      </c>
      <c r="AL69" s="7">
        <v>0</v>
      </c>
      <c r="AM69" s="7">
        <v>0</v>
      </c>
      <c r="AN69" s="7">
        <v>0</v>
      </c>
      <c r="AO69" s="7">
        <v>0</v>
      </c>
      <c r="AP69" s="7">
        <v>0</v>
      </c>
      <c r="AQ69" s="7">
        <v>121.83773815007859</v>
      </c>
      <c r="AR69" s="7">
        <v>131.14707202104731</v>
      </c>
      <c r="AS69" s="7">
        <v>50.345187870968651</v>
      </c>
      <c r="AT69" s="7">
        <v>50.345187870968651</v>
      </c>
    </row>
    <row r="70" spans="1:46" x14ac:dyDescent="0.35">
      <c r="A70" s="5">
        <v>46022</v>
      </c>
      <c r="B70" s="4" t="s">
        <v>187</v>
      </c>
      <c r="C70" s="4" t="s">
        <v>188</v>
      </c>
      <c r="D70" s="4" t="s">
        <v>127</v>
      </c>
      <c r="E70" s="6">
        <v>0</v>
      </c>
      <c r="F70" s="6">
        <v>0</v>
      </c>
      <c r="G70" s="6">
        <v>0</v>
      </c>
      <c r="H70" s="6">
        <v>0</v>
      </c>
      <c r="I70" s="6">
        <v>0</v>
      </c>
      <c r="J70" s="6">
        <v>1900</v>
      </c>
      <c r="K70" s="6">
        <v>1900</v>
      </c>
      <c r="L70" s="6">
        <v>2100</v>
      </c>
      <c r="M70" s="7">
        <v>57.065989927007301</v>
      </c>
      <c r="N70" s="7">
        <v>29.422446999999998</v>
      </c>
      <c r="O70" s="7">
        <v>17.599277591240881</v>
      </c>
      <c r="P70" s="7">
        <v>157.56700766423361</v>
      </c>
      <c r="Q70" s="7">
        <v>261.65472218248181</v>
      </c>
      <c r="R70" s="7">
        <v>17.135251605839422</v>
      </c>
      <c r="S70" s="7">
        <v>11.266532554744529</v>
      </c>
      <c r="T70" s="7">
        <v>11.30644255474453</v>
      </c>
      <c r="U70" s="7">
        <v>20.368299416058392</v>
      </c>
      <c r="V70" s="7">
        <v>60.076526131386863</v>
      </c>
      <c r="W70" s="7">
        <v>321.7312483138686</v>
      </c>
      <c r="X70" s="7">
        <v>0</v>
      </c>
      <c r="Y70" s="7">
        <v>48.86302245832163</v>
      </c>
      <c r="Z70" s="7">
        <v>370.59427077219033</v>
      </c>
      <c r="AA70" s="7">
        <v>7.6250884014860798</v>
      </c>
      <c r="AB70" s="7">
        <v>378.21935917367631</v>
      </c>
      <c r="AC70" s="7">
        <v>0</v>
      </c>
      <c r="AD70" s="7">
        <v>154.35380810218979</v>
      </c>
      <c r="AE70" s="7">
        <v>0</v>
      </c>
      <c r="AF70" s="7">
        <v>0</v>
      </c>
      <c r="AG70" s="7">
        <v>532.57316727586613</v>
      </c>
      <c r="AH70" s="7">
        <v>4.9128821897810218</v>
      </c>
      <c r="AI70" s="7">
        <v>0</v>
      </c>
      <c r="AJ70" s="7">
        <v>20.073877883211679</v>
      </c>
      <c r="AK70" s="7">
        <v>403.206119246669</v>
      </c>
      <c r="AL70" s="7">
        <v>24.761904999999999</v>
      </c>
      <c r="AM70" s="7">
        <v>0</v>
      </c>
      <c r="AN70" s="7">
        <v>0</v>
      </c>
      <c r="AO70" s="7">
        <v>0</v>
      </c>
      <c r="AP70" s="7">
        <v>0</v>
      </c>
      <c r="AQ70" s="7">
        <v>427.96802424666902</v>
      </c>
      <c r="AR70" s="7">
        <v>272.32199682709353</v>
      </c>
      <c r="AS70" s="7">
        <v>-98.272273945096742</v>
      </c>
      <c r="AT70" s="7">
        <v>-105.8973623465828</v>
      </c>
    </row>
    <row r="71" spans="1:46" x14ac:dyDescent="0.35">
      <c r="A71" s="5">
        <v>46022</v>
      </c>
      <c r="B71" s="4" t="s">
        <v>189</v>
      </c>
      <c r="C71" s="4" t="s">
        <v>190</v>
      </c>
      <c r="D71" s="4" t="s">
        <v>50</v>
      </c>
      <c r="E71" s="6">
        <v>0</v>
      </c>
      <c r="F71" s="6">
        <v>0</v>
      </c>
      <c r="G71" s="6">
        <v>0</v>
      </c>
      <c r="H71" s="6">
        <v>0</v>
      </c>
      <c r="I71" s="6">
        <v>5400</v>
      </c>
      <c r="J71" s="6">
        <v>0</v>
      </c>
      <c r="K71" s="6">
        <v>5400</v>
      </c>
      <c r="L71" s="6">
        <v>5400</v>
      </c>
      <c r="M71" s="7">
        <v>0.8983509999999999</v>
      </c>
      <c r="N71" s="7">
        <v>0.15484999999999999</v>
      </c>
      <c r="O71" s="7">
        <v>0.33235999999999999</v>
      </c>
      <c r="P71" s="7">
        <v>2.5954030000000001</v>
      </c>
      <c r="Q71" s="7">
        <v>3.9809640000000002</v>
      </c>
      <c r="R71" s="7">
        <v>1.867988</v>
      </c>
      <c r="S71" s="7">
        <v>0.84454599999999991</v>
      </c>
      <c r="T71" s="7">
        <v>2.529884</v>
      </c>
      <c r="U71" s="7">
        <v>1.726853</v>
      </c>
      <c r="V71" s="7">
        <v>6.9692709999999991</v>
      </c>
      <c r="W71" s="7">
        <v>10.950234999999999</v>
      </c>
      <c r="X71" s="7">
        <v>0.75</v>
      </c>
      <c r="Y71" s="7">
        <v>1.5262861113588979</v>
      </c>
      <c r="Z71" s="7">
        <v>13.226521111358901</v>
      </c>
      <c r="AA71" s="7">
        <v>8.2583975169060672E-2</v>
      </c>
      <c r="AB71" s="7">
        <v>13.309105086527961</v>
      </c>
      <c r="AC71" s="7">
        <v>0</v>
      </c>
      <c r="AD71" s="7">
        <v>1.3974610000000001</v>
      </c>
      <c r="AE71" s="7">
        <v>0</v>
      </c>
      <c r="AF71" s="7">
        <v>0</v>
      </c>
      <c r="AG71" s="7">
        <v>14.70656608652796</v>
      </c>
      <c r="AH71" s="7">
        <v>0.64814799999999995</v>
      </c>
      <c r="AI71" s="7">
        <v>2.2120000000000001E-2</v>
      </c>
      <c r="AJ71" s="7">
        <v>0.43800899999999993</v>
      </c>
      <c r="AK71" s="7">
        <v>14.41738208652796</v>
      </c>
      <c r="AL71" s="7">
        <v>0</v>
      </c>
      <c r="AM71" s="7">
        <v>0</v>
      </c>
      <c r="AN71" s="7">
        <v>0</v>
      </c>
      <c r="AO71" s="7">
        <v>0</v>
      </c>
      <c r="AP71" s="7">
        <v>0</v>
      </c>
      <c r="AQ71" s="7">
        <v>14.41738208652796</v>
      </c>
      <c r="AR71" s="7">
        <v>17.87164596193448</v>
      </c>
      <c r="AS71" s="7">
        <v>4.645124850575586</v>
      </c>
      <c r="AT71" s="7">
        <v>4.5625408754065253</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71"/>
  <sheetViews>
    <sheetView workbookViewId="0"/>
  </sheetViews>
  <sheetFormatPr defaultRowHeight="14.5" x14ac:dyDescent="0.35"/>
  <cols>
    <col min="1" max="1" width="48.54296875" customWidth="1"/>
    <col min="2" max="2" width="24" customWidth="1"/>
    <col min="3" max="3" width="16.1796875" customWidth="1"/>
    <col min="4" max="4" width="20.81640625" customWidth="1"/>
    <col min="5" max="5" width="23.54296875" customWidth="1"/>
    <col min="6" max="6" width="16.1796875" customWidth="1"/>
    <col min="7" max="9" width="17.54296875" customWidth="1"/>
    <col min="10" max="10" width="19.54296875" customWidth="1"/>
    <col min="11" max="11" width="22.453125" customWidth="1"/>
    <col min="12" max="12" width="23.81640625" customWidth="1"/>
    <col min="13" max="13" width="22.453125" customWidth="1"/>
    <col min="14" max="15" width="23.81640625" customWidth="1"/>
    <col min="16" max="19" width="21.1796875" customWidth="1"/>
    <col min="20" max="20" width="23.26953125" customWidth="1"/>
    <col min="21" max="22" width="21.1796875" customWidth="1"/>
    <col min="23" max="23" width="23.81640625" customWidth="1"/>
    <col min="24" max="25" width="21.1796875" customWidth="1"/>
    <col min="26" max="26" width="22.453125" customWidth="1"/>
    <col min="27" max="27" width="21.1796875" customWidth="1"/>
    <col min="28" max="28" width="25.1796875" customWidth="1"/>
    <col min="29" max="29" width="21.1796875" customWidth="1"/>
    <col min="30" max="31" width="16.1796875" customWidth="1"/>
    <col min="32" max="32" width="21.1796875" customWidth="1"/>
    <col min="33" max="34" width="22.453125" customWidth="1"/>
    <col min="35" max="36" width="21.1796875" customWidth="1"/>
    <col min="37" max="37" width="22.453125" customWidth="1"/>
    <col min="38" max="38" width="21.1796875" customWidth="1"/>
    <col min="39" max="40" width="16.1796875" customWidth="1"/>
    <col min="41" max="43" width="21.1796875" customWidth="1"/>
    <col min="44" max="44" width="21.54296875" customWidth="1"/>
    <col min="45" max="45" width="22" customWidth="1"/>
    <col min="46" max="46" width="22.453125" customWidth="1"/>
  </cols>
  <sheetData>
    <row r="1" spans="1:46" ht="40" customHeight="1" x14ac:dyDescent="0.35">
      <c r="A1" s="18"/>
      <c r="B1" s="18"/>
      <c r="C1" s="18"/>
      <c r="D1" s="18"/>
    </row>
    <row r="2" spans="1:46" ht="30" customHeight="1" x14ac:dyDescent="0.45">
      <c r="A2" s="1" t="s">
        <v>233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9" t="s">
        <v>2</v>
      </c>
      <c r="B6" s="19" t="s">
        <v>3</v>
      </c>
      <c r="C6" s="19" t="s">
        <v>4</v>
      </c>
      <c r="D6" s="19" t="s">
        <v>5</v>
      </c>
      <c r="E6" s="13" t="s">
        <v>13</v>
      </c>
      <c r="F6" s="13" t="s">
        <v>192</v>
      </c>
      <c r="G6" s="13" t="s">
        <v>193</v>
      </c>
      <c r="H6" s="13" t="s">
        <v>194</v>
      </c>
      <c r="I6" s="13" t="s">
        <v>195</v>
      </c>
      <c r="J6" s="13" t="s">
        <v>196</v>
      </c>
      <c r="K6" s="13" t="s">
        <v>197</v>
      </c>
      <c r="L6" s="13" t="s">
        <v>198</v>
      </c>
      <c r="M6" s="13" t="s">
        <v>199</v>
      </c>
      <c r="N6" s="13" t="s">
        <v>200</v>
      </c>
      <c r="O6" s="13" t="s">
        <v>201</v>
      </c>
      <c r="P6" s="13" t="s">
        <v>202</v>
      </c>
      <c r="Q6" s="13" t="s">
        <v>203</v>
      </c>
      <c r="R6" s="13" t="s">
        <v>204</v>
      </c>
      <c r="S6" s="13" t="s">
        <v>205</v>
      </c>
      <c r="T6" s="13" t="s">
        <v>206</v>
      </c>
      <c r="U6" s="13" t="s">
        <v>207</v>
      </c>
      <c r="V6" s="13" t="s">
        <v>208</v>
      </c>
      <c r="W6" s="13" t="s">
        <v>209</v>
      </c>
      <c r="X6" s="13" t="s">
        <v>210</v>
      </c>
      <c r="Y6" s="13" t="s">
        <v>211</v>
      </c>
      <c r="Z6" s="13" t="s">
        <v>212</v>
      </c>
      <c r="AA6" s="13" t="s">
        <v>213</v>
      </c>
      <c r="AB6" s="13" t="s">
        <v>214</v>
      </c>
      <c r="AC6" s="13" t="s">
        <v>215</v>
      </c>
      <c r="AD6" s="13" t="s">
        <v>216</v>
      </c>
      <c r="AE6" s="13" t="s">
        <v>217</v>
      </c>
      <c r="AF6" s="13" t="s">
        <v>218</v>
      </c>
      <c r="AG6" s="13" t="s">
        <v>219</v>
      </c>
      <c r="AH6" s="13" t="s">
        <v>220</v>
      </c>
      <c r="AI6" s="13" t="s">
        <v>221</v>
      </c>
      <c r="AJ6" s="13" t="s">
        <v>222</v>
      </c>
      <c r="AK6" s="13" t="s">
        <v>223</v>
      </c>
      <c r="AL6" s="13" t="s">
        <v>224</v>
      </c>
      <c r="AM6" s="13" t="s">
        <v>225</v>
      </c>
      <c r="AN6" s="13" t="s">
        <v>226</v>
      </c>
      <c r="AO6" s="13" t="s">
        <v>227</v>
      </c>
      <c r="AP6" s="13" t="s">
        <v>228</v>
      </c>
      <c r="AQ6" s="13" t="s">
        <v>229</v>
      </c>
      <c r="AR6" s="13" t="s">
        <v>230</v>
      </c>
      <c r="AS6" s="13" t="s">
        <v>231</v>
      </c>
      <c r="AT6" s="13" t="s">
        <v>232</v>
      </c>
    </row>
    <row r="7" spans="1:46" x14ac:dyDescent="0.35">
      <c r="A7" s="19"/>
      <c r="B7" s="19"/>
      <c r="C7" s="19"/>
      <c r="D7" s="19"/>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row>
    <row r="8" spans="1:46" x14ac:dyDescent="0.35">
      <c r="A8" s="19"/>
      <c r="B8" s="19"/>
      <c r="C8" s="19"/>
      <c r="D8" s="19"/>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row>
    <row r="9" spans="1:46" x14ac:dyDescent="0.35">
      <c r="A9" s="19"/>
      <c r="B9" s="19"/>
      <c r="C9" s="19"/>
      <c r="D9" s="19"/>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x14ac:dyDescent="0.35">
      <c r="A10" s="5">
        <v>46022</v>
      </c>
      <c r="B10" s="4" t="s">
        <v>112</v>
      </c>
      <c r="C10" s="4" t="s">
        <v>113</v>
      </c>
      <c r="D10" s="4" t="s">
        <v>82</v>
      </c>
      <c r="E10" s="6">
        <v>165</v>
      </c>
      <c r="F10" s="7">
        <v>0.2</v>
      </c>
      <c r="G10" s="6">
        <v>90</v>
      </c>
      <c r="H10" s="6">
        <v>0.29699999999999999</v>
      </c>
      <c r="I10" s="6">
        <v>95</v>
      </c>
      <c r="J10" s="6">
        <v>0.28215000000000001</v>
      </c>
      <c r="K10" s="8">
        <v>48.83047759366616</v>
      </c>
      <c r="L10" s="6">
        <v>41.56626582560795</v>
      </c>
      <c r="M10" s="6">
        <v>0</v>
      </c>
      <c r="N10" s="6">
        <v>10.90640101153039</v>
      </c>
      <c r="O10" s="6">
        <v>69.832495957572448</v>
      </c>
      <c r="P10" s="6">
        <v>122.3051627947108</v>
      </c>
      <c r="Q10" s="6">
        <v>44.9965964625056</v>
      </c>
      <c r="R10" s="6">
        <v>23.099433446984929</v>
      </c>
      <c r="S10" s="6">
        <v>36.404261642886972</v>
      </c>
      <c r="T10" s="6">
        <v>32.359156587883433</v>
      </c>
      <c r="U10" s="6">
        <v>136.85944814026089</v>
      </c>
      <c r="V10" s="6">
        <v>259.16461093497168</v>
      </c>
      <c r="W10" s="6">
        <v>105.448838932516</v>
      </c>
      <c r="X10" s="6">
        <v>270.83211053472729</v>
      </c>
      <c r="Y10" s="6">
        <v>635.44556040221505</v>
      </c>
      <c r="Z10" s="6">
        <v>96.827014335843046</v>
      </c>
      <c r="AA10" s="6">
        <v>732.27257473805798</v>
      </c>
      <c r="AB10" s="6">
        <v>0</v>
      </c>
      <c r="AC10" s="6">
        <v>50.766393553285504</v>
      </c>
      <c r="AD10" s="6">
        <v>0</v>
      </c>
      <c r="AE10" s="6">
        <v>0</v>
      </c>
      <c r="AF10" s="6">
        <v>783.03896829134351</v>
      </c>
      <c r="AG10" s="6">
        <v>29.113350240650071</v>
      </c>
      <c r="AH10" s="6">
        <v>0</v>
      </c>
      <c r="AI10" s="6">
        <v>14.0108026367179</v>
      </c>
      <c r="AJ10" s="6">
        <v>775.39672761542602</v>
      </c>
      <c r="AK10" s="6">
        <v>0</v>
      </c>
      <c r="AL10" s="6">
        <v>0</v>
      </c>
      <c r="AM10" s="6">
        <v>0</v>
      </c>
      <c r="AN10" s="6">
        <v>0</v>
      </c>
      <c r="AO10" s="6">
        <v>0</v>
      </c>
      <c r="AP10" s="6">
        <v>775.39672761542602</v>
      </c>
      <c r="AQ10" s="6">
        <v>774.13716043534532</v>
      </c>
      <c r="AR10" s="6">
        <v>8.148695</v>
      </c>
      <c r="AS10" s="6">
        <v>138.69160003313041</v>
      </c>
      <c r="AT10" s="6">
        <v>41.864585697287318</v>
      </c>
    </row>
    <row r="11" spans="1:46" x14ac:dyDescent="0.35">
      <c r="A11" s="5">
        <v>46022</v>
      </c>
      <c r="B11" s="4" t="s">
        <v>48</v>
      </c>
      <c r="C11" s="4" t="s">
        <v>49</v>
      </c>
      <c r="D11" s="4" t="s">
        <v>50</v>
      </c>
      <c r="E11" s="6">
        <v>2893.0366789999998</v>
      </c>
      <c r="F11" s="7">
        <v>2.5999999999999999E-2</v>
      </c>
      <c r="G11" s="6">
        <v>61.71</v>
      </c>
      <c r="H11" s="6">
        <v>0.46400000000000002</v>
      </c>
      <c r="I11" s="6">
        <v>100</v>
      </c>
      <c r="J11" s="6">
        <v>0.46416499999999999</v>
      </c>
      <c r="K11" s="8">
        <v>1.109538002164058</v>
      </c>
      <c r="L11" s="6">
        <v>288.66613432253871</v>
      </c>
      <c r="M11" s="6">
        <v>23.274454219088529</v>
      </c>
      <c r="N11" s="6">
        <v>33.549026726764168</v>
      </c>
      <c r="O11" s="6">
        <v>32.177273781126019</v>
      </c>
      <c r="P11" s="6">
        <v>377.66688904951741</v>
      </c>
      <c r="Q11" s="6">
        <v>77.929427033712557</v>
      </c>
      <c r="R11" s="6">
        <v>15.422337305682451</v>
      </c>
      <c r="S11" s="6">
        <v>67.563936961542439</v>
      </c>
      <c r="T11" s="6">
        <v>7.7464908042002438</v>
      </c>
      <c r="U11" s="6">
        <v>168.66219210513771</v>
      </c>
      <c r="V11" s="6">
        <v>546.32908115465511</v>
      </c>
      <c r="W11" s="6">
        <v>0.88830810696560325</v>
      </c>
      <c r="X11" s="6">
        <v>82.721336631630436</v>
      </c>
      <c r="Y11" s="6">
        <v>629.9387258932511</v>
      </c>
      <c r="Z11" s="6">
        <v>6.9899497164447117</v>
      </c>
      <c r="AA11" s="6">
        <v>636.9286756096958</v>
      </c>
      <c r="AB11" s="6">
        <v>0</v>
      </c>
      <c r="AC11" s="6">
        <v>95.204887268892875</v>
      </c>
      <c r="AD11" s="6">
        <v>0</v>
      </c>
      <c r="AE11" s="6">
        <v>0</v>
      </c>
      <c r="AF11" s="6">
        <v>732.13356287858869</v>
      </c>
      <c r="AG11" s="6">
        <v>13.903385987443331</v>
      </c>
      <c r="AH11" s="6">
        <v>2.2945674799844902</v>
      </c>
      <c r="AI11" s="6">
        <v>78.003010535917596</v>
      </c>
      <c r="AJ11" s="6">
        <v>731.12963961304126</v>
      </c>
      <c r="AK11" s="6">
        <v>0</v>
      </c>
      <c r="AL11" s="6">
        <v>0</v>
      </c>
      <c r="AM11" s="6">
        <v>0</v>
      </c>
      <c r="AN11" s="6">
        <v>0</v>
      </c>
      <c r="AO11" s="6">
        <v>0</v>
      </c>
      <c r="AP11" s="6">
        <v>731.12963961304126</v>
      </c>
      <c r="AQ11" s="6">
        <v>774.05836221753498</v>
      </c>
      <c r="AR11" s="6">
        <v>671.15455799999995</v>
      </c>
      <c r="AS11" s="6">
        <v>144.11963632428379</v>
      </c>
      <c r="AT11" s="6">
        <v>137.12968660783909</v>
      </c>
    </row>
    <row r="12" spans="1:46" x14ac:dyDescent="0.35">
      <c r="A12" s="5">
        <v>46022</v>
      </c>
      <c r="B12" s="4" t="s">
        <v>51</v>
      </c>
      <c r="C12" s="4" t="s">
        <v>52</v>
      </c>
      <c r="D12" s="4" t="s">
        <v>53</v>
      </c>
      <c r="E12" s="6">
        <v>3045.8785459999999</v>
      </c>
      <c r="F12" s="7">
        <v>1.03</v>
      </c>
      <c r="G12" s="6">
        <v>85</v>
      </c>
      <c r="H12" s="6">
        <v>26.667000000000002</v>
      </c>
      <c r="I12" s="6">
        <v>100</v>
      </c>
      <c r="J12" s="6">
        <v>26.666667</v>
      </c>
      <c r="K12" s="8">
        <v>85.933785293246515</v>
      </c>
      <c r="L12" s="6">
        <v>38.685669919866449</v>
      </c>
      <c r="M12" s="6">
        <v>3.862705240827899</v>
      </c>
      <c r="N12" s="6">
        <v>41.118358981382443</v>
      </c>
      <c r="O12" s="6">
        <v>308.1284035901582</v>
      </c>
      <c r="P12" s="6">
        <v>391.79513773223499</v>
      </c>
      <c r="Q12" s="6">
        <v>40.762909621469973</v>
      </c>
      <c r="R12" s="6">
        <v>70.096584313294599</v>
      </c>
      <c r="S12" s="6">
        <v>38.362659204145551</v>
      </c>
      <c r="T12" s="6">
        <v>116.8020656683122</v>
      </c>
      <c r="U12" s="6">
        <v>266.02421880722238</v>
      </c>
      <c r="V12" s="6">
        <v>657.81935653945743</v>
      </c>
      <c r="W12" s="6">
        <v>37.305262946395572</v>
      </c>
      <c r="X12" s="6">
        <v>90.972315578099796</v>
      </c>
      <c r="Y12" s="6">
        <v>786.09693506395274</v>
      </c>
      <c r="Z12" s="6">
        <v>11.80178436787487</v>
      </c>
      <c r="AA12" s="6">
        <v>797.89871943182754</v>
      </c>
      <c r="AB12" s="6">
        <v>0</v>
      </c>
      <c r="AC12" s="6">
        <v>374.19752498118748</v>
      </c>
      <c r="AD12" s="6">
        <v>0</v>
      </c>
      <c r="AE12" s="6">
        <v>0</v>
      </c>
      <c r="AF12" s="6">
        <v>1172.096244413015</v>
      </c>
      <c r="AG12" s="6">
        <v>64.889349361329693</v>
      </c>
      <c r="AH12" s="6">
        <v>13.155379511525711</v>
      </c>
      <c r="AI12" s="6">
        <v>116.9367265566211</v>
      </c>
      <c r="AJ12" s="6">
        <v>992.88017486130411</v>
      </c>
      <c r="AK12" s="6">
        <v>0</v>
      </c>
      <c r="AL12" s="6">
        <v>11.564167401442459</v>
      </c>
      <c r="AM12" s="6">
        <v>0</v>
      </c>
      <c r="AN12" s="6">
        <v>0</v>
      </c>
      <c r="AO12" s="6">
        <v>0</v>
      </c>
      <c r="AP12" s="6">
        <v>1004.444342262747</v>
      </c>
      <c r="AQ12" s="6">
        <v>774.00095717591807</v>
      </c>
      <c r="AR12" s="6">
        <v>525.86245099999996</v>
      </c>
      <c r="AS12" s="6">
        <v>-12.09597788803465</v>
      </c>
      <c r="AT12" s="6">
        <v>-23.89776225590952</v>
      </c>
    </row>
    <row r="13" spans="1:46" x14ac:dyDescent="0.35">
      <c r="A13" s="5">
        <v>46022</v>
      </c>
      <c r="B13" s="4" t="s">
        <v>152</v>
      </c>
      <c r="C13" s="4" t="s">
        <v>153</v>
      </c>
      <c r="D13" s="4" t="s">
        <v>64</v>
      </c>
      <c r="E13" s="6">
        <v>2480.4</v>
      </c>
      <c r="F13" s="7">
        <v>1.41</v>
      </c>
      <c r="G13" s="6">
        <v>88.4</v>
      </c>
      <c r="H13" s="6">
        <v>30.917000000000002</v>
      </c>
      <c r="I13" s="6">
        <v>100</v>
      </c>
      <c r="J13" s="6">
        <v>30.916698</v>
      </c>
      <c r="K13" s="8">
        <v>99.999999927178209</v>
      </c>
      <c r="L13" s="6">
        <v>53.600171167291812</v>
      </c>
      <c r="M13" s="6">
        <v>11.618327909074219</v>
      </c>
      <c r="N13" s="6">
        <v>1.3021838995162109</v>
      </c>
      <c r="O13" s="6">
        <v>15.36371464886335</v>
      </c>
      <c r="P13" s="6">
        <v>81.884397624745603</v>
      </c>
      <c r="Q13" s="6">
        <v>104.2621668868712</v>
      </c>
      <c r="R13" s="6">
        <v>179.7391156323302</v>
      </c>
      <c r="S13" s="6">
        <v>47.243149339589948</v>
      </c>
      <c r="T13" s="6">
        <v>128.58584827315869</v>
      </c>
      <c r="U13" s="6">
        <v>459.83028013195008</v>
      </c>
      <c r="V13" s="6">
        <v>541.71467775669566</v>
      </c>
      <c r="W13" s="6">
        <v>10.54200550815203</v>
      </c>
      <c r="X13" s="6">
        <v>0</v>
      </c>
      <c r="Y13" s="6">
        <v>552.25668326484765</v>
      </c>
      <c r="Z13" s="6">
        <v>15.480033762812219</v>
      </c>
      <c r="AA13" s="6">
        <v>567.73671702765989</v>
      </c>
      <c r="AB13" s="6">
        <v>0</v>
      </c>
      <c r="AC13" s="6">
        <v>139.91513677982519</v>
      </c>
      <c r="AD13" s="6">
        <v>0</v>
      </c>
      <c r="AE13" s="6">
        <v>0</v>
      </c>
      <c r="AF13" s="6">
        <v>707.65185380748505</v>
      </c>
      <c r="AG13" s="6">
        <v>31.774628521596298</v>
      </c>
      <c r="AH13" s="6">
        <v>0</v>
      </c>
      <c r="AI13" s="6">
        <v>38.652406002164369</v>
      </c>
      <c r="AJ13" s="6">
        <v>638.16375155142055</v>
      </c>
      <c r="AK13" s="6">
        <v>0</v>
      </c>
      <c r="AL13" s="6">
        <v>0</v>
      </c>
      <c r="AM13" s="6">
        <v>0</v>
      </c>
      <c r="AN13" s="6">
        <v>0</v>
      </c>
      <c r="AO13" s="6">
        <v>0</v>
      </c>
      <c r="AP13" s="6">
        <v>638.16375155142055</v>
      </c>
      <c r="AQ13" s="6">
        <v>774.00004942096086</v>
      </c>
      <c r="AR13" s="6">
        <v>527.55573900000002</v>
      </c>
      <c r="AS13" s="6">
        <v>221.74336615611321</v>
      </c>
      <c r="AT13" s="6">
        <v>206.263332393301</v>
      </c>
    </row>
    <row r="14" spans="1:46" x14ac:dyDescent="0.35">
      <c r="A14" s="5">
        <v>46022</v>
      </c>
      <c r="B14" s="4" t="s">
        <v>86</v>
      </c>
      <c r="C14" s="4" t="s">
        <v>87</v>
      </c>
      <c r="D14" s="4" t="s">
        <v>88</v>
      </c>
      <c r="E14" s="6">
        <v>390.44117599999998</v>
      </c>
      <c r="F14" s="7">
        <v>1</v>
      </c>
      <c r="G14" s="6">
        <v>68</v>
      </c>
      <c r="H14" s="6">
        <v>2.6549999999999998</v>
      </c>
      <c r="I14" s="6">
        <v>100</v>
      </c>
      <c r="J14" s="6">
        <v>2.6549999999999998</v>
      </c>
      <c r="K14" s="8">
        <v>99.999999917847234</v>
      </c>
      <c r="L14" s="6">
        <v>142.84604262324279</v>
      </c>
      <c r="M14" s="6">
        <v>44.299298269140621</v>
      </c>
      <c r="N14" s="6">
        <v>28.31815181883842</v>
      </c>
      <c r="O14" s="6">
        <v>96.242995404873596</v>
      </c>
      <c r="P14" s="6">
        <v>311.70648811609539</v>
      </c>
      <c r="Q14" s="6">
        <v>75.405128731208535</v>
      </c>
      <c r="R14" s="6">
        <v>12.02282594818772</v>
      </c>
      <c r="S14" s="6">
        <v>12.746639300672159</v>
      </c>
      <c r="T14" s="6">
        <v>81.250246738226195</v>
      </c>
      <c r="U14" s="6">
        <v>181.4248407182946</v>
      </c>
      <c r="V14" s="6">
        <v>493.13132883438999</v>
      </c>
      <c r="W14" s="6">
        <v>47.764532407075073</v>
      </c>
      <c r="X14" s="6">
        <v>232.04025100000001</v>
      </c>
      <c r="Y14" s="6">
        <v>772.93611224146514</v>
      </c>
      <c r="Z14" s="6">
        <v>36.64476876325795</v>
      </c>
      <c r="AA14" s="6">
        <v>809.58088100472298</v>
      </c>
      <c r="AB14" s="6">
        <v>0</v>
      </c>
      <c r="AC14" s="6">
        <v>185.60750266977561</v>
      </c>
      <c r="AD14" s="6">
        <v>0</v>
      </c>
      <c r="AE14" s="6">
        <v>0</v>
      </c>
      <c r="AF14" s="6">
        <v>995.1883836744986</v>
      </c>
      <c r="AG14" s="6">
        <v>25.626688121662159</v>
      </c>
      <c r="AH14" s="6">
        <v>0</v>
      </c>
      <c r="AI14" s="6">
        <v>34.168919719041547</v>
      </c>
      <c r="AJ14" s="6">
        <v>869.37648884542682</v>
      </c>
      <c r="AK14" s="6">
        <v>256.26687454614557</v>
      </c>
      <c r="AL14" s="6">
        <v>0</v>
      </c>
      <c r="AM14" s="6">
        <v>0</v>
      </c>
      <c r="AN14" s="6">
        <v>0</v>
      </c>
      <c r="AO14" s="6">
        <v>0</v>
      </c>
      <c r="AP14" s="6">
        <v>1125.6433633915719</v>
      </c>
      <c r="AQ14" s="6">
        <v>773.99999935093092</v>
      </c>
      <c r="AR14" s="6">
        <v>45.304333</v>
      </c>
      <c r="AS14" s="6">
        <v>1.0638871094658211</v>
      </c>
      <c r="AT14" s="6">
        <v>-35.580881653792133</v>
      </c>
    </row>
    <row r="15" spans="1:46" x14ac:dyDescent="0.35">
      <c r="A15" s="5">
        <v>46022</v>
      </c>
      <c r="B15" s="4" t="s">
        <v>154</v>
      </c>
      <c r="C15" s="4" t="s">
        <v>155</v>
      </c>
      <c r="D15" s="4" t="s">
        <v>50</v>
      </c>
      <c r="E15" s="6">
        <v>3539.702448</v>
      </c>
      <c r="F15" s="7">
        <v>4.53E-2</v>
      </c>
      <c r="G15" s="6">
        <v>35</v>
      </c>
      <c r="H15" s="6">
        <v>0.56100000000000005</v>
      </c>
      <c r="I15" s="6">
        <v>100</v>
      </c>
      <c r="J15" s="6">
        <v>0.56138399999999999</v>
      </c>
      <c r="K15" s="8">
        <v>1.8807988568266889</v>
      </c>
      <c r="L15" s="6">
        <v>78.128727830879555</v>
      </c>
      <c r="M15" s="6">
        <v>5.0503253300909297</v>
      </c>
      <c r="N15" s="6">
        <v>2.1293105724782651</v>
      </c>
      <c r="O15" s="6">
        <v>10.53644124369055</v>
      </c>
      <c r="P15" s="6">
        <v>95.84480497713929</v>
      </c>
      <c r="Q15" s="6">
        <v>27.367261555801029</v>
      </c>
      <c r="R15" s="6">
        <v>4.4994702028260081</v>
      </c>
      <c r="S15" s="6">
        <v>16.940162798339511</v>
      </c>
      <c r="T15" s="6">
        <v>14.2098631718567</v>
      </c>
      <c r="U15" s="6">
        <v>63.016757728823237</v>
      </c>
      <c r="V15" s="6">
        <v>158.86156270596251</v>
      </c>
      <c r="W15" s="6">
        <v>3.5328337590534549</v>
      </c>
      <c r="X15" s="6">
        <v>158.89214569451869</v>
      </c>
      <c r="Y15" s="6">
        <v>321.28654215953469</v>
      </c>
      <c r="Z15" s="6">
        <v>14.905300696544989</v>
      </c>
      <c r="AA15" s="6">
        <v>336.19184285607969</v>
      </c>
      <c r="AB15" s="6">
        <v>0</v>
      </c>
      <c r="AC15" s="6">
        <v>108.84034829217811</v>
      </c>
      <c r="AD15" s="6">
        <v>0</v>
      </c>
      <c r="AE15" s="6">
        <v>0</v>
      </c>
      <c r="AF15" s="6">
        <v>445.03219114825782</v>
      </c>
      <c r="AG15" s="6">
        <v>1.3903502124628719</v>
      </c>
      <c r="AH15" s="6">
        <v>0</v>
      </c>
      <c r="AI15" s="6">
        <v>50.369490227024528</v>
      </c>
      <c r="AJ15" s="6">
        <v>387.95168329556708</v>
      </c>
      <c r="AK15" s="6">
        <v>0</v>
      </c>
      <c r="AL15" s="6">
        <v>0</v>
      </c>
      <c r="AM15" s="6">
        <v>0</v>
      </c>
      <c r="AN15" s="6">
        <v>0</v>
      </c>
      <c r="AO15" s="6">
        <v>0</v>
      </c>
      <c r="AP15" s="6">
        <v>387.95168329556708</v>
      </c>
      <c r="AQ15" s="6">
        <v>774.02205911748933</v>
      </c>
      <c r="AR15" s="6">
        <v>478.31796200000002</v>
      </c>
      <c r="AS15" s="6">
        <v>452.73551695795459</v>
      </c>
      <c r="AT15" s="6">
        <v>437.83021626140959</v>
      </c>
    </row>
    <row r="16" spans="1:46" x14ac:dyDescent="0.35">
      <c r="A16" s="5">
        <v>46022</v>
      </c>
      <c r="B16" s="4" t="s">
        <v>54</v>
      </c>
      <c r="C16" s="4" t="s">
        <v>55</v>
      </c>
      <c r="D16" s="4" t="s">
        <v>50</v>
      </c>
      <c r="E16" s="6">
        <v>3321.8980000000001</v>
      </c>
      <c r="F16" s="7">
        <v>8.4699999999999998E-2</v>
      </c>
      <c r="G16" s="6">
        <v>31.12</v>
      </c>
      <c r="H16" s="6">
        <v>0.876</v>
      </c>
      <c r="I16" s="6">
        <v>100</v>
      </c>
      <c r="J16" s="6">
        <v>0.87570499999999996</v>
      </c>
      <c r="K16" s="8">
        <v>2.7529596047716351</v>
      </c>
      <c r="L16" s="6">
        <v>88.364570000261963</v>
      </c>
      <c r="M16" s="6">
        <v>6.2621698273054829</v>
      </c>
      <c r="N16" s="6">
        <v>4.3062098598237011</v>
      </c>
      <c r="O16" s="6">
        <v>123.9170556015808</v>
      </c>
      <c r="P16" s="6">
        <v>222.850005288972</v>
      </c>
      <c r="Q16" s="6">
        <v>31.503361412606129</v>
      </c>
      <c r="R16" s="6">
        <v>4.0080079131200277</v>
      </c>
      <c r="S16" s="6">
        <v>14.653788515362679</v>
      </c>
      <c r="T16" s="6">
        <v>6.2845090387911062</v>
      </c>
      <c r="U16" s="6">
        <v>56.449666879879942</v>
      </c>
      <c r="V16" s="6">
        <v>279.29967216885188</v>
      </c>
      <c r="W16" s="6">
        <v>6.5683727570016979</v>
      </c>
      <c r="X16" s="6">
        <v>158.49779850747669</v>
      </c>
      <c r="Y16" s="6">
        <v>444.36584343333038</v>
      </c>
      <c r="Z16" s="6">
        <v>14.253887669709799</v>
      </c>
      <c r="AA16" s="6">
        <v>458.61973110304018</v>
      </c>
      <c r="AB16" s="6">
        <v>0</v>
      </c>
      <c r="AC16" s="6">
        <v>49.677816289760592</v>
      </c>
      <c r="AD16" s="6">
        <v>0</v>
      </c>
      <c r="AE16" s="6">
        <v>0</v>
      </c>
      <c r="AF16" s="6">
        <v>508.29754739280071</v>
      </c>
      <c r="AG16" s="6">
        <v>0.282792817152626</v>
      </c>
      <c r="AH16" s="6">
        <v>0</v>
      </c>
      <c r="AI16" s="6">
        <v>27.86279942275824</v>
      </c>
      <c r="AJ16" s="6">
        <v>486.76532334295098</v>
      </c>
      <c r="AK16" s="6">
        <v>0.55550551512768442</v>
      </c>
      <c r="AL16" s="6">
        <v>0</v>
      </c>
      <c r="AM16" s="6">
        <v>0</v>
      </c>
      <c r="AN16" s="6">
        <v>0</v>
      </c>
      <c r="AO16" s="6">
        <v>0</v>
      </c>
      <c r="AP16" s="6">
        <v>487.3208288580787</v>
      </c>
      <c r="AQ16" s="6">
        <v>773.99558005448205</v>
      </c>
      <c r="AR16" s="6">
        <v>503.95921600000003</v>
      </c>
      <c r="AS16" s="6">
        <v>329.62973662115172</v>
      </c>
      <c r="AT16" s="6">
        <v>315.37584895144192</v>
      </c>
    </row>
    <row r="17" spans="1:46" x14ac:dyDescent="0.35">
      <c r="A17" s="5">
        <v>46022</v>
      </c>
      <c r="B17" s="4" t="s">
        <v>156</v>
      </c>
      <c r="C17" s="4" t="s">
        <v>157</v>
      </c>
      <c r="D17" s="4" t="s">
        <v>158</v>
      </c>
      <c r="E17" s="6">
        <v>2740.6443869999998</v>
      </c>
      <c r="F17" s="7">
        <v>1.4379999999999999</v>
      </c>
      <c r="G17" s="6">
        <v>87.85</v>
      </c>
      <c r="H17" s="6">
        <v>34.621000000000002</v>
      </c>
      <c r="I17" s="6">
        <v>100</v>
      </c>
      <c r="J17" s="6">
        <v>34.620772000000002</v>
      </c>
      <c r="K17" s="8">
        <v>99.999999980650429</v>
      </c>
      <c r="L17" s="6">
        <v>71.050489898965225</v>
      </c>
      <c r="M17" s="6">
        <v>8.3820932758505275</v>
      </c>
      <c r="N17" s="6">
        <v>0.47113852212511947</v>
      </c>
      <c r="O17" s="6">
        <v>25.914888052648539</v>
      </c>
      <c r="P17" s="6">
        <v>105.8186097495894</v>
      </c>
      <c r="Q17" s="6">
        <v>80.826303635681953</v>
      </c>
      <c r="R17" s="6">
        <v>89.201764849567965</v>
      </c>
      <c r="S17" s="6">
        <v>138.8949685117127</v>
      </c>
      <c r="T17" s="6">
        <v>6.234651719776342</v>
      </c>
      <c r="U17" s="6">
        <v>315.1576887167389</v>
      </c>
      <c r="V17" s="6">
        <v>420.97629846632827</v>
      </c>
      <c r="W17" s="6">
        <v>6.8531114134122673</v>
      </c>
      <c r="X17" s="6">
        <v>49.995919434817907</v>
      </c>
      <c r="Y17" s="6">
        <v>477.82532931455847</v>
      </c>
      <c r="Z17" s="6">
        <v>61.919974085138712</v>
      </c>
      <c r="AA17" s="6">
        <v>539.74530339969715</v>
      </c>
      <c r="AB17" s="6">
        <v>0</v>
      </c>
      <c r="AC17" s="6">
        <v>0</v>
      </c>
      <c r="AD17" s="6">
        <v>0</v>
      </c>
      <c r="AE17" s="6">
        <v>0</v>
      </c>
      <c r="AF17" s="6">
        <v>539.74530339969715</v>
      </c>
      <c r="AG17" s="6">
        <v>10.48139403346323</v>
      </c>
      <c r="AH17" s="6">
        <v>0</v>
      </c>
      <c r="AI17" s="6">
        <v>24.893306341073739</v>
      </c>
      <c r="AJ17" s="6">
        <v>575.12000377423419</v>
      </c>
      <c r="AK17" s="6">
        <v>3.9305218648684241</v>
      </c>
      <c r="AL17" s="6">
        <v>0</v>
      </c>
      <c r="AM17" s="6">
        <v>0</v>
      </c>
      <c r="AN17" s="6">
        <v>0</v>
      </c>
      <c r="AO17" s="6">
        <v>0</v>
      </c>
      <c r="AP17" s="6">
        <v>579.0505256391026</v>
      </c>
      <c r="AQ17" s="6">
        <v>774.00062533350513</v>
      </c>
      <c r="AR17" s="6">
        <v>590.76168299999995</v>
      </c>
      <c r="AS17" s="6">
        <v>296.1752960189466</v>
      </c>
      <c r="AT17" s="6">
        <v>234.25532193380789</v>
      </c>
    </row>
    <row r="18" spans="1:46" x14ac:dyDescent="0.35">
      <c r="A18" s="5">
        <v>46022</v>
      </c>
      <c r="B18" s="4" t="s">
        <v>114</v>
      </c>
      <c r="C18" s="4" t="s">
        <v>115</v>
      </c>
      <c r="D18" s="4" t="s">
        <v>64</v>
      </c>
      <c r="E18" s="6">
        <v>535.79999999999995</v>
      </c>
      <c r="F18" s="7">
        <v>1.39</v>
      </c>
      <c r="G18" s="6">
        <v>89.1</v>
      </c>
      <c r="H18" s="6">
        <v>6.6360000000000001</v>
      </c>
      <c r="I18" s="6">
        <v>100</v>
      </c>
      <c r="J18" s="6">
        <v>6.6358290000000002</v>
      </c>
      <c r="K18" s="8">
        <v>99.999999681820654</v>
      </c>
      <c r="L18" s="6">
        <v>0.79251673612194329</v>
      </c>
      <c r="M18" s="6">
        <v>0.21805939281555159</v>
      </c>
      <c r="N18" s="6">
        <v>2.5611604728986909E-2</v>
      </c>
      <c r="O18" s="6">
        <v>5.4801435944491807E-2</v>
      </c>
      <c r="P18" s="6">
        <v>1.0909891696109739</v>
      </c>
      <c r="Q18" s="6">
        <v>58.430343595923219</v>
      </c>
      <c r="R18" s="6">
        <v>50.25112581662416</v>
      </c>
      <c r="S18" s="6">
        <v>16.538002463825869</v>
      </c>
      <c r="T18" s="6">
        <v>52.963253020100403</v>
      </c>
      <c r="U18" s="6">
        <v>178.1827248964737</v>
      </c>
      <c r="V18" s="6">
        <v>179.27371406608461</v>
      </c>
      <c r="W18" s="6">
        <v>10.005338494089919</v>
      </c>
      <c r="X18" s="6">
        <v>0</v>
      </c>
      <c r="Y18" s="6">
        <v>189.27905256017459</v>
      </c>
      <c r="Z18" s="6">
        <v>15.47991767559267</v>
      </c>
      <c r="AA18" s="6">
        <v>204.75897023576721</v>
      </c>
      <c r="AB18" s="6">
        <v>0</v>
      </c>
      <c r="AC18" s="6">
        <v>59.24708020078144</v>
      </c>
      <c r="AD18" s="6">
        <v>0</v>
      </c>
      <c r="AE18" s="6">
        <v>0</v>
      </c>
      <c r="AF18" s="6">
        <v>264.00605043654872</v>
      </c>
      <c r="AG18" s="6">
        <v>23.94668194829838</v>
      </c>
      <c r="AH18" s="6">
        <v>0</v>
      </c>
      <c r="AI18" s="6">
        <v>38.652409040775588</v>
      </c>
      <c r="AJ18" s="6">
        <v>267.35806122484121</v>
      </c>
      <c r="AK18" s="6">
        <v>0</v>
      </c>
      <c r="AL18" s="6">
        <v>0</v>
      </c>
      <c r="AM18" s="6">
        <v>0</v>
      </c>
      <c r="AN18" s="6">
        <v>0</v>
      </c>
      <c r="AO18" s="6">
        <v>0</v>
      </c>
      <c r="AP18" s="6">
        <v>267.35806122484121</v>
      </c>
      <c r="AQ18" s="6">
        <v>773.99661680445763</v>
      </c>
      <c r="AR18" s="6">
        <v>113.231826</v>
      </c>
      <c r="AS18" s="6">
        <v>584.71756424428304</v>
      </c>
      <c r="AT18" s="6">
        <v>569.23764656869025</v>
      </c>
    </row>
    <row r="19" spans="1:46" x14ac:dyDescent="0.35">
      <c r="A19" s="5">
        <v>46022</v>
      </c>
      <c r="B19" s="4" t="s">
        <v>116</v>
      </c>
      <c r="C19" s="4" t="s">
        <v>117</v>
      </c>
      <c r="D19" s="4" t="s">
        <v>79</v>
      </c>
      <c r="E19" s="6">
        <v>684</v>
      </c>
      <c r="F19" s="7">
        <v>1.8</v>
      </c>
      <c r="G19" s="6">
        <v>80</v>
      </c>
      <c r="H19" s="6">
        <v>9.85</v>
      </c>
      <c r="I19" s="6">
        <v>92</v>
      </c>
      <c r="J19" s="6">
        <v>9.0616319999999995</v>
      </c>
      <c r="K19" s="8">
        <v>58.1489312706587</v>
      </c>
      <c r="L19" s="6">
        <v>57.584746990224247</v>
      </c>
      <c r="M19" s="6">
        <v>55.886676237263643</v>
      </c>
      <c r="N19" s="6">
        <v>15.88646556872653</v>
      </c>
      <c r="O19" s="6">
        <v>50.516930471227703</v>
      </c>
      <c r="P19" s="6">
        <v>179.87481926744209</v>
      </c>
      <c r="Q19" s="6">
        <v>26.295513596626311</v>
      </c>
      <c r="R19" s="6">
        <v>13.425159793763109</v>
      </c>
      <c r="S19" s="6">
        <v>23.159674942413641</v>
      </c>
      <c r="T19" s="6">
        <v>36.90054730967676</v>
      </c>
      <c r="U19" s="6">
        <v>99.78089564247982</v>
      </c>
      <c r="V19" s="6">
        <v>279.65571490992193</v>
      </c>
      <c r="W19" s="6">
        <v>13.093836680763349</v>
      </c>
      <c r="X19" s="6">
        <v>167.28810402107371</v>
      </c>
      <c r="Y19" s="6">
        <v>460.03765561175902</v>
      </c>
      <c r="Z19" s="6">
        <v>28.70710158061009</v>
      </c>
      <c r="AA19" s="6">
        <v>488.74475719236909</v>
      </c>
      <c r="AB19" s="6">
        <v>0</v>
      </c>
      <c r="AC19" s="6">
        <v>176.78086192930161</v>
      </c>
      <c r="AD19" s="6">
        <v>0</v>
      </c>
      <c r="AE19" s="6">
        <v>0</v>
      </c>
      <c r="AF19" s="6">
        <v>665.52561912167073</v>
      </c>
      <c r="AG19" s="6">
        <v>27.136725592639529</v>
      </c>
      <c r="AH19" s="6">
        <v>0</v>
      </c>
      <c r="AI19" s="6">
        <v>72.768105775524518</v>
      </c>
      <c r="AJ19" s="6">
        <v>588.64958856053318</v>
      </c>
      <c r="AK19" s="6">
        <v>0</v>
      </c>
      <c r="AL19" s="6">
        <v>0</v>
      </c>
      <c r="AM19" s="6">
        <v>0</v>
      </c>
      <c r="AN19" s="6">
        <v>0</v>
      </c>
      <c r="AO19" s="6">
        <v>0</v>
      </c>
      <c r="AP19" s="6">
        <v>588.64958856053318</v>
      </c>
      <c r="AQ19" s="6">
        <v>773.99726606845161</v>
      </c>
      <c r="AR19" s="6">
        <v>249.118461</v>
      </c>
      <c r="AS19" s="6">
        <v>313.95961045669259</v>
      </c>
      <c r="AT19" s="6">
        <v>285.25250887608252</v>
      </c>
    </row>
    <row r="20" spans="1:46" x14ac:dyDescent="0.35">
      <c r="A20" s="5">
        <v>46022</v>
      </c>
      <c r="B20" s="4" t="s">
        <v>159</v>
      </c>
      <c r="C20" s="4" t="s">
        <v>160</v>
      </c>
      <c r="D20" s="4" t="s">
        <v>82</v>
      </c>
      <c r="E20" s="6">
        <v>1500</v>
      </c>
      <c r="F20" s="7">
        <v>0.49790000000000001</v>
      </c>
      <c r="G20" s="6">
        <v>85</v>
      </c>
      <c r="H20" s="6">
        <v>6.3479999999999999</v>
      </c>
      <c r="I20" s="6">
        <v>95</v>
      </c>
      <c r="J20" s="6">
        <v>6.0308979999999996</v>
      </c>
      <c r="K20" s="8">
        <v>69.097085568022834</v>
      </c>
      <c r="L20" s="6">
        <v>100.27248459525261</v>
      </c>
      <c r="M20" s="6">
        <v>18.60473467244584</v>
      </c>
      <c r="N20" s="6">
        <v>5.9392028613575949</v>
      </c>
      <c r="O20" s="6">
        <v>33.641209623872939</v>
      </c>
      <c r="P20" s="6">
        <v>158.45763175292899</v>
      </c>
      <c r="Q20" s="6">
        <v>26.790521705617572</v>
      </c>
      <c r="R20" s="6">
        <v>14.263645506210461</v>
      </c>
      <c r="S20" s="6">
        <v>18.751349320475232</v>
      </c>
      <c r="T20" s="6">
        <v>24.93467866696345</v>
      </c>
      <c r="U20" s="6">
        <v>84.740195199266708</v>
      </c>
      <c r="V20" s="6">
        <v>243.1978269521957</v>
      </c>
      <c r="W20" s="6">
        <v>56.061572229703337</v>
      </c>
      <c r="X20" s="6">
        <v>126.8314330300725</v>
      </c>
      <c r="Y20" s="6">
        <v>426.09083221197147</v>
      </c>
      <c r="Z20" s="6">
        <v>46.792748137709069</v>
      </c>
      <c r="AA20" s="6">
        <v>472.88358034968059</v>
      </c>
      <c r="AB20" s="6">
        <v>0</v>
      </c>
      <c r="AC20" s="6">
        <v>32.042074739953833</v>
      </c>
      <c r="AD20" s="6">
        <v>0</v>
      </c>
      <c r="AE20" s="6">
        <v>0</v>
      </c>
      <c r="AF20" s="6">
        <v>504.9256550896344</v>
      </c>
      <c r="AG20" s="6">
        <v>17.521300130954678</v>
      </c>
      <c r="AH20" s="6">
        <v>10.97565144026408</v>
      </c>
      <c r="AI20" s="6">
        <v>8.4321273932513208</v>
      </c>
      <c r="AJ20" s="6">
        <v>509.81265931415072</v>
      </c>
      <c r="AK20" s="6">
        <v>0</v>
      </c>
      <c r="AL20" s="6">
        <v>0</v>
      </c>
      <c r="AM20" s="6">
        <v>0</v>
      </c>
      <c r="AN20" s="6">
        <v>0</v>
      </c>
      <c r="AO20" s="6">
        <v>0</v>
      </c>
      <c r="AP20" s="6">
        <v>509.81265931415072</v>
      </c>
      <c r="AQ20" s="6">
        <v>774.00025602912365</v>
      </c>
      <c r="AR20" s="6">
        <v>150.065946</v>
      </c>
      <c r="AS20" s="6">
        <v>347.909423817152</v>
      </c>
      <c r="AT20" s="6">
        <v>301.11667567944301</v>
      </c>
    </row>
    <row r="21" spans="1:46" x14ac:dyDescent="0.35">
      <c r="A21" s="5">
        <v>46022</v>
      </c>
      <c r="B21" s="4" t="s">
        <v>161</v>
      </c>
      <c r="C21" s="4" t="s">
        <v>162</v>
      </c>
      <c r="D21" s="4" t="s">
        <v>50</v>
      </c>
      <c r="E21" s="6">
        <v>2590.2488560000002</v>
      </c>
      <c r="F21" s="7">
        <v>1.35E-2</v>
      </c>
      <c r="G21" s="6">
        <v>35</v>
      </c>
      <c r="H21" s="6">
        <v>0.123</v>
      </c>
      <c r="I21" s="6">
        <v>100</v>
      </c>
      <c r="J21" s="6">
        <v>0.122584</v>
      </c>
      <c r="K21" s="8">
        <v>1.271070823947573</v>
      </c>
      <c r="L21" s="6">
        <v>205.15569521674561</v>
      </c>
      <c r="M21" s="6">
        <v>204.95172043839941</v>
      </c>
      <c r="N21" s="6">
        <v>86.730665394982481</v>
      </c>
      <c r="O21" s="6">
        <v>150.29425239783609</v>
      </c>
      <c r="P21" s="6">
        <v>647.13233344796345</v>
      </c>
      <c r="Q21" s="6">
        <v>61.250886050375328</v>
      </c>
      <c r="R21" s="6">
        <v>18.271415692641469</v>
      </c>
      <c r="S21" s="6">
        <v>89.722307660082805</v>
      </c>
      <c r="T21" s="6">
        <v>12.570160435493049</v>
      </c>
      <c r="U21" s="6">
        <v>181.8147698385927</v>
      </c>
      <c r="V21" s="6">
        <v>828.94710328655617</v>
      </c>
      <c r="W21" s="6">
        <v>2.235701248618676</v>
      </c>
      <c r="X21" s="6">
        <v>157.96890634512749</v>
      </c>
      <c r="Y21" s="6">
        <v>989.1517108803024</v>
      </c>
      <c r="Z21" s="6">
        <v>4.1525888101951276</v>
      </c>
      <c r="AA21" s="6">
        <v>993.30429969049749</v>
      </c>
      <c r="AB21" s="6">
        <v>0</v>
      </c>
      <c r="AC21" s="6">
        <v>145.40302419750159</v>
      </c>
      <c r="AD21" s="6">
        <v>0</v>
      </c>
      <c r="AE21" s="6">
        <v>0</v>
      </c>
      <c r="AF21" s="6">
        <v>1138.7073238879991</v>
      </c>
      <c r="AG21" s="6">
        <v>8.9834546782874618</v>
      </c>
      <c r="AH21" s="6">
        <v>0</v>
      </c>
      <c r="AI21" s="6">
        <v>26.411024166728669</v>
      </c>
      <c r="AJ21" s="6">
        <v>1028.6987785355141</v>
      </c>
      <c r="AK21" s="6">
        <v>425.72863333477397</v>
      </c>
      <c r="AL21" s="6">
        <v>0</v>
      </c>
      <c r="AM21" s="6">
        <v>0</v>
      </c>
      <c r="AN21" s="6">
        <v>0</v>
      </c>
      <c r="AO21" s="6">
        <v>0</v>
      </c>
      <c r="AP21" s="6">
        <v>1454.4274118702881</v>
      </c>
      <c r="AQ21" s="6">
        <v>774.10102395438332</v>
      </c>
      <c r="AR21" s="6">
        <v>162.19894600000001</v>
      </c>
      <c r="AS21" s="6">
        <v>-215.05068692591911</v>
      </c>
      <c r="AT21" s="6">
        <v>-219.20327573611419</v>
      </c>
    </row>
    <row r="22" spans="1:46" x14ac:dyDescent="0.35">
      <c r="A22" s="5">
        <v>46022</v>
      </c>
      <c r="B22" s="4" t="s">
        <v>163</v>
      </c>
      <c r="C22" s="4" t="s">
        <v>164</v>
      </c>
      <c r="D22" s="4" t="s">
        <v>74</v>
      </c>
      <c r="E22" s="6">
        <v>2296.2963869999999</v>
      </c>
      <c r="F22" s="7">
        <v>1.5</v>
      </c>
      <c r="G22" s="6">
        <v>90</v>
      </c>
      <c r="H22" s="6">
        <v>31</v>
      </c>
      <c r="I22" s="6">
        <v>100</v>
      </c>
      <c r="J22" s="6">
        <v>31</v>
      </c>
      <c r="K22" s="8">
        <v>92.509544814361732</v>
      </c>
      <c r="L22" s="6">
        <v>40.577317783800929</v>
      </c>
      <c r="M22" s="6">
        <v>31.619418138975011</v>
      </c>
      <c r="N22" s="6">
        <v>11.93339961143859</v>
      </c>
      <c r="O22" s="6">
        <v>150.50141204679889</v>
      </c>
      <c r="P22" s="6">
        <v>234.63154758101339</v>
      </c>
      <c r="Q22" s="6">
        <v>41.270830359327128</v>
      </c>
      <c r="R22" s="6">
        <v>264.63010166616522</v>
      </c>
      <c r="S22" s="6">
        <v>65.221306181268787</v>
      </c>
      <c r="T22" s="6">
        <v>92.002478326386097</v>
      </c>
      <c r="U22" s="6">
        <v>463.12471653314719</v>
      </c>
      <c r="V22" s="6">
        <v>697.75626411416067</v>
      </c>
      <c r="W22" s="6">
        <v>3.5847082496924929</v>
      </c>
      <c r="X22" s="6">
        <v>196.74885599999999</v>
      </c>
      <c r="Y22" s="6">
        <v>898.08982836385314</v>
      </c>
      <c r="Z22" s="6">
        <v>0</v>
      </c>
      <c r="AA22" s="6">
        <v>898.08982836385314</v>
      </c>
      <c r="AB22" s="6">
        <v>0</v>
      </c>
      <c r="AC22" s="6">
        <v>191.09836775851531</v>
      </c>
      <c r="AD22" s="6">
        <v>0</v>
      </c>
      <c r="AE22" s="6">
        <v>0</v>
      </c>
      <c r="AF22" s="6">
        <v>1089.188196122368</v>
      </c>
      <c r="AG22" s="6">
        <v>21.591329997834851</v>
      </c>
      <c r="AH22" s="6">
        <v>0</v>
      </c>
      <c r="AI22" s="6">
        <v>97.641504042280076</v>
      </c>
      <c r="AJ22" s="6">
        <v>1017.322662403968</v>
      </c>
      <c r="AK22" s="6">
        <v>0</v>
      </c>
      <c r="AL22" s="6">
        <v>0</v>
      </c>
      <c r="AM22" s="6">
        <v>0</v>
      </c>
      <c r="AN22" s="6">
        <v>0</v>
      </c>
      <c r="AO22" s="6">
        <v>0</v>
      </c>
      <c r="AP22" s="6">
        <v>1017.322662403968</v>
      </c>
      <c r="AQ22" s="6">
        <v>773.99999935093092</v>
      </c>
      <c r="AR22" s="6">
        <v>576.45222899999999</v>
      </c>
      <c r="AS22" s="6">
        <v>-124.08982901292229</v>
      </c>
      <c r="AT22" s="6">
        <v>-124.08982901292229</v>
      </c>
    </row>
    <row r="23" spans="1:46" x14ac:dyDescent="0.35">
      <c r="A23" s="5">
        <v>46022</v>
      </c>
      <c r="B23" s="4" t="s">
        <v>118</v>
      </c>
      <c r="C23" s="4" t="s">
        <v>119</v>
      </c>
      <c r="D23" s="4" t="s">
        <v>120</v>
      </c>
      <c r="E23" s="6">
        <v>264.34047099999998</v>
      </c>
      <c r="F23" s="7">
        <v>1.95</v>
      </c>
      <c r="G23" s="6">
        <v>97</v>
      </c>
      <c r="H23" s="6">
        <v>5</v>
      </c>
      <c r="I23" s="6">
        <v>100</v>
      </c>
      <c r="J23" s="6">
        <v>5</v>
      </c>
      <c r="K23" s="8">
        <v>99.999999624160296</v>
      </c>
      <c r="L23" s="6">
        <v>51.425816025030421</v>
      </c>
      <c r="M23" s="6">
        <v>171.546039299808</v>
      </c>
      <c r="N23" s="6">
        <v>0.54415496926385265</v>
      </c>
      <c r="O23" s="6">
        <v>31.423524429968499</v>
      </c>
      <c r="P23" s="6">
        <v>254.9395347240708</v>
      </c>
      <c r="Q23" s="6">
        <v>105.5232395458972</v>
      </c>
      <c r="R23" s="6">
        <v>178.48237188977021</v>
      </c>
      <c r="S23" s="6">
        <v>79.576343577667558</v>
      </c>
      <c r="T23" s="6">
        <v>188.45358394821901</v>
      </c>
      <c r="U23" s="6">
        <v>552.03553896155404</v>
      </c>
      <c r="V23" s="6">
        <v>806.97507368562481</v>
      </c>
      <c r="W23" s="6">
        <v>0</v>
      </c>
      <c r="X23" s="6">
        <v>38.673375</v>
      </c>
      <c r="Y23" s="6">
        <v>845.64844868562477</v>
      </c>
      <c r="Z23" s="6">
        <v>0</v>
      </c>
      <c r="AA23" s="6">
        <v>845.64844868562477</v>
      </c>
      <c r="AB23" s="6">
        <v>0</v>
      </c>
      <c r="AC23" s="6">
        <v>89.518730998121683</v>
      </c>
      <c r="AD23" s="6">
        <v>0</v>
      </c>
      <c r="AE23" s="6">
        <v>0</v>
      </c>
      <c r="AF23" s="6">
        <v>935.16717968374655</v>
      </c>
      <c r="AG23" s="6">
        <v>122.2335200743882</v>
      </c>
      <c r="AH23" s="6">
        <v>0</v>
      </c>
      <c r="AI23" s="6">
        <v>86.343975297556213</v>
      </c>
      <c r="AJ23" s="6">
        <v>1054.225944057569</v>
      </c>
      <c r="AK23" s="6">
        <v>0</v>
      </c>
      <c r="AL23" s="6">
        <v>0</v>
      </c>
      <c r="AM23" s="6">
        <v>0</v>
      </c>
      <c r="AN23" s="6">
        <v>0</v>
      </c>
      <c r="AO23" s="6">
        <v>0</v>
      </c>
      <c r="AP23" s="6">
        <v>1054.225944057569</v>
      </c>
      <c r="AQ23" s="6">
        <v>773.99999935093092</v>
      </c>
      <c r="AR23" s="6">
        <v>85.318895999999995</v>
      </c>
      <c r="AS23" s="6">
        <v>-71.648449334693964</v>
      </c>
      <c r="AT23" s="6">
        <v>-71.648449334693964</v>
      </c>
    </row>
    <row r="24" spans="1:46" x14ac:dyDescent="0.35">
      <c r="A24" s="5">
        <v>46022</v>
      </c>
      <c r="B24" s="4" t="s">
        <v>165</v>
      </c>
      <c r="C24" s="4" t="s">
        <v>166</v>
      </c>
      <c r="D24" s="4" t="s">
        <v>120</v>
      </c>
      <c r="E24" s="6">
        <v>705.23999000000003</v>
      </c>
      <c r="F24" s="7">
        <v>1.9</v>
      </c>
      <c r="G24" s="6">
        <v>97.018112000000002</v>
      </c>
      <c r="H24" s="6">
        <v>13</v>
      </c>
      <c r="I24" s="6">
        <v>100</v>
      </c>
      <c r="J24" s="6">
        <v>13</v>
      </c>
      <c r="K24" s="8">
        <v>99.999990618873227</v>
      </c>
      <c r="L24" s="6">
        <v>0</v>
      </c>
      <c r="M24" s="6">
        <v>0</v>
      </c>
      <c r="N24" s="6">
        <v>0</v>
      </c>
      <c r="O24" s="6">
        <v>161.67387485743819</v>
      </c>
      <c r="P24" s="6">
        <v>161.67387485743819</v>
      </c>
      <c r="Q24" s="6">
        <v>0</v>
      </c>
      <c r="R24" s="6">
        <v>0</v>
      </c>
      <c r="S24" s="6">
        <v>0</v>
      </c>
      <c r="T24" s="6">
        <v>0</v>
      </c>
      <c r="U24" s="6">
        <v>0</v>
      </c>
      <c r="V24" s="6">
        <v>161.67387485743819</v>
      </c>
      <c r="W24" s="6">
        <v>32.780441796985777</v>
      </c>
      <c r="X24" s="6">
        <v>282.4999091633008</v>
      </c>
      <c r="Y24" s="6">
        <v>476.9542258177247</v>
      </c>
      <c r="Z24" s="6">
        <v>0</v>
      </c>
      <c r="AA24" s="6">
        <v>476.9542258177247</v>
      </c>
      <c r="AB24" s="6">
        <v>0</v>
      </c>
      <c r="AC24" s="6">
        <v>16.825612119973659</v>
      </c>
      <c r="AD24" s="6">
        <v>0</v>
      </c>
      <c r="AE24" s="6">
        <v>0</v>
      </c>
      <c r="AF24" s="6">
        <v>493.7798379376984</v>
      </c>
      <c r="AG24" s="6">
        <v>12.48566759597899</v>
      </c>
      <c r="AH24" s="6">
        <v>0</v>
      </c>
      <c r="AI24" s="6">
        <v>16.178474069952149</v>
      </c>
      <c r="AJ24" s="6">
        <v>505.6183674836559</v>
      </c>
      <c r="AK24" s="6">
        <v>0</v>
      </c>
      <c r="AL24" s="6">
        <v>0</v>
      </c>
      <c r="AM24" s="6">
        <v>0</v>
      </c>
      <c r="AN24" s="6">
        <v>0</v>
      </c>
      <c r="AO24" s="6">
        <v>0</v>
      </c>
      <c r="AP24" s="6">
        <v>505.6183674836559</v>
      </c>
      <c r="AQ24" s="6">
        <v>773.99999935093092</v>
      </c>
      <c r="AR24" s="6">
        <v>221.82914</v>
      </c>
      <c r="AS24" s="6">
        <v>297.0457735332061</v>
      </c>
      <c r="AT24" s="6">
        <v>297.0457735332061</v>
      </c>
    </row>
    <row r="25" spans="1:46" x14ac:dyDescent="0.35">
      <c r="A25" s="5">
        <v>46022</v>
      </c>
      <c r="B25" s="4" t="s">
        <v>89</v>
      </c>
      <c r="C25" s="4" t="s">
        <v>90</v>
      </c>
      <c r="D25" s="4" t="s">
        <v>50</v>
      </c>
      <c r="E25" s="6">
        <v>4540</v>
      </c>
      <c r="F25" s="7">
        <v>0.186</v>
      </c>
      <c r="G25" s="6">
        <v>30</v>
      </c>
      <c r="H25" s="6">
        <v>2.5339999999999998</v>
      </c>
      <c r="I25" s="6">
        <v>95</v>
      </c>
      <c r="J25" s="6">
        <v>2.4069069999999999</v>
      </c>
      <c r="K25" s="8">
        <v>4.8791449132138336</v>
      </c>
      <c r="L25" s="6">
        <v>259.34866307988568</v>
      </c>
      <c r="M25" s="6">
        <v>2.955122297649293</v>
      </c>
      <c r="N25" s="6">
        <v>72.957455876626369</v>
      </c>
      <c r="O25" s="6">
        <v>107.64825793029991</v>
      </c>
      <c r="P25" s="6">
        <v>442.9094991844612</v>
      </c>
      <c r="Q25" s="6">
        <v>14.762106933011101</v>
      </c>
      <c r="R25" s="6">
        <v>7.7148372301011809</v>
      </c>
      <c r="S25" s="6">
        <v>27.672607846038549</v>
      </c>
      <c r="T25" s="6">
        <v>33.589590108153168</v>
      </c>
      <c r="U25" s="6">
        <v>83.739142117304013</v>
      </c>
      <c r="V25" s="6">
        <v>526.64864130176522</v>
      </c>
      <c r="W25" s="6">
        <v>0.44375205377461402</v>
      </c>
      <c r="X25" s="6">
        <v>197.58995034810241</v>
      </c>
      <c r="Y25" s="6">
        <v>724.68234370364223</v>
      </c>
      <c r="Z25" s="6">
        <v>8.2310005079507533</v>
      </c>
      <c r="AA25" s="6">
        <v>732.91334421159297</v>
      </c>
      <c r="AB25" s="6">
        <v>0</v>
      </c>
      <c r="AC25" s="6">
        <v>129.22702602207499</v>
      </c>
      <c r="AD25" s="6">
        <v>0</v>
      </c>
      <c r="AE25" s="6">
        <v>0</v>
      </c>
      <c r="AF25" s="6">
        <v>862.14037023366802</v>
      </c>
      <c r="AG25" s="6">
        <v>3.0090862498989348</v>
      </c>
      <c r="AH25" s="6">
        <v>0</v>
      </c>
      <c r="AI25" s="6">
        <v>78.997298282522166</v>
      </c>
      <c r="AJ25" s="6">
        <v>814.91972874401415</v>
      </c>
      <c r="AK25" s="6">
        <v>0</v>
      </c>
      <c r="AL25" s="6">
        <v>0</v>
      </c>
      <c r="AM25" s="6">
        <v>0</v>
      </c>
      <c r="AN25" s="6">
        <v>0</v>
      </c>
      <c r="AO25" s="6">
        <v>0</v>
      </c>
      <c r="AP25" s="6">
        <v>814.91972874401415</v>
      </c>
      <c r="AQ25" s="6">
        <v>773.99774832918581</v>
      </c>
      <c r="AR25" s="6">
        <v>653.03340300000002</v>
      </c>
      <c r="AS25" s="6">
        <v>49.315404625543557</v>
      </c>
      <c r="AT25" s="6">
        <v>41.084404117592797</v>
      </c>
    </row>
    <row r="26" spans="1:46" x14ac:dyDescent="0.35">
      <c r="A26" s="5">
        <v>46022</v>
      </c>
      <c r="B26" s="4" t="s">
        <v>121</v>
      </c>
      <c r="C26" s="4" t="s">
        <v>122</v>
      </c>
      <c r="D26" s="4" t="s">
        <v>82</v>
      </c>
      <c r="E26" s="6">
        <v>13500</v>
      </c>
      <c r="F26" s="7">
        <v>1.06</v>
      </c>
      <c r="G26" s="6">
        <v>80</v>
      </c>
      <c r="H26" s="6">
        <v>114.48</v>
      </c>
      <c r="I26" s="6">
        <v>95</v>
      </c>
      <c r="J26" s="6">
        <v>108.756</v>
      </c>
      <c r="K26" s="8">
        <v>56.862451403003853</v>
      </c>
      <c r="L26" s="6">
        <v>107.1367451544721</v>
      </c>
      <c r="M26" s="6">
        <v>2.76308171263535</v>
      </c>
      <c r="N26" s="6">
        <v>5.7587046014540766</v>
      </c>
      <c r="O26" s="6">
        <v>22.388190524560049</v>
      </c>
      <c r="P26" s="6">
        <v>138.04672199312151</v>
      </c>
      <c r="Q26" s="6">
        <v>3.631743002971862</v>
      </c>
      <c r="R26" s="6">
        <v>2.2526033731402748</v>
      </c>
      <c r="S26" s="6">
        <v>7.5985531498124246</v>
      </c>
      <c r="T26" s="6">
        <v>5.8829696729267811</v>
      </c>
      <c r="U26" s="6">
        <v>19.365869198851339</v>
      </c>
      <c r="V26" s="6">
        <v>157.41259119197289</v>
      </c>
      <c r="W26" s="6">
        <v>3.844524674555478</v>
      </c>
      <c r="X26" s="6">
        <v>79.717427000000001</v>
      </c>
      <c r="Y26" s="6">
        <v>240.9745428665284</v>
      </c>
      <c r="Z26" s="6">
        <v>11.553538376832069</v>
      </c>
      <c r="AA26" s="6">
        <v>252.52808124336039</v>
      </c>
      <c r="AB26" s="6">
        <v>0</v>
      </c>
      <c r="AC26" s="6">
        <v>57.140802084366207</v>
      </c>
      <c r="AD26" s="6">
        <v>0</v>
      </c>
      <c r="AE26" s="6">
        <v>0</v>
      </c>
      <c r="AF26" s="6">
        <v>309.66888332772658</v>
      </c>
      <c r="AG26" s="6">
        <v>8.3005373056612921</v>
      </c>
      <c r="AH26" s="6">
        <v>0</v>
      </c>
      <c r="AI26" s="6">
        <v>42.688469796572313</v>
      </c>
      <c r="AJ26" s="6">
        <v>303.517088345594</v>
      </c>
      <c r="AK26" s="6">
        <v>0</v>
      </c>
      <c r="AL26" s="6">
        <v>0</v>
      </c>
      <c r="AM26" s="6">
        <v>0</v>
      </c>
      <c r="AN26" s="6">
        <v>0</v>
      </c>
      <c r="AO26" s="6">
        <v>0</v>
      </c>
      <c r="AP26" s="6">
        <v>303.517088345594</v>
      </c>
      <c r="AQ26" s="6">
        <v>773.99999935093092</v>
      </c>
      <c r="AR26" s="6">
        <v>3184.5192280000001</v>
      </c>
      <c r="AS26" s="6">
        <v>533.02545648440253</v>
      </c>
      <c r="AT26" s="6">
        <v>521.47191810757045</v>
      </c>
    </row>
    <row r="27" spans="1:46" x14ac:dyDescent="0.35">
      <c r="A27" s="5">
        <v>46022</v>
      </c>
      <c r="B27" s="4" t="s">
        <v>91</v>
      </c>
      <c r="C27" s="4" t="s">
        <v>92</v>
      </c>
      <c r="D27" s="4" t="s">
        <v>82</v>
      </c>
      <c r="E27" s="6">
        <v>1000</v>
      </c>
      <c r="F27" s="7">
        <v>0.6</v>
      </c>
      <c r="G27" s="6">
        <v>82</v>
      </c>
      <c r="H27" s="6">
        <v>4.92</v>
      </c>
      <c r="I27" s="6">
        <v>95</v>
      </c>
      <c r="J27" s="6">
        <v>4.6740000000000004</v>
      </c>
      <c r="K27" s="8">
        <v>60.620231838952328</v>
      </c>
      <c r="L27" s="6">
        <v>60.046591178450143</v>
      </c>
      <c r="M27" s="6">
        <v>3.450393013556464</v>
      </c>
      <c r="N27" s="6">
        <v>8.1104426078253713</v>
      </c>
      <c r="O27" s="6">
        <v>30.26310492790094</v>
      </c>
      <c r="P27" s="6">
        <v>101.8705317277329</v>
      </c>
      <c r="Q27" s="6">
        <v>19.360994177303379</v>
      </c>
      <c r="R27" s="6">
        <v>8.7124382612251878</v>
      </c>
      <c r="S27" s="6">
        <v>21.29153480238552</v>
      </c>
      <c r="T27" s="6">
        <v>49.617792590526719</v>
      </c>
      <c r="U27" s="6">
        <v>98.982759831440816</v>
      </c>
      <c r="V27" s="6">
        <v>200.8532915591737</v>
      </c>
      <c r="W27" s="6">
        <v>2.2335373893571231</v>
      </c>
      <c r="X27" s="6">
        <v>140</v>
      </c>
      <c r="Y27" s="6">
        <v>343.08682894853081</v>
      </c>
      <c r="Z27" s="6">
        <v>18.214555753307</v>
      </c>
      <c r="AA27" s="6">
        <v>361.30138470183778</v>
      </c>
      <c r="AB27" s="6">
        <v>0</v>
      </c>
      <c r="AC27" s="6">
        <v>24.792903515271689</v>
      </c>
      <c r="AD27" s="6">
        <v>0</v>
      </c>
      <c r="AE27" s="6">
        <v>0</v>
      </c>
      <c r="AF27" s="6">
        <v>386.09428821710952</v>
      </c>
      <c r="AG27" s="6">
        <v>16.757003675617899</v>
      </c>
      <c r="AH27" s="6">
        <v>8.9799650848857002</v>
      </c>
      <c r="AI27" s="6">
        <v>10.103483617175121</v>
      </c>
      <c r="AJ27" s="6">
        <v>397.14183707951662</v>
      </c>
      <c r="AK27" s="6">
        <v>0</v>
      </c>
      <c r="AL27" s="6">
        <v>0</v>
      </c>
      <c r="AM27" s="6">
        <v>0</v>
      </c>
      <c r="AN27" s="6">
        <v>0</v>
      </c>
      <c r="AO27" s="6">
        <v>0</v>
      </c>
      <c r="AP27" s="6">
        <v>397.14183707951662</v>
      </c>
      <c r="AQ27" s="6">
        <v>773.99999935093081</v>
      </c>
      <c r="AR27" s="6">
        <v>126.216853</v>
      </c>
      <c r="AS27" s="6">
        <v>430.9131704024</v>
      </c>
      <c r="AT27" s="6">
        <v>412.69861464909297</v>
      </c>
    </row>
    <row r="28" spans="1:46" x14ac:dyDescent="0.35">
      <c r="A28" s="5">
        <v>46022</v>
      </c>
      <c r="B28" s="4" t="s">
        <v>167</v>
      </c>
      <c r="C28" s="4" t="s">
        <v>168</v>
      </c>
      <c r="D28" s="4" t="s">
        <v>147</v>
      </c>
      <c r="E28" s="6">
        <v>10033.333333</v>
      </c>
      <c r="F28" s="7">
        <v>0.19020000000000001</v>
      </c>
      <c r="G28" s="6">
        <v>63.6</v>
      </c>
      <c r="H28" s="6">
        <v>12.137</v>
      </c>
      <c r="I28" s="6">
        <v>83</v>
      </c>
      <c r="J28" s="6">
        <v>10.073987000000001</v>
      </c>
      <c r="K28" s="8">
        <v>32.187708362918393</v>
      </c>
      <c r="L28" s="6">
        <v>11.47233673633214</v>
      </c>
      <c r="M28" s="6">
        <v>6.0896281031552553</v>
      </c>
      <c r="N28" s="6">
        <v>0.63353013407421033</v>
      </c>
      <c r="O28" s="6">
        <v>15.846570906865599</v>
      </c>
      <c r="P28" s="6">
        <v>34.042065880427202</v>
      </c>
      <c r="Q28" s="6">
        <v>4.9167365172567559</v>
      </c>
      <c r="R28" s="6">
        <v>12.868464518941691</v>
      </c>
      <c r="S28" s="6">
        <v>16.926340775480512</v>
      </c>
      <c r="T28" s="6">
        <v>7.8863072324690009</v>
      </c>
      <c r="U28" s="6">
        <v>42.597849044147956</v>
      </c>
      <c r="V28" s="6">
        <v>76.639914924575166</v>
      </c>
      <c r="W28" s="6">
        <v>47.781147018057112</v>
      </c>
      <c r="X28" s="6">
        <v>190.15022311861119</v>
      </c>
      <c r="Y28" s="6">
        <v>314.57128506124349</v>
      </c>
      <c r="Z28" s="6">
        <v>0</v>
      </c>
      <c r="AA28" s="6">
        <v>314.57128506124349</v>
      </c>
      <c r="AB28" s="6">
        <v>0</v>
      </c>
      <c r="AC28" s="6">
        <v>12.29984621278034</v>
      </c>
      <c r="AD28" s="6">
        <v>0</v>
      </c>
      <c r="AE28" s="6">
        <v>0</v>
      </c>
      <c r="AF28" s="6">
        <v>326.87113127402381</v>
      </c>
      <c r="AG28" s="6">
        <v>9.4203726493933733</v>
      </c>
      <c r="AH28" s="6">
        <v>0</v>
      </c>
      <c r="AI28" s="6">
        <v>162.36524641521649</v>
      </c>
      <c r="AJ28" s="6">
        <v>486.35690412585342</v>
      </c>
      <c r="AK28" s="6">
        <v>15.421328636371969</v>
      </c>
      <c r="AL28" s="6">
        <v>0</v>
      </c>
      <c r="AM28" s="6">
        <v>0</v>
      </c>
      <c r="AN28" s="6">
        <v>0</v>
      </c>
      <c r="AO28" s="6">
        <v>0</v>
      </c>
      <c r="AP28" s="6">
        <v>501.77823276222529</v>
      </c>
      <c r="AQ28" s="6">
        <v>774.00099816103375</v>
      </c>
      <c r="AR28" s="6">
        <v>456.94987500000002</v>
      </c>
      <c r="AS28" s="6">
        <v>459.42971309979021</v>
      </c>
      <c r="AT28" s="6">
        <v>459.42971309979021</v>
      </c>
    </row>
    <row r="29" spans="1:46" x14ac:dyDescent="0.35">
      <c r="A29" s="5">
        <v>46022</v>
      </c>
      <c r="B29" s="4" t="s">
        <v>123</v>
      </c>
      <c r="C29" s="4" t="s">
        <v>124</v>
      </c>
      <c r="D29" s="4" t="s">
        <v>50</v>
      </c>
      <c r="E29" s="6">
        <v>5400</v>
      </c>
      <c r="F29" s="7">
        <v>1.54E-2</v>
      </c>
      <c r="G29" s="6">
        <v>62.98</v>
      </c>
      <c r="H29" s="6">
        <v>0.52500000000000002</v>
      </c>
      <c r="I29" s="6">
        <v>98.950500000000005</v>
      </c>
      <c r="J29" s="6">
        <v>0.51952299999999996</v>
      </c>
      <c r="K29" s="8">
        <v>1.051622440697136</v>
      </c>
      <c r="L29" s="6">
        <v>77.763267579969053</v>
      </c>
      <c r="M29" s="6">
        <v>8.3648413505064223</v>
      </c>
      <c r="N29" s="6">
        <v>29.62976502049548</v>
      </c>
      <c r="O29" s="6">
        <v>134.04123422425531</v>
      </c>
      <c r="P29" s="6">
        <v>249.79910817522619</v>
      </c>
      <c r="Q29" s="6">
        <v>30.966585572273068</v>
      </c>
      <c r="R29" s="6">
        <v>61.097469892195583</v>
      </c>
      <c r="S29" s="6">
        <v>75.561403788386428</v>
      </c>
      <c r="T29" s="6">
        <v>99.760724527494148</v>
      </c>
      <c r="U29" s="6">
        <v>267.3861837803492</v>
      </c>
      <c r="V29" s="6">
        <v>517.18529195557539</v>
      </c>
      <c r="W29" s="6">
        <v>7.7104638664151027E-3</v>
      </c>
      <c r="X29" s="6">
        <v>281.04246131162631</v>
      </c>
      <c r="Y29" s="6">
        <v>798.23546373106808</v>
      </c>
      <c r="Z29" s="6">
        <v>25.33746744661568</v>
      </c>
      <c r="AA29" s="6">
        <v>823.57293117768381</v>
      </c>
      <c r="AB29" s="6">
        <v>0</v>
      </c>
      <c r="AC29" s="6">
        <v>80.581248652901394</v>
      </c>
      <c r="AD29" s="6">
        <v>0</v>
      </c>
      <c r="AE29" s="6">
        <v>0</v>
      </c>
      <c r="AF29" s="6">
        <v>904.15417983058524</v>
      </c>
      <c r="AG29" s="6">
        <v>19.834861243242141</v>
      </c>
      <c r="AH29" s="6">
        <v>0</v>
      </c>
      <c r="AI29" s="6">
        <v>5.5086680962017027</v>
      </c>
      <c r="AJ29" s="6">
        <v>848.91646051712758</v>
      </c>
      <c r="AK29" s="6">
        <v>0</v>
      </c>
      <c r="AL29" s="6">
        <v>0</v>
      </c>
      <c r="AM29" s="6">
        <v>0</v>
      </c>
      <c r="AN29" s="6">
        <v>0</v>
      </c>
      <c r="AO29" s="6">
        <v>0</v>
      </c>
      <c r="AP29" s="6">
        <v>848.91646051712758</v>
      </c>
      <c r="AQ29" s="6">
        <v>773.96573330306569</v>
      </c>
      <c r="AR29" s="6">
        <v>551.91634299999998</v>
      </c>
      <c r="AS29" s="6">
        <v>-24.269730428002401</v>
      </c>
      <c r="AT29" s="6">
        <v>-49.60719787461808</v>
      </c>
    </row>
    <row r="30" spans="1:46" x14ac:dyDescent="0.35">
      <c r="A30" s="5">
        <v>46022</v>
      </c>
      <c r="B30" s="4" t="s">
        <v>125</v>
      </c>
      <c r="C30" s="4" t="s">
        <v>126</v>
      </c>
      <c r="D30" s="4" t="s">
        <v>127</v>
      </c>
      <c r="E30" s="6">
        <v>880</v>
      </c>
      <c r="F30" s="7">
        <v>1.71</v>
      </c>
      <c r="G30" s="6">
        <v>83.9</v>
      </c>
      <c r="H30" s="6">
        <v>12.625</v>
      </c>
      <c r="I30" s="6">
        <v>95</v>
      </c>
      <c r="J30" s="6">
        <v>11.994007999999999</v>
      </c>
      <c r="K30" s="8">
        <v>74.744366676845928</v>
      </c>
      <c r="L30" s="6">
        <v>93.053728080499184</v>
      </c>
      <c r="M30" s="6">
        <v>7.0134253193688654</v>
      </c>
      <c r="N30" s="6">
        <v>19.586159524919641</v>
      </c>
      <c r="O30" s="6">
        <v>236.77234307384799</v>
      </c>
      <c r="P30" s="6">
        <v>356.4256559986357</v>
      </c>
      <c r="Q30" s="6">
        <v>40.165832022281123</v>
      </c>
      <c r="R30" s="6">
        <v>27.45849923338573</v>
      </c>
      <c r="S30" s="6">
        <v>28.184541289346289</v>
      </c>
      <c r="T30" s="6">
        <v>51.212506446158287</v>
      </c>
      <c r="U30" s="6">
        <v>147.02137899117139</v>
      </c>
      <c r="V30" s="6">
        <v>503.44703498980709</v>
      </c>
      <c r="W30" s="6">
        <v>106.04020972666331</v>
      </c>
      <c r="X30" s="6">
        <v>154.92890666239339</v>
      </c>
      <c r="Y30" s="6">
        <v>764.4161513788639</v>
      </c>
      <c r="Z30" s="6">
        <v>0</v>
      </c>
      <c r="AA30" s="6">
        <v>764.4161513788639</v>
      </c>
      <c r="AB30" s="6">
        <v>0</v>
      </c>
      <c r="AC30" s="6">
        <v>96.913371454947935</v>
      </c>
      <c r="AD30" s="6">
        <v>0</v>
      </c>
      <c r="AE30" s="6">
        <v>0</v>
      </c>
      <c r="AF30" s="6">
        <v>861.32952283381178</v>
      </c>
      <c r="AG30" s="6">
        <v>4.2916340664140114</v>
      </c>
      <c r="AH30" s="6">
        <v>0</v>
      </c>
      <c r="AI30" s="6">
        <v>54.956891561828193</v>
      </c>
      <c r="AJ30" s="6">
        <v>823.66467700710609</v>
      </c>
      <c r="AK30" s="6">
        <v>0</v>
      </c>
      <c r="AL30" s="6">
        <v>0</v>
      </c>
      <c r="AM30" s="6">
        <v>0</v>
      </c>
      <c r="AN30" s="6">
        <v>0</v>
      </c>
      <c r="AO30" s="6">
        <v>0</v>
      </c>
      <c r="AP30" s="6">
        <v>823.66467700710609</v>
      </c>
      <c r="AQ30" s="6">
        <v>773.99948309314664</v>
      </c>
      <c r="AR30" s="6">
        <v>277.34097500000001</v>
      </c>
      <c r="AS30" s="6">
        <v>9.583331714282723</v>
      </c>
      <c r="AT30" s="6">
        <v>9.583331714282723</v>
      </c>
    </row>
    <row r="31" spans="1:46" x14ac:dyDescent="0.35">
      <c r="A31" s="5">
        <v>46022</v>
      </c>
      <c r="B31" s="4" t="s">
        <v>128</v>
      </c>
      <c r="C31" s="4" t="s">
        <v>129</v>
      </c>
      <c r="D31" s="4" t="s">
        <v>50</v>
      </c>
      <c r="E31" s="6">
        <v>9959</v>
      </c>
      <c r="F31" s="7">
        <v>8.6300000000000002E-2</v>
      </c>
      <c r="G31" s="6">
        <v>33.06</v>
      </c>
      <c r="H31" s="6">
        <v>2.84</v>
      </c>
      <c r="I31" s="6">
        <v>100</v>
      </c>
      <c r="J31" s="6">
        <v>2.84</v>
      </c>
      <c r="K31" s="8">
        <v>3.4433607176254961</v>
      </c>
      <c r="L31" s="6">
        <v>289.94563253014331</v>
      </c>
      <c r="M31" s="6">
        <v>13.26403561365553</v>
      </c>
      <c r="N31" s="6">
        <v>10.46424016074274</v>
      </c>
      <c r="O31" s="6">
        <v>39.709852703326717</v>
      </c>
      <c r="P31" s="6">
        <v>353.38376100786832</v>
      </c>
      <c r="Q31" s="6">
        <v>46.34415991150842</v>
      </c>
      <c r="R31" s="6">
        <v>10.17446110133073</v>
      </c>
      <c r="S31" s="6">
        <v>72.661863634983447</v>
      </c>
      <c r="T31" s="6">
        <v>5.7406191246355727</v>
      </c>
      <c r="U31" s="6">
        <v>134.9211037724582</v>
      </c>
      <c r="V31" s="6">
        <v>488.30486478032651</v>
      </c>
      <c r="W31" s="6">
        <v>0</v>
      </c>
      <c r="X31" s="6">
        <v>158.2269782759482</v>
      </c>
      <c r="Y31" s="6">
        <v>646.53184305627462</v>
      </c>
      <c r="Z31" s="6">
        <v>3.428726783784612</v>
      </c>
      <c r="AA31" s="6">
        <v>649.96056984005929</v>
      </c>
      <c r="AB31" s="6">
        <v>0</v>
      </c>
      <c r="AC31" s="6">
        <v>77.039253794082782</v>
      </c>
      <c r="AD31" s="6">
        <v>0</v>
      </c>
      <c r="AE31" s="6">
        <v>0</v>
      </c>
      <c r="AF31" s="6">
        <v>726.99982363414199</v>
      </c>
      <c r="AG31" s="6">
        <v>15.04841036461869</v>
      </c>
      <c r="AH31" s="6">
        <v>1.1254488928569979</v>
      </c>
      <c r="AI31" s="6">
        <v>70.269417311969917</v>
      </c>
      <c r="AJ31" s="6">
        <v>736.40384640950492</v>
      </c>
      <c r="AK31" s="6">
        <v>11.098519353555311</v>
      </c>
      <c r="AL31" s="6">
        <v>0</v>
      </c>
      <c r="AM31" s="6">
        <v>0</v>
      </c>
      <c r="AN31" s="6">
        <v>0</v>
      </c>
      <c r="AO31" s="6">
        <v>0</v>
      </c>
      <c r="AP31" s="6">
        <v>747.5023657630602</v>
      </c>
      <c r="AQ31" s="6">
        <v>773.99999935093092</v>
      </c>
      <c r="AR31" s="6">
        <v>1228.252322</v>
      </c>
      <c r="AS31" s="6">
        <v>127.4681562946563</v>
      </c>
      <c r="AT31" s="6">
        <v>124.0394295108716</v>
      </c>
    </row>
    <row r="32" spans="1:46" x14ac:dyDescent="0.35">
      <c r="A32" s="5">
        <v>46022</v>
      </c>
      <c r="B32" s="4" t="s">
        <v>56</v>
      </c>
      <c r="C32" s="4" t="s">
        <v>57</v>
      </c>
      <c r="D32" s="4" t="s">
        <v>50</v>
      </c>
      <c r="E32" s="6">
        <v>1900</v>
      </c>
      <c r="F32" s="7">
        <v>1.9800000000000002E-2</v>
      </c>
      <c r="G32" s="6">
        <v>70</v>
      </c>
      <c r="H32" s="6">
        <v>0.26300000000000001</v>
      </c>
      <c r="I32" s="6">
        <v>100</v>
      </c>
      <c r="J32" s="6">
        <v>0.26322699999999999</v>
      </c>
      <c r="K32" s="8">
        <v>1.3458803931780039</v>
      </c>
      <c r="L32" s="6">
        <v>343.95148775904261</v>
      </c>
      <c r="M32" s="6">
        <v>1.029626581551059</v>
      </c>
      <c r="N32" s="6">
        <v>69.392654219158374</v>
      </c>
      <c r="O32" s="6">
        <v>119.9578729796785</v>
      </c>
      <c r="P32" s="6">
        <v>534.33164153943062</v>
      </c>
      <c r="Q32" s="6">
        <v>12.349041399759329</v>
      </c>
      <c r="R32" s="6">
        <v>10.690979506525039</v>
      </c>
      <c r="S32" s="6">
        <v>35.277299834983708</v>
      </c>
      <c r="T32" s="6">
        <v>4.2029616162068368</v>
      </c>
      <c r="U32" s="6">
        <v>62.520282357474912</v>
      </c>
      <c r="V32" s="6">
        <v>596.85192389690553</v>
      </c>
      <c r="W32" s="6">
        <v>8.3278049551897854E-2</v>
      </c>
      <c r="X32" s="6">
        <v>210.01749565204179</v>
      </c>
      <c r="Y32" s="6">
        <v>806.95269759849919</v>
      </c>
      <c r="Z32" s="6">
        <v>13.414815926338781</v>
      </c>
      <c r="AA32" s="6">
        <v>820.36751352483793</v>
      </c>
      <c r="AB32" s="6">
        <v>0</v>
      </c>
      <c r="AC32" s="6">
        <v>50.766349787175621</v>
      </c>
      <c r="AD32" s="6">
        <v>0</v>
      </c>
      <c r="AE32" s="6">
        <v>0</v>
      </c>
      <c r="AF32" s="6">
        <v>871.13386331201355</v>
      </c>
      <c r="AG32" s="6">
        <v>4.2391391144287578</v>
      </c>
      <c r="AH32" s="6">
        <v>0</v>
      </c>
      <c r="AI32" s="6">
        <v>12.53389034895682</v>
      </c>
      <c r="AJ32" s="6">
        <v>837.1405429882235</v>
      </c>
      <c r="AK32" s="6">
        <v>0</v>
      </c>
      <c r="AL32" s="6">
        <v>0</v>
      </c>
      <c r="AM32" s="6">
        <v>0</v>
      </c>
      <c r="AN32" s="6">
        <v>0</v>
      </c>
      <c r="AO32" s="6">
        <v>0</v>
      </c>
      <c r="AP32" s="6">
        <v>837.1405429882235</v>
      </c>
      <c r="AQ32" s="6">
        <v>773.92060779921906</v>
      </c>
      <c r="AR32" s="6">
        <v>255.61818299999999</v>
      </c>
      <c r="AS32" s="6">
        <v>-33.032089799280193</v>
      </c>
      <c r="AT32" s="6">
        <v>-46.446905725618969</v>
      </c>
    </row>
    <row r="33" spans="1:46" x14ac:dyDescent="0.35">
      <c r="A33" s="5">
        <v>46022</v>
      </c>
      <c r="B33" s="4" t="s">
        <v>130</v>
      </c>
      <c r="C33" s="4" t="s">
        <v>131</v>
      </c>
      <c r="D33" s="4" t="s">
        <v>85</v>
      </c>
      <c r="E33" s="6">
        <v>2780</v>
      </c>
      <c r="F33" s="7">
        <v>0.18</v>
      </c>
      <c r="G33" s="6">
        <v>72.38</v>
      </c>
      <c r="H33" s="6">
        <v>3.6219999999999999</v>
      </c>
      <c r="I33" s="6">
        <v>90</v>
      </c>
      <c r="J33" s="6">
        <v>3.2596099999999999</v>
      </c>
      <c r="K33" s="8">
        <v>14.233244167184484</v>
      </c>
      <c r="L33" s="6">
        <v>131.66283105038571</v>
      </c>
      <c r="M33" s="6">
        <v>24.804555166583889</v>
      </c>
      <c r="N33" s="6">
        <v>67.770412377089286</v>
      </c>
      <c r="O33" s="6">
        <v>148.95404975625519</v>
      </c>
      <c r="P33" s="6">
        <v>373.19184835031399</v>
      </c>
      <c r="Q33" s="6">
        <v>4.8277566772387912</v>
      </c>
      <c r="R33" s="6">
        <v>13.22609816848788</v>
      </c>
      <c r="S33" s="6">
        <v>122.8523645263147</v>
      </c>
      <c r="T33" s="6">
        <v>4.9696559159740001</v>
      </c>
      <c r="U33" s="6">
        <v>145.87587528801541</v>
      </c>
      <c r="V33" s="6">
        <v>519.06772363832943</v>
      </c>
      <c r="W33" s="6">
        <v>7.0200048006763032</v>
      </c>
      <c r="X33" s="6">
        <v>125.9996134506889</v>
      </c>
      <c r="Y33" s="6">
        <v>652.08734188969459</v>
      </c>
      <c r="Z33" s="6">
        <v>26.95013985059769</v>
      </c>
      <c r="AA33" s="6">
        <v>679.03748174029226</v>
      </c>
      <c r="AB33" s="6">
        <v>0</v>
      </c>
      <c r="AC33" s="6">
        <v>112.14459103766571</v>
      </c>
      <c r="AD33" s="6">
        <v>0</v>
      </c>
      <c r="AE33" s="6">
        <v>0</v>
      </c>
      <c r="AF33" s="6">
        <v>791.18207277795796</v>
      </c>
      <c r="AG33" s="6">
        <v>13.157524456982379</v>
      </c>
      <c r="AH33" s="6">
        <v>0</v>
      </c>
      <c r="AI33" s="6">
        <v>107.2348256195274</v>
      </c>
      <c r="AJ33" s="6">
        <v>799.42983181680211</v>
      </c>
      <c r="AK33" s="6">
        <v>0</v>
      </c>
      <c r="AL33" s="6">
        <v>0</v>
      </c>
      <c r="AM33" s="6">
        <v>0</v>
      </c>
      <c r="AN33" s="6">
        <v>0</v>
      </c>
      <c r="AO33" s="6">
        <v>0</v>
      </c>
      <c r="AP33" s="6">
        <v>799.42983181680211</v>
      </c>
      <c r="AQ33" s="6">
        <v>773.99762483373604</v>
      </c>
      <c r="AR33" s="6">
        <v>359.52989200000002</v>
      </c>
      <c r="AS33" s="6">
        <v>121.9102829440414</v>
      </c>
      <c r="AT33" s="6">
        <v>94.960143093443733</v>
      </c>
    </row>
    <row r="34" spans="1:46" x14ac:dyDescent="0.35">
      <c r="A34" s="5">
        <v>46022</v>
      </c>
      <c r="B34" s="4" t="s">
        <v>169</v>
      </c>
      <c r="C34" s="4" t="s">
        <v>170</v>
      </c>
      <c r="D34" s="4" t="s">
        <v>171</v>
      </c>
      <c r="E34" s="6">
        <v>3500</v>
      </c>
      <c r="F34" s="7">
        <v>1.0900000000000001</v>
      </c>
      <c r="G34" s="6">
        <v>86</v>
      </c>
      <c r="H34" s="6">
        <v>32.808999999999997</v>
      </c>
      <c r="I34" s="6">
        <v>100</v>
      </c>
      <c r="J34" s="6">
        <v>32.808999999999997</v>
      </c>
      <c r="K34" s="8">
        <v>84.15563300628817</v>
      </c>
      <c r="L34" s="6">
        <v>0.92886415338788009</v>
      </c>
      <c r="M34" s="6">
        <v>9.9113777567748436</v>
      </c>
      <c r="N34" s="6">
        <v>1.299881826299195E-2</v>
      </c>
      <c r="O34" s="6">
        <v>0.93286436405434181</v>
      </c>
      <c r="P34" s="6">
        <v>11.78610509248006</v>
      </c>
      <c r="Q34" s="6">
        <v>1.5200428948682789</v>
      </c>
      <c r="R34" s="6">
        <v>5.4286863026703918</v>
      </c>
      <c r="S34" s="6">
        <v>4.8444276745269299</v>
      </c>
      <c r="T34" s="6">
        <v>3.4115244213628171</v>
      </c>
      <c r="U34" s="6">
        <v>15.20468129342842</v>
      </c>
      <c r="V34" s="6">
        <v>26.990786385908478</v>
      </c>
      <c r="W34" s="6">
        <v>60.850136675407299</v>
      </c>
      <c r="X34" s="6">
        <v>232.04025100000001</v>
      </c>
      <c r="Y34" s="6">
        <v>319.88117406131579</v>
      </c>
      <c r="Z34" s="6">
        <v>37.895106632022141</v>
      </c>
      <c r="AA34" s="6">
        <v>357.77628069333792</v>
      </c>
      <c r="AB34" s="6">
        <v>0.33934600156614458</v>
      </c>
      <c r="AC34" s="6">
        <v>3.8223219293077229</v>
      </c>
      <c r="AD34" s="6">
        <v>0</v>
      </c>
      <c r="AE34" s="6">
        <v>0</v>
      </c>
      <c r="AF34" s="6">
        <v>361.9379486242118</v>
      </c>
      <c r="AG34" s="6">
        <v>0.94090313148544225</v>
      </c>
      <c r="AH34" s="6">
        <v>0</v>
      </c>
      <c r="AI34" s="6">
        <v>2.9086799891850972</v>
      </c>
      <c r="AJ34" s="6">
        <v>361.96520981557461</v>
      </c>
      <c r="AK34" s="6">
        <v>11.634720635432391</v>
      </c>
      <c r="AL34" s="6">
        <v>0</v>
      </c>
      <c r="AM34" s="6">
        <v>0</v>
      </c>
      <c r="AN34" s="6">
        <v>0</v>
      </c>
      <c r="AO34" s="6">
        <v>0</v>
      </c>
      <c r="AP34" s="6">
        <v>373.59993045100703</v>
      </c>
      <c r="AQ34" s="6">
        <v>773.99999935093092</v>
      </c>
      <c r="AR34" s="6">
        <v>651.41373399999998</v>
      </c>
      <c r="AS34" s="6">
        <v>454.11882528961507</v>
      </c>
      <c r="AT34" s="6">
        <v>416.223718657593</v>
      </c>
    </row>
    <row r="35" spans="1:46" x14ac:dyDescent="0.35">
      <c r="A35" s="5">
        <v>46022</v>
      </c>
      <c r="B35" s="4" t="s">
        <v>58</v>
      </c>
      <c r="C35" s="4" t="s">
        <v>59</v>
      </c>
      <c r="D35" s="4" t="s">
        <v>50</v>
      </c>
      <c r="E35" s="6">
        <v>2803.9772950000001</v>
      </c>
      <c r="F35" s="7">
        <v>0.1</v>
      </c>
      <c r="G35" s="6">
        <v>30</v>
      </c>
      <c r="H35" s="6">
        <v>0.84099999999999997</v>
      </c>
      <c r="I35" s="6">
        <v>100</v>
      </c>
      <c r="J35" s="6">
        <v>0.84119299999999997</v>
      </c>
      <c r="K35" s="8">
        <v>2.8645289008253969</v>
      </c>
      <c r="L35" s="6">
        <v>223.77488666950339</v>
      </c>
      <c r="M35" s="6">
        <v>5.5781568940061996</v>
      </c>
      <c r="N35" s="6">
        <v>53.43882640463471</v>
      </c>
      <c r="O35" s="6">
        <v>192.8397502127705</v>
      </c>
      <c r="P35" s="6">
        <v>475.63162018091481</v>
      </c>
      <c r="Q35" s="6">
        <v>14.680251565563051</v>
      </c>
      <c r="R35" s="6">
        <v>19.591023724375429</v>
      </c>
      <c r="S35" s="6">
        <v>92.719236122836463</v>
      </c>
      <c r="T35" s="6">
        <v>28.42506979647656</v>
      </c>
      <c r="U35" s="6">
        <v>155.41558120925151</v>
      </c>
      <c r="V35" s="6">
        <v>631.04720139016626</v>
      </c>
      <c r="W35" s="6">
        <v>2.8678225846075611E-2</v>
      </c>
      <c r="X35" s="6">
        <v>83.662948368498306</v>
      </c>
      <c r="Y35" s="6">
        <v>714.73882798451075</v>
      </c>
      <c r="Z35" s="6">
        <v>1.6197780581629391</v>
      </c>
      <c r="AA35" s="6">
        <v>716.35860604267361</v>
      </c>
      <c r="AB35" s="6">
        <v>0</v>
      </c>
      <c r="AC35" s="6">
        <v>83.443538534722336</v>
      </c>
      <c r="AD35" s="6">
        <v>0</v>
      </c>
      <c r="AE35" s="6">
        <v>0</v>
      </c>
      <c r="AF35" s="6">
        <v>799.80214457739601</v>
      </c>
      <c r="AG35" s="6">
        <v>18.59954094158822</v>
      </c>
      <c r="AH35" s="6">
        <v>0</v>
      </c>
      <c r="AI35" s="6">
        <v>56.523638588187538</v>
      </c>
      <c r="AJ35" s="6">
        <v>791.48178557244944</v>
      </c>
      <c r="AK35" s="6">
        <v>0</v>
      </c>
      <c r="AL35" s="6">
        <v>0</v>
      </c>
      <c r="AM35" s="6">
        <v>0</v>
      </c>
      <c r="AN35" s="6">
        <v>0</v>
      </c>
      <c r="AO35" s="6">
        <v>0</v>
      </c>
      <c r="AP35" s="6">
        <v>791.48178557244944</v>
      </c>
      <c r="AQ35" s="6">
        <v>774.00644020338154</v>
      </c>
      <c r="AR35" s="6">
        <v>465.29565300000002</v>
      </c>
      <c r="AS35" s="6">
        <v>59.267612218870781</v>
      </c>
      <c r="AT35" s="6">
        <v>57.647834160707838</v>
      </c>
    </row>
    <row r="36" spans="1:46" x14ac:dyDescent="0.35">
      <c r="A36" s="5">
        <v>46022</v>
      </c>
      <c r="B36" s="4" t="s">
        <v>60</v>
      </c>
      <c r="C36" s="4" t="s">
        <v>61</v>
      </c>
      <c r="D36" s="4" t="s">
        <v>50</v>
      </c>
      <c r="E36" s="6">
        <v>15835.12</v>
      </c>
      <c r="F36" s="7">
        <v>0.18</v>
      </c>
      <c r="G36" s="6">
        <v>59.99</v>
      </c>
      <c r="H36" s="6">
        <v>17.100000000000001</v>
      </c>
      <c r="I36" s="6">
        <v>100</v>
      </c>
      <c r="J36" s="6">
        <v>17.100000000000001</v>
      </c>
      <c r="K36" s="8">
        <v>20.881899332328384</v>
      </c>
      <c r="L36" s="6">
        <v>60.587646231861058</v>
      </c>
      <c r="M36" s="6">
        <v>31.809857367828531</v>
      </c>
      <c r="N36" s="6">
        <v>0.2450508988265328</v>
      </c>
      <c r="O36" s="6">
        <v>32.798253301151121</v>
      </c>
      <c r="P36" s="6">
        <v>125.4408077996672</v>
      </c>
      <c r="Q36" s="6">
        <v>22.628939222004789</v>
      </c>
      <c r="R36" s="6">
        <v>18.11998689536486</v>
      </c>
      <c r="S36" s="6">
        <v>28.472155011587461</v>
      </c>
      <c r="T36" s="6">
        <v>26.547315198552031</v>
      </c>
      <c r="U36" s="6">
        <v>95.768396327509137</v>
      </c>
      <c r="V36" s="6">
        <v>221.20920412717641</v>
      </c>
      <c r="W36" s="6">
        <v>4.1591726035004717</v>
      </c>
      <c r="X36" s="6">
        <v>100.0929445399597</v>
      </c>
      <c r="Y36" s="6">
        <v>325.46132127063652</v>
      </c>
      <c r="Z36" s="6">
        <v>3.8938055130642648</v>
      </c>
      <c r="AA36" s="6">
        <v>329.35512678370083</v>
      </c>
      <c r="AB36" s="6">
        <v>0</v>
      </c>
      <c r="AC36" s="6">
        <v>276.94263571832681</v>
      </c>
      <c r="AD36" s="6">
        <v>0</v>
      </c>
      <c r="AE36" s="6">
        <v>0</v>
      </c>
      <c r="AF36" s="6">
        <v>606.29776250202758</v>
      </c>
      <c r="AG36" s="6">
        <v>20.42226193022735</v>
      </c>
      <c r="AH36" s="6">
        <v>0</v>
      </c>
      <c r="AI36" s="6">
        <v>250.48391004222259</v>
      </c>
      <c r="AJ36" s="6">
        <v>600.26129875615072</v>
      </c>
      <c r="AK36" s="6">
        <v>0</v>
      </c>
      <c r="AL36" s="6">
        <v>0</v>
      </c>
      <c r="AM36" s="6">
        <v>0</v>
      </c>
      <c r="AN36" s="6">
        <v>0</v>
      </c>
      <c r="AO36" s="6">
        <v>0</v>
      </c>
      <c r="AP36" s="6">
        <v>600.26129875615072</v>
      </c>
      <c r="AQ36" s="6">
        <v>773.99999935093081</v>
      </c>
      <c r="AR36" s="6">
        <v>1697.897876</v>
      </c>
      <c r="AS36" s="6">
        <v>448.53867808029429</v>
      </c>
      <c r="AT36" s="6">
        <v>444.64487256722998</v>
      </c>
    </row>
    <row r="37" spans="1:46" x14ac:dyDescent="0.35">
      <c r="A37" s="5">
        <v>46022</v>
      </c>
      <c r="B37" s="4" t="s">
        <v>132</v>
      </c>
      <c r="C37" s="4" t="s">
        <v>133</v>
      </c>
      <c r="D37" s="4" t="s">
        <v>50</v>
      </c>
      <c r="E37" s="6">
        <v>2430</v>
      </c>
      <c r="F37" s="7">
        <v>0.08</v>
      </c>
      <c r="G37" s="6">
        <v>20</v>
      </c>
      <c r="H37" s="6">
        <v>0.38900000000000001</v>
      </c>
      <c r="I37" s="6">
        <v>100</v>
      </c>
      <c r="J37" s="6">
        <v>0.38879999999999998</v>
      </c>
      <c r="K37" s="8">
        <v>1.4869353065523969</v>
      </c>
      <c r="L37" s="6">
        <v>108.8423444022969</v>
      </c>
      <c r="M37" s="6">
        <v>3.3391585009346918</v>
      </c>
      <c r="N37" s="6">
        <v>85.074677590541867</v>
      </c>
      <c r="O37" s="6">
        <v>72.631139363264765</v>
      </c>
      <c r="P37" s="6">
        <v>269.88731985703822</v>
      </c>
      <c r="Q37" s="6">
        <v>7.147498415985706</v>
      </c>
      <c r="R37" s="6">
        <v>11.383987132216991</v>
      </c>
      <c r="S37" s="6">
        <v>80.741483596586534</v>
      </c>
      <c r="T37" s="6">
        <v>-0.75195825210441913</v>
      </c>
      <c r="U37" s="6">
        <v>98.521010892684814</v>
      </c>
      <c r="V37" s="6">
        <v>368.40833074972301</v>
      </c>
      <c r="W37" s="6">
        <v>3.9509815720826708E-2</v>
      </c>
      <c r="X37" s="6">
        <v>83.586705609679186</v>
      </c>
      <c r="Y37" s="6">
        <v>452.03454617512301</v>
      </c>
      <c r="Z37" s="6">
        <v>20.76198084419492</v>
      </c>
      <c r="AA37" s="6">
        <v>472.79652701931798</v>
      </c>
      <c r="AB37" s="6">
        <v>0</v>
      </c>
      <c r="AC37" s="6">
        <v>247.4415953489746</v>
      </c>
      <c r="AD37" s="6">
        <v>0</v>
      </c>
      <c r="AE37" s="6">
        <v>0</v>
      </c>
      <c r="AF37" s="6">
        <v>720.23812236829258</v>
      </c>
      <c r="AG37" s="6">
        <v>18.131858080402878</v>
      </c>
      <c r="AH37" s="6">
        <v>0</v>
      </c>
      <c r="AI37" s="6">
        <v>242.2682697759389</v>
      </c>
      <c r="AJ37" s="6">
        <v>733.19665487565976</v>
      </c>
      <c r="AK37" s="6">
        <v>41.157987085828921</v>
      </c>
      <c r="AL37" s="6">
        <v>0</v>
      </c>
      <c r="AM37" s="6">
        <v>0</v>
      </c>
      <c r="AN37" s="6">
        <v>0</v>
      </c>
      <c r="AO37" s="6">
        <v>0</v>
      </c>
      <c r="AP37" s="6">
        <v>774.35464196148871</v>
      </c>
      <c r="AQ37" s="6">
        <v>773.99999935093092</v>
      </c>
      <c r="AR37" s="6">
        <v>415.16993000000002</v>
      </c>
      <c r="AS37" s="6">
        <v>321.96545317580791</v>
      </c>
      <c r="AT37" s="6">
        <v>301.20347233161289</v>
      </c>
    </row>
    <row r="38" spans="1:46" x14ac:dyDescent="0.35">
      <c r="A38" s="5">
        <v>46022</v>
      </c>
      <c r="B38" s="4" t="s">
        <v>172</v>
      </c>
      <c r="C38" s="4" t="s">
        <v>173</v>
      </c>
      <c r="D38" s="4" t="s">
        <v>107</v>
      </c>
      <c r="E38" s="6">
        <v>564.02439800000002</v>
      </c>
      <c r="F38" s="7">
        <v>0.82</v>
      </c>
      <c r="G38" s="6">
        <v>80</v>
      </c>
      <c r="H38" s="6">
        <v>3.7</v>
      </c>
      <c r="I38" s="6">
        <v>77</v>
      </c>
      <c r="J38" s="6">
        <v>2.8490000000000002</v>
      </c>
      <c r="K38" s="8">
        <v>68.319658564294528</v>
      </c>
      <c r="L38" s="6">
        <v>28.846444382916609</v>
      </c>
      <c r="M38" s="6">
        <v>33.608910618405893</v>
      </c>
      <c r="N38" s="6">
        <v>17.942927159159929</v>
      </c>
      <c r="O38" s="6">
        <v>68.179555069893325</v>
      </c>
      <c r="P38" s="6">
        <v>148.57783723037571</v>
      </c>
      <c r="Q38" s="6">
        <v>5.4114483806967186</v>
      </c>
      <c r="R38" s="6">
        <v>10.722828245937469</v>
      </c>
      <c r="S38" s="6">
        <v>27.81468528863623</v>
      </c>
      <c r="T38" s="6">
        <v>38.363751008471112</v>
      </c>
      <c r="U38" s="6">
        <v>82.312712923741529</v>
      </c>
      <c r="V38" s="6">
        <v>230.89055015411731</v>
      </c>
      <c r="W38" s="6">
        <v>102.54007882111451</v>
      </c>
      <c r="X38" s="6">
        <v>129.0974154638765</v>
      </c>
      <c r="Y38" s="6">
        <v>462.52804443910821</v>
      </c>
      <c r="Z38" s="6">
        <v>35.901213218808671</v>
      </c>
      <c r="AA38" s="6">
        <v>498.42925765791688</v>
      </c>
      <c r="AB38" s="6">
        <v>3.263174717853313</v>
      </c>
      <c r="AC38" s="6">
        <v>253.24544300578839</v>
      </c>
      <c r="AD38" s="6">
        <v>0</v>
      </c>
      <c r="AE38" s="6">
        <v>0</v>
      </c>
      <c r="AF38" s="6">
        <v>754.93787538155857</v>
      </c>
      <c r="AG38" s="6">
        <v>46.783782527449581</v>
      </c>
      <c r="AH38" s="6">
        <v>0</v>
      </c>
      <c r="AI38" s="6">
        <v>52.210783215587959</v>
      </c>
      <c r="AJ38" s="6">
        <v>600.68699811880765</v>
      </c>
      <c r="AK38" s="6">
        <v>0</v>
      </c>
      <c r="AL38" s="6">
        <v>0</v>
      </c>
      <c r="AM38" s="6">
        <v>0</v>
      </c>
      <c r="AN38" s="6">
        <v>0</v>
      </c>
      <c r="AO38" s="6">
        <v>0</v>
      </c>
      <c r="AP38" s="6">
        <v>600.68699811880765</v>
      </c>
      <c r="AQ38" s="6">
        <v>773.99999935093081</v>
      </c>
      <c r="AR38" s="6">
        <v>66.011842000000001</v>
      </c>
      <c r="AS38" s="6">
        <v>311.47195491182259</v>
      </c>
      <c r="AT38" s="6">
        <v>275.57074169301387</v>
      </c>
    </row>
    <row r="39" spans="1:46" x14ac:dyDescent="0.35">
      <c r="A39" s="5">
        <v>46022</v>
      </c>
      <c r="B39" s="4" t="s">
        <v>93</v>
      </c>
      <c r="C39" s="4" t="s">
        <v>94</v>
      </c>
      <c r="D39" s="4" t="s">
        <v>88</v>
      </c>
      <c r="E39" s="6">
        <v>3850.0167390000001</v>
      </c>
      <c r="F39" s="7">
        <v>1.03</v>
      </c>
      <c r="G39" s="6">
        <v>87</v>
      </c>
      <c r="H39" s="6">
        <v>34.5</v>
      </c>
      <c r="I39" s="6">
        <v>96.5</v>
      </c>
      <c r="J39" s="6">
        <v>33.292499999999997</v>
      </c>
      <c r="K39" s="8">
        <v>89.193714867647699</v>
      </c>
      <c r="L39" s="6">
        <v>203.62509985646409</v>
      </c>
      <c r="M39" s="6">
        <v>54.806138973440639</v>
      </c>
      <c r="N39" s="6">
        <v>7.0409774573083057</v>
      </c>
      <c r="O39" s="6">
        <v>99.222181173508716</v>
      </c>
      <c r="P39" s="6">
        <v>364.6943974607218</v>
      </c>
      <c r="Q39" s="6">
        <v>94.584676544581157</v>
      </c>
      <c r="R39" s="6">
        <v>106.48643074226879</v>
      </c>
      <c r="S39" s="6">
        <v>65.180899562942983</v>
      </c>
      <c r="T39" s="6">
        <v>76.939421805540732</v>
      </c>
      <c r="U39" s="6">
        <v>343.19142865533371</v>
      </c>
      <c r="V39" s="6">
        <v>707.88582611605545</v>
      </c>
      <c r="W39" s="6">
        <v>10.167996744716559</v>
      </c>
      <c r="X39" s="6">
        <v>30.731009888399999</v>
      </c>
      <c r="Y39" s="6">
        <v>748.78483274917198</v>
      </c>
      <c r="Z39" s="6">
        <v>20.108157080809441</v>
      </c>
      <c r="AA39" s="6">
        <v>768.8929898299815</v>
      </c>
      <c r="AB39" s="6">
        <v>0</v>
      </c>
      <c r="AC39" s="6">
        <v>54.820651569267568</v>
      </c>
      <c r="AD39" s="6">
        <v>0</v>
      </c>
      <c r="AE39" s="6">
        <v>0</v>
      </c>
      <c r="AF39" s="6">
        <v>823.71364139924913</v>
      </c>
      <c r="AG39" s="6">
        <v>4.4039375899835944</v>
      </c>
      <c r="AH39" s="6">
        <v>0</v>
      </c>
      <c r="AI39" s="6">
        <v>32.551115257152901</v>
      </c>
      <c r="AJ39" s="6">
        <v>805.84804267711797</v>
      </c>
      <c r="AK39" s="6">
        <v>0</v>
      </c>
      <c r="AL39" s="6">
        <v>0</v>
      </c>
      <c r="AM39" s="6">
        <v>0</v>
      </c>
      <c r="AN39" s="6">
        <v>0</v>
      </c>
      <c r="AO39" s="6">
        <v>0</v>
      </c>
      <c r="AP39" s="6">
        <v>805.84804267711797</v>
      </c>
      <c r="AQ39" s="6">
        <v>773.99999935093092</v>
      </c>
      <c r="AR39" s="6">
        <v>636.49511500000006</v>
      </c>
      <c r="AS39" s="6">
        <v>25.215166601758881</v>
      </c>
      <c r="AT39" s="6">
        <v>5.1070095209494406</v>
      </c>
    </row>
    <row r="40" spans="1:46" x14ac:dyDescent="0.35">
      <c r="A40" s="5">
        <v>46022</v>
      </c>
      <c r="B40" s="4" t="s">
        <v>95</v>
      </c>
      <c r="C40" s="4" t="s">
        <v>96</v>
      </c>
      <c r="D40" s="4" t="s">
        <v>97</v>
      </c>
      <c r="E40" s="6">
        <v>33740</v>
      </c>
      <c r="F40" s="7">
        <v>1.0132000000000001</v>
      </c>
      <c r="G40" s="6">
        <v>80</v>
      </c>
      <c r="H40" s="6">
        <v>273.48288000000002</v>
      </c>
      <c r="I40" s="6">
        <v>82.278251999999995</v>
      </c>
      <c r="J40" s="6">
        <v>225.01693700000001</v>
      </c>
      <c r="K40" s="8">
        <v>27.486717964480832</v>
      </c>
      <c r="L40" s="6">
        <v>58.283089437933079</v>
      </c>
      <c r="M40" s="6">
        <v>5.3476843191077279</v>
      </c>
      <c r="N40" s="6">
        <v>3.3617060764783879</v>
      </c>
      <c r="O40" s="6">
        <v>53.637398222317017</v>
      </c>
      <c r="P40" s="6">
        <v>120.6298780558362</v>
      </c>
      <c r="Q40" s="6">
        <v>3.6679700674816869</v>
      </c>
      <c r="R40" s="6">
        <v>3.430533121353776</v>
      </c>
      <c r="S40" s="6">
        <v>3.7639318777597852</v>
      </c>
      <c r="T40" s="6">
        <v>5.409471665491548</v>
      </c>
      <c r="U40" s="6">
        <v>16.271906732086801</v>
      </c>
      <c r="V40" s="6">
        <v>136.90178478792299</v>
      </c>
      <c r="W40" s="6">
        <v>6.9773989101122638</v>
      </c>
      <c r="X40" s="6">
        <v>119.84286683944551</v>
      </c>
      <c r="Y40" s="6">
        <v>263.72205053748081</v>
      </c>
      <c r="Z40" s="6">
        <v>48.188336376415187</v>
      </c>
      <c r="AA40" s="6">
        <v>311.91038691389599</v>
      </c>
      <c r="AB40" s="6">
        <v>0</v>
      </c>
      <c r="AC40" s="6">
        <v>50.370371090256533</v>
      </c>
      <c r="AD40" s="6">
        <v>0</v>
      </c>
      <c r="AE40" s="6">
        <v>0</v>
      </c>
      <c r="AF40" s="6">
        <v>362.28075800415252</v>
      </c>
      <c r="AG40" s="6">
        <v>38.09254925911965</v>
      </c>
      <c r="AH40" s="6">
        <v>0</v>
      </c>
      <c r="AI40" s="6">
        <v>51.036383385844061</v>
      </c>
      <c r="AJ40" s="6">
        <v>401.03931955885969</v>
      </c>
      <c r="AK40" s="6">
        <v>0</v>
      </c>
      <c r="AL40" s="6">
        <v>8.5730911993819898</v>
      </c>
      <c r="AM40" s="6">
        <v>0</v>
      </c>
      <c r="AN40" s="6">
        <v>0</v>
      </c>
      <c r="AO40" s="6">
        <v>2.770406827343991</v>
      </c>
      <c r="AP40" s="6">
        <v>412.38281758558571</v>
      </c>
      <c r="AQ40" s="6">
        <v>773.99999935093081</v>
      </c>
      <c r="AR40" s="6">
        <v>12973.500700000001</v>
      </c>
      <c r="AS40" s="6">
        <v>510.27794881345</v>
      </c>
      <c r="AT40" s="6">
        <v>462.08961243703482</v>
      </c>
    </row>
    <row r="41" spans="1:46" x14ac:dyDescent="0.35">
      <c r="A41" s="5">
        <v>46022</v>
      </c>
      <c r="B41" s="4" t="s">
        <v>98</v>
      </c>
      <c r="C41" s="4" t="s">
        <v>99</v>
      </c>
      <c r="D41" s="4" t="s">
        <v>88</v>
      </c>
      <c r="E41" s="6">
        <v>763.72900000000004</v>
      </c>
      <c r="F41" s="7">
        <v>1.5499000000000001</v>
      </c>
      <c r="G41" s="6">
        <v>78.45</v>
      </c>
      <c r="H41" s="6">
        <v>9.2859999999999996</v>
      </c>
      <c r="I41" s="6">
        <v>81.348265999999995</v>
      </c>
      <c r="J41" s="6">
        <v>7.5540000000000003</v>
      </c>
      <c r="K41" s="8">
        <v>77.026522880780504</v>
      </c>
      <c r="L41" s="6">
        <v>157.91958528116169</v>
      </c>
      <c r="M41" s="6">
        <v>14.31008312918628</v>
      </c>
      <c r="N41" s="6">
        <v>24.594071123950052</v>
      </c>
      <c r="O41" s="6">
        <v>104.4641882740371</v>
      </c>
      <c r="P41" s="6">
        <v>301.2879278083351</v>
      </c>
      <c r="Q41" s="6">
        <v>69.788856404477556</v>
      </c>
      <c r="R41" s="6">
        <v>14.50172927885469</v>
      </c>
      <c r="S41" s="6">
        <v>54.250954247807762</v>
      </c>
      <c r="T41" s="6">
        <v>21.73641911606779</v>
      </c>
      <c r="U41" s="6">
        <v>160.27795904720779</v>
      </c>
      <c r="V41" s="6">
        <v>461.56588685554289</v>
      </c>
      <c r="W41" s="6">
        <v>21.85028709667375</v>
      </c>
      <c r="X41" s="6">
        <v>5.6873578317906963</v>
      </c>
      <c r="Y41" s="6">
        <v>489.10353178400737</v>
      </c>
      <c r="Z41" s="6">
        <v>38.073091660455368</v>
      </c>
      <c r="AA41" s="6">
        <v>527.17662344446273</v>
      </c>
      <c r="AB41" s="6">
        <v>8.9034815189922476</v>
      </c>
      <c r="AC41" s="6">
        <v>325.53584615478292</v>
      </c>
      <c r="AD41" s="6">
        <v>0</v>
      </c>
      <c r="AE41" s="6">
        <v>0</v>
      </c>
      <c r="AF41" s="6">
        <v>861.61595111823794</v>
      </c>
      <c r="AG41" s="6">
        <v>18.500738066175469</v>
      </c>
      <c r="AH41" s="6">
        <v>0</v>
      </c>
      <c r="AI41" s="6">
        <v>24.976473261645019</v>
      </c>
      <c r="AJ41" s="6">
        <v>579.55731629127547</v>
      </c>
      <c r="AK41" s="6">
        <v>0</v>
      </c>
      <c r="AL41" s="6">
        <v>0</v>
      </c>
      <c r="AM41" s="6">
        <v>0</v>
      </c>
      <c r="AN41" s="6">
        <v>0</v>
      </c>
      <c r="AO41" s="6">
        <v>0</v>
      </c>
      <c r="AP41" s="6">
        <v>579.55731629127547</v>
      </c>
      <c r="AQ41" s="6">
        <v>773.99999935093081</v>
      </c>
      <c r="AR41" s="6">
        <v>166.715238</v>
      </c>
      <c r="AS41" s="6">
        <v>284.89646756692349</v>
      </c>
      <c r="AT41" s="6">
        <v>246.8233759064681</v>
      </c>
    </row>
    <row r="42" spans="1:46" x14ac:dyDescent="0.35">
      <c r="A42" s="5">
        <v>46022</v>
      </c>
      <c r="B42" s="4" t="s">
        <v>134</v>
      </c>
      <c r="C42" s="4" t="s">
        <v>135</v>
      </c>
      <c r="D42" s="4" t="s">
        <v>120</v>
      </c>
      <c r="E42" s="6">
        <v>634.32000700000003</v>
      </c>
      <c r="F42" s="7">
        <v>1.95</v>
      </c>
      <c r="G42" s="6">
        <v>97.014854</v>
      </c>
      <c r="H42" s="6">
        <v>12</v>
      </c>
      <c r="I42" s="6">
        <v>100</v>
      </c>
      <c r="J42" s="6">
        <v>12</v>
      </c>
      <c r="K42" s="8">
        <v>100</v>
      </c>
      <c r="L42" s="6">
        <v>0</v>
      </c>
      <c r="M42" s="6">
        <v>0</v>
      </c>
      <c r="N42" s="6">
        <v>0</v>
      </c>
      <c r="O42" s="6">
        <v>142.4906388620187</v>
      </c>
      <c r="P42" s="6">
        <v>142.4906388620187</v>
      </c>
      <c r="Q42" s="6">
        <v>0</v>
      </c>
      <c r="R42" s="6">
        <v>0</v>
      </c>
      <c r="S42" s="6">
        <v>0</v>
      </c>
      <c r="T42" s="6">
        <v>0</v>
      </c>
      <c r="U42" s="6">
        <v>0</v>
      </c>
      <c r="V42" s="6">
        <v>142.4906388620187</v>
      </c>
      <c r="W42" s="6">
        <v>28.74689463899772</v>
      </c>
      <c r="X42" s="6">
        <v>250.63674179250069</v>
      </c>
      <c r="Y42" s="6">
        <v>421.87427529351709</v>
      </c>
      <c r="Z42" s="6">
        <v>0</v>
      </c>
      <c r="AA42" s="6">
        <v>421.87427529351709</v>
      </c>
      <c r="AB42" s="6">
        <v>0</v>
      </c>
      <c r="AC42" s="6">
        <v>17.526682857328819</v>
      </c>
      <c r="AD42" s="6">
        <v>0</v>
      </c>
      <c r="AE42" s="6">
        <v>0</v>
      </c>
      <c r="AF42" s="6">
        <v>439.4009581508459</v>
      </c>
      <c r="AG42" s="6">
        <v>9.1138736627677606</v>
      </c>
      <c r="AH42" s="6">
        <v>0</v>
      </c>
      <c r="AI42" s="6">
        <v>16.825616165617081</v>
      </c>
      <c r="AJ42" s="6">
        <v>447.81376512190189</v>
      </c>
      <c r="AK42" s="6">
        <v>0</v>
      </c>
      <c r="AL42" s="6">
        <v>0</v>
      </c>
      <c r="AM42" s="6">
        <v>0</v>
      </c>
      <c r="AN42" s="6">
        <v>0</v>
      </c>
      <c r="AO42" s="6">
        <v>0</v>
      </c>
      <c r="AP42" s="6">
        <v>447.81376512190189</v>
      </c>
      <c r="AQ42" s="6">
        <v>773.99999935093092</v>
      </c>
      <c r="AR42" s="6">
        <v>204.765344</v>
      </c>
      <c r="AS42" s="6">
        <v>352.12572405741378</v>
      </c>
      <c r="AT42" s="6">
        <v>352.12572405741378</v>
      </c>
    </row>
    <row r="43" spans="1:46" x14ac:dyDescent="0.35">
      <c r="A43" s="5">
        <v>46022</v>
      </c>
      <c r="B43" s="4" t="s">
        <v>136</v>
      </c>
      <c r="C43" s="4" t="s">
        <v>137</v>
      </c>
      <c r="D43" s="4" t="s">
        <v>64</v>
      </c>
      <c r="E43" s="6">
        <v>1988</v>
      </c>
      <c r="F43" s="7">
        <v>1.55</v>
      </c>
      <c r="G43" s="6">
        <v>87.5</v>
      </c>
      <c r="H43" s="6">
        <v>26.962250000000001</v>
      </c>
      <c r="I43" s="6">
        <v>100</v>
      </c>
      <c r="J43" s="6">
        <v>26.962250000000001</v>
      </c>
      <c r="K43" s="8">
        <v>100</v>
      </c>
      <c r="L43" s="6">
        <v>31.594058770138449</v>
      </c>
      <c r="M43" s="6">
        <v>20.65838079914116</v>
      </c>
      <c r="N43" s="6">
        <v>1.6325402560955979</v>
      </c>
      <c r="O43" s="6">
        <v>33.304757363714003</v>
      </c>
      <c r="P43" s="6">
        <v>87.189737189089215</v>
      </c>
      <c r="Q43" s="6">
        <v>37.636475686983012</v>
      </c>
      <c r="R43" s="6">
        <v>171.20576385466561</v>
      </c>
      <c r="S43" s="6">
        <v>185.20795369618881</v>
      </c>
      <c r="T43" s="6">
        <v>50.083762843621933</v>
      </c>
      <c r="U43" s="6">
        <v>444.13395608145942</v>
      </c>
      <c r="V43" s="6">
        <v>531.32369327054857</v>
      </c>
      <c r="W43" s="6">
        <v>7.7514206255027354</v>
      </c>
      <c r="X43" s="6">
        <v>0</v>
      </c>
      <c r="Y43" s="6">
        <v>539.07511389605133</v>
      </c>
      <c r="Z43" s="6">
        <v>15.479999102225269</v>
      </c>
      <c r="AA43" s="6">
        <v>554.55511299827663</v>
      </c>
      <c r="AB43" s="6">
        <v>0</v>
      </c>
      <c r="AC43" s="6">
        <v>207.38092289495179</v>
      </c>
      <c r="AD43" s="6">
        <v>0</v>
      </c>
      <c r="AE43" s="6">
        <v>0</v>
      </c>
      <c r="AF43" s="6">
        <v>761.93603589322845</v>
      </c>
      <c r="AG43" s="6">
        <v>22.3154421704158</v>
      </c>
      <c r="AH43" s="6">
        <v>0</v>
      </c>
      <c r="AI43" s="6">
        <v>128.15740760934821</v>
      </c>
      <c r="AJ43" s="6">
        <v>705.02796277804055</v>
      </c>
      <c r="AK43" s="6">
        <v>437.40422770899301</v>
      </c>
      <c r="AL43" s="6">
        <v>0</v>
      </c>
      <c r="AM43" s="6">
        <v>0</v>
      </c>
      <c r="AN43" s="6">
        <v>0</v>
      </c>
      <c r="AO43" s="6">
        <v>0</v>
      </c>
      <c r="AP43" s="6">
        <v>1142.4321904870339</v>
      </c>
      <c r="AQ43" s="6">
        <v>773.99999935093081</v>
      </c>
      <c r="AR43" s="6">
        <v>460.07785000000001</v>
      </c>
      <c r="AS43" s="6">
        <v>234.9248854548795</v>
      </c>
      <c r="AT43" s="6">
        <v>219.44488635265421</v>
      </c>
    </row>
    <row r="44" spans="1:46" x14ac:dyDescent="0.35">
      <c r="A44" s="5">
        <v>46022</v>
      </c>
      <c r="B44" s="4" t="s">
        <v>174</v>
      </c>
      <c r="C44" s="4" t="s">
        <v>175</v>
      </c>
      <c r="D44" s="4" t="s">
        <v>127</v>
      </c>
      <c r="E44" s="6">
        <v>4200</v>
      </c>
      <c r="F44" s="7">
        <v>1.1204000000000001</v>
      </c>
      <c r="G44" s="6">
        <v>85</v>
      </c>
      <c r="H44" s="6">
        <v>40</v>
      </c>
      <c r="I44" s="6">
        <v>95</v>
      </c>
      <c r="J44" s="6">
        <v>38</v>
      </c>
      <c r="K44" s="8">
        <v>36.550395814428647</v>
      </c>
      <c r="L44" s="6">
        <v>79.205375903645773</v>
      </c>
      <c r="M44" s="6">
        <v>21.115635478669802</v>
      </c>
      <c r="N44" s="6">
        <v>18.01350134490465</v>
      </c>
      <c r="O44" s="6">
        <v>157.64629424466929</v>
      </c>
      <c r="P44" s="6">
        <v>275.98080697188948</v>
      </c>
      <c r="Q44" s="6">
        <v>28.075498178117481</v>
      </c>
      <c r="R44" s="6">
        <v>19.80404822389113</v>
      </c>
      <c r="S44" s="6">
        <v>21.462727260066941</v>
      </c>
      <c r="T44" s="6">
        <v>23.857255601665369</v>
      </c>
      <c r="U44" s="6">
        <v>93.199529263740914</v>
      </c>
      <c r="V44" s="6">
        <v>369.18033623563042</v>
      </c>
      <c r="W44" s="6">
        <v>4.8848789035937186</v>
      </c>
      <c r="X44" s="6">
        <v>182.2379313822795</v>
      </c>
      <c r="Y44" s="6">
        <v>556.30314652150355</v>
      </c>
      <c r="Z44" s="6">
        <v>0</v>
      </c>
      <c r="AA44" s="6">
        <v>556.30314652150355</v>
      </c>
      <c r="AB44" s="6">
        <v>0</v>
      </c>
      <c r="AC44" s="6">
        <v>81.909418706502336</v>
      </c>
      <c r="AD44" s="6">
        <v>0</v>
      </c>
      <c r="AE44" s="6">
        <v>0</v>
      </c>
      <c r="AF44" s="6">
        <v>638.21256522800604</v>
      </c>
      <c r="AG44" s="6">
        <v>9.0680072576960455</v>
      </c>
      <c r="AH44" s="6">
        <v>0</v>
      </c>
      <c r="AI44" s="6">
        <v>70.430439401601774</v>
      </c>
      <c r="AJ44" s="6">
        <v>635.80159318080155</v>
      </c>
      <c r="AK44" s="6">
        <v>0</v>
      </c>
      <c r="AL44" s="6">
        <v>0</v>
      </c>
      <c r="AM44" s="6">
        <v>0</v>
      </c>
      <c r="AN44" s="6">
        <v>0</v>
      </c>
      <c r="AO44" s="6">
        <v>0</v>
      </c>
      <c r="AP44" s="6">
        <v>635.80159318080155</v>
      </c>
      <c r="AQ44" s="6">
        <v>773.99999935093092</v>
      </c>
      <c r="AR44" s="6">
        <v>1561.407234</v>
      </c>
      <c r="AS44" s="6">
        <v>217.6968528294272</v>
      </c>
      <c r="AT44" s="6">
        <v>217.6968528294272</v>
      </c>
    </row>
    <row r="45" spans="1:46" x14ac:dyDescent="0.35">
      <c r="A45" s="5">
        <v>46022</v>
      </c>
      <c r="B45" s="4" t="s">
        <v>62</v>
      </c>
      <c r="C45" s="4" t="s">
        <v>63</v>
      </c>
      <c r="D45" s="4" t="s">
        <v>64</v>
      </c>
      <c r="E45" s="6">
        <v>2500</v>
      </c>
      <c r="F45" s="7">
        <v>1.0900000000000001</v>
      </c>
      <c r="G45" s="6">
        <v>85</v>
      </c>
      <c r="H45" s="6">
        <v>23.161999999999999</v>
      </c>
      <c r="I45" s="6">
        <v>100</v>
      </c>
      <c r="J45" s="6">
        <v>23.162500000000001</v>
      </c>
      <c r="K45" s="8">
        <v>92.785536841109817</v>
      </c>
      <c r="L45" s="6">
        <v>2.8781019522351161</v>
      </c>
      <c r="M45" s="6">
        <v>0.72661869434555804</v>
      </c>
      <c r="N45" s="6">
        <v>0.20168508864982329</v>
      </c>
      <c r="O45" s="6">
        <v>3.3367141927134489</v>
      </c>
      <c r="P45" s="6">
        <v>7.1431199279439461</v>
      </c>
      <c r="Q45" s="6">
        <v>4.742104804703545</v>
      </c>
      <c r="R45" s="6">
        <v>129.76969343614491</v>
      </c>
      <c r="S45" s="6">
        <v>15.58011518056826</v>
      </c>
      <c r="T45" s="6">
        <v>71.62205490680995</v>
      </c>
      <c r="U45" s="6">
        <v>221.7139683282266</v>
      </c>
      <c r="V45" s="6">
        <v>228.85708825617061</v>
      </c>
      <c r="W45" s="6">
        <v>3.8671491688439539</v>
      </c>
      <c r="X45" s="6">
        <v>146.21719364355999</v>
      </c>
      <c r="Y45" s="6">
        <v>378.9414310685745</v>
      </c>
      <c r="Z45" s="6">
        <v>41.989875853309393</v>
      </c>
      <c r="AA45" s="6">
        <v>420.9313069218839</v>
      </c>
      <c r="AB45" s="6">
        <v>0</v>
      </c>
      <c r="AC45" s="6">
        <v>80.596939144143704</v>
      </c>
      <c r="AD45" s="6">
        <v>0</v>
      </c>
      <c r="AE45" s="6">
        <v>0</v>
      </c>
      <c r="AF45" s="6">
        <v>501.52824606602758</v>
      </c>
      <c r="AG45" s="6">
        <v>2.7255355568795232</v>
      </c>
      <c r="AH45" s="6">
        <v>0</v>
      </c>
      <c r="AI45" s="6">
        <v>34.328565509705221</v>
      </c>
      <c r="AJ45" s="6">
        <v>457.98540798846869</v>
      </c>
      <c r="AK45" s="6">
        <v>0</v>
      </c>
      <c r="AL45" s="6">
        <v>0</v>
      </c>
      <c r="AM45" s="6">
        <v>0</v>
      </c>
      <c r="AN45" s="6">
        <v>0</v>
      </c>
      <c r="AO45" s="6">
        <v>0</v>
      </c>
      <c r="AP45" s="6">
        <v>457.98540798846869</v>
      </c>
      <c r="AQ45" s="6">
        <v>773.99999935093081</v>
      </c>
      <c r="AR45" s="6">
        <v>420.165797</v>
      </c>
      <c r="AS45" s="6">
        <v>395.0585682823563</v>
      </c>
      <c r="AT45" s="6">
        <v>353.06869242904691</v>
      </c>
    </row>
    <row r="46" spans="1:46" x14ac:dyDescent="0.35">
      <c r="A46" s="5">
        <v>46022</v>
      </c>
      <c r="B46" s="4" t="s">
        <v>176</v>
      </c>
      <c r="C46" s="4" t="s">
        <v>177</v>
      </c>
      <c r="D46" s="4" t="s">
        <v>50</v>
      </c>
      <c r="E46" s="6">
        <v>5600</v>
      </c>
      <c r="F46" s="7">
        <v>0.12</v>
      </c>
      <c r="G46" s="6">
        <v>19.940000000000001</v>
      </c>
      <c r="H46" s="6">
        <v>1.34</v>
      </c>
      <c r="I46" s="6">
        <v>95</v>
      </c>
      <c r="J46" s="6">
        <v>1.2729999999999999</v>
      </c>
      <c r="K46" s="8">
        <v>7.3109061232573396</v>
      </c>
      <c r="L46" s="6">
        <v>6.704294257795266</v>
      </c>
      <c r="M46" s="6">
        <v>105.8105078362764</v>
      </c>
      <c r="N46" s="6">
        <v>7.5967445315542914</v>
      </c>
      <c r="O46" s="6">
        <v>110.8473487048589</v>
      </c>
      <c r="P46" s="6">
        <v>230.95889533048481</v>
      </c>
      <c r="Q46" s="6">
        <v>2.927337920616444</v>
      </c>
      <c r="R46" s="6">
        <v>42.829654667138549</v>
      </c>
      <c r="S46" s="6">
        <v>256.08960380102019</v>
      </c>
      <c r="T46" s="6">
        <v>87.245086530597433</v>
      </c>
      <c r="U46" s="6">
        <v>389.09168291937272</v>
      </c>
      <c r="V46" s="6">
        <v>620.05057824985749</v>
      </c>
      <c r="W46" s="6">
        <v>2.7993900320252232</v>
      </c>
      <c r="X46" s="6">
        <v>83.764617000000015</v>
      </c>
      <c r="Y46" s="6">
        <v>706.61458528188268</v>
      </c>
      <c r="Z46" s="6">
        <v>2.0403234956110179</v>
      </c>
      <c r="AA46" s="6">
        <v>708.65490877749369</v>
      </c>
      <c r="AB46" s="6">
        <v>0</v>
      </c>
      <c r="AC46" s="6">
        <v>145.0465236404084</v>
      </c>
      <c r="AD46" s="6">
        <v>0</v>
      </c>
      <c r="AE46" s="6">
        <v>0</v>
      </c>
      <c r="AF46" s="6">
        <v>853.70143241790208</v>
      </c>
      <c r="AG46" s="6">
        <v>50.892704062934847</v>
      </c>
      <c r="AH46" s="6">
        <v>0</v>
      </c>
      <c r="AI46" s="6">
        <v>12.50509622722339</v>
      </c>
      <c r="AJ46" s="6">
        <v>772.0527090676519</v>
      </c>
      <c r="AK46" s="6">
        <v>0</v>
      </c>
      <c r="AL46" s="6">
        <v>0</v>
      </c>
      <c r="AM46" s="6">
        <v>0</v>
      </c>
      <c r="AN46" s="6">
        <v>0</v>
      </c>
      <c r="AO46" s="6">
        <v>0</v>
      </c>
      <c r="AP46" s="6">
        <v>772.0527090676519</v>
      </c>
      <c r="AQ46" s="6">
        <v>773.99999935093092</v>
      </c>
      <c r="AR46" s="6">
        <v>291.53248200000002</v>
      </c>
      <c r="AS46" s="6">
        <v>67.385414069048224</v>
      </c>
      <c r="AT46" s="6">
        <v>65.345090573437204</v>
      </c>
    </row>
    <row r="47" spans="1:46" x14ac:dyDescent="0.35">
      <c r="A47" s="5">
        <v>46022</v>
      </c>
      <c r="B47" s="4" t="s">
        <v>178</v>
      </c>
      <c r="C47" s="4" t="s">
        <v>179</v>
      </c>
      <c r="D47" s="4" t="s">
        <v>50</v>
      </c>
      <c r="E47" s="6">
        <v>8488</v>
      </c>
      <c r="F47" s="7">
        <v>0.01</v>
      </c>
      <c r="G47" s="6">
        <v>13</v>
      </c>
      <c r="H47" s="6">
        <v>0.11</v>
      </c>
      <c r="I47" s="6">
        <v>98</v>
      </c>
      <c r="J47" s="6">
        <v>0.108137</v>
      </c>
      <c r="K47" s="8">
        <v>3.2770856035536662</v>
      </c>
      <c r="L47" s="6">
        <v>0</v>
      </c>
      <c r="M47" s="6">
        <v>0</v>
      </c>
      <c r="N47" s="6">
        <v>0</v>
      </c>
      <c r="O47" s="6">
        <v>0</v>
      </c>
      <c r="P47" s="6">
        <v>0</v>
      </c>
      <c r="Q47" s="6">
        <v>26.513290338360871</v>
      </c>
      <c r="R47" s="6">
        <v>66.016327622245811</v>
      </c>
      <c r="S47" s="6">
        <v>269.5210018725669</v>
      </c>
      <c r="T47" s="6">
        <v>38.326584917053431</v>
      </c>
      <c r="U47" s="6">
        <v>400.37720475022701</v>
      </c>
      <c r="V47" s="6">
        <v>400.37720475022701</v>
      </c>
      <c r="W47" s="6">
        <v>0.1790309633959275</v>
      </c>
      <c r="X47" s="6">
        <v>143.27958553104989</v>
      </c>
      <c r="Y47" s="6">
        <v>543.83582124467296</v>
      </c>
      <c r="Z47" s="6">
        <v>0</v>
      </c>
      <c r="AA47" s="6">
        <v>543.83582124467296</v>
      </c>
      <c r="AB47" s="6">
        <v>0</v>
      </c>
      <c r="AC47" s="6">
        <v>40.966631302484018</v>
      </c>
      <c r="AD47" s="6">
        <v>0</v>
      </c>
      <c r="AE47" s="6">
        <v>0</v>
      </c>
      <c r="AF47" s="6">
        <v>584.80245254715692</v>
      </c>
      <c r="AG47" s="6">
        <v>5.9427004264434666</v>
      </c>
      <c r="AH47" s="6">
        <v>0</v>
      </c>
      <c r="AI47" s="6">
        <v>17.665220439888088</v>
      </c>
      <c r="AJ47" s="6">
        <v>567.44374211100455</v>
      </c>
      <c r="AK47" s="6">
        <v>0</v>
      </c>
      <c r="AL47" s="6">
        <v>0</v>
      </c>
      <c r="AM47" s="6">
        <v>0</v>
      </c>
      <c r="AN47" s="6">
        <v>0</v>
      </c>
      <c r="AO47" s="6">
        <v>0</v>
      </c>
      <c r="AP47" s="6">
        <v>567.44374211100455</v>
      </c>
      <c r="AQ47" s="6">
        <v>773.73516862716394</v>
      </c>
      <c r="AR47" s="6">
        <v>50.636485999999998</v>
      </c>
      <c r="AS47" s="6">
        <v>229.8993473824911</v>
      </c>
      <c r="AT47" s="6">
        <v>229.8993473824911</v>
      </c>
    </row>
    <row r="48" spans="1:46" x14ac:dyDescent="0.35">
      <c r="A48" s="5">
        <v>46022</v>
      </c>
      <c r="B48" s="4" t="s">
        <v>65</v>
      </c>
      <c r="C48" s="4" t="s">
        <v>66</v>
      </c>
      <c r="D48" s="4" t="s">
        <v>50</v>
      </c>
      <c r="E48" s="6">
        <v>445</v>
      </c>
      <c r="F48" s="7">
        <v>0.32</v>
      </c>
      <c r="G48" s="6">
        <v>71.900000000000006</v>
      </c>
      <c r="H48" s="6">
        <v>1.024</v>
      </c>
      <c r="I48" s="6">
        <v>82</v>
      </c>
      <c r="J48" s="6">
        <v>0.83956200000000003</v>
      </c>
      <c r="K48" s="8">
        <v>13.330863440949475</v>
      </c>
      <c r="L48" s="6">
        <v>81.391761868353598</v>
      </c>
      <c r="M48" s="6">
        <v>2.6082996418025779</v>
      </c>
      <c r="N48" s="6">
        <v>22.79072546900078</v>
      </c>
      <c r="O48" s="6">
        <v>287.68584247050262</v>
      </c>
      <c r="P48" s="6">
        <v>394.47662944965958</v>
      </c>
      <c r="Q48" s="6">
        <v>25.884073411390229</v>
      </c>
      <c r="R48" s="6">
        <v>5.5265731595881009</v>
      </c>
      <c r="S48" s="6">
        <v>19.08992616240802</v>
      </c>
      <c r="T48" s="6">
        <v>32.136834451580746</v>
      </c>
      <c r="U48" s="6">
        <v>82.637407184967117</v>
      </c>
      <c r="V48" s="6">
        <v>477.1140366346267</v>
      </c>
      <c r="W48" s="6">
        <v>5.0069575884815354</v>
      </c>
      <c r="X48" s="6">
        <v>275.04668813504458</v>
      </c>
      <c r="Y48" s="6">
        <v>757.16768235815277</v>
      </c>
      <c r="Z48" s="6">
        <v>29.347461066140362</v>
      </c>
      <c r="AA48" s="6">
        <v>786.51514342429311</v>
      </c>
      <c r="AB48" s="6">
        <v>0.79102230687817499</v>
      </c>
      <c r="AC48" s="6">
        <v>189.6692984888779</v>
      </c>
      <c r="AD48" s="6">
        <v>0</v>
      </c>
      <c r="AE48" s="6">
        <v>0</v>
      </c>
      <c r="AF48" s="6">
        <v>976.97546422004928</v>
      </c>
      <c r="AG48" s="6">
        <v>23.855700389470631</v>
      </c>
      <c r="AH48" s="6">
        <v>0</v>
      </c>
      <c r="AI48" s="6">
        <v>158.45061361286031</v>
      </c>
      <c r="AJ48" s="6">
        <v>969.61247973350225</v>
      </c>
      <c r="AK48" s="6">
        <v>2304.736210825336</v>
      </c>
      <c r="AL48" s="6">
        <v>0</v>
      </c>
      <c r="AM48" s="6">
        <v>0</v>
      </c>
      <c r="AN48" s="6">
        <v>0</v>
      </c>
      <c r="AO48" s="6">
        <v>0</v>
      </c>
      <c r="AP48" s="6">
        <v>3274.3486905588379</v>
      </c>
      <c r="AQ48" s="6">
        <v>774.03503190358958</v>
      </c>
      <c r="AR48" s="6">
        <v>81.494870000000006</v>
      </c>
      <c r="AS48" s="6">
        <v>16.867349545436859</v>
      </c>
      <c r="AT48" s="6">
        <v>-12.480111520703501</v>
      </c>
    </row>
    <row r="49" spans="1:46" x14ac:dyDescent="0.35">
      <c r="A49" s="5">
        <v>46022</v>
      </c>
      <c r="B49" s="4" t="s">
        <v>67</v>
      </c>
      <c r="C49" s="4" t="s">
        <v>68</v>
      </c>
      <c r="D49" s="4" t="s">
        <v>69</v>
      </c>
      <c r="E49" s="6">
        <v>1350</v>
      </c>
      <c r="F49" s="7">
        <v>1.8</v>
      </c>
      <c r="G49" s="6">
        <v>85</v>
      </c>
      <c r="H49" s="6">
        <v>20.655000000000001</v>
      </c>
      <c r="I49" s="6">
        <v>100</v>
      </c>
      <c r="J49" s="6">
        <v>20.655000000000001</v>
      </c>
      <c r="K49" s="8">
        <v>99.999999884281038</v>
      </c>
      <c r="L49" s="6">
        <v>70.173633062064553</v>
      </c>
      <c r="M49" s="6">
        <v>210.55726365680789</v>
      </c>
      <c r="N49" s="6">
        <v>8.8011742958219091E-2</v>
      </c>
      <c r="O49" s="6">
        <v>11.481306338905849</v>
      </c>
      <c r="P49" s="6">
        <v>292.30021480073651</v>
      </c>
      <c r="Q49" s="6">
        <v>30.11715773275867</v>
      </c>
      <c r="R49" s="6">
        <v>44.725704781530482</v>
      </c>
      <c r="S49" s="6">
        <v>34.932494327106419</v>
      </c>
      <c r="T49" s="6">
        <v>33.996994158608111</v>
      </c>
      <c r="U49" s="6">
        <v>143.77235100000371</v>
      </c>
      <c r="V49" s="6">
        <v>436.07256580074022</v>
      </c>
      <c r="W49" s="6">
        <v>0</v>
      </c>
      <c r="X49" s="6">
        <v>165.83410699999999</v>
      </c>
      <c r="Y49" s="6">
        <v>601.90667280074024</v>
      </c>
      <c r="Z49" s="6">
        <v>15.05992721901049</v>
      </c>
      <c r="AA49" s="6">
        <v>616.96660001975067</v>
      </c>
      <c r="AB49" s="6">
        <v>0</v>
      </c>
      <c r="AC49" s="6">
        <v>115.02698703740219</v>
      </c>
      <c r="AD49" s="6">
        <v>0</v>
      </c>
      <c r="AE49" s="6">
        <v>0</v>
      </c>
      <c r="AF49" s="6">
        <v>731.99358705715292</v>
      </c>
      <c r="AG49" s="6">
        <v>24.730638652969411</v>
      </c>
      <c r="AH49" s="6">
        <v>0</v>
      </c>
      <c r="AI49" s="6">
        <v>54.526990958924813</v>
      </c>
      <c r="AJ49" s="6">
        <v>696.2242296316449</v>
      </c>
      <c r="AK49" s="6">
        <v>0</v>
      </c>
      <c r="AL49" s="6">
        <v>0</v>
      </c>
      <c r="AM49" s="6">
        <v>0</v>
      </c>
      <c r="AN49" s="6">
        <v>0</v>
      </c>
      <c r="AO49" s="6">
        <v>0</v>
      </c>
      <c r="AP49" s="6">
        <v>696.2242296316449</v>
      </c>
      <c r="AQ49" s="6">
        <v>773.99999935093081</v>
      </c>
      <c r="AR49" s="6">
        <v>352.45235700000001</v>
      </c>
      <c r="AS49" s="6">
        <v>172.0933265501906</v>
      </c>
      <c r="AT49" s="6">
        <v>157.03339933118011</v>
      </c>
    </row>
    <row r="50" spans="1:46" x14ac:dyDescent="0.35">
      <c r="A50" s="5">
        <v>46022</v>
      </c>
      <c r="B50" s="4" t="s">
        <v>138</v>
      </c>
      <c r="C50" s="4" t="s">
        <v>139</v>
      </c>
      <c r="D50" s="4" t="s">
        <v>127</v>
      </c>
      <c r="E50" s="6">
        <v>1350</v>
      </c>
      <c r="F50" s="7">
        <v>3</v>
      </c>
      <c r="G50" s="6">
        <v>90</v>
      </c>
      <c r="H50" s="6">
        <v>36.450000000000003</v>
      </c>
      <c r="I50" s="6">
        <v>98</v>
      </c>
      <c r="J50" s="6">
        <v>35.720999999999997</v>
      </c>
      <c r="K50" s="8">
        <v>75.383895575052307</v>
      </c>
      <c r="L50" s="6">
        <v>112.2751210878082</v>
      </c>
      <c r="M50" s="6">
        <v>8.9773162526367543</v>
      </c>
      <c r="N50" s="6">
        <v>15.3143921592245</v>
      </c>
      <c r="O50" s="6">
        <v>214.57966762290991</v>
      </c>
      <c r="P50" s="6">
        <v>351.14649712257938</v>
      </c>
      <c r="Q50" s="6">
        <v>13.23548574925182</v>
      </c>
      <c r="R50" s="6">
        <v>12.209460559399259</v>
      </c>
      <c r="S50" s="6">
        <v>8.381261509071777</v>
      </c>
      <c r="T50" s="6">
        <v>35.316916507709948</v>
      </c>
      <c r="U50" s="6">
        <v>69.143124325432808</v>
      </c>
      <c r="V50" s="6">
        <v>420.28962144801221</v>
      </c>
      <c r="W50" s="6">
        <v>38.867526319875822</v>
      </c>
      <c r="X50" s="6">
        <v>101.6358620962129</v>
      </c>
      <c r="Y50" s="6">
        <v>560.7930098641009</v>
      </c>
      <c r="Z50" s="6">
        <v>30.48106908531318</v>
      </c>
      <c r="AA50" s="6">
        <v>591.27407894941405</v>
      </c>
      <c r="AB50" s="6">
        <v>0</v>
      </c>
      <c r="AC50" s="6">
        <v>165.115524977788</v>
      </c>
      <c r="AD50" s="6">
        <v>0</v>
      </c>
      <c r="AE50" s="6">
        <v>0</v>
      </c>
      <c r="AF50" s="6">
        <v>756.38960392720207</v>
      </c>
      <c r="AG50" s="6">
        <v>2.0696550231626771</v>
      </c>
      <c r="AH50" s="6">
        <v>0</v>
      </c>
      <c r="AI50" s="6">
        <v>43.497074396810604</v>
      </c>
      <c r="AJ50" s="6">
        <v>636.84080836938745</v>
      </c>
      <c r="AK50" s="6">
        <v>0</v>
      </c>
      <c r="AL50" s="6">
        <v>0</v>
      </c>
      <c r="AM50" s="6">
        <v>0</v>
      </c>
      <c r="AN50" s="6">
        <v>0</v>
      </c>
      <c r="AO50" s="6">
        <v>0</v>
      </c>
      <c r="AP50" s="6">
        <v>636.84080836938745</v>
      </c>
      <c r="AQ50" s="6">
        <v>773.99999935093092</v>
      </c>
      <c r="AR50" s="6">
        <v>800.76637200000005</v>
      </c>
      <c r="AS50" s="6">
        <v>213.20698948683</v>
      </c>
      <c r="AT50" s="6">
        <v>182.72592040151679</v>
      </c>
    </row>
    <row r="51" spans="1:46" x14ac:dyDescent="0.35">
      <c r="A51" s="5">
        <v>46022</v>
      </c>
      <c r="B51" s="4" t="s">
        <v>100</v>
      </c>
      <c r="C51" s="4" t="s">
        <v>101</v>
      </c>
      <c r="D51" s="4" t="s">
        <v>102</v>
      </c>
      <c r="E51" s="6">
        <v>3450</v>
      </c>
      <c r="F51" s="7">
        <v>1</v>
      </c>
      <c r="G51" s="6">
        <v>88</v>
      </c>
      <c r="H51" s="6">
        <v>30.36</v>
      </c>
      <c r="I51" s="6">
        <v>100</v>
      </c>
      <c r="J51" s="6">
        <v>30.36</v>
      </c>
      <c r="K51" s="8">
        <v>90.295698333423104</v>
      </c>
      <c r="L51" s="6">
        <v>30.102131157986339</v>
      </c>
      <c r="M51" s="6">
        <v>21.662683132413431</v>
      </c>
      <c r="N51" s="6">
        <v>1.214676654083586</v>
      </c>
      <c r="O51" s="6">
        <v>42.76273670673897</v>
      </c>
      <c r="P51" s="6">
        <v>95.742227651222322</v>
      </c>
      <c r="Q51" s="6">
        <v>26.345109858665641</v>
      </c>
      <c r="R51" s="6">
        <v>33.433236971595981</v>
      </c>
      <c r="S51" s="6">
        <v>137.9644797428968</v>
      </c>
      <c r="T51" s="6">
        <v>58.06292824049072</v>
      </c>
      <c r="U51" s="6">
        <v>255.80575481364909</v>
      </c>
      <c r="V51" s="6">
        <v>351.54798246487138</v>
      </c>
      <c r="W51" s="6">
        <v>3.6756698554245322</v>
      </c>
      <c r="X51" s="6">
        <v>193.36687599999999</v>
      </c>
      <c r="Y51" s="6">
        <v>548.59052832029602</v>
      </c>
      <c r="Z51" s="6">
        <v>14.0218415608256</v>
      </c>
      <c r="AA51" s="6">
        <v>562.61236988112159</v>
      </c>
      <c r="AB51" s="6">
        <v>0.4839028428208475</v>
      </c>
      <c r="AC51" s="6">
        <v>116.0453006436866</v>
      </c>
      <c r="AD51" s="6">
        <v>0</v>
      </c>
      <c r="AE51" s="6">
        <v>0</v>
      </c>
      <c r="AF51" s="6">
        <v>679.14157336762901</v>
      </c>
      <c r="AG51" s="6">
        <v>24.687785673858581</v>
      </c>
      <c r="AH51" s="6">
        <v>0</v>
      </c>
      <c r="AI51" s="6">
        <v>10.5226644248184</v>
      </c>
      <c r="AJ51" s="6">
        <v>598.30672282261935</v>
      </c>
      <c r="AK51" s="6">
        <v>0</v>
      </c>
      <c r="AL51" s="6">
        <v>0</v>
      </c>
      <c r="AM51" s="6">
        <v>0</v>
      </c>
      <c r="AN51" s="6">
        <v>0</v>
      </c>
      <c r="AO51" s="6">
        <v>0</v>
      </c>
      <c r="AP51" s="6">
        <v>598.30672282261935</v>
      </c>
      <c r="AQ51" s="6">
        <v>773.99999935093092</v>
      </c>
      <c r="AR51" s="6">
        <v>593.93245000000002</v>
      </c>
      <c r="AS51" s="6">
        <v>225.4094710306349</v>
      </c>
      <c r="AT51" s="6">
        <v>211.3876294698093</v>
      </c>
    </row>
    <row r="52" spans="1:46" x14ac:dyDescent="0.35">
      <c r="A52" s="5">
        <v>46022</v>
      </c>
      <c r="B52" s="4" t="s">
        <v>140</v>
      </c>
      <c r="C52" s="4" t="s">
        <v>141</v>
      </c>
      <c r="D52" s="4" t="s">
        <v>142</v>
      </c>
      <c r="E52" s="6">
        <v>2211</v>
      </c>
      <c r="F52" s="7">
        <v>1.1000000000000001</v>
      </c>
      <c r="G52" s="6">
        <v>90.456810000000004</v>
      </c>
      <c r="H52" s="6">
        <v>22</v>
      </c>
      <c r="I52" s="6">
        <v>100</v>
      </c>
      <c r="J52" s="6">
        <v>22</v>
      </c>
      <c r="K52" s="8">
        <v>90.505399599750291</v>
      </c>
      <c r="L52" s="6">
        <v>17.593911185740659</v>
      </c>
      <c r="M52" s="6">
        <v>8.6209744554783807</v>
      </c>
      <c r="N52" s="6">
        <v>1.2812697220315279</v>
      </c>
      <c r="O52" s="6">
        <v>39.559333818312858</v>
      </c>
      <c r="P52" s="6">
        <v>67.055489181563445</v>
      </c>
      <c r="Q52" s="6">
        <v>21.410758970056971</v>
      </c>
      <c r="R52" s="6">
        <v>126.99936725506841</v>
      </c>
      <c r="S52" s="6">
        <v>20.61630036468269</v>
      </c>
      <c r="T52" s="6">
        <v>55.617861079353517</v>
      </c>
      <c r="U52" s="6">
        <v>224.6442876691616</v>
      </c>
      <c r="V52" s="6">
        <v>291.69977685072502</v>
      </c>
      <c r="W52" s="6">
        <v>2.8808816027498931</v>
      </c>
      <c r="X52" s="6">
        <v>245.93606600000001</v>
      </c>
      <c r="Y52" s="6">
        <v>540.51672445347492</v>
      </c>
      <c r="Z52" s="6">
        <v>0</v>
      </c>
      <c r="AA52" s="6">
        <v>540.51672445347492</v>
      </c>
      <c r="AB52" s="6">
        <v>0</v>
      </c>
      <c r="AC52" s="6">
        <v>69.383287846661304</v>
      </c>
      <c r="AD52" s="6">
        <v>0</v>
      </c>
      <c r="AE52" s="6">
        <v>0</v>
      </c>
      <c r="AF52" s="6">
        <v>609.90001230013615</v>
      </c>
      <c r="AG52" s="6">
        <v>10.78496603438003</v>
      </c>
      <c r="AH52" s="6">
        <v>0</v>
      </c>
      <c r="AI52" s="6">
        <v>35.949890755527051</v>
      </c>
      <c r="AJ52" s="6">
        <v>587.25158124338202</v>
      </c>
      <c r="AK52" s="6">
        <v>0</v>
      </c>
      <c r="AL52" s="6">
        <v>0</v>
      </c>
      <c r="AM52" s="6">
        <v>0</v>
      </c>
      <c r="AN52" s="6">
        <v>0</v>
      </c>
      <c r="AO52" s="6">
        <v>0</v>
      </c>
      <c r="AP52" s="6">
        <v>587.25158124338202</v>
      </c>
      <c r="AQ52" s="6">
        <v>773.99999935093092</v>
      </c>
      <c r="AR52" s="6">
        <v>415.28477800000002</v>
      </c>
      <c r="AS52" s="6">
        <v>233.483274897456</v>
      </c>
      <c r="AT52" s="6">
        <v>233.483274897456</v>
      </c>
    </row>
    <row r="53" spans="1:46" x14ac:dyDescent="0.35">
      <c r="A53" s="5">
        <v>46022</v>
      </c>
      <c r="B53" s="4" t="s">
        <v>70</v>
      </c>
      <c r="C53" s="4" t="s">
        <v>71</v>
      </c>
      <c r="D53" s="4" t="s">
        <v>50</v>
      </c>
      <c r="E53" s="6">
        <v>7200</v>
      </c>
      <c r="F53" s="7">
        <v>4.1000000000000002E-2</v>
      </c>
      <c r="G53" s="6">
        <v>71.14</v>
      </c>
      <c r="H53" s="6">
        <v>2.1</v>
      </c>
      <c r="I53" s="6">
        <v>100</v>
      </c>
      <c r="J53" s="6">
        <v>2.1</v>
      </c>
      <c r="K53" s="8">
        <v>3.125047600070753</v>
      </c>
      <c r="L53" s="6">
        <v>134.4745525898463</v>
      </c>
      <c r="M53" s="6">
        <v>0.88775534915810883</v>
      </c>
      <c r="N53" s="6">
        <v>35.488416900964758</v>
      </c>
      <c r="O53" s="6">
        <v>215.25114285777011</v>
      </c>
      <c r="P53" s="6">
        <v>386.10186769773929</v>
      </c>
      <c r="Q53" s="6">
        <v>53.959434766384348</v>
      </c>
      <c r="R53" s="6">
        <v>8.4266871481085914</v>
      </c>
      <c r="S53" s="6">
        <v>67.682930296679231</v>
      </c>
      <c r="T53" s="6">
        <v>21.316591943165658</v>
      </c>
      <c r="U53" s="6">
        <v>151.3856441543378</v>
      </c>
      <c r="V53" s="6">
        <v>537.48751185207709</v>
      </c>
      <c r="W53" s="6">
        <v>0.57007709423917574</v>
      </c>
      <c r="X53" s="6">
        <v>232.04025100000001</v>
      </c>
      <c r="Y53" s="6">
        <v>770.0978399463163</v>
      </c>
      <c r="Z53" s="6">
        <v>2.9712275067242429</v>
      </c>
      <c r="AA53" s="6">
        <v>773.06906745304047</v>
      </c>
      <c r="AB53" s="6">
        <v>0</v>
      </c>
      <c r="AC53" s="6">
        <v>76.072166344305998</v>
      </c>
      <c r="AD53" s="6">
        <v>0</v>
      </c>
      <c r="AE53" s="6">
        <v>0</v>
      </c>
      <c r="AF53" s="6">
        <v>849.14123379734644</v>
      </c>
      <c r="AG53" s="6">
        <v>30.690326346204259</v>
      </c>
      <c r="AH53" s="6">
        <v>0.57285700960203101</v>
      </c>
      <c r="AI53" s="6">
        <v>71.099271587348497</v>
      </c>
      <c r="AJ53" s="6">
        <v>875.43152239619531</v>
      </c>
      <c r="AK53" s="6">
        <v>0</v>
      </c>
      <c r="AL53" s="6">
        <v>0</v>
      </c>
      <c r="AM53" s="6">
        <v>0</v>
      </c>
      <c r="AN53" s="6">
        <v>0</v>
      </c>
      <c r="AO53" s="6">
        <v>0</v>
      </c>
      <c r="AP53" s="6">
        <v>875.43152239619531</v>
      </c>
      <c r="AQ53" s="6">
        <v>773.99999935093081</v>
      </c>
      <c r="AR53" s="6">
        <v>876.31293300000004</v>
      </c>
      <c r="AS53" s="6">
        <v>3.9021594046145669</v>
      </c>
      <c r="AT53" s="6">
        <v>0.93093189789032404</v>
      </c>
    </row>
    <row r="54" spans="1:46" x14ac:dyDescent="0.35">
      <c r="A54" s="5">
        <v>46022</v>
      </c>
      <c r="B54" s="4" t="s">
        <v>103</v>
      </c>
      <c r="C54" s="4" t="s">
        <v>104</v>
      </c>
      <c r="D54" s="4" t="s">
        <v>64</v>
      </c>
      <c r="E54" s="6">
        <v>6600</v>
      </c>
      <c r="F54" s="7">
        <v>0.3</v>
      </c>
      <c r="G54" s="6">
        <v>80.8</v>
      </c>
      <c r="H54" s="6">
        <v>15.997999999999999</v>
      </c>
      <c r="I54" s="6">
        <v>85</v>
      </c>
      <c r="J54" s="6">
        <v>13.59864</v>
      </c>
      <c r="K54" s="8">
        <v>80.201597790524332</v>
      </c>
      <c r="L54" s="6">
        <v>24.47876643713569</v>
      </c>
      <c r="M54" s="6">
        <v>34.956996754686386</v>
      </c>
      <c r="N54" s="6">
        <v>1.9741749442943479</v>
      </c>
      <c r="O54" s="6">
        <v>53.93460355270701</v>
      </c>
      <c r="P54" s="6">
        <v>115.3445416888234</v>
      </c>
      <c r="Q54" s="6">
        <v>11.04962023587122</v>
      </c>
      <c r="R54" s="6">
        <v>28.70521911923117</v>
      </c>
      <c r="S54" s="6">
        <v>30.23163285196231</v>
      </c>
      <c r="T54" s="6">
        <v>56.845175021262172</v>
      </c>
      <c r="U54" s="6">
        <v>126.8316472283269</v>
      </c>
      <c r="V54" s="6">
        <v>242.17618891715031</v>
      </c>
      <c r="W54" s="6">
        <v>7.8058348153277359</v>
      </c>
      <c r="X54" s="6">
        <v>116.0197837302113</v>
      </c>
      <c r="Y54" s="6">
        <v>366.00180746268933</v>
      </c>
      <c r="Z54" s="6">
        <v>40.514313536399008</v>
      </c>
      <c r="AA54" s="6">
        <v>406.51612099908829</v>
      </c>
      <c r="AB54" s="6">
        <v>2.6751790208989918</v>
      </c>
      <c r="AC54" s="6">
        <v>189.53087634199721</v>
      </c>
      <c r="AD54" s="6">
        <v>0</v>
      </c>
      <c r="AE54" s="6">
        <v>0</v>
      </c>
      <c r="AF54" s="6">
        <v>598.72217636198445</v>
      </c>
      <c r="AG54" s="6">
        <v>20.063869141041231</v>
      </c>
      <c r="AH54" s="6">
        <v>0</v>
      </c>
      <c r="AI54" s="6">
        <v>96.870472035620296</v>
      </c>
      <c r="AJ54" s="6">
        <v>526.12564119664876</v>
      </c>
      <c r="AK54" s="6">
        <v>0</v>
      </c>
      <c r="AL54" s="6">
        <v>0</v>
      </c>
      <c r="AM54" s="6">
        <v>0</v>
      </c>
      <c r="AN54" s="6">
        <v>0</v>
      </c>
      <c r="AO54" s="6">
        <v>0</v>
      </c>
      <c r="AP54" s="6">
        <v>526.12564119664876</v>
      </c>
      <c r="AQ54" s="6">
        <v>773.99772265267472</v>
      </c>
      <c r="AR54" s="6">
        <v>285.59869200000003</v>
      </c>
      <c r="AS54" s="6">
        <v>407.9959151899854</v>
      </c>
      <c r="AT54" s="6">
        <v>367.48160165358638</v>
      </c>
    </row>
    <row r="55" spans="1:46" x14ac:dyDescent="0.35">
      <c r="A55" s="5">
        <v>46022</v>
      </c>
      <c r="B55" s="4" t="s">
        <v>72</v>
      </c>
      <c r="C55" s="4" t="s">
        <v>73</v>
      </c>
      <c r="D55" s="4" t="s">
        <v>74</v>
      </c>
      <c r="E55" s="6">
        <v>2400</v>
      </c>
      <c r="F55" s="7">
        <v>2.35</v>
      </c>
      <c r="G55" s="6">
        <v>83.12</v>
      </c>
      <c r="H55" s="6">
        <v>46.881</v>
      </c>
      <c r="I55" s="6">
        <v>100</v>
      </c>
      <c r="J55" s="6">
        <v>46.880823999999997</v>
      </c>
      <c r="K55" s="8">
        <v>100</v>
      </c>
      <c r="L55" s="6">
        <v>33.383524400466442</v>
      </c>
      <c r="M55" s="6">
        <v>35.419806493263721</v>
      </c>
      <c r="N55" s="6">
        <v>22.39456792873516</v>
      </c>
      <c r="O55" s="6">
        <v>30.75836901723417</v>
      </c>
      <c r="P55" s="6">
        <v>121.95626783969951</v>
      </c>
      <c r="Q55" s="6">
        <v>13.80486398555475</v>
      </c>
      <c r="R55" s="6">
        <v>70.652602077600577</v>
      </c>
      <c r="S55" s="6">
        <v>108.52528145195321</v>
      </c>
      <c r="T55" s="6">
        <v>28.822989350268291</v>
      </c>
      <c r="U55" s="6">
        <v>221.80573686537679</v>
      </c>
      <c r="V55" s="6">
        <v>343.76200470507632</v>
      </c>
      <c r="W55" s="6">
        <v>18.754581247688499</v>
      </c>
      <c r="X55" s="6">
        <v>335.42452828388849</v>
      </c>
      <c r="Y55" s="6">
        <v>697.94111423665345</v>
      </c>
      <c r="Z55" s="6">
        <v>3.036548817171135</v>
      </c>
      <c r="AA55" s="6">
        <v>700.97766305382447</v>
      </c>
      <c r="AB55" s="6">
        <v>0</v>
      </c>
      <c r="AC55" s="6">
        <v>30.226433325767751</v>
      </c>
      <c r="AD55" s="6">
        <v>0</v>
      </c>
      <c r="AE55" s="6">
        <v>0</v>
      </c>
      <c r="AF55" s="6">
        <v>731.20409637959233</v>
      </c>
      <c r="AG55" s="6">
        <v>22.277699500528652</v>
      </c>
      <c r="AH55" s="6">
        <v>0</v>
      </c>
      <c r="AI55" s="6">
        <v>17.35288104518013</v>
      </c>
      <c r="AJ55" s="6">
        <v>740.60824359953335</v>
      </c>
      <c r="AK55" s="6">
        <v>0</v>
      </c>
      <c r="AL55" s="6">
        <v>0</v>
      </c>
      <c r="AM55" s="6">
        <v>0</v>
      </c>
      <c r="AN55" s="6">
        <v>0</v>
      </c>
      <c r="AO55" s="6">
        <v>0</v>
      </c>
      <c r="AP55" s="6">
        <v>740.60824359953335</v>
      </c>
      <c r="AQ55" s="6">
        <v>773.99960311216205</v>
      </c>
      <c r="AR55" s="6">
        <v>799.96361400000001</v>
      </c>
      <c r="AS55" s="6">
        <v>76.058488875508687</v>
      </c>
      <c r="AT55" s="6">
        <v>73.021940058337563</v>
      </c>
    </row>
    <row r="56" spans="1:46" x14ac:dyDescent="0.35">
      <c r="A56" s="5">
        <v>46022</v>
      </c>
      <c r="B56" s="4" t="s">
        <v>75</v>
      </c>
      <c r="C56" s="4" t="s">
        <v>76</v>
      </c>
      <c r="D56" s="4" t="s">
        <v>69</v>
      </c>
      <c r="E56" s="6">
        <v>5400</v>
      </c>
      <c r="F56" s="7">
        <v>1.7</v>
      </c>
      <c r="G56" s="6">
        <v>88</v>
      </c>
      <c r="H56" s="6">
        <v>80.783996999999999</v>
      </c>
      <c r="I56" s="6">
        <v>91.75</v>
      </c>
      <c r="J56" s="6">
        <v>74.119324000000006</v>
      </c>
      <c r="K56" s="8">
        <v>99.999995965780926</v>
      </c>
      <c r="L56" s="6">
        <v>25.376156631639361</v>
      </c>
      <c r="M56" s="6">
        <v>22.17522134954628</v>
      </c>
      <c r="N56" s="6">
        <v>0.32052338055305168</v>
      </c>
      <c r="O56" s="6">
        <v>25.215624974782571</v>
      </c>
      <c r="P56" s="6">
        <v>73.087526336521265</v>
      </c>
      <c r="Q56" s="6">
        <v>28.283086894211198</v>
      </c>
      <c r="R56" s="6">
        <v>68.334804689297542</v>
      </c>
      <c r="S56" s="6">
        <v>25.144782568044072</v>
      </c>
      <c r="T56" s="6">
        <v>187.4504057041303</v>
      </c>
      <c r="U56" s="6">
        <v>309.21307985568308</v>
      </c>
      <c r="V56" s="6">
        <v>382.30060619220438</v>
      </c>
      <c r="W56" s="6">
        <v>0.6338186792041266</v>
      </c>
      <c r="X56" s="6">
        <v>164.14334099999999</v>
      </c>
      <c r="Y56" s="6">
        <v>547.07776587140847</v>
      </c>
      <c r="Z56" s="6">
        <v>39.706738498895113</v>
      </c>
      <c r="AA56" s="6">
        <v>586.78450437030358</v>
      </c>
      <c r="AB56" s="6">
        <v>1.375124005770932</v>
      </c>
      <c r="AC56" s="6">
        <v>86.570348449050641</v>
      </c>
      <c r="AD56" s="6">
        <v>0</v>
      </c>
      <c r="AE56" s="6">
        <v>0</v>
      </c>
      <c r="AF56" s="6">
        <v>674.72997682512505</v>
      </c>
      <c r="AG56" s="6">
        <v>3.142121971219793</v>
      </c>
      <c r="AH56" s="6">
        <v>0</v>
      </c>
      <c r="AI56" s="6">
        <v>52.934621463649783</v>
      </c>
      <c r="AJ56" s="6">
        <v>644.23637181094409</v>
      </c>
      <c r="AK56" s="6">
        <v>0</v>
      </c>
      <c r="AL56" s="6">
        <v>0</v>
      </c>
      <c r="AM56" s="6">
        <v>0</v>
      </c>
      <c r="AN56" s="6">
        <v>0</v>
      </c>
      <c r="AO56" s="6">
        <v>0</v>
      </c>
      <c r="AP56" s="6">
        <v>644.23637181094409</v>
      </c>
      <c r="AQ56" s="6">
        <v>773.99999935093081</v>
      </c>
      <c r="AR56" s="6">
        <v>1264.7558100000001</v>
      </c>
      <c r="AS56" s="6">
        <v>226.9222334795223</v>
      </c>
      <c r="AT56" s="6">
        <v>187.2154949806272</v>
      </c>
    </row>
    <row r="57" spans="1:46" x14ac:dyDescent="0.35">
      <c r="A57" s="5">
        <v>46022</v>
      </c>
      <c r="B57" s="4" t="s">
        <v>77</v>
      </c>
      <c r="C57" s="4" t="s">
        <v>78</v>
      </c>
      <c r="D57" s="4" t="s">
        <v>79</v>
      </c>
      <c r="E57" s="6">
        <v>713.73717699999997</v>
      </c>
      <c r="F57" s="7">
        <v>0.06</v>
      </c>
      <c r="G57" s="6">
        <v>92</v>
      </c>
      <c r="H57" s="6">
        <v>0.39400000000000002</v>
      </c>
      <c r="I57" s="6">
        <v>100</v>
      </c>
      <c r="J57" s="6">
        <v>0.39398300000000003</v>
      </c>
      <c r="K57" s="8">
        <v>0.948100279856535</v>
      </c>
      <c r="L57" s="6">
        <v>90.192838041339954</v>
      </c>
      <c r="M57" s="6">
        <v>11.702298401071831</v>
      </c>
      <c r="N57" s="6">
        <v>14.95041570664287</v>
      </c>
      <c r="O57" s="6">
        <v>97.493955887390825</v>
      </c>
      <c r="P57" s="6">
        <v>214.33950803644549</v>
      </c>
      <c r="Q57" s="6">
        <v>18.841415580228531</v>
      </c>
      <c r="R57" s="6">
        <v>15.225557952796841</v>
      </c>
      <c r="S57" s="6">
        <v>17.78419370753166</v>
      </c>
      <c r="T57" s="6">
        <v>21.91321588452443</v>
      </c>
      <c r="U57" s="6">
        <v>73.764383125081466</v>
      </c>
      <c r="V57" s="6">
        <v>288.10389116152692</v>
      </c>
      <c r="W57" s="6">
        <v>0</v>
      </c>
      <c r="X57" s="6">
        <v>465.13055657507323</v>
      </c>
      <c r="Y57" s="6">
        <v>753.23444773660015</v>
      </c>
      <c r="Z57" s="6">
        <v>0</v>
      </c>
      <c r="AA57" s="6">
        <v>753.23444773660015</v>
      </c>
      <c r="AB57" s="6">
        <v>0</v>
      </c>
      <c r="AC57" s="6">
        <v>34.662873811921301</v>
      </c>
      <c r="AD57" s="6">
        <v>0</v>
      </c>
      <c r="AE57" s="6">
        <v>0</v>
      </c>
      <c r="AF57" s="6">
        <v>787.89732154852152</v>
      </c>
      <c r="AG57" s="6">
        <v>21.13958224084092</v>
      </c>
      <c r="AH57" s="6">
        <v>4.1874202936955172</v>
      </c>
      <c r="AI57" s="6">
        <v>78.779258875933266</v>
      </c>
      <c r="AJ57" s="6">
        <v>857.3407091470699</v>
      </c>
      <c r="AK57" s="6">
        <v>14.907459691799369</v>
      </c>
      <c r="AL57" s="6">
        <v>0</v>
      </c>
      <c r="AM57" s="6">
        <v>0</v>
      </c>
      <c r="AN57" s="6">
        <v>0</v>
      </c>
      <c r="AO57" s="6">
        <v>0</v>
      </c>
      <c r="AP57" s="6">
        <v>872.24816883886933</v>
      </c>
      <c r="AQ57" s="6">
        <v>774.03339673099276</v>
      </c>
      <c r="AR57" s="6">
        <v>299.036406</v>
      </c>
      <c r="AS57" s="6">
        <v>20.798948994392632</v>
      </c>
      <c r="AT57" s="6">
        <v>20.798948994392632</v>
      </c>
    </row>
    <row r="58" spans="1:46" x14ac:dyDescent="0.35">
      <c r="A58" s="5">
        <v>46022</v>
      </c>
      <c r="B58" s="4" t="s">
        <v>180</v>
      </c>
      <c r="C58" s="4" t="s">
        <v>181</v>
      </c>
      <c r="D58" s="4" t="s">
        <v>127</v>
      </c>
      <c r="E58" s="6">
        <v>1000</v>
      </c>
      <c r="F58" s="7">
        <v>1.1499999999999999</v>
      </c>
      <c r="G58" s="6">
        <v>80</v>
      </c>
      <c r="H58" s="6">
        <v>9.1999999999999993</v>
      </c>
      <c r="I58" s="6">
        <v>98</v>
      </c>
      <c r="J58" s="6">
        <v>9.016</v>
      </c>
      <c r="K58" s="8">
        <v>54.24049660138801</v>
      </c>
      <c r="L58" s="6">
        <v>185.796356542344</v>
      </c>
      <c r="M58" s="6">
        <v>27.272446321722029</v>
      </c>
      <c r="N58" s="6">
        <v>26.321497616553089</v>
      </c>
      <c r="O58" s="6">
        <v>316.04448104789083</v>
      </c>
      <c r="P58" s="6">
        <v>555.43478152850992</v>
      </c>
      <c r="Q58" s="6">
        <v>11.820017639981341</v>
      </c>
      <c r="R58" s="6">
        <v>21.296196668337409</v>
      </c>
      <c r="S58" s="6">
        <v>8.5911587062556904</v>
      </c>
      <c r="T58" s="6">
        <v>33.277086657947933</v>
      </c>
      <c r="U58" s="6">
        <v>74.984459672522377</v>
      </c>
      <c r="V58" s="6">
        <v>630.41924120103226</v>
      </c>
      <c r="W58" s="6">
        <v>38.019762648644949</v>
      </c>
      <c r="X58" s="6">
        <v>127.465319255662</v>
      </c>
      <c r="Y58" s="6">
        <v>795.90432310533924</v>
      </c>
      <c r="Z58" s="6">
        <v>0</v>
      </c>
      <c r="AA58" s="6">
        <v>795.90432310533924</v>
      </c>
      <c r="AB58" s="6">
        <v>0</v>
      </c>
      <c r="AC58" s="6">
        <v>301.49645279489579</v>
      </c>
      <c r="AD58" s="6">
        <v>0</v>
      </c>
      <c r="AE58" s="6">
        <v>0</v>
      </c>
      <c r="AF58" s="6">
        <v>1097.400775900235</v>
      </c>
      <c r="AG58" s="6">
        <v>2.830816320949205</v>
      </c>
      <c r="AH58" s="6">
        <v>0</v>
      </c>
      <c r="AI58" s="6">
        <v>113.3395626969028</v>
      </c>
      <c r="AJ58" s="6">
        <v>912.07470212319117</v>
      </c>
      <c r="AK58" s="6">
        <v>545.76476050134272</v>
      </c>
      <c r="AL58" s="6">
        <v>0</v>
      </c>
      <c r="AM58" s="6">
        <v>0</v>
      </c>
      <c r="AN58" s="6">
        <v>0</v>
      </c>
      <c r="AO58" s="6">
        <v>0</v>
      </c>
      <c r="AP58" s="6">
        <v>1457.839462624534</v>
      </c>
      <c r="AQ58" s="6">
        <v>773.99999935093092</v>
      </c>
      <c r="AR58" s="6">
        <v>268.049848</v>
      </c>
      <c r="AS58" s="6">
        <v>-21.904323754408331</v>
      </c>
      <c r="AT58" s="6">
        <v>-21.904323754408331</v>
      </c>
    </row>
    <row r="59" spans="1:46" x14ac:dyDescent="0.35">
      <c r="A59" s="5">
        <v>46022</v>
      </c>
      <c r="B59" s="4" t="s">
        <v>182</v>
      </c>
      <c r="C59" s="4" t="s">
        <v>183</v>
      </c>
      <c r="D59" s="4" t="s">
        <v>184</v>
      </c>
      <c r="E59" s="6">
        <v>1740</v>
      </c>
      <c r="F59" s="7">
        <v>0.41</v>
      </c>
      <c r="G59" s="6">
        <v>46.26</v>
      </c>
      <c r="H59" s="6">
        <v>3.3</v>
      </c>
      <c r="I59" s="6">
        <v>72</v>
      </c>
      <c r="J59" s="6">
        <v>2.3759999999999999</v>
      </c>
      <c r="K59" s="8">
        <v>80.328028167081868</v>
      </c>
      <c r="L59" s="6">
        <v>8.4654414415826196</v>
      </c>
      <c r="M59" s="6">
        <v>31.228787979444672</v>
      </c>
      <c r="N59" s="6">
        <v>12.900993455160551</v>
      </c>
      <c r="O59" s="6">
        <v>134.29315406623519</v>
      </c>
      <c r="P59" s="6">
        <v>186.88837694242309</v>
      </c>
      <c r="Q59" s="6">
        <v>19.907084891469761</v>
      </c>
      <c r="R59" s="6">
        <v>22.267815400804839</v>
      </c>
      <c r="S59" s="6">
        <v>34.1043147963154</v>
      </c>
      <c r="T59" s="6">
        <v>165.6561845286121</v>
      </c>
      <c r="U59" s="6">
        <v>241.93539961720211</v>
      </c>
      <c r="V59" s="6">
        <v>428.82377655962517</v>
      </c>
      <c r="W59" s="6">
        <v>5.0605806501134714</v>
      </c>
      <c r="X59" s="6">
        <v>155.54689375187451</v>
      </c>
      <c r="Y59" s="6">
        <v>589.43125096161316</v>
      </c>
      <c r="Z59" s="6">
        <v>49.674335940094288</v>
      </c>
      <c r="AA59" s="6">
        <v>639.10558690170751</v>
      </c>
      <c r="AB59" s="6">
        <v>8.7520442062765727E-3</v>
      </c>
      <c r="AC59" s="6">
        <v>270.92184983165089</v>
      </c>
      <c r="AD59" s="6">
        <v>0</v>
      </c>
      <c r="AE59" s="6">
        <v>0</v>
      </c>
      <c r="AF59" s="6">
        <v>910.03618877756469</v>
      </c>
      <c r="AG59" s="6">
        <v>30.670178084754419</v>
      </c>
      <c r="AH59" s="6">
        <v>0</v>
      </c>
      <c r="AI59" s="6">
        <v>98.221256990265474</v>
      </c>
      <c r="AJ59" s="6">
        <v>768.00577402093359</v>
      </c>
      <c r="AK59" s="6">
        <v>30.670178084754419</v>
      </c>
      <c r="AL59" s="6">
        <v>0</v>
      </c>
      <c r="AM59" s="6">
        <v>0</v>
      </c>
      <c r="AN59" s="6">
        <v>0</v>
      </c>
      <c r="AO59" s="6">
        <v>0</v>
      </c>
      <c r="AP59" s="6">
        <v>798.67595210568811</v>
      </c>
      <c r="AQ59" s="6">
        <v>773.99999935093092</v>
      </c>
      <c r="AR59" s="6">
        <v>50.932510000000001</v>
      </c>
      <c r="AS59" s="6">
        <v>184.5687483893177</v>
      </c>
      <c r="AT59" s="6">
        <v>134.89441244922341</v>
      </c>
    </row>
    <row r="60" spans="1:46" x14ac:dyDescent="0.35">
      <c r="A60" s="5">
        <v>46022</v>
      </c>
      <c r="B60" s="4" t="s">
        <v>143</v>
      </c>
      <c r="C60" s="4" t="s">
        <v>144</v>
      </c>
      <c r="D60" s="4" t="s">
        <v>142</v>
      </c>
      <c r="E60" s="6">
        <v>3350</v>
      </c>
      <c r="F60" s="7">
        <v>1</v>
      </c>
      <c r="G60" s="6">
        <v>84.9</v>
      </c>
      <c r="H60" s="6">
        <v>28.44</v>
      </c>
      <c r="I60" s="6">
        <v>100</v>
      </c>
      <c r="J60" s="6">
        <v>28.44</v>
      </c>
      <c r="K60" s="8">
        <v>78.16301416657204</v>
      </c>
      <c r="L60" s="6">
        <v>4.6759934336666573E-2</v>
      </c>
      <c r="M60" s="6">
        <v>5.5235629750777839</v>
      </c>
      <c r="N60" s="6">
        <v>3.677015820576874E-2</v>
      </c>
      <c r="O60" s="6">
        <v>9.6339210191799616</v>
      </c>
      <c r="P60" s="6">
        <v>15.241014086800179</v>
      </c>
      <c r="Q60" s="6">
        <v>19.5525844930647</v>
      </c>
      <c r="R60" s="6">
        <v>75.477368684167104</v>
      </c>
      <c r="S60" s="6">
        <v>18.6109952255804</v>
      </c>
      <c r="T60" s="6">
        <v>61.848328105149811</v>
      </c>
      <c r="U60" s="6">
        <v>175.48927650796199</v>
      </c>
      <c r="V60" s="6">
        <v>190.73029059476221</v>
      </c>
      <c r="W60" s="6">
        <v>2.8003189776257691</v>
      </c>
      <c r="X60" s="6">
        <v>193.36687599999999</v>
      </c>
      <c r="Y60" s="6">
        <v>386.89748557238801</v>
      </c>
      <c r="Z60" s="6">
        <v>27.504991799679608</v>
      </c>
      <c r="AA60" s="6">
        <v>414.40247737206761</v>
      </c>
      <c r="AB60" s="6">
        <v>0</v>
      </c>
      <c r="AC60" s="6">
        <v>99.144599012782663</v>
      </c>
      <c r="AD60" s="6">
        <v>0</v>
      </c>
      <c r="AE60" s="6">
        <v>0</v>
      </c>
      <c r="AF60" s="6">
        <v>513.54707638485036</v>
      </c>
      <c r="AG60" s="6">
        <v>9.4687429045346541</v>
      </c>
      <c r="AH60" s="6">
        <v>0</v>
      </c>
      <c r="AI60" s="6">
        <v>25.249979668968489</v>
      </c>
      <c r="AJ60" s="6">
        <v>449.12119994557071</v>
      </c>
      <c r="AK60" s="6">
        <v>0</v>
      </c>
      <c r="AL60" s="6">
        <v>0</v>
      </c>
      <c r="AM60" s="6">
        <v>0</v>
      </c>
      <c r="AN60" s="6">
        <v>0</v>
      </c>
      <c r="AO60" s="6">
        <v>0</v>
      </c>
      <c r="AP60" s="6">
        <v>449.12119994557071</v>
      </c>
      <c r="AQ60" s="6">
        <v>773.99999935093081</v>
      </c>
      <c r="AR60" s="6">
        <v>603.31677500000001</v>
      </c>
      <c r="AS60" s="6">
        <v>387.1025137785428</v>
      </c>
      <c r="AT60" s="6">
        <v>359.5975219788632</v>
      </c>
    </row>
    <row r="61" spans="1:46" x14ac:dyDescent="0.35">
      <c r="A61" s="5">
        <v>46022</v>
      </c>
      <c r="B61" s="4" t="s">
        <v>145</v>
      </c>
      <c r="C61" s="4" t="s">
        <v>146</v>
      </c>
      <c r="D61" s="4" t="s">
        <v>147</v>
      </c>
      <c r="E61" s="6">
        <v>18000</v>
      </c>
      <c r="F61" s="7">
        <v>0.23</v>
      </c>
      <c r="G61" s="6">
        <v>72.463768000000002</v>
      </c>
      <c r="H61" s="6">
        <v>30</v>
      </c>
      <c r="I61" s="6">
        <v>97</v>
      </c>
      <c r="J61" s="6">
        <v>29.1</v>
      </c>
      <c r="K61" s="8">
        <v>78.574584533351896</v>
      </c>
      <c r="L61" s="6">
        <v>35.623532737833251</v>
      </c>
      <c r="M61" s="6">
        <v>22.927093210986669</v>
      </c>
      <c r="N61" s="6">
        <v>3.6343056673108172</v>
      </c>
      <c r="O61" s="6">
        <v>59.544758452601108</v>
      </c>
      <c r="P61" s="6">
        <v>121.7296900687319</v>
      </c>
      <c r="Q61" s="6">
        <v>43.635502508673461</v>
      </c>
      <c r="R61" s="6">
        <v>267.93267128046591</v>
      </c>
      <c r="S61" s="6">
        <v>34.058749899590246</v>
      </c>
      <c r="T61" s="6">
        <v>82.400199164847706</v>
      </c>
      <c r="U61" s="6">
        <v>428.02712285357728</v>
      </c>
      <c r="V61" s="6">
        <v>549.75681292230911</v>
      </c>
      <c r="W61" s="6">
        <v>4.6288810864476257</v>
      </c>
      <c r="X61" s="6">
        <v>66.574557807191312</v>
      </c>
      <c r="Y61" s="6">
        <v>620.96025181594803</v>
      </c>
      <c r="Z61" s="6">
        <v>0</v>
      </c>
      <c r="AA61" s="6">
        <v>620.96025181594803</v>
      </c>
      <c r="AB61" s="6">
        <v>0</v>
      </c>
      <c r="AC61" s="6">
        <v>150.3170653303678</v>
      </c>
      <c r="AD61" s="6">
        <v>0</v>
      </c>
      <c r="AE61" s="6">
        <v>0</v>
      </c>
      <c r="AF61" s="6">
        <v>771.2773171463158</v>
      </c>
      <c r="AG61" s="6">
        <v>25.318141661565502</v>
      </c>
      <c r="AH61" s="6">
        <v>6.3295411119738194</v>
      </c>
      <c r="AI61" s="6">
        <v>93.05595284772113</v>
      </c>
      <c r="AJ61" s="6">
        <v>745.66388743720847</v>
      </c>
      <c r="AK61" s="6">
        <v>0</v>
      </c>
      <c r="AL61" s="6">
        <v>0</v>
      </c>
      <c r="AM61" s="6">
        <v>0</v>
      </c>
      <c r="AN61" s="6">
        <v>0</v>
      </c>
      <c r="AO61" s="6">
        <v>0</v>
      </c>
      <c r="AP61" s="6">
        <v>745.66388743720847</v>
      </c>
      <c r="AQ61" s="6">
        <v>773.99999935093081</v>
      </c>
      <c r="AR61" s="6">
        <v>659.75013200000001</v>
      </c>
      <c r="AS61" s="6">
        <v>153.03974753498281</v>
      </c>
      <c r="AT61" s="6">
        <v>153.03974753498281</v>
      </c>
    </row>
    <row r="62" spans="1:46" x14ac:dyDescent="0.35">
      <c r="A62" s="5">
        <v>46022</v>
      </c>
      <c r="B62" s="4" t="s">
        <v>105</v>
      </c>
      <c r="C62" s="4" t="s">
        <v>106</v>
      </c>
      <c r="D62" s="4" t="s">
        <v>107</v>
      </c>
      <c r="E62" s="6">
        <v>3000</v>
      </c>
      <c r="F62" s="7">
        <v>1.05</v>
      </c>
      <c r="G62" s="6">
        <v>74.2</v>
      </c>
      <c r="H62" s="6">
        <v>23.373000000000001</v>
      </c>
      <c r="I62" s="6">
        <v>75</v>
      </c>
      <c r="J62" s="6">
        <v>17.52975</v>
      </c>
      <c r="K62" s="8">
        <v>100</v>
      </c>
      <c r="L62" s="6">
        <v>113.1990420477424</v>
      </c>
      <c r="M62" s="6">
        <v>79.529481835706491</v>
      </c>
      <c r="N62" s="6">
        <v>1.2950233912632521</v>
      </c>
      <c r="O62" s="6">
        <v>25.961645448470801</v>
      </c>
      <c r="P62" s="6">
        <v>219.98519272318299</v>
      </c>
      <c r="Q62" s="6">
        <v>47.079080415061988</v>
      </c>
      <c r="R62" s="6">
        <v>6.8142914126960168</v>
      </c>
      <c r="S62" s="6">
        <v>10.949273069988619</v>
      </c>
      <c r="T62" s="6">
        <v>16.911681022689429</v>
      </c>
      <c r="U62" s="6">
        <v>81.75432592043606</v>
      </c>
      <c r="V62" s="6">
        <v>301.73951864361902</v>
      </c>
      <c r="W62" s="6">
        <v>210.5350118327942</v>
      </c>
      <c r="X62" s="6">
        <v>227.72352940088891</v>
      </c>
      <c r="Y62" s="6">
        <v>739.99805987730213</v>
      </c>
      <c r="Z62" s="6">
        <v>38.70024239418624</v>
      </c>
      <c r="AA62" s="6">
        <v>778.69830227148827</v>
      </c>
      <c r="AB62" s="6">
        <v>1.681914996462414</v>
      </c>
      <c r="AC62" s="6">
        <v>134.20675163633419</v>
      </c>
      <c r="AD62" s="6">
        <v>0</v>
      </c>
      <c r="AE62" s="6">
        <v>0</v>
      </c>
      <c r="AF62" s="6">
        <v>914.58696890428496</v>
      </c>
      <c r="AG62" s="6">
        <v>18.104369100322248</v>
      </c>
      <c r="AH62" s="6">
        <v>0</v>
      </c>
      <c r="AI62" s="6">
        <v>75.434873838900259</v>
      </c>
      <c r="AJ62" s="6">
        <v>873.91946020717319</v>
      </c>
      <c r="AK62" s="6">
        <v>0</v>
      </c>
      <c r="AL62" s="6">
        <v>0</v>
      </c>
      <c r="AM62" s="6">
        <v>0</v>
      </c>
      <c r="AN62" s="6">
        <v>0</v>
      </c>
      <c r="AO62" s="6">
        <v>0</v>
      </c>
      <c r="AP62" s="6">
        <v>873.91946020717319</v>
      </c>
      <c r="AQ62" s="6">
        <v>774.00220702645208</v>
      </c>
      <c r="AR62" s="6">
        <v>299.12463400000001</v>
      </c>
      <c r="AS62" s="6">
        <v>34.004147149149972</v>
      </c>
      <c r="AT62" s="6">
        <v>-4.6960952450362656</v>
      </c>
    </row>
    <row r="63" spans="1:46" x14ac:dyDescent="0.35">
      <c r="A63" s="5">
        <v>46022</v>
      </c>
      <c r="B63" s="4" t="s">
        <v>80</v>
      </c>
      <c r="C63" s="4" t="s">
        <v>81</v>
      </c>
      <c r="D63" s="4" t="s">
        <v>82</v>
      </c>
      <c r="E63" s="6">
        <v>705</v>
      </c>
      <c r="F63" s="7">
        <v>0.33</v>
      </c>
      <c r="G63" s="6">
        <v>90</v>
      </c>
      <c r="H63" s="6">
        <v>2.0939999999999999</v>
      </c>
      <c r="I63" s="6">
        <v>95</v>
      </c>
      <c r="J63" s="6">
        <v>1.9891570000000001</v>
      </c>
      <c r="K63" s="8">
        <v>66.763072020585582</v>
      </c>
      <c r="L63" s="6">
        <v>61.305778260224123</v>
      </c>
      <c r="M63" s="6">
        <v>12.4343694892111</v>
      </c>
      <c r="N63" s="6">
        <v>7.2990896798603462</v>
      </c>
      <c r="O63" s="6">
        <v>38.948738664535192</v>
      </c>
      <c r="P63" s="6">
        <v>119.9879760938308</v>
      </c>
      <c r="Q63" s="6">
        <v>16.265962518496831</v>
      </c>
      <c r="R63" s="6">
        <v>17.261836898566091</v>
      </c>
      <c r="S63" s="6">
        <v>34.083630539437493</v>
      </c>
      <c r="T63" s="6">
        <v>29.20338885026872</v>
      </c>
      <c r="U63" s="6">
        <v>96.814818806769125</v>
      </c>
      <c r="V63" s="6">
        <v>216.80279490059991</v>
      </c>
      <c r="W63" s="6">
        <v>22.659964520780481</v>
      </c>
      <c r="X63" s="6">
        <v>187.98343859770381</v>
      </c>
      <c r="Y63" s="6">
        <v>427.44619801908408</v>
      </c>
      <c r="Z63" s="6">
        <v>15.536250924383801</v>
      </c>
      <c r="AA63" s="6">
        <v>442.98244894346789</v>
      </c>
      <c r="AB63" s="6">
        <v>0</v>
      </c>
      <c r="AC63" s="6">
        <v>3.3321639488923211</v>
      </c>
      <c r="AD63" s="6">
        <v>0</v>
      </c>
      <c r="AE63" s="6">
        <v>0</v>
      </c>
      <c r="AF63" s="6">
        <v>446.31461289236017</v>
      </c>
      <c r="AG63" s="6">
        <v>34.422268184831893</v>
      </c>
      <c r="AH63" s="6">
        <v>0</v>
      </c>
      <c r="AI63" s="6">
        <v>26.084329096150132</v>
      </c>
      <c r="AJ63" s="6">
        <v>503.48904622444991</v>
      </c>
      <c r="AK63" s="6">
        <v>0</v>
      </c>
      <c r="AL63" s="6">
        <v>0</v>
      </c>
      <c r="AM63" s="6">
        <v>0</v>
      </c>
      <c r="AN63" s="6">
        <v>0</v>
      </c>
      <c r="AO63" s="6">
        <v>0</v>
      </c>
      <c r="AP63" s="6">
        <v>503.48904622444991</v>
      </c>
      <c r="AQ63" s="6">
        <v>774.01673106188775</v>
      </c>
      <c r="AR63" s="6">
        <v>49.326742000000003</v>
      </c>
      <c r="AS63" s="6">
        <v>346.57053304280367</v>
      </c>
      <c r="AT63" s="6">
        <v>331.03428211841992</v>
      </c>
    </row>
    <row r="64" spans="1:46" x14ac:dyDescent="0.35">
      <c r="A64" s="5">
        <v>46022</v>
      </c>
      <c r="B64" s="4" t="s">
        <v>185</v>
      </c>
      <c r="C64" s="4" t="s">
        <v>186</v>
      </c>
      <c r="D64" s="4" t="s">
        <v>50</v>
      </c>
      <c r="E64" s="6">
        <v>5040</v>
      </c>
      <c r="F64" s="7">
        <v>0.03</v>
      </c>
      <c r="G64" s="6">
        <v>70.11</v>
      </c>
      <c r="H64" s="6">
        <v>1.06</v>
      </c>
      <c r="I64" s="6">
        <v>90</v>
      </c>
      <c r="J64" s="6">
        <v>0.95399999999999996</v>
      </c>
      <c r="K64" s="8">
        <v>2.176754860330357</v>
      </c>
      <c r="L64" s="6">
        <v>152.20350683744019</v>
      </c>
      <c r="M64" s="6">
        <v>29.666677325621951</v>
      </c>
      <c r="N64" s="6">
        <v>25.943284683953209</v>
      </c>
      <c r="O64" s="6">
        <v>120.135372498498</v>
      </c>
      <c r="P64" s="6">
        <v>327.94884134551342</v>
      </c>
      <c r="Q64" s="6">
        <v>16.669835336328561</v>
      </c>
      <c r="R64" s="6">
        <v>6.8619249943496543</v>
      </c>
      <c r="S64" s="6">
        <v>19.95136564627348</v>
      </c>
      <c r="T64" s="6">
        <v>11.95807507430427</v>
      </c>
      <c r="U64" s="6">
        <v>55.441201051255959</v>
      </c>
      <c r="V64" s="6">
        <v>383.39004239676939</v>
      </c>
      <c r="W64" s="6">
        <v>1.9974588283418859</v>
      </c>
      <c r="X64" s="6">
        <v>126</v>
      </c>
      <c r="Y64" s="6">
        <v>511.38750122511129</v>
      </c>
      <c r="Z64" s="6">
        <v>0</v>
      </c>
      <c r="AA64" s="6">
        <v>511.38750122511129</v>
      </c>
      <c r="AB64" s="6">
        <v>0</v>
      </c>
      <c r="AC64" s="6">
        <v>223.3094419121434</v>
      </c>
      <c r="AD64" s="6">
        <v>0</v>
      </c>
      <c r="AE64" s="6">
        <v>0</v>
      </c>
      <c r="AF64" s="6">
        <v>734.69694313725461</v>
      </c>
      <c r="AG64" s="6">
        <v>7.2447760219760173</v>
      </c>
      <c r="AH64" s="6">
        <v>0.99347431766938055</v>
      </c>
      <c r="AI64" s="6">
        <v>205.81454372849731</v>
      </c>
      <c r="AJ64" s="6">
        <v>725.44029529325405</v>
      </c>
      <c r="AK64" s="6">
        <v>0</v>
      </c>
      <c r="AL64" s="6">
        <v>0</v>
      </c>
      <c r="AM64" s="6">
        <v>0</v>
      </c>
      <c r="AN64" s="6">
        <v>0</v>
      </c>
      <c r="AO64" s="6">
        <v>0</v>
      </c>
      <c r="AP64" s="6">
        <v>725.44029529325405</v>
      </c>
      <c r="AQ64" s="6">
        <v>773.99999935093092</v>
      </c>
      <c r="AR64" s="6">
        <v>660.98124299999995</v>
      </c>
      <c r="AS64" s="6">
        <v>262.61249812581963</v>
      </c>
      <c r="AT64" s="6">
        <v>262.61249812581963</v>
      </c>
    </row>
    <row r="65" spans="1:46" x14ac:dyDescent="0.35">
      <c r="A65" s="5">
        <v>46022</v>
      </c>
      <c r="B65" s="4" t="s">
        <v>108</v>
      </c>
      <c r="C65" s="4" t="s">
        <v>109</v>
      </c>
      <c r="D65" s="4" t="s">
        <v>50</v>
      </c>
      <c r="E65" s="6">
        <v>3238.355</v>
      </c>
      <c r="F65" s="7">
        <v>0.02</v>
      </c>
      <c r="G65" s="6">
        <v>70</v>
      </c>
      <c r="H65" s="6">
        <v>0.45300000000000001</v>
      </c>
      <c r="I65" s="6">
        <v>98</v>
      </c>
      <c r="J65" s="6">
        <v>0.44430199999999997</v>
      </c>
      <c r="K65" s="8">
        <v>0.81953936742453404</v>
      </c>
      <c r="L65" s="6">
        <v>153.02714540304879</v>
      </c>
      <c r="M65" s="6">
        <v>1.110900439023677</v>
      </c>
      <c r="N65" s="6">
        <v>14.57465746513215</v>
      </c>
      <c r="O65" s="6">
        <v>24.20546468548789</v>
      </c>
      <c r="P65" s="6">
        <v>192.9181679926925</v>
      </c>
      <c r="Q65" s="6">
        <v>8.9234118943479626</v>
      </c>
      <c r="R65" s="6">
        <v>3.6083908698468981</v>
      </c>
      <c r="S65" s="6">
        <v>11.9070413443271</v>
      </c>
      <c r="T65" s="6">
        <v>2.9269393177371401</v>
      </c>
      <c r="U65" s="6">
        <v>27.3657834262591</v>
      </c>
      <c r="V65" s="6">
        <v>220.2839514189516</v>
      </c>
      <c r="W65" s="6">
        <v>0.26417165055686298</v>
      </c>
      <c r="X65" s="6">
        <v>348.59576080908931</v>
      </c>
      <c r="Y65" s="6">
        <v>569.14388387859776</v>
      </c>
      <c r="Z65" s="6">
        <v>0.77943007133261166</v>
      </c>
      <c r="AA65" s="6">
        <v>569.92331394993039</v>
      </c>
      <c r="AB65" s="6">
        <v>0</v>
      </c>
      <c r="AC65" s="6">
        <v>12.33059329353134</v>
      </c>
      <c r="AD65" s="6">
        <v>0</v>
      </c>
      <c r="AE65" s="6">
        <v>0</v>
      </c>
      <c r="AF65" s="6">
        <v>582.25390724346175</v>
      </c>
      <c r="AG65" s="6">
        <v>9.7567762013658914</v>
      </c>
      <c r="AH65" s="6">
        <v>0</v>
      </c>
      <c r="AI65" s="6">
        <v>5.5072798522618926</v>
      </c>
      <c r="AJ65" s="6">
        <v>585.18737000355816</v>
      </c>
      <c r="AK65" s="6">
        <v>4.3839287458216232</v>
      </c>
      <c r="AL65" s="6">
        <v>0</v>
      </c>
      <c r="AM65" s="6">
        <v>0</v>
      </c>
      <c r="AN65" s="6">
        <v>0</v>
      </c>
      <c r="AO65" s="6">
        <v>0</v>
      </c>
      <c r="AP65" s="6">
        <v>589.57129874937993</v>
      </c>
      <c r="AQ65" s="6">
        <v>773.9965152342744</v>
      </c>
      <c r="AR65" s="6">
        <v>549.262068</v>
      </c>
      <c r="AS65" s="6">
        <v>204.85263135567661</v>
      </c>
      <c r="AT65" s="6">
        <v>204.07320128434401</v>
      </c>
    </row>
    <row r="66" spans="1:46" x14ac:dyDescent="0.35">
      <c r="A66" s="5">
        <v>46022</v>
      </c>
      <c r="B66" s="4" t="s">
        <v>148</v>
      </c>
      <c r="C66" s="4" t="s">
        <v>149</v>
      </c>
      <c r="D66" s="4" t="s">
        <v>85</v>
      </c>
      <c r="E66" s="6">
        <v>2150.8266050000002</v>
      </c>
      <c r="F66" s="7">
        <v>0.35239999999999999</v>
      </c>
      <c r="G66" s="6">
        <v>40</v>
      </c>
      <c r="H66" s="6">
        <v>3.032</v>
      </c>
      <c r="I66" s="6">
        <v>100</v>
      </c>
      <c r="J66" s="6">
        <v>3.0318580000000002</v>
      </c>
      <c r="K66" s="8">
        <v>11.392778235653315</v>
      </c>
      <c r="L66" s="6">
        <v>92.512609861604716</v>
      </c>
      <c r="M66" s="6">
        <v>10.668710447255661</v>
      </c>
      <c r="N66" s="6">
        <v>33.403711473857179</v>
      </c>
      <c r="O66" s="6">
        <v>64.623105517558216</v>
      </c>
      <c r="P66" s="6">
        <v>201.20813730027581</v>
      </c>
      <c r="Q66" s="6">
        <v>23.652643691945521</v>
      </c>
      <c r="R66" s="6">
        <v>18.628620486300711</v>
      </c>
      <c r="S66" s="6">
        <v>68.47529326194983</v>
      </c>
      <c r="T66" s="6">
        <v>18.238969156703721</v>
      </c>
      <c r="U66" s="6">
        <v>128.99552659689979</v>
      </c>
      <c r="V66" s="6">
        <v>330.20366389717549</v>
      </c>
      <c r="W66" s="6">
        <v>6.3667635665437459</v>
      </c>
      <c r="X66" s="6">
        <v>282.34189531622928</v>
      </c>
      <c r="Y66" s="6">
        <v>618.91232277994857</v>
      </c>
      <c r="Z66" s="6">
        <v>13.69506297413856</v>
      </c>
      <c r="AA66" s="6">
        <v>632.60738575408709</v>
      </c>
      <c r="AB66" s="6">
        <v>0</v>
      </c>
      <c r="AC66" s="6">
        <v>91.907988221942247</v>
      </c>
      <c r="AD66" s="6">
        <v>0</v>
      </c>
      <c r="AE66" s="6">
        <v>0</v>
      </c>
      <c r="AF66" s="6">
        <v>724.51537397602942</v>
      </c>
      <c r="AG66" s="6">
        <v>14.083306638909949</v>
      </c>
      <c r="AH66" s="6">
        <v>0</v>
      </c>
      <c r="AI66" s="6">
        <v>60.693506612209859</v>
      </c>
      <c r="AJ66" s="6">
        <v>707.38419900520705</v>
      </c>
      <c r="AK66" s="6">
        <v>11.10999732345598</v>
      </c>
      <c r="AL66" s="6">
        <v>0</v>
      </c>
      <c r="AM66" s="6">
        <v>0</v>
      </c>
      <c r="AN66" s="6">
        <v>0</v>
      </c>
      <c r="AO66" s="6">
        <v>0</v>
      </c>
      <c r="AP66" s="6">
        <v>718.49419632866295</v>
      </c>
      <c r="AQ66" s="6">
        <v>774.0107214889639</v>
      </c>
      <c r="AR66" s="6">
        <v>333.31674099999998</v>
      </c>
      <c r="AS66" s="6">
        <v>155.0983987090153</v>
      </c>
      <c r="AT66" s="6">
        <v>141.4033357348768</v>
      </c>
    </row>
    <row r="67" spans="1:46" x14ac:dyDescent="0.35">
      <c r="A67" s="5">
        <v>46022</v>
      </c>
      <c r="B67" s="4" t="s">
        <v>187</v>
      </c>
      <c r="C67" s="4" t="s">
        <v>188</v>
      </c>
      <c r="D67" s="4" t="s">
        <v>127</v>
      </c>
      <c r="E67" s="6">
        <v>2100</v>
      </c>
      <c r="F67" s="7">
        <v>1.86</v>
      </c>
      <c r="G67" s="6">
        <v>60.5</v>
      </c>
      <c r="H67" s="6">
        <v>23.631</v>
      </c>
      <c r="I67" s="6">
        <v>95</v>
      </c>
      <c r="J67" s="6">
        <v>22.449735</v>
      </c>
      <c r="K67" s="8">
        <v>65.293230729855196</v>
      </c>
      <c r="L67" s="6">
        <v>158.09543503296021</v>
      </c>
      <c r="M67" s="6">
        <v>81.511852578900076</v>
      </c>
      <c r="N67" s="6">
        <v>48.756982059050557</v>
      </c>
      <c r="O67" s="6">
        <v>436.5231314725599</v>
      </c>
      <c r="P67" s="6">
        <v>724.88740114347081</v>
      </c>
      <c r="Q67" s="6">
        <v>47.471445960886363</v>
      </c>
      <c r="R67" s="6">
        <v>31.21276556901315</v>
      </c>
      <c r="S67" s="6">
        <v>31.323332104706932</v>
      </c>
      <c r="T67" s="6">
        <v>56.42827122042732</v>
      </c>
      <c r="U67" s="6">
        <v>166.43581485503381</v>
      </c>
      <c r="V67" s="6">
        <v>891.32321599850445</v>
      </c>
      <c r="W67" s="6">
        <v>0</v>
      </c>
      <c r="X67" s="6">
        <v>154.92876845971679</v>
      </c>
      <c r="Y67" s="6">
        <v>1046.2519844582209</v>
      </c>
      <c r="Z67" s="6">
        <v>21.12452039366454</v>
      </c>
      <c r="AA67" s="6">
        <v>1067.376504851886</v>
      </c>
      <c r="AB67" s="6">
        <v>0</v>
      </c>
      <c r="AC67" s="6">
        <v>427.62129373595349</v>
      </c>
      <c r="AD67" s="6">
        <v>0</v>
      </c>
      <c r="AE67" s="6">
        <v>0</v>
      </c>
      <c r="AF67" s="6">
        <v>1494.997798587839</v>
      </c>
      <c r="AG67" s="6">
        <v>13.61063302419865</v>
      </c>
      <c r="AH67" s="6">
        <v>0</v>
      </c>
      <c r="AI67" s="6">
        <v>55.612606752361323</v>
      </c>
      <c r="AJ67" s="6">
        <v>1136.5997446284459</v>
      </c>
      <c r="AK67" s="6">
        <v>68.600302005225075</v>
      </c>
      <c r="AL67" s="6">
        <v>0</v>
      </c>
      <c r="AM67" s="6">
        <v>0</v>
      </c>
      <c r="AN67" s="6">
        <v>0</v>
      </c>
      <c r="AO67" s="6">
        <v>0</v>
      </c>
      <c r="AP67" s="6">
        <v>1205.200046633671</v>
      </c>
      <c r="AQ67" s="6">
        <v>773.99879265517347</v>
      </c>
      <c r="AR67" s="6">
        <v>571.87619299999994</v>
      </c>
      <c r="AS67" s="6">
        <v>-272.2531918030478</v>
      </c>
      <c r="AT67" s="6">
        <v>-293.37771219671231</v>
      </c>
    </row>
    <row r="68" spans="1:46" x14ac:dyDescent="0.35">
      <c r="A68" s="5">
        <v>46022</v>
      </c>
      <c r="B68" s="4" t="s">
        <v>110</v>
      </c>
      <c r="C68" s="4" t="s">
        <v>111</v>
      </c>
      <c r="D68" s="4" t="s">
        <v>69</v>
      </c>
      <c r="E68" s="6">
        <v>2222.2222219999999</v>
      </c>
      <c r="F68" s="7">
        <v>1.8</v>
      </c>
      <c r="G68" s="6">
        <v>80</v>
      </c>
      <c r="H68" s="6">
        <v>32</v>
      </c>
      <c r="I68" s="6">
        <v>100</v>
      </c>
      <c r="J68" s="6">
        <v>32</v>
      </c>
      <c r="K68" s="8">
        <v>22.64420634468615</v>
      </c>
      <c r="L68" s="6">
        <v>20.394407900532439</v>
      </c>
      <c r="M68" s="6">
        <v>12.952477032225479</v>
      </c>
      <c r="N68" s="6">
        <v>5.3510114684112429</v>
      </c>
      <c r="O68" s="6">
        <v>73.310415915210896</v>
      </c>
      <c r="P68" s="6">
        <v>112.0083123163801</v>
      </c>
      <c r="Q68" s="6">
        <v>9.0663932828852278</v>
      </c>
      <c r="R68" s="6">
        <v>15.198021601946611</v>
      </c>
      <c r="S68" s="6">
        <v>2.6098787177511791</v>
      </c>
      <c r="T68" s="6">
        <v>45.796454465920007</v>
      </c>
      <c r="U68" s="6">
        <v>72.67074806850303</v>
      </c>
      <c r="V68" s="6">
        <v>184.67906038488309</v>
      </c>
      <c r="W68" s="6">
        <v>5.8407252435801498</v>
      </c>
      <c r="X68" s="6">
        <v>290.49777499999999</v>
      </c>
      <c r="Y68" s="6">
        <v>481.01756062846317</v>
      </c>
      <c r="Z68" s="6">
        <v>8.7592146727263174</v>
      </c>
      <c r="AA68" s="6">
        <v>489.7767753011895</v>
      </c>
      <c r="AB68" s="6">
        <v>0</v>
      </c>
      <c r="AC68" s="6">
        <v>8.4706643290723473</v>
      </c>
      <c r="AD68" s="6">
        <v>0</v>
      </c>
      <c r="AE68" s="6">
        <v>0</v>
      </c>
      <c r="AF68" s="6">
        <v>498.24743963026191</v>
      </c>
      <c r="AG68" s="6">
        <v>5.8590037902752812</v>
      </c>
      <c r="AH68" s="6">
        <v>0</v>
      </c>
      <c r="AI68" s="6">
        <v>4.0130161777928848</v>
      </c>
      <c r="AJ68" s="6">
        <v>499.64879526925768</v>
      </c>
      <c r="AK68" s="6">
        <v>0</v>
      </c>
      <c r="AL68" s="6">
        <v>0</v>
      </c>
      <c r="AM68" s="6">
        <v>0</v>
      </c>
      <c r="AN68" s="6">
        <v>0</v>
      </c>
      <c r="AO68" s="6">
        <v>0</v>
      </c>
      <c r="AP68" s="6">
        <v>499.64879526925768</v>
      </c>
      <c r="AQ68" s="6">
        <v>773.99999935093092</v>
      </c>
      <c r="AR68" s="6">
        <v>1697.2129299999999</v>
      </c>
      <c r="AS68" s="6">
        <v>292.98243872246758</v>
      </c>
      <c r="AT68" s="6">
        <v>284.2232240497413</v>
      </c>
    </row>
    <row r="69" spans="1:46" x14ac:dyDescent="0.35">
      <c r="A69" s="5">
        <v>46022</v>
      </c>
      <c r="B69" s="4" t="s">
        <v>189</v>
      </c>
      <c r="C69" s="4" t="s">
        <v>190</v>
      </c>
      <c r="D69" s="4" t="s">
        <v>50</v>
      </c>
      <c r="E69" s="6">
        <v>5400</v>
      </c>
      <c r="F69" s="7">
        <v>0.1676</v>
      </c>
      <c r="G69" s="6">
        <v>10</v>
      </c>
      <c r="H69" s="6">
        <v>0.90500000000000003</v>
      </c>
      <c r="I69" s="6">
        <v>100</v>
      </c>
      <c r="J69" s="6">
        <v>0.90510000000000002</v>
      </c>
      <c r="K69" s="8">
        <v>14.000650531253976</v>
      </c>
      <c r="L69" s="6">
        <v>34.037464894530871</v>
      </c>
      <c r="M69" s="6">
        <v>5.8670847351626536</v>
      </c>
      <c r="N69" s="6">
        <v>12.592730271738199</v>
      </c>
      <c r="O69" s="6">
        <v>98.336773153990052</v>
      </c>
      <c r="P69" s="6">
        <v>150.8340530554218</v>
      </c>
      <c r="Q69" s="6">
        <v>70.775872652676895</v>
      </c>
      <c r="R69" s="6">
        <v>31.998856601502609</v>
      </c>
      <c r="S69" s="6">
        <v>95.854335150999276</v>
      </c>
      <c r="T69" s="6">
        <v>65.428433168678296</v>
      </c>
      <c r="U69" s="6">
        <v>264.05749757385712</v>
      </c>
      <c r="V69" s="6">
        <v>414.89155062927881</v>
      </c>
      <c r="W69" s="6">
        <v>28.416619638108411</v>
      </c>
      <c r="X69" s="6">
        <v>154.693501</v>
      </c>
      <c r="Y69" s="6">
        <v>598.00167126738734</v>
      </c>
      <c r="Z69" s="6">
        <v>3.1290098810684381</v>
      </c>
      <c r="AA69" s="6">
        <v>601.13068114845566</v>
      </c>
      <c r="AB69" s="6">
        <v>0</v>
      </c>
      <c r="AC69" s="6">
        <v>52.94815693306515</v>
      </c>
      <c r="AD69" s="6">
        <v>0</v>
      </c>
      <c r="AE69" s="6">
        <v>0</v>
      </c>
      <c r="AF69" s="6">
        <v>654.07883808152076</v>
      </c>
      <c r="AG69" s="6">
        <v>24.557566915894121</v>
      </c>
      <c r="AH69" s="6">
        <v>0.83810083527153967</v>
      </c>
      <c r="AI69" s="6">
        <v>16.595646869640682</v>
      </c>
      <c r="AJ69" s="6">
        <v>643.12199576926196</v>
      </c>
      <c r="AK69" s="6">
        <v>0</v>
      </c>
      <c r="AL69" s="6">
        <v>0</v>
      </c>
      <c r="AM69" s="6">
        <v>0</v>
      </c>
      <c r="AN69" s="6">
        <v>0</v>
      </c>
      <c r="AO69" s="6">
        <v>0</v>
      </c>
      <c r="AP69" s="6">
        <v>643.12199576926196</v>
      </c>
      <c r="AQ69" s="6">
        <v>773.99999935093081</v>
      </c>
      <c r="AR69" s="6">
        <v>96.506888000000004</v>
      </c>
      <c r="AS69" s="6">
        <v>175.99832808354361</v>
      </c>
      <c r="AT69" s="6">
        <v>172.8693182024752</v>
      </c>
    </row>
    <row r="70" spans="1:46" x14ac:dyDescent="0.35">
      <c r="A70" s="5">
        <v>46022</v>
      </c>
      <c r="B70" s="4" t="s">
        <v>83</v>
      </c>
      <c r="C70" s="4" t="s">
        <v>84</v>
      </c>
      <c r="D70" s="4" t="s">
        <v>85</v>
      </c>
      <c r="E70" s="6">
        <v>7560</v>
      </c>
      <c r="F70" s="7">
        <v>0.10340000000000001</v>
      </c>
      <c r="G70" s="6">
        <v>70</v>
      </c>
      <c r="H70" s="6">
        <v>5.4740000000000002</v>
      </c>
      <c r="I70" s="6">
        <v>100</v>
      </c>
      <c r="J70" s="6">
        <v>5.4738150000000001</v>
      </c>
      <c r="K70" s="8">
        <v>8.8055329596166363</v>
      </c>
      <c r="L70" s="6">
        <v>57.961808360589409</v>
      </c>
      <c r="M70" s="6">
        <v>2.6895373085005181</v>
      </c>
      <c r="N70" s="6">
        <v>3.2443789103396732</v>
      </c>
      <c r="O70" s="6">
        <v>188.5421831929518</v>
      </c>
      <c r="P70" s="6">
        <v>252.43790777238141</v>
      </c>
      <c r="Q70" s="6">
        <v>17.069467628102259</v>
      </c>
      <c r="R70" s="6">
        <v>3.6438300002311719</v>
      </c>
      <c r="S70" s="6">
        <v>25.51312624061071</v>
      </c>
      <c r="T70" s="6">
        <v>32.588858494684999</v>
      </c>
      <c r="U70" s="6">
        <v>78.815282363629152</v>
      </c>
      <c r="V70" s="6">
        <v>331.25319013601057</v>
      </c>
      <c r="W70" s="6">
        <v>0</v>
      </c>
      <c r="X70" s="6">
        <v>174.33389795449821</v>
      </c>
      <c r="Y70" s="6">
        <v>505.58708809050881</v>
      </c>
      <c r="Z70" s="6">
        <v>22.35937550406943</v>
      </c>
      <c r="AA70" s="6">
        <v>527.94646359457818</v>
      </c>
      <c r="AB70" s="6">
        <v>0</v>
      </c>
      <c r="AC70" s="6">
        <v>133.13889844997021</v>
      </c>
      <c r="AD70" s="6">
        <v>0</v>
      </c>
      <c r="AE70" s="6">
        <v>0</v>
      </c>
      <c r="AF70" s="6">
        <v>661.08536204454845</v>
      </c>
      <c r="AG70" s="6">
        <v>33.298550004610441</v>
      </c>
      <c r="AH70" s="6">
        <v>0</v>
      </c>
      <c r="AI70" s="6">
        <v>89.383789969609751</v>
      </c>
      <c r="AJ70" s="6">
        <v>650.62880356879839</v>
      </c>
      <c r="AK70" s="6">
        <v>72.967802082582551</v>
      </c>
      <c r="AL70" s="6">
        <v>0</v>
      </c>
      <c r="AM70" s="6">
        <v>0</v>
      </c>
      <c r="AN70" s="6">
        <v>0</v>
      </c>
      <c r="AO70" s="6">
        <v>0</v>
      </c>
      <c r="AP70" s="6">
        <v>723.59660565138097</v>
      </c>
      <c r="AQ70" s="6">
        <v>773.99787834392009</v>
      </c>
      <c r="AR70" s="6">
        <v>931.56297400000005</v>
      </c>
      <c r="AS70" s="6">
        <v>268.41079025341128</v>
      </c>
      <c r="AT70" s="6">
        <v>246.05141474934189</v>
      </c>
    </row>
    <row r="71" spans="1:46" x14ac:dyDescent="0.35">
      <c r="A71" s="5">
        <v>46022</v>
      </c>
      <c r="B71" s="4" t="s">
        <v>150</v>
      </c>
      <c r="C71" s="4" t="s">
        <v>151</v>
      </c>
      <c r="D71" s="4" t="s">
        <v>50</v>
      </c>
      <c r="E71" s="6">
        <v>2247.8809999999999</v>
      </c>
      <c r="F71" s="7">
        <v>0.1426</v>
      </c>
      <c r="G71" s="6">
        <v>55.12</v>
      </c>
      <c r="H71" s="6">
        <v>1.7669999999999999</v>
      </c>
      <c r="I71" s="6">
        <v>90</v>
      </c>
      <c r="J71" s="6">
        <v>1.590117</v>
      </c>
      <c r="K71" s="8">
        <v>5.3050481045094262</v>
      </c>
      <c r="L71" s="6">
        <v>59.017258507446932</v>
      </c>
      <c r="M71" s="6">
        <v>2.3120101474732402</v>
      </c>
      <c r="N71" s="6">
        <v>15.65694300550757</v>
      </c>
      <c r="O71" s="6">
        <v>9.2157139897036924</v>
      </c>
      <c r="P71" s="6">
        <v>86.201925650131429</v>
      </c>
      <c r="Q71" s="6">
        <v>13.472742499443489</v>
      </c>
      <c r="R71" s="6">
        <v>3.1633736680213951</v>
      </c>
      <c r="S71" s="6">
        <v>24.08872248328688</v>
      </c>
      <c r="T71" s="6">
        <v>4.2122311828017276</v>
      </c>
      <c r="U71" s="6">
        <v>44.937069833553501</v>
      </c>
      <c r="V71" s="6">
        <v>131.13899548368491</v>
      </c>
      <c r="W71" s="6">
        <v>1.827074042750596</v>
      </c>
      <c r="X71" s="6">
        <v>84.143825172130946</v>
      </c>
      <c r="Y71" s="6">
        <v>217.10989469856651</v>
      </c>
      <c r="Z71" s="6">
        <v>6.1845612079720214</v>
      </c>
      <c r="AA71" s="6">
        <v>223.2944559065385</v>
      </c>
      <c r="AB71" s="6">
        <v>0</v>
      </c>
      <c r="AC71" s="6">
        <v>18.916292964988511</v>
      </c>
      <c r="AD71" s="6">
        <v>0</v>
      </c>
      <c r="AE71" s="6">
        <v>0</v>
      </c>
      <c r="AF71" s="6">
        <v>242.21074887152699</v>
      </c>
      <c r="AG71" s="6">
        <v>21.75401261961213</v>
      </c>
      <c r="AH71" s="6">
        <v>0</v>
      </c>
      <c r="AI71" s="6">
        <v>57.916392007052181</v>
      </c>
      <c r="AJ71" s="6">
        <v>302.9648605332028</v>
      </c>
      <c r="AK71" s="6">
        <v>136.37173419852709</v>
      </c>
      <c r="AL71" s="6">
        <v>0</v>
      </c>
      <c r="AM71" s="6">
        <v>0</v>
      </c>
      <c r="AN71" s="6">
        <v>0</v>
      </c>
      <c r="AO71" s="6">
        <v>0</v>
      </c>
      <c r="AP71" s="6">
        <v>439.33659473172992</v>
      </c>
      <c r="AQ71" s="6">
        <v>773.99172448814465</v>
      </c>
      <c r="AR71" s="6">
        <v>567.336005</v>
      </c>
      <c r="AS71" s="6">
        <v>556.88182978957821</v>
      </c>
      <c r="AT71" s="6">
        <v>550.69726858160618</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71"/>
  <sheetViews>
    <sheetView workbookViewId="0"/>
  </sheetViews>
  <sheetFormatPr defaultRowHeight="14.5" x14ac:dyDescent="0.35"/>
  <cols>
    <col min="1" max="1" width="48.54296875" customWidth="1"/>
    <col min="2" max="2" width="24" customWidth="1"/>
    <col min="3" max="3" width="16.1796875" customWidth="1"/>
    <col min="4" max="4" width="20.81640625" customWidth="1"/>
    <col min="5" max="5" width="23.54296875" customWidth="1"/>
    <col min="6" max="6" width="16.1796875" customWidth="1"/>
    <col min="7" max="9" width="17.54296875" customWidth="1"/>
    <col min="10" max="10" width="19.54296875" customWidth="1"/>
    <col min="11" max="11" width="21.1796875" customWidth="1"/>
    <col min="12" max="12" width="23.81640625" customWidth="1"/>
    <col min="13" max="13" width="22.453125" customWidth="1"/>
    <col min="14" max="15" width="23.81640625" customWidth="1"/>
    <col min="16" max="22" width="21.1796875" customWidth="1"/>
    <col min="23" max="23" width="22.453125" customWidth="1"/>
    <col min="24" max="24" width="21.1796875" customWidth="1"/>
    <col min="25" max="26" width="22" customWidth="1"/>
    <col min="27" max="27" width="21.1796875" customWidth="1"/>
    <col min="28" max="28" width="22" customWidth="1"/>
    <col min="29" max="29" width="23.81640625" customWidth="1"/>
    <col min="30" max="30" width="21.1796875" customWidth="1"/>
    <col min="31" max="32" width="16.1796875" customWidth="1"/>
    <col min="33" max="33" width="22" customWidth="1"/>
    <col min="34" max="36" width="21.1796875" customWidth="1"/>
    <col min="37" max="37" width="22" customWidth="1"/>
    <col min="38" max="39" width="21.1796875" customWidth="1"/>
    <col min="40" max="41" width="16.1796875" customWidth="1"/>
    <col min="42" max="42" width="29.453125" customWidth="1"/>
    <col min="43" max="43" width="22" customWidth="1"/>
    <col min="44" max="44" width="21.1796875" customWidth="1"/>
    <col min="45" max="45" width="21.54296875" customWidth="1"/>
    <col min="46" max="47" width="22" customWidth="1"/>
  </cols>
  <sheetData>
    <row r="1" spans="1:47" ht="40" customHeight="1" x14ac:dyDescent="0.35">
      <c r="A1" s="18"/>
      <c r="B1" s="18"/>
      <c r="C1" s="18"/>
      <c r="D1" s="18"/>
    </row>
    <row r="2" spans="1:47" ht="30" customHeight="1" x14ac:dyDescent="0.45">
      <c r="A2" s="1" t="s">
        <v>235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9" t="s">
        <v>2</v>
      </c>
      <c r="B6" s="19" t="s">
        <v>3</v>
      </c>
      <c r="C6" s="19" t="s">
        <v>4</v>
      </c>
      <c r="D6" s="19" t="s">
        <v>5</v>
      </c>
      <c r="E6" s="13" t="s">
        <v>13</v>
      </c>
      <c r="F6" s="13" t="s">
        <v>192</v>
      </c>
      <c r="G6" s="13" t="s">
        <v>193</v>
      </c>
      <c r="H6" s="13" t="s">
        <v>194</v>
      </c>
      <c r="I6" s="13" t="s">
        <v>195</v>
      </c>
      <c r="J6" s="13" t="s">
        <v>196</v>
      </c>
      <c r="K6" s="13" t="s">
        <v>197</v>
      </c>
      <c r="L6" s="13" t="s">
        <v>198</v>
      </c>
      <c r="M6" s="13" t="s">
        <v>199</v>
      </c>
      <c r="N6" s="13" t="s">
        <v>200</v>
      </c>
      <c r="O6" s="13" t="s">
        <v>201</v>
      </c>
      <c r="P6" s="13" t="s">
        <v>202</v>
      </c>
      <c r="Q6" s="13" t="s">
        <v>203</v>
      </c>
      <c r="R6" s="13" t="s">
        <v>204</v>
      </c>
      <c r="S6" s="13" t="s">
        <v>205</v>
      </c>
      <c r="T6" s="13" t="s">
        <v>206</v>
      </c>
      <c r="U6" s="13" t="s">
        <v>207</v>
      </c>
      <c r="V6" s="13" t="s">
        <v>208</v>
      </c>
      <c r="W6" s="13" t="s">
        <v>209</v>
      </c>
      <c r="X6" s="13" t="s">
        <v>210</v>
      </c>
      <c r="Y6" s="13" t="s">
        <v>234</v>
      </c>
      <c r="Z6" s="13" t="s">
        <v>211</v>
      </c>
      <c r="AA6" s="13" t="s">
        <v>212</v>
      </c>
      <c r="AB6" s="13" t="s">
        <v>213</v>
      </c>
      <c r="AC6" s="13" t="s">
        <v>214</v>
      </c>
      <c r="AD6" s="13" t="s">
        <v>215</v>
      </c>
      <c r="AE6" s="13" t="s">
        <v>216</v>
      </c>
      <c r="AF6" s="13" t="s">
        <v>217</v>
      </c>
      <c r="AG6" s="13" t="s">
        <v>218</v>
      </c>
      <c r="AH6" s="13" t="s">
        <v>219</v>
      </c>
      <c r="AI6" s="13" t="s">
        <v>220</v>
      </c>
      <c r="AJ6" s="13" t="s">
        <v>221</v>
      </c>
      <c r="AK6" s="13" t="s">
        <v>222</v>
      </c>
      <c r="AL6" s="13" t="s">
        <v>223</v>
      </c>
      <c r="AM6" s="13" t="s">
        <v>224</v>
      </c>
      <c r="AN6" s="13" t="s">
        <v>225</v>
      </c>
      <c r="AO6" s="13" t="s">
        <v>226</v>
      </c>
      <c r="AP6" s="13" t="s">
        <v>227</v>
      </c>
      <c r="AQ6" s="13" t="s">
        <v>228</v>
      </c>
      <c r="AR6" s="13" t="s">
        <v>229</v>
      </c>
      <c r="AS6" s="13" t="s">
        <v>230</v>
      </c>
      <c r="AT6" s="13" t="s">
        <v>231</v>
      </c>
      <c r="AU6" s="13" t="s">
        <v>232</v>
      </c>
    </row>
    <row r="7" spans="1:47" x14ac:dyDescent="0.35">
      <c r="A7" s="19"/>
      <c r="B7" s="19"/>
      <c r="C7" s="19"/>
      <c r="D7" s="19"/>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x14ac:dyDescent="0.35">
      <c r="A8" s="19"/>
      <c r="B8" s="19"/>
      <c r="C8" s="19"/>
      <c r="D8" s="19"/>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5">
      <c r="A9" s="19"/>
      <c r="B9" s="19"/>
      <c r="C9" s="19"/>
      <c r="D9" s="19"/>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5">
      <c r="A10" s="5">
        <v>46022</v>
      </c>
      <c r="B10" s="4" t="s">
        <v>112</v>
      </c>
      <c r="C10" s="4" t="s">
        <v>113</v>
      </c>
      <c r="D10" s="4" t="s">
        <v>82</v>
      </c>
      <c r="E10" s="6">
        <v>165</v>
      </c>
      <c r="F10" s="7">
        <v>0.2</v>
      </c>
      <c r="G10" s="6">
        <v>90</v>
      </c>
      <c r="H10" s="6">
        <v>0.29699999999999999</v>
      </c>
      <c r="I10" s="6">
        <v>95</v>
      </c>
      <c r="J10" s="6">
        <v>0.28215000000000001</v>
      </c>
      <c r="K10" s="8">
        <v>48.776000000000003</v>
      </c>
      <c r="L10" s="6">
        <v>85.123611060071923</v>
      </c>
      <c r="M10" s="6">
        <v>0</v>
      </c>
      <c r="N10" s="6">
        <v>22.33523313510468</v>
      </c>
      <c r="O10" s="6">
        <v>143.0100613364275</v>
      </c>
      <c r="P10" s="6">
        <v>250.46890553160409</v>
      </c>
      <c r="Q10" s="6">
        <v>92.148589733109944</v>
      </c>
      <c r="R10" s="6">
        <v>47.305360474256723</v>
      </c>
      <c r="S10" s="6">
        <v>74.552335829721628</v>
      </c>
      <c r="T10" s="6">
        <v>66.268359808302918</v>
      </c>
      <c r="U10" s="6">
        <v>280.27464584539121</v>
      </c>
      <c r="V10" s="6">
        <v>530.74355137699536</v>
      </c>
      <c r="W10" s="6">
        <v>121.3435920592334</v>
      </c>
      <c r="X10" s="6">
        <v>311.65578938521008</v>
      </c>
      <c r="Y10" s="6">
        <v>-473.63249328222992</v>
      </c>
      <c r="Z10" s="6">
        <v>490.11043953920893</v>
      </c>
      <c r="AA10" s="6">
        <v>198.29217142124071</v>
      </c>
      <c r="AB10" s="6">
        <v>688.40261096044958</v>
      </c>
      <c r="AC10" s="6">
        <v>0</v>
      </c>
      <c r="AD10" s="6">
        <v>103.9645648681316</v>
      </c>
      <c r="AE10" s="6">
        <v>0</v>
      </c>
      <c r="AF10" s="6">
        <v>0</v>
      </c>
      <c r="AG10" s="6">
        <v>792.36717582858125</v>
      </c>
      <c r="AH10" s="6">
        <v>59.621268673453208</v>
      </c>
      <c r="AI10" s="6">
        <v>0</v>
      </c>
      <c r="AJ10" s="6">
        <v>28.69274135163333</v>
      </c>
      <c r="AK10" s="6">
        <v>776.71662098553611</v>
      </c>
      <c r="AL10" s="6">
        <v>0</v>
      </c>
      <c r="AM10" s="6">
        <v>0</v>
      </c>
      <c r="AN10" s="6">
        <v>0</v>
      </c>
      <c r="AO10" s="6">
        <v>0</v>
      </c>
      <c r="AP10" s="6">
        <v>0</v>
      </c>
      <c r="AQ10" s="6">
        <v>776.71662098553611</v>
      </c>
      <c r="AR10" s="6">
        <v>774.13716043534532</v>
      </c>
      <c r="AS10" s="6">
        <v>8.148695</v>
      </c>
      <c r="AT10" s="6">
        <v>284.0267208961364</v>
      </c>
      <c r="AU10" s="6">
        <v>85.734549474895715</v>
      </c>
    </row>
    <row r="11" spans="1:47" x14ac:dyDescent="0.35">
      <c r="A11" s="5">
        <v>46022</v>
      </c>
      <c r="B11" s="4" t="s">
        <v>48</v>
      </c>
      <c r="C11" s="4" t="s">
        <v>49</v>
      </c>
      <c r="D11" s="4" t="s">
        <v>50</v>
      </c>
      <c r="E11" s="6">
        <v>2893.0366789999998</v>
      </c>
      <c r="F11" s="7">
        <v>2.5999999999999999E-2</v>
      </c>
      <c r="G11" s="6">
        <v>61.71</v>
      </c>
      <c r="H11" s="6">
        <v>0.46400000000000002</v>
      </c>
      <c r="I11" s="6">
        <v>100</v>
      </c>
      <c r="J11" s="6">
        <v>0.46416499999999999</v>
      </c>
      <c r="K11" s="8">
        <v>1.099</v>
      </c>
      <c r="L11" s="6">
        <v>26016.786604831941</v>
      </c>
      <c r="M11" s="6">
        <v>2097.6707578914561</v>
      </c>
      <c r="N11" s="6">
        <v>3023.6933445568952</v>
      </c>
      <c r="O11" s="6">
        <v>2900.060540366082</v>
      </c>
      <c r="P11" s="6">
        <v>34038.211247646374</v>
      </c>
      <c r="Q11" s="6">
        <v>7023.5924215049781</v>
      </c>
      <c r="R11" s="6">
        <v>1389.9782860616319</v>
      </c>
      <c r="S11" s="6">
        <v>6089.3756527279638</v>
      </c>
      <c r="T11" s="6">
        <v>698.17264384738326</v>
      </c>
      <c r="U11" s="6">
        <v>15201.11900414196</v>
      </c>
      <c r="V11" s="6">
        <v>49239.330251788328</v>
      </c>
      <c r="W11" s="6">
        <v>61.616468707215951</v>
      </c>
      <c r="X11" s="6">
        <v>268.34998726655391</v>
      </c>
      <c r="Y11" s="6">
        <v>-47448.088139036132</v>
      </c>
      <c r="Z11" s="6">
        <v>2121.2085687259641</v>
      </c>
      <c r="AA11" s="6">
        <v>629.98740942729455</v>
      </c>
      <c r="AB11" s="6">
        <v>2751.1959781532591</v>
      </c>
      <c r="AC11" s="6">
        <v>0</v>
      </c>
      <c r="AD11" s="6">
        <v>8580.5882343104895</v>
      </c>
      <c r="AE11" s="6">
        <v>0</v>
      </c>
      <c r="AF11" s="6">
        <v>0</v>
      </c>
      <c r="AG11" s="6">
        <v>11331.78421246375</v>
      </c>
      <c r="AH11" s="6">
        <v>1253.0788454587371</v>
      </c>
      <c r="AI11" s="6">
        <v>206.80386570889269</v>
      </c>
      <c r="AJ11" s="6">
        <v>7030.2243261410986</v>
      </c>
      <c r="AK11" s="6">
        <v>11241.30301546199</v>
      </c>
      <c r="AL11" s="6">
        <v>0</v>
      </c>
      <c r="AM11" s="6">
        <v>0</v>
      </c>
      <c r="AN11" s="6">
        <v>0</v>
      </c>
      <c r="AO11" s="6">
        <v>0</v>
      </c>
      <c r="AP11" s="6">
        <v>0</v>
      </c>
      <c r="AQ11" s="6">
        <v>11241.30301546199</v>
      </c>
      <c r="AR11" s="6">
        <v>774.05836221753498</v>
      </c>
      <c r="AS11" s="6">
        <v>671.15455799999995</v>
      </c>
      <c r="AT11" s="6">
        <v>-1347.1502065084289</v>
      </c>
      <c r="AU11" s="6">
        <v>-1977.1376159357239</v>
      </c>
    </row>
    <row r="12" spans="1:47" x14ac:dyDescent="0.35">
      <c r="A12" s="5">
        <v>46022</v>
      </c>
      <c r="B12" s="4" t="s">
        <v>51</v>
      </c>
      <c r="C12" s="4" t="s">
        <v>52</v>
      </c>
      <c r="D12" s="4" t="s">
        <v>53</v>
      </c>
      <c r="E12" s="6">
        <v>3045.8785459999999</v>
      </c>
      <c r="F12" s="7">
        <v>1.03</v>
      </c>
      <c r="G12" s="6">
        <v>85</v>
      </c>
      <c r="H12" s="6">
        <v>26.667000000000002</v>
      </c>
      <c r="I12" s="6">
        <v>100</v>
      </c>
      <c r="J12" s="6">
        <v>26.666667</v>
      </c>
      <c r="K12" s="8">
        <v>85.936000000000007</v>
      </c>
      <c r="L12" s="6">
        <v>45.017998203910992</v>
      </c>
      <c r="M12" s="6">
        <v>4.4949785787353962</v>
      </c>
      <c r="N12" s="6">
        <v>47.84888602435845</v>
      </c>
      <c r="O12" s="6">
        <v>358.56491429846722</v>
      </c>
      <c r="P12" s="6">
        <v>455.92677710547201</v>
      </c>
      <c r="Q12" s="6">
        <v>47.435254344222983</v>
      </c>
      <c r="R12" s="6">
        <v>81.570460412155796</v>
      </c>
      <c r="S12" s="6">
        <v>44.642114941444859</v>
      </c>
      <c r="T12" s="6">
        <v>135.9210062372193</v>
      </c>
      <c r="U12" s="6">
        <v>309.5688359350429</v>
      </c>
      <c r="V12" s="6">
        <v>765.49561304051497</v>
      </c>
      <c r="W12" s="6">
        <v>42.420022799819868</v>
      </c>
      <c r="X12" s="6">
        <v>90.972315578099796</v>
      </c>
      <c r="Y12" s="6">
        <v>-93.647040628110517</v>
      </c>
      <c r="Z12" s="6">
        <v>805.24091079032405</v>
      </c>
      <c r="AA12" s="6">
        <v>13.733579089529959</v>
      </c>
      <c r="AB12" s="6">
        <v>818.9744898798541</v>
      </c>
      <c r="AC12" s="6">
        <v>0</v>
      </c>
      <c r="AD12" s="6">
        <v>435.4486698150784</v>
      </c>
      <c r="AE12" s="6">
        <v>0</v>
      </c>
      <c r="AF12" s="6">
        <v>0</v>
      </c>
      <c r="AG12" s="6">
        <v>1254.423159694933</v>
      </c>
      <c r="AH12" s="6">
        <v>75.510870538166913</v>
      </c>
      <c r="AI12" s="6">
        <v>15.308739707710259</v>
      </c>
      <c r="AJ12" s="6">
        <v>136.077709317212</v>
      </c>
      <c r="AK12" s="6">
        <v>1045.871809442943</v>
      </c>
      <c r="AL12" s="6">
        <v>0</v>
      </c>
      <c r="AM12" s="6">
        <v>13.457067394366581</v>
      </c>
      <c r="AN12" s="6">
        <v>0</v>
      </c>
      <c r="AO12" s="6">
        <v>0</v>
      </c>
      <c r="AP12" s="6">
        <v>0</v>
      </c>
      <c r="AQ12" s="6">
        <v>1059.32887683731</v>
      </c>
      <c r="AR12" s="6">
        <v>774.00095717591807</v>
      </c>
      <c r="AS12" s="6">
        <v>525.86245099999996</v>
      </c>
      <c r="AT12" s="6">
        <v>-31.239953614406051</v>
      </c>
      <c r="AU12" s="6">
        <v>-44.973532703936009</v>
      </c>
    </row>
    <row r="13" spans="1:47" x14ac:dyDescent="0.35">
      <c r="A13" s="5">
        <v>46022</v>
      </c>
      <c r="B13" s="4" t="s">
        <v>152</v>
      </c>
      <c r="C13" s="4" t="s">
        <v>153</v>
      </c>
      <c r="D13" s="4" t="s">
        <v>64</v>
      </c>
      <c r="E13" s="6">
        <v>2480.4</v>
      </c>
      <c r="F13" s="7">
        <v>1.41</v>
      </c>
      <c r="G13" s="6">
        <v>88.4</v>
      </c>
      <c r="H13" s="6">
        <v>30.917000000000002</v>
      </c>
      <c r="I13" s="6">
        <v>100</v>
      </c>
      <c r="J13" s="6">
        <v>30.916698</v>
      </c>
      <c r="K13" s="8">
        <v>100</v>
      </c>
      <c r="L13" s="6">
        <v>53.600171206324418</v>
      </c>
      <c r="M13" s="6">
        <v>11.6183279175349</v>
      </c>
      <c r="N13" s="6">
        <v>1.3021839004644851</v>
      </c>
      <c r="O13" s="6">
        <v>15.36371466005148</v>
      </c>
      <c r="P13" s="6">
        <v>81.884397684375287</v>
      </c>
      <c r="Q13" s="6">
        <v>104.2621669627967</v>
      </c>
      <c r="R13" s="6">
        <v>179.7391157632195</v>
      </c>
      <c r="S13" s="6">
        <v>47.243149373993262</v>
      </c>
      <c r="T13" s="6">
        <v>128.58584836679719</v>
      </c>
      <c r="U13" s="6">
        <v>459.8302804668067</v>
      </c>
      <c r="V13" s="6">
        <v>541.71467815118206</v>
      </c>
      <c r="W13" s="6">
        <v>10.54200550815203</v>
      </c>
      <c r="X13" s="6">
        <v>0</v>
      </c>
      <c r="Y13" s="6">
        <v>2.9483504049999998E-15</v>
      </c>
      <c r="Z13" s="6">
        <v>552.25668365933404</v>
      </c>
      <c r="AA13" s="6">
        <v>15.48003377408506</v>
      </c>
      <c r="AB13" s="6">
        <v>567.73671743341913</v>
      </c>
      <c r="AC13" s="6">
        <v>0</v>
      </c>
      <c r="AD13" s="6">
        <v>139.91513688171389</v>
      </c>
      <c r="AE13" s="6">
        <v>0</v>
      </c>
      <c r="AF13" s="6">
        <v>0</v>
      </c>
      <c r="AG13" s="6">
        <v>707.65185431513305</v>
      </c>
      <c r="AH13" s="6">
        <v>31.774628544735151</v>
      </c>
      <c r="AI13" s="6">
        <v>0</v>
      </c>
      <c r="AJ13" s="6">
        <v>38.652406030311738</v>
      </c>
      <c r="AK13" s="6">
        <v>638.16375200846596</v>
      </c>
      <c r="AL13" s="6">
        <v>0</v>
      </c>
      <c r="AM13" s="6">
        <v>0</v>
      </c>
      <c r="AN13" s="6">
        <v>0</v>
      </c>
      <c r="AO13" s="6">
        <v>0</v>
      </c>
      <c r="AP13" s="6">
        <v>0</v>
      </c>
      <c r="AQ13" s="6">
        <v>638.16375200846596</v>
      </c>
      <c r="AR13" s="6">
        <v>774.00004942096086</v>
      </c>
      <c r="AS13" s="6">
        <v>527.55573900000002</v>
      </c>
      <c r="AT13" s="6">
        <v>221.7433657616269</v>
      </c>
      <c r="AU13" s="6">
        <v>206.26333198754179</v>
      </c>
    </row>
    <row r="14" spans="1:47" x14ac:dyDescent="0.35">
      <c r="A14" s="5">
        <v>46022</v>
      </c>
      <c r="B14" s="4" t="s">
        <v>86</v>
      </c>
      <c r="C14" s="4" t="s">
        <v>87</v>
      </c>
      <c r="D14" s="4" t="s">
        <v>88</v>
      </c>
      <c r="E14" s="6">
        <v>390.44117599999998</v>
      </c>
      <c r="F14" s="7">
        <v>1</v>
      </c>
      <c r="G14" s="6">
        <v>68</v>
      </c>
      <c r="H14" s="6">
        <v>2.6549999999999998</v>
      </c>
      <c r="I14" s="6">
        <v>100</v>
      </c>
      <c r="J14" s="6">
        <v>2.6549999999999998</v>
      </c>
      <c r="K14" s="8">
        <v>100</v>
      </c>
      <c r="L14" s="6">
        <v>142.84604274059481</v>
      </c>
      <c r="M14" s="6">
        <v>44.299298305533718</v>
      </c>
      <c r="N14" s="6">
        <v>28.318151842102569</v>
      </c>
      <c r="O14" s="6">
        <v>96.242995483939879</v>
      </c>
      <c r="P14" s="6">
        <v>311.7064883721709</v>
      </c>
      <c r="Q14" s="6">
        <v>75.405128793155924</v>
      </c>
      <c r="R14" s="6">
        <v>12.0228259580648</v>
      </c>
      <c r="S14" s="6">
        <v>12.74663931114388</v>
      </c>
      <c r="T14" s="6">
        <v>81.250246804975532</v>
      </c>
      <c r="U14" s="6">
        <v>181.42484086734009</v>
      </c>
      <c r="V14" s="6">
        <v>493.1313292395111</v>
      </c>
      <c r="W14" s="6">
        <v>47.764532407075073</v>
      </c>
      <c r="X14" s="6">
        <v>232.04025100000001</v>
      </c>
      <c r="Y14" s="6">
        <v>-4.5359237000000001E-16</v>
      </c>
      <c r="Z14" s="6">
        <v>772.93611264658625</v>
      </c>
      <c r="AA14" s="6">
        <v>36.644768793362637</v>
      </c>
      <c r="AB14" s="6">
        <v>809.58088143994883</v>
      </c>
      <c r="AC14" s="6">
        <v>0</v>
      </c>
      <c r="AD14" s="6">
        <v>185.60750282225729</v>
      </c>
      <c r="AE14" s="6">
        <v>0</v>
      </c>
      <c r="AF14" s="6">
        <v>0</v>
      </c>
      <c r="AG14" s="6">
        <v>995.18838426220611</v>
      </c>
      <c r="AH14" s="6">
        <v>25.626688142715199</v>
      </c>
      <c r="AI14" s="6">
        <v>0</v>
      </c>
      <c r="AJ14" s="6">
        <v>34.16891974711227</v>
      </c>
      <c r="AK14" s="6">
        <v>869.37648932977629</v>
      </c>
      <c r="AL14" s="6">
        <v>256.26687475667592</v>
      </c>
      <c r="AM14" s="6">
        <v>0</v>
      </c>
      <c r="AN14" s="6">
        <v>0</v>
      </c>
      <c r="AO14" s="6">
        <v>0</v>
      </c>
      <c r="AP14" s="6">
        <v>0</v>
      </c>
      <c r="AQ14" s="6">
        <v>1125.643364086452</v>
      </c>
      <c r="AR14" s="6">
        <v>773.99999935093092</v>
      </c>
      <c r="AS14" s="6">
        <v>45.304333</v>
      </c>
      <c r="AT14" s="6">
        <v>1.063886704344766</v>
      </c>
      <c r="AU14" s="6">
        <v>-35.580882089017877</v>
      </c>
    </row>
    <row r="15" spans="1:47" x14ac:dyDescent="0.35">
      <c r="A15" s="5">
        <v>46022</v>
      </c>
      <c r="B15" s="4" t="s">
        <v>154</v>
      </c>
      <c r="C15" s="4" t="s">
        <v>155</v>
      </c>
      <c r="D15" s="4" t="s">
        <v>50</v>
      </c>
      <c r="E15" s="6">
        <v>3539.702448</v>
      </c>
      <c r="F15" s="7">
        <v>4.53E-2</v>
      </c>
      <c r="G15" s="6">
        <v>35</v>
      </c>
      <c r="H15" s="6">
        <v>0.56100000000000005</v>
      </c>
      <c r="I15" s="6">
        <v>100</v>
      </c>
      <c r="J15" s="6">
        <v>0.56138399999999999</v>
      </c>
      <c r="K15" s="8">
        <v>1.81</v>
      </c>
      <c r="L15" s="6">
        <v>4154.0182538551444</v>
      </c>
      <c r="M15" s="6">
        <v>268.5202254222927</v>
      </c>
      <c r="N15" s="6">
        <v>113.21309372076441</v>
      </c>
      <c r="O15" s="6">
        <v>560.21095533138407</v>
      </c>
      <c r="P15" s="6">
        <v>5095.9625283295863</v>
      </c>
      <c r="Q15" s="6">
        <v>1455.087100700149</v>
      </c>
      <c r="R15" s="6">
        <v>239.23186610276761</v>
      </c>
      <c r="S15" s="6">
        <v>900.68976471631834</v>
      </c>
      <c r="T15" s="6">
        <v>755.52274610756535</v>
      </c>
      <c r="U15" s="6">
        <v>3350.531477626801</v>
      </c>
      <c r="V15" s="6">
        <v>8446.4940059563869</v>
      </c>
      <c r="W15" s="6">
        <v>174.3698248396459</v>
      </c>
      <c r="X15" s="6">
        <v>361.71250714197799</v>
      </c>
      <c r="Y15" s="6">
        <v>-29948.61388018959</v>
      </c>
      <c r="Z15" s="6">
        <v>-20966.037542251579</v>
      </c>
      <c r="AA15" s="6">
        <v>792.49839197017741</v>
      </c>
      <c r="AB15" s="6">
        <v>-20173.539150281402</v>
      </c>
      <c r="AC15" s="6">
        <v>0</v>
      </c>
      <c r="AD15" s="6">
        <v>5786.9212274945266</v>
      </c>
      <c r="AE15" s="6">
        <v>0</v>
      </c>
      <c r="AF15" s="6">
        <v>0</v>
      </c>
      <c r="AG15" s="6">
        <v>-14386.617922786871</v>
      </c>
      <c r="AH15" s="6">
        <v>73.923386725611422</v>
      </c>
      <c r="AI15" s="6">
        <v>0</v>
      </c>
      <c r="AJ15" s="6">
        <v>2678.0902191746682</v>
      </c>
      <c r="AK15" s="6">
        <v>-17421.525544381118</v>
      </c>
      <c r="AL15" s="6">
        <v>0</v>
      </c>
      <c r="AM15" s="6">
        <v>0</v>
      </c>
      <c r="AN15" s="6">
        <v>0</v>
      </c>
      <c r="AO15" s="6">
        <v>0</v>
      </c>
      <c r="AP15" s="6">
        <v>0</v>
      </c>
      <c r="AQ15" s="6">
        <v>-17421.525544381118</v>
      </c>
      <c r="AR15" s="6">
        <v>774.02205911748933</v>
      </c>
      <c r="AS15" s="6">
        <v>478.31796200000002</v>
      </c>
      <c r="AT15" s="6">
        <v>21740.059601369059</v>
      </c>
      <c r="AU15" s="6">
        <v>20947.561209398889</v>
      </c>
    </row>
    <row r="16" spans="1:47" x14ac:dyDescent="0.35">
      <c r="A16" s="5">
        <v>46022</v>
      </c>
      <c r="B16" s="4" t="s">
        <v>54</v>
      </c>
      <c r="C16" s="4" t="s">
        <v>55</v>
      </c>
      <c r="D16" s="4" t="s">
        <v>50</v>
      </c>
      <c r="E16" s="6">
        <v>3321.8980000000001</v>
      </c>
      <c r="F16" s="7">
        <v>8.4699999999999998E-2</v>
      </c>
      <c r="G16" s="6">
        <v>31.12</v>
      </c>
      <c r="H16" s="6">
        <v>0.876</v>
      </c>
      <c r="I16" s="6">
        <v>100</v>
      </c>
      <c r="J16" s="6">
        <v>0.87570499999999996</v>
      </c>
      <c r="K16" s="8">
        <v>2.6909999999999998</v>
      </c>
      <c r="L16" s="6">
        <v>3209.8026373907519</v>
      </c>
      <c r="M16" s="6">
        <v>227.47045820982709</v>
      </c>
      <c r="N16" s="6">
        <v>156.421105938491</v>
      </c>
      <c r="O16" s="6">
        <v>4501.2304353031031</v>
      </c>
      <c r="P16" s="6">
        <v>8094.9246368421727</v>
      </c>
      <c r="Q16" s="6">
        <v>1144.345211531697</v>
      </c>
      <c r="R16" s="6">
        <v>145.58905645302789</v>
      </c>
      <c r="S16" s="6">
        <v>532.29217348353529</v>
      </c>
      <c r="T16" s="6">
        <v>228.281919861749</v>
      </c>
      <c r="U16" s="6">
        <v>2050.5083613300089</v>
      </c>
      <c r="V16" s="6">
        <v>10145.43299817218</v>
      </c>
      <c r="W16" s="6">
        <v>182.82791688982991</v>
      </c>
      <c r="X16" s="6">
        <v>260.60823752831641</v>
      </c>
      <c r="Y16" s="6">
        <v>-16618.73676395007</v>
      </c>
      <c r="Z16" s="6">
        <v>-6029.8676113597421</v>
      </c>
      <c r="AA16" s="6">
        <v>517.76595795317519</v>
      </c>
      <c r="AB16" s="6">
        <v>-5512.1016534065666</v>
      </c>
      <c r="AC16" s="6">
        <v>0</v>
      </c>
      <c r="AD16" s="6">
        <v>1804.5239822500589</v>
      </c>
      <c r="AE16" s="6">
        <v>0</v>
      </c>
      <c r="AF16" s="6">
        <v>0</v>
      </c>
      <c r="AG16" s="6">
        <v>-3707.5776711565081</v>
      </c>
      <c r="AH16" s="6">
        <v>10.2723198939232</v>
      </c>
      <c r="AI16" s="6">
        <v>0</v>
      </c>
      <c r="AJ16" s="6">
        <v>1012.103460380035</v>
      </c>
      <c r="AK16" s="6">
        <v>-4489.7258731326092</v>
      </c>
      <c r="AL16" s="6">
        <v>20.178484063654292</v>
      </c>
      <c r="AM16" s="6">
        <v>0</v>
      </c>
      <c r="AN16" s="6">
        <v>0</v>
      </c>
      <c r="AO16" s="6">
        <v>0</v>
      </c>
      <c r="AP16" s="6">
        <v>0</v>
      </c>
      <c r="AQ16" s="6">
        <v>-4469.5473890689555</v>
      </c>
      <c r="AR16" s="6">
        <v>773.99558005448205</v>
      </c>
      <c r="AS16" s="6">
        <v>503.95921600000003</v>
      </c>
      <c r="AT16" s="6">
        <v>6803.8631914142243</v>
      </c>
      <c r="AU16" s="6">
        <v>6286.0972334610487</v>
      </c>
    </row>
    <row r="17" spans="1:47" x14ac:dyDescent="0.35">
      <c r="A17" s="5">
        <v>46022</v>
      </c>
      <c r="B17" s="4" t="s">
        <v>156</v>
      </c>
      <c r="C17" s="4" t="s">
        <v>157</v>
      </c>
      <c r="D17" s="4" t="s">
        <v>158</v>
      </c>
      <c r="E17" s="6">
        <v>2740.6443869999998</v>
      </c>
      <c r="F17" s="7">
        <v>1.4379999999999999</v>
      </c>
      <c r="G17" s="6">
        <v>87.85</v>
      </c>
      <c r="H17" s="6">
        <v>34.621000000000002</v>
      </c>
      <c r="I17" s="6">
        <v>100</v>
      </c>
      <c r="J17" s="6">
        <v>34.620772000000002</v>
      </c>
      <c r="K17" s="8">
        <v>100</v>
      </c>
      <c r="L17" s="6">
        <v>71.050489912713189</v>
      </c>
      <c r="M17" s="6">
        <v>8.3820932774724284</v>
      </c>
      <c r="N17" s="6">
        <v>0.47113852221628277</v>
      </c>
      <c r="O17" s="6">
        <v>25.91488805766296</v>
      </c>
      <c r="P17" s="6">
        <v>105.8186097700649</v>
      </c>
      <c r="Q17" s="6">
        <v>80.826303651321496</v>
      </c>
      <c r="R17" s="6">
        <v>89.201764866828114</v>
      </c>
      <c r="S17" s="6">
        <v>138.89496853858819</v>
      </c>
      <c r="T17" s="6">
        <v>6.234651720982721</v>
      </c>
      <c r="U17" s="6">
        <v>315.15768877772058</v>
      </c>
      <c r="V17" s="6">
        <v>420.9762985477854</v>
      </c>
      <c r="W17" s="6">
        <v>6.8531114134122673</v>
      </c>
      <c r="X17" s="6">
        <v>49.995919434817907</v>
      </c>
      <c r="Y17" s="6">
        <v>-1.81436948E-15</v>
      </c>
      <c r="Z17" s="6">
        <v>477.8253293960156</v>
      </c>
      <c r="AA17" s="6">
        <v>61.919974097119962</v>
      </c>
      <c r="AB17" s="6">
        <v>539.74530349313557</v>
      </c>
      <c r="AC17" s="6">
        <v>0</v>
      </c>
      <c r="AD17" s="6">
        <v>0</v>
      </c>
      <c r="AE17" s="6">
        <v>0</v>
      </c>
      <c r="AF17" s="6">
        <v>0</v>
      </c>
      <c r="AG17" s="6">
        <v>539.74530349313557</v>
      </c>
      <c r="AH17" s="6">
        <v>10.48139403549134</v>
      </c>
      <c r="AI17" s="6">
        <v>0</v>
      </c>
      <c r="AJ17" s="6">
        <v>24.89330634589048</v>
      </c>
      <c r="AK17" s="6">
        <v>575.12000387451735</v>
      </c>
      <c r="AL17" s="6">
        <v>3.9305218656289629</v>
      </c>
      <c r="AM17" s="6">
        <v>0</v>
      </c>
      <c r="AN17" s="6">
        <v>0</v>
      </c>
      <c r="AO17" s="6">
        <v>0</v>
      </c>
      <c r="AP17" s="6">
        <v>0</v>
      </c>
      <c r="AQ17" s="6">
        <v>579.05052574014644</v>
      </c>
      <c r="AR17" s="6">
        <v>774.00062533350513</v>
      </c>
      <c r="AS17" s="6">
        <v>590.76168299999995</v>
      </c>
      <c r="AT17" s="6">
        <v>296.17529593748952</v>
      </c>
      <c r="AU17" s="6">
        <v>234.25532184036959</v>
      </c>
    </row>
    <row r="18" spans="1:47" x14ac:dyDescent="0.35">
      <c r="A18" s="5">
        <v>46022</v>
      </c>
      <c r="B18" s="4" t="s">
        <v>114</v>
      </c>
      <c r="C18" s="4" t="s">
        <v>115</v>
      </c>
      <c r="D18" s="4" t="s">
        <v>64</v>
      </c>
      <c r="E18" s="6">
        <v>535.79999999999995</v>
      </c>
      <c r="F18" s="7">
        <v>1.39</v>
      </c>
      <c r="G18" s="6">
        <v>89.1</v>
      </c>
      <c r="H18" s="6">
        <v>6.6360000000000001</v>
      </c>
      <c r="I18" s="6">
        <v>100</v>
      </c>
      <c r="J18" s="6">
        <v>6.6358290000000002</v>
      </c>
      <c r="K18" s="8">
        <v>100</v>
      </c>
      <c r="L18" s="6">
        <v>0.79251673864356786</v>
      </c>
      <c r="M18" s="6">
        <v>0.21805939350937151</v>
      </c>
      <c r="N18" s="6">
        <v>2.5611604810477751E-2</v>
      </c>
      <c r="O18" s="6">
        <v>5.4801436118858661E-2</v>
      </c>
      <c r="P18" s="6">
        <v>1.0909891730822761</v>
      </c>
      <c r="Q18" s="6">
        <v>58.430343781836513</v>
      </c>
      <c r="R18" s="6">
        <v>50.251125976512867</v>
      </c>
      <c r="S18" s="6">
        <v>16.53800251644638</v>
      </c>
      <c r="T18" s="6">
        <v>52.963253188618538</v>
      </c>
      <c r="U18" s="6">
        <v>178.1827254634143</v>
      </c>
      <c r="V18" s="6">
        <v>179.27371463649661</v>
      </c>
      <c r="W18" s="6">
        <v>10.005338494089919</v>
      </c>
      <c r="X18" s="6">
        <v>0</v>
      </c>
      <c r="Y18" s="6">
        <v>0</v>
      </c>
      <c r="Z18" s="6">
        <v>189.2790531305865</v>
      </c>
      <c r="AA18" s="6">
        <v>15.47991772484658</v>
      </c>
      <c r="AB18" s="6">
        <v>204.75897085543309</v>
      </c>
      <c r="AC18" s="6">
        <v>0</v>
      </c>
      <c r="AD18" s="6">
        <v>59.247080389293423</v>
      </c>
      <c r="AE18" s="6">
        <v>0</v>
      </c>
      <c r="AF18" s="6">
        <v>0</v>
      </c>
      <c r="AG18" s="6">
        <v>264.00605124472651</v>
      </c>
      <c r="AH18" s="6">
        <v>23.946682024491778</v>
      </c>
      <c r="AI18" s="6">
        <v>0</v>
      </c>
      <c r="AJ18" s="6">
        <v>38.652409163759572</v>
      </c>
      <c r="AK18" s="6">
        <v>267.35806204368441</v>
      </c>
      <c r="AL18" s="6">
        <v>0</v>
      </c>
      <c r="AM18" s="6">
        <v>0</v>
      </c>
      <c r="AN18" s="6">
        <v>0</v>
      </c>
      <c r="AO18" s="6">
        <v>0</v>
      </c>
      <c r="AP18" s="6">
        <v>0</v>
      </c>
      <c r="AQ18" s="6">
        <v>267.35806204368441</v>
      </c>
      <c r="AR18" s="6">
        <v>773.99661680445763</v>
      </c>
      <c r="AS18" s="6">
        <v>113.231826</v>
      </c>
      <c r="AT18" s="6">
        <v>584.71756367387115</v>
      </c>
      <c r="AU18" s="6">
        <v>569.23764594902445</v>
      </c>
    </row>
    <row r="19" spans="1:47" x14ac:dyDescent="0.35">
      <c r="A19" s="5">
        <v>46022</v>
      </c>
      <c r="B19" s="4" t="s">
        <v>116</v>
      </c>
      <c r="C19" s="4" t="s">
        <v>117</v>
      </c>
      <c r="D19" s="4" t="s">
        <v>79</v>
      </c>
      <c r="E19" s="6">
        <v>684</v>
      </c>
      <c r="F19" s="7">
        <v>1.8</v>
      </c>
      <c r="G19" s="6">
        <v>80</v>
      </c>
      <c r="H19" s="6">
        <v>9.85</v>
      </c>
      <c r="I19" s="6">
        <v>92</v>
      </c>
      <c r="J19" s="6">
        <v>9.0616319999999995</v>
      </c>
      <c r="K19" s="8">
        <v>58.113999999999997</v>
      </c>
      <c r="L19" s="6">
        <v>99.02975984578562</v>
      </c>
      <c r="M19" s="6">
        <v>96.109550108728186</v>
      </c>
      <c r="N19" s="6">
        <v>27.320305329055401</v>
      </c>
      <c r="O19" s="6">
        <v>86.875079846425265</v>
      </c>
      <c r="P19" s="6">
        <v>309.33469512999449</v>
      </c>
      <c r="Q19" s="6">
        <v>45.220974869222978</v>
      </c>
      <c r="R19" s="6">
        <v>23.087543486009508</v>
      </c>
      <c r="S19" s="6">
        <v>39.828203952047097</v>
      </c>
      <c r="T19" s="6">
        <v>63.45868531602121</v>
      </c>
      <c r="U19" s="6">
        <v>171.59540762330079</v>
      </c>
      <c r="V19" s="6">
        <v>480.93010275329527</v>
      </c>
      <c r="W19" s="6">
        <v>14.963133495977679</v>
      </c>
      <c r="X19" s="6">
        <v>179.60677093787831</v>
      </c>
      <c r="Y19" s="6">
        <v>-441.42600910114038</v>
      </c>
      <c r="Z19" s="6">
        <v>234.07399808601079</v>
      </c>
      <c r="AA19" s="6">
        <v>49.368235930236899</v>
      </c>
      <c r="AB19" s="6">
        <v>283.44223401624771</v>
      </c>
      <c r="AC19" s="6">
        <v>0</v>
      </c>
      <c r="AD19" s="6">
        <v>304.01394843606232</v>
      </c>
      <c r="AE19" s="6">
        <v>0</v>
      </c>
      <c r="AF19" s="6">
        <v>0</v>
      </c>
      <c r="AG19" s="6">
        <v>587.45618245231003</v>
      </c>
      <c r="AH19" s="6">
        <v>46.667625697761402</v>
      </c>
      <c r="AI19" s="6">
        <v>0</v>
      </c>
      <c r="AJ19" s="6">
        <v>125.1409169272944</v>
      </c>
      <c r="AK19" s="6">
        <v>455.2507766413035</v>
      </c>
      <c r="AL19" s="6">
        <v>0</v>
      </c>
      <c r="AM19" s="6">
        <v>0</v>
      </c>
      <c r="AN19" s="6">
        <v>0</v>
      </c>
      <c r="AO19" s="6">
        <v>0</v>
      </c>
      <c r="AP19" s="6">
        <v>0</v>
      </c>
      <c r="AQ19" s="6">
        <v>455.2507766413035</v>
      </c>
      <c r="AR19" s="6">
        <v>773.99726606845161</v>
      </c>
      <c r="AS19" s="6">
        <v>249.118461</v>
      </c>
      <c r="AT19" s="6">
        <v>539.92326798244085</v>
      </c>
      <c r="AU19" s="6">
        <v>490.5550320522039</v>
      </c>
    </row>
    <row r="20" spans="1:47" x14ac:dyDescent="0.35">
      <c r="A20" s="5">
        <v>46022</v>
      </c>
      <c r="B20" s="4" t="s">
        <v>159</v>
      </c>
      <c r="C20" s="4" t="s">
        <v>160</v>
      </c>
      <c r="D20" s="4" t="s">
        <v>82</v>
      </c>
      <c r="E20" s="6">
        <v>1500</v>
      </c>
      <c r="F20" s="7">
        <v>0.49790000000000001</v>
      </c>
      <c r="G20" s="6">
        <v>85</v>
      </c>
      <c r="H20" s="6">
        <v>6.3479999999999999</v>
      </c>
      <c r="I20" s="6">
        <v>95</v>
      </c>
      <c r="J20" s="6">
        <v>6.0308979999999996</v>
      </c>
      <c r="K20" s="8">
        <v>69.081999999999994</v>
      </c>
      <c r="L20" s="6">
        <v>145.11825465712161</v>
      </c>
      <c r="M20" s="6">
        <v>26.925498404893428</v>
      </c>
      <c r="N20" s="6">
        <v>8.5954462659799589</v>
      </c>
      <c r="O20" s="6">
        <v>48.686872025528118</v>
      </c>
      <c r="P20" s="6">
        <v>229.3260713535231</v>
      </c>
      <c r="Q20" s="6">
        <v>38.772288997983217</v>
      </c>
      <c r="R20" s="6">
        <v>20.642904673842679</v>
      </c>
      <c r="S20" s="6">
        <v>27.137684847815201</v>
      </c>
      <c r="T20" s="6">
        <v>36.08644049453639</v>
      </c>
      <c r="U20" s="6">
        <v>122.6393190141775</v>
      </c>
      <c r="V20" s="6">
        <v>351.96539036770059</v>
      </c>
      <c r="W20" s="6">
        <v>70.912819529253539</v>
      </c>
      <c r="X20" s="6">
        <v>139.31237736295009</v>
      </c>
      <c r="Y20" s="6">
        <v>-291.69843477193962</v>
      </c>
      <c r="Z20" s="6">
        <v>270.49215248796457</v>
      </c>
      <c r="AA20" s="6">
        <v>67.720292039877449</v>
      </c>
      <c r="AB20" s="6">
        <v>338.21244452784202</v>
      </c>
      <c r="AC20" s="6">
        <v>0</v>
      </c>
      <c r="AD20" s="6">
        <v>46.372541586301658</v>
      </c>
      <c r="AE20" s="6">
        <v>0</v>
      </c>
      <c r="AF20" s="6">
        <v>0</v>
      </c>
      <c r="AG20" s="6">
        <v>384.5849861141437</v>
      </c>
      <c r="AH20" s="6">
        <v>25.35750963578019</v>
      </c>
      <c r="AI20" s="6">
        <v>15.88439128805088</v>
      </c>
      <c r="AJ20" s="6">
        <v>12.203303980093761</v>
      </c>
      <c r="AK20" s="6">
        <v>391.65764943176691</v>
      </c>
      <c r="AL20" s="6">
        <v>0</v>
      </c>
      <c r="AM20" s="6">
        <v>0</v>
      </c>
      <c r="AN20" s="6">
        <v>0</v>
      </c>
      <c r="AO20" s="6">
        <v>0</v>
      </c>
      <c r="AP20" s="6">
        <v>0</v>
      </c>
      <c r="AQ20" s="6">
        <v>391.65764943176691</v>
      </c>
      <c r="AR20" s="6">
        <v>774.00025602912365</v>
      </c>
      <c r="AS20" s="6">
        <v>150.065946</v>
      </c>
      <c r="AT20" s="6">
        <v>503.50810354115902</v>
      </c>
      <c r="AU20" s="6">
        <v>435.78781150128151</v>
      </c>
    </row>
    <row r="21" spans="1:47" x14ac:dyDescent="0.35">
      <c r="A21" s="5">
        <v>46022</v>
      </c>
      <c r="B21" s="4" t="s">
        <v>161</v>
      </c>
      <c r="C21" s="4" t="s">
        <v>162</v>
      </c>
      <c r="D21" s="4" t="s">
        <v>50</v>
      </c>
      <c r="E21" s="6">
        <v>2590.2488560000002</v>
      </c>
      <c r="F21" s="7">
        <v>1.35E-2</v>
      </c>
      <c r="G21" s="6">
        <v>35</v>
      </c>
      <c r="H21" s="6">
        <v>0.123</v>
      </c>
      <c r="I21" s="6">
        <v>100</v>
      </c>
      <c r="J21" s="6">
        <v>0.122584</v>
      </c>
      <c r="K21" s="8">
        <v>0.93</v>
      </c>
      <c r="L21" s="6">
        <v>16140.38268769258</v>
      </c>
      <c r="M21" s="6">
        <v>16124.3352122488</v>
      </c>
      <c r="N21" s="6">
        <v>6823.4329481045352</v>
      </c>
      <c r="O21" s="6">
        <v>11824.22329001827</v>
      </c>
      <c r="P21" s="6">
        <v>50912.374138064188</v>
      </c>
      <c r="Q21" s="6">
        <v>4818.8413183891716</v>
      </c>
      <c r="R21" s="6">
        <v>1437.4821094465699</v>
      </c>
      <c r="S21" s="6">
        <v>7058.7968797389012</v>
      </c>
      <c r="T21" s="6">
        <v>988.94256705962437</v>
      </c>
      <c r="U21" s="6">
        <v>14304.06287463427</v>
      </c>
      <c r="V21" s="6">
        <v>65216.437012698458</v>
      </c>
      <c r="W21" s="6">
        <v>137.4772409071922</v>
      </c>
      <c r="X21" s="6">
        <v>3157.325893528809</v>
      </c>
      <c r="Y21" s="6">
        <v>-40270.283176474972</v>
      </c>
      <c r="Z21" s="6">
        <v>28240.956970659488</v>
      </c>
      <c r="AA21" s="6">
        <v>326.70003370059322</v>
      </c>
      <c r="AB21" s="6">
        <v>28567.65700436008</v>
      </c>
      <c r="AC21" s="6">
        <v>0</v>
      </c>
      <c r="AD21" s="6">
        <v>11439.41167227193</v>
      </c>
      <c r="AE21" s="6">
        <v>0</v>
      </c>
      <c r="AF21" s="6">
        <v>0</v>
      </c>
      <c r="AG21" s="6">
        <v>40007.068676632007</v>
      </c>
      <c r="AH21" s="6">
        <v>706.76271605287025</v>
      </c>
      <c r="AI21" s="6">
        <v>0</v>
      </c>
      <c r="AJ21" s="6">
        <v>2077.8562192705972</v>
      </c>
      <c r="AK21" s="6">
        <v>31352.27593968355</v>
      </c>
      <c r="AL21" s="6">
        <v>33493.698802131723</v>
      </c>
      <c r="AM21" s="6">
        <v>0</v>
      </c>
      <c r="AN21" s="6">
        <v>0</v>
      </c>
      <c r="AO21" s="6">
        <v>0</v>
      </c>
      <c r="AP21" s="6">
        <v>0</v>
      </c>
      <c r="AQ21" s="6">
        <v>64845.974741815269</v>
      </c>
      <c r="AR21" s="6">
        <v>774.10102395438332</v>
      </c>
      <c r="AS21" s="6">
        <v>162.19894600000001</v>
      </c>
      <c r="AT21" s="6">
        <v>-27466.855946705102</v>
      </c>
      <c r="AU21" s="6">
        <v>-27793.555980405701</v>
      </c>
    </row>
    <row r="22" spans="1:47" x14ac:dyDescent="0.35">
      <c r="A22" s="5">
        <v>46022</v>
      </c>
      <c r="B22" s="4" t="s">
        <v>163</v>
      </c>
      <c r="C22" s="4" t="s">
        <v>164</v>
      </c>
      <c r="D22" s="4" t="s">
        <v>74</v>
      </c>
      <c r="E22" s="6">
        <v>2296.2963869999999</v>
      </c>
      <c r="F22" s="7">
        <v>1.5</v>
      </c>
      <c r="G22" s="6">
        <v>90</v>
      </c>
      <c r="H22" s="6">
        <v>31</v>
      </c>
      <c r="I22" s="6">
        <v>100</v>
      </c>
      <c r="J22" s="6">
        <v>31</v>
      </c>
      <c r="K22" s="8">
        <v>92.051330566406307</v>
      </c>
      <c r="L22" s="6">
        <v>43.862844493751602</v>
      </c>
      <c r="M22" s="6">
        <v>34.179627845348797</v>
      </c>
      <c r="N22" s="6">
        <v>12.89964147525021</v>
      </c>
      <c r="O22" s="6">
        <v>162.6874419810508</v>
      </c>
      <c r="P22" s="6">
        <v>253.62955579540139</v>
      </c>
      <c r="Q22" s="6">
        <v>44.612510462725787</v>
      </c>
      <c r="R22" s="6">
        <v>286.05707897190138</v>
      </c>
      <c r="S22" s="6">
        <v>70.502245267932025</v>
      </c>
      <c r="T22" s="6">
        <v>99.451876572311363</v>
      </c>
      <c r="U22" s="6">
        <v>500.62371127487057</v>
      </c>
      <c r="V22" s="6">
        <v>754.25326707027193</v>
      </c>
      <c r="W22" s="6">
        <v>3.5847082496924929</v>
      </c>
      <c r="X22" s="6">
        <v>196.74885599999999</v>
      </c>
      <c r="Y22" s="6">
        <v>-46.449515824252579</v>
      </c>
      <c r="Z22" s="6">
        <v>908.13731549571185</v>
      </c>
      <c r="AA22" s="6">
        <v>0</v>
      </c>
      <c r="AB22" s="6">
        <v>908.13731549571185</v>
      </c>
      <c r="AC22" s="6">
        <v>0</v>
      </c>
      <c r="AD22" s="6">
        <v>206.57151447668571</v>
      </c>
      <c r="AE22" s="6">
        <v>0</v>
      </c>
      <c r="AF22" s="6">
        <v>0</v>
      </c>
      <c r="AG22" s="6">
        <v>1114.708829972398</v>
      </c>
      <c r="AH22" s="6">
        <v>23.33957003157029</v>
      </c>
      <c r="AI22" s="6">
        <v>0</v>
      </c>
      <c r="AJ22" s="6">
        <v>105.547491600155</v>
      </c>
      <c r="AK22" s="6">
        <v>1037.024377127437</v>
      </c>
      <c r="AL22" s="6">
        <v>0</v>
      </c>
      <c r="AM22" s="6">
        <v>0</v>
      </c>
      <c r="AN22" s="6">
        <v>0</v>
      </c>
      <c r="AO22" s="6">
        <v>0</v>
      </c>
      <c r="AP22" s="6">
        <v>0</v>
      </c>
      <c r="AQ22" s="6">
        <v>1037.024377127437</v>
      </c>
      <c r="AR22" s="6">
        <v>773.99999935093092</v>
      </c>
      <c r="AS22" s="6">
        <v>576.45222899999999</v>
      </c>
      <c r="AT22" s="6">
        <v>-134.13731614478101</v>
      </c>
      <c r="AU22" s="6">
        <v>-134.13731614478101</v>
      </c>
    </row>
    <row r="23" spans="1:47" x14ac:dyDescent="0.35">
      <c r="A23" s="5">
        <v>46022</v>
      </c>
      <c r="B23" s="4" t="s">
        <v>118</v>
      </c>
      <c r="C23" s="4" t="s">
        <v>119</v>
      </c>
      <c r="D23" s="4" t="s">
        <v>120</v>
      </c>
      <c r="E23" s="6">
        <v>264.34047099999998</v>
      </c>
      <c r="F23" s="7">
        <v>1.95</v>
      </c>
      <c r="G23" s="6">
        <v>97</v>
      </c>
      <c r="H23" s="6">
        <v>5</v>
      </c>
      <c r="I23" s="6">
        <v>100</v>
      </c>
      <c r="J23" s="6">
        <v>5</v>
      </c>
      <c r="K23" s="8">
        <v>100</v>
      </c>
      <c r="L23" s="6">
        <v>51.425816218309052</v>
      </c>
      <c r="M23" s="6">
        <v>171.5460399445461</v>
      </c>
      <c r="N23" s="6">
        <v>0.54415497130900325</v>
      </c>
      <c r="O23" s="6">
        <v>31.423524548070581</v>
      </c>
      <c r="P23" s="6">
        <v>254.9395356822348</v>
      </c>
      <c r="Q23" s="6">
        <v>105.52323994249549</v>
      </c>
      <c r="R23" s="6">
        <v>178.48237256057789</v>
      </c>
      <c r="S23" s="6">
        <v>79.576343876747046</v>
      </c>
      <c r="T23" s="6">
        <v>188.45358465650239</v>
      </c>
      <c r="U23" s="6">
        <v>552.0355410363228</v>
      </c>
      <c r="V23" s="6">
        <v>806.9750767185576</v>
      </c>
      <c r="W23" s="6">
        <v>0</v>
      </c>
      <c r="X23" s="6">
        <v>38.673375</v>
      </c>
      <c r="Y23" s="6">
        <v>-4.6266421739999999E-15</v>
      </c>
      <c r="Z23" s="6">
        <v>845.64845171855745</v>
      </c>
      <c r="AA23" s="6">
        <v>0</v>
      </c>
      <c r="AB23" s="6">
        <v>845.64845171855745</v>
      </c>
      <c r="AC23" s="6">
        <v>0</v>
      </c>
      <c r="AD23" s="6">
        <v>89.518731334568614</v>
      </c>
      <c r="AE23" s="6">
        <v>0</v>
      </c>
      <c r="AF23" s="6">
        <v>0</v>
      </c>
      <c r="AG23" s="6">
        <v>935.16718305312622</v>
      </c>
      <c r="AH23" s="6">
        <v>122.2335205337903</v>
      </c>
      <c r="AI23" s="6">
        <v>0</v>
      </c>
      <c r="AJ23" s="6">
        <v>86.343975622071156</v>
      </c>
      <c r="AK23" s="6">
        <v>1054.225947874419</v>
      </c>
      <c r="AL23" s="6">
        <v>0</v>
      </c>
      <c r="AM23" s="6">
        <v>0</v>
      </c>
      <c r="AN23" s="6">
        <v>0</v>
      </c>
      <c r="AO23" s="6">
        <v>0</v>
      </c>
      <c r="AP23" s="6">
        <v>0</v>
      </c>
      <c r="AQ23" s="6">
        <v>1054.225947874419</v>
      </c>
      <c r="AR23" s="6">
        <v>773.99999935093092</v>
      </c>
      <c r="AS23" s="6">
        <v>85.318895999999995</v>
      </c>
      <c r="AT23" s="6">
        <v>-71.648452367626675</v>
      </c>
      <c r="AU23" s="6">
        <v>-71.648452367626675</v>
      </c>
    </row>
    <row r="24" spans="1:47" x14ac:dyDescent="0.35">
      <c r="A24" s="5">
        <v>46022</v>
      </c>
      <c r="B24" s="4" t="s">
        <v>165</v>
      </c>
      <c r="C24" s="4" t="s">
        <v>166</v>
      </c>
      <c r="D24" s="4" t="s">
        <v>120</v>
      </c>
      <c r="E24" s="6">
        <v>705.23999000000003</v>
      </c>
      <c r="F24" s="7">
        <v>1.9</v>
      </c>
      <c r="G24" s="6">
        <v>97.018112000000002</v>
      </c>
      <c r="H24" s="6">
        <v>13</v>
      </c>
      <c r="I24" s="6">
        <v>100</v>
      </c>
      <c r="J24" s="6">
        <v>13</v>
      </c>
      <c r="K24" s="8">
        <v>100</v>
      </c>
      <c r="L24" s="6">
        <v>0</v>
      </c>
      <c r="M24" s="6">
        <v>0</v>
      </c>
      <c r="N24" s="6">
        <v>0</v>
      </c>
      <c r="O24" s="6">
        <v>161.67389002427069</v>
      </c>
      <c r="P24" s="6">
        <v>161.67389002427069</v>
      </c>
      <c r="Q24" s="6">
        <v>0</v>
      </c>
      <c r="R24" s="6">
        <v>0</v>
      </c>
      <c r="S24" s="6">
        <v>0</v>
      </c>
      <c r="T24" s="6">
        <v>0</v>
      </c>
      <c r="U24" s="6">
        <v>0</v>
      </c>
      <c r="V24" s="6">
        <v>161.67389002427069</v>
      </c>
      <c r="W24" s="6">
        <v>32.780441796985777</v>
      </c>
      <c r="X24" s="6">
        <v>282.4999091633008</v>
      </c>
      <c r="Y24" s="6">
        <v>0</v>
      </c>
      <c r="Z24" s="6">
        <v>476.95424098455732</v>
      </c>
      <c r="AA24" s="6">
        <v>0</v>
      </c>
      <c r="AB24" s="6">
        <v>476.95424098455732</v>
      </c>
      <c r="AC24" s="6">
        <v>0</v>
      </c>
      <c r="AD24" s="6">
        <v>16.82561369840581</v>
      </c>
      <c r="AE24" s="6">
        <v>0</v>
      </c>
      <c r="AF24" s="6">
        <v>0</v>
      </c>
      <c r="AG24" s="6">
        <v>493.77985468296311</v>
      </c>
      <c r="AH24" s="6">
        <v>12.48566876727541</v>
      </c>
      <c r="AI24" s="6">
        <v>0</v>
      </c>
      <c r="AJ24" s="6">
        <v>16.17847558767545</v>
      </c>
      <c r="AK24" s="6">
        <v>505.61838533950822</v>
      </c>
      <c r="AL24" s="6">
        <v>0</v>
      </c>
      <c r="AM24" s="6">
        <v>0</v>
      </c>
      <c r="AN24" s="6">
        <v>0</v>
      </c>
      <c r="AO24" s="6">
        <v>0</v>
      </c>
      <c r="AP24" s="6">
        <v>0</v>
      </c>
      <c r="AQ24" s="6">
        <v>505.61838533950822</v>
      </c>
      <c r="AR24" s="6">
        <v>773.99999935093092</v>
      </c>
      <c r="AS24" s="6">
        <v>221.82914</v>
      </c>
      <c r="AT24" s="6">
        <v>297.0457583663736</v>
      </c>
      <c r="AU24" s="6">
        <v>297.0457583663736</v>
      </c>
    </row>
    <row r="25" spans="1:47" x14ac:dyDescent="0.35">
      <c r="A25" s="5">
        <v>46022</v>
      </c>
      <c r="B25" s="4" t="s">
        <v>89</v>
      </c>
      <c r="C25" s="4" t="s">
        <v>90</v>
      </c>
      <c r="D25" s="4" t="s">
        <v>50</v>
      </c>
      <c r="E25" s="6">
        <v>4540</v>
      </c>
      <c r="F25" s="7">
        <v>0.186</v>
      </c>
      <c r="G25" s="6">
        <v>30</v>
      </c>
      <c r="H25" s="6">
        <v>2.5339999999999998</v>
      </c>
      <c r="I25" s="6">
        <v>95</v>
      </c>
      <c r="J25" s="6">
        <v>2.4069069999999999</v>
      </c>
      <c r="K25" s="8">
        <v>4.4989999999999997</v>
      </c>
      <c r="L25" s="6">
        <v>5315.4531724915669</v>
      </c>
      <c r="M25" s="6">
        <v>60.566397395702481</v>
      </c>
      <c r="N25" s="6">
        <v>1495.291842614492</v>
      </c>
      <c r="O25" s="6">
        <v>2206.2935175129551</v>
      </c>
      <c r="P25" s="6">
        <v>9077.604930014717</v>
      </c>
      <c r="Q25" s="6">
        <v>302.55520579091552</v>
      </c>
      <c r="R25" s="6">
        <v>158.11863282042819</v>
      </c>
      <c r="S25" s="6">
        <v>567.16101567499743</v>
      </c>
      <c r="T25" s="6">
        <v>688.43190160605661</v>
      </c>
      <c r="U25" s="6">
        <v>1716.2667558923979</v>
      </c>
      <c r="V25" s="6">
        <v>10793.87168590711</v>
      </c>
      <c r="W25" s="6">
        <v>9.0948734238126292</v>
      </c>
      <c r="X25" s="6">
        <v>197.58995034810241</v>
      </c>
      <c r="Y25" s="6">
        <v>-11237.29744246645</v>
      </c>
      <c r="Z25" s="6">
        <v>-236.7409327874235</v>
      </c>
      <c r="AA25" s="6">
        <v>168.69760284551771</v>
      </c>
      <c r="AB25" s="6">
        <v>-68.043329941905796</v>
      </c>
      <c r="AC25" s="6">
        <v>0</v>
      </c>
      <c r="AD25" s="6">
        <v>2648.5588831784612</v>
      </c>
      <c r="AE25" s="6">
        <v>0</v>
      </c>
      <c r="AF25" s="6">
        <v>0</v>
      </c>
      <c r="AG25" s="6">
        <v>2580.5155532365552</v>
      </c>
      <c r="AH25" s="6">
        <v>61.672409887840089</v>
      </c>
      <c r="AI25" s="6">
        <v>0</v>
      </c>
      <c r="AJ25" s="6">
        <v>1619.0807956652311</v>
      </c>
      <c r="AK25" s="6">
        <v>1612.709875611165</v>
      </c>
      <c r="AL25" s="6">
        <v>0</v>
      </c>
      <c r="AM25" s="6">
        <v>0</v>
      </c>
      <c r="AN25" s="6">
        <v>0</v>
      </c>
      <c r="AO25" s="6">
        <v>0</v>
      </c>
      <c r="AP25" s="6">
        <v>0</v>
      </c>
      <c r="AQ25" s="6">
        <v>1612.709875611165</v>
      </c>
      <c r="AR25" s="6">
        <v>773.99774832918581</v>
      </c>
      <c r="AS25" s="6">
        <v>653.03340300000002</v>
      </c>
      <c r="AT25" s="6">
        <v>1010.738681116609</v>
      </c>
      <c r="AU25" s="6">
        <v>842.04107827109158</v>
      </c>
    </row>
    <row r="26" spans="1:47" x14ac:dyDescent="0.35">
      <c r="A26" s="5">
        <v>46022</v>
      </c>
      <c r="B26" s="4" t="s">
        <v>121</v>
      </c>
      <c r="C26" s="4" t="s">
        <v>122</v>
      </c>
      <c r="D26" s="4" t="s">
        <v>82</v>
      </c>
      <c r="E26" s="6">
        <v>13500</v>
      </c>
      <c r="F26" s="7">
        <v>1.06</v>
      </c>
      <c r="G26" s="6">
        <v>80</v>
      </c>
      <c r="H26" s="6">
        <v>114.48</v>
      </c>
      <c r="I26" s="6">
        <v>95</v>
      </c>
      <c r="J26" s="6">
        <v>108.756</v>
      </c>
      <c r="K26" s="8">
        <v>62.012999999999998</v>
      </c>
      <c r="L26" s="6">
        <v>188.41386980514949</v>
      </c>
      <c r="M26" s="6">
        <v>4.8592377649222929</v>
      </c>
      <c r="N26" s="6">
        <v>10.12742936571648</v>
      </c>
      <c r="O26" s="6">
        <v>39.372538418871891</v>
      </c>
      <c r="P26" s="6">
        <v>242.77307535466011</v>
      </c>
      <c r="Q26" s="6">
        <v>6.3868913727135048</v>
      </c>
      <c r="R26" s="6">
        <v>3.9614953586423778</v>
      </c>
      <c r="S26" s="6">
        <v>13.363041800570381</v>
      </c>
      <c r="T26" s="6">
        <v>10.3459656201456</v>
      </c>
      <c r="U26" s="6">
        <v>34.057394152071872</v>
      </c>
      <c r="V26" s="6">
        <v>276.83046950673202</v>
      </c>
      <c r="W26" s="6">
        <v>6.7610955556768104</v>
      </c>
      <c r="X26" s="6">
        <v>79.717427000000001</v>
      </c>
      <c r="Y26" s="6">
        <v>-526.70343025509942</v>
      </c>
      <c r="Z26" s="6">
        <v>-163.39443819269059</v>
      </c>
      <c r="AA26" s="6">
        <v>20.318396572367501</v>
      </c>
      <c r="AB26" s="6">
        <v>-143.07604162032311</v>
      </c>
      <c r="AC26" s="6">
        <v>0</v>
      </c>
      <c r="AD26" s="6">
        <v>100.48951579556361</v>
      </c>
      <c r="AE26" s="6">
        <v>0</v>
      </c>
      <c r="AF26" s="6">
        <v>0</v>
      </c>
      <c r="AG26" s="6">
        <v>-42.586525824759512</v>
      </c>
      <c r="AH26" s="6">
        <v>14.597572037182349</v>
      </c>
      <c r="AI26" s="6">
        <v>0</v>
      </c>
      <c r="AJ26" s="6">
        <v>75.073213945744897</v>
      </c>
      <c r="AK26" s="6">
        <v>-53.405255637395811</v>
      </c>
      <c r="AL26" s="6">
        <v>0</v>
      </c>
      <c r="AM26" s="6">
        <v>0</v>
      </c>
      <c r="AN26" s="6">
        <v>0</v>
      </c>
      <c r="AO26" s="6">
        <v>0</v>
      </c>
      <c r="AP26" s="6">
        <v>0</v>
      </c>
      <c r="AQ26" s="6">
        <v>-53.405255637395811</v>
      </c>
      <c r="AR26" s="6">
        <v>773.99999935093092</v>
      </c>
      <c r="AS26" s="6">
        <v>3184.5192280000001</v>
      </c>
      <c r="AT26" s="6">
        <v>937.39443754362139</v>
      </c>
      <c r="AU26" s="6">
        <v>917.07604097125386</v>
      </c>
    </row>
    <row r="27" spans="1:47" x14ac:dyDescent="0.35">
      <c r="A27" s="5">
        <v>46022</v>
      </c>
      <c r="B27" s="4" t="s">
        <v>91</v>
      </c>
      <c r="C27" s="4" t="s">
        <v>92</v>
      </c>
      <c r="D27" s="4" t="s">
        <v>82</v>
      </c>
      <c r="E27" s="6">
        <v>1000</v>
      </c>
      <c r="F27" s="7">
        <v>0.6</v>
      </c>
      <c r="G27" s="6">
        <v>82</v>
      </c>
      <c r="H27" s="6">
        <v>4.92</v>
      </c>
      <c r="I27" s="6">
        <v>95</v>
      </c>
      <c r="J27" s="6">
        <v>4.6740000000000004</v>
      </c>
      <c r="K27" s="8">
        <v>60.552999999999997</v>
      </c>
      <c r="L27" s="6">
        <v>99.053714175778552</v>
      </c>
      <c r="M27" s="6">
        <v>5.6918175811715868</v>
      </c>
      <c r="N27" s="6">
        <v>13.37910192981793</v>
      </c>
      <c r="O27" s="6">
        <v>49.922449997056901</v>
      </c>
      <c r="P27" s="6">
        <v>168.04708368382501</v>
      </c>
      <c r="Q27" s="6">
        <v>31.938172438434531</v>
      </c>
      <c r="R27" s="6">
        <v>14.372162555186559</v>
      </c>
      <c r="S27" s="6">
        <v>35.12281981855498</v>
      </c>
      <c r="T27" s="6">
        <v>81.85021911883247</v>
      </c>
      <c r="U27" s="6">
        <v>163.2833739310085</v>
      </c>
      <c r="V27" s="6">
        <v>331.33045761483351</v>
      </c>
      <c r="W27" s="6">
        <v>2.9256647351022589</v>
      </c>
      <c r="X27" s="6">
        <v>140</v>
      </c>
      <c r="Y27" s="6">
        <v>-411.09664587525981</v>
      </c>
      <c r="Z27" s="6">
        <v>63.159476474675969</v>
      </c>
      <c r="AA27" s="6">
        <v>30.046991244931188</v>
      </c>
      <c r="AB27" s="6">
        <v>93.206467719607161</v>
      </c>
      <c r="AC27" s="6">
        <v>0</v>
      </c>
      <c r="AD27" s="6">
        <v>40.898727641191051</v>
      </c>
      <c r="AE27" s="6">
        <v>0</v>
      </c>
      <c r="AF27" s="6">
        <v>0</v>
      </c>
      <c r="AG27" s="6">
        <v>134.10519536079821</v>
      </c>
      <c r="AH27" s="6">
        <v>27.642592526098628</v>
      </c>
      <c r="AI27" s="6">
        <v>14.81347862334553</v>
      </c>
      <c r="AJ27" s="6">
        <v>16.666850836230211</v>
      </c>
      <c r="AK27" s="6">
        <v>152.3293897052815</v>
      </c>
      <c r="AL27" s="6">
        <v>0</v>
      </c>
      <c r="AM27" s="6">
        <v>0</v>
      </c>
      <c r="AN27" s="6">
        <v>0</v>
      </c>
      <c r="AO27" s="6">
        <v>0</v>
      </c>
      <c r="AP27" s="6">
        <v>0</v>
      </c>
      <c r="AQ27" s="6">
        <v>152.3293897052815</v>
      </c>
      <c r="AR27" s="6">
        <v>773.99999935093081</v>
      </c>
      <c r="AS27" s="6">
        <v>126.216853</v>
      </c>
      <c r="AT27" s="6">
        <v>710.84052287625479</v>
      </c>
      <c r="AU27" s="6">
        <v>680.79353163132362</v>
      </c>
    </row>
    <row r="28" spans="1:47" x14ac:dyDescent="0.35">
      <c r="A28" s="5">
        <v>46022</v>
      </c>
      <c r="B28" s="4" t="s">
        <v>167</v>
      </c>
      <c r="C28" s="4" t="s">
        <v>168</v>
      </c>
      <c r="D28" s="4" t="s">
        <v>147</v>
      </c>
      <c r="E28" s="6">
        <v>10033.333333</v>
      </c>
      <c r="F28" s="7">
        <v>0.19020000000000001</v>
      </c>
      <c r="G28" s="6">
        <v>63.6</v>
      </c>
      <c r="H28" s="6">
        <v>12.137</v>
      </c>
      <c r="I28" s="6">
        <v>83</v>
      </c>
      <c r="J28" s="6">
        <v>10.073987000000001</v>
      </c>
      <c r="K28" s="8">
        <v>32.182000000000002</v>
      </c>
      <c r="L28" s="6">
        <v>35.641980494482041</v>
      </c>
      <c r="M28" s="6">
        <v>18.919110470662659</v>
      </c>
      <c r="N28" s="6">
        <v>1.9682362190284539</v>
      </c>
      <c r="O28" s="6">
        <v>49.231746256038278</v>
      </c>
      <c r="P28" s="6">
        <v>105.7610734402114</v>
      </c>
      <c r="Q28" s="6">
        <v>15.275199035048569</v>
      </c>
      <c r="R28" s="6">
        <v>39.979436789500397</v>
      </c>
      <c r="S28" s="6">
        <v>52.586349374845142</v>
      </c>
      <c r="T28" s="6">
        <v>24.500990078418759</v>
      </c>
      <c r="U28" s="6">
        <v>132.34197527781291</v>
      </c>
      <c r="V28" s="6">
        <v>238.1030487180243</v>
      </c>
      <c r="W28" s="6">
        <v>61.338299426272712</v>
      </c>
      <c r="X28" s="6">
        <v>215.7289009286246</v>
      </c>
      <c r="Y28" s="6">
        <v>-1168.514459608049</v>
      </c>
      <c r="Z28" s="6">
        <v>-653.34421053512767</v>
      </c>
      <c r="AA28" s="6">
        <v>0</v>
      </c>
      <c r="AB28" s="6">
        <v>-653.34421053512767</v>
      </c>
      <c r="AC28" s="6">
        <v>0</v>
      </c>
      <c r="AD28" s="6">
        <v>38.212867079876631</v>
      </c>
      <c r="AE28" s="6">
        <v>0</v>
      </c>
      <c r="AF28" s="6">
        <v>0</v>
      </c>
      <c r="AG28" s="6">
        <v>-615.13134345525111</v>
      </c>
      <c r="AH28" s="6">
        <v>29.266987705922059</v>
      </c>
      <c r="AI28" s="6">
        <v>0</v>
      </c>
      <c r="AJ28" s="6">
        <v>504.4324516195386</v>
      </c>
      <c r="AK28" s="6">
        <v>-119.644771209667</v>
      </c>
      <c r="AL28" s="6">
        <v>47.910613773728599</v>
      </c>
      <c r="AM28" s="6">
        <v>0</v>
      </c>
      <c r="AN28" s="6">
        <v>0</v>
      </c>
      <c r="AO28" s="6">
        <v>0</v>
      </c>
      <c r="AP28" s="6">
        <v>0</v>
      </c>
      <c r="AQ28" s="6">
        <v>-71.734157435938457</v>
      </c>
      <c r="AR28" s="6">
        <v>774.00099816103375</v>
      </c>
      <c r="AS28" s="6">
        <v>456.94987500000002</v>
      </c>
      <c r="AT28" s="6">
        <v>1427.3452086961611</v>
      </c>
      <c r="AU28" s="6">
        <v>1427.3452086961611</v>
      </c>
    </row>
    <row r="29" spans="1:47" x14ac:dyDescent="0.35">
      <c r="A29" s="5">
        <v>46022</v>
      </c>
      <c r="B29" s="4" t="s">
        <v>123</v>
      </c>
      <c r="C29" s="4" t="s">
        <v>124</v>
      </c>
      <c r="D29" s="4" t="s">
        <v>50</v>
      </c>
      <c r="E29" s="6">
        <v>5400</v>
      </c>
      <c r="F29" s="7">
        <v>1.54E-2</v>
      </c>
      <c r="G29" s="6">
        <v>62.98</v>
      </c>
      <c r="H29" s="6">
        <v>0.52500000000000002</v>
      </c>
      <c r="I29" s="6">
        <v>98.950500000000005</v>
      </c>
      <c r="J29" s="6">
        <v>0.51952299999999996</v>
      </c>
      <c r="K29" s="8">
        <v>1.177</v>
      </c>
      <c r="L29" s="6">
        <v>7394.5994846228896</v>
      </c>
      <c r="M29" s="6">
        <v>795.42248499007405</v>
      </c>
      <c r="N29" s="6">
        <v>2817.528789215783</v>
      </c>
      <c r="O29" s="6">
        <v>12746.13673471987</v>
      </c>
      <c r="P29" s="6">
        <v>23753.687493548619</v>
      </c>
      <c r="Q29" s="6">
        <v>2944.6486090335688</v>
      </c>
      <c r="R29" s="6">
        <v>5809.8294147938859</v>
      </c>
      <c r="S29" s="6">
        <v>7185.2216978458237</v>
      </c>
      <c r="T29" s="6">
        <v>9486.3632295029129</v>
      </c>
      <c r="U29" s="6">
        <v>25426.062951176191</v>
      </c>
      <c r="V29" s="6">
        <v>49179.750444724807</v>
      </c>
      <c r="W29" s="6">
        <v>0.73319696988615923</v>
      </c>
      <c r="X29" s="6">
        <v>281.04246131162631</v>
      </c>
      <c r="Y29" s="6">
        <v>-46379.723519689607</v>
      </c>
      <c r="Z29" s="6">
        <v>3081.802583316713</v>
      </c>
      <c r="AA29" s="6">
        <v>2409.3692247399272</v>
      </c>
      <c r="AB29" s="6">
        <v>5491.1718080566407</v>
      </c>
      <c r="AC29" s="6">
        <v>0</v>
      </c>
      <c r="AD29" s="6">
        <v>7662.5645796872623</v>
      </c>
      <c r="AE29" s="6">
        <v>0</v>
      </c>
      <c r="AF29" s="6">
        <v>0</v>
      </c>
      <c r="AG29" s="6">
        <v>13153.7363877439</v>
      </c>
      <c r="AH29" s="6">
        <v>1886.1200061586101</v>
      </c>
      <c r="AI29" s="6">
        <v>0</v>
      </c>
      <c r="AJ29" s="6">
        <v>523.8256510150095</v>
      </c>
      <c r="AK29" s="6">
        <v>7901.1174652302598</v>
      </c>
      <c r="AL29" s="6">
        <v>0</v>
      </c>
      <c r="AM29" s="6">
        <v>0</v>
      </c>
      <c r="AN29" s="6">
        <v>0</v>
      </c>
      <c r="AO29" s="6">
        <v>0</v>
      </c>
      <c r="AP29" s="6">
        <v>0</v>
      </c>
      <c r="AQ29" s="6">
        <v>7901.1174652302598</v>
      </c>
      <c r="AR29" s="6">
        <v>773.96573330306569</v>
      </c>
      <c r="AS29" s="6">
        <v>551.91634299999998</v>
      </c>
      <c r="AT29" s="6">
        <v>-2307.836850013648</v>
      </c>
      <c r="AU29" s="6">
        <v>-4717.2060747535752</v>
      </c>
    </row>
    <row r="30" spans="1:47" x14ac:dyDescent="0.35">
      <c r="A30" s="5">
        <v>46022</v>
      </c>
      <c r="B30" s="4" t="s">
        <v>125</v>
      </c>
      <c r="C30" s="4" t="s">
        <v>126</v>
      </c>
      <c r="D30" s="4" t="s">
        <v>127</v>
      </c>
      <c r="E30" s="6">
        <v>880</v>
      </c>
      <c r="F30" s="7">
        <v>1.71</v>
      </c>
      <c r="G30" s="6">
        <v>83.9</v>
      </c>
      <c r="H30" s="6">
        <v>12.625</v>
      </c>
      <c r="I30" s="6">
        <v>95</v>
      </c>
      <c r="J30" s="6">
        <v>11.994007999999999</v>
      </c>
      <c r="K30" s="8">
        <v>76.182000000000002</v>
      </c>
      <c r="L30" s="6">
        <v>124.4959750382434</v>
      </c>
      <c r="M30" s="6">
        <v>9.3832159280860719</v>
      </c>
      <c r="N30" s="6">
        <v>26.204194905549961</v>
      </c>
      <c r="O30" s="6">
        <v>316.77617137024271</v>
      </c>
      <c r="P30" s="6">
        <v>476.85955724212198</v>
      </c>
      <c r="Q30" s="6">
        <v>53.737604328010939</v>
      </c>
      <c r="R30" s="6">
        <v>36.736546784992342</v>
      </c>
      <c r="S30" s="6">
        <v>37.707913709672518</v>
      </c>
      <c r="T30" s="6">
        <v>68.516877890708969</v>
      </c>
      <c r="U30" s="6">
        <v>196.69894271338481</v>
      </c>
      <c r="V30" s="6">
        <v>673.55849995550682</v>
      </c>
      <c r="W30" s="6">
        <v>106.8509548342217</v>
      </c>
      <c r="X30" s="6">
        <v>154.92890666239339</v>
      </c>
      <c r="Y30" s="6">
        <v>-174.16035462474221</v>
      </c>
      <c r="Z30" s="6">
        <v>761.17800682737982</v>
      </c>
      <c r="AA30" s="6">
        <v>0</v>
      </c>
      <c r="AB30" s="6">
        <v>761.17800682737982</v>
      </c>
      <c r="AC30" s="6">
        <v>0</v>
      </c>
      <c r="AD30" s="6">
        <v>129.6597667004776</v>
      </c>
      <c r="AE30" s="6">
        <v>0</v>
      </c>
      <c r="AF30" s="6">
        <v>0</v>
      </c>
      <c r="AG30" s="6">
        <v>890.83777352785739</v>
      </c>
      <c r="AH30" s="6">
        <v>5.7417491875591198</v>
      </c>
      <c r="AI30" s="6">
        <v>0</v>
      </c>
      <c r="AJ30" s="6">
        <v>73.526466281307805</v>
      </c>
      <c r="AK30" s="6">
        <v>840.44622229624667</v>
      </c>
      <c r="AL30" s="6">
        <v>0</v>
      </c>
      <c r="AM30" s="6">
        <v>0</v>
      </c>
      <c r="AN30" s="6">
        <v>0</v>
      </c>
      <c r="AO30" s="6">
        <v>0</v>
      </c>
      <c r="AP30" s="6">
        <v>0</v>
      </c>
      <c r="AQ30" s="6">
        <v>840.44622229624667</v>
      </c>
      <c r="AR30" s="6">
        <v>773.99948309314664</v>
      </c>
      <c r="AS30" s="6">
        <v>277.34097500000001</v>
      </c>
      <c r="AT30" s="6">
        <v>12.82147626576683</v>
      </c>
      <c r="AU30" s="6">
        <v>12.82147626576683</v>
      </c>
    </row>
    <row r="31" spans="1:47" x14ac:dyDescent="0.35">
      <c r="A31" s="5">
        <v>46022</v>
      </c>
      <c r="B31" s="4" t="s">
        <v>128</v>
      </c>
      <c r="C31" s="4" t="s">
        <v>129</v>
      </c>
      <c r="D31" s="4" t="s">
        <v>50</v>
      </c>
      <c r="E31" s="6">
        <v>9959</v>
      </c>
      <c r="F31" s="7">
        <v>8.6300000000000002E-2</v>
      </c>
      <c r="G31" s="6">
        <v>33.06</v>
      </c>
      <c r="H31" s="6">
        <v>2.84</v>
      </c>
      <c r="I31" s="6">
        <v>100</v>
      </c>
      <c r="J31" s="6">
        <v>2.84</v>
      </c>
      <c r="K31" s="8">
        <v>3.4620000000000002</v>
      </c>
      <c r="L31" s="6">
        <v>8420.425749936725</v>
      </c>
      <c r="M31" s="6">
        <v>385.20610244988387</v>
      </c>
      <c r="N31" s="6">
        <v>303.89613574841411</v>
      </c>
      <c r="O31" s="6">
        <v>1153.2295324176839</v>
      </c>
      <c r="P31" s="6">
        <v>10262.75752055271</v>
      </c>
      <c r="Q31" s="6">
        <v>1345.899071052505</v>
      </c>
      <c r="R31" s="6">
        <v>295.48054751425877</v>
      </c>
      <c r="S31" s="6">
        <v>2110.2019101004989</v>
      </c>
      <c r="T31" s="6">
        <v>166.71558966364239</v>
      </c>
      <c r="U31" s="6">
        <v>3918.2971183309051</v>
      </c>
      <c r="V31" s="6">
        <v>14181.05463888361</v>
      </c>
      <c r="W31" s="6">
        <v>0</v>
      </c>
      <c r="X31" s="6">
        <v>257.31061159620668</v>
      </c>
      <c r="Y31" s="6">
        <v>-17366.21837450207</v>
      </c>
      <c r="Z31" s="6">
        <v>-2927.8531240222551</v>
      </c>
      <c r="AA31" s="6">
        <v>99.575010141517339</v>
      </c>
      <c r="AB31" s="6">
        <v>-2828.2781138807368</v>
      </c>
      <c r="AC31" s="6">
        <v>0</v>
      </c>
      <c r="AD31" s="6">
        <v>2237.327428396994</v>
      </c>
      <c r="AE31" s="6">
        <v>0</v>
      </c>
      <c r="AF31" s="6">
        <v>0</v>
      </c>
      <c r="AG31" s="6">
        <v>-590.95068548374365</v>
      </c>
      <c r="AH31" s="6">
        <v>437.02683507976809</v>
      </c>
      <c r="AI31" s="6">
        <v>32.684606265506069</v>
      </c>
      <c r="AJ31" s="6">
        <v>2040.721930533811</v>
      </c>
      <c r="AK31" s="6">
        <v>-317.84474200165221</v>
      </c>
      <c r="AL31" s="6">
        <v>322.31648856146359</v>
      </c>
      <c r="AM31" s="6">
        <v>0</v>
      </c>
      <c r="AN31" s="6">
        <v>0</v>
      </c>
      <c r="AO31" s="6">
        <v>0</v>
      </c>
      <c r="AP31" s="6">
        <v>0</v>
      </c>
      <c r="AQ31" s="6">
        <v>4.4717465598113764</v>
      </c>
      <c r="AR31" s="6">
        <v>773.99999935093092</v>
      </c>
      <c r="AS31" s="6">
        <v>1228.252322</v>
      </c>
      <c r="AT31" s="6">
        <v>3701.853123373186</v>
      </c>
      <c r="AU31" s="6">
        <v>3602.2781132316682</v>
      </c>
    </row>
    <row r="32" spans="1:47" x14ac:dyDescent="0.35">
      <c r="A32" s="5">
        <v>46022</v>
      </c>
      <c r="B32" s="4" t="s">
        <v>56</v>
      </c>
      <c r="C32" s="4" t="s">
        <v>57</v>
      </c>
      <c r="D32" s="4" t="s">
        <v>50</v>
      </c>
      <c r="E32" s="6">
        <v>1900</v>
      </c>
      <c r="F32" s="7">
        <v>1.9800000000000002E-2</v>
      </c>
      <c r="G32" s="6">
        <v>70</v>
      </c>
      <c r="H32" s="6">
        <v>0.26300000000000001</v>
      </c>
      <c r="I32" s="6">
        <v>100</v>
      </c>
      <c r="J32" s="6">
        <v>0.26322699999999999</v>
      </c>
      <c r="K32" s="8">
        <v>0.98099999999999998</v>
      </c>
      <c r="L32" s="6">
        <v>25555.873278373259</v>
      </c>
      <c r="M32" s="6">
        <v>76.502086423877486</v>
      </c>
      <c r="N32" s="6">
        <v>5155.9302424565894</v>
      </c>
      <c r="O32" s="6">
        <v>8912.9668273437019</v>
      </c>
      <c r="P32" s="6">
        <v>39701.272434597427</v>
      </c>
      <c r="Q32" s="6">
        <v>917.54374774713449</v>
      </c>
      <c r="R32" s="6">
        <v>794.34841020906856</v>
      </c>
      <c r="S32" s="6">
        <v>2621.131863856343</v>
      </c>
      <c r="T32" s="6">
        <v>312.2834419396255</v>
      </c>
      <c r="U32" s="6">
        <v>4645.3074637521713</v>
      </c>
      <c r="V32" s="6">
        <v>44346.579898349599</v>
      </c>
      <c r="W32" s="6">
        <v>6.1876263266845806</v>
      </c>
      <c r="X32" s="6">
        <v>210.01749565204179</v>
      </c>
      <c r="Y32" s="6">
        <v>-41334.553458294009</v>
      </c>
      <c r="Z32" s="6">
        <v>3228.2315620343161</v>
      </c>
      <c r="AA32" s="6">
        <v>996.73165567577701</v>
      </c>
      <c r="AB32" s="6">
        <v>4224.963217710093</v>
      </c>
      <c r="AC32" s="6">
        <v>0</v>
      </c>
      <c r="AD32" s="6">
        <v>3771.9807825791931</v>
      </c>
      <c r="AE32" s="6">
        <v>0</v>
      </c>
      <c r="AF32" s="6">
        <v>0</v>
      </c>
      <c r="AG32" s="6">
        <v>7996.9440002892861</v>
      </c>
      <c r="AH32" s="6">
        <v>314.97145927053379</v>
      </c>
      <c r="AI32" s="6">
        <v>0</v>
      </c>
      <c r="AJ32" s="6">
        <v>931.27817393644909</v>
      </c>
      <c r="AK32" s="6">
        <v>5471.2128509170761</v>
      </c>
      <c r="AL32" s="6">
        <v>0</v>
      </c>
      <c r="AM32" s="6">
        <v>0</v>
      </c>
      <c r="AN32" s="6">
        <v>0</v>
      </c>
      <c r="AO32" s="6">
        <v>0</v>
      </c>
      <c r="AP32" s="6">
        <v>0</v>
      </c>
      <c r="AQ32" s="6">
        <v>5471.2128509170761</v>
      </c>
      <c r="AR32" s="6">
        <v>773.92060779921906</v>
      </c>
      <c r="AS32" s="6">
        <v>255.61818299999999</v>
      </c>
      <c r="AT32" s="6">
        <v>-2454.3109542350971</v>
      </c>
      <c r="AU32" s="6">
        <v>-3451.042609910874</v>
      </c>
    </row>
    <row r="33" spans="1:47" x14ac:dyDescent="0.35">
      <c r="A33" s="5">
        <v>46022</v>
      </c>
      <c r="B33" s="4" t="s">
        <v>130</v>
      </c>
      <c r="C33" s="4" t="s">
        <v>131</v>
      </c>
      <c r="D33" s="4" t="s">
        <v>85</v>
      </c>
      <c r="E33" s="6">
        <v>2780</v>
      </c>
      <c r="F33" s="7">
        <v>0.18</v>
      </c>
      <c r="G33" s="6">
        <v>72.38</v>
      </c>
      <c r="H33" s="6">
        <v>3.6219999999999999</v>
      </c>
      <c r="I33" s="6">
        <v>90</v>
      </c>
      <c r="J33" s="6">
        <v>3.2596099999999999</v>
      </c>
      <c r="K33" s="8">
        <v>13.551</v>
      </c>
      <c r="L33" s="6">
        <v>925.03739487545272</v>
      </c>
      <c r="M33" s="6">
        <v>174.2719711348179</v>
      </c>
      <c r="N33" s="6">
        <v>476.14171148231708</v>
      </c>
      <c r="O33" s="6">
        <v>1046.5221281011729</v>
      </c>
      <c r="P33" s="6">
        <v>2621.9732055937611</v>
      </c>
      <c r="Q33" s="6">
        <v>33.918877667885759</v>
      </c>
      <c r="R33" s="6">
        <v>92.923988467656329</v>
      </c>
      <c r="S33" s="6">
        <v>863.13677390258988</v>
      </c>
      <c r="T33" s="6">
        <v>34.915834068467753</v>
      </c>
      <c r="U33" s="6">
        <v>1024.8954741066</v>
      </c>
      <c r="V33" s="6">
        <v>3646.8686797003611</v>
      </c>
      <c r="W33" s="6">
        <v>49.321185808658051</v>
      </c>
      <c r="X33" s="6">
        <v>125.9996134506889</v>
      </c>
      <c r="Y33" s="6">
        <v>-3904.709747447142</v>
      </c>
      <c r="Z33" s="6">
        <v>-82.520268487434706</v>
      </c>
      <c r="AA33" s="6">
        <v>189.346431031744</v>
      </c>
      <c r="AB33" s="6">
        <v>106.8261625443093</v>
      </c>
      <c r="AC33" s="6">
        <v>0</v>
      </c>
      <c r="AD33" s="6">
        <v>787.90604390966018</v>
      </c>
      <c r="AE33" s="6">
        <v>0</v>
      </c>
      <c r="AF33" s="6">
        <v>0</v>
      </c>
      <c r="AG33" s="6">
        <v>894.73220645396952</v>
      </c>
      <c r="AH33" s="6">
        <v>92.442202933030273</v>
      </c>
      <c r="AI33" s="6">
        <v>0</v>
      </c>
      <c r="AJ33" s="6">
        <v>753.41098880860284</v>
      </c>
      <c r="AK33" s="6">
        <v>952.67935428594228</v>
      </c>
      <c r="AL33" s="6">
        <v>0</v>
      </c>
      <c r="AM33" s="6">
        <v>0</v>
      </c>
      <c r="AN33" s="6">
        <v>0</v>
      </c>
      <c r="AO33" s="6">
        <v>0</v>
      </c>
      <c r="AP33" s="6">
        <v>0</v>
      </c>
      <c r="AQ33" s="6">
        <v>952.67935428594228</v>
      </c>
      <c r="AR33" s="6">
        <v>773.99762483373604</v>
      </c>
      <c r="AS33" s="6">
        <v>359.52989200000002</v>
      </c>
      <c r="AT33" s="6">
        <v>856.51789332117073</v>
      </c>
      <c r="AU33" s="6">
        <v>667.1714622894267</v>
      </c>
    </row>
    <row r="34" spans="1:47" x14ac:dyDescent="0.35">
      <c r="A34" s="5">
        <v>46022</v>
      </c>
      <c r="B34" s="4" t="s">
        <v>169</v>
      </c>
      <c r="C34" s="4" t="s">
        <v>170</v>
      </c>
      <c r="D34" s="4" t="s">
        <v>171</v>
      </c>
      <c r="E34" s="6">
        <v>3500</v>
      </c>
      <c r="F34" s="7">
        <v>1.0900000000000001</v>
      </c>
      <c r="G34" s="6">
        <v>86</v>
      </c>
      <c r="H34" s="6">
        <v>32.808999999999997</v>
      </c>
      <c r="I34" s="6">
        <v>100</v>
      </c>
      <c r="J34" s="6">
        <v>32.808999999999997</v>
      </c>
      <c r="K34" s="8">
        <v>84.16</v>
      </c>
      <c r="L34" s="6">
        <v>1.103745667647078</v>
      </c>
      <c r="M34" s="6">
        <v>11.777438304140921</v>
      </c>
      <c r="N34" s="6">
        <v>1.5446165394562089E-2</v>
      </c>
      <c r="O34" s="6">
        <v>1.1084990163221009</v>
      </c>
      <c r="P34" s="6">
        <v>14.00512915350466</v>
      </c>
      <c r="Q34" s="6">
        <v>1.806228342141637</v>
      </c>
      <c r="R34" s="6">
        <v>6.4507699707573432</v>
      </c>
      <c r="S34" s="6">
        <v>5.7565102910757631</v>
      </c>
      <c r="T34" s="6">
        <v>4.0538277706352774</v>
      </c>
      <c r="U34" s="6">
        <v>18.067336374610019</v>
      </c>
      <c r="V34" s="6">
        <v>32.072465528114677</v>
      </c>
      <c r="W34" s="6">
        <v>72.306671071998338</v>
      </c>
      <c r="X34" s="6">
        <v>232.04025100000001</v>
      </c>
      <c r="Y34" s="6">
        <v>-102.0372481933904</v>
      </c>
      <c r="Z34" s="6">
        <v>234.3821394067227</v>
      </c>
      <c r="AA34" s="6">
        <v>45.029792158049112</v>
      </c>
      <c r="AB34" s="6">
        <v>279.41193156477181</v>
      </c>
      <c r="AC34" s="6">
        <v>0.40323622964227301</v>
      </c>
      <c r="AD34" s="6">
        <v>4.541968009464223</v>
      </c>
      <c r="AE34" s="6">
        <v>0</v>
      </c>
      <c r="AF34" s="6">
        <v>0</v>
      </c>
      <c r="AG34" s="6">
        <v>284.35713580387829</v>
      </c>
      <c r="AH34" s="6">
        <v>1.1180512793660971</v>
      </c>
      <c r="AI34" s="6">
        <v>0</v>
      </c>
      <c r="AJ34" s="6">
        <v>3.456310510988323</v>
      </c>
      <c r="AK34" s="6">
        <v>284.38952958476852</v>
      </c>
      <c r="AL34" s="6">
        <v>13.825242850425751</v>
      </c>
      <c r="AM34" s="6">
        <v>0</v>
      </c>
      <c r="AN34" s="6">
        <v>0</v>
      </c>
      <c r="AO34" s="6">
        <v>0</v>
      </c>
      <c r="AP34" s="6">
        <v>0</v>
      </c>
      <c r="AQ34" s="6">
        <v>298.21477243519422</v>
      </c>
      <c r="AR34" s="6">
        <v>773.99999935093092</v>
      </c>
      <c r="AS34" s="6">
        <v>651.41373399999998</v>
      </c>
      <c r="AT34" s="6">
        <v>539.61785994420825</v>
      </c>
      <c r="AU34" s="6">
        <v>494.58806778615912</v>
      </c>
    </row>
    <row r="35" spans="1:47" x14ac:dyDescent="0.35">
      <c r="A35" s="5">
        <v>46022</v>
      </c>
      <c r="B35" s="4" t="s">
        <v>58</v>
      </c>
      <c r="C35" s="4" t="s">
        <v>59</v>
      </c>
      <c r="D35" s="4" t="s">
        <v>50</v>
      </c>
      <c r="E35" s="6">
        <v>2803.9772950000001</v>
      </c>
      <c r="F35" s="7">
        <v>0.1</v>
      </c>
      <c r="G35" s="6">
        <v>30</v>
      </c>
      <c r="H35" s="6">
        <v>0.84099999999999997</v>
      </c>
      <c r="I35" s="6">
        <v>100</v>
      </c>
      <c r="J35" s="6">
        <v>0.84119299999999997</v>
      </c>
      <c r="K35" s="8">
        <v>2.8330000000000002</v>
      </c>
      <c r="L35" s="6">
        <v>7811.9263033102588</v>
      </c>
      <c r="M35" s="6">
        <v>194.73208639643639</v>
      </c>
      <c r="N35" s="6">
        <v>1865.5362977569059</v>
      </c>
      <c r="O35" s="6">
        <v>6731.9882915897579</v>
      </c>
      <c r="P35" s="6">
        <v>16604.182979053359</v>
      </c>
      <c r="Q35" s="6">
        <v>512.48397463656306</v>
      </c>
      <c r="R35" s="6">
        <v>683.91782393015455</v>
      </c>
      <c r="S35" s="6">
        <v>3236.8057482722538</v>
      </c>
      <c r="T35" s="6">
        <v>992.31220143340295</v>
      </c>
      <c r="U35" s="6">
        <v>5425.5197482723752</v>
      </c>
      <c r="V35" s="6">
        <v>22029.70272732573</v>
      </c>
      <c r="W35" s="6">
        <v>1.0011498173399009</v>
      </c>
      <c r="X35" s="6">
        <v>207.85005302585421</v>
      </c>
      <c r="Y35" s="6">
        <v>-23533.565278375208</v>
      </c>
      <c r="Z35" s="6">
        <v>-1295.0113482062791</v>
      </c>
      <c r="AA35" s="6">
        <v>56.54605396706625</v>
      </c>
      <c r="AB35" s="6">
        <v>-1238.4652942392131</v>
      </c>
      <c r="AC35" s="6">
        <v>0</v>
      </c>
      <c r="AD35" s="6">
        <v>2912.9934248762011</v>
      </c>
      <c r="AE35" s="6">
        <v>0</v>
      </c>
      <c r="AF35" s="6">
        <v>0</v>
      </c>
      <c r="AG35" s="6">
        <v>1674.528130636988</v>
      </c>
      <c r="AH35" s="6">
        <v>649.30540362950683</v>
      </c>
      <c r="AI35" s="6">
        <v>0</v>
      </c>
      <c r="AJ35" s="6">
        <v>1973.226333024624</v>
      </c>
      <c r="AK35" s="6">
        <v>1384.0664424149179</v>
      </c>
      <c r="AL35" s="6">
        <v>0</v>
      </c>
      <c r="AM35" s="6">
        <v>0</v>
      </c>
      <c r="AN35" s="6">
        <v>0</v>
      </c>
      <c r="AO35" s="6">
        <v>0</v>
      </c>
      <c r="AP35" s="6">
        <v>0</v>
      </c>
      <c r="AQ35" s="6">
        <v>1384.0664424149179</v>
      </c>
      <c r="AR35" s="6">
        <v>774.00644020338154</v>
      </c>
      <c r="AS35" s="6">
        <v>465.29565300000002</v>
      </c>
      <c r="AT35" s="6">
        <v>2069.0177884096611</v>
      </c>
      <c r="AU35" s="6">
        <v>2012.471734442594</v>
      </c>
    </row>
    <row r="36" spans="1:47" x14ac:dyDescent="0.35">
      <c r="A36" s="5">
        <v>46022</v>
      </c>
      <c r="B36" s="4" t="s">
        <v>60</v>
      </c>
      <c r="C36" s="4" t="s">
        <v>61</v>
      </c>
      <c r="D36" s="4" t="s">
        <v>50</v>
      </c>
      <c r="E36" s="6">
        <v>15835.12</v>
      </c>
      <c r="F36" s="7">
        <v>0.18</v>
      </c>
      <c r="G36" s="6">
        <v>59.99</v>
      </c>
      <c r="H36" s="6">
        <v>17.100000000000001</v>
      </c>
      <c r="I36" s="6">
        <v>100</v>
      </c>
      <c r="J36" s="6">
        <v>17.100000000000001</v>
      </c>
      <c r="K36" s="8">
        <v>20.58</v>
      </c>
      <c r="L36" s="6">
        <v>290.14432675701153</v>
      </c>
      <c r="M36" s="6">
        <v>152.33220341495459</v>
      </c>
      <c r="N36" s="6">
        <v>1.173508668568076</v>
      </c>
      <c r="O36" s="6">
        <v>157.06546985586891</v>
      </c>
      <c r="P36" s="6">
        <v>600.71550869640305</v>
      </c>
      <c r="Q36" s="6">
        <v>108.3662882474092</v>
      </c>
      <c r="R36" s="6">
        <v>86.773653138497494</v>
      </c>
      <c r="S36" s="6">
        <v>136.3484928188893</v>
      </c>
      <c r="T36" s="6">
        <v>127.130749823378</v>
      </c>
      <c r="U36" s="6">
        <v>458.61918402817389</v>
      </c>
      <c r="V36" s="6">
        <v>1059.3346927245771</v>
      </c>
      <c r="W36" s="6">
        <v>19.917597238524571</v>
      </c>
      <c r="X36" s="6">
        <v>176.22182458744479</v>
      </c>
      <c r="Y36" s="6">
        <v>-2629.4524726562422</v>
      </c>
      <c r="Z36" s="6">
        <v>-1373.9783581056961</v>
      </c>
      <c r="AA36" s="6">
        <v>18.646797645633971</v>
      </c>
      <c r="AB36" s="6">
        <v>-1355.3315604600621</v>
      </c>
      <c r="AC36" s="6">
        <v>0</v>
      </c>
      <c r="AD36" s="6">
        <v>1326.2329796292861</v>
      </c>
      <c r="AE36" s="6">
        <v>0</v>
      </c>
      <c r="AF36" s="6">
        <v>0</v>
      </c>
      <c r="AG36" s="6">
        <v>-29.098580830775621</v>
      </c>
      <c r="AH36" s="6">
        <v>97.798871669736243</v>
      </c>
      <c r="AI36" s="6">
        <v>0</v>
      </c>
      <c r="AJ36" s="6">
        <v>1199.526470537261</v>
      </c>
      <c r="AK36" s="6">
        <v>-58.006218253064482</v>
      </c>
      <c r="AL36" s="6">
        <v>0</v>
      </c>
      <c r="AM36" s="6">
        <v>0</v>
      </c>
      <c r="AN36" s="6">
        <v>0</v>
      </c>
      <c r="AO36" s="6">
        <v>0</v>
      </c>
      <c r="AP36" s="6">
        <v>0</v>
      </c>
      <c r="AQ36" s="6">
        <v>-58.006218253064482</v>
      </c>
      <c r="AR36" s="6">
        <v>773.99999935093081</v>
      </c>
      <c r="AS36" s="6">
        <v>1697.897876</v>
      </c>
      <c r="AT36" s="6">
        <v>2147.9783574566268</v>
      </c>
      <c r="AU36" s="6">
        <v>2129.331559810993</v>
      </c>
    </row>
    <row r="37" spans="1:47" x14ac:dyDescent="0.35">
      <c r="A37" s="5">
        <v>46022</v>
      </c>
      <c r="B37" s="4" t="s">
        <v>132</v>
      </c>
      <c r="C37" s="4" t="s">
        <v>133</v>
      </c>
      <c r="D37" s="4" t="s">
        <v>50</v>
      </c>
      <c r="E37" s="6">
        <v>2430</v>
      </c>
      <c r="F37" s="7">
        <v>0.08</v>
      </c>
      <c r="G37" s="6">
        <v>20</v>
      </c>
      <c r="H37" s="6">
        <v>0.38900000000000001</v>
      </c>
      <c r="I37" s="6">
        <v>100</v>
      </c>
      <c r="J37" s="6">
        <v>0.38879999999999998</v>
      </c>
      <c r="K37" s="8">
        <v>1.496</v>
      </c>
      <c r="L37" s="6">
        <v>7319.911224292493</v>
      </c>
      <c r="M37" s="6">
        <v>224.56649500621879</v>
      </c>
      <c r="N37" s="6">
        <v>5721.4780774689998</v>
      </c>
      <c r="O37" s="6">
        <v>4884.6199994851868</v>
      </c>
      <c r="P37" s="6">
        <v>18150.575796252899</v>
      </c>
      <c r="Q37" s="6">
        <v>480.68657624102502</v>
      </c>
      <c r="R37" s="6">
        <v>765.60070112343124</v>
      </c>
      <c r="S37" s="6">
        <v>5430.0602884864866</v>
      </c>
      <c r="T37" s="6">
        <v>-50.571013331299987</v>
      </c>
      <c r="U37" s="6">
        <v>6625.7765525196428</v>
      </c>
      <c r="V37" s="6">
        <v>24776.35234877254</v>
      </c>
      <c r="W37" s="6">
        <v>2.657130779184131</v>
      </c>
      <c r="X37" s="6">
        <v>321.21463736231112</v>
      </c>
      <c r="Y37" s="6">
        <v>-45979.180459374344</v>
      </c>
      <c r="Z37" s="6">
        <v>-20878.9563424603</v>
      </c>
      <c r="AA37" s="6">
        <v>1396.2934871950531</v>
      </c>
      <c r="AB37" s="6">
        <v>-19482.66285526524</v>
      </c>
      <c r="AC37" s="6">
        <v>0</v>
      </c>
      <c r="AD37" s="6">
        <v>16641.04647045417</v>
      </c>
      <c r="AE37" s="6">
        <v>0</v>
      </c>
      <c r="AF37" s="6">
        <v>0</v>
      </c>
      <c r="AG37" s="6">
        <v>-2841.6163848110709</v>
      </c>
      <c r="AH37" s="6">
        <v>1219.4113624514939</v>
      </c>
      <c r="AI37" s="6">
        <v>0</v>
      </c>
      <c r="AJ37" s="6">
        <v>16293.127798388299</v>
      </c>
      <c r="AK37" s="6">
        <v>-1970.1236944254481</v>
      </c>
      <c r="AL37" s="6">
        <v>2767.9742961553379</v>
      </c>
      <c r="AM37" s="6">
        <v>0</v>
      </c>
      <c r="AN37" s="6">
        <v>0</v>
      </c>
      <c r="AO37" s="6">
        <v>0</v>
      </c>
      <c r="AP37" s="6">
        <v>0</v>
      </c>
      <c r="AQ37" s="6">
        <v>797.85060172988995</v>
      </c>
      <c r="AR37" s="6">
        <v>773.99999935093092</v>
      </c>
      <c r="AS37" s="6">
        <v>415.16993000000002</v>
      </c>
      <c r="AT37" s="6">
        <v>21652.95634181123</v>
      </c>
      <c r="AU37" s="6">
        <v>20256.662854616181</v>
      </c>
    </row>
    <row r="38" spans="1:47" x14ac:dyDescent="0.35">
      <c r="A38" s="5">
        <v>46022</v>
      </c>
      <c r="B38" s="4" t="s">
        <v>172</v>
      </c>
      <c r="C38" s="4" t="s">
        <v>173</v>
      </c>
      <c r="D38" s="4" t="s">
        <v>107</v>
      </c>
      <c r="E38" s="6">
        <v>564.02439800000002</v>
      </c>
      <c r="F38" s="7">
        <v>0.82</v>
      </c>
      <c r="G38" s="6">
        <v>80</v>
      </c>
      <c r="H38" s="6">
        <v>3.7</v>
      </c>
      <c r="I38" s="6">
        <v>77</v>
      </c>
      <c r="J38" s="6">
        <v>2.8490000000000002</v>
      </c>
      <c r="K38" s="8">
        <v>68.430000000000007</v>
      </c>
      <c r="L38" s="6">
        <v>42.222758411138258</v>
      </c>
      <c r="M38" s="6">
        <v>49.193616192881123</v>
      </c>
      <c r="N38" s="6">
        <v>26.263197937785549</v>
      </c>
      <c r="O38" s="6">
        <v>99.794929457574256</v>
      </c>
      <c r="P38" s="6">
        <v>217.47450199937921</v>
      </c>
      <c r="Q38" s="6">
        <v>7.9207778469854206</v>
      </c>
      <c r="R38" s="6">
        <v>15.69508465245972</v>
      </c>
      <c r="S38" s="6">
        <v>40.712564835874112</v>
      </c>
      <c r="T38" s="6">
        <v>56.153311967107683</v>
      </c>
      <c r="U38" s="6">
        <v>120.4817393024269</v>
      </c>
      <c r="V38" s="6">
        <v>337.95624130180607</v>
      </c>
      <c r="W38" s="6">
        <v>104.72004982987291</v>
      </c>
      <c r="X38" s="6">
        <v>131.09789800756761</v>
      </c>
      <c r="Y38" s="6">
        <v>-255.67804450688001</v>
      </c>
      <c r="Z38" s="6">
        <v>318.09614463236647</v>
      </c>
      <c r="AA38" s="6">
        <v>52.548876814164132</v>
      </c>
      <c r="AB38" s="6">
        <v>370.64502144653068</v>
      </c>
      <c r="AC38" s="6">
        <v>4.7763334689127461</v>
      </c>
      <c r="AD38" s="6">
        <v>370.67726673057541</v>
      </c>
      <c r="AE38" s="6">
        <v>0</v>
      </c>
      <c r="AF38" s="6">
        <v>0</v>
      </c>
      <c r="AG38" s="6">
        <v>746.09862164601884</v>
      </c>
      <c r="AH38" s="6">
        <v>68.477775666021685</v>
      </c>
      <c r="AI38" s="6">
        <v>0</v>
      </c>
      <c r="AJ38" s="6">
        <v>76.421317542817107</v>
      </c>
      <c r="AK38" s="6">
        <v>520.32044812428217</v>
      </c>
      <c r="AL38" s="6">
        <v>0</v>
      </c>
      <c r="AM38" s="6">
        <v>0</v>
      </c>
      <c r="AN38" s="6">
        <v>0</v>
      </c>
      <c r="AO38" s="6">
        <v>0</v>
      </c>
      <c r="AP38" s="6">
        <v>0</v>
      </c>
      <c r="AQ38" s="6">
        <v>520.32044812428217</v>
      </c>
      <c r="AR38" s="6">
        <v>773.99999935093081</v>
      </c>
      <c r="AS38" s="6">
        <v>66.011842000000001</v>
      </c>
      <c r="AT38" s="6">
        <v>455.90385471856428</v>
      </c>
      <c r="AU38" s="6">
        <v>403.35497790440019</v>
      </c>
    </row>
    <row r="39" spans="1:47" x14ac:dyDescent="0.35">
      <c r="A39" s="5">
        <v>46022</v>
      </c>
      <c r="B39" s="4" t="s">
        <v>93</v>
      </c>
      <c r="C39" s="4" t="s">
        <v>94</v>
      </c>
      <c r="D39" s="4" t="s">
        <v>88</v>
      </c>
      <c r="E39" s="6">
        <v>3850.0167390000001</v>
      </c>
      <c r="F39" s="7">
        <v>1.03</v>
      </c>
      <c r="G39" s="6">
        <v>87</v>
      </c>
      <c r="H39" s="6">
        <v>34.5</v>
      </c>
      <c r="I39" s="6">
        <v>96.5</v>
      </c>
      <c r="J39" s="6">
        <v>33.292499999999997</v>
      </c>
      <c r="K39" s="8">
        <v>89.51</v>
      </c>
      <c r="L39" s="6">
        <v>228.29534587568</v>
      </c>
      <c r="M39" s="6">
        <v>61.44618940332969</v>
      </c>
      <c r="N39" s="6">
        <v>7.894028707915389</v>
      </c>
      <c r="O39" s="6">
        <v>111.2434674581522</v>
      </c>
      <c r="P39" s="6">
        <v>408.8790314450772</v>
      </c>
      <c r="Q39" s="6">
        <v>106.04410488444501</v>
      </c>
      <c r="R39" s="6">
        <v>119.3878188617677</v>
      </c>
      <c r="S39" s="6">
        <v>73.077906509066565</v>
      </c>
      <c r="T39" s="6">
        <v>86.261035230687725</v>
      </c>
      <c r="U39" s="6">
        <v>384.77086548596702</v>
      </c>
      <c r="V39" s="6">
        <v>793.64989693104428</v>
      </c>
      <c r="W39" s="6">
        <v>11.26284821751168</v>
      </c>
      <c r="X39" s="6">
        <v>30.731009888399999</v>
      </c>
      <c r="Y39" s="6">
        <v>-80.032396570035431</v>
      </c>
      <c r="Z39" s="6">
        <v>755.61135846692048</v>
      </c>
      <c r="AA39" s="6">
        <v>22.544365497779111</v>
      </c>
      <c r="AB39" s="6">
        <v>778.15572396469963</v>
      </c>
      <c r="AC39" s="6">
        <v>0</v>
      </c>
      <c r="AD39" s="6">
        <v>61.462460276057072</v>
      </c>
      <c r="AE39" s="6">
        <v>0</v>
      </c>
      <c r="AF39" s="6">
        <v>0</v>
      </c>
      <c r="AG39" s="6">
        <v>839.6181842407567</v>
      </c>
      <c r="AH39" s="6">
        <v>4.9374976661959709</v>
      </c>
      <c r="AI39" s="6">
        <v>0</v>
      </c>
      <c r="AJ39" s="6">
        <v>36.494853146832902</v>
      </c>
      <c r="AK39" s="6">
        <v>819.58807477772848</v>
      </c>
      <c r="AL39" s="6">
        <v>0</v>
      </c>
      <c r="AM39" s="6">
        <v>0</v>
      </c>
      <c r="AN39" s="6">
        <v>0</v>
      </c>
      <c r="AO39" s="6">
        <v>0</v>
      </c>
      <c r="AP39" s="6">
        <v>0</v>
      </c>
      <c r="AQ39" s="6">
        <v>819.58807477772848</v>
      </c>
      <c r="AR39" s="6">
        <v>773.99999935093092</v>
      </c>
      <c r="AS39" s="6">
        <v>636.49511500000006</v>
      </c>
      <c r="AT39" s="6">
        <v>18.38864088401041</v>
      </c>
      <c r="AU39" s="6">
        <v>-4.1557246137687009</v>
      </c>
    </row>
    <row r="40" spans="1:47" x14ac:dyDescent="0.35">
      <c r="A40" s="5">
        <v>46022</v>
      </c>
      <c r="B40" s="4" t="s">
        <v>95</v>
      </c>
      <c r="C40" s="4" t="s">
        <v>96</v>
      </c>
      <c r="D40" s="4" t="s">
        <v>97</v>
      </c>
      <c r="E40" s="6">
        <v>33740</v>
      </c>
      <c r="F40" s="7">
        <v>1.0132000000000001</v>
      </c>
      <c r="G40" s="6">
        <v>80</v>
      </c>
      <c r="H40" s="6">
        <v>273.48288000000002</v>
      </c>
      <c r="I40" s="6">
        <v>82.278251999999995</v>
      </c>
      <c r="J40" s="6">
        <v>225.01693700000001</v>
      </c>
      <c r="K40" s="8">
        <v>31.0454425811768</v>
      </c>
      <c r="L40" s="6">
        <v>212.0409192296012</v>
      </c>
      <c r="M40" s="6">
        <v>19.455521485024761</v>
      </c>
      <c r="N40" s="6">
        <v>12.23029275747831</v>
      </c>
      <c r="O40" s="6">
        <v>195.13933344689929</v>
      </c>
      <c r="P40" s="6">
        <v>438.86606691900357</v>
      </c>
      <c r="Q40" s="6">
        <v>13.34451814953516</v>
      </c>
      <c r="R40" s="6">
        <v>12.4806938601648</v>
      </c>
      <c r="S40" s="6">
        <v>13.69363880629056</v>
      </c>
      <c r="T40" s="6">
        <v>19.680311314293078</v>
      </c>
      <c r="U40" s="6">
        <v>59.199162130283597</v>
      </c>
      <c r="V40" s="6">
        <v>498.06522904928721</v>
      </c>
      <c r="W40" s="6">
        <v>17.255998752699341</v>
      </c>
      <c r="X40" s="6">
        <v>149.0739442939406</v>
      </c>
      <c r="Y40" s="6">
        <v>-1746.8480092309451</v>
      </c>
      <c r="Z40" s="6">
        <v>-1082.4528371350179</v>
      </c>
      <c r="AA40" s="6">
        <v>175.31498827428439</v>
      </c>
      <c r="AB40" s="6">
        <v>-907.1378488607337</v>
      </c>
      <c r="AC40" s="6">
        <v>0</v>
      </c>
      <c r="AD40" s="6">
        <v>183.25349412522311</v>
      </c>
      <c r="AE40" s="6">
        <v>0</v>
      </c>
      <c r="AF40" s="6">
        <v>0</v>
      </c>
      <c r="AG40" s="6">
        <v>-723.88435473551056</v>
      </c>
      <c r="AH40" s="6">
        <v>138.5852952991477</v>
      </c>
      <c r="AI40" s="6">
        <v>0</v>
      </c>
      <c r="AJ40" s="6">
        <v>185.6765273023677</v>
      </c>
      <c r="AK40" s="6">
        <v>-582.87602625921829</v>
      </c>
      <c r="AL40" s="6">
        <v>0</v>
      </c>
      <c r="AM40" s="6">
        <v>31.18994130350665</v>
      </c>
      <c r="AN40" s="6">
        <v>0</v>
      </c>
      <c r="AO40" s="6">
        <v>0</v>
      </c>
      <c r="AP40" s="6">
        <v>10.079074667714041</v>
      </c>
      <c r="AQ40" s="6">
        <v>-541.60701028799758</v>
      </c>
      <c r="AR40" s="6">
        <v>773.99999935093081</v>
      </c>
      <c r="AS40" s="6">
        <v>12973.500700000001</v>
      </c>
      <c r="AT40" s="6">
        <v>1856.4528364859491</v>
      </c>
      <c r="AU40" s="6">
        <v>1681.137848211665</v>
      </c>
    </row>
    <row r="41" spans="1:47" x14ac:dyDescent="0.35">
      <c r="A41" s="5">
        <v>46022</v>
      </c>
      <c r="B41" s="4" t="s">
        <v>98</v>
      </c>
      <c r="C41" s="4" t="s">
        <v>99</v>
      </c>
      <c r="D41" s="4" t="s">
        <v>88</v>
      </c>
      <c r="E41" s="6">
        <v>763.72900000000004</v>
      </c>
      <c r="F41" s="7">
        <v>1.5499000000000001</v>
      </c>
      <c r="G41" s="6">
        <v>78.45</v>
      </c>
      <c r="H41" s="6">
        <v>9.2859999999999996</v>
      </c>
      <c r="I41" s="6">
        <v>81.348265999999995</v>
      </c>
      <c r="J41" s="6">
        <v>7.5540000000000003</v>
      </c>
      <c r="K41" s="8">
        <v>77.001000000000005</v>
      </c>
      <c r="L41" s="6">
        <v>205.01975082736789</v>
      </c>
      <c r="M41" s="6">
        <v>18.57812425381713</v>
      </c>
      <c r="N41" s="6">
        <v>31.929353947361829</v>
      </c>
      <c r="O41" s="6">
        <v>135.62106189802151</v>
      </c>
      <c r="P41" s="6">
        <v>391.14829092656839</v>
      </c>
      <c r="Q41" s="6">
        <v>90.603669741778162</v>
      </c>
      <c r="R41" s="6">
        <v>18.82692965551627</v>
      </c>
      <c r="S41" s="6">
        <v>70.431524387743508</v>
      </c>
      <c r="T41" s="6">
        <v>28.219395479802209</v>
      </c>
      <c r="U41" s="6">
        <v>208.08151926484021</v>
      </c>
      <c r="V41" s="6">
        <v>599.22981019140855</v>
      </c>
      <c r="W41" s="6">
        <v>21.85028709667375</v>
      </c>
      <c r="X41" s="6">
        <v>5.6873578317906963</v>
      </c>
      <c r="Y41" s="6">
        <v>-222.6354678812194</v>
      </c>
      <c r="Z41" s="6">
        <v>404.13198723865361</v>
      </c>
      <c r="AA41" s="6">
        <v>49.42854777358162</v>
      </c>
      <c r="AB41" s="6">
        <v>453.56053501223522</v>
      </c>
      <c r="AC41" s="6">
        <v>11.558981485861439</v>
      </c>
      <c r="AD41" s="6">
        <v>422.62825060744098</v>
      </c>
      <c r="AE41" s="6">
        <v>0</v>
      </c>
      <c r="AF41" s="6">
        <v>0</v>
      </c>
      <c r="AG41" s="6">
        <v>887.74776710553772</v>
      </c>
      <c r="AH41" s="6">
        <v>24.018659254306979</v>
      </c>
      <c r="AI41" s="6">
        <v>0</v>
      </c>
      <c r="AJ41" s="6">
        <v>32.425809094748971</v>
      </c>
      <c r="AK41" s="6">
        <v>521.5639848471526</v>
      </c>
      <c r="AL41" s="6">
        <v>0</v>
      </c>
      <c r="AM41" s="6">
        <v>0</v>
      </c>
      <c r="AN41" s="6">
        <v>0</v>
      </c>
      <c r="AO41" s="6">
        <v>0</v>
      </c>
      <c r="AP41" s="6">
        <v>0</v>
      </c>
      <c r="AQ41" s="6">
        <v>521.5639848471526</v>
      </c>
      <c r="AR41" s="6">
        <v>773.99999935093081</v>
      </c>
      <c r="AS41" s="6">
        <v>166.715238</v>
      </c>
      <c r="AT41" s="6">
        <v>369.8680121122772</v>
      </c>
      <c r="AU41" s="6">
        <v>320.43946433869559</v>
      </c>
    </row>
    <row r="42" spans="1:47" x14ac:dyDescent="0.35">
      <c r="A42" s="5">
        <v>46022</v>
      </c>
      <c r="B42" s="4" t="s">
        <v>134</v>
      </c>
      <c r="C42" s="4" t="s">
        <v>135</v>
      </c>
      <c r="D42" s="4" t="s">
        <v>120</v>
      </c>
      <c r="E42" s="6">
        <v>634.32000700000003</v>
      </c>
      <c r="F42" s="7">
        <v>1.95</v>
      </c>
      <c r="G42" s="6">
        <v>97.014854</v>
      </c>
      <c r="H42" s="6">
        <v>12</v>
      </c>
      <c r="I42" s="6">
        <v>100</v>
      </c>
      <c r="J42" s="6">
        <v>12</v>
      </c>
      <c r="K42" s="8">
        <v>100</v>
      </c>
      <c r="L42" s="6">
        <v>0</v>
      </c>
      <c r="M42" s="6">
        <v>0</v>
      </c>
      <c r="N42" s="6">
        <v>0</v>
      </c>
      <c r="O42" s="6">
        <v>142.4906388620187</v>
      </c>
      <c r="P42" s="6">
        <v>142.4906388620187</v>
      </c>
      <c r="Q42" s="6">
        <v>0</v>
      </c>
      <c r="R42" s="6">
        <v>0</v>
      </c>
      <c r="S42" s="6">
        <v>0</v>
      </c>
      <c r="T42" s="6">
        <v>0</v>
      </c>
      <c r="U42" s="6">
        <v>0</v>
      </c>
      <c r="V42" s="6">
        <v>142.4906388620187</v>
      </c>
      <c r="W42" s="6">
        <v>28.74689463899772</v>
      </c>
      <c r="X42" s="6">
        <v>250.63674179250069</v>
      </c>
      <c r="Y42" s="6">
        <v>-4.5359237000000001E-16</v>
      </c>
      <c r="Z42" s="6">
        <v>421.87427529351709</v>
      </c>
      <c r="AA42" s="6">
        <v>0</v>
      </c>
      <c r="AB42" s="6">
        <v>421.87427529351709</v>
      </c>
      <c r="AC42" s="6">
        <v>0</v>
      </c>
      <c r="AD42" s="6">
        <v>17.526682857328819</v>
      </c>
      <c r="AE42" s="6">
        <v>0</v>
      </c>
      <c r="AF42" s="6">
        <v>0</v>
      </c>
      <c r="AG42" s="6">
        <v>439.4009581508459</v>
      </c>
      <c r="AH42" s="6">
        <v>9.1138736627677606</v>
      </c>
      <c r="AI42" s="6">
        <v>0</v>
      </c>
      <c r="AJ42" s="6">
        <v>16.825616165617081</v>
      </c>
      <c r="AK42" s="6">
        <v>447.81376512190189</v>
      </c>
      <c r="AL42" s="6">
        <v>0</v>
      </c>
      <c r="AM42" s="6">
        <v>0</v>
      </c>
      <c r="AN42" s="6">
        <v>0</v>
      </c>
      <c r="AO42" s="6">
        <v>0</v>
      </c>
      <c r="AP42" s="6">
        <v>0</v>
      </c>
      <c r="AQ42" s="6">
        <v>447.81376512190189</v>
      </c>
      <c r="AR42" s="6">
        <v>773.99999935093092</v>
      </c>
      <c r="AS42" s="6">
        <v>204.765344</v>
      </c>
      <c r="AT42" s="6">
        <v>352.12572405741378</v>
      </c>
      <c r="AU42" s="6">
        <v>352.12572405741378</v>
      </c>
    </row>
    <row r="43" spans="1:47" x14ac:dyDescent="0.35">
      <c r="A43" s="5">
        <v>46022</v>
      </c>
      <c r="B43" s="4" t="s">
        <v>136</v>
      </c>
      <c r="C43" s="4" t="s">
        <v>137</v>
      </c>
      <c r="D43" s="4" t="s">
        <v>64</v>
      </c>
      <c r="E43" s="6">
        <v>1988</v>
      </c>
      <c r="F43" s="7">
        <v>1.55</v>
      </c>
      <c r="G43" s="6">
        <v>87.5</v>
      </c>
      <c r="H43" s="6">
        <v>26.962250000000001</v>
      </c>
      <c r="I43" s="6">
        <v>100</v>
      </c>
      <c r="J43" s="6">
        <v>26.962250000000001</v>
      </c>
      <c r="K43" s="8">
        <v>100</v>
      </c>
      <c r="L43" s="6">
        <v>31.594058770138449</v>
      </c>
      <c r="M43" s="6">
        <v>20.65838079914116</v>
      </c>
      <c r="N43" s="6">
        <v>1.6325402560955979</v>
      </c>
      <c r="O43" s="6">
        <v>33.304757363714003</v>
      </c>
      <c r="P43" s="6">
        <v>87.189737189089215</v>
      </c>
      <c r="Q43" s="6">
        <v>37.636475686983012</v>
      </c>
      <c r="R43" s="6">
        <v>171.20576385466561</v>
      </c>
      <c r="S43" s="6">
        <v>185.20795369618881</v>
      </c>
      <c r="T43" s="6">
        <v>50.083762843621933</v>
      </c>
      <c r="U43" s="6">
        <v>444.13395608145942</v>
      </c>
      <c r="V43" s="6">
        <v>531.32369327054857</v>
      </c>
      <c r="W43" s="6">
        <v>7.7514206255027354</v>
      </c>
      <c r="X43" s="6">
        <v>0</v>
      </c>
      <c r="Y43" s="6">
        <v>-6.7131670760000002E-15</v>
      </c>
      <c r="Z43" s="6">
        <v>539.07511389605133</v>
      </c>
      <c r="AA43" s="6">
        <v>15.479999102225269</v>
      </c>
      <c r="AB43" s="6">
        <v>554.55511299827663</v>
      </c>
      <c r="AC43" s="6">
        <v>0</v>
      </c>
      <c r="AD43" s="6">
        <v>207.38092289495179</v>
      </c>
      <c r="AE43" s="6">
        <v>0</v>
      </c>
      <c r="AF43" s="6">
        <v>0</v>
      </c>
      <c r="AG43" s="6">
        <v>761.93603589322845</v>
      </c>
      <c r="AH43" s="6">
        <v>22.3154421704158</v>
      </c>
      <c r="AI43" s="6">
        <v>0</v>
      </c>
      <c r="AJ43" s="6">
        <v>128.15740760934821</v>
      </c>
      <c r="AK43" s="6">
        <v>705.02796277804055</v>
      </c>
      <c r="AL43" s="6">
        <v>437.40422770899301</v>
      </c>
      <c r="AM43" s="6">
        <v>0</v>
      </c>
      <c r="AN43" s="6">
        <v>0</v>
      </c>
      <c r="AO43" s="6">
        <v>0</v>
      </c>
      <c r="AP43" s="6">
        <v>0</v>
      </c>
      <c r="AQ43" s="6">
        <v>1142.4321904870339</v>
      </c>
      <c r="AR43" s="6">
        <v>773.99999935093081</v>
      </c>
      <c r="AS43" s="6">
        <v>460.07785000000001</v>
      </c>
      <c r="AT43" s="6">
        <v>234.9248854548795</v>
      </c>
      <c r="AU43" s="6">
        <v>219.44488635265421</v>
      </c>
    </row>
    <row r="44" spans="1:47" x14ac:dyDescent="0.35">
      <c r="A44" s="5">
        <v>46022</v>
      </c>
      <c r="B44" s="4" t="s">
        <v>174</v>
      </c>
      <c r="C44" s="4" t="s">
        <v>175</v>
      </c>
      <c r="D44" s="4" t="s">
        <v>127</v>
      </c>
      <c r="E44" s="6">
        <v>4200</v>
      </c>
      <c r="F44" s="7">
        <v>1.1204000000000001</v>
      </c>
      <c r="G44" s="6">
        <v>85</v>
      </c>
      <c r="H44" s="6">
        <v>40</v>
      </c>
      <c r="I44" s="6">
        <v>95</v>
      </c>
      <c r="J44" s="6">
        <v>38</v>
      </c>
      <c r="K44" s="8">
        <v>39.341000000000001</v>
      </c>
      <c r="L44" s="6">
        <v>216.70182808903709</v>
      </c>
      <c r="M44" s="6">
        <v>57.77129086611474</v>
      </c>
      <c r="N44" s="6">
        <v>49.284011687210338</v>
      </c>
      <c r="O44" s="6">
        <v>431.3121396689138</v>
      </c>
      <c r="P44" s="6">
        <v>755.06927031127589</v>
      </c>
      <c r="Q44" s="6">
        <v>76.813116664072865</v>
      </c>
      <c r="R44" s="6">
        <v>54.182855705418312</v>
      </c>
      <c r="S44" s="6">
        <v>58.720916099065349</v>
      </c>
      <c r="T44" s="6">
        <v>65.272222283971743</v>
      </c>
      <c r="U44" s="6">
        <v>254.98911075252829</v>
      </c>
      <c r="V44" s="6">
        <v>1010.0583810638039</v>
      </c>
      <c r="W44" s="6">
        <v>8.2937376473689444</v>
      </c>
      <c r="X44" s="6">
        <v>201.29516028688289</v>
      </c>
      <c r="Y44" s="6">
        <v>-1041.2546545700279</v>
      </c>
      <c r="Z44" s="6">
        <v>178.392624428028</v>
      </c>
      <c r="AA44" s="6">
        <v>0</v>
      </c>
      <c r="AB44" s="6">
        <v>178.392624428028</v>
      </c>
      <c r="AC44" s="6">
        <v>0</v>
      </c>
      <c r="AD44" s="6">
        <v>224.09994989484559</v>
      </c>
      <c r="AE44" s="6">
        <v>0</v>
      </c>
      <c r="AF44" s="6">
        <v>0</v>
      </c>
      <c r="AG44" s="6">
        <v>402.49257432287362</v>
      </c>
      <c r="AH44" s="6">
        <v>24.809600705107432</v>
      </c>
      <c r="AI44" s="6">
        <v>0</v>
      </c>
      <c r="AJ44" s="6">
        <v>192.69405387341561</v>
      </c>
      <c r="AK44" s="6">
        <v>395.89627900655103</v>
      </c>
      <c r="AL44" s="6">
        <v>0</v>
      </c>
      <c r="AM44" s="6">
        <v>0</v>
      </c>
      <c r="AN44" s="6">
        <v>0</v>
      </c>
      <c r="AO44" s="6">
        <v>0</v>
      </c>
      <c r="AP44" s="6">
        <v>0</v>
      </c>
      <c r="AQ44" s="6">
        <v>395.89627900655103</v>
      </c>
      <c r="AR44" s="6">
        <v>773.99999935093092</v>
      </c>
      <c r="AS44" s="6">
        <v>1561.407234</v>
      </c>
      <c r="AT44" s="6">
        <v>595.60737492290286</v>
      </c>
      <c r="AU44" s="6">
        <v>595.60737492290286</v>
      </c>
    </row>
    <row r="45" spans="1:47" x14ac:dyDescent="0.35">
      <c r="A45" s="5">
        <v>46022</v>
      </c>
      <c r="B45" s="4" t="s">
        <v>62</v>
      </c>
      <c r="C45" s="4" t="s">
        <v>63</v>
      </c>
      <c r="D45" s="4" t="s">
        <v>64</v>
      </c>
      <c r="E45" s="6">
        <v>2500</v>
      </c>
      <c r="F45" s="7">
        <v>1.0900000000000001</v>
      </c>
      <c r="G45" s="6">
        <v>85</v>
      </c>
      <c r="H45" s="6">
        <v>23.161999999999999</v>
      </c>
      <c r="I45" s="6">
        <v>100</v>
      </c>
      <c r="J45" s="6">
        <v>23.162500000000001</v>
      </c>
      <c r="K45" s="8">
        <v>92.994</v>
      </c>
      <c r="L45" s="6">
        <v>3.1018864040887202</v>
      </c>
      <c r="M45" s="6">
        <v>0.78311633373405265</v>
      </c>
      <c r="N45" s="6">
        <v>0.21736694695769021</v>
      </c>
      <c r="O45" s="6">
        <v>3.5961576624031291</v>
      </c>
      <c r="P45" s="6">
        <v>7.6985273471835933</v>
      </c>
      <c r="Q45" s="6">
        <v>5.110823266371936</v>
      </c>
      <c r="R45" s="6">
        <v>139.85982929469751</v>
      </c>
      <c r="S45" s="6">
        <v>16.791534231513221</v>
      </c>
      <c r="T45" s="6">
        <v>77.190968921652981</v>
      </c>
      <c r="U45" s="6">
        <v>238.95315571423569</v>
      </c>
      <c r="V45" s="6">
        <v>246.65168306141931</v>
      </c>
      <c r="W45" s="6">
        <v>4.1678361739318079</v>
      </c>
      <c r="X45" s="6">
        <v>146.21719364355999</v>
      </c>
      <c r="Y45" s="6">
        <v>-48.81273606268185</v>
      </c>
      <c r="Z45" s="6">
        <v>348.2239768162292</v>
      </c>
      <c r="AA45" s="6">
        <v>45.254764139819301</v>
      </c>
      <c r="AB45" s="6">
        <v>393.47874095604851</v>
      </c>
      <c r="AC45" s="6">
        <v>0</v>
      </c>
      <c r="AD45" s="6">
        <v>86.863687906620171</v>
      </c>
      <c r="AE45" s="6">
        <v>0</v>
      </c>
      <c r="AF45" s="6">
        <v>0</v>
      </c>
      <c r="AG45" s="6">
        <v>480.34242886266873</v>
      </c>
      <c r="AH45" s="6">
        <v>2.9374573340528869</v>
      </c>
      <c r="AI45" s="6">
        <v>0</v>
      </c>
      <c r="AJ45" s="6">
        <v>36.997754907093999</v>
      </c>
      <c r="AK45" s="6">
        <v>433.41395319719538</v>
      </c>
      <c r="AL45" s="6">
        <v>0</v>
      </c>
      <c r="AM45" s="6">
        <v>0</v>
      </c>
      <c r="AN45" s="6">
        <v>0</v>
      </c>
      <c r="AO45" s="6">
        <v>0</v>
      </c>
      <c r="AP45" s="6">
        <v>0</v>
      </c>
      <c r="AQ45" s="6">
        <v>433.41395319719538</v>
      </c>
      <c r="AR45" s="6">
        <v>773.99999935093081</v>
      </c>
      <c r="AS45" s="6">
        <v>420.165797</v>
      </c>
      <c r="AT45" s="6">
        <v>425.77602253470161</v>
      </c>
      <c r="AU45" s="6">
        <v>380.5212583948823</v>
      </c>
    </row>
    <row r="46" spans="1:47" x14ac:dyDescent="0.35">
      <c r="A46" s="5">
        <v>46022</v>
      </c>
      <c r="B46" s="4" t="s">
        <v>176</v>
      </c>
      <c r="C46" s="4" t="s">
        <v>177</v>
      </c>
      <c r="D46" s="4" t="s">
        <v>50</v>
      </c>
      <c r="E46" s="6">
        <v>5600</v>
      </c>
      <c r="F46" s="7">
        <v>0.12</v>
      </c>
      <c r="G46" s="6">
        <v>19.940000000000001</v>
      </c>
      <c r="H46" s="6">
        <v>1.34</v>
      </c>
      <c r="I46" s="6">
        <v>95</v>
      </c>
      <c r="J46" s="6">
        <v>1.2729999999999999</v>
      </c>
      <c r="K46" s="8">
        <v>6.5949999999999998</v>
      </c>
      <c r="L46" s="6">
        <v>91.702644580097541</v>
      </c>
      <c r="M46" s="6">
        <v>1447.2967653034641</v>
      </c>
      <c r="N46" s="6">
        <v>103.9097535035725</v>
      </c>
      <c r="O46" s="6">
        <v>1516.191657176845</v>
      </c>
      <c r="P46" s="6">
        <v>3159.1008205639791</v>
      </c>
      <c r="Q46" s="6">
        <v>40.040699077013763</v>
      </c>
      <c r="R46" s="6">
        <v>585.83237077671572</v>
      </c>
      <c r="S46" s="6">
        <v>3502.8435529537442</v>
      </c>
      <c r="T46" s="6">
        <v>1193.3553113622229</v>
      </c>
      <c r="U46" s="6">
        <v>5322.0719341696959</v>
      </c>
      <c r="V46" s="6">
        <v>8481.1727547336759</v>
      </c>
      <c r="W46" s="6">
        <v>38.290602931290209</v>
      </c>
      <c r="X46" s="6">
        <v>83.764617000000015</v>
      </c>
      <c r="Y46" s="6">
        <v>-8750.9388207329794</v>
      </c>
      <c r="Z46" s="6">
        <v>-147.7108460680135</v>
      </c>
      <c r="AA46" s="6">
        <v>27.907942753092851</v>
      </c>
      <c r="AB46" s="6">
        <v>-119.8029033149206</v>
      </c>
      <c r="AC46" s="6">
        <v>0</v>
      </c>
      <c r="AD46" s="6">
        <v>1983.9746427462489</v>
      </c>
      <c r="AE46" s="6">
        <v>0</v>
      </c>
      <c r="AF46" s="6">
        <v>0</v>
      </c>
      <c r="AG46" s="6">
        <v>1864.171739431328</v>
      </c>
      <c r="AH46" s="6">
        <v>696.12033316958866</v>
      </c>
      <c r="AI46" s="6">
        <v>0</v>
      </c>
      <c r="AJ46" s="6">
        <v>171.047145407084</v>
      </c>
      <c r="AK46" s="6">
        <v>747.36457526175195</v>
      </c>
      <c r="AL46" s="6">
        <v>0</v>
      </c>
      <c r="AM46" s="6">
        <v>0</v>
      </c>
      <c r="AN46" s="6">
        <v>0</v>
      </c>
      <c r="AO46" s="6">
        <v>0</v>
      </c>
      <c r="AP46" s="6">
        <v>0</v>
      </c>
      <c r="AQ46" s="6">
        <v>747.36457526175195</v>
      </c>
      <c r="AR46" s="6">
        <v>773.99999935093092</v>
      </c>
      <c r="AS46" s="6">
        <v>291.53248200000002</v>
      </c>
      <c r="AT46" s="6">
        <v>921.71084541894436</v>
      </c>
      <c r="AU46" s="6">
        <v>893.80290266585155</v>
      </c>
    </row>
    <row r="47" spans="1:47" x14ac:dyDescent="0.35">
      <c r="A47" s="5">
        <v>46022</v>
      </c>
      <c r="B47" s="4" t="s">
        <v>178</v>
      </c>
      <c r="C47" s="4" t="s">
        <v>179</v>
      </c>
      <c r="D47" s="4" t="s">
        <v>50</v>
      </c>
      <c r="E47" s="6">
        <v>8488</v>
      </c>
      <c r="F47" s="7">
        <v>0.01</v>
      </c>
      <c r="G47" s="6">
        <v>13</v>
      </c>
      <c r="H47" s="6">
        <v>0.11</v>
      </c>
      <c r="I47" s="6">
        <v>98</v>
      </c>
      <c r="J47" s="6">
        <v>0.108137</v>
      </c>
      <c r="K47" s="8">
        <v>3.2970000000000002</v>
      </c>
      <c r="L47" s="6">
        <v>0</v>
      </c>
      <c r="M47" s="6">
        <v>0</v>
      </c>
      <c r="N47" s="6">
        <v>0</v>
      </c>
      <c r="O47" s="6">
        <v>0</v>
      </c>
      <c r="P47" s="6">
        <v>0</v>
      </c>
      <c r="Q47" s="6">
        <v>809.05089295225923</v>
      </c>
      <c r="R47" s="6">
        <v>2014.482854846935</v>
      </c>
      <c r="S47" s="6">
        <v>8224.4113971358838</v>
      </c>
      <c r="T47" s="6">
        <v>1169.5326138411569</v>
      </c>
      <c r="U47" s="6">
        <v>12217.477758776229</v>
      </c>
      <c r="V47" s="6">
        <v>12217.477758776229</v>
      </c>
      <c r="W47" s="6">
        <v>5.4631152120728963</v>
      </c>
      <c r="X47" s="6">
        <v>654.55758637299596</v>
      </c>
      <c r="Y47" s="6">
        <v>-19119.122995572121</v>
      </c>
      <c r="Z47" s="6">
        <v>-6241.6245352108153</v>
      </c>
      <c r="AA47" s="6">
        <v>0</v>
      </c>
      <c r="AB47" s="6">
        <v>-6241.6245352108153</v>
      </c>
      <c r="AC47" s="6">
        <v>0</v>
      </c>
      <c r="AD47" s="6">
        <v>1250.093414040203</v>
      </c>
      <c r="AE47" s="6">
        <v>0</v>
      </c>
      <c r="AF47" s="6">
        <v>0</v>
      </c>
      <c r="AG47" s="6">
        <v>-4991.5311211706121</v>
      </c>
      <c r="AH47" s="6">
        <v>181.3410189834288</v>
      </c>
      <c r="AI47" s="6">
        <v>0</v>
      </c>
      <c r="AJ47" s="6">
        <v>539.05276141495847</v>
      </c>
      <c r="AK47" s="6">
        <v>-5521.2307548124281</v>
      </c>
      <c r="AL47" s="6">
        <v>0</v>
      </c>
      <c r="AM47" s="6">
        <v>0</v>
      </c>
      <c r="AN47" s="6">
        <v>0</v>
      </c>
      <c r="AO47" s="6">
        <v>0</v>
      </c>
      <c r="AP47" s="6">
        <v>0</v>
      </c>
      <c r="AQ47" s="6">
        <v>-5521.2307548124281</v>
      </c>
      <c r="AR47" s="6">
        <v>773.73516862716394</v>
      </c>
      <c r="AS47" s="6">
        <v>50.636485999999998</v>
      </c>
      <c r="AT47" s="6">
        <v>7015.3597038379794</v>
      </c>
      <c r="AU47" s="6">
        <v>7015.3597038379794</v>
      </c>
    </row>
    <row r="48" spans="1:47" x14ac:dyDescent="0.35">
      <c r="A48" s="5">
        <v>46022</v>
      </c>
      <c r="B48" s="4" t="s">
        <v>65</v>
      </c>
      <c r="C48" s="4" t="s">
        <v>66</v>
      </c>
      <c r="D48" s="4" t="s">
        <v>50</v>
      </c>
      <c r="E48" s="6">
        <v>445</v>
      </c>
      <c r="F48" s="7">
        <v>0.32</v>
      </c>
      <c r="G48" s="6">
        <v>71.900000000000006</v>
      </c>
      <c r="H48" s="6">
        <v>1.024</v>
      </c>
      <c r="I48" s="6">
        <v>82</v>
      </c>
      <c r="J48" s="6">
        <v>0.83956200000000003</v>
      </c>
      <c r="K48" s="8">
        <v>14.712</v>
      </c>
      <c r="L48" s="6">
        <v>610.55131371562959</v>
      </c>
      <c r="M48" s="6">
        <v>19.565871733337669</v>
      </c>
      <c r="N48" s="6">
        <v>170.96211036858051</v>
      </c>
      <c r="O48" s="6">
        <v>2158.0435786836961</v>
      </c>
      <c r="P48" s="6">
        <v>2959.122874501244</v>
      </c>
      <c r="Q48" s="6">
        <v>194.1665183657951</v>
      </c>
      <c r="R48" s="6">
        <v>41.456978267526821</v>
      </c>
      <c r="S48" s="6">
        <v>143.20097304251109</v>
      </c>
      <c r="T48" s="6">
        <v>241.07091482809341</v>
      </c>
      <c r="U48" s="6">
        <v>619.89538450392638</v>
      </c>
      <c r="V48" s="6">
        <v>3579.01825900517</v>
      </c>
      <c r="W48" s="6">
        <v>37.559139208778042</v>
      </c>
      <c r="X48" s="6">
        <v>554.58000698024682</v>
      </c>
      <c r="Y48" s="6">
        <v>-3523.6509103606331</v>
      </c>
      <c r="Z48" s="6">
        <v>647.50649483356278</v>
      </c>
      <c r="AA48" s="6">
        <v>220.14673840249111</v>
      </c>
      <c r="AB48" s="6">
        <v>867.65323323605389</v>
      </c>
      <c r="AC48" s="6">
        <v>5.9337664839347832</v>
      </c>
      <c r="AD48" s="6">
        <v>1422.7832977889159</v>
      </c>
      <c r="AE48" s="6">
        <v>0</v>
      </c>
      <c r="AF48" s="6">
        <v>0</v>
      </c>
      <c r="AG48" s="6">
        <v>2296.370297508905</v>
      </c>
      <c r="AH48" s="6">
        <v>178.9509021312991</v>
      </c>
      <c r="AI48" s="6">
        <v>0</v>
      </c>
      <c r="AJ48" s="6">
        <v>1188.599780612371</v>
      </c>
      <c r="AK48" s="6">
        <v>2241.1376824636591</v>
      </c>
      <c r="AL48" s="6">
        <v>17288.724177803018</v>
      </c>
      <c r="AM48" s="6">
        <v>0</v>
      </c>
      <c r="AN48" s="6">
        <v>0</v>
      </c>
      <c r="AO48" s="6">
        <v>0</v>
      </c>
      <c r="AP48" s="6">
        <v>0</v>
      </c>
      <c r="AQ48" s="6">
        <v>19529.861860266679</v>
      </c>
      <c r="AR48" s="6">
        <v>774.03503190358958</v>
      </c>
      <c r="AS48" s="6">
        <v>81.494870000000006</v>
      </c>
      <c r="AT48" s="6">
        <v>126.5285370700268</v>
      </c>
      <c r="AU48" s="6">
        <v>-93.618201332464253</v>
      </c>
    </row>
    <row r="49" spans="1:47" x14ac:dyDescent="0.35">
      <c r="A49" s="5">
        <v>46022</v>
      </c>
      <c r="B49" s="4" t="s">
        <v>67</v>
      </c>
      <c r="C49" s="4" t="s">
        <v>68</v>
      </c>
      <c r="D49" s="4" t="s">
        <v>69</v>
      </c>
      <c r="E49" s="6">
        <v>1350</v>
      </c>
      <c r="F49" s="7">
        <v>1.8</v>
      </c>
      <c r="G49" s="6">
        <v>85</v>
      </c>
      <c r="H49" s="6">
        <v>20.655000000000001</v>
      </c>
      <c r="I49" s="6">
        <v>100</v>
      </c>
      <c r="J49" s="6">
        <v>20.655000000000001</v>
      </c>
      <c r="K49" s="8">
        <v>100</v>
      </c>
      <c r="L49" s="6">
        <v>70.173633143268759</v>
      </c>
      <c r="M49" s="6">
        <v>210.5572639004626</v>
      </c>
      <c r="N49" s="6">
        <v>8.8011743060065359E-2</v>
      </c>
      <c r="O49" s="6">
        <v>11.48130635219189</v>
      </c>
      <c r="P49" s="6">
        <v>292.30021513898328</v>
      </c>
      <c r="Q49" s="6">
        <v>30.117157767609928</v>
      </c>
      <c r="R49" s="6">
        <v>44.725704833286599</v>
      </c>
      <c r="S49" s="6">
        <v>34.932494367529927</v>
      </c>
      <c r="T49" s="6">
        <v>33.996994197949078</v>
      </c>
      <c r="U49" s="6">
        <v>143.7723511663755</v>
      </c>
      <c r="V49" s="6">
        <v>436.07256630535881</v>
      </c>
      <c r="W49" s="6">
        <v>0</v>
      </c>
      <c r="X49" s="6">
        <v>165.83410699999999</v>
      </c>
      <c r="Y49" s="6">
        <v>4.5359237000000001E-16</v>
      </c>
      <c r="Z49" s="6">
        <v>601.90667330535882</v>
      </c>
      <c r="AA49" s="6">
        <v>15.05992723643768</v>
      </c>
      <c r="AB49" s="6">
        <v>616.96660054179654</v>
      </c>
      <c r="AC49" s="6">
        <v>0</v>
      </c>
      <c r="AD49" s="6">
        <v>115.0269871705102</v>
      </c>
      <c r="AE49" s="6">
        <v>0</v>
      </c>
      <c r="AF49" s="6">
        <v>0</v>
      </c>
      <c r="AG49" s="6">
        <v>731.99358771230675</v>
      </c>
      <c r="AH49" s="6">
        <v>24.73063868158745</v>
      </c>
      <c r="AI49" s="6">
        <v>0</v>
      </c>
      <c r="AJ49" s="6">
        <v>54.52699102202287</v>
      </c>
      <c r="AK49" s="6">
        <v>696.22423024540683</v>
      </c>
      <c r="AL49" s="6">
        <v>0</v>
      </c>
      <c r="AM49" s="6">
        <v>0</v>
      </c>
      <c r="AN49" s="6">
        <v>0</v>
      </c>
      <c r="AO49" s="6">
        <v>0</v>
      </c>
      <c r="AP49" s="6">
        <v>0</v>
      </c>
      <c r="AQ49" s="6">
        <v>696.22423024540683</v>
      </c>
      <c r="AR49" s="6">
        <v>773.99999935093081</v>
      </c>
      <c r="AS49" s="6">
        <v>352.45235700000001</v>
      </c>
      <c r="AT49" s="6">
        <v>172.09332604557201</v>
      </c>
      <c r="AU49" s="6">
        <v>157.0333988091343</v>
      </c>
    </row>
    <row r="50" spans="1:47" x14ac:dyDescent="0.35">
      <c r="A50" s="5">
        <v>46022</v>
      </c>
      <c r="B50" s="4" t="s">
        <v>138</v>
      </c>
      <c r="C50" s="4" t="s">
        <v>139</v>
      </c>
      <c r="D50" s="4" t="s">
        <v>127</v>
      </c>
      <c r="E50" s="6">
        <v>1350</v>
      </c>
      <c r="F50" s="7">
        <v>3</v>
      </c>
      <c r="G50" s="6">
        <v>90</v>
      </c>
      <c r="H50" s="6">
        <v>36.450000000000003</v>
      </c>
      <c r="I50" s="6">
        <v>98</v>
      </c>
      <c r="J50" s="6">
        <v>35.720999999999997</v>
      </c>
      <c r="K50" s="8">
        <v>75.456000000000003</v>
      </c>
      <c r="L50" s="6">
        <v>148.93780724826959</v>
      </c>
      <c r="M50" s="6">
        <v>11.908798536020109</v>
      </c>
      <c r="N50" s="6">
        <v>20.31520398674207</v>
      </c>
      <c r="O50" s="6">
        <v>284.64921583851299</v>
      </c>
      <c r="P50" s="6">
        <v>465.8110256095448</v>
      </c>
      <c r="Q50" s="6">
        <v>17.557444661472221</v>
      </c>
      <c r="R50" s="6">
        <v>16.196377842059789</v>
      </c>
      <c r="S50" s="6">
        <v>11.11810612218545</v>
      </c>
      <c r="T50" s="6">
        <v>46.849418218972758</v>
      </c>
      <c r="U50" s="6">
        <v>91.721346844690217</v>
      </c>
      <c r="V50" s="6">
        <v>557.53237245423497</v>
      </c>
      <c r="W50" s="6">
        <v>51.55945580643543</v>
      </c>
      <c r="X50" s="6">
        <v>122.4697772155172</v>
      </c>
      <c r="Y50" s="6">
        <v>-240.38990510173099</v>
      </c>
      <c r="Z50" s="6">
        <v>491.17170037445658</v>
      </c>
      <c r="AA50" s="6">
        <v>40.434457323800927</v>
      </c>
      <c r="AB50" s="6">
        <v>531.60615769825745</v>
      </c>
      <c r="AC50" s="6">
        <v>0</v>
      </c>
      <c r="AD50" s="6">
        <v>219.0328898742024</v>
      </c>
      <c r="AE50" s="6">
        <v>0</v>
      </c>
      <c r="AF50" s="6">
        <v>0</v>
      </c>
      <c r="AG50" s="6">
        <v>750.63904757245984</v>
      </c>
      <c r="AH50" s="6">
        <v>2.745486960278043</v>
      </c>
      <c r="AI50" s="6">
        <v>0</v>
      </c>
      <c r="AJ50" s="6">
        <v>57.700751685756089</v>
      </c>
      <c r="AK50" s="6">
        <v>592.05239634429165</v>
      </c>
      <c r="AL50" s="6">
        <v>0</v>
      </c>
      <c r="AM50" s="6">
        <v>0</v>
      </c>
      <c r="AN50" s="6">
        <v>0</v>
      </c>
      <c r="AO50" s="6">
        <v>0</v>
      </c>
      <c r="AP50" s="6">
        <v>0</v>
      </c>
      <c r="AQ50" s="6">
        <v>592.05239634429165</v>
      </c>
      <c r="AR50" s="6">
        <v>773.99999935093092</v>
      </c>
      <c r="AS50" s="6">
        <v>800.76637200000005</v>
      </c>
      <c r="AT50" s="6">
        <v>282.8282989764744</v>
      </c>
      <c r="AU50" s="6">
        <v>242.39384165267339</v>
      </c>
    </row>
    <row r="51" spans="1:47" x14ac:dyDescent="0.35">
      <c r="A51" s="5">
        <v>46022</v>
      </c>
      <c r="B51" s="4" t="s">
        <v>100</v>
      </c>
      <c r="C51" s="4" t="s">
        <v>101</v>
      </c>
      <c r="D51" s="4" t="s">
        <v>102</v>
      </c>
      <c r="E51" s="6">
        <v>3450</v>
      </c>
      <c r="F51" s="7">
        <v>1</v>
      </c>
      <c r="G51" s="6">
        <v>88</v>
      </c>
      <c r="H51" s="6">
        <v>30.36</v>
      </c>
      <c r="I51" s="6">
        <v>100</v>
      </c>
      <c r="J51" s="6">
        <v>30.36</v>
      </c>
      <c r="K51" s="8">
        <v>90.304000000000002</v>
      </c>
      <c r="L51" s="6">
        <v>33.337281524566251</v>
      </c>
      <c r="M51" s="6">
        <v>23.990825180201249</v>
      </c>
      <c r="N51" s="6">
        <v>1.3452209534924999</v>
      </c>
      <c r="O51" s="6">
        <v>47.358553614408748</v>
      </c>
      <c r="P51" s="6">
        <v>106.0318812726688</v>
      </c>
      <c r="Q51" s="6">
        <v>29.176483869015001</v>
      </c>
      <c r="R51" s="6">
        <v>37.026389505446247</v>
      </c>
      <c r="S51" s="6">
        <v>152.79186305581621</v>
      </c>
      <c r="T51" s="6">
        <v>64.303094512973743</v>
      </c>
      <c r="U51" s="6">
        <v>283.2978309432512</v>
      </c>
      <c r="V51" s="6">
        <v>389.32971221591998</v>
      </c>
      <c r="W51" s="6">
        <v>4.0707031698692031</v>
      </c>
      <c r="X51" s="6">
        <v>193.36687599999999</v>
      </c>
      <c r="Y51" s="6">
        <v>-62.402075326536142</v>
      </c>
      <c r="Z51" s="6">
        <v>524.36521605925304</v>
      </c>
      <c r="AA51" s="6">
        <v>15.52880349742574</v>
      </c>
      <c r="AB51" s="6">
        <v>539.89401955667881</v>
      </c>
      <c r="AC51" s="6">
        <v>0.53590907623749995</v>
      </c>
      <c r="AD51" s="6">
        <v>128.51697565390251</v>
      </c>
      <c r="AE51" s="6">
        <v>0</v>
      </c>
      <c r="AF51" s="6">
        <v>0</v>
      </c>
      <c r="AG51" s="6">
        <v>668.94690428681884</v>
      </c>
      <c r="AH51" s="6">
        <v>27.341042961645002</v>
      </c>
      <c r="AI51" s="6">
        <v>0</v>
      </c>
      <c r="AJ51" s="6">
        <v>11.6535611541125</v>
      </c>
      <c r="AK51" s="6">
        <v>579.42453274867376</v>
      </c>
      <c r="AL51" s="6">
        <v>0</v>
      </c>
      <c r="AM51" s="6">
        <v>0</v>
      </c>
      <c r="AN51" s="6">
        <v>0</v>
      </c>
      <c r="AO51" s="6">
        <v>0</v>
      </c>
      <c r="AP51" s="6">
        <v>0</v>
      </c>
      <c r="AQ51" s="6">
        <v>579.42453274867376</v>
      </c>
      <c r="AR51" s="6">
        <v>773.99999935093092</v>
      </c>
      <c r="AS51" s="6">
        <v>593.93245000000002</v>
      </c>
      <c r="AT51" s="6">
        <v>249.63478329167779</v>
      </c>
      <c r="AU51" s="6">
        <v>234.10597979425211</v>
      </c>
    </row>
    <row r="52" spans="1:47" x14ac:dyDescent="0.35">
      <c r="A52" s="5">
        <v>46022</v>
      </c>
      <c r="B52" s="4" t="s">
        <v>140</v>
      </c>
      <c r="C52" s="4" t="s">
        <v>141</v>
      </c>
      <c r="D52" s="4" t="s">
        <v>142</v>
      </c>
      <c r="E52" s="6">
        <v>2211</v>
      </c>
      <c r="F52" s="7">
        <v>1.1000000000000001</v>
      </c>
      <c r="G52" s="6">
        <v>90.456810000000004</v>
      </c>
      <c r="H52" s="6">
        <v>22</v>
      </c>
      <c r="I52" s="6">
        <v>100</v>
      </c>
      <c r="J52" s="6">
        <v>22</v>
      </c>
      <c r="K52" s="8">
        <v>90.163734436035199</v>
      </c>
      <c r="L52" s="6">
        <v>19.43962599308739</v>
      </c>
      <c r="M52" s="6">
        <v>9.5253703023285343</v>
      </c>
      <c r="N52" s="6">
        <v>1.415683183210942</v>
      </c>
      <c r="O52" s="6">
        <v>43.70936319077034</v>
      </c>
      <c r="P52" s="6">
        <v>74.090042669397207</v>
      </c>
      <c r="Q52" s="6">
        <v>23.656885738026229</v>
      </c>
      <c r="R52" s="6">
        <v>140.32242033813279</v>
      </c>
      <c r="S52" s="6">
        <v>22.779083298737881</v>
      </c>
      <c r="T52" s="6">
        <v>61.45253357845732</v>
      </c>
      <c r="U52" s="6">
        <v>248.21092295335421</v>
      </c>
      <c r="V52" s="6">
        <v>322.30096562275139</v>
      </c>
      <c r="W52" s="6">
        <v>3.1831044970106199</v>
      </c>
      <c r="X52" s="6">
        <v>245.93606600000001</v>
      </c>
      <c r="Y52" s="6">
        <v>-55.397281908317709</v>
      </c>
      <c r="Z52" s="6">
        <v>516.02285421144438</v>
      </c>
      <c r="AA52" s="6">
        <v>0</v>
      </c>
      <c r="AB52" s="6">
        <v>516.02285421144438</v>
      </c>
      <c r="AC52" s="6">
        <v>0</v>
      </c>
      <c r="AD52" s="6">
        <v>76.662042434485585</v>
      </c>
      <c r="AE52" s="6">
        <v>0</v>
      </c>
      <c r="AF52" s="6">
        <v>0</v>
      </c>
      <c r="AG52" s="6">
        <v>592.68489664592994</v>
      </c>
      <c r="AH52" s="6">
        <v>11.91637856092045</v>
      </c>
      <c r="AI52" s="6">
        <v>0</v>
      </c>
      <c r="AJ52" s="6">
        <v>39.721266260920679</v>
      </c>
      <c r="AK52" s="6">
        <v>567.66049903328553</v>
      </c>
      <c r="AL52" s="6">
        <v>0</v>
      </c>
      <c r="AM52" s="6">
        <v>0</v>
      </c>
      <c r="AN52" s="6">
        <v>0</v>
      </c>
      <c r="AO52" s="6">
        <v>0</v>
      </c>
      <c r="AP52" s="6">
        <v>0</v>
      </c>
      <c r="AQ52" s="6">
        <v>567.66049903328553</v>
      </c>
      <c r="AR52" s="6">
        <v>773.99999935093092</v>
      </c>
      <c r="AS52" s="6">
        <v>415.28477800000002</v>
      </c>
      <c r="AT52" s="6">
        <v>257.97714513948648</v>
      </c>
      <c r="AU52" s="6">
        <v>257.97714513948648</v>
      </c>
    </row>
    <row r="53" spans="1:47" x14ac:dyDescent="0.35">
      <c r="A53" s="5">
        <v>46022</v>
      </c>
      <c r="B53" s="4" t="s">
        <v>70</v>
      </c>
      <c r="C53" s="4" t="s">
        <v>71</v>
      </c>
      <c r="D53" s="4" t="s">
        <v>50</v>
      </c>
      <c r="E53" s="6">
        <v>7200</v>
      </c>
      <c r="F53" s="7">
        <v>4.1000000000000002E-2</v>
      </c>
      <c r="G53" s="6">
        <v>71.14</v>
      </c>
      <c r="H53" s="6">
        <v>2.1</v>
      </c>
      <c r="I53" s="6">
        <v>100</v>
      </c>
      <c r="J53" s="6">
        <v>2.1</v>
      </c>
      <c r="K53" s="8">
        <v>3.6469999999999998</v>
      </c>
      <c r="L53" s="6">
        <v>4303.1201376517192</v>
      </c>
      <c r="M53" s="6">
        <v>28.407738465744</v>
      </c>
      <c r="N53" s="6">
        <v>1135.61204316252</v>
      </c>
      <c r="O53" s="6">
        <v>6887.9316543177347</v>
      </c>
      <c r="P53" s="6">
        <v>12355.071573597719</v>
      </c>
      <c r="Q53" s="6">
        <v>1726.6756117622881</v>
      </c>
      <c r="R53" s="6">
        <v>269.64988142637588</v>
      </c>
      <c r="S53" s="6">
        <v>2165.8207796625838</v>
      </c>
      <c r="T53" s="6">
        <v>682.12055210560777</v>
      </c>
      <c r="U53" s="6">
        <v>4844.2668249568551</v>
      </c>
      <c r="V53" s="6">
        <v>17199.33839855457</v>
      </c>
      <c r="W53" s="6">
        <v>18.242189143200001</v>
      </c>
      <c r="X53" s="6">
        <v>232.04025100000001</v>
      </c>
      <c r="Y53" s="6">
        <v>-16800.488031652068</v>
      </c>
      <c r="Z53" s="6">
        <v>649.13280704570468</v>
      </c>
      <c r="AA53" s="6">
        <v>95.077831987486292</v>
      </c>
      <c r="AB53" s="6">
        <v>744.210639033191</v>
      </c>
      <c r="AC53" s="6">
        <v>0</v>
      </c>
      <c r="AD53" s="6">
        <v>2434.2722441278561</v>
      </c>
      <c r="AE53" s="6">
        <v>0</v>
      </c>
      <c r="AF53" s="6">
        <v>0</v>
      </c>
      <c r="AG53" s="6">
        <v>3178.4828831610471</v>
      </c>
      <c r="AH53" s="6">
        <v>982.07548408252785</v>
      </c>
      <c r="AI53" s="6">
        <v>18.331145086848</v>
      </c>
      <c r="AJ53" s="6">
        <v>2275.1420357801512</v>
      </c>
      <c r="AK53" s="6">
        <v>4019.7593039827179</v>
      </c>
      <c r="AL53" s="6">
        <v>0</v>
      </c>
      <c r="AM53" s="6">
        <v>0</v>
      </c>
      <c r="AN53" s="6">
        <v>0</v>
      </c>
      <c r="AO53" s="6">
        <v>0</v>
      </c>
      <c r="AP53" s="6">
        <v>0</v>
      </c>
      <c r="AQ53" s="6">
        <v>4019.7593039827179</v>
      </c>
      <c r="AR53" s="6">
        <v>773.99999935093081</v>
      </c>
      <c r="AS53" s="6">
        <v>876.31293300000004</v>
      </c>
      <c r="AT53" s="6">
        <v>124.8671923052261</v>
      </c>
      <c r="AU53" s="6">
        <v>29.789360317739838</v>
      </c>
    </row>
    <row r="54" spans="1:47" x14ac:dyDescent="0.35">
      <c r="A54" s="5">
        <v>46022</v>
      </c>
      <c r="B54" s="4" t="s">
        <v>103</v>
      </c>
      <c r="C54" s="4" t="s">
        <v>104</v>
      </c>
      <c r="D54" s="4" t="s">
        <v>64</v>
      </c>
      <c r="E54" s="6">
        <v>6600</v>
      </c>
      <c r="F54" s="7">
        <v>0.3</v>
      </c>
      <c r="G54" s="6">
        <v>80.8</v>
      </c>
      <c r="H54" s="6">
        <v>15.997999999999999</v>
      </c>
      <c r="I54" s="6">
        <v>85</v>
      </c>
      <c r="J54" s="6">
        <v>13.59864</v>
      </c>
      <c r="K54" s="8">
        <v>67.195999999999998</v>
      </c>
      <c r="L54" s="6">
        <v>30.521544596992811</v>
      </c>
      <c r="M54" s="6">
        <v>43.586409395470291</v>
      </c>
      <c r="N54" s="6">
        <v>2.4615157287148119</v>
      </c>
      <c r="O54" s="6">
        <v>67.248789349031256</v>
      </c>
      <c r="P54" s="6">
        <v>143.81825907020919</v>
      </c>
      <c r="Q54" s="6">
        <v>13.77730686205445</v>
      </c>
      <c r="R54" s="6">
        <v>35.791330734089982</v>
      </c>
      <c r="S54" s="6">
        <v>37.694551835392637</v>
      </c>
      <c r="T54" s="6">
        <v>70.877858530616862</v>
      </c>
      <c r="U54" s="6">
        <v>158.14104796215389</v>
      </c>
      <c r="V54" s="6">
        <v>301.95930703236309</v>
      </c>
      <c r="W54" s="6">
        <v>9.7327672272073862</v>
      </c>
      <c r="X54" s="6">
        <v>116.0197837302113</v>
      </c>
      <c r="Y54" s="6">
        <v>-162.42708778846099</v>
      </c>
      <c r="Z54" s="6">
        <v>265.28477020132078</v>
      </c>
      <c r="AA54" s="6">
        <v>50.515594018733758</v>
      </c>
      <c r="AB54" s="6">
        <v>315.80036422005452</v>
      </c>
      <c r="AC54" s="6">
        <v>3.3355682362914969</v>
      </c>
      <c r="AD54" s="6">
        <v>236.3180803916477</v>
      </c>
      <c r="AE54" s="6">
        <v>0</v>
      </c>
      <c r="AF54" s="6">
        <v>0</v>
      </c>
      <c r="AG54" s="6">
        <v>555.45401284799368</v>
      </c>
      <c r="AH54" s="6">
        <v>25.016794794344779</v>
      </c>
      <c r="AI54" s="6">
        <v>0</v>
      </c>
      <c r="AJ54" s="6">
        <v>120.7837184099908</v>
      </c>
      <c r="AK54" s="6">
        <v>464.93644566068161</v>
      </c>
      <c r="AL54" s="6">
        <v>0</v>
      </c>
      <c r="AM54" s="6">
        <v>0</v>
      </c>
      <c r="AN54" s="6">
        <v>0</v>
      </c>
      <c r="AO54" s="6">
        <v>0</v>
      </c>
      <c r="AP54" s="6">
        <v>0</v>
      </c>
      <c r="AQ54" s="6">
        <v>464.93644566068161</v>
      </c>
      <c r="AR54" s="6">
        <v>773.99772265267472</v>
      </c>
      <c r="AS54" s="6">
        <v>285.59869200000003</v>
      </c>
      <c r="AT54" s="6">
        <v>508.712952451354</v>
      </c>
      <c r="AU54" s="6">
        <v>458.19735843262021</v>
      </c>
    </row>
    <row r="55" spans="1:47" x14ac:dyDescent="0.35">
      <c r="A55" s="5">
        <v>46022</v>
      </c>
      <c r="B55" s="4" t="s">
        <v>72</v>
      </c>
      <c r="C55" s="4" t="s">
        <v>73</v>
      </c>
      <c r="D55" s="4" t="s">
        <v>74</v>
      </c>
      <c r="E55" s="6">
        <v>2400</v>
      </c>
      <c r="F55" s="7">
        <v>2.35</v>
      </c>
      <c r="G55" s="6">
        <v>83.12</v>
      </c>
      <c r="H55" s="6">
        <v>46.881</v>
      </c>
      <c r="I55" s="6">
        <v>100</v>
      </c>
      <c r="J55" s="6">
        <v>46.880823999999997</v>
      </c>
      <c r="K55" s="8">
        <v>100</v>
      </c>
      <c r="L55" s="6">
        <v>33.383524400466442</v>
      </c>
      <c r="M55" s="6">
        <v>35.419806493263721</v>
      </c>
      <c r="N55" s="6">
        <v>22.39456792873516</v>
      </c>
      <c r="O55" s="6">
        <v>30.75836901723417</v>
      </c>
      <c r="P55" s="6">
        <v>121.95626783969951</v>
      </c>
      <c r="Q55" s="6">
        <v>13.80486398555475</v>
      </c>
      <c r="R55" s="6">
        <v>70.652602077600577</v>
      </c>
      <c r="S55" s="6">
        <v>108.52528145195321</v>
      </c>
      <c r="T55" s="6">
        <v>28.822989350268291</v>
      </c>
      <c r="U55" s="6">
        <v>221.80573686537679</v>
      </c>
      <c r="V55" s="6">
        <v>343.76200470507632</v>
      </c>
      <c r="W55" s="6">
        <v>18.754581247688499</v>
      </c>
      <c r="X55" s="6">
        <v>335.42452828388849</v>
      </c>
      <c r="Y55" s="6">
        <v>-1.81436948E-15</v>
      </c>
      <c r="Z55" s="6">
        <v>697.94111423665345</v>
      </c>
      <c r="AA55" s="6">
        <v>3.036548817171135</v>
      </c>
      <c r="AB55" s="6">
        <v>700.97766305382447</v>
      </c>
      <c r="AC55" s="6">
        <v>0</v>
      </c>
      <c r="AD55" s="6">
        <v>30.226433325767751</v>
      </c>
      <c r="AE55" s="6">
        <v>0</v>
      </c>
      <c r="AF55" s="6">
        <v>0</v>
      </c>
      <c r="AG55" s="6">
        <v>731.20409637959222</v>
      </c>
      <c r="AH55" s="6">
        <v>22.277699500528652</v>
      </c>
      <c r="AI55" s="6">
        <v>0</v>
      </c>
      <c r="AJ55" s="6">
        <v>17.35288104518013</v>
      </c>
      <c r="AK55" s="6">
        <v>740.60824359953335</v>
      </c>
      <c r="AL55" s="6">
        <v>0</v>
      </c>
      <c r="AM55" s="6">
        <v>0</v>
      </c>
      <c r="AN55" s="6">
        <v>0</v>
      </c>
      <c r="AO55" s="6">
        <v>0</v>
      </c>
      <c r="AP55" s="6">
        <v>0</v>
      </c>
      <c r="AQ55" s="6">
        <v>740.60824359953335</v>
      </c>
      <c r="AR55" s="6">
        <v>773.99960311216205</v>
      </c>
      <c r="AS55" s="6">
        <v>799.96361400000001</v>
      </c>
      <c r="AT55" s="6">
        <v>76.058488875508701</v>
      </c>
      <c r="AU55" s="6">
        <v>73.021940058337563</v>
      </c>
    </row>
    <row r="56" spans="1:47" x14ac:dyDescent="0.35">
      <c r="A56" s="5">
        <v>46022</v>
      </c>
      <c r="B56" s="4" t="s">
        <v>75</v>
      </c>
      <c r="C56" s="4" t="s">
        <v>76</v>
      </c>
      <c r="D56" s="4" t="s">
        <v>69</v>
      </c>
      <c r="E56" s="6">
        <v>5400</v>
      </c>
      <c r="F56" s="7">
        <v>1.7</v>
      </c>
      <c r="G56" s="6">
        <v>88</v>
      </c>
      <c r="H56" s="6">
        <v>80.783996999999999</v>
      </c>
      <c r="I56" s="6">
        <v>91.75</v>
      </c>
      <c r="J56" s="6">
        <v>74.119324000000006</v>
      </c>
      <c r="K56" s="8">
        <v>100</v>
      </c>
      <c r="L56" s="6">
        <v>25.376157655369159</v>
      </c>
      <c r="M56" s="6">
        <v>22.17522224414332</v>
      </c>
      <c r="N56" s="6">
        <v>0.3205233934836676</v>
      </c>
      <c r="O56" s="6">
        <v>25.21562599203617</v>
      </c>
      <c r="P56" s="6">
        <v>73.087529285032304</v>
      </c>
      <c r="Q56" s="6">
        <v>28.283088035212941</v>
      </c>
      <c r="R56" s="6">
        <v>68.33480744607337</v>
      </c>
      <c r="S56" s="6">
        <v>25.144783582439729</v>
      </c>
      <c r="T56" s="6">
        <v>187.45041326629061</v>
      </c>
      <c r="U56" s="6">
        <v>309.21309233001659</v>
      </c>
      <c r="V56" s="6">
        <v>382.30062161504901</v>
      </c>
      <c r="W56" s="6">
        <v>0.6338186792041266</v>
      </c>
      <c r="X56" s="6">
        <v>164.14334099999999</v>
      </c>
      <c r="Y56" s="6">
        <v>0</v>
      </c>
      <c r="Z56" s="6">
        <v>547.0777812942531</v>
      </c>
      <c r="AA56" s="6">
        <v>39.706740100751993</v>
      </c>
      <c r="AB56" s="6">
        <v>586.78452139500507</v>
      </c>
      <c r="AC56" s="6">
        <v>1.375124061246449</v>
      </c>
      <c r="AD56" s="6">
        <v>86.570351941488283</v>
      </c>
      <c r="AE56" s="6">
        <v>0</v>
      </c>
      <c r="AF56" s="6">
        <v>0</v>
      </c>
      <c r="AG56" s="6">
        <v>674.72999739773979</v>
      </c>
      <c r="AH56" s="6">
        <v>3.1421220979798821</v>
      </c>
      <c r="AI56" s="6">
        <v>0</v>
      </c>
      <c r="AJ56" s="6">
        <v>52.934623599148459</v>
      </c>
      <c r="AK56" s="6">
        <v>644.23639115337994</v>
      </c>
      <c r="AL56" s="6">
        <v>0</v>
      </c>
      <c r="AM56" s="6">
        <v>0</v>
      </c>
      <c r="AN56" s="6">
        <v>0</v>
      </c>
      <c r="AO56" s="6">
        <v>0</v>
      </c>
      <c r="AP56" s="6">
        <v>0</v>
      </c>
      <c r="AQ56" s="6">
        <v>644.23639115337994</v>
      </c>
      <c r="AR56" s="6">
        <v>773.99999935093081</v>
      </c>
      <c r="AS56" s="6">
        <v>1264.7558100000001</v>
      </c>
      <c r="AT56" s="6">
        <v>226.92221805667771</v>
      </c>
      <c r="AU56" s="6">
        <v>187.21547795592571</v>
      </c>
    </row>
    <row r="57" spans="1:47" x14ac:dyDescent="0.35">
      <c r="A57" s="5">
        <v>46022</v>
      </c>
      <c r="B57" s="4" t="s">
        <v>77</v>
      </c>
      <c r="C57" s="4" t="s">
        <v>78</v>
      </c>
      <c r="D57" s="4" t="s">
        <v>79</v>
      </c>
      <c r="E57" s="6">
        <v>713.73717699999997</v>
      </c>
      <c r="F57" s="7">
        <v>0.06</v>
      </c>
      <c r="G57" s="6">
        <v>92</v>
      </c>
      <c r="H57" s="6">
        <v>0.39400000000000002</v>
      </c>
      <c r="I57" s="6">
        <v>100</v>
      </c>
      <c r="J57" s="6">
        <v>0.39398300000000003</v>
      </c>
      <c r="K57" s="8">
        <v>0.95499999999999996</v>
      </c>
      <c r="L57" s="6">
        <v>9513.0061616465082</v>
      </c>
      <c r="M57" s="6">
        <v>1234.289098917111</v>
      </c>
      <c r="N57" s="6">
        <v>1576.8812671276869</v>
      </c>
      <c r="O57" s="6">
        <v>10283.08481273136</v>
      </c>
      <c r="P57" s="6">
        <v>22607.261340422661</v>
      </c>
      <c r="Q57" s="6">
        <v>1987.2808795162041</v>
      </c>
      <c r="R57" s="6">
        <v>1605.9016410269121</v>
      </c>
      <c r="S57" s="6">
        <v>1875.7713804517321</v>
      </c>
      <c r="T57" s="6">
        <v>2311.2761751151802</v>
      </c>
      <c r="U57" s="6">
        <v>7780.2300761100278</v>
      </c>
      <c r="V57" s="6">
        <v>30387.491416532692</v>
      </c>
      <c r="W57" s="6">
        <v>0</v>
      </c>
      <c r="X57" s="6">
        <v>572.74198113064472</v>
      </c>
      <c r="Y57" s="6">
        <v>-32379.949937729711</v>
      </c>
      <c r="Z57" s="6">
        <v>-1419.716540066373</v>
      </c>
      <c r="AA57" s="6">
        <v>0</v>
      </c>
      <c r="AB57" s="6">
        <v>-1419.716540066373</v>
      </c>
      <c r="AC57" s="6">
        <v>0</v>
      </c>
      <c r="AD57" s="6">
        <v>3656.0345512361241</v>
      </c>
      <c r="AE57" s="6">
        <v>0</v>
      </c>
      <c r="AF57" s="6">
        <v>0</v>
      </c>
      <c r="AG57" s="6">
        <v>2236.3180111697511</v>
      </c>
      <c r="AH57" s="6">
        <v>2229.67788217927</v>
      </c>
      <c r="AI57" s="6">
        <v>441.66428200286492</v>
      </c>
      <c r="AJ57" s="6">
        <v>8309.1694570382406</v>
      </c>
      <c r="AK57" s="6">
        <v>9560.7950811540031</v>
      </c>
      <c r="AL57" s="6">
        <v>1572.35052119752</v>
      </c>
      <c r="AM57" s="6">
        <v>0</v>
      </c>
      <c r="AN57" s="6">
        <v>0</v>
      </c>
      <c r="AO57" s="6">
        <v>0</v>
      </c>
      <c r="AP57" s="6">
        <v>0</v>
      </c>
      <c r="AQ57" s="6">
        <v>11133.14560235152</v>
      </c>
      <c r="AR57" s="6">
        <v>774.03339673099276</v>
      </c>
      <c r="AS57" s="6">
        <v>299.036406</v>
      </c>
      <c r="AT57" s="6">
        <v>2193.749936797366</v>
      </c>
      <c r="AU57" s="6">
        <v>2193.749936797366</v>
      </c>
    </row>
    <row r="58" spans="1:47" x14ac:dyDescent="0.35">
      <c r="A58" s="5">
        <v>46022</v>
      </c>
      <c r="B58" s="4" t="s">
        <v>180</v>
      </c>
      <c r="C58" s="4" t="s">
        <v>181</v>
      </c>
      <c r="D58" s="4" t="s">
        <v>127</v>
      </c>
      <c r="E58" s="6">
        <v>1000</v>
      </c>
      <c r="F58" s="7">
        <v>1.1499999999999999</v>
      </c>
      <c r="G58" s="6">
        <v>80</v>
      </c>
      <c r="H58" s="6">
        <v>9.1999999999999993</v>
      </c>
      <c r="I58" s="6">
        <v>98</v>
      </c>
      <c r="J58" s="6">
        <v>9.016</v>
      </c>
      <c r="K58" s="8">
        <v>54.225000000000001</v>
      </c>
      <c r="L58" s="6">
        <v>342.5417689438882</v>
      </c>
      <c r="M58" s="6">
        <v>50.280598502160707</v>
      </c>
      <c r="N58" s="6">
        <v>48.527390539930131</v>
      </c>
      <c r="O58" s="6">
        <v>582.67254330374851</v>
      </c>
      <c r="P58" s="6">
        <v>1024.0223012897279</v>
      </c>
      <c r="Q58" s="6">
        <v>21.791868402028729</v>
      </c>
      <c r="R58" s="6">
        <v>39.262539988972819</v>
      </c>
      <c r="S58" s="6">
        <v>15.83901189067624</v>
      </c>
      <c r="T58" s="6">
        <v>61.350999240475929</v>
      </c>
      <c r="U58" s="6">
        <v>138.24441952215369</v>
      </c>
      <c r="V58" s="6">
        <v>1162.266720811881</v>
      </c>
      <c r="W58" s="6">
        <v>48.766533321300528</v>
      </c>
      <c r="X58" s="6">
        <v>149.4343174254783</v>
      </c>
      <c r="Y58" s="6">
        <v>-546.08386231348936</v>
      </c>
      <c r="Z58" s="6">
        <v>814.38370924517062</v>
      </c>
      <c r="AA58" s="6">
        <v>0</v>
      </c>
      <c r="AB58" s="6">
        <v>814.38370924517062</v>
      </c>
      <c r="AC58" s="6">
        <v>0</v>
      </c>
      <c r="AD58" s="6">
        <v>555.85120285786718</v>
      </c>
      <c r="AE58" s="6">
        <v>0</v>
      </c>
      <c r="AF58" s="6">
        <v>0</v>
      </c>
      <c r="AG58" s="6">
        <v>1370.2349121030379</v>
      </c>
      <c r="AH58" s="6">
        <v>5.2190088556024854</v>
      </c>
      <c r="AI58" s="6">
        <v>0</v>
      </c>
      <c r="AJ58" s="6">
        <v>208.9574576166444</v>
      </c>
      <c r="AK58" s="6">
        <v>1028.5601757174179</v>
      </c>
      <c r="AL58" s="6">
        <v>1006.194254658385</v>
      </c>
      <c r="AM58" s="6">
        <v>0</v>
      </c>
      <c r="AN58" s="6">
        <v>0</v>
      </c>
      <c r="AO58" s="6">
        <v>0</v>
      </c>
      <c r="AP58" s="6">
        <v>0</v>
      </c>
      <c r="AQ58" s="6">
        <v>2034.7544303758029</v>
      </c>
      <c r="AR58" s="6">
        <v>773.99999935093092</v>
      </c>
      <c r="AS58" s="6">
        <v>268.049848</v>
      </c>
      <c r="AT58" s="6">
        <v>-40.38370989423975</v>
      </c>
      <c r="AU58" s="6">
        <v>-40.38370989423975</v>
      </c>
    </row>
    <row r="59" spans="1:47" x14ac:dyDescent="0.35">
      <c r="A59" s="5">
        <v>46022</v>
      </c>
      <c r="B59" s="4" t="s">
        <v>182</v>
      </c>
      <c r="C59" s="4" t="s">
        <v>183</v>
      </c>
      <c r="D59" s="4" t="s">
        <v>184</v>
      </c>
      <c r="E59" s="6">
        <v>1740</v>
      </c>
      <c r="F59" s="7">
        <v>0.41</v>
      </c>
      <c r="G59" s="6">
        <v>46.26</v>
      </c>
      <c r="H59" s="6">
        <v>3.3</v>
      </c>
      <c r="I59" s="6">
        <v>72</v>
      </c>
      <c r="J59" s="6">
        <v>2.3759999999999999</v>
      </c>
      <c r="K59" s="8">
        <v>82.759</v>
      </c>
      <c r="L59" s="6">
        <v>10.5385898729825</v>
      </c>
      <c r="M59" s="6">
        <v>38.876577319299997</v>
      </c>
      <c r="N59" s="6">
        <v>16.060388571130549</v>
      </c>
      <c r="O59" s="6">
        <v>167.1809418586825</v>
      </c>
      <c r="P59" s="6">
        <v>232.65649762209549</v>
      </c>
      <c r="Q59" s="6">
        <v>24.782240203958612</v>
      </c>
      <c r="R59" s="6">
        <v>27.721102968552781</v>
      </c>
      <c r="S59" s="6">
        <v>42.456307685505003</v>
      </c>
      <c r="T59" s="6">
        <v>206.22463703957499</v>
      </c>
      <c r="U59" s="6">
        <v>301.18428789759139</v>
      </c>
      <c r="V59" s="6">
        <v>533.84078551968685</v>
      </c>
      <c r="W59" s="6">
        <v>6.2998940277777784</v>
      </c>
      <c r="X59" s="6">
        <v>174.11718816357239</v>
      </c>
      <c r="Y59" s="6">
        <v>-170.02667070910189</v>
      </c>
      <c r="Z59" s="6">
        <v>544.23119700193536</v>
      </c>
      <c r="AA59" s="6">
        <v>61.839356789353687</v>
      </c>
      <c r="AB59" s="6">
        <v>606.07055379128894</v>
      </c>
      <c r="AC59" s="6">
        <v>1.0895380362222221E-2</v>
      </c>
      <c r="AD59" s="6">
        <v>337.2693890457947</v>
      </c>
      <c r="AE59" s="6">
        <v>0</v>
      </c>
      <c r="AF59" s="6">
        <v>0</v>
      </c>
      <c r="AG59" s="6">
        <v>943.35083821744593</v>
      </c>
      <c r="AH59" s="6">
        <v>38.181166380631943</v>
      </c>
      <c r="AI59" s="6">
        <v>0</v>
      </c>
      <c r="AJ59" s="6">
        <v>122.27519986668391</v>
      </c>
      <c r="AK59" s="6">
        <v>766.53781541896706</v>
      </c>
      <c r="AL59" s="6">
        <v>38.181166380631943</v>
      </c>
      <c r="AM59" s="6">
        <v>0</v>
      </c>
      <c r="AN59" s="6">
        <v>0</v>
      </c>
      <c r="AO59" s="6">
        <v>0</v>
      </c>
      <c r="AP59" s="6">
        <v>0</v>
      </c>
      <c r="AQ59" s="6">
        <v>804.71898179959885</v>
      </c>
      <c r="AR59" s="6">
        <v>773.99999935093092</v>
      </c>
      <c r="AS59" s="6">
        <v>50.932510000000001</v>
      </c>
      <c r="AT59" s="6">
        <v>229.76880234899559</v>
      </c>
      <c r="AU59" s="6">
        <v>167.92944555964189</v>
      </c>
    </row>
    <row r="60" spans="1:47" x14ac:dyDescent="0.35">
      <c r="A60" s="5">
        <v>46022</v>
      </c>
      <c r="B60" s="4" t="s">
        <v>143</v>
      </c>
      <c r="C60" s="4" t="s">
        <v>144</v>
      </c>
      <c r="D60" s="4" t="s">
        <v>142</v>
      </c>
      <c r="E60" s="6">
        <v>3350</v>
      </c>
      <c r="F60" s="7">
        <v>1</v>
      </c>
      <c r="G60" s="6">
        <v>84.9</v>
      </c>
      <c r="H60" s="6">
        <v>28.44</v>
      </c>
      <c r="I60" s="6">
        <v>100</v>
      </c>
      <c r="J60" s="6">
        <v>28.44</v>
      </c>
      <c r="K60" s="8">
        <v>78.159000000000006</v>
      </c>
      <c r="L60" s="6">
        <v>5.9823606900595169E-2</v>
      </c>
      <c r="M60" s="6">
        <v>7.0667220730595179</v>
      </c>
      <c r="N60" s="6">
        <v>4.7042912300449928E-2</v>
      </c>
      <c r="O60" s="6">
        <v>12.3254215844968</v>
      </c>
      <c r="P60" s="6">
        <v>19.499010176757359</v>
      </c>
      <c r="Q60" s="6">
        <v>25.015136252801721</v>
      </c>
      <c r="R60" s="6">
        <v>96.564045653764595</v>
      </c>
      <c r="S60" s="6">
        <v>23.810488149700561</v>
      </c>
      <c r="T60" s="6">
        <v>79.127358079290246</v>
      </c>
      <c r="U60" s="6">
        <v>224.5170281355571</v>
      </c>
      <c r="V60" s="6">
        <v>244.01603831231449</v>
      </c>
      <c r="W60" s="6">
        <v>3.183102000483685</v>
      </c>
      <c r="X60" s="6">
        <v>193.36687599999999</v>
      </c>
      <c r="Y60" s="6">
        <v>-79.368280507866004</v>
      </c>
      <c r="Z60" s="6">
        <v>361.19773580493211</v>
      </c>
      <c r="AA60" s="6">
        <v>35.18926706314592</v>
      </c>
      <c r="AB60" s="6">
        <v>396.38700286807813</v>
      </c>
      <c r="AC60" s="6">
        <v>0</v>
      </c>
      <c r="AD60" s="6">
        <v>126.8433671218168</v>
      </c>
      <c r="AE60" s="6">
        <v>0</v>
      </c>
      <c r="AF60" s="6">
        <v>0</v>
      </c>
      <c r="AG60" s="6">
        <v>523.23036998989494</v>
      </c>
      <c r="AH60" s="6">
        <v>12.114096424628601</v>
      </c>
      <c r="AI60" s="6">
        <v>0</v>
      </c>
      <c r="AJ60" s="6">
        <v>32.304255328688619</v>
      </c>
      <c r="AK60" s="6">
        <v>440.80535462139528</v>
      </c>
      <c r="AL60" s="6">
        <v>0</v>
      </c>
      <c r="AM60" s="6">
        <v>0</v>
      </c>
      <c r="AN60" s="6">
        <v>0</v>
      </c>
      <c r="AO60" s="6">
        <v>0</v>
      </c>
      <c r="AP60" s="6">
        <v>0</v>
      </c>
      <c r="AQ60" s="6">
        <v>440.80535462139528</v>
      </c>
      <c r="AR60" s="6">
        <v>773.99999935093081</v>
      </c>
      <c r="AS60" s="6">
        <v>603.31677500000001</v>
      </c>
      <c r="AT60" s="6">
        <v>412.8022635459987</v>
      </c>
      <c r="AU60" s="6">
        <v>377.61299648285279</v>
      </c>
    </row>
    <row r="61" spans="1:47" x14ac:dyDescent="0.35">
      <c r="A61" s="5">
        <v>46022</v>
      </c>
      <c r="B61" s="4" t="s">
        <v>145</v>
      </c>
      <c r="C61" s="4" t="s">
        <v>146</v>
      </c>
      <c r="D61" s="4" t="s">
        <v>147</v>
      </c>
      <c r="E61" s="6">
        <v>18000</v>
      </c>
      <c r="F61" s="7">
        <v>0.23</v>
      </c>
      <c r="G61" s="6">
        <v>72.463768000000002</v>
      </c>
      <c r="H61" s="6">
        <v>30</v>
      </c>
      <c r="I61" s="6">
        <v>97</v>
      </c>
      <c r="J61" s="6">
        <v>29.1</v>
      </c>
      <c r="K61" s="8">
        <v>80.326622009277301</v>
      </c>
      <c r="L61" s="6">
        <v>45.337220615799033</v>
      </c>
      <c r="M61" s="6">
        <v>29.178764796719989</v>
      </c>
      <c r="N61" s="6">
        <v>4.6252941570033936</v>
      </c>
      <c r="O61" s="6">
        <v>75.781194143414979</v>
      </c>
      <c r="P61" s="6">
        <v>154.9224737129374</v>
      </c>
      <c r="Q61" s="6">
        <v>55.533863485020227</v>
      </c>
      <c r="R61" s="6">
        <v>340.99152145912871</v>
      </c>
      <c r="S61" s="6">
        <v>43.34575881229587</v>
      </c>
      <c r="T61" s="6">
        <v>104.86876851365599</v>
      </c>
      <c r="U61" s="6">
        <v>544.73991227010083</v>
      </c>
      <c r="V61" s="6">
        <v>699.66238598303823</v>
      </c>
      <c r="W61" s="6">
        <v>4.701436563038599</v>
      </c>
      <c r="X61" s="6">
        <v>66.834356</v>
      </c>
      <c r="Y61" s="6">
        <v>-191.9681995955807</v>
      </c>
      <c r="Z61" s="6">
        <v>579.22997895049605</v>
      </c>
      <c r="AA61" s="6">
        <v>0</v>
      </c>
      <c r="AB61" s="6">
        <v>579.22997895049605</v>
      </c>
      <c r="AC61" s="6">
        <v>0</v>
      </c>
      <c r="AD61" s="6">
        <v>191.30494449711529</v>
      </c>
      <c r="AE61" s="6">
        <v>0</v>
      </c>
      <c r="AF61" s="6">
        <v>0</v>
      </c>
      <c r="AG61" s="6">
        <v>770.53492344761139</v>
      </c>
      <c r="AH61" s="6">
        <v>32.221795141428871</v>
      </c>
      <c r="AI61" s="6">
        <v>8.0554560352618498</v>
      </c>
      <c r="AJ61" s="6">
        <v>118.43009212250109</v>
      </c>
      <c r="AK61" s="6">
        <v>737.9373222496879</v>
      </c>
      <c r="AL61" s="6">
        <v>0</v>
      </c>
      <c r="AM61" s="6">
        <v>0</v>
      </c>
      <c r="AN61" s="6">
        <v>0</v>
      </c>
      <c r="AO61" s="6">
        <v>0</v>
      </c>
      <c r="AP61" s="6">
        <v>0</v>
      </c>
      <c r="AQ61" s="6">
        <v>737.9373222496879</v>
      </c>
      <c r="AR61" s="6">
        <v>773.99999935093081</v>
      </c>
      <c r="AS61" s="6">
        <v>659.75013200000001</v>
      </c>
      <c r="AT61" s="6">
        <v>194.77002040043479</v>
      </c>
      <c r="AU61" s="6">
        <v>194.77002040043479</v>
      </c>
    </row>
    <row r="62" spans="1:47" x14ac:dyDescent="0.35">
      <c r="A62" s="5">
        <v>46022</v>
      </c>
      <c r="B62" s="4" t="s">
        <v>105</v>
      </c>
      <c r="C62" s="4" t="s">
        <v>106</v>
      </c>
      <c r="D62" s="4" t="s">
        <v>107</v>
      </c>
      <c r="E62" s="6">
        <v>3000</v>
      </c>
      <c r="F62" s="7">
        <v>1.05</v>
      </c>
      <c r="G62" s="6">
        <v>74.2</v>
      </c>
      <c r="H62" s="6">
        <v>23.373000000000001</v>
      </c>
      <c r="I62" s="6">
        <v>75</v>
      </c>
      <c r="J62" s="6">
        <v>17.52975</v>
      </c>
      <c r="K62" s="8">
        <v>100</v>
      </c>
      <c r="L62" s="6">
        <v>113.1990420477424</v>
      </c>
      <c r="M62" s="6">
        <v>79.529481835706491</v>
      </c>
      <c r="N62" s="6">
        <v>1.2950233912632521</v>
      </c>
      <c r="O62" s="6">
        <v>25.961645448470801</v>
      </c>
      <c r="P62" s="6">
        <v>219.98519272318299</v>
      </c>
      <c r="Q62" s="6">
        <v>47.079080415061988</v>
      </c>
      <c r="R62" s="6">
        <v>6.8142914126960168</v>
      </c>
      <c r="S62" s="6">
        <v>10.949273069988619</v>
      </c>
      <c r="T62" s="6">
        <v>16.911681022689429</v>
      </c>
      <c r="U62" s="6">
        <v>81.75432592043606</v>
      </c>
      <c r="V62" s="6">
        <v>301.73951864361902</v>
      </c>
      <c r="W62" s="6">
        <v>210.5350118327942</v>
      </c>
      <c r="X62" s="6">
        <v>227.72352940088891</v>
      </c>
      <c r="Y62" s="6">
        <v>4.5359237000000001E-16</v>
      </c>
      <c r="Z62" s="6">
        <v>739.99805987730213</v>
      </c>
      <c r="AA62" s="6">
        <v>38.70024239418624</v>
      </c>
      <c r="AB62" s="6">
        <v>778.69830227148827</v>
      </c>
      <c r="AC62" s="6">
        <v>1.681914996462414</v>
      </c>
      <c r="AD62" s="6">
        <v>134.20675163633419</v>
      </c>
      <c r="AE62" s="6">
        <v>0</v>
      </c>
      <c r="AF62" s="6">
        <v>0</v>
      </c>
      <c r="AG62" s="6">
        <v>914.58696890428496</v>
      </c>
      <c r="AH62" s="6">
        <v>18.104369100322248</v>
      </c>
      <c r="AI62" s="6">
        <v>0</v>
      </c>
      <c r="AJ62" s="6">
        <v>75.434873838900259</v>
      </c>
      <c r="AK62" s="6">
        <v>873.91946020717319</v>
      </c>
      <c r="AL62" s="6">
        <v>0</v>
      </c>
      <c r="AM62" s="6">
        <v>0</v>
      </c>
      <c r="AN62" s="6">
        <v>0</v>
      </c>
      <c r="AO62" s="6">
        <v>0</v>
      </c>
      <c r="AP62" s="6">
        <v>0</v>
      </c>
      <c r="AQ62" s="6">
        <v>873.91946020717319</v>
      </c>
      <c r="AR62" s="6">
        <v>774.00220702645208</v>
      </c>
      <c r="AS62" s="6">
        <v>299.12463400000001</v>
      </c>
      <c r="AT62" s="6">
        <v>34.004147149149972</v>
      </c>
      <c r="AU62" s="6">
        <v>-4.6960952450362656</v>
      </c>
    </row>
    <row r="63" spans="1:47" x14ac:dyDescent="0.35">
      <c r="A63" s="5">
        <v>46022</v>
      </c>
      <c r="B63" s="4" t="s">
        <v>80</v>
      </c>
      <c r="C63" s="4" t="s">
        <v>81</v>
      </c>
      <c r="D63" s="4" t="s">
        <v>82</v>
      </c>
      <c r="E63" s="6">
        <v>705</v>
      </c>
      <c r="F63" s="7">
        <v>0.33</v>
      </c>
      <c r="G63" s="6">
        <v>90</v>
      </c>
      <c r="H63" s="6">
        <v>2.0939999999999999</v>
      </c>
      <c r="I63" s="6">
        <v>95</v>
      </c>
      <c r="J63" s="6">
        <v>1.9891570000000001</v>
      </c>
      <c r="K63" s="8">
        <v>66.509</v>
      </c>
      <c r="L63" s="6">
        <v>91.825879793729726</v>
      </c>
      <c r="M63" s="6">
        <v>18.624621535355821</v>
      </c>
      <c r="N63" s="6">
        <v>10.93282477716088</v>
      </c>
      <c r="O63" s="6">
        <v>58.338745485716743</v>
      </c>
      <c r="P63" s="6">
        <v>179.72207159196321</v>
      </c>
      <c r="Q63" s="6">
        <v>24.36371189372684</v>
      </c>
      <c r="R63" s="6">
        <v>25.855366411604919</v>
      </c>
      <c r="S63" s="6">
        <v>51.051621065202347</v>
      </c>
      <c r="T63" s="6">
        <v>43.741829077703628</v>
      </c>
      <c r="U63" s="6">
        <v>145.01252844823779</v>
      </c>
      <c r="V63" s="6">
        <v>324.73460004020092</v>
      </c>
      <c r="W63" s="6">
        <v>24.160256929619258</v>
      </c>
      <c r="X63" s="6">
        <v>191.16017120536739</v>
      </c>
      <c r="Y63" s="6">
        <v>-285.14343488753951</v>
      </c>
      <c r="Z63" s="6">
        <v>254.91159328764809</v>
      </c>
      <c r="AA63" s="6">
        <v>23.270725049310769</v>
      </c>
      <c r="AB63" s="6">
        <v>278.18231833695887</v>
      </c>
      <c r="AC63" s="6">
        <v>0</v>
      </c>
      <c r="AD63" s="6">
        <v>4.991028495310835</v>
      </c>
      <c r="AE63" s="6">
        <v>0</v>
      </c>
      <c r="AF63" s="6">
        <v>0</v>
      </c>
      <c r="AG63" s="6">
        <v>283.17334683226971</v>
      </c>
      <c r="AH63" s="6">
        <v>51.558844048126197</v>
      </c>
      <c r="AI63" s="6">
        <v>0</v>
      </c>
      <c r="AJ63" s="6">
        <v>39.069995293367178</v>
      </c>
      <c r="AK63" s="6">
        <v>368.81115767845222</v>
      </c>
      <c r="AL63" s="6">
        <v>0</v>
      </c>
      <c r="AM63" s="6">
        <v>0</v>
      </c>
      <c r="AN63" s="6">
        <v>0</v>
      </c>
      <c r="AO63" s="6">
        <v>0</v>
      </c>
      <c r="AP63" s="6">
        <v>0</v>
      </c>
      <c r="AQ63" s="6">
        <v>368.81115767845222</v>
      </c>
      <c r="AR63" s="6">
        <v>774.01673106188775</v>
      </c>
      <c r="AS63" s="6">
        <v>49.326742000000003</v>
      </c>
      <c r="AT63" s="6">
        <v>519.10513777423967</v>
      </c>
      <c r="AU63" s="6">
        <v>495.834412724929</v>
      </c>
    </row>
    <row r="64" spans="1:47" x14ac:dyDescent="0.35">
      <c r="A64" s="5">
        <v>46022</v>
      </c>
      <c r="B64" s="4" t="s">
        <v>185</v>
      </c>
      <c r="C64" s="4" t="s">
        <v>186</v>
      </c>
      <c r="D64" s="4" t="s">
        <v>50</v>
      </c>
      <c r="E64" s="6">
        <v>5040</v>
      </c>
      <c r="F64" s="7">
        <v>0.03</v>
      </c>
      <c r="G64" s="6">
        <v>70.11</v>
      </c>
      <c r="H64" s="6">
        <v>1.06</v>
      </c>
      <c r="I64" s="6">
        <v>90</v>
      </c>
      <c r="J64" s="6">
        <v>0.95399999999999996</v>
      </c>
      <c r="K64" s="8">
        <v>2.3929999999999998</v>
      </c>
      <c r="L64" s="6">
        <v>6992.2208334631177</v>
      </c>
      <c r="M64" s="6">
        <v>1362.8855442693059</v>
      </c>
      <c r="N64" s="6">
        <v>1191.8330886380061</v>
      </c>
      <c r="O64" s="6">
        <v>5519.0124844956399</v>
      </c>
      <c r="P64" s="6">
        <v>15065.951950866071</v>
      </c>
      <c r="Q64" s="6">
        <v>765.8113295219033</v>
      </c>
      <c r="R64" s="6">
        <v>315.23646136746191</v>
      </c>
      <c r="S64" s="6">
        <v>916.56465364434939</v>
      </c>
      <c r="T64" s="6">
        <v>549.35331911878416</v>
      </c>
      <c r="U64" s="6">
        <v>2546.9657636524989</v>
      </c>
      <c r="V64" s="6">
        <v>17612.917714518571</v>
      </c>
      <c r="W64" s="6">
        <v>91.763150050225235</v>
      </c>
      <c r="X64" s="6">
        <v>126</v>
      </c>
      <c r="Y64" s="6">
        <v>-29121.084764386542</v>
      </c>
      <c r="Z64" s="6">
        <v>-11290.40389981774</v>
      </c>
      <c r="AA64" s="6">
        <v>0</v>
      </c>
      <c r="AB64" s="6">
        <v>-11290.40389981774</v>
      </c>
      <c r="AC64" s="6">
        <v>0</v>
      </c>
      <c r="AD64" s="6">
        <v>10258.823626940361</v>
      </c>
      <c r="AE64" s="6">
        <v>0</v>
      </c>
      <c r="AF64" s="6">
        <v>0</v>
      </c>
      <c r="AG64" s="6">
        <v>-1031.580272877381</v>
      </c>
      <c r="AH64" s="6">
        <v>332.82461677271772</v>
      </c>
      <c r="AI64" s="6">
        <v>45.64015616892226</v>
      </c>
      <c r="AJ64" s="6">
        <v>9455.108955046122</v>
      </c>
      <c r="AK64" s="6">
        <v>-1456.830171829982</v>
      </c>
      <c r="AL64" s="6">
        <v>0</v>
      </c>
      <c r="AM64" s="6">
        <v>0</v>
      </c>
      <c r="AN64" s="6">
        <v>0</v>
      </c>
      <c r="AO64" s="6">
        <v>0</v>
      </c>
      <c r="AP64" s="6">
        <v>0</v>
      </c>
      <c r="AQ64" s="6">
        <v>-1456.830171829982</v>
      </c>
      <c r="AR64" s="6">
        <v>773.99999935093092</v>
      </c>
      <c r="AS64" s="6">
        <v>660.98124299999995</v>
      </c>
      <c r="AT64" s="6">
        <v>12064.40389916867</v>
      </c>
      <c r="AU64" s="6">
        <v>12064.40389916867</v>
      </c>
    </row>
    <row r="65" spans="1:47" x14ac:dyDescent="0.35">
      <c r="A65" s="5">
        <v>46022</v>
      </c>
      <c r="B65" s="4" t="s">
        <v>108</v>
      </c>
      <c r="C65" s="4" t="s">
        <v>109</v>
      </c>
      <c r="D65" s="4" t="s">
        <v>50</v>
      </c>
      <c r="E65" s="6">
        <v>3238.355</v>
      </c>
      <c r="F65" s="7">
        <v>0.02</v>
      </c>
      <c r="G65" s="6">
        <v>70</v>
      </c>
      <c r="H65" s="6">
        <v>0.45300000000000001</v>
      </c>
      <c r="I65" s="6">
        <v>98</v>
      </c>
      <c r="J65" s="6">
        <v>0.44430199999999997</v>
      </c>
      <c r="K65" s="8">
        <v>1.018</v>
      </c>
      <c r="L65" s="6">
        <v>18672.336129983411</v>
      </c>
      <c r="M65" s="6">
        <v>135.5518091235528</v>
      </c>
      <c r="N65" s="6">
        <v>1778.396260686553</v>
      </c>
      <c r="O65" s="6">
        <v>2953.5450824718068</v>
      </c>
      <c r="P65" s="6">
        <v>23539.82928226532</v>
      </c>
      <c r="Q65" s="6">
        <v>1088.8326112253119</v>
      </c>
      <c r="R65" s="6">
        <v>440.29500146973339</v>
      </c>
      <c r="S65" s="6">
        <v>1452.8943718403541</v>
      </c>
      <c r="T65" s="6">
        <v>357.14444407170731</v>
      </c>
      <c r="U65" s="6">
        <v>3339.1664286071068</v>
      </c>
      <c r="V65" s="6">
        <v>26878.99571087243</v>
      </c>
      <c r="W65" s="6">
        <v>32.234162373254001</v>
      </c>
      <c r="X65" s="6">
        <v>348.59576080908931</v>
      </c>
      <c r="Y65" s="6">
        <v>-51481.898772003609</v>
      </c>
      <c r="Z65" s="6">
        <v>-24222.073137948839</v>
      </c>
      <c r="AA65" s="6">
        <v>95.105873166536298</v>
      </c>
      <c r="AB65" s="6">
        <v>-24126.967264782299</v>
      </c>
      <c r="AC65" s="6">
        <v>0</v>
      </c>
      <c r="AD65" s="6">
        <v>1504.5760806196749</v>
      </c>
      <c r="AE65" s="6">
        <v>0</v>
      </c>
      <c r="AF65" s="6">
        <v>0</v>
      </c>
      <c r="AG65" s="6">
        <v>-22622.391184162629</v>
      </c>
      <c r="AH65" s="6">
        <v>1190.5195270884069</v>
      </c>
      <c r="AI65" s="6">
        <v>0</v>
      </c>
      <c r="AJ65" s="6">
        <v>671.99698649851848</v>
      </c>
      <c r="AK65" s="6">
        <v>-22264.450751195382</v>
      </c>
      <c r="AL65" s="6">
        <v>534.92594987821724</v>
      </c>
      <c r="AM65" s="6">
        <v>0</v>
      </c>
      <c r="AN65" s="6">
        <v>0</v>
      </c>
      <c r="AO65" s="6">
        <v>0</v>
      </c>
      <c r="AP65" s="6">
        <v>0</v>
      </c>
      <c r="AQ65" s="6">
        <v>-21729.524801317159</v>
      </c>
      <c r="AR65" s="6">
        <v>773.9965152342744</v>
      </c>
      <c r="AS65" s="6">
        <v>549.262068</v>
      </c>
      <c r="AT65" s="6">
        <v>24996.069653183109</v>
      </c>
      <c r="AU65" s="6">
        <v>24900.96378001658</v>
      </c>
    </row>
    <row r="66" spans="1:47" x14ac:dyDescent="0.35">
      <c r="A66" s="5">
        <v>46022</v>
      </c>
      <c r="B66" s="4" t="s">
        <v>148</v>
      </c>
      <c r="C66" s="4" t="s">
        <v>149</v>
      </c>
      <c r="D66" s="4" t="s">
        <v>85</v>
      </c>
      <c r="E66" s="6">
        <v>2150.8266050000002</v>
      </c>
      <c r="F66" s="7">
        <v>0.35239999999999999</v>
      </c>
      <c r="G66" s="6">
        <v>40</v>
      </c>
      <c r="H66" s="6">
        <v>3.032</v>
      </c>
      <c r="I66" s="6">
        <v>100</v>
      </c>
      <c r="J66" s="6">
        <v>3.0318580000000002</v>
      </c>
      <c r="K66" s="8">
        <v>11.442</v>
      </c>
      <c r="L66" s="6">
        <v>812.02853200538573</v>
      </c>
      <c r="M66" s="6">
        <v>93.644502039619198</v>
      </c>
      <c r="N66" s="6">
        <v>293.20075211612033</v>
      </c>
      <c r="O66" s="6">
        <v>567.22867926387255</v>
      </c>
      <c r="P66" s="6">
        <v>1766.1024654249979</v>
      </c>
      <c r="Q66" s="6">
        <v>207.61084963389669</v>
      </c>
      <c r="R66" s="6">
        <v>163.51253487935961</v>
      </c>
      <c r="S66" s="6">
        <v>601.04121967070955</v>
      </c>
      <c r="T66" s="6">
        <v>160.09237412895021</v>
      </c>
      <c r="U66" s="6">
        <v>1132.2569783129161</v>
      </c>
      <c r="V66" s="6">
        <v>2898.3594437379138</v>
      </c>
      <c r="W66" s="6">
        <v>55.884205200899537</v>
      </c>
      <c r="X66" s="6">
        <v>292.3211766842619</v>
      </c>
      <c r="Y66" s="6">
        <v>-3833.9287886774659</v>
      </c>
      <c r="Z66" s="6">
        <v>-587.36396305439064</v>
      </c>
      <c r="AA66" s="6">
        <v>120.20828186824809</v>
      </c>
      <c r="AB66" s="6">
        <v>-467.15568118614249</v>
      </c>
      <c r="AC66" s="6">
        <v>0</v>
      </c>
      <c r="AD66" s="6">
        <v>806.72147145214592</v>
      </c>
      <c r="AE66" s="6">
        <v>0</v>
      </c>
      <c r="AF66" s="6">
        <v>0</v>
      </c>
      <c r="AG66" s="6">
        <v>339.56579026600338</v>
      </c>
      <c r="AH66" s="6">
        <v>123.6160868543611</v>
      </c>
      <c r="AI66" s="6">
        <v>0</v>
      </c>
      <c r="AJ66" s="6">
        <v>532.73666314570733</v>
      </c>
      <c r="AK66" s="6">
        <v>189.19706881392591</v>
      </c>
      <c r="AL66" s="6">
        <v>97.517893297418993</v>
      </c>
      <c r="AM66" s="6">
        <v>0</v>
      </c>
      <c r="AN66" s="6">
        <v>0</v>
      </c>
      <c r="AO66" s="6">
        <v>0</v>
      </c>
      <c r="AP66" s="6">
        <v>0</v>
      </c>
      <c r="AQ66" s="6">
        <v>286.7149621113449</v>
      </c>
      <c r="AR66" s="6">
        <v>774.0107214889639</v>
      </c>
      <c r="AS66" s="6">
        <v>333.31674099999998</v>
      </c>
      <c r="AT66" s="6">
        <v>1361.374684543355</v>
      </c>
      <c r="AU66" s="6">
        <v>1241.1664026751059</v>
      </c>
    </row>
    <row r="67" spans="1:47" x14ac:dyDescent="0.35">
      <c r="A67" s="5">
        <v>46022</v>
      </c>
      <c r="B67" s="4" t="s">
        <v>187</v>
      </c>
      <c r="C67" s="4" t="s">
        <v>188</v>
      </c>
      <c r="D67" s="4" t="s">
        <v>127</v>
      </c>
      <c r="E67" s="6">
        <v>2100</v>
      </c>
      <c r="F67" s="7">
        <v>1.86</v>
      </c>
      <c r="G67" s="6">
        <v>60.5</v>
      </c>
      <c r="H67" s="6">
        <v>23.631</v>
      </c>
      <c r="I67" s="6">
        <v>95</v>
      </c>
      <c r="J67" s="6">
        <v>22.449735</v>
      </c>
      <c r="K67" s="8">
        <v>69.436000000000007</v>
      </c>
      <c r="L67" s="6">
        <v>242.13143271630361</v>
      </c>
      <c r="M67" s="6">
        <v>124.8396681673602</v>
      </c>
      <c r="N67" s="6">
        <v>74.673869732037204</v>
      </c>
      <c r="O67" s="6">
        <v>668.55802139525713</v>
      </c>
      <c r="P67" s="6">
        <v>1110.202992010958</v>
      </c>
      <c r="Q67" s="6">
        <v>72.7050039188521</v>
      </c>
      <c r="R67" s="6">
        <v>47.803983996676664</v>
      </c>
      <c r="S67" s="6">
        <v>47.973322432618417</v>
      </c>
      <c r="T67" s="6">
        <v>86.422850561483415</v>
      </c>
      <c r="U67" s="6">
        <v>254.90516090963061</v>
      </c>
      <c r="V67" s="6">
        <v>1365.108152920589</v>
      </c>
      <c r="W67" s="6">
        <v>0</v>
      </c>
      <c r="X67" s="6">
        <v>154.92876845971679</v>
      </c>
      <c r="Y67" s="6">
        <v>-329.06811659676509</v>
      </c>
      <c r="Z67" s="6">
        <v>1190.96880478354</v>
      </c>
      <c r="AA67" s="6">
        <v>32.353308539847447</v>
      </c>
      <c r="AB67" s="6">
        <v>1223.3221133233881</v>
      </c>
      <c r="AC67" s="6">
        <v>0</v>
      </c>
      <c r="AD67" s="6">
        <v>654.9243910217856</v>
      </c>
      <c r="AE67" s="6">
        <v>0</v>
      </c>
      <c r="AF67" s="6">
        <v>0</v>
      </c>
      <c r="AG67" s="6">
        <v>1878.2465043451739</v>
      </c>
      <c r="AH67" s="6">
        <v>20.845396792374089</v>
      </c>
      <c r="AI67" s="6">
        <v>0</v>
      </c>
      <c r="AJ67" s="6">
        <v>85.173617740640566</v>
      </c>
      <c r="AK67" s="6">
        <v>1329.3411278564031</v>
      </c>
      <c r="AL67" s="6">
        <v>105.06495273461439</v>
      </c>
      <c r="AM67" s="6">
        <v>0</v>
      </c>
      <c r="AN67" s="6">
        <v>0</v>
      </c>
      <c r="AO67" s="6">
        <v>0</v>
      </c>
      <c r="AP67" s="6">
        <v>0</v>
      </c>
      <c r="AQ67" s="6">
        <v>1434.4060805910169</v>
      </c>
      <c r="AR67" s="6">
        <v>773.99879265517347</v>
      </c>
      <c r="AS67" s="6">
        <v>571.87619299999994</v>
      </c>
      <c r="AT67" s="6">
        <v>-416.97001212836688</v>
      </c>
      <c r="AU67" s="6">
        <v>-449.32332066821442</v>
      </c>
    </row>
    <row r="68" spans="1:47" x14ac:dyDescent="0.35">
      <c r="A68" s="5">
        <v>46022</v>
      </c>
      <c r="B68" s="4" t="s">
        <v>110</v>
      </c>
      <c r="C68" s="4" t="s">
        <v>111</v>
      </c>
      <c r="D68" s="4" t="s">
        <v>69</v>
      </c>
      <c r="E68" s="6">
        <v>2222.2222219999999</v>
      </c>
      <c r="F68" s="7">
        <v>1.8</v>
      </c>
      <c r="G68" s="6">
        <v>80</v>
      </c>
      <c r="H68" s="6">
        <v>32</v>
      </c>
      <c r="I68" s="6">
        <v>100</v>
      </c>
      <c r="J68" s="6">
        <v>32</v>
      </c>
      <c r="K68" s="8">
        <v>22.625</v>
      </c>
      <c r="L68" s="6">
        <v>90.064573648960476</v>
      </c>
      <c r="M68" s="6">
        <v>57.199960268269663</v>
      </c>
      <c r="N68" s="6">
        <v>23.630819234549811</v>
      </c>
      <c r="O68" s="6">
        <v>323.74910738443452</v>
      </c>
      <c r="P68" s="6">
        <v>494.64446053621441</v>
      </c>
      <c r="Q68" s="6">
        <v>40.038467875085459</v>
      </c>
      <c r="R68" s="6">
        <v>67.116600911531123</v>
      </c>
      <c r="S68" s="6">
        <v>11.52559148253669</v>
      </c>
      <c r="T68" s="6">
        <v>202.24358393848911</v>
      </c>
      <c r="U68" s="6">
        <v>320.92424420764229</v>
      </c>
      <c r="V68" s="6">
        <v>815.56870474385676</v>
      </c>
      <c r="W68" s="6">
        <v>5.8407252435801498</v>
      </c>
      <c r="X68" s="6">
        <v>290.49777499999999</v>
      </c>
      <c r="Y68" s="6">
        <v>2.7215542199999998E-15</v>
      </c>
      <c r="Z68" s="6">
        <v>1111.9072049874369</v>
      </c>
      <c r="AA68" s="6">
        <v>38.681923929658133</v>
      </c>
      <c r="AB68" s="6">
        <v>1150.589128917095</v>
      </c>
      <c r="AC68" s="6">
        <v>0</v>
      </c>
      <c r="AD68" s="6">
        <v>37.40764502907885</v>
      </c>
      <c r="AE68" s="6">
        <v>0</v>
      </c>
      <c r="AF68" s="6">
        <v>0</v>
      </c>
      <c r="AG68" s="6">
        <v>1187.996773946174</v>
      </c>
      <c r="AH68" s="6">
        <v>25.874184774200291</v>
      </c>
      <c r="AI68" s="6">
        <v>0</v>
      </c>
      <c r="AJ68" s="6">
        <v>17.722043849572181</v>
      </c>
      <c r="AK68" s="6">
        <v>1194.185357540867</v>
      </c>
      <c r="AL68" s="6">
        <v>0</v>
      </c>
      <c r="AM68" s="6">
        <v>0</v>
      </c>
      <c r="AN68" s="6">
        <v>0</v>
      </c>
      <c r="AO68" s="6">
        <v>0</v>
      </c>
      <c r="AP68" s="6">
        <v>0</v>
      </c>
      <c r="AQ68" s="6">
        <v>1194.185357540867</v>
      </c>
      <c r="AR68" s="6">
        <v>773.99999935093092</v>
      </c>
      <c r="AS68" s="6">
        <v>1697.2129299999999</v>
      </c>
      <c r="AT68" s="6">
        <v>-337.90720563650598</v>
      </c>
      <c r="AU68" s="6">
        <v>-376.58912956616422</v>
      </c>
    </row>
    <row r="69" spans="1:47" x14ac:dyDescent="0.35">
      <c r="A69" s="5">
        <v>46022</v>
      </c>
      <c r="B69" s="4" t="s">
        <v>189</v>
      </c>
      <c r="C69" s="4" t="s">
        <v>190</v>
      </c>
      <c r="D69" s="4" t="s">
        <v>50</v>
      </c>
      <c r="E69" s="6">
        <v>5400</v>
      </c>
      <c r="F69" s="7">
        <v>0.1676</v>
      </c>
      <c r="G69" s="6">
        <v>10</v>
      </c>
      <c r="H69" s="6">
        <v>0.90500000000000003</v>
      </c>
      <c r="I69" s="6">
        <v>100</v>
      </c>
      <c r="J69" s="6">
        <v>0.90510000000000002</v>
      </c>
      <c r="K69" s="8">
        <v>14.071</v>
      </c>
      <c r="L69" s="6">
        <v>243.11345261099299</v>
      </c>
      <c r="M69" s="6">
        <v>41.905800891647317</v>
      </c>
      <c r="N69" s="6">
        <v>89.943893989976786</v>
      </c>
      <c r="O69" s="6">
        <v>702.37288570606495</v>
      </c>
      <c r="P69" s="6">
        <v>1077.3360331986819</v>
      </c>
      <c r="Q69" s="6">
        <v>505.51845783652891</v>
      </c>
      <c r="R69" s="6">
        <v>228.55264139384681</v>
      </c>
      <c r="S69" s="6">
        <v>684.64200957677951</v>
      </c>
      <c r="T69" s="6">
        <v>467.32423627474242</v>
      </c>
      <c r="U69" s="6">
        <v>1886.0373450818979</v>
      </c>
      <c r="V69" s="6">
        <v>2963.3733782805798</v>
      </c>
      <c r="W69" s="6">
        <v>202.9664234338747</v>
      </c>
      <c r="X69" s="6">
        <v>154.693501</v>
      </c>
      <c r="Y69" s="6">
        <v>-3804.105806857815</v>
      </c>
      <c r="Z69" s="6">
        <v>-483.07250414336062</v>
      </c>
      <c r="AA69" s="6">
        <v>22.349032097354879</v>
      </c>
      <c r="AB69" s="6">
        <v>-460.72347204600578</v>
      </c>
      <c r="AC69" s="6">
        <v>0</v>
      </c>
      <c r="AD69" s="6">
        <v>378.18354807776791</v>
      </c>
      <c r="AE69" s="6">
        <v>0</v>
      </c>
      <c r="AF69" s="6">
        <v>0</v>
      </c>
      <c r="AG69" s="6">
        <v>-82.539923968237815</v>
      </c>
      <c r="AH69" s="6">
        <v>175.40304188775869</v>
      </c>
      <c r="AI69" s="6">
        <v>5.9861563818097441</v>
      </c>
      <c r="AJ69" s="6">
        <v>118.534826882464</v>
      </c>
      <c r="AK69" s="6">
        <v>-160.79944689397331</v>
      </c>
      <c r="AL69" s="6">
        <v>0</v>
      </c>
      <c r="AM69" s="6">
        <v>0</v>
      </c>
      <c r="AN69" s="6">
        <v>0</v>
      </c>
      <c r="AO69" s="6">
        <v>0</v>
      </c>
      <c r="AP69" s="6">
        <v>0</v>
      </c>
      <c r="AQ69" s="6">
        <v>-160.79944689397331</v>
      </c>
      <c r="AR69" s="6">
        <v>773.99999935093081</v>
      </c>
      <c r="AS69" s="6">
        <v>96.506888000000004</v>
      </c>
      <c r="AT69" s="6">
        <v>1257.0725034942909</v>
      </c>
      <c r="AU69" s="6">
        <v>1234.7234713969369</v>
      </c>
    </row>
    <row r="70" spans="1:47" x14ac:dyDescent="0.35">
      <c r="A70" s="5">
        <v>46022</v>
      </c>
      <c r="B70" s="4" t="s">
        <v>83</v>
      </c>
      <c r="C70" s="4" t="s">
        <v>84</v>
      </c>
      <c r="D70" s="4" t="s">
        <v>85</v>
      </c>
      <c r="E70" s="6">
        <v>7560</v>
      </c>
      <c r="F70" s="7">
        <v>0.10340000000000001</v>
      </c>
      <c r="G70" s="6">
        <v>70</v>
      </c>
      <c r="H70" s="6">
        <v>5.4740000000000002</v>
      </c>
      <c r="I70" s="6">
        <v>100</v>
      </c>
      <c r="J70" s="6">
        <v>5.4738150000000001</v>
      </c>
      <c r="K70" s="8">
        <v>7.218</v>
      </c>
      <c r="L70" s="6">
        <v>658.24304589409962</v>
      </c>
      <c r="M70" s="6">
        <v>30.543719736614459</v>
      </c>
      <c r="N70" s="6">
        <v>36.844776179009642</v>
      </c>
      <c r="O70" s="6">
        <v>2141.1785528216378</v>
      </c>
      <c r="P70" s="6">
        <v>2866.8100946313612</v>
      </c>
      <c r="Q70" s="6">
        <v>193.8493411629386</v>
      </c>
      <c r="R70" s="6">
        <v>41.381140891099591</v>
      </c>
      <c r="S70" s="6">
        <v>289.73971658066978</v>
      </c>
      <c r="T70" s="6">
        <v>370.09524175472302</v>
      </c>
      <c r="U70" s="6">
        <v>895.06544038943105</v>
      </c>
      <c r="V70" s="6">
        <v>3761.8755350207921</v>
      </c>
      <c r="W70" s="6">
        <v>0</v>
      </c>
      <c r="X70" s="6">
        <v>674.90729558207761</v>
      </c>
      <c r="Y70" s="6">
        <v>-6710.991023093784</v>
      </c>
      <c r="Z70" s="6">
        <v>-2274.2081924909139</v>
      </c>
      <c r="AA70" s="6">
        <v>253.92415889659989</v>
      </c>
      <c r="AB70" s="6">
        <v>-2020.284033594314</v>
      </c>
      <c r="AC70" s="6">
        <v>0</v>
      </c>
      <c r="AD70" s="6">
        <v>1511.991370205111</v>
      </c>
      <c r="AE70" s="6">
        <v>0</v>
      </c>
      <c r="AF70" s="6">
        <v>0</v>
      </c>
      <c r="AG70" s="6">
        <v>-508.29266338920348</v>
      </c>
      <c r="AH70" s="6">
        <v>378.15485056182388</v>
      </c>
      <c r="AI70" s="6">
        <v>0</v>
      </c>
      <c r="AJ70" s="6">
        <v>1015.086654942249</v>
      </c>
      <c r="AK70" s="6">
        <v>-627.04252809024103</v>
      </c>
      <c r="AL70" s="6">
        <v>828.65855385724797</v>
      </c>
      <c r="AM70" s="6">
        <v>0</v>
      </c>
      <c r="AN70" s="6">
        <v>0</v>
      </c>
      <c r="AO70" s="6">
        <v>0</v>
      </c>
      <c r="AP70" s="6">
        <v>0</v>
      </c>
      <c r="AQ70" s="6">
        <v>201.61602576700699</v>
      </c>
      <c r="AR70" s="6">
        <v>773.99787834392009</v>
      </c>
      <c r="AS70" s="6">
        <v>931.56297400000005</v>
      </c>
      <c r="AT70" s="6">
        <v>3048.206070834834</v>
      </c>
      <c r="AU70" s="6">
        <v>2794.2819119382339</v>
      </c>
    </row>
    <row r="71" spans="1:47" x14ac:dyDescent="0.35">
      <c r="A71" s="5">
        <v>46022</v>
      </c>
      <c r="B71" s="4" t="s">
        <v>150</v>
      </c>
      <c r="C71" s="4" t="s">
        <v>151</v>
      </c>
      <c r="D71" s="4" t="s">
        <v>50</v>
      </c>
      <c r="E71" s="6">
        <v>2247.8809999999999</v>
      </c>
      <c r="F71" s="7">
        <v>0.1426</v>
      </c>
      <c r="G71" s="6">
        <v>55.12</v>
      </c>
      <c r="H71" s="6">
        <v>1.7669999999999999</v>
      </c>
      <c r="I71" s="6">
        <v>90</v>
      </c>
      <c r="J71" s="6">
        <v>1.590117</v>
      </c>
      <c r="K71" s="8">
        <v>3.2269999999999999</v>
      </c>
      <c r="L71" s="6">
        <v>1112.4735788405151</v>
      </c>
      <c r="M71" s="6">
        <v>43.581322957429407</v>
      </c>
      <c r="N71" s="6">
        <v>295.13291297394221</v>
      </c>
      <c r="O71" s="6">
        <v>173.7159363714365</v>
      </c>
      <c r="P71" s="6">
        <v>1624.903751143323</v>
      </c>
      <c r="Q71" s="6">
        <v>253.96079798016001</v>
      </c>
      <c r="R71" s="6">
        <v>59.629500161034287</v>
      </c>
      <c r="S71" s="6">
        <v>454.07170696173063</v>
      </c>
      <c r="T71" s="6">
        <v>79.40043331975113</v>
      </c>
      <c r="U71" s="6">
        <v>847.062438422676</v>
      </c>
      <c r="V71" s="6">
        <v>2471.9661895659988</v>
      </c>
      <c r="W71" s="6">
        <v>34.440291709704518</v>
      </c>
      <c r="X71" s="6">
        <v>158.1262488066312</v>
      </c>
      <c r="Y71" s="6">
        <v>-12387.74703911438</v>
      </c>
      <c r="Z71" s="6">
        <v>-9723.2143090320496</v>
      </c>
      <c r="AA71" s="6">
        <v>116.578796009691</v>
      </c>
      <c r="AB71" s="6">
        <v>-9606.6355130223583</v>
      </c>
      <c r="AC71" s="6">
        <v>0</v>
      </c>
      <c r="AD71" s="6">
        <v>356.57156339278401</v>
      </c>
      <c r="AE71" s="6">
        <v>0</v>
      </c>
      <c r="AF71" s="6">
        <v>0</v>
      </c>
      <c r="AG71" s="6">
        <v>-9250.0639496295735</v>
      </c>
      <c r="AH71" s="6">
        <v>410.06249502470422</v>
      </c>
      <c r="AI71" s="6">
        <v>0</v>
      </c>
      <c r="AJ71" s="6">
        <v>1091.7222778398891</v>
      </c>
      <c r="AK71" s="6">
        <v>-8104.8507401577644</v>
      </c>
      <c r="AL71" s="6">
        <v>2570.603159707593</v>
      </c>
      <c r="AM71" s="6">
        <v>0</v>
      </c>
      <c r="AN71" s="6">
        <v>0</v>
      </c>
      <c r="AO71" s="6">
        <v>0</v>
      </c>
      <c r="AP71" s="6">
        <v>0</v>
      </c>
      <c r="AQ71" s="6">
        <v>-5534.247580450171</v>
      </c>
      <c r="AR71" s="6">
        <v>773.99172448814465</v>
      </c>
      <c r="AS71" s="6">
        <v>567.336005</v>
      </c>
      <c r="AT71" s="6">
        <v>10497.20603352019</v>
      </c>
      <c r="AU71" s="6">
        <v>10380.6272375105</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1"/>
  <sheetViews>
    <sheetView workbookViewId="0"/>
  </sheetViews>
  <sheetFormatPr defaultRowHeight="14.5" x14ac:dyDescent="0.35"/>
  <cols>
    <col min="1" max="1" width="48.54296875" customWidth="1"/>
    <col min="2" max="2" width="23.7265625" customWidth="1"/>
    <col min="3" max="3" width="16.1796875" customWidth="1"/>
    <col min="4" max="4" width="20.81640625" customWidth="1"/>
    <col min="5" max="6" width="21.54296875" customWidth="1"/>
    <col min="7" max="7" width="23.54296875" customWidth="1"/>
    <col min="8" max="8" width="19.54296875" customWidth="1"/>
    <col min="9" max="9" width="21.54296875" customWidth="1"/>
    <col min="10" max="10" width="19.54296875" customWidth="1"/>
    <col min="11" max="11" width="20.7265625" customWidth="1"/>
    <col min="12" max="13" width="19.54296875" customWidth="1"/>
    <col min="14" max="16" width="21.54296875" customWidth="1"/>
    <col min="17" max="17" width="21.1796875" customWidth="1"/>
    <col min="18" max="18" width="19.54296875" customWidth="1"/>
    <col min="19" max="22" width="23.54296875" customWidth="1"/>
  </cols>
  <sheetData>
    <row r="1" spans="1:22" ht="40" customHeight="1" x14ac:dyDescent="0.35">
      <c r="A1" s="18"/>
      <c r="B1" s="18"/>
      <c r="C1" s="18"/>
      <c r="D1" s="18"/>
    </row>
    <row r="2" spans="1:22" ht="30" customHeight="1" x14ac:dyDescent="0.45">
      <c r="A2" s="1" t="s">
        <v>253</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9" t="s">
        <v>2</v>
      </c>
      <c r="B6" s="19" t="s">
        <v>3</v>
      </c>
      <c r="C6" s="19" t="s">
        <v>4</v>
      </c>
      <c r="D6" s="19" t="s">
        <v>5</v>
      </c>
      <c r="E6" s="13" t="s">
        <v>230</v>
      </c>
      <c r="F6" s="13" t="s">
        <v>236</v>
      </c>
      <c r="G6" s="13" t="s">
        <v>237</v>
      </c>
      <c r="H6" s="13" t="s">
        <v>238</v>
      </c>
      <c r="I6" s="13" t="s">
        <v>239</v>
      </c>
      <c r="J6" s="13" t="s">
        <v>240</v>
      </c>
      <c r="K6" s="13" t="s">
        <v>241</v>
      </c>
      <c r="L6" s="13" t="s">
        <v>242</v>
      </c>
      <c r="M6" s="13" t="s">
        <v>243</v>
      </c>
      <c r="N6" s="13" t="s">
        <v>244</v>
      </c>
      <c r="O6" s="13" t="s">
        <v>245</v>
      </c>
      <c r="P6" s="13" t="s">
        <v>246</v>
      </c>
      <c r="Q6" s="13" t="s">
        <v>247</v>
      </c>
      <c r="R6" s="13" t="s">
        <v>248</v>
      </c>
      <c r="S6" s="13" t="s">
        <v>249</v>
      </c>
      <c r="T6" s="13" t="s">
        <v>250</v>
      </c>
      <c r="U6" s="13" t="s">
        <v>251</v>
      </c>
      <c r="V6" s="13" t="s">
        <v>252</v>
      </c>
    </row>
    <row r="7" spans="1:22" x14ac:dyDescent="0.35">
      <c r="A7" s="19"/>
      <c r="B7" s="19"/>
      <c r="C7" s="19"/>
      <c r="D7" s="19"/>
      <c r="E7" s="13"/>
      <c r="F7" s="13"/>
      <c r="G7" s="13"/>
      <c r="H7" s="13"/>
      <c r="I7" s="13"/>
      <c r="J7" s="13"/>
      <c r="K7" s="13"/>
      <c r="L7" s="13"/>
      <c r="M7" s="13"/>
      <c r="N7" s="13"/>
      <c r="O7" s="13"/>
      <c r="P7" s="13"/>
      <c r="Q7" s="13"/>
      <c r="R7" s="13"/>
      <c r="S7" s="13"/>
      <c r="T7" s="13"/>
      <c r="U7" s="13"/>
      <c r="V7" s="13"/>
    </row>
    <row r="8" spans="1:22" x14ac:dyDescent="0.35">
      <c r="A8" s="19"/>
      <c r="B8" s="19"/>
      <c r="C8" s="19"/>
      <c r="D8" s="19"/>
      <c r="E8" s="13"/>
      <c r="F8" s="13"/>
      <c r="G8" s="13"/>
      <c r="H8" s="13"/>
      <c r="I8" s="13"/>
      <c r="J8" s="13"/>
      <c r="K8" s="13"/>
      <c r="L8" s="13"/>
      <c r="M8" s="13"/>
      <c r="N8" s="13"/>
      <c r="O8" s="13"/>
      <c r="P8" s="13"/>
      <c r="Q8" s="13"/>
      <c r="R8" s="13"/>
      <c r="S8" s="13"/>
      <c r="T8" s="13"/>
      <c r="U8" s="13"/>
      <c r="V8" s="13"/>
    </row>
    <row r="9" spans="1:22" x14ac:dyDescent="0.35">
      <c r="A9" s="19"/>
      <c r="B9" s="19"/>
      <c r="C9" s="19"/>
      <c r="D9" s="19"/>
      <c r="E9" s="13"/>
      <c r="F9" s="13"/>
      <c r="G9" s="13"/>
      <c r="H9" s="13"/>
      <c r="I9" s="13"/>
      <c r="J9" s="13"/>
      <c r="K9" s="13"/>
      <c r="L9" s="13"/>
      <c r="M9" s="13"/>
      <c r="N9" s="13"/>
      <c r="O9" s="13"/>
      <c r="P9" s="13"/>
      <c r="Q9" s="13"/>
      <c r="R9" s="13"/>
      <c r="S9" s="13"/>
      <c r="T9" s="13"/>
      <c r="U9" s="13"/>
      <c r="V9" s="13"/>
    </row>
    <row r="10" spans="1:22" x14ac:dyDescent="0.35">
      <c r="A10" s="5">
        <v>46022</v>
      </c>
      <c r="B10" s="4" t="s">
        <v>48</v>
      </c>
      <c r="C10" s="4" t="s">
        <v>49</v>
      </c>
      <c r="D10" s="4" t="s">
        <v>50</v>
      </c>
      <c r="E10" s="6">
        <v>671.15455799999995</v>
      </c>
      <c r="F10" s="6">
        <v>34.365056000000003</v>
      </c>
      <c r="G10" s="6">
        <v>636.78950199999997</v>
      </c>
      <c r="H10" s="6">
        <v>6.4467160000000003</v>
      </c>
      <c r="I10" s="6">
        <v>503.87033000000002</v>
      </c>
      <c r="J10" s="6">
        <v>14.939106000000001</v>
      </c>
      <c r="K10" s="6">
        <v>-41.133187</v>
      </c>
      <c r="L10" s="6">
        <v>71.940894</v>
      </c>
      <c r="M10" s="6">
        <v>0</v>
      </c>
      <c r="N10" s="6">
        <v>80.725641999999993</v>
      </c>
      <c r="O10" s="6">
        <v>6.4064110000000003</v>
      </c>
      <c r="P10" s="6">
        <v>74.319231000000002</v>
      </c>
      <c r="Q10" s="7">
        <v>27</v>
      </c>
      <c r="R10" s="6">
        <v>87.805902000000003</v>
      </c>
      <c r="S10" s="6">
        <v>1500.381151</v>
      </c>
      <c r="T10" s="6">
        <v>1330.7236760000001</v>
      </c>
      <c r="U10" s="6">
        <v>1187.871977</v>
      </c>
      <c r="V10" s="6">
        <v>1066.6893809999999</v>
      </c>
    </row>
    <row r="11" spans="1:22" x14ac:dyDescent="0.35">
      <c r="A11" s="5">
        <v>46022</v>
      </c>
      <c r="B11" s="4" t="s">
        <v>51</v>
      </c>
      <c r="C11" s="4" t="s">
        <v>52</v>
      </c>
      <c r="D11" s="4" t="s">
        <v>53</v>
      </c>
      <c r="E11" s="6">
        <v>525.86245099999996</v>
      </c>
      <c r="F11" s="6">
        <v>84.103289000000004</v>
      </c>
      <c r="G11" s="6">
        <v>441.759162</v>
      </c>
      <c r="H11" s="6">
        <v>8.0739629999999991</v>
      </c>
      <c r="I11" s="6">
        <v>450.03439100000003</v>
      </c>
      <c r="J11" s="6">
        <v>53.392792</v>
      </c>
      <c r="K11" s="6">
        <v>6.1836000000000002E-2</v>
      </c>
      <c r="L11" s="6">
        <v>80</v>
      </c>
      <c r="M11" s="6">
        <v>0</v>
      </c>
      <c r="N11" s="6">
        <v>-149.80382</v>
      </c>
      <c r="O11" s="6">
        <v>0</v>
      </c>
      <c r="P11" s="6">
        <v>-149.80382</v>
      </c>
      <c r="Q11" s="7">
        <v>20</v>
      </c>
      <c r="R11" s="6">
        <v>256</v>
      </c>
      <c r="S11" s="6">
        <v>-713.07228799999996</v>
      </c>
      <c r="T11" s="6">
        <v>-626.921108</v>
      </c>
      <c r="U11" s="6">
        <v>-555.82557599999996</v>
      </c>
      <c r="V11" s="6">
        <v>-496.81897099999998</v>
      </c>
    </row>
    <row r="12" spans="1:22" x14ac:dyDescent="0.35">
      <c r="A12" s="5">
        <v>46022</v>
      </c>
      <c r="B12" s="4" t="s">
        <v>54</v>
      </c>
      <c r="C12" s="4" t="s">
        <v>55</v>
      </c>
      <c r="D12" s="4" t="s">
        <v>50</v>
      </c>
      <c r="E12" s="6">
        <v>503.95921600000003</v>
      </c>
      <c r="F12" s="6">
        <v>76.928415999999999</v>
      </c>
      <c r="G12" s="6">
        <v>427.030799</v>
      </c>
      <c r="H12" s="6">
        <v>9.9959849999999992</v>
      </c>
      <c r="I12" s="6">
        <v>195.86763300000001</v>
      </c>
      <c r="J12" s="6">
        <v>0.19831699999999999</v>
      </c>
      <c r="K12" s="6">
        <v>-11.405272999999999</v>
      </c>
      <c r="L12" s="6">
        <v>19.539660000000001</v>
      </c>
      <c r="M12" s="6">
        <v>0.38956600000000002</v>
      </c>
      <c r="N12" s="6">
        <v>212.44491099999999</v>
      </c>
      <c r="O12" s="6">
        <v>50.255299999999998</v>
      </c>
      <c r="P12" s="6">
        <v>162.18961100000001</v>
      </c>
      <c r="Q12" s="7">
        <v>27</v>
      </c>
      <c r="R12" s="6">
        <v>34.838123000000003</v>
      </c>
      <c r="S12" s="6">
        <v>1578.7689800000001</v>
      </c>
      <c r="T12" s="6">
        <v>1350.167449</v>
      </c>
      <c r="U12" s="6">
        <v>1172.655949</v>
      </c>
      <c r="V12" s="6">
        <v>1032.292048</v>
      </c>
    </row>
    <row r="13" spans="1:22" x14ac:dyDescent="0.35">
      <c r="A13" s="5">
        <v>46022</v>
      </c>
      <c r="B13" s="4" t="s">
        <v>56</v>
      </c>
      <c r="C13" s="4" t="s">
        <v>57</v>
      </c>
      <c r="D13" s="4" t="s">
        <v>50</v>
      </c>
      <c r="E13" s="6">
        <v>255.61818299999999</v>
      </c>
      <c r="F13" s="6">
        <v>12.51056</v>
      </c>
      <c r="G13" s="6">
        <v>243.10762299999999</v>
      </c>
      <c r="H13" s="6">
        <v>5.7841950000000004</v>
      </c>
      <c r="I13" s="6">
        <v>257.35038700000001</v>
      </c>
      <c r="J13" s="6">
        <v>1.8278300000000001</v>
      </c>
      <c r="K13" s="6">
        <v>4.1778199999999996</v>
      </c>
      <c r="L13" s="6">
        <v>5.4043580000000002</v>
      </c>
      <c r="M13" s="6">
        <v>0</v>
      </c>
      <c r="N13" s="6">
        <v>-31.436968</v>
      </c>
      <c r="O13" s="6">
        <v>0</v>
      </c>
      <c r="P13" s="6">
        <v>-31.436968</v>
      </c>
      <c r="Q13" s="7">
        <v>27</v>
      </c>
      <c r="R13" s="6">
        <v>21.889415</v>
      </c>
      <c r="S13" s="6">
        <v>-301.43487699999997</v>
      </c>
      <c r="T13" s="6">
        <v>-251.514061</v>
      </c>
      <c r="U13" s="6">
        <v>-214.05674099999999</v>
      </c>
      <c r="V13" s="6">
        <v>-185.41325399999999</v>
      </c>
    </row>
    <row r="14" spans="1:22" x14ac:dyDescent="0.35">
      <c r="A14" s="5">
        <v>46022</v>
      </c>
      <c r="B14" s="4" t="s">
        <v>58</v>
      </c>
      <c r="C14" s="4" t="s">
        <v>59</v>
      </c>
      <c r="D14" s="4" t="s">
        <v>50</v>
      </c>
      <c r="E14" s="6">
        <v>465.29565300000002</v>
      </c>
      <c r="F14" s="6">
        <v>18.381720999999999</v>
      </c>
      <c r="G14" s="6">
        <v>446.91393299999999</v>
      </c>
      <c r="H14" s="6">
        <v>1.048654</v>
      </c>
      <c r="I14" s="6">
        <v>408.54372699999999</v>
      </c>
      <c r="J14" s="6">
        <v>12.041454</v>
      </c>
      <c r="K14" s="6">
        <v>8.2870830000000009</v>
      </c>
      <c r="L14" s="6">
        <v>36.593741000000001</v>
      </c>
      <c r="M14" s="6">
        <v>0</v>
      </c>
      <c r="N14" s="6">
        <v>-19.600726000000002</v>
      </c>
      <c r="O14" s="6">
        <v>0</v>
      </c>
      <c r="P14" s="6">
        <v>-19.600726000000002</v>
      </c>
      <c r="Q14" s="7">
        <v>27</v>
      </c>
      <c r="R14" s="6">
        <v>54.021844999999999</v>
      </c>
      <c r="S14" s="6">
        <v>-226.612574</v>
      </c>
      <c r="T14" s="6">
        <v>-185.862031</v>
      </c>
      <c r="U14" s="6">
        <v>-154.98899700000001</v>
      </c>
      <c r="V14" s="6">
        <v>-131.26435799999999</v>
      </c>
    </row>
    <row r="15" spans="1:22" x14ac:dyDescent="0.35">
      <c r="A15" s="5">
        <v>46022</v>
      </c>
      <c r="B15" s="4" t="s">
        <v>60</v>
      </c>
      <c r="C15" s="4" t="s">
        <v>61</v>
      </c>
      <c r="D15" s="4" t="s">
        <v>50</v>
      </c>
      <c r="E15" s="6">
        <v>1697.897876</v>
      </c>
      <c r="F15" s="6">
        <v>488.77142700000002</v>
      </c>
      <c r="G15" s="6">
        <v>1209.1264490000001</v>
      </c>
      <c r="H15" s="6">
        <v>7.0296649999999996</v>
      </c>
      <c r="I15" s="6">
        <v>399.359082</v>
      </c>
      <c r="J15" s="6">
        <v>36.869242</v>
      </c>
      <c r="K15" s="6">
        <v>28.892598</v>
      </c>
      <c r="L15" s="6">
        <v>452.21004599999998</v>
      </c>
      <c r="M15" s="6">
        <v>0</v>
      </c>
      <c r="N15" s="6">
        <v>284.76581599999997</v>
      </c>
      <c r="O15" s="6">
        <v>71.790642000000005</v>
      </c>
      <c r="P15" s="6">
        <v>212.97517300000001</v>
      </c>
      <c r="Q15" s="7">
        <v>27</v>
      </c>
      <c r="R15" s="6">
        <v>499.977192</v>
      </c>
      <c r="S15" s="6">
        <v>2482.023353</v>
      </c>
      <c r="T15" s="6">
        <v>2106.2121240000001</v>
      </c>
      <c r="U15" s="6">
        <v>1817.1678710000001</v>
      </c>
      <c r="V15" s="6">
        <v>1590.5915580000001</v>
      </c>
    </row>
    <row r="16" spans="1:22" x14ac:dyDescent="0.35">
      <c r="A16" s="5">
        <v>46022</v>
      </c>
      <c r="B16" s="4" t="s">
        <v>62</v>
      </c>
      <c r="C16" s="4" t="s">
        <v>63</v>
      </c>
      <c r="D16" s="4" t="s">
        <v>64</v>
      </c>
      <c r="E16" s="6">
        <v>420.165797</v>
      </c>
      <c r="F16" s="6">
        <v>76.793470999999997</v>
      </c>
      <c r="G16" s="6">
        <v>343.37232599999999</v>
      </c>
      <c r="H16" s="6">
        <v>23.109151000000001</v>
      </c>
      <c r="I16" s="6">
        <v>125.95162500000001</v>
      </c>
      <c r="J16" s="6">
        <v>1.5</v>
      </c>
      <c r="K16" s="6">
        <v>21.163851000000001</v>
      </c>
      <c r="L16" s="6">
        <v>18.892745000000001</v>
      </c>
      <c r="M16" s="6">
        <v>0</v>
      </c>
      <c r="N16" s="6">
        <v>152.754954</v>
      </c>
      <c r="O16" s="6">
        <v>50.474693000000002</v>
      </c>
      <c r="P16" s="6">
        <v>102.280261</v>
      </c>
      <c r="Q16" s="7">
        <v>34</v>
      </c>
      <c r="R16" s="6">
        <v>44.356569999999998</v>
      </c>
      <c r="S16" s="6">
        <v>1157.9724180000001</v>
      </c>
      <c r="T16" s="6">
        <v>1025.079958</v>
      </c>
      <c r="U16" s="6">
        <v>914.74844800000005</v>
      </c>
      <c r="V16" s="6">
        <v>822.35062200000004</v>
      </c>
    </row>
    <row r="17" spans="1:22" x14ac:dyDescent="0.35">
      <c r="A17" s="5">
        <v>46022</v>
      </c>
      <c r="B17" s="4" t="s">
        <v>65</v>
      </c>
      <c r="C17" s="4" t="s">
        <v>66</v>
      </c>
      <c r="D17" s="4" t="s">
        <v>50</v>
      </c>
      <c r="E17" s="6">
        <v>81.494870000000006</v>
      </c>
      <c r="F17" s="6">
        <v>12.90826</v>
      </c>
      <c r="G17" s="6">
        <v>68.586609999999993</v>
      </c>
      <c r="H17" s="6">
        <v>4.0747340000000003</v>
      </c>
      <c r="I17" s="6">
        <v>66.244670999999997</v>
      </c>
      <c r="J17" s="6">
        <v>3.4220619999999999</v>
      </c>
      <c r="K17" s="6">
        <v>6.8906970000000003</v>
      </c>
      <c r="L17" s="6">
        <v>22</v>
      </c>
      <c r="M17" s="6">
        <v>320</v>
      </c>
      <c r="N17" s="6">
        <v>-354.04555399999998</v>
      </c>
      <c r="O17" s="6">
        <v>0</v>
      </c>
      <c r="P17" s="6">
        <v>-354.04555399999998</v>
      </c>
      <c r="Q17" s="7">
        <v>27</v>
      </c>
      <c r="R17" s="6">
        <v>26.334543</v>
      </c>
      <c r="S17" s="6">
        <v>874.48759299999995</v>
      </c>
      <c r="T17" s="6">
        <v>629.98338200000001</v>
      </c>
      <c r="U17" s="6">
        <v>443.11216300000001</v>
      </c>
      <c r="V17" s="6">
        <v>298.63578699999999</v>
      </c>
    </row>
    <row r="18" spans="1:22" x14ac:dyDescent="0.35">
      <c r="A18" s="5">
        <v>46022</v>
      </c>
      <c r="B18" s="4" t="s">
        <v>67</v>
      </c>
      <c r="C18" s="4" t="s">
        <v>68</v>
      </c>
      <c r="D18" s="4" t="s">
        <v>69</v>
      </c>
      <c r="E18" s="6">
        <v>352.45235700000001</v>
      </c>
      <c r="F18" s="6">
        <v>75.515015000000005</v>
      </c>
      <c r="G18" s="6">
        <v>276.937342</v>
      </c>
      <c r="H18" s="6">
        <v>6.857761</v>
      </c>
      <c r="I18" s="6">
        <v>198.57209800000001</v>
      </c>
      <c r="J18" s="6">
        <v>11.261462</v>
      </c>
      <c r="K18" s="6">
        <v>1.027439</v>
      </c>
      <c r="L18" s="6">
        <v>24.829673</v>
      </c>
      <c r="M18" s="6">
        <v>0</v>
      </c>
      <c r="N18" s="6">
        <v>34.388908999999998</v>
      </c>
      <c r="O18" s="6">
        <v>1.730691</v>
      </c>
      <c r="P18" s="6">
        <v>32.658217999999998</v>
      </c>
      <c r="Q18" s="7">
        <v>22</v>
      </c>
      <c r="R18" s="6">
        <v>52.379241</v>
      </c>
      <c r="S18" s="6">
        <v>357.30386800000002</v>
      </c>
      <c r="T18" s="6">
        <v>303.14415100000002</v>
      </c>
      <c r="U18" s="6">
        <v>261.52679799999999</v>
      </c>
      <c r="V18" s="6">
        <v>228.931985</v>
      </c>
    </row>
    <row r="19" spans="1:22" x14ac:dyDescent="0.35">
      <c r="A19" s="5">
        <v>46022</v>
      </c>
      <c r="B19" s="4" t="s">
        <v>70</v>
      </c>
      <c r="C19" s="4" t="s">
        <v>71</v>
      </c>
      <c r="D19" s="4" t="s">
        <v>50</v>
      </c>
      <c r="E19" s="6">
        <v>876.31293300000004</v>
      </c>
      <c r="F19" s="6">
        <v>74.252886000000004</v>
      </c>
      <c r="G19" s="6">
        <v>802.06004700000005</v>
      </c>
      <c r="H19" s="6">
        <v>4.4018259999999998</v>
      </c>
      <c r="I19" s="6">
        <v>796.27906099999996</v>
      </c>
      <c r="J19" s="6">
        <v>46.315900999999997</v>
      </c>
      <c r="K19" s="6">
        <v>1.507153</v>
      </c>
      <c r="L19" s="6">
        <v>105.33242199999999</v>
      </c>
      <c r="M19" s="6">
        <v>0</v>
      </c>
      <c r="N19" s="6">
        <v>-151.77631500000001</v>
      </c>
      <c r="O19" s="6">
        <v>0</v>
      </c>
      <c r="P19" s="6">
        <v>-151.77631500000001</v>
      </c>
      <c r="Q19" s="7">
        <v>27</v>
      </c>
      <c r="R19" s="6">
        <v>112.699685</v>
      </c>
      <c r="S19" s="6">
        <v>-1562.044245</v>
      </c>
      <c r="T19" s="6">
        <v>-1328.392012</v>
      </c>
      <c r="U19" s="6">
        <v>-1148.7156729999999</v>
      </c>
      <c r="V19" s="6">
        <v>-1007.858985</v>
      </c>
    </row>
    <row r="20" spans="1:22" x14ac:dyDescent="0.35">
      <c r="A20" s="5">
        <v>46022</v>
      </c>
      <c r="B20" s="4" t="s">
        <v>72</v>
      </c>
      <c r="C20" s="4" t="s">
        <v>73</v>
      </c>
      <c r="D20" s="4" t="s">
        <v>74</v>
      </c>
      <c r="E20" s="6">
        <v>799.96361400000001</v>
      </c>
      <c r="F20" s="6">
        <v>366.060137</v>
      </c>
      <c r="G20" s="6">
        <v>433.90347700000001</v>
      </c>
      <c r="H20" s="6">
        <v>3.1384110000000001</v>
      </c>
      <c r="I20" s="6">
        <v>355.293588</v>
      </c>
      <c r="J20" s="6">
        <v>23.025010999999999</v>
      </c>
      <c r="K20" s="6">
        <v>29.290244999999999</v>
      </c>
      <c r="L20" s="6">
        <v>17.934988000000001</v>
      </c>
      <c r="M20" s="6">
        <v>0</v>
      </c>
      <c r="N20" s="6">
        <v>5.2212360000000002</v>
      </c>
      <c r="O20" s="6">
        <v>0</v>
      </c>
      <c r="P20" s="6">
        <v>5.2212360000000002</v>
      </c>
      <c r="Q20" s="7">
        <v>35</v>
      </c>
      <c r="R20" s="6">
        <v>31.240386999999998</v>
      </c>
      <c r="S20" s="6">
        <v>578.02694599999995</v>
      </c>
      <c r="T20" s="6">
        <v>484.413591</v>
      </c>
      <c r="U20" s="6">
        <v>411.99355100000002</v>
      </c>
      <c r="V20" s="6">
        <v>354.96853199999998</v>
      </c>
    </row>
    <row r="21" spans="1:22" x14ac:dyDescent="0.35">
      <c r="A21" s="5">
        <v>46022</v>
      </c>
      <c r="B21" s="4" t="s">
        <v>75</v>
      </c>
      <c r="C21" s="4" t="s">
        <v>76</v>
      </c>
      <c r="D21" s="4" t="s">
        <v>69</v>
      </c>
      <c r="E21" s="6">
        <v>1264.7558100000001</v>
      </c>
      <c r="F21" s="6">
        <v>269.254346</v>
      </c>
      <c r="G21" s="6">
        <v>995.50146500000005</v>
      </c>
      <c r="H21" s="6">
        <v>64.882853999999995</v>
      </c>
      <c r="I21" s="6">
        <v>624.69885999999997</v>
      </c>
      <c r="J21" s="6">
        <v>7.3814120000000001</v>
      </c>
      <c r="K21" s="6">
        <v>-55.790751</v>
      </c>
      <c r="L21" s="6">
        <v>86.497895</v>
      </c>
      <c r="M21" s="6">
        <v>0</v>
      </c>
      <c r="N21" s="6">
        <v>267.83119499999998</v>
      </c>
      <c r="O21" s="6">
        <v>39.269483999999999</v>
      </c>
      <c r="P21" s="6">
        <v>228.561711</v>
      </c>
      <c r="Q21" s="7">
        <v>25</v>
      </c>
      <c r="R21" s="6">
        <v>141.46040300000001</v>
      </c>
      <c r="S21" s="6">
        <v>1381.7537259999999</v>
      </c>
      <c r="T21" s="6">
        <v>1237.3368720000001</v>
      </c>
      <c r="U21" s="6">
        <v>1116.7410359999999</v>
      </c>
      <c r="V21" s="6">
        <v>1015.137062</v>
      </c>
    </row>
    <row r="22" spans="1:22" x14ac:dyDescent="0.35">
      <c r="A22" s="5">
        <v>46022</v>
      </c>
      <c r="B22" s="4" t="s">
        <v>77</v>
      </c>
      <c r="C22" s="4" t="s">
        <v>78</v>
      </c>
      <c r="D22" s="4" t="s">
        <v>79</v>
      </c>
      <c r="E22" s="6">
        <v>299.036406</v>
      </c>
      <c r="F22" s="6">
        <v>16.041011000000001</v>
      </c>
      <c r="G22" s="6">
        <v>282.99539499999997</v>
      </c>
      <c r="H22" s="6">
        <v>0</v>
      </c>
      <c r="I22" s="6">
        <v>263.94083799999999</v>
      </c>
      <c r="J22" s="6">
        <v>23.202846000000001</v>
      </c>
      <c r="K22" s="6">
        <v>-11.312516</v>
      </c>
      <c r="L22" s="6">
        <v>72.172103000000007</v>
      </c>
      <c r="M22" s="6">
        <v>13.657182000000001</v>
      </c>
      <c r="N22" s="6">
        <v>-78.665058999999999</v>
      </c>
      <c r="O22" s="6">
        <v>0</v>
      </c>
      <c r="P22" s="6">
        <v>-78.665058999999999</v>
      </c>
      <c r="Q22" s="7">
        <v>27</v>
      </c>
      <c r="R22" s="6">
        <v>31.755725000000002</v>
      </c>
      <c r="S22" s="6">
        <v>433.402671</v>
      </c>
      <c r="T22" s="6">
        <v>305.98189000000002</v>
      </c>
      <c r="U22" s="6">
        <v>213.42122800000001</v>
      </c>
      <c r="V22" s="6">
        <v>145.28578200000001</v>
      </c>
    </row>
    <row r="23" spans="1:22" x14ac:dyDescent="0.35">
      <c r="A23" s="5">
        <v>46022</v>
      </c>
      <c r="B23" s="4" t="s">
        <v>80</v>
      </c>
      <c r="C23" s="4" t="s">
        <v>81</v>
      </c>
      <c r="D23" s="4" t="s">
        <v>82</v>
      </c>
      <c r="E23" s="6">
        <v>49.326742000000003</v>
      </c>
      <c r="F23" s="6">
        <v>12.321496</v>
      </c>
      <c r="G23" s="6">
        <v>37.005246</v>
      </c>
      <c r="H23" s="6">
        <v>1.0205010000000001</v>
      </c>
      <c r="I23" s="6">
        <v>14.240717999999999</v>
      </c>
      <c r="J23" s="6">
        <v>2.261031</v>
      </c>
      <c r="K23" s="6">
        <v>7.8960000000000002E-3</v>
      </c>
      <c r="L23" s="6">
        <v>1.713352</v>
      </c>
      <c r="M23" s="6">
        <v>0</v>
      </c>
      <c r="N23" s="6">
        <v>17.761748000000001</v>
      </c>
      <c r="O23" s="6">
        <v>4.8160309999999997</v>
      </c>
      <c r="P23" s="6">
        <v>12.945717</v>
      </c>
      <c r="Q23" s="7">
        <v>25</v>
      </c>
      <c r="R23" s="6">
        <v>0.21887400000000001</v>
      </c>
      <c r="S23" s="6">
        <v>116.383275</v>
      </c>
      <c r="T23" s="6">
        <v>102.621758</v>
      </c>
      <c r="U23" s="6">
        <v>91.289927000000006</v>
      </c>
      <c r="V23" s="6">
        <v>81.870345999999998</v>
      </c>
    </row>
    <row r="24" spans="1:22" x14ac:dyDescent="0.35">
      <c r="A24" s="5">
        <v>46022</v>
      </c>
      <c r="B24" s="4" t="s">
        <v>83</v>
      </c>
      <c r="C24" s="4" t="s">
        <v>84</v>
      </c>
      <c r="D24" s="4" t="s">
        <v>85</v>
      </c>
      <c r="E24" s="6">
        <v>931.56297400000005</v>
      </c>
      <c r="F24" s="6">
        <v>109.743002</v>
      </c>
      <c r="G24" s="6">
        <v>821.81997100000001</v>
      </c>
      <c r="H24" s="6">
        <v>30.642797000000002</v>
      </c>
      <c r="I24" s="6">
        <v>453.97171800000001</v>
      </c>
      <c r="J24" s="6">
        <v>45.634579000000002</v>
      </c>
      <c r="K24" s="6">
        <v>23.047618</v>
      </c>
      <c r="L24" s="6">
        <v>122.497575</v>
      </c>
      <c r="M24" s="6">
        <v>99.999998000000005</v>
      </c>
      <c r="N24" s="6">
        <v>46.025686</v>
      </c>
      <c r="O24" s="6">
        <v>27.277087999999999</v>
      </c>
      <c r="P24" s="6">
        <v>18.748598999999999</v>
      </c>
      <c r="Q24" s="7">
        <v>25</v>
      </c>
      <c r="R24" s="6">
        <v>182.46252799999999</v>
      </c>
      <c r="S24" s="6">
        <v>1306.010933</v>
      </c>
      <c r="T24" s="6">
        <v>1108.7061409999999</v>
      </c>
      <c r="U24" s="6">
        <v>954.23820699999999</v>
      </c>
      <c r="V24" s="6">
        <v>831.40682100000004</v>
      </c>
    </row>
    <row r="25" spans="1:22" x14ac:dyDescent="0.35">
      <c r="A25" s="5">
        <v>46022</v>
      </c>
      <c r="B25" s="4" t="s">
        <v>86</v>
      </c>
      <c r="C25" s="4" t="s">
        <v>87</v>
      </c>
      <c r="D25" s="4" t="s">
        <v>88</v>
      </c>
      <c r="E25" s="6">
        <v>45.304333</v>
      </c>
      <c r="F25" s="6">
        <v>16.377738000000001</v>
      </c>
      <c r="G25" s="6">
        <v>28.926594999999999</v>
      </c>
      <c r="H25" s="6">
        <v>2.1449180000000001</v>
      </c>
      <c r="I25" s="6">
        <v>28.864322999999999</v>
      </c>
      <c r="J25" s="6">
        <v>1.5</v>
      </c>
      <c r="K25" s="6">
        <v>3.7287620000000001</v>
      </c>
      <c r="L25" s="6">
        <v>2</v>
      </c>
      <c r="M25" s="6">
        <v>15</v>
      </c>
      <c r="N25" s="6">
        <v>-24.311408</v>
      </c>
      <c r="O25" s="6">
        <v>0</v>
      </c>
      <c r="P25" s="6">
        <v>-24.311408</v>
      </c>
      <c r="Q25" s="7">
        <v>30</v>
      </c>
      <c r="R25" s="6">
        <v>10.864114000000001</v>
      </c>
      <c r="S25" s="6">
        <v>-28.886289999999999</v>
      </c>
      <c r="T25" s="6">
        <v>-28.017388</v>
      </c>
      <c r="U25" s="6">
        <v>-27.205615000000002</v>
      </c>
      <c r="V25" s="6">
        <v>-26.445557000000001</v>
      </c>
    </row>
    <row r="26" spans="1:22" x14ac:dyDescent="0.35">
      <c r="A26" s="5">
        <v>46022</v>
      </c>
      <c r="B26" s="4" t="s">
        <v>89</v>
      </c>
      <c r="C26" s="4" t="s">
        <v>90</v>
      </c>
      <c r="D26" s="4" t="s">
        <v>50</v>
      </c>
      <c r="E26" s="6">
        <v>653.03340300000002</v>
      </c>
      <c r="F26" s="6">
        <v>26.642810999999998</v>
      </c>
      <c r="G26" s="6">
        <v>626.39059199999997</v>
      </c>
      <c r="H26" s="6">
        <v>8.9516369999999998</v>
      </c>
      <c r="I26" s="6">
        <v>572.75754700000005</v>
      </c>
      <c r="J26" s="6">
        <v>3.2725360000000001</v>
      </c>
      <c r="K26" s="6">
        <v>11.973136999999999</v>
      </c>
      <c r="L26" s="6">
        <v>85.913634000000002</v>
      </c>
      <c r="M26" s="6">
        <v>0</v>
      </c>
      <c r="N26" s="6">
        <v>-56.477901000000003</v>
      </c>
      <c r="O26" s="6">
        <v>0</v>
      </c>
      <c r="P26" s="6">
        <v>-56.477901000000003</v>
      </c>
      <c r="Q26" s="7">
        <v>27</v>
      </c>
      <c r="R26" s="6">
        <v>140.54105300000001</v>
      </c>
      <c r="S26" s="6">
        <v>-416.10983199999998</v>
      </c>
      <c r="T26" s="6">
        <v>-348.90926400000001</v>
      </c>
      <c r="U26" s="6">
        <v>-298.74026800000001</v>
      </c>
      <c r="V26" s="6">
        <v>-260.49148200000002</v>
      </c>
    </row>
    <row r="27" spans="1:22" x14ac:dyDescent="0.35">
      <c r="A27" s="5">
        <v>46022</v>
      </c>
      <c r="B27" s="4" t="s">
        <v>91</v>
      </c>
      <c r="C27" s="4" t="s">
        <v>92</v>
      </c>
      <c r="D27" s="4" t="s">
        <v>82</v>
      </c>
      <c r="E27" s="6">
        <v>126.216853</v>
      </c>
      <c r="F27" s="6">
        <v>18.827323</v>
      </c>
      <c r="G27" s="6">
        <v>107.38952999999999</v>
      </c>
      <c r="H27" s="6">
        <v>3.0961639999999999</v>
      </c>
      <c r="I27" s="6">
        <v>34.141635999999998</v>
      </c>
      <c r="J27" s="6">
        <v>4.3748459999999998</v>
      </c>
      <c r="K27" s="6">
        <v>0.49551200000000001</v>
      </c>
      <c r="L27" s="6">
        <v>1.7174199999999999</v>
      </c>
      <c r="M27" s="6">
        <v>0</v>
      </c>
      <c r="N27" s="6">
        <v>63.563952</v>
      </c>
      <c r="O27" s="6">
        <v>9.2343770000000003</v>
      </c>
      <c r="P27" s="6">
        <v>54.329574999999998</v>
      </c>
      <c r="Q27" s="7">
        <v>15</v>
      </c>
      <c r="R27" s="6">
        <v>4.2143709999999999</v>
      </c>
      <c r="S27" s="6">
        <v>462.13207799999998</v>
      </c>
      <c r="T27" s="6">
        <v>409.68100500000003</v>
      </c>
      <c r="U27" s="6">
        <v>366.23570000000001</v>
      </c>
      <c r="V27" s="6">
        <v>329.91973200000001</v>
      </c>
    </row>
    <row r="28" spans="1:22" x14ac:dyDescent="0.35">
      <c r="A28" s="5">
        <v>46022</v>
      </c>
      <c r="B28" s="4" t="s">
        <v>93</v>
      </c>
      <c r="C28" s="4" t="s">
        <v>94</v>
      </c>
      <c r="D28" s="4" t="s">
        <v>88</v>
      </c>
      <c r="E28" s="6">
        <v>636.49511500000006</v>
      </c>
      <c r="F28" s="6">
        <v>33.227207</v>
      </c>
      <c r="G28" s="6">
        <v>603.26790800000003</v>
      </c>
      <c r="H28" s="6">
        <v>16.546977999999999</v>
      </c>
      <c r="I28" s="6">
        <v>582.51837899999998</v>
      </c>
      <c r="J28" s="6">
        <v>3.6239949999999999</v>
      </c>
      <c r="K28" s="6">
        <v>-8.5284390000000005</v>
      </c>
      <c r="L28" s="6">
        <v>26.786273000000001</v>
      </c>
      <c r="M28" s="6">
        <v>0</v>
      </c>
      <c r="N28" s="6">
        <v>-17.679276999999999</v>
      </c>
      <c r="O28" s="6">
        <v>0</v>
      </c>
      <c r="P28" s="6">
        <v>-17.679276999999999</v>
      </c>
      <c r="Q28" s="7">
        <v>30</v>
      </c>
      <c r="R28" s="6">
        <v>45.111846999999997</v>
      </c>
      <c r="S28" s="6">
        <v>378.25216999999998</v>
      </c>
      <c r="T28" s="6">
        <v>280.64890100000002</v>
      </c>
      <c r="U28" s="6">
        <v>211.15465499999999</v>
      </c>
      <c r="V28" s="6">
        <v>160.86180100000001</v>
      </c>
    </row>
    <row r="29" spans="1:22" x14ac:dyDescent="0.35">
      <c r="A29" s="5">
        <v>46022</v>
      </c>
      <c r="B29" s="4" t="s">
        <v>95</v>
      </c>
      <c r="C29" s="4" t="s">
        <v>96</v>
      </c>
      <c r="D29" s="4" t="s">
        <v>97</v>
      </c>
      <c r="E29" s="6">
        <v>12973.500700000001</v>
      </c>
      <c r="F29" s="6">
        <v>1293.268118</v>
      </c>
      <c r="G29" s="6">
        <v>11680.232582000001</v>
      </c>
      <c r="H29" s="6">
        <v>869.69808799999998</v>
      </c>
      <c r="I29" s="6">
        <v>2470.789186</v>
      </c>
      <c r="J29" s="6">
        <v>687.49037099999998</v>
      </c>
      <c r="K29" s="6">
        <v>-218.41431299999999</v>
      </c>
      <c r="L29" s="6">
        <v>921.09934399999997</v>
      </c>
      <c r="M29" s="6">
        <v>0</v>
      </c>
      <c r="N29" s="6">
        <v>6949.5699070000001</v>
      </c>
      <c r="O29" s="6">
        <v>1348.635143</v>
      </c>
      <c r="P29" s="6">
        <v>5600.9347639999996</v>
      </c>
      <c r="Q29" s="7">
        <v>20</v>
      </c>
      <c r="R29" s="6">
        <v>909.07922299999996</v>
      </c>
      <c r="S29" s="6">
        <v>45629.862123999999</v>
      </c>
      <c r="T29" s="6">
        <v>40529.839362999999</v>
      </c>
      <c r="U29" s="6">
        <v>36295.332324000003</v>
      </c>
      <c r="V29" s="6">
        <v>32747.614527000002</v>
      </c>
    </row>
    <row r="30" spans="1:22" x14ac:dyDescent="0.35">
      <c r="A30" s="5">
        <v>46022</v>
      </c>
      <c r="B30" s="4" t="s">
        <v>98</v>
      </c>
      <c r="C30" s="4" t="s">
        <v>99</v>
      </c>
      <c r="D30" s="4" t="s">
        <v>88</v>
      </c>
      <c r="E30" s="6">
        <v>166.715238</v>
      </c>
      <c r="F30" s="6">
        <v>5.3244069999999999</v>
      </c>
      <c r="G30" s="6">
        <v>161.39083099999999</v>
      </c>
      <c r="H30" s="6">
        <v>8.2316920000000007</v>
      </c>
      <c r="I30" s="6">
        <v>99.794049999999999</v>
      </c>
      <c r="J30" s="6">
        <v>5.9249999999999998</v>
      </c>
      <c r="K30" s="6">
        <v>-19.339002000000001</v>
      </c>
      <c r="L30" s="6">
        <v>5.4001029999999997</v>
      </c>
      <c r="M30" s="6">
        <v>0</v>
      </c>
      <c r="N30" s="6">
        <v>61.378987000000002</v>
      </c>
      <c r="O30" s="6">
        <v>0</v>
      </c>
      <c r="P30" s="6">
        <v>61.378987000000002</v>
      </c>
      <c r="Q30" s="7">
        <v>30</v>
      </c>
      <c r="R30" s="6">
        <v>70.383322000000007</v>
      </c>
      <c r="S30" s="6">
        <v>109.609143</v>
      </c>
      <c r="T30" s="6">
        <v>106.674119</v>
      </c>
      <c r="U30" s="6">
        <v>103.876964</v>
      </c>
      <c r="V30" s="6">
        <v>101.208713</v>
      </c>
    </row>
    <row r="31" spans="1:22" x14ac:dyDescent="0.35">
      <c r="A31" s="5">
        <v>46022</v>
      </c>
      <c r="B31" s="4" t="s">
        <v>100</v>
      </c>
      <c r="C31" s="4" t="s">
        <v>101</v>
      </c>
      <c r="D31" s="4" t="s">
        <v>102</v>
      </c>
      <c r="E31" s="6">
        <v>593.93245000000002</v>
      </c>
      <c r="F31" s="6">
        <v>166.258544</v>
      </c>
      <c r="G31" s="6">
        <v>427.67390699999999</v>
      </c>
      <c r="H31" s="6">
        <v>10.393791999999999</v>
      </c>
      <c r="I31" s="6">
        <v>260.58749799999998</v>
      </c>
      <c r="J31" s="6">
        <v>18.658697</v>
      </c>
      <c r="K31" s="6">
        <v>3.8017789999999998</v>
      </c>
      <c r="L31" s="6">
        <v>7.8000020000000001</v>
      </c>
      <c r="M31" s="6">
        <v>0</v>
      </c>
      <c r="N31" s="6">
        <v>126.43213900000001</v>
      </c>
      <c r="O31" s="6">
        <v>15.604348999999999</v>
      </c>
      <c r="P31" s="6">
        <v>110.82778999999999</v>
      </c>
      <c r="Q31" s="7">
        <v>30</v>
      </c>
      <c r="R31" s="6">
        <v>86.019423000000003</v>
      </c>
      <c r="S31" s="6">
        <v>858.24320899999998</v>
      </c>
      <c r="T31" s="6">
        <v>763.24742400000002</v>
      </c>
      <c r="U31" s="6">
        <v>684.28070700000001</v>
      </c>
      <c r="V31" s="6">
        <v>618.04830900000002</v>
      </c>
    </row>
    <row r="32" spans="1:22" x14ac:dyDescent="0.35">
      <c r="A32" s="5">
        <v>46022</v>
      </c>
      <c r="B32" s="4" t="s">
        <v>103</v>
      </c>
      <c r="C32" s="4" t="s">
        <v>104</v>
      </c>
      <c r="D32" s="4" t="s">
        <v>64</v>
      </c>
      <c r="E32" s="6">
        <v>285.59869200000003</v>
      </c>
      <c r="F32" s="6">
        <v>42.560208000000003</v>
      </c>
      <c r="G32" s="6">
        <v>243.03848400000001</v>
      </c>
      <c r="H32" s="6">
        <v>15.144508999999999</v>
      </c>
      <c r="I32" s="6">
        <v>90.527006</v>
      </c>
      <c r="J32" s="6">
        <v>8.5000009999999993</v>
      </c>
      <c r="K32" s="6">
        <v>-7.7597160000000001</v>
      </c>
      <c r="L32" s="6">
        <v>36.210800999999996</v>
      </c>
      <c r="M32" s="6">
        <v>0</v>
      </c>
      <c r="N32" s="6">
        <v>100.415882</v>
      </c>
      <c r="O32" s="6">
        <v>19.726499</v>
      </c>
      <c r="P32" s="6">
        <v>80.689383000000007</v>
      </c>
      <c r="Q32" s="7">
        <v>34</v>
      </c>
      <c r="R32" s="6">
        <v>70.847852000000003</v>
      </c>
      <c r="S32" s="6">
        <v>282.37928499999998</v>
      </c>
      <c r="T32" s="6">
        <v>268.88841400000001</v>
      </c>
      <c r="U32" s="6">
        <v>256.42336299999999</v>
      </c>
      <c r="V32" s="6">
        <v>244.88378</v>
      </c>
    </row>
    <row r="33" spans="1:22" x14ac:dyDescent="0.35">
      <c r="A33" s="5">
        <v>46022</v>
      </c>
      <c r="B33" s="4" t="s">
        <v>105</v>
      </c>
      <c r="C33" s="4" t="s">
        <v>106</v>
      </c>
      <c r="D33" s="4" t="s">
        <v>107</v>
      </c>
      <c r="E33" s="6">
        <v>299.12463400000001</v>
      </c>
      <c r="F33" s="6">
        <v>169.37151399999999</v>
      </c>
      <c r="G33" s="6">
        <v>129.75312</v>
      </c>
      <c r="H33" s="6">
        <v>14.956283000000001</v>
      </c>
      <c r="I33" s="6">
        <v>116.61171299999999</v>
      </c>
      <c r="J33" s="6">
        <v>7.6467029999999996</v>
      </c>
      <c r="K33" s="6">
        <v>4.7385910000000004</v>
      </c>
      <c r="L33" s="6">
        <v>29.152926000000001</v>
      </c>
      <c r="M33" s="6">
        <v>0</v>
      </c>
      <c r="N33" s="6">
        <v>-43.353096000000001</v>
      </c>
      <c r="O33" s="6">
        <v>0</v>
      </c>
      <c r="P33" s="6">
        <v>-43.353096000000001</v>
      </c>
      <c r="Q33" s="7">
        <v>35</v>
      </c>
      <c r="R33" s="6">
        <v>51.866190000000003</v>
      </c>
      <c r="S33" s="6">
        <v>-11.122064</v>
      </c>
      <c r="T33" s="6">
        <v>-16.215211</v>
      </c>
      <c r="U33" s="6">
        <v>-20.402802000000001</v>
      </c>
      <c r="V33" s="6">
        <v>-23.83821</v>
      </c>
    </row>
    <row r="34" spans="1:22" x14ac:dyDescent="0.35">
      <c r="A34" s="5">
        <v>46022</v>
      </c>
      <c r="B34" s="4" t="s">
        <v>108</v>
      </c>
      <c r="C34" s="4" t="s">
        <v>109</v>
      </c>
      <c r="D34" s="4" t="s">
        <v>50</v>
      </c>
      <c r="E34" s="6">
        <v>549.262068</v>
      </c>
      <c r="F34" s="6">
        <v>41.136339999999997</v>
      </c>
      <c r="G34" s="6">
        <v>508.12572799999998</v>
      </c>
      <c r="H34" s="6">
        <v>0.93157900000000005</v>
      </c>
      <c r="I34" s="6">
        <v>263.28466600000002</v>
      </c>
      <c r="J34" s="6">
        <v>11.661356</v>
      </c>
      <c r="K34" s="6">
        <v>-17.012794</v>
      </c>
      <c r="L34" s="6">
        <v>6.5823330000000002</v>
      </c>
      <c r="M34" s="6">
        <v>5.2396969999999996</v>
      </c>
      <c r="N34" s="6">
        <v>237.43888999999999</v>
      </c>
      <c r="O34" s="6">
        <v>58.727843</v>
      </c>
      <c r="P34" s="6">
        <v>178.71104700000001</v>
      </c>
      <c r="Q34" s="7">
        <v>27</v>
      </c>
      <c r="R34" s="6">
        <v>14.737596999999999</v>
      </c>
      <c r="S34" s="6">
        <v>914.18244400000003</v>
      </c>
      <c r="T34" s="6">
        <v>844.30166299999996</v>
      </c>
      <c r="U34" s="6">
        <v>783.130178</v>
      </c>
      <c r="V34" s="6">
        <v>729.27955599999996</v>
      </c>
    </row>
    <row r="35" spans="1:22" x14ac:dyDescent="0.35">
      <c r="A35" s="5">
        <v>46022</v>
      </c>
      <c r="B35" s="4" t="s">
        <v>110</v>
      </c>
      <c r="C35" s="4" t="s">
        <v>111</v>
      </c>
      <c r="D35" s="4" t="s">
        <v>69</v>
      </c>
      <c r="E35" s="6">
        <v>1697.2129299999999</v>
      </c>
      <c r="F35" s="6">
        <v>209.06066000000001</v>
      </c>
      <c r="G35" s="6">
        <v>1488.1522709999999</v>
      </c>
      <c r="H35" s="6">
        <v>27.289294000000002</v>
      </c>
      <c r="I35" s="6">
        <v>575.36678900000004</v>
      </c>
      <c r="J35" s="6">
        <v>18.253699999999998</v>
      </c>
      <c r="K35" s="6">
        <v>7.2972729999999997</v>
      </c>
      <c r="L35" s="6">
        <v>12.502534000000001</v>
      </c>
      <c r="M35" s="6">
        <v>0</v>
      </c>
      <c r="N35" s="6">
        <v>847.44268</v>
      </c>
      <c r="O35" s="6">
        <v>184.98747700000001</v>
      </c>
      <c r="P35" s="6">
        <v>662.45520199999999</v>
      </c>
      <c r="Q35" s="7">
        <v>22</v>
      </c>
      <c r="R35" s="6">
        <v>26.390317</v>
      </c>
      <c r="S35" s="6">
        <v>7351.8821189999999</v>
      </c>
      <c r="T35" s="6">
        <v>6247.7485800000004</v>
      </c>
      <c r="U35" s="6">
        <v>5390.6915040000004</v>
      </c>
      <c r="V35" s="6">
        <v>4714.8515280000001</v>
      </c>
    </row>
    <row r="36" spans="1:22" x14ac:dyDescent="0.35">
      <c r="A36" s="5">
        <v>46022</v>
      </c>
      <c r="B36" s="4" t="s">
        <v>112</v>
      </c>
      <c r="C36" s="4" t="s">
        <v>113</v>
      </c>
      <c r="D36" s="4" t="s">
        <v>82</v>
      </c>
      <c r="E36" s="6">
        <v>8.148695</v>
      </c>
      <c r="F36" s="6">
        <v>3.0805449999999999</v>
      </c>
      <c r="G36" s="6">
        <v>5.0681500000000002</v>
      </c>
      <c r="H36" s="6">
        <v>1.2334449999999999</v>
      </c>
      <c r="I36" s="6">
        <v>3.3014070000000002</v>
      </c>
      <c r="J36" s="6">
        <v>0.370865</v>
      </c>
      <c r="K36" s="6">
        <v>5.9199999999999997E-4</v>
      </c>
      <c r="L36" s="6">
        <v>0.178479</v>
      </c>
      <c r="M36" s="6">
        <v>0</v>
      </c>
      <c r="N36" s="6">
        <v>-1.6638E-2</v>
      </c>
      <c r="O36" s="6">
        <v>0</v>
      </c>
      <c r="P36" s="6">
        <v>-1.6638E-2</v>
      </c>
      <c r="Q36" s="7">
        <v>25</v>
      </c>
      <c r="R36" s="6">
        <v>0.64669500000000002</v>
      </c>
      <c r="S36" s="6">
        <v>-2.9160999999999999E-2</v>
      </c>
      <c r="T36" s="6">
        <v>-2.8386000000000002E-2</v>
      </c>
      <c r="U36" s="6">
        <v>-2.7646E-2</v>
      </c>
      <c r="V36" s="6">
        <v>-2.6941E-2</v>
      </c>
    </row>
    <row r="37" spans="1:22" x14ac:dyDescent="0.35">
      <c r="A37" s="5">
        <v>46022</v>
      </c>
      <c r="B37" s="4" t="s">
        <v>114</v>
      </c>
      <c r="C37" s="4" t="s">
        <v>115</v>
      </c>
      <c r="D37" s="4" t="s">
        <v>64</v>
      </c>
      <c r="E37" s="6">
        <v>113.231826</v>
      </c>
      <c r="F37" s="6">
        <v>1.4637309999999999</v>
      </c>
      <c r="G37" s="6">
        <v>111.768095</v>
      </c>
      <c r="H37" s="6">
        <v>2.264634</v>
      </c>
      <c r="I37" s="6">
        <v>26.226845999999998</v>
      </c>
      <c r="J37" s="6">
        <v>3.5032800000000002</v>
      </c>
      <c r="K37" s="6">
        <v>-1.1988749999999999</v>
      </c>
      <c r="L37" s="6">
        <v>5.6546539999999998</v>
      </c>
      <c r="M37" s="6">
        <v>0</v>
      </c>
      <c r="N37" s="6">
        <v>75.317555999999996</v>
      </c>
      <c r="O37" s="6">
        <v>24.175967</v>
      </c>
      <c r="P37" s="6">
        <v>51.141590000000001</v>
      </c>
      <c r="Q37" s="7">
        <v>34</v>
      </c>
      <c r="R37" s="6">
        <v>8.6675509999999996</v>
      </c>
      <c r="S37" s="6">
        <v>344.85735199999999</v>
      </c>
      <c r="T37" s="6">
        <v>312.84329700000001</v>
      </c>
      <c r="U37" s="6">
        <v>285.33650599999999</v>
      </c>
      <c r="V37" s="6">
        <v>261.56239900000003</v>
      </c>
    </row>
    <row r="38" spans="1:22" x14ac:dyDescent="0.35">
      <c r="A38" s="5">
        <v>46022</v>
      </c>
      <c r="B38" s="4" t="s">
        <v>116</v>
      </c>
      <c r="C38" s="4" t="s">
        <v>117</v>
      </c>
      <c r="D38" s="4" t="s">
        <v>79</v>
      </c>
      <c r="E38" s="6">
        <v>249.118461</v>
      </c>
      <c r="F38" s="6">
        <v>45.177694000000002</v>
      </c>
      <c r="G38" s="6">
        <v>203.94076699999999</v>
      </c>
      <c r="H38" s="6">
        <v>9.8625290000000003</v>
      </c>
      <c r="I38" s="6">
        <v>96.077709999999996</v>
      </c>
      <c r="J38" s="6">
        <v>9.3230149999999998</v>
      </c>
      <c r="K38" s="6">
        <v>7.4008050000000001</v>
      </c>
      <c r="L38" s="6">
        <v>25</v>
      </c>
      <c r="M38" s="6">
        <v>0</v>
      </c>
      <c r="N38" s="6">
        <v>56.276707999999999</v>
      </c>
      <c r="O38" s="6">
        <v>7.5446609999999996</v>
      </c>
      <c r="P38" s="6">
        <v>48.732045999999997</v>
      </c>
      <c r="Q38" s="7">
        <v>27</v>
      </c>
      <c r="R38" s="6">
        <v>60.734321999999999</v>
      </c>
      <c r="S38" s="6">
        <v>57.246267000000003</v>
      </c>
      <c r="T38" s="6">
        <v>55.952384000000002</v>
      </c>
      <c r="U38" s="6">
        <v>54.714848000000003</v>
      </c>
      <c r="V38" s="6">
        <v>53.530104999999999</v>
      </c>
    </row>
    <row r="39" spans="1:22" x14ac:dyDescent="0.35">
      <c r="A39" s="5">
        <v>46022</v>
      </c>
      <c r="B39" s="4" t="s">
        <v>118</v>
      </c>
      <c r="C39" s="4" t="s">
        <v>119</v>
      </c>
      <c r="D39" s="4" t="s">
        <v>120</v>
      </c>
      <c r="E39" s="6">
        <v>85.318895999999995</v>
      </c>
      <c r="F39" s="6">
        <v>4.2630100000000004</v>
      </c>
      <c r="G39" s="6">
        <v>81.055886000000001</v>
      </c>
      <c r="H39" s="6">
        <v>0</v>
      </c>
      <c r="I39" s="6">
        <v>88.953774999999993</v>
      </c>
      <c r="J39" s="6">
        <v>13.473939</v>
      </c>
      <c r="K39" s="6">
        <v>4.1575579999999999</v>
      </c>
      <c r="L39" s="6">
        <v>9.5177940000000003</v>
      </c>
      <c r="M39" s="6">
        <v>0</v>
      </c>
      <c r="N39" s="6">
        <v>-35.047181000000002</v>
      </c>
      <c r="O39" s="6">
        <v>0</v>
      </c>
      <c r="P39" s="6">
        <v>-35.047181000000002</v>
      </c>
      <c r="Q39" s="7">
        <v>29.74</v>
      </c>
      <c r="R39" s="6">
        <v>9.8677510000000002</v>
      </c>
      <c r="S39" s="6">
        <v>-305.09791100000001</v>
      </c>
      <c r="T39" s="6">
        <v>-270.52652899999998</v>
      </c>
      <c r="U39" s="6">
        <v>-241.873189</v>
      </c>
      <c r="V39" s="6">
        <v>-217.90872999999999</v>
      </c>
    </row>
    <row r="40" spans="1:22" x14ac:dyDescent="0.35">
      <c r="A40" s="5">
        <v>46022</v>
      </c>
      <c r="B40" s="4" t="s">
        <v>121</v>
      </c>
      <c r="C40" s="4" t="s">
        <v>122</v>
      </c>
      <c r="D40" s="4" t="s">
        <v>82</v>
      </c>
      <c r="E40" s="6">
        <v>3184.5192280000001</v>
      </c>
      <c r="F40" s="6">
        <v>273.22149200000001</v>
      </c>
      <c r="G40" s="6">
        <v>2911.297736</v>
      </c>
      <c r="H40" s="6">
        <v>48.716594000000001</v>
      </c>
      <c r="I40" s="6">
        <v>663.74517200000003</v>
      </c>
      <c r="J40" s="6">
        <v>35.000005000000002</v>
      </c>
      <c r="K40" s="6">
        <v>-93.335697999999994</v>
      </c>
      <c r="L40" s="6">
        <v>179.99999600000001</v>
      </c>
      <c r="M40" s="6">
        <v>0</v>
      </c>
      <c r="N40" s="6">
        <v>2077.171668</v>
      </c>
      <c r="O40" s="6">
        <v>480.724084</v>
      </c>
      <c r="P40" s="6">
        <v>1596.447584</v>
      </c>
      <c r="Q40" s="7">
        <v>25</v>
      </c>
      <c r="R40" s="6">
        <v>240.93962999999999</v>
      </c>
      <c r="S40" s="6">
        <v>13102.889639000001</v>
      </c>
      <c r="T40" s="6">
        <v>11623.905826</v>
      </c>
      <c r="U40" s="6">
        <v>10395.851436000001</v>
      </c>
      <c r="V40" s="6">
        <v>9367.1929650000002</v>
      </c>
    </row>
    <row r="41" spans="1:22" x14ac:dyDescent="0.35">
      <c r="A41" s="5">
        <v>46022</v>
      </c>
      <c r="B41" s="4" t="s">
        <v>123</v>
      </c>
      <c r="C41" s="4" t="s">
        <v>124</v>
      </c>
      <c r="D41" s="4" t="s">
        <v>50</v>
      </c>
      <c r="E41" s="6">
        <v>551.91634299999998</v>
      </c>
      <c r="F41" s="6">
        <v>15.067869</v>
      </c>
      <c r="G41" s="6">
        <v>536.84847400000001</v>
      </c>
      <c r="H41" s="6">
        <v>27.595762000000001</v>
      </c>
      <c r="I41" s="6">
        <v>563.28133300000002</v>
      </c>
      <c r="J41" s="6">
        <v>21.602716000000001</v>
      </c>
      <c r="K41" s="6">
        <v>38.358870000000003</v>
      </c>
      <c r="L41" s="6">
        <v>5.9996479999999996</v>
      </c>
      <c r="M41" s="6">
        <v>0</v>
      </c>
      <c r="N41" s="6">
        <v>-119.989856</v>
      </c>
      <c r="O41" s="6">
        <v>0</v>
      </c>
      <c r="P41" s="6">
        <v>-119.989856</v>
      </c>
      <c r="Q41" s="7">
        <v>27</v>
      </c>
      <c r="R41" s="6">
        <v>87.763349000000005</v>
      </c>
      <c r="S41" s="6">
        <v>-326.315967</v>
      </c>
      <c r="T41" s="6">
        <v>-312.93757799999997</v>
      </c>
      <c r="U41" s="6">
        <v>-300.12477100000001</v>
      </c>
      <c r="V41" s="6">
        <v>-287.93422199999998</v>
      </c>
    </row>
    <row r="42" spans="1:22" x14ac:dyDescent="0.35">
      <c r="A42" s="5">
        <v>46022</v>
      </c>
      <c r="B42" s="4" t="s">
        <v>125</v>
      </c>
      <c r="C42" s="4" t="s">
        <v>126</v>
      </c>
      <c r="D42" s="4" t="s">
        <v>127</v>
      </c>
      <c r="E42" s="6">
        <v>277.34097500000001</v>
      </c>
      <c r="F42" s="6">
        <v>95.846587</v>
      </c>
      <c r="G42" s="6">
        <v>181.49438699999999</v>
      </c>
      <c r="H42" s="6">
        <v>0</v>
      </c>
      <c r="I42" s="6">
        <v>178.10409899999999</v>
      </c>
      <c r="J42" s="6">
        <v>1.518248</v>
      </c>
      <c r="K42" s="6">
        <v>3.6203829999999999</v>
      </c>
      <c r="L42" s="6">
        <v>19.442060000000001</v>
      </c>
      <c r="M42" s="6">
        <v>0</v>
      </c>
      <c r="N42" s="6">
        <v>-21.190403</v>
      </c>
      <c r="O42" s="6">
        <v>0</v>
      </c>
      <c r="P42" s="6">
        <v>-21.190403</v>
      </c>
      <c r="Q42" s="7">
        <v>26.5</v>
      </c>
      <c r="R42" s="6">
        <v>34.284973999999998</v>
      </c>
      <c r="S42" s="6">
        <v>-50.294263000000001</v>
      </c>
      <c r="T42" s="6">
        <v>-49.315286</v>
      </c>
      <c r="U42" s="6">
        <v>-48.195498999999998</v>
      </c>
      <c r="V42" s="6">
        <v>-46.988275999999999</v>
      </c>
    </row>
    <row r="43" spans="1:22" x14ac:dyDescent="0.35">
      <c r="A43" s="5">
        <v>46022</v>
      </c>
      <c r="B43" s="4" t="s">
        <v>128</v>
      </c>
      <c r="C43" s="4" t="s">
        <v>129</v>
      </c>
      <c r="D43" s="4" t="s">
        <v>50</v>
      </c>
      <c r="E43" s="6">
        <v>1228.252322</v>
      </c>
      <c r="F43" s="6">
        <v>108.580533</v>
      </c>
      <c r="G43" s="6">
        <v>1119.671789</v>
      </c>
      <c r="H43" s="6">
        <v>6.2345189999999997</v>
      </c>
      <c r="I43" s="6">
        <v>887.89401799999996</v>
      </c>
      <c r="J43" s="6">
        <v>29.409236</v>
      </c>
      <c r="K43" s="6">
        <v>-2.569197</v>
      </c>
      <c r="L43" s="6">
        <v>127.772217</v>
      </c>
      <c r="M43" s="6">
        <v>20.180648999999999</v>
      </c>
      <c r="N43" s="6">
        <v>50.750348000000002</v>
      </c>
      <c r="O43" s="6">
        <v>15.134061000000001</v>
      </c>
      <c r="P43" s="6">
        <v>35.616287</v>
      </c>
      <c r="Q43" s="7">
        <v>27</v>
      </c>
      <c r="R43" s="6">
        <v>140.08194</v>
      </c>
      <c r="S43" s="6">
        <v>464.09900499999998</v>
      </c>
      <c r="T43" s="6">
        <v>411.72269499999999</v>
      </c>
      <c r="U43" s="6">
        <v>367.746759</v>
      </c>
      <c r="V43" s="6">
        <v>330.56115499999999</v>
      </c>
    </row>
    <row r="44" spans="1:22" x14ac:dyDescent="0.35">
      <c r="A44" s="5">
        <v>46022</v>
      </c>
      <c r="B44" s="4" t="s">
        <v>130</v>
      </c>
      <c r="C44" s="4" t="s">
        <v>131</v>
      </c>
      <c r="D44" s="4" t="s">
        <v>85</v>
      </c>
      <c r="E44" s="6">
        <v>359.52989200000002</v>
      </c>
      <c r="F44" s="6">
        <v>35.907077999999998</v>
      </c>
      <c r="G44" s="6">
        <v>323.62281400000001</v>
      </c>
      <c r="H44" s="6">
        <v>13.606832000000001</v>
      </c>
      <c r="I44" s="6">
        <v>262.07164</v>
      </c>
      <c r="J44" s="6">
        <v>6.6430910000000001</v>
      </c>
      <c r="K44" s="6">
        <v>-2.447282</v>
      </c>
      <c r="L44" s="6">
        <v>54.141694999999999</v>
      </c>
      <c r="M44" s="6">
        <v>0</v>
      </c>
      <c r="N44" s="6">
        <v>-10.393162</v>
      </c>
      <c r="O44" s="6">
        <v>0</v>
      </c>
      <c r="P44" s="6">
        <v>-10.393162</v>
      </c>
      <c r="Q44" s="7">
        <v>24.72</v>
      </c>
      <c r="R44" s="6">
        <v>56.620581999999999</v>
      </c>
      <c r="S44" s="6">
        <v>-81.842534999999998</v>
      </c>
      <c r="T44" s="6">
        <v>-75.289433000000002</v>
      </c>
      <c r="U44" s="6">
        <v>-69.504925</v>
      </c>
      <c r="V44" s="6">
        <v>-64.378879999999995</v>
      </c>
    </row>
    <row r="45" spans="1:22" x14ac:dyDescent="0.35">
      <c r="A45" s="5">
        <v>46022</v>
      </c>
      <c r="B45" s="4" t="s">
        <v>132</v>
      </c>
      <c r="C45" s="4" t="s">
        <v>133</v>
      </c>
      <c r="D45" s="4" t="s">
        <v>50</v>
      </c>
      <c r="E45" s="6">
        <v>415.16993000000002</v>
      </c>
      <c r="F45" s="6">
        <v>17.197732999999999</v>
      </c>
      <c r="G45" s="6">
        <v>397.97219799999999</v>
      </c>
      <c r="H45" s="6">
        <v>11.968431000000001</v>
      </c>
      <c r="I45" s="6">
        <v>212.37230700000001</v>
      </c>
      <c r="J45" s="6">
        <v>10.452273</v>
      </c>
      <c r="K45" s="6">
        <v>7.123405</v>
      </c>
      <c r="L45" s="6">
        <v>139.65772999999999</v>
      </c>
      <c r="M45" s="6">
        <v>23.725892999999999</v>
      </c>
      <c r="N45" s="6">
        <v>-7.3278410000000003</v>
      </c>
      <c r="O45" s="6">
        <v>5.5455959999999997</v>
      </c>
      <c r="P45" s="6">
        <v>-12.873438</v>
      </c>
      <c r="Q45" s="7">
        <v>27</v>
      </c>
      <c r="R45" s="6">
        <v>142.63994099999999</v>
      </c>
      <c r="S45" s="6">
        <v>291.92812099999998</v>
      </c>
      <c r="T45" s="6">
        <v>238.628837</v>
      </c>
      <c r="U45" s="6">
        <v>198.04440099999999</v>
      </c>
      <c r="V45" s="6">
        <v>166.58935099999999</v>
      </c>
    </row>
    <row r="46" spans="1:22" x14ac:dyDescent="0.35">
      <c r="A46" s="5">
        <v>46022</v>
      </c>
      <c r="B46" s="4" t="s">
        <v>134</v>
      </c>
      <c r="C46" s="4" t="s">
        <v>135</v>
      </c>
      <c r="D46" s="4" t="s">
        <v>120</v>
      </c>
      <c r="E46" s="6">
        <v>204.765344</v>
      </c>
      <c r="F46" s="6">
        <v>73.912257999999994</v>
      </c>
      <c r="G46" s="6">
        <v>130.85308599999999</v>
      </c>
      <c r="H46" s="6">
        <v>0</v>
      </c>
      <c r="I46" s="6">
        <v>37.696570000000001</v>
      </c>
      <c r="J46" s="6">
        <v>2.4111180000000001</v>
      </c>
      <c r="K46" s="6">
        <v>-8.878736</v>
      </c>
      <c r="L46" s="6">
        <v>4.4512960000000001</v>
      </c>
      <c r="M46" s="6">
        <v>0</v>
      </c>
      <c r="N46" s="6">
        <v>95.172837000000001</v>
      </c>
      <c r="O46" s="6">
        <v>25.608706999999999</v>
      </c>
      <c r="P46" s="6">
        <v>69.564130000000006</v>
      </c>
      <c r="Q46" s="7">
        <v>29.7399997711182</v>
      </c>
      <c r="R46" s="6">
        <v>4.6367669999999999</v>
      </c>
      <c r="S46" s="6">
        <v>545.36988199999996</v>
      </c>
      <c r="T46" s="6">
        <v>482.856425</v>
      </c>
      <c r="U46" s="6">
        <v>431.146545</v>
      </c>
      <c r="V46" s="6">
        <v>387.98598099999998</v>
      </c>
    </row>
    <row r="47" spans="1:22" x14ac:dyDescent="0.35">
      <c r="A47" s="5">
        <v>46022</v>
      </c>
      <c r="B47" s="4" t="s">
        <v>136</v>
      </c>
      <c r="C47" s="4" t="s">
        <v>137</v>
      </c>
      <c r="D47" s="4" t="s">
        <v>64</v>
      </c>
      <c r="E47" s="6">
        <v>460.07785000000001</v>
      </c>
      <c r="F47" s="6">
        <v>4.6075670000000004</v>
      </c>
      <c r="G47" s="6">
        <v>455.470282</v>
      </c>
      <c r="H47" s="6">
        <v>9.2015569999999993</v>
      </c>
      <c r="I47" s="6">
        <v>315.82723199999998</v>
      </c>
      <c r="J47" s="6">
        <v>13.264652999999999</v>
      </c>
      <c r="K47" s="6">
        <v>0.233157</v>
      </c>
      <c r="L47" s="6">
        <v>76.178796000000006</v>
      </c>
      <c r="M47" s="6">
        <v>260.00001099999997</v>
      </c>
      <c r="N47" s="6">
        <v>-219.23512400000001</v>
      </c>
      <c r="O47" s="6">
        <v>0</v>
      </c>
      <c r="P47" s="6">
        <v>-219.23512400000001</v>
      </c>
      <c r="Q47" s="7">
        <v>34</v>
      </c>
      <c r="R47" s="6">
        <v>123.27051</v>
      </c>
      <c r="S47" s="6">
        <v>135.46523099999999</v>
      </c>
      <c r="T47" s="6">
        <v>96.996071999999998</v>
      </c>
      <c r="U47" s="6">
        <v>65.581804000000005</v>
      </c>
      <c r="V47" s="6">
        <v>39.760119000000003</v>
      </c>
    </row>
    <row r="48" spans="1:22" x14ac:dyDescent="0.35">
      <c r="A48" s="5">
        <v>46022</v>
      </c>
      <c r="B48" s="4" t="s">
        <v>138</v>
      </c>
      <c r="C48" s="4" t="s">
        <v>139</v>
      </c>
      <c r="D48" s="4" t="s">
        <v>127</v>
      </c>
      <c r="E48" s="6">
        <v>800.76637200000005</v>
      </c>
      <c r="F48" s="6">
        <v>138.97121100000001</v>
      </c>
      <c r="G48" s="6">
        <v>661.79516100000001</v>
      </c>
      <c r="H48" s="6">
        <v>31.842670999999999</v>
      </c>
      <c r="I48" s="6">
        <v>439.06412899999998</v>
      </c>
      <c r="J48" s="6">
        <v>2.1621069999999998</v>
      </c>
      <c r="K48" s="6">
        <v>-13.231147999999999</v>
      </c>
      <c r="L48" s="6">
        <v>45.440106</v>
      </c>
      <c r="M48" s="6">
        <v>0</v>
      </c>
      <c r="N48" s="6">
        <v>156.51729599999999</v>
      </c>
      <c r="O48" s="6">
        <v>4.2697919999999998</v>
      </c>
      <c r="P48" s="6">
        <v>152.24750299999999</v>
      </c>
      <c r="Q48" s="7">
        <v>26.3</v>
      </c>
      <c r="R48" s="6">
        <v>172.49130199999999</v>
      </c>
      <c r="S48" s="6">
        <v>605.79816300000005</v>
      </c>
      <c r="T48" s="6">
        <v>559.16337999999996</v>
      </c>
      <c r="U48" s="6">
        <v>518.28038900000001</v>
      </c>
      <c r="V48" s="6">
        <v>482.27167700000001</v>
      </c>
    </row>
    <row r="49" spans="1:22" x14ac:dyDescent="0.35">
      <c r="A49" s="5">
        <v>46022</v>
      </c>
      <c r="B49" s="4" t="s">
        <v>140</v>
      </c>
      <c r="C49" s="4" t="s">
        <v>141</v>
      </c>
      <c r="D49" s="4" t="s">
        <v>142</v>
      </c>
      <c r="E49" s="6">
        <v>415.28477800000002</v>
      </c>
      <c r="F49" s="6">
        <v>133.84002799999999</v>
      </c>
      <c r="G49" s="6">
        <v>281.44475</v>
      </c>
      <c r="H49" s="6">
        <v>0</v>
      </c>
      <c r="I49" s="6">
        <v>156.32144</v>
      </c>
      <c r="J49" s="6">
        <v>5.7796459999999996</v>
      </c>
      <c r="K49" s="6">
        <v>-18.247897999999999</v>
      </c>
      <c r="L49" s="6">
        <v>19.265488000000001</v>
      </c>
      <c r="M49" s="6">
        <v>0</v>
      </c>
      <c r="N49" s="6">
        <v>118.32607400000001</v>
      </c>
      <c r="O49" s="6">
        <v>24.648382000000002</v>
      </c>
      <c r="P49" s="6">
        <v>93.677691999999993</v>
      </c>
      <c r="Q49" s="7">
        <v>30</v>
      </c>
      <c r="R49" s="6">
        <v>37.182392</v>
      </c>
      <c r="S49" s="6">
        <v>363.751237</v>
      </c>
      <c r="T49" s="6">
        <v>344.99284399999999</v>
      </c>
      <c r="U49" s="6">
        <v>327.73317700000001</v>
      </c>
      <c r="V49" s="6">
        <v>311.82049799999999</v>
      </c>
    </row>
    <row r="50" spans="1:22" x14ac:dyDescent="0.35">
      <c r="A50" s="5">
        <v>46022</v>
      </c>
      <c r="B50" s="4" t="s">
        <v>143</v>
      </c>
      <c r="C50" s="4" t="s">
        <v>144</v>
      </c>
      <c r="D50" s="4" t="s">
        <v>142</v>
      </c>
      <c r="E50" s="6">
        <v>603.31677500000001</v>
      </c>
      <c r="F50" s="6">
        <v>139.800757</v>
      </c>
      <c r="G50" s="6">
        <v>463.51601799999997</v>
      </c>
      <c r="H50" s="6">
        <v>22.063483000000002</v>
      </c>
      <c r="I50" s="6">
        <v>152.996756</v>
      </c>
      <c r="J50" s="6">
        <v>7.5954740000000003</v>
      </c>
      <c r="K50" s="6">
        <v>-8.8429380000000002</v>
      </c>
      <c r="L50" s="6">
        <v>20.254595999999999</v>
      </c>
      <c r="M50" s="6">
        <v>0</v>
      </c>
      <c r="N50" s="6">
        <v>269.44864699999999</v>
      </c>
      <c r="O50" s="6">
        <v>50.332546999999998</v>
      </c>
      <c r="P50" s="6">
        <v>219.11609899999999</v>
      </c>
      <c r="Q50" s="7">
        <v>25</v>
      </c>
      <c r="R50" s="6">
        <v>79.530116000000007</v>
      </c>
      <c r="S50" s="6">
        <v>2027.901055</v>
      </c>
      <c r="T50" s="6">
        <v>1767.197349</v>
      </c>
      <c r="U50" s="6">
        <v>1556.894372</v>
      </c>
      <c r="V50" s="6">
        <v>1385.2501319999999</v>
      </c>
    </row>
    <row r="51" spans="1:22" x14ac:dyDescent="0.35">
      <c r="A51" s="5">
        <v>46022</v>
      </c>
      <c r="B51" s="4" t="s">
        <v>145</v>
      </c>
      <c r="C51" s="4" t="s">
        <v>146</v>
      </c>
      <c r="D51" s="4" t="s">
        <v>147</v>
      </c>
      <c r="E51" s="6">
        <v>659.75013200000001</v>
      </c>
      <c r="F51" s="6">
        <v>85.931319000000002</v>
      </c>
      <c r="G51" s="6">
        <v>573.81881299999998</v>
      </c>
      <c r="H51" s="6">
        <v>0</v>
      </c>
      <c r="I51" s="6">
        <v>448.86503299999998</v>
      </c>
      <c r="J51" s="6">
        <v>25.839676000000001</v>
      </c>
      <c r="K51" s="6">
        <v>-50.066937000000003</v>
      </c>
      <c r="L51" s="6">
        <v>75.978255000000004</v>
      </c>
      <c r="M51" s="6">
        <v>0</v>
      </c>
      <c r="N51" s="6">
        <v>73.202783999999994</v>
      </c>
      <c r="O51" s="6">
        <v>0</v>
      </c>
      <c r="P51" s="6">
        <v>73.202783999999994</v>
      </c>
      <c r="Q51" s="7">
        <v>20</v>
      </c>
      <c r="R51" s="6">
        <v>122.730766</v>
      </c>
      <c r="S51" s="6">
        <v>250.691079</v>
      </c>
      <c r="T51" s="6">
        <v>226.15006199999999</v>
      </c>
      <c r="U51" s="6">
        <v>205.73857599999999</v>
      </c>
      <c r="V51" s="6">
        <v>188.600076</v>
      </c>
    </row>
    <row r="52" spans="1:22" x14ac:dyDescent="0.35">
      <c r="A52" s="5">
        <v>46022</v>
      </c>
      <c r="B52" s="4" t="s">
        <v>148</v>
      </c>
      <c r="C52" s="4" t="s">
        <v>149</v>
      </c>
      <c r="D52" s="4" t="s">
        <v>85</v>
      </c>
      <c r="E52" s="6">
        <v>333.31674099999998</v>
      </c>
      <c r="F52" s="6">
        <v>48.591735999999997</v>
      </c>
      <c r="G52" s="6">
        <v>284.72500500000001</v>
      </c>
      <c r="H52" s="6">
        <v>8.0348450000000007</v>
      </c>
      <c r="I52" s="6">
        <v>193.72932299999999</v>
      </c>
      <c r="J52" s="6">
        <v>8.2626259999999991</v>
      </c>
      <c r="K52" s="6">
        <v>-6.6004709999999998</v>
      </c>
      <c r="L52" s="6">
        <v>35.608665999999999</v>
      </c>
      <c r="M52" s="6">
        <v>6.5181959999999997</v>
      </c>
      <c r="N52" s="6">
        <v>39.171819999999997</v>
      </c>
      <c r="O52" s="6">
        <v>5.1358569999999997</v>
      </c>
      <c r="P52" s="6">
        <v>34.035963000000002</v>
      </c>
      <c r="Q52" s="7">
        <v>24.72</v>
      </c>
      <c r="R52" s="6">
        <v>53.922091999999999</v>
      </c>
      <c r="S52" s="6">
        <v>316.38144899999998</v>
      </c>
      <c r="T52" s="6">
        <v>276.21061700000001</v>
      </c>
      <c r="U52" s="6">
        <v>243.581276</v>
      </c>
      <c r="V52" s="6">
        <v>216.793631</v>
      </c>
    </row>
    <row r="53" spans="1:22" x14ac:dyDescent="0.35">
      <c r="A53" s="5">
        <v>46022</v>
      </c>
      <c r="B53" s="4" t="s">
        <v>150</v>
      </c>
      <c r="C53" s="4" t="s">
        <v>151</v>
      </c>
      <c r="D53" s="4" t="s">
        <v>50</v>
      </c>
      <c r="E53" s="6">
        <v>567.336005</v>
      </c>
      <c r="F53" s="6">
        <v>112.68767800000001</v>
      </c>
      <c r="G53" s="6">
        <v>454.64832699999999</v>
      </c>
      <c r="H53" s="6">
        <v>4.0867950000000004</v>
      </c>
      <c r="I53" s="6">
        <v>86.657442000000003</v>
      </c>
      <c r="J53" s="6">
        <v>14.375183</v>
      </c>
      <c r="K53" s="6">
        <v>30.480433999999999</v>
      </c>
      <c r="L53" s="6">
        <v>38.271503000000003</v>
      </c>
      <c r="M53" s="6">
        <v>90.115268</v>
      </c>
      <c r="N53" s="6">
        <v>190.66170199999999</v>
      </c>
      <c r="O53" s="6">
        <v>90.997804000000002</v>
      </c>
      <c r="P53" s="6">
        <v>99.663897000000006</v>
      </c>
      <c r="Q53" s="7">
        <v>27</v>
      </c>
      <c r="R53" s="6">
        <v>12.500000999999999</v>
      </c>
      <c r="S53" s="6">
        <v>3579.1793299999999</v>
      </c>
      <c r="T53" s="6">
        <v>2994.8173510000001</v>
      </c>
      <c r="U53" s="6">
        <v>2547.7174180000002</v>
      </c>
      <c r="V53" s="6">
        <v>2199.1754409999999</v>
      </c>
    </row>
    <row r="54" spans="1:22" x14ac:dyDescent="0.35">
      <c r="A54" s="5">
        <v>46022</v>
      </c>
      <c r="B54" s="4" t="s">
        <v>152</v>
      </c>
      <c r="C54" s="4" t="s">
        <v>153</v>
      </c>
      <c r="D54" s="4" t="s">
        <v>64</v>
      </c>
      <c r="E54" s="6">
        <v>527.55573900000002</v>
      </c>
      <c r="F54" s="6">
        <v>7.1853939999999996</v>
      </c>
      <c r="G54" s="6">
        <v>520.37034500000004</v>
      </c>
      <c r="H54" s="6">
        <v>10.551137000000001</v>
      </c>
      <c r="I54" s="6">
        <v>369.23083800000001</v>
      </c>
      <c r="J54" s="6">
        <v>21.657475999999999</v>
      </c>
      <c r="K54" s="6">
        <v>-3.0350999999999999</v>
      </c>
      <c r="L54" s="6">
        <v>26.345344999999998</v>
      </c>
      <c r="M54" s="6">
        <v>0</v>
      </c>
      <c r="N54" s="6">
        <v>95.620648000000003</v>
      </c>
      <c r="O54" s="6">
        <v>8.0121760000000002</v>
      </c>
      <c r="P54" s="6">
        <v>87.608472000000006</v>
      </c>
      <c r="Q54" s="7">
        <v>34</v>
      </c>
      <c r="R54" s="6">
        <v>95.365669999999994</v>
      </c>
      <c r="S54" s="6">
        <v>585.35112400000003</v>
      </c>
      <c r="T54" s="6">
        <v>526.11926000000005</v>
      </c>
      <c r="U54" s="6">
        <v>476.50839300000001</v>
      </c>
      <c r="V54" s="6">
        <v>434.562746</v>
      </c>
    </row>
    <row r="55" spans="1:22" x14ac:dyDescent="0.35">
      <c r="A55" s="5">
        <v>46022</v>
      </c>
      <c r="B55" s="4" t="s">
        <v>154</v>
      </c>
      <c r="C55" s="4" t="s">
        <v>155</v>
      </c>
      <c r="D55" s="4" t="s">
        <v>50</v>
      </c>
      <c r="E55" s="6">
        <v>478.31796200000002</v>
      </c>
      <c r="F55" s="6">
        <v>75.862949</v>
      </c>
      <c r="G55" s="6">
        <v>402.45501300000001</v>
      </c>
      <c r="H55" s="6">
        <v>9.8082759999999993</v>
      </c>
      <c r="I55" s="6">
        <v>104.537177</v>
      </c>
      <c r="J55" s="6">
        <v>0.91490499999999997</v>
      </c>
      <c r="K55" s="6">
        <v>-0.30781999999999998</v>
      </c>
      <c r="L55" s="6">
        <v>33.145111999999997</v>
      </c>
      <c r="M55" s="6">
        <v>0</v>
      </c>
      <c r="N55" s="6">
        <v>254.35736199999999</v>
      </c>
      <c r="O55" s="6">
        <v>58.204821000000003</v>
      </c>
      <c r="P55" s="6">
        <v>196.15254100000001</v>
      </c>
      <c r="Q55" s="7">
        <v>27</v>
      </c>
      <c r="R55" s="6">
        <v>71.621244000000004</v>
      </c>
      <c r="S55" s="6">
        <v>2115.638402</v>
      </c>
      <c r="T55" s="6">
        <v>1793.227112</v>
      </c>
      <c r="U55" s="6">
        <v>1545.7888660000001</v>
      </c>
      <c r="V55" s="6">
        <v>1352.226484</v>
      </c>
    </row>
    <row r="56" spans="1:22" x14ac:dyDescent="0.35">
      <c r="A56" s="5">
        <v>46022</v>
      </c>
      <c r="B56" s="4" t="s">
        <v>156</v>
      </c>
      <c r="C56" s="4" t="s">
        <v>157</v>
      </c>
      <c r="D56" s="4" t="s">
        <v>158</v>
      </c>
      <c r="E56" s="6">
        <v>590.76168299999995</v>
      </c>
      <c r="F56" s="6">
        <v>43.390442</v>
      </c>
      <c r="G56" s="6">
        <v>547.37124100000005</v>
      </c>
      <c r="H56" s="6">
        <v>47.260877000000001</v>
      </c>
      <c r="I56" s="6">
        <v>321.31326300000001</v>
      </c>
      <c r="J56" s="6">
        <v>8.0000009999999993</v>
      </c>
      <c r="K56" s="6">
        <v>7.5090149999999998</v>
      </c>
      <c r="L56" s="6">
        <v>19</v>
      </c>
      <c r="M56" s="6">
        <v>3</v>
      </c>
      <c r="N56" s="6">
        <v>141.28808599999999</v>
      </c>
      <c r="O56" s="6">
        <v>59.778984999999999</v>
      </c>
      <c r="P56" s="6">
        <v>81.509101000000001</v>
      </c>
      <c r="Q56" s="7">
        <v>35</v>
      </c>
      <c r="R56" s="6">
        <v>0</v>
      </c>
      <c r="S56" s="6">
        <v>190.96037899999999</v>
      </c>
      <c r="T56" s="6">
        <v>186.393066</v>
      </c>
      <c r="U56" s="6">
        <v>181.73984400000001</v>
      </c>
      <c r="V56" s="6">
        <v>177.06367</v>
      </c>
    </row>
    <row r="57" spans="1:22" x14ac:dyDescent="0.35">
      <c r="A57" s="5">
        <v>46022</v>
      </c>
      <c r="B57" s="4" t="s">
        <v>159</v>
      </c>
      <c r="C57" s="4" t="s">
        <v>160</v>
      </c>
      <c r="D57" s="4" t="s">
        <v>82</v>
      </c>
      <c r="E57" s="6">
        <v>150.065946</v>
      </c>
      <c r="F57" s="6">
        <v>36.323438000000003</v>
      </c>
      <c r="G57" s="6">
        <v>113.742508</v>
      </c>
      <c r="H57" s="6">
        <v>9.0039909999999992</v>
      </c>
      <c r="I57" s="6">
        <v>46.796804999999999</v>
      </c>
      <c r="J57" s="6">
        <v>5.4834630000000004</v>
      </c>
      <c r="K57" s="6">
        <v>1.6712340000000001</v>
      </c>
      <c r="L57" s="6">
        <v>1.622533</v>
      </c>
      <c r="M57" s="6">
        <v>0</v>
      </c>
      <c r="N57" s="6">
        <v>49.164482</v>
      </c>
      <c r="O57" s="6">
        <v>6.9438930000000001</v>
      </c>
      <c r="P57" s="6">
        <v>42.220587999999999</v>
      </c>
      <c r="Q57" s="7">
        <v>15</v>
      </c>
      <c r="R57" s="6">
        <v>6.1656259999999996</v>
      </c>
      <c r="S57" s="6">
        <v>355.26693899999998</v>
      </c>
      <c r="T57" s="6">
        <v>316.72362500000003</v>
      </c>
      <c r="U57" s="6">
        <v>284.48176100000001</v>
      </c>
      <c r="V57" s="6">
        <v>257.28963099999999</v>
      </c>
    </row>
    <row r="58" spans="1:22" x14ac:dyDescent="0.35">
      <c r="A58" s="5">
        <v>46022</v>
      </c>
      <c r="B58" s="4" t="s">
        <v>161</v>
      </c>
      <c r="C58" s="4" t="s">
        <v>162</v>
      </c>
      <c r="D58" s="4" t="s">
        <v>50</v>
      </c>
      <c r="E58" s="6">
        <v>162.19894600000001</v>
      </c>
      <c r="F58" s="6">
        <v>31.674036999999998</v>
      </c>
      <c r="G58" s="6">
        <v>130.52490800000001</v>
      </c>
      <c r="H58" s="6">
        <v>0.88291200000000003</v>
      </c>
      <c r="I58" s="6">
        <v>176.24837299999999</v>
      </c>
      <c r="J58" s="6">
        <v>1.910037</v>
      </c>
      <c r="K58" s="6">
        <v>3.372169</v>
      </c>
      <c r="L58" s="6">
        <v>5.615437</v>
      </c>
      <c r="M58" s="6">
        <v>90.517210000000006</v>
      </c>
      <c r="N58" s="6">
        <v>-148.02122900000001</v>
      </c>
      <c r="O58" s="6">
        <v>0</v>
      </c>
      <c r="P58" s="6">
        <v>-148.02122900000001</v>
      </c>
      <c r="Q58" s="7">
        <v>27</v>
      </c>
      <c r="R58" s="6">
        <v>30.915177</v>
      </c>
      <c r="S58" s="6">
        <v>-682.22093600000005</v>
      </c>
      <c r="T58" s="6">
        <v>-590.039356</v>
      </c>
      <c r="U58" s="6">
        <v>-518.87174400000004</v>
      </c>
      <c r="V58" s="6">
        <v>-462.83836700000001</v>
      </c>
    </row>
    <row r="59" spans="1:22" x14ac:dyDescent="0.35">
      <c r="A59" s="5">
        <v>46022</v>
      </c>
      <c r="B59" s="4" t="s">
        <v>163</v>
      </c>
      <c r="C59" s="4" t="s">
        <v>164</v>
      </c>
      <c r="D59" s="4" t="s">
        <v>74</v>
      </c>
      <c r="E59" s="6">
        <v>576.45222899999999</v>
      </c>
      <c r="F59" s="6">
        <v>152.64452299999999</v>
      </c>
      <c r="G59" s="6">
        <v>423.807706</v>
      </c>
      <c r="H59" s="6">
        <v>0</v>
      </c>
      <c r="I59" s="6">
        <v>515.481583</v>
      </c>
      <c r="J59" s="6">
        <v>15.951033000000001</v>
      </c>
      <c r="K59" s="6">
        <v>-21.194997999999998</v>
      </c>
      <c r="L59" s="6">
        <v>72.134640000000005</v>
      </c>
      <c r="M59" s="6">
        <v>0</v>
      </c>
      <c r="N59" s="6">
        <v>-158.56455099999999</v>
      </c>
      <c r="O59" s="6">
        <v>0</v>
      </c>
      <c r="P59" s="6">
        <v>-158.56455099999999</v>
      </c>
      <c r="Q59" s="7">
        <v>35</v>
      </c>
      <c r="R59" s="6">
        <v>141.17779200000001</v>
      </c>
      <c r="S59" s="6">
        <v>-1591.631167</v>
      </c>
      <c r="T59" s="6">
        <v>-1403.6001209999999</v>
      </c>
      <c r="U59" s="6">
        <v>-1248.2890130000001</v>
      </c>
      <c r="V59" s="6">
        <v>-1118.8541070000001</v>
      </c>
    </row>
    <row r="60" spans="1:22" x14ac:dyDescent="0.35">
      <c r="A60" s="5">
        <v>46022</v>
      </c>
      <c r="B60" s="4" t="s">
        <v>165</v>
      </c>
      <c r="C60" s="4" t="s">
        <v>166</v>
      </c>
      <c r="D60" s="4" t="s">
        <v>120</v>
      </c>
      <c r="E60" s="6">
        <v>221.82914</v>
      </c>
      <c r="F60" s="6">
        <v>90.359645</v>
      </c>
      <c r="G60" s="6">
        <v>131.46949499999999</v>
      </c>
      <c r="H60" s="6">
        <v>0</v>
      </c>
      <c r="I60" s="6">
        <v>46.335889000000002</v>
      </c>
      <c r="J60" s="6">
        <v>3.5784039999999999</v>
      </c>
      <c r="K60" s="6">
        <v>-6.7769649999999997</v>
      </c>
      <c r="L60" s="6">
        <v>4.6367659999999997</v>
      </c>
      <c r="M60" s="6">
        <v>0</v>
      </c>
      <c r="N60" s="6">
        <v>83.695401000000004</v>
      </c>
      <c r="O60" s="6">
        <v>23.495635</v>
      </c>
      <c r="P60" s="6">
        <v>60.199765999999997</v>
      </c>
      <c r="Q60" s="7">
        <v>30.620000839233398</v>
      </c>
      <c r="R60" s="6">
        <v>4.8222370000000003</v>
      </c>
      <c r="S60" s="6">
        <v>469.97408000000001</v>
      </c>
      <c r="T60" s="6">
        <v>416.61583400000001</v>
      </c>
      <c r="U60" s="6">
        <v>372.430409</v>
      </c>
      <c r="V60" s="6">
        <v>335.50897400000002</v>
      </c>
    </row>
    <row r="61" spans="1:22" x14ac:dyDescent="0.35">
      <c r="A61" s="5">
        <v>46022</v>
      </c>
      <c r="B61" s="4" t="s">
        <v>167</v>
      </c>
      <c r="C61" s="4" t="s">
        <v>168</v>
      </c>
      <c r="D61" s="4" t="s">
        <v>147</v>
      </c>
      <c r="E61" s="6">
        <v>456.94987500000002</v>
      </c>
      <c r="F61" s="6">
        <v>87.064814999999996</v>
      </c>
      <c r="G61" s="6">
        <v>369.88506000000001</v>
      </c>
      <c r="H61" s="6">
        <v>0</v>
      </c>
      <c r="I61" s="6">
        <v>52.881115000000001</v>
      </c>
      <c r="J61" s="6">
        <v>6.5000049999999998</v>
      </c>
      <c r="K61" s="6">
        <v>-2.8262640000000001</v>
      </c>
      <c r="L61" s="6">
        <v>112.031116</v>
      </c>
      <c r="M61" s="6">
        <v>10.640631000000001</v>
      </c>
      <c r="N61" s="6">
        <v>190.658457</v>
      </c>
      <c r="O61" s="6">
        <v>60.403422999999997</v>
      </c>
      <c r="P61" s="6">
        <v>130.25503399999999</v>
      </c>
      <c r="Q61" s="7">
        <v>20</v>
      </c>
      <c r="R61" s="6">
        <v>8.4868249999999996</v>
      </c>
      <c r="S61" s="6">
        <v>991.94268899999997</v>
      </c>
      <c r="T61" s="6">
        <v>918.43934400000001</v>
      </c>
      <c r="U61" s="6">
        <v>852.88245300000005</v>
      </c>
      <c r="V61" s="6">
        <v>794.21925899999997</v>
      </c>
    </row>
    <row r="62" spans="1:22" x14ac:dyDescent="0.35">
      <c r="A62" s="5">
        <v>46022</v>
      </c>
      <c r="B62" s="4" t="s">
        <v>169</v>
      </c>
      <c r="C62" s="4" t="s">
        <v>170</v>
      </c>
      <c r="D62" s="4" t="s">
        <v>171</v>
      </c>
      <c r="E62" s="6">
        <v>651.41373399999998</v>
      </c>
      <c r="F62" s="6">
        <v>237.90175500000001</v>
      </c>
      <c r="G62" s="6">
        <v>413.511979</v>
      </c>
      <c r="H62" s="6">
        <v>32.570708000000003</v>
      </c>
      <c r="I62" s="6">
        <v>23.198484000000001</v>
      </c>
      <c r="J62" s="6">
        <v>1.1003700000000001</v>
      </c>
      <c r="K62" s="6">
        <v>38.368862</v>
      </c>
      <c r="L62" s="6">
        <v>2.5</v>
      </c>
      <c r="M62" s="6">
        <v>10.000000999999999</v>
      </c>
      <c r="N62" s="6">
        <v>305.77355599999999</v>
      </c>
      <c r="O62" s="6">
        <v>0</v>
      </c>
      <c r="P62" s="6">
        <v>305.77355599999999</v>
      </c>
      <c r="Q62" s="7">
        <v>0</v>
      </c>
      <c r="R62" s="6">
        <v>3.285272</v>
      </c>
      <c r="S62" s="6">
        <v>3517.6745310000001</v>
      </c>
      <c r="T62" s="6">
        <v>3007.2424470000001</v>
      </c>
      <c r="U62" s="6">
        <v>2609.3484830000002</v>
      </c>
      <c r="V62" s="6">
        <v>2293.9194379999999</v>
      </c>
    </row>
    <row r="63" spans="1:22" x14ac:dyDescent="0.35">
      <c r="A63" s="5">
        <v>46022</v>
      </c>
      <c r="B63" s="4" t="s">
        <v>172</v>
      </c>
      <c r="C63" s="4" t="s">
        <v>173</v>
      </c>
      <c r="D63" s="4" t="s">
        <v>107</v>
      </c>
      <c r="E63" s="6">
        <v>66.011842000000001</v>
      </c>
      <c r="F63" s="6">
        <v>16.149729000000001</v>
      </c>
      <c r="G63" s="6">
        <v>49.862113000000001</v>
      </c>
      <c r="H63" s="6">
        <v>3.3005789999999999</v>
      </c>
      <c r="I63" s="6">
        <v>21.226929999999999</v>
      </c>
      <c r="J63" s="6">
        <v>4.6010689999999999</v>
      </c>
      <c r="K63" s="6">
        <v>1.1038969999999999</v>
      </c>
      <c r="L63" s="6">
        <v>4.8</v>
      </c>
      <c r="M63" s="6">
        <v>0</v>
      </c>
      <c r="N63" s="6">
        <v>14.829639</v>
      </c>
      <c r="O63" s="6">
        <v>0</v>
      </c>
      <c r="P63" s="6">
        <v>14.829639</v>
      </c>
      <c r="Q63" s="7">
        <v>35</v>
      </c>
      <c r="R63" s="6">
        <v>23.282126999999999</v>
      </c>
      <c r="S63" s="6">
        <v>91.495197000000005</v>
      </c>
      <c r="T63" s="6">
        <v>85.837744000000001</v>
      </c>
      <c r="U63" s="6">
        <v>80.697924</v>
      </c>
      <c r="V63" s="6">
        <v>76.016963000000004</v>
      </c>
    </row>
    <row r="64" spans="1:22" x14ac:dyDescent="0.35">
      <c r="A64" s="5">
        <v>46022</v>
      </c>
      <c r="B64" s="4" t="s">
        <v>174</v>
      </c>
      <c r="C64" s="4" t="s">
        <v>175</v>
      </c>
      <c r="D64" s="4" t="s">
        <v>127</v>
      </c>
      <c r="E64" s="6">
        <v>1561.407234</v>
      </c>
      <c r="F64" s="6">
        <v>216.250156</v>
      </c>
      <c r="G64" s="6">
        <v>1345.157078</v>
      </c>
      <c r="H64" s="6">
        <v>0</v>
      </c>
      <c r="I64" s="6">
        <v>846.18307100000004</v>
      </c>
      <c r="J64" s="6">
        <v>20.784407000000002</v>
      </c>
      <c r="K64" s="6">
        <v>36.684888999999998</v>
      </c>
      <c r="L64" s="6">
        <v>161.43071499999999</v>
      </c>
      <c r="M64" s="6">
        <v>0</v>
      </c>
      <c r="N64" s="6">
        <v>280.07399600000002</v>
      </c>
      <c r="O64" s="6">
        <v>76.968823</v>
      </c>
      <c r="P64" s="6">
        <v>203.10517300000001</v>
      </c>
      <c r="Q64" s="7">
        <v>26.5</v>
      </c>
      <c r="R64" s="6">
        <v>187.74121099999999</v>
      </c>
      <c r="S64" s="6">
        <v>2369.210337</v>
      </c>
      <c r="T64" s="6">
        <v>2041.3699469999999</v>
      </c>
      <c r="U64" s="6">
        <v>1781.12033</v>
      </c>
      <c r="V64" s="6">
        <v>1571.6869799999999</v>
      </c>
    </row>
    <row r="65" spans="1:22" x14ac:dyDescent="0.35">
      <c r="A65" s="5">
        <v>46022</v>
      </c>
      <c r="B65" s="4" t="s">
        <v>176</v>
      </c>
      <c r="C65" s="4" t="s">
        <v>177</v>
      </c>
      <c r="D65" s="4" t="s">
        <v>50</v>
      </c>
      <c r="E65" s="6">
        <v>291.53248200000002</v>
      </c>
      <c r="F65" s="6">
        <v>27.642002000000002</v>
      </c>
      <c r="G65" s="6">
        <v>263.89048000000003</v>
      </c>
      <c r="H65" s="6">
        <v>0.78323200000000004</v>
      </c>
      <c r="I65" s="6">
        <v>238.022807</v>
      </c>
      <c r="J65" s="6">
        <v>19.53651</v>
      </c>
      <c r="K65" s="6">
        <v>-4.3721759999999996</v>
      </c>
      <c r="L65" s="6">
        <v>4.8004119999999997</v>
      </c>
      <c r="M65" s="6">
        <v>0</v>
      </c>
      <c r="N65" s="6">
        <v>5.1196950000000001</v>
      </c>
      <c r="O65" s="6">
        <v>0</v>
      </c>
      <c r="P65" s="6">
        <v>5.1196950000000001</v>
      </c>
      <c r="Q65" s="7">
        <v>27</v>
      </c>
      <c r="R65" s="6">
        <v>55.679943000000002</v>
      </c>
      <c r="S65" s="6">
        <v>85.483091000000002</v>
      </c>
      <c r="T65" s="6">
        <v>79.641323999999997</v>
      </c>
      <c r="U65" s="6">
        <v>74.315189000000004</v>
      </c>
      <c r="V65" s="6">
        <v>69.450238999999996</v>
      </c>
    </row>
    <row r="66" spans="1:22" x14ac:dyDescent="0.35">
      <c r="A66" s="5">
        <v>46022</v>
      </c>
      <c r="B66" s="4" t="s">
        <v>178</v>
      </c>
      <c r="C66" s="4" t="s">
        <v>179</v>
      </c>
      <c r="D66" s="4" t="s">
        <v>50</v>
      </c>
      <c r="E66" s="6">
        <v>50.636485999999998</v>
      </c>
      <c r="F66" s="6">
        <v>4.7851549999999996</v>
      </c>
      <c r="G66" s="6">
        <v>45.851329999999997</v>
      </c>
      <c r="H66" s="6">
        <v>0</v>
      </c>
      <c r="I66" s="6">
        <v>29.126622999999999</v>
      </c>
      <c r="J66" s="6">
        <v>0.43231900000000001</v>
      </c>
      <c r="K66" s="6">
        <v>-1.8036559999999999</v>
      </c>
      <c r="L66" s="6">
        <v>1.2851090000000001</v>
      </c>
      <c r="M66" s="6">
        <v>0</v>
      </c>
      <c r="N66" s="6">
        <v>16.810936000000002</v>
      </c>
      <c r="O66" s="6">
        <v>3.5942799999999999</v>
      </c>
      <c r="P66" s="6">
        <v>13.216654999999999</v>
      </c>
      <c r="Q66" s="7">
        <v>27</v>
      </c>
      <c r="R66" s="6">
        <v>2.9802390000000001</v>
      </c>
      <c r="S66" s="6">
        <v>72.583153999999993</v>
      </c>
      <c r="T66" s="6">
        <v>67.413430000000005</v>
      </c>
      <c r="U66" s="6">
        <v>62.800904000000003</v>
      </c>
      <c r="V66" s="6">
        <v>58.671401000000003</v>
      </c>
    </row>
    <row r="67" spans="1:22" x14ac:dyDescent="0.35">
      <c r="A67" s="5">
        <v>46022</v>
      </c>
      <c r="B67" s="4" t="s">
        <v>180</v>
      </c>
      <c r="C67" s="4" t="s">
        <v>181</v>
      </c>
      <c r="D67" s="4" t="s">
        <v>127</v>
      </c>
      <c r="E67" s="6">
        <v>268.049848</v>
      </c>
      <c r="F67" s="6">
        <v>45.054535000000001</v>
      </c>
      <c r="G67" s="6">
        <v>222.99531300000001</v>
      </c>
      <c r="H67" s="6">
        <v>0</v>
      </c>
      <c r="I67" s="6">
        <v>231.022333</v>
      </c>
      <c r="J67" s="6">
        <v>1.0373760000000001</v>
      </c>
      <c r="K67" s="6">
        <v>-0.16750899999999999</v>
      </c>
      <c r="L67" s="6">
        <v>41.534218000000003</v>
      </c>
      <c r="M67" s="6">
        <v>200</v>
      </c>
      <c r="N67" s="6">
        <v>-250.431105</v>
      </c>
      <c r="O67" s="6">
        <v>0</v>
      </c>
      <c r="P67" s="6">
        <v>-250.431105</v>
      </c>
      <c r="Q67" s="7">
        <v>26.3</v>
      </c>
      <c r="R67" s="6">
        <v>110.48586299999999</v>
      </c>
      <c r="S67" s="6">
        <v>147.24093500000001</v>
      </c>
      <c r="T67" s="6">
        <v>82.792170999999996</v>
      </c>
      <c r="U67" s="6">
        <v>31.089046</v>
      </c>
      <c r="V67" s="6">
        <v>-10.578538</v>
      </c>
    </row>
    <row r="68" spans="1:22" x14ac:dyDescent="0.35">
      <c r="A68" s="5">
        <v>46022</v>
      </c>
      <c r="B68" s="4" t="s">
        <v>182</v>
      </c>
      <c r="C68" s="4" t="s">
        <v>183</v>
      </c>
      <c r="D68" s="4" t="s">
        <v>184</v>
      </c>
      <c r="E68" s="6">
        <v>50.932510000000001</v>
      </c>
      <c r="F68" s="6">
        <v>10.93324</v>
      </c>
      <c r="G68" s="6">
        <v>39.999270000000003</v>
      </c>
      <c r="H68" s="6">
        <v>3.2392590000000001</v>
      </c>
      <c r="I68" s="6">
        <v>27.963559</v>
      </c>
      <c r="J68" s="6">
        <v>2.0005700000000002</v>
      </c>
      <c r="K68" s="6">
        <v>5.1754699999999998</v>
      </c>
      <c r="L68" s="6">
        <v>6.4049990000000001</v>
      </c>
      <c r="M68" s="6">
        <v>1.9999990000000001</v>
      </c>
      <c r="N68" s="6">
        <v>-6.7845870000000001</v>
      </c>
      <c r="O68" s="6">
        <v>0</v>
      </c>
      <c r="P68" s="6">
        <v>-6.7845870000000001</v>
      </c>
      <c r="Q68" s="7">
        <v>50</v>
      </c>
      <c r="R68" s="6">
        <v>17.666789000000001</v>
      </c>
      <c r="S68" s="6">
        <v>-203.90649500000001</v>
      </c>
      <c r="T68" s="6">
        <v>-189.61282</v>
      </c>
      <c r="U68" s="6">
        <v>-176.68725499999999</v>
      </c>
      <c r="V68" s="6">
        <v>-164.971239</v>
      </c>
    </row>
    <row r="69" spans="1:22" x14ac:dyDescent="0.35">
      <c r="A69" s="5">
        <v>46022</v>
      </c>
      <c r="B69" s="4" t="s">
        <v>185</v>
      </c>
      <c r="C69" s="4" t="s">
        <v>186</v>
      </c>
      <c r="D69" s="4" t="s">
        <v>50</v>
      </c>
      <c r="E69" s="6">
        <v>660.98124299999995</v>
      </c>
      <c r="F69" s="6">
        <v>36.804853000000001</v>
      </c>
      <c r="G69" s="6">
        <v>624.17638999999997</v>
      </c>
      <c r="H69" s="6">
        <v>0</v>
      </c>
      <c r="I69" s="6">
        <v>370.436643</v>
      </c>
      <c r="J69" s="6">
        <v>7.9599089999999997</v>
      </c>
      <c r="K69" s="6">
        <v>4.9067350000000003</v>
      </c>
      <c r="L69" s="6">
        <v>198.860795</v>
      </c>
      <c r="M69" s="6">
        <v>0</v>
      </c>
      <c r="N69" s="6">
        <v>42.012307999999997</v>
      </c>
      <c r="O69" s="6">
        <v>8.1041139999999992</v>
      </c>
      <c r="P69" s="6">
        <v>33.908194000000002</v>
      </c>
      <c r="Q69" s="7">
        <v>27</v>
      </c>
      <c r="R69" s="6">
        <v>215.764602</v>
      </c>
      <c r="S69" s="6">
        <v>8.1112409999999997</v>
      </c>
      <c r="T69" s="6">
        <v>14.829335</v>
      </c>
      <c r="U69" s="6">
        <v>19.733241</v>
      </c>
      <c r="V69" s="6">
        <v>23.290338999999999</v>
      </c>
    </row>
    <row r="70" spans="1:22" x14ac:dyDescent="0.35">
      <c r="A70" s="5">
        <v>46022</v>
      </c>
      <c r="B70" s="4" t="s">
        <v>187</v>
      </c>
      <c r="C70" s="4" t="s">
        <v>188</v>
      </c>
      <c r="D70" s="4" t="s">
        <v>127</v>
      </c>
      <c r="E70" s="6">
        <v>571.87619299999994</v>
      </c>
      <c r="F70" s="6">
        <v>102.612347</v>
      </c>
      <c r="G70" s="6">
        <v>469.263846</v>
      </c>
      <c r="H70" s="6">
        <v>16.012685999999999</v>
      </c>
      <c r="I70" s="6">
        <v>675.63562100000001</v>
      </c>
      <c r="J70" s="6">
        <v>10.317053</v>
      </c>
      <c r="K70" s="6">
        <v>11.260429999999999</v>
      </c>
      <c r="L70" s="6">
        <v>42.155144</v>
      </c>
      <c r="M70" s="6">
        <v>52</v>
      </c>
      <c r="N70" s="6">
        <v>-338.11708800000002</v>
      </c>
      <c r="O70" s="6">
        <v>0</v>
      </c>
      <c r="P70" s="6">
        <v>-338.11708800000002</v>
      </c>
      <c r="Q70" s="7">
        <v>26.5</v>
      </c>
      <c r="R70" s="6">
        <v>324.14299699999998</v>
      </c>
      <c r="S70" s="6">
        <v>-2607.5667779999999</v>
      </c>
      <c r="T70" s="6">
        <v>-2362.5077460000002</v>
      </c>
      <c r="U70" s="6">
        <v>-2150.8092240000001</v>
      </c>
      <c r="V70" s="6">
        <v>-1966.9915659999999</v>
      </c>
    </row>
    <row r="71" spans="1:22" x14ac:dyDescent="0.35">
      <c r="A71" s="5">
        <v>46022</v>
      </c>
      <c r="B71" s="4" t="s">
        <v>189</v>
      </c>
      <c r="C71" s="4" t="s">
        <v>190</v>
      </c>
      <c r="D71" s="4" t="s">
        <v>50</v>
      </c>
      <c r="E71" s="6">
        <v>96.506888000000004</v>
      </c>
      <c r="F71" s="6">
        <v>12.291945</v>
      </c>
      <c r="G71" s="6">
        <v>84.214943000000005</v>
      </c>
      <c r="H71" s="6">
        <v>0.44595299999999999</v>
      </c>
      <c r="I71" s="6">
        <v>59.131269000000003</v>
      </c>
      <c r="J71" s="6">
        <v>3.6194470000000001</v>
      </c>
      <c r="K71" s="6">
        <v>-2.9634930000000002</v>
      </c>
      <c r="L71" s="6">
        <v>2.3652489999999999</v>
      </c>
      <c r="M71" s="6">
        <v>0</v>
      </c>
      <c r="N71" s="6">
        <v>21.616517999999999</v>
      </c>
      <c r="O71" s="6">
        <v>3.6374360000000001</v>
      </c>
      <c r="P71" s="6">
        <v>17.979081999999998</v>
      </c>
      <c r="Q71" s="7">
        <v>27</v>
      </c>
      <c r="R71" s="6">
        <v>7.5462889999999998</v>
      </c>
      <c r="S71" s="6">
        <v>29.595503000000001</v>
      </c>
      <c r="T71" s="6">
        <v>28.826262</v>
      </c>
      <c r="U71" s="6">
        <v>28.092600999999998</v>
      </c>
      <c r="V71" s="6">
        <v>27.392227999999999</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95"/>
  <sheetViews>
    <sheetView workbookViewId="0">
      <selection activeCell="D4" sqref="A1:XFD1048576"/>
    </sheetView>
  </sheetViews>
  <sheetFormatPr defaultRowHeight="14.5" x14ac:dyDescent="0.35"/>
  <cols>
    <col min="1" max="1" width="48.54296875" customWidth="1"/>
    <col min="2" max="2" width="24" customWidth="1"/>
    <col min="3" max="3" width="16.1796875" customWidth="1"/>
    <col min="4" max="4" width="48.54296875" customWidth="1"/>
    <col min="5" max="5" width="18.54296875" customWidth="1"/>
    <col min="6" max="6" width="16.1796875" customWidth="1"/>
  </cols>
  <sheetData>
    <row r="1" spans="1:40" ht="40" customHeight="1" x14ac:dyDescent="0.35">
      <c r="A1" s="18"/>
      <c r="B1" s="18"/>
      <c r="C1" s="18"/>
      <c r="D1" s="18"/>
    </row>
    <row r="2" spans="1:40" ht="30" customHeight="1" x14ac:dyDescent="0.45">
      <c r="A2" s="1" t="s">
        <v>309</v>
      </c>
      <c r="B2" s="2"/>
      <c r="C2" s="2"/>
      <c r="D2" s="2"/>
      <c r="E2" s="2"/>
      <c r="F2" s="2"/>
      <c r="G2" s="2"/>
      <c r="H2" s="2"/>
      <c r="I2" s="2"/>
      <c r="J2" s="2"/>
      <c r="K2" s="2"/>
      <c r="L2" s="2"/>
    </row>
    <row r="3" spans="1:40" x14ac:dyDescent="0.35">
      <c r="A3" s="3" t="s">
        <v>0</v>
      </c>
    </row>
    <row r="4" spans="1:40" x14ac:dyDescent="0.35">
      <c r="A4" s="3" t="s">
        <v>1</v>
      </c>
    </row>
    <row r="5" spans="1:40" x14ac:dyDescent="0.35">
      <c r="A5" s="4"/>
    </row>
    <row r="6" spans="1:40" x14ac:dyDescent="0.35">
      <c r="A6" s="19" t="s">
        <v>2</v>
      </c>
      <c r="B6" s="19" t="s">
        <v>3</v>
      </c>
      <c r="C6" s="19" t="s">
        <v>4</v>
      </c>
      <c r="D6" s="19" t="s">
        <v>254</v>
      </c>
      <c r="E6" s="13" t="s">
        <v>255</v>
      </c>
      <c r="F6" s="13" t="s">
        <v>256</v>
      </c>
      <c r="G6" s="13" t="s">
        <v>310</v>
      </c>
      <c r="H6" s="13" t="s">
        <v>311</v>
      </c>
      <c r="I6" s="13" t="s">
        <v>312</v>
      </c>
      <c r="J6" s="20" t="s">
        <v>313</v>
      </c>
      <c r="K6" s="20" t="s">
        <v>314</v>
      </c>
      <c r="L6" s="20" t="s">
        <v>315</v>
      </c>
      <c r="M6" s="13" t="s">
        <v>316</v>
      </c>
      <c r="N6" s="13" t="s">
        <v>317</v>
      </c>
      <c r="O6" s="13" t="s">
        <v>318</v>
      </c>
      <c r="P6" s="13" t="s">
        <v>319</v>
      </c>
      <c r="Q6" s="21" t="s">
        <v>320</v>
      </c>
      <c r="R6" s="21" t="s">
        <v>321</v>
      </c>
      <c r="S6" s="22" t="s">
        <v>322</v>
      </c>
      <c r="T6" s="23" t="s">
        <v>323</v>
      </c>
      <c r="U6" s="21" t="s">
        <v>324</v>
      </c>
      <c r="V6" s="21" t="s">
        <v>325</v>
      </c>
      <c r="W6" s="21" t="s">
        <v>326</v>
      </c>
      <c r="X6" s="21" t="s">
        <v>327</v>
      </c>
      <c r="Y6" s="21" t="s">
        <v>328</v>
      </c>
      <c r="Z6" s="21" t="s">
        <v>329</v>
      </c>
      <c r="AA6" s="21" t="s">
        <v>330</v>
      </c>
      <c r="AB6" s="21" t="s">
        <v>331</v>
      </c>
      <c r="AC6" s="21" t="s">
        <v>332</v>
      </c>
      <c r="AD6" s="21" t="s">
        <v>333</v>
      </c>
      <c r="AE6" s="21" t="s">
        <v>334</v>
      </c>
      <c r="AF6" s="21" t="s">
        <v>335</v>
      </c>
      <c r="AG6" s="21" t="s">
        <v>336</v>
      </c>
      <c r="AH6" s="21" t="s">
        <v>337</v>
      </c>
      <c r="AI6" s="21" t="s">
        <v>338</v>
      </c>
      <c r="AJ6" s="21" t="s">
        <v>339</v>
      </c>
      <c r="AK6" s="21" t="s">
        <v>340</v>
      </c>
      <c r="AL6" s="21" t="s">
        <v>341</v>
      </c>
      <c r="AM6" s="21" t="s">
        <v>342</v>
      </c>
      <c r="AN6" s="21" t="s">
        <v>343</v>
      </c>
    </row>
    <row r="7" spans="1:40" x14ac:dyDescent="0.35">
      <c r="A7" s="19"/>
      <c r="B7" s="19"/>
      <c r="C7" s="19"/>
      <c r="D7" s="19"/>
      <c r="E7" s="13"/>
      <c r="F7" s="13"/>
      <c r="G7" s="13"/>
      <c r="H7" s="13"/>
      <c r="I7" s="13"/>
      <c r="J7" s="20"/>
      <c r="K7" s="20"/>
      <c r="L7" s="20"/>
      <c r="M7" s="13"/>
      <c r="N7" s="13"/>
      <c r="O7" s="13"/>
      <c r="P7" s="13"/>
      <c r="Q7" s="21"/>
      <c r="R7" s="21"/>
      <c r="S7" s="22"/>
      <c r="T7" s="23"/>
      <c r="U7" s="21"/>
      <c r="V7" s="21"/>
      <c r="W7" s="21"/>
      <c r="X7" s="21"/>
      <c r="Y7" s="21"/>
      <c r="Z7" s="21"/>
      <c r="AA7" s="21"/>
      <c r="AB7" s="21"/>
      <c r="AC7" s="21"/>
      <c r="AD7" s="21"/>
      <c r="AE7" s="21"/>
      <c r="AF7" s="21"/>
      <c r="AG7" s="21"/>
      <c r="AH7" s="21"/>
      <c r="AI7" s="21"/>
      <c r="AJ7" s="21"/>
      <c r="AK7" s="21"/>
      <c r="AL7" s="21"/>
      <c r="AM7" s="21"/>
      <c r="AN7" s="21"/>
    </row>
    <row r="8" spans="1:40" x14ac:dyDescent="0.35">
      <c r="A8" s="19"/>
      <c r="B8" s="19"/>
      <c r="C8" s="19"/>
      <c r="D8" s="19"/>
      <c r="E8" s="13"/>
      <c r="F8" s="13"/>
      <c r="G8" s="13"/>
      <c r="H8" s="13"/>
      <c r="I8" s="13"/>
      <c r="J8" s="20"/>
      <c r="K8" s="20"/>
      <c r="L8" s="20"/>
      <c r="M8" s="13"/>
      <c r="N8" s="13"/>
      <c r="O8" s="13"/>
      <c r="P8" s="13"/>
      <c r="Q8" s="21"/>
      <c r="R8" s="21"/>
      <c r="S8" s="22"/>
      <c r="T8" s="23"/>
      <c r="U8" s="21"/>
      <c r="V8" s="21"/>
      <c r="W8" s="21"/>
      <c r="X8" s="21"/>
      <c r="Y8" s="21"/>
      <c r="Z8" s="21"/>
      <c r="AA8" s="21"/>
      <c r="AB8" s="21"/>
      <c r="AC8" s="21"/>
      <c r="AD8" s="21"/>
      <c r="AE8" s="21"/>
      <c r="AF8" s="21"/>
      <c r="AG8" s="21"/>
      <c r="AH8" s="21"/>
      <c r="AI8" s="21"/>
      <c r="AJ8" s="21"/>
      <c r="AK8" s="21"/>
      <c r="AL8" s="21"/>
      <c r="AM8" s="21"/>
      <c r="AN8" s="21"/>
    </row>
    <row r="9" spans="1:40" x14ac:dyDescent="0.35">
      <c r="A9" s="19"/>
      <c r="B9" s="19"/>
      <c r="C9" s="19"/>
      <c r="D9" s="19"/>
      <c r="E9" s="13"/>
      <c r="F9" s="13"/>
      <c r="G9" s="13"/>
      <c r="H9" s="13"/>
      <c r="I9" s="13"/>
      <c r="J9" s="20"/>
      <c r="K9" s="20"/>
      <c r="L9" s="20"/>
      <c r="M9" s="13"/>
      <c r="N9" s="13"/>
      <c r="O9" s="13"/>
      <c r="P9" s="13"/>
      <c r="Q9" s="21"/>
      <c r="R9" s="21"/>
      <c r="S9" s="22"/>
      <c r="T9" s="23"/>
      <c r="U9" s="21"/>
      <c r="V9" s="21"/>
      <c r="W9" s="21"/>
      <c r="X9" s="21"/>
      <c r="Y9" s="21"/>
      <c r="Z9" s="21"/>
      <c r="AA9" s="21"/>
      <c r="AB9" s="21"/>
      <c r="AC9" s="21"/>
      <c r="AD9" s="21"/>
      <c r="AE9" s="21"/>
      <c r="AF9" s="21"/>
      <c r="AG9" s="21"/>
      <c r="AH9" s="21"/>
      <c r="AI9" s="21"/>
      <c r="AJ9" s="21"/>
      <c r="AK9" s="21"/>
      <c r="AL9" s="21"/>
      <c r="AM9" s="21"/>
      <c r="AN9" s="21"/>
    </row>
    <row r="10" spans="1:40" x14ac:dyDescent="0.35">
      <c r="A10" s="5">
        <v>46022</v>
      </c>
      <c r="B10" s="4" t="s">
        <v>112</v>
      </c>
      <c r="C10" s="4" t="s">
        <v>113</v>
      </c>
      <c r="D10" s="4" t="s">
        <v>257</v>
      </c>
      <c r="E10" s="8">
        <v>4355482</v>
      </c>
      <c r="F10" s="7">
        <v>100</v>
      </c>
      <c r="G10" s="9" t="str">
        <f>_xll.SNL.Clients.Office.Excel.Functions.SPG(E10, "SP_COMPANY_TYPE")</f>
        <v>Public Company</v>
      </c>
      <c r="H10" s="10" t="str">
        <f>_xll.SNL.Clients.Office.Excel.Functions.SPG(E10, "SP_COUNTRY_NAME")</f>
        <v>China</v>
      </c>
      <c r="J10" t="str">
        <f>_xll.SNL.Clients.Office.Excel.Functions.SPG(E10, "SP_PARENT_COUNTRY")</f>
        <v>China</v>
      </c>
      <c r="K10" s="9" t="str">
        <f>_xll.SNL.Clients.Office.Excel.Functions.SPG(E10, "SP_PARENT_COMPANY_ID")</f>
        <v>4415549</v>
      </c>
      <c r="L10" t="str">
        <f>_xll.SNL.Clients.Office.Excel.Functions.SPG(K10, "SP_COMPANY_TYPE")</f>
        <v>Private Company</v>
      </c>
      <c r="M10" s="9" t="str">
        <f>_xll.SNL.Clients.Office.Excel.Functions.SPG(E10, "SP_ULT_PARENT_COMPANY_NAME")</f>
        <v>Xinjiang NonFerrous Metal Industry (Group) Co.Ltd</v>
      </c>
      <c r="N10" s="9" t="str">
        <f>_xll.SNL.Clients.Office.Excel.Functions.SPG(E10, "SP_ULT_PARENT_COUNTRY")</f>
        <v>China</v>
      </c>
      <c r="O10" s="9">
        <f>_xll.SNL.Clients.Office.Excel.Functions.SPG(E10, "SP_ULT_PARENT_COMPANY_ID")</f>
        <v>4415549</v>
      </c>
      <c r="P10" t="str">
        <f>_xll.SNL.Clients.Office.Excel.Functions.SPG(O10, "SP_COMPANY_TYPE")</f>
        <v>Private Company</v>
      </c>
      <c r="Q10" s="11">
        <f>_xll.SNL.Clients.Office.Excel.Functions.SPG(E10, "SP_PCT_SHARES_OWNED_ALL_INSTITUTIONS")</f>
        <v>5.56</v>
      </c>
      <c r="R10" s="11" t="str">
        <f>_xll.SNL.Clients.Office.Excel.Functions.SPG(E10, "PCT_OWNED_INSTN_BANKS/INVEST_BANKS")</f>
        <v>NA</v>
      </c>
      <c r="S10" s="11" t="str">
        <f>_xll.SNL.Clients.Office.Excel.Functions.SPG(E10, "PCT_OWNED_INSTN_CHARITABLE_FOUNDATIONS")</f>
        <v>NA</v>
      </c>
      <c r="T10" s="11" t="str">
        <f>_xll.SNL.Clients.Office.Excel.Functions.SPG(E10, "PCT_OWNED_INSTN_CORP_PENSION_SPONSORS")</f>
        <v>NA</v>
      </c>
      <c r="U10" s="11" t="str">
        <f>_xll.SNL.Clients.Office.Excel.Functions.SPG(E10, "PCT_OWNED_INSTN_EDUCATIONAL/CULTURAL_ENDOWMENTS")</f>
        <v>NA</v>
      </c>
      <c r="V10" s="11" t="str">
        <f>_xll.SNL.Clients.Office.Excel.Functions.SPG(E10, "PCT_OWNED_INSTN_FAMILY_OFFICES/TRUSTS")</f>
        <v>NA</v>
      </c>
      <c r="W10" s="11" t="str">
        <f>_xll.SNL.Clients.Office.Excel.Functions.SPG(E10, "PCT_OWNED_INSTN_GOVT_PENSION_SPONSORS")</f>
        <v>NA</v>
      </c>
      <c r="X10" s="11" t="str">
        <f>_xll.SNL.Clients.Office.Excel.Functions.SPG(E10, "PCT_OWNED_INSTN_INSURANCE_COMPANIES")</f>
        <v>NA</v>
      </c>
      <c r="Y10" s="11">
        <f>_xll.SNL.Clients.Office.Excel.Functions.SPG(E10, "PCT_OWNED_INSTN_INVEST_MGRS")</f>
        <v>5.56</v>
      </c>
      <c r="Z10" s="11" t="str">
        <f>_xll.SNL.Clients.Office.Excel.Functions.SPG(E10, "PCT_OWNED_INSTN_REIT")</f>
        <v>NA</v>
      </c>
      <c r="AA10" s="11" t="str">
        <f>_xll.SNL.Clients.Office.Excel.Functions.SPG(E10, "PCT_OWNED_INSTN_UNCLASSIFIED")</f>
        <v>NA</v>
      </c>
      <c r="AB10" s="11" t="str">
        <f>_xll.SNL.Clients.Office.Excel.Functions.SPG(E10, "PCT_OWNED_INSTN_UNION_PENSION_SPONSORS")</f>
        <v>NA</v>
      </c>
      <c r="AC10" s="11" t="str">
        <f>_xll.SNL.Clients.Office.Excel.Functions.SPG(E10, "PCT_OWNED_INSTN_HEDGE_FUND_MGRS_LESS5PCT_STAKE")</f>
        <v>NA</v>
      </c>
      <c r="AD10" s="11" t="str">
        <f>_xll.SNL.Clients.Office.Excel.Functions.SPG(E10, "PCT_OWNED_INSTN_SOVEREIGN_WEALTH_FUNDS_LESS5PCT_STAKE")</f>
        <v>NA</v>
      </c>
      <c r="AE10" s="11" t="str">
        <f>_xll.SNL.Clients.Office.Excel.Functions.SPG(E10, "PCT_OWNED_INSTN_VC/PE_FIRMS_LESS5PCT_STAKE")</f>
        <v>NA</v>
      </c>
      <c r="AF10" s="11">
        <f>_xll.SNL.Clients.Office.Excel.Functions.SPG(E10, "PCT_OWNED_INSIDERS")</f>
        <v>12.8</v>
      </c>
      <c r="AG10" s="11" t="str">
        <f>_xll.SNL.Clients.Office.Excel.Functions.SPG(E10, "PCT_OWNED_STRATEGIC_HEDGE_FUND_MGRS_MORE_EQUAL5PCT_STAKE")</f>
        <v>NA</v>
      </c>
      <c r="AH10" s="11" t="str">
        <f>_xll.SNL.Clients.Office.Excel.Functions.SPG(E10, "PCT_OWNED_STRATEGIC_VC/PE_FIRMS_MORE_EQUAL5PCT_STAKE")</f>
        <v>NA</v>
      </c>
      <c r="AI10" s="11" t="str">
        <f>_xll.SNL.Clients.Office.Excel.Functions.SPG(E10, "PCT_OWNED_STRATEGIC_SOVEREIGN_WEALTH_FUNDS_MORE_EQUAL5PCT_STAKE")</f>
        <v>NA</v>
      </c>
      <c r="AJ10" s="11" t="str">
        <f>_xll.SNL.Clients.Office.Excel.Functions.SPG(E10, "PCT_OWNED_STRATEGIC_COMPANY_CONTROLLED_FOUNDATIONS")</f>
        <v>NA</v>
      </c>
      <c r="AK10" s="11" t="str">
        <f>_xll.SNL.Clients.Office.Excel.Functions.SPG(E10, "PCT_OWNED_STRATEGIC_ESOP")</f>
        <v>NA</v>
      </c>
      <c r="AL10" s="11" t="str">
        <f>_xll.SNL.Clients.Office.Excel.Functions.SPG(E10, "PCT_OWNED_STRATEGIC_STATE_OWNER")</f>
        <v>NA</v>
      </c>
      <c r="AM10" s="11">
        <f>_xll.SNL.Clients.Office.Excel.Functions.SPG(E10, "PCT_OWNED_STRATEGIC_CORPORATIONS_PRIVATE")</f>
        <v>46.61</v>
      </c>
      <c r="AN10" s="11">
        <f>_xll.SNL.Clients.Office.Excel.Functions.SPG(E10, "PCT_OWNED_STRATEGIC_CORPORATIONS_PUBLIC")</f>
        <v>2.69</v>
      </c>
    </row>
    <row r="11" spans="1:40" x14ac:dyDescent="0.35">
      <c r="A11" s="5">
        <v>46022</v>
      </c>
      <c r="B11" s="4" t="s">
        <v>48</v>
      </c>
      <c r="C11" s="4" t="s">
        <v>49</v>
      </c>
      <c r="D11" s="4" t="s">
        <v>258</v>
      </c>
      <c r="E11" s="8">
        <v>4348055</v>
      </c>
      <c r="F11" s="7">
        <v>100</v>
      </c>
      <c r="G11" s="9" t="str">
        <f>_xll.SNL.Clients.Office.Excel.Functions.SPG(E11, "SP_COMPANY_TYPE")</f>
        <v>Public Company</v>
      </c>
      <c r="H11" s="10" t="str">
        <f>_xll.SNL.Clients.Office.Excel.Functions.SPG(E11, "SP_COUNTRY_NAME")</f>
        <v>South Africa</v>
      </c>
      <c r="J11" t="str">
        <f>_xll.SNL.Clients.Office.Excel.Functions.SPG(E11, "SP_PARENT_COUNTRY")</f>
        <v/>
      </c>
      <c r="K11" s="9" t="str">
        <f>_xll.SNL.Clients.Office.Excel.Functions.SPG(E11, "SP_PARENT_COMPANY_ID")</f>
        <v/>
      </c>
      <c r="L11" t="str">
        <f>_xll.SNL.Clients.Office.Excel.Functions.SPG(K11, "SP_COMPANY_TYPE")</f>
        <v>#INVALID COMPANY ID</v>
      </c>
      <c r="M11" s="9" t="str">
        <f>_xll.SNL.Clients.Office.Excel.Functions.SPG(E11, "SP_ULT_PARENT_COMPANY_NAME")</f>
        <v/>
      </c>
      <c r="N11" s="9" t="str">
        <f>_xll.SNL.Clients.Office.Excel.Functions.SPG(E11, "SP_ULT_PARENT_COUNTRY")</f>
        <v/>
      </c>
      <c r="O11" s="9" t="str">
        <f>_xll.SNL.Clients.Office.Excel.Functions.SPG(E11, "SP_ULT_PARENT_COMPANY_ID")</f>
        <v>NA</v>
      </c>
      <c r="P11" t="str">
        <f>_xll.SNL.Clients.Office.Excel.Functions.SPG(O11, "SP_COMPANY_TYPE")</f>
        <v>Public Company</v>
      </c>
      <c r="Q11" s="11">
        <f>_xll.SNL.Clients.Office.Excel.Functions.SPG(E11, "SP_PCT_SHARES_OWNED_ALL_INSTITUTIONS")</f>
        <v>53.88</v>
      </c>
      <c r="R11" s="11">
        <f>_xll.SNL.Clients.Office.Excel.Functions.SPG(E11, "PCT_OWNED_INSTN_BANKS/INVEST_BANKS")</f>
        <v>0.05</v>
      </c>
      <c r="S11" s="11" t="str">
        <f>_xll.SNL.Clients.Office.Excel.Functions.SPG(E11, "PCT_OWNED_INSTN_CHARITABLE_FOUNDATIONS")</f>
        <v>NA</v>
      </c>
      <c r="T11" s="11" t="str">
        <f>_xll.SNL.Clients.Office.Excel.Functions.SPG(E11, "PCT_OWNED_INSTN_CORP_PENSION_SPONSORS")</f>
        <v>NA</v>
      </c>
      <c r="U11" s="11" t="str">
        <f>_xll.SNL.Clients.Office.Excel.Functions.SPG(E11, "PCT_OWNED_INSTN_EDUCATIONAL/CULTURAL_ENDOWMENTS")</f>
        <v>NA</v>
      </c>
      <c r="V11" s="11" t="str">
        <f>_xll.SNL.Clients.Office.Excel.Functions.SPG(E11, "PCT_OWNED_INSTN_FAMILY_OFFICES/TRUSTS")</f>
        <v>NA</v>
      </c>
      <c r="W11" s="11">
        <f>_xll.SNL.Clients.Office.Excel.Functions.SPG(E11, "PCT_OWNED_INSTN_GOVT_PENSION_SPONSORS")</f>
        <v>0.27</v>
      </c>
      <c r="X11" s="11" t="str">
        <f>_xll.SNL.Clients.Office.Excel.Functions.SPG(E11, "PCT_OWNED_INSTN_INSURANCE_COMPANIES")</f>
        <v>NA</v>
      </c>
      <c r="Y11" s="11">
        <f>_xll.SNL.Clients.Office.Excel.Functions.SPG(E11, "PCT_OWNED_INSTN_INVEST_MGRS")</f>
        <v>49.35</v>
      </c>
      <c r="Z11" s="11" t="str">
        <f>_xll.SNL.Clients.Office.Excel.Functions.SPG(E11, "PCT_OWNED_INSTN_REIT")</f>
        <v>NA</v>
      </c>
      <c r="AA11" s="11">
        <f>_xll.SNL.Clients.Office.Excel.Functions.SPG(E11, "PCT_OWNED_INSTN_UNCLASSIFIED")</f>
        <v>0.82</v>
      </c>
      <c r="AB11" s="11" t="str">
        <f>_xll.SNL.Clients.Office.Excel.Functions.SPG(E11, "PCT_OWNED_INSTN_UNION_PENSION_SPONSORS")</f>
        <v>NA</v>
      </c>
      <c r="AC11" s="11">
        <f>_xll.SNL.Clients.Office.Excel.Functions.SPG(E11, "PCT_OWNED_INSTN_HEDGE_FUND_MGRS_LESS5PCT_STAKE")</f>
        <v>0.66</v>
      </c>
      <c r="AD11" s="11">
        <f>_xll.SNL.Clients.Office.Excel.Functions.SPG(E11, "PCT_OWNED_INSTN_SOVEREIGN_WEALTH_FUNDS_LESS5PCT_STAKE")</f>
        <v>2.74</v>
      </c>
      <c r="AE11" s="11" t="str">
        <f>_xll.SNL.Clients.Office.Excel.Functions.SPG(E11, "PCT_OWNED_INSTN_VC/PE_FIRMS_LESS5PCT_STAKE")</f>
        <v>NA</v>
      </c>
      <c r="AF11" s="11">
        <f>_xll.SNL.Clients.Office.Excel.Functions.SPG(E11, "PCT_OWNED_INSIDERS")</f>
        <v>0.01</v>
      </c>
      <c r="AG11" s="11" t="str">
        <f>_xll.SNL.Clients.Office.Excel.Functions.SPG(E11, "PCT_OWNED_STRATEGIC_HEDGE_FUND_MGRS_MORE_EQUAL5PCT_STAKE")</f>
        <v>NA</v>
      </c>
      <c r="AH11" s="11" t="str">
        <f>_xll.SNL.Clients.Office.Excel.Functions.SPG(E11, "PCT_OWNED_STRATEGIC_VC/PE_FIRMS_MORE_EQUAL5PCT_STAKE")</f>
        <v>NA</v>
      </c>
      <c r="AI11" s="11" t="str">
        <f>_xll.SNL.Clients.Office.Excel.Functions.SPG(E11, "PCT_OWNED_STRATEGIC_SOVEREIGN_WEALTH_FUNDS_MORE_EQUAL5PCT_STAKE")</f>
        <v>NA</v>
      </c>
      <c r="AJ11" s="11" t="str">
        <f>_xll.SNL.Clients.Office.Excel.Functions.SPG(E11, "PCT_OWNED_STRATEGIC_COMPANY_CONTROLLED_FOUNDATIONS")</f>
        <v>NA</v>
      </c>
      <c r="AK11" s="11" t="str">
        <f>_xll.SNL.Clients.Office.Excel.Functions.SPG(E11, "PCT_OWNED_STRATEGIC_ESOP")</f>
        <v>NA</v>
      </c>
      <c r="AL11" s="11" t="str">
        <f>_xll.SNL.Clients.Office.Excel.Functions.SPG(E11, "PCT_OWNED_STRATEGIC_STATE_OWNER")</f>
        <v>NA</v>
      </c>
      <c r="AM11" s="11">
        <f>_xll.SNL.Clients.Office.Excel.Functions.SPG(E11, "PCT_OWNED_STRATEGIC_CORPORATIONS_PRIVATE")</f>
        <v>0.01</v>
      </c>
      <c r="AN11" s="11" t="str">
        <f>_xll.SNL.Clients.Office.Excel.Functions.SPG(E11, "PCT_OWNED_STRATEGIC_CORPORATIONS_PUBLIC")</f>
        <v>NA</v>
      </c>
    </row>
    <row r="12" spans="1:40" x14ac:dyDescent="0.35">
      <c r="A12" s="5">
        <v>46022</v>
      </c>
      <c r="B12" s="4" t="s">
        <v>51</v>
      </c>
      <c r="C12" s="4" t="s">
        <v>52</v>
      </c>
      <c r="D12" s="4" t="s">
        <v>259</v>
      </c>
      <c r="E12" s="8">
        <v>4351671</v>
      </c>
      <c r="F12" s="7">
        <v>45.82</v>
      </c>
      <c r="G12" s="9" t="str">
        <f>_xll.SNL.Clients.Office.Excel.Functions.SPG(E12, "SP_COMPANY_TYPE")</f>
        <v>Private Company</v>
      </c>
      <c r="H12" s="10" t="str">
        <f>_xll.SNL.Clients.Office.Excel.Functions.SPG(E12, "SP_COUNTRY_NAME")</f>
        <v>South Korea</v>
      </c>
      <c r="J12" t="str">
        <f>_xll.SNL.Clients.Office.Excel.Functions.SPG(E12, "SP_PARENT_COUNTRY")</f>
        <v>South Korea</v>
      </c>
      <c r="K12" s="9" t="str">
        <f>_xll.SNL.Clients.Office.Excel.Functions.SPG(E12, "SP_PARENT_COMPANY_ID")</f>
        <v>4518579</v>
      </c>
      <c r="L12" t="str">
        <f>_xll.SNL.Clients.Office.Excel.Functions.SPG(K12, "SP_COMPANY_TYPE")</f>
        <v>Government Institution</v>
      </c>
      <c r="M12" s="9" t="str">
        <f>_xll.SNL.Clients.Office.Excel.Functions.SPG(E12, "SP_ULT_PARENT_COMPANY_NAME")</f>
        <v>South Korea</v>
      </c>
      <c r="N12" s="9" t="str">
        <f>_xll.SNL.Clients.Office.Excel.Functions.SPG(E12, "SP_ULT_PARENT_COUNTRY")</f>
        <v>South Korea</v>
      </c>
      <c r="O12" s="9">
        <f>_xll.SNL.Clients.Office.Excel.Functions.SPG(E12, "SP_ULT_PARENT_COMPANY_ID")</f>
        <v>4518579</v>
      </c>
      <c r="P12" t="str">
        <f>_xll.SNL.Clients.Office.Excel.Functions.SPG(O12, "SP_COMPANY_TYPE")</f>
        <v>Government Institution</v>
      </c>
      <c r="Q12" s="11" t="str">
        <f>_xll.SNL.Clients.Office.Excel.Functions.SPG(E12, "SP_PCT_SHARES_OWNED_ALL_INSTITUTIONS")</f>
        <v>NA</v>
      </c>
      <c r="R12" s="11" t="str">
        <f>_xll.SNL.Clients.Office.Excel.Functions.SPG(E12, "PCT_OWNED_INSTN_BANKS/INVEST_BANKS")</f>
        <v>NA</v>
      </c>
      <c r="S12" s="11" t="str">
        <f>_xll.SNL.Clients.Office.Excel.Functions.SPG(E12, "PCT_OWNED_INSTN_CHARITABLE_FOUNDATIONS")</f>
        <v>NA</v>
      </c>
      <c r="T12" s="11" t="str">
        <f>_xll.SNL.Clients.Office.Excel.Functions.SPG(E12, "PCT_OWNED_INSTN_CORP_PENSION_SPONSORS")</f>
        <v>NA</v>
      </c>
      <c r="U12" s="11" t="str">
        <f>_xll.SNL.Clients.Office.Excel.Functions.SPG(E12, "PCT_OWNED_INSTN_EDUCATIONAL/CULTURAL_ENDOWMENTS")</f>
        <v>NA</v>
      </c>
      <c r="V12" s="11" t="str">
        <f>_xll.SNL.Clients.Office.Excel.Functions.SPG(E12, "PCT_OWNED_INSTN_FAMILY_OFFICES/TRUSTS")</f>
        <v>NA</v>
      </c>
      <c r="W12" s="11" t="str">
        <f>_xll.SNL.Clients.Office.Excel.Functions.SPG(E12, "PCT_OWNED_INSTN_GOVT_PENSION_SPONSORS")</f>
        <v>NA</v>
      </c>
      <c r="X12" s="11" t="str">
        <f>_xll.SNL.Clients.Office.Excel.Functions.SPG(E12, "PCT_OWNED_INSTN_INSURANCE_COMPANIES")</f>
        <v>NA</v>
      </c>
      <c r="Y12" s="11" t="str">
        <f>_xll.SNL.Clients.Office.Excel.Functions.SPG(E12, "PCT_OWNED_INSTN_INVEST_MGRS")</f>
        <v>NA</v>
      </c>
      <c r="Z12" s="11" t="str">
        <f>_xll.SNL.Clients.Office.Excel.Functions.SPG(E12, "PCT_OWNED_INSTN_REIT")</f>
        <v>NA</v>
      </c>
      <c r="AA12" s="11" t="str">
        <f>_xll.SNL.Clients.Office.Excel.Functions.SPG(E12, "PCT_OWNED_INSTN_UNCLASSIFIED")</f>
        <v>NA</v>
      </c>
      <c r="AB12" s="11" t="str">
        <f>_xll.SNL.Clients.Office.Excel.Functions.SPG(E12, "PCT_OWNED_INSTN_UNION_PENSION_SPONSORS")</f>
        <v>NA</v>
      </c>
      <c r="AC12" s="11" t="str">
        <f>_xll.SNL.Clients.Office.Excel.Functions.SPG(E12, "PCT_OWNED_INSTN_HEDGE_FUND_MGRS_LESS5PCT_STAKE")</f>
        <v>NA</v>
      </c>
      <c r="AD12" s="11" t="str">
        <f>_xll.SNL.Clients.Office.Excel.Functions.SPG(E12, "PCT_OWNED_INSTN_SOVEREIGN_WEALTH_FUNDS_LESS5PCT_STAKE")</f>
        <v>NA</v>
      </c>
      <c r="AE12" s="11" t="str">
        <f>_xll.SNL.Clients.Office.Excel.Functions.SPG(E12, "PCT_OWNED_INSTN_VC/PE_FIRMS_LESS5PCT_STAKE")</f>
        <v>NA</v>
      </c>
      <c r="AF12" s="11" t="str">
        <f>_xll.SNL.Clients.Office.Excel.Functions.SPG(E12, "PCT_OWNED_INSIDERS")</f>
        <v>NA</v>
      </c>
      <c r="AG12" s="11" t="str">
        <f>_xll.SNL.Clients.Office.Excel.Functions.SPG(E12, "PCT_OWNED_STRATEGIC_HEDGE_FUND_MGRS_MORE_EQUAL5PCT_STAKE")</f>
        <v>NA</v>
      </c>
      <c r="AH12" s="11" t="str">
        <f>_xll.SNL.Clients.Office.Excel.Functions.SPG(E12, "PCT_OWNED_STRATEGIC_VC/PE_FIRMS_MORE_EQUAL5PCT_STAKE")</f>
        <v>NA</v>
      </c>
      <c r="AI12" s="11" t="str">
        <f>_xll.SNL.Clients.Office.Excel.Functions.SPG(E12, "PCT_OWNED_STRATEGIC_SOVEREIGN_WEALTH_FUNDS_MORE_EQUAL5PCT_STAKE")</f>
        <v>NA</v>
      </c>
      <c r="AJ12" s="11" t="str">
        <f>_xll.SNL.Clients.Office.Excel.Functions.SPG(E12, "PCT_OWNED_STRATEGIC_COMPANY_CONTROLLED_FOUNDATIONS")</f>
        <v>NA</v>
      </c>
      <c r="AK12" s="11" t="str">
        <f>_xll.SNL.Clients.Office.Excel.Functions.SPG(E12, "PCT_OWNED_STRATEGIC_ESOP")</f>
        <v>NA</v>
      </c>
      <c r="AL12" s="11" t="str">
        <f>_xll.SNL.Clients.Office.Excel.Functions.SPG(E12, "PCT_OWNED_STRATEGIC_STATE_OWNER")</f>
        <v>NA</v>
      </c>
      <c r="AM12" s="11" t="str">
        <f>_xll.SNL.Clients.Office.Excel.Functions.SPG(E12, "PCT_OWNED_STRATEGIC_CORPORATIONS_PRIVATE")</f>
        <v>NA</v>
      </c>
      <c r="AN12" s="11" t="str">
        <f>_xll.SNL.Clients.Office.Excel.Functions.SPG(E12, "PCT_OWNED_STRATEGIC_CORPORATIONS_PUBLIC")</f>
        <v>NA</v>
      </c>
    </row>
    <row r="13" spans="1:40" x14ac:dyDescent="0.35">
      <c r="A13" s="5">
        <v>46022</v>
      </c>
      <c r="B13" s="4" t="s">
        <v>51</v>
      </c>
      <c r="C13" s="4" t="s">
        <v>52</v>
      </c>
      <c r="D13" s="4" t="s">
        <v>260</v>
      </c>
      <c r="E13" s="8">
        <v>4047416</v>
      </c>
      <c r="F13" s="7">
        <v>54.17</v>
      </c>
      <c r="G13" s="9" t="str">
        <f>_xll.SNL.Clients.Office.Excel.Functions.SPG(E13, "SP_COMPANY_TYPE")</f>
        <v>Public Company</v>
      </c>
      <c r="H13" s="10" t="str">
        <f>_xll.SNL.Clients.Office.Excel.Functions.SPG(E13, "SP_COUNTRY_NAME")</f>
        <v>Japan</v>
      </c>
      <c r="J13" t="str">
        <f>_xll.SNL.Clients.Office.Excel.Functions.SPG(E13, "SP_PARENT_COUNTRY")</f>
        <v/>
      </c>
      <c r="K13" s="9" t="str">
        <f>_xll.SNL.Clients.Office.Excel.Functions.SPG(E13, "SP_PARENT_COMPANY_ID")</f>
        <v/>
      </c>
      <c r="L13" t="str">
        <f>_xll.SNL.Clients.Office.Excel.Functions.SPG(K13, "SP_COMPANY_TYPE")</f>
        <v>#INVALID COMPANY ID</v>
      </c>
      <c r="M13" s="9" t="str">
        <f>_xll.SNL.Clients.Office.Excel.Functions.SPG(E13, "SP_ULT_PARENT_COMPANY_NAME")</f>
        <v/>
      </c>
      <c r="N13" s="9" t="str">
        <f>_xll.SNL.Clients.Office.Excel.Functions.SPG(E13, "SP_ULT_PARENT_COUNTRY")</f>
        <v/>
      </c>
      <c r="O13" s="9" t="str">
        <f>_xll.SNL.Clients.Office.Excel.Functions.SPG(E13, "SP_ULT_PARENT_COMPANY_ID")</f>
        <v>NA</v>
      </c>
      <c r="P13" t="str">
        <f>_xll.SNL.Clients.Office.Excel.Functions.SPG(O13, "SP_COMPANY_TYPE")</f>
        <v>Public Company</v>
      </c>
      <c r="Q13" s="11">
        <f>_xll.SNL.Clients.Office.Excel.Functions.SPG(E13, "SP_PCT_SHARES_OWNED_ALL_INSTITUTIONS")</f>
        <v>50.86</v>
      </c>
      <c r="R13" s="11">
        <f>_xll.SNL.Clients.Office.Excel.Functions.SPG(E13, "PCT_OWNED_INSTN_BANKS/INVEST_BANKS")</f>
        <v>0.57999999999999996</v>
      </c>
      <c r="S13" s="11" t="str">
        <f>_xll.SNL.Clients.Office.Excel.Functions.SPG(E13, "PCT_OWNED_INSTN_CHARITABLE_FOUNDATIONS")</f>
        <v>NA</v>
      </c>
      <c r="T13" s="11" t="str">
        <f>_xll.SNL.Clients.Office.Excel.Functions.SPG(E13, "PCT_OWNED_INSTN_CORP_PENSION_SPONSORS")</f>
        <v>NA</v>
      </c>
      <c r="U13" s="11" t="str">
        <f>_xll.SNL.Clients.Office.Excel.Functions.SPG(E13, "PCT_OWNED_INSTN_EDUCATIONAL/CULTURAL_ENDOWMENTS")</f>
        <v>NA</v>
      </c>
      <c r="V13" s="11">
        <f>_xll.SNL.Clients.Office.Excel.Functions.SPG(E13, "PCT_OWNED_INSTN_FAMILY_OFFICES/TRUSTS")</f>
        <v>0</v>
      </c>
      <c r="W13" s="11">
        <f>_xll.SNL.Clients.Office.Excel.Functions.SPG(E13, "PCT_OWNED_INSTN_GOVT_PENSION_SPONSORS")</f>
        <v>0.35</v>
      </c>
      <c r="X13" s="11">
        <f>_xll.SNL.Clients.Office.Excel.Functions.SPG(E13, "PCT_OWNED_INSTN_INSURANCE_COMPANIES")</f>
        <v>14.22</v>
      </c>
      <c r="Y13" s="11">
        <f>_xll.SNL.Clients.Office.Excel.Functions.SPG(E13, "PCT_OWNED_INSTN_INVEST_MGRS")</f>
        <v>31.94</v>
      </c>
      <c r="Z13" s="11" t="str">
        <f>_xll.SNL.Clients.Office.Excel.Functions.SPG(E13, "PCT_OWNED_INSTN_REIT")</f>
        <v>NA</v>
      </c>
      <c r="AA13" s="11">
        <f>_xll.SNL.Clients.Office.Excel.Functions.SPG(E13, "PCT_OWNED_INSTN_UNCLASSIFIED")</f>
        <v>2.15</v>
      </c>
      <c r="AB13" s="11" t="str">
        <f>_xll.SNL.Clients.Office.Excel.Functions.SPG(E13, "PCT_OWNED_INSTN_UNION_PENSION_SPONSORS")</f>
        <v>NA</v>
      </c>
      <c r="AC13" s="11">
        <f>_xll.SNL.Clients.Office.Excel.Functions.SPG(E13, "PCT_OWNED_INSTN_HEDGE_FUND_MGRS_LESS5PCT_STAKE")</f>
        <v>0.26</v>
      </c>
      <c r="AD13" s="11">
        <f>_xll.SNL.Clients.Office.Excel.Functions.SPG(E13, "PCT_OWNED_INSTN_SOVEREIGN_WEALTH_FUNDS_LESS5PCT_STAKE")</f>
        <v>1.33</v>
      </c>
      <c r="AE13" s="11">
        <f>_xll.SNL.Clients.Office.Excel.Functions.SPG(E13, "PCT_OWNED_INSTN_VC/PE_FIRMS_LESS5PCT_STAKE")</f>
        <v>0.02</v>
      </c>
      <c r="AF13" s="11">
        <f>_xll.SNL.Clients.Office.Excel.Functions.SPG(E13, "PCT_OWNED_INSIDERS")</f>
        <v>0.05</v>
      </c>
      <c r="AG13" s="11" t="str">
        <f>_xll.SNL.Clients.Office.Excel.Functions.SPG(E13, "PCT_OWNED_STRATEGIC_HEDGE_FUND_MGRS_MORE_EQUAL5PCT_STAKE")</f>
        <v>NA</v>
      </c>
      <c r="AH13" s="11" t="str">
        <f>_xll.SNL.Clients.Office.Excel.Functions.SPG(E13, "PCT_OWNED_STRATEGIC_VC/PE_FIRMS_MORE_EQUAL5PCT_STAKE")</f>
        <v>NA</v>
      </c>
      <c r="AI13" s="11" t="str">
        <f>_xll.SNL.Clients.Office.Excel.Functions.SPG(E13, "PCT_OWNED_STRATEGIC_SOVEREIGN_WEALTH_FUNDS_MORE_EQUAL5PCT_STAKE")</f>
        <v>NA</v>
      </c>
      <c r="AJ13" s="11" t="str">
        <f>_xll.SNL.Clients.Office.Excel.Functions.SPG(E13, "PCT_OWNED_STRATEGIC_COMPANY_CONTROLLED_FOUNDATIONS")</f>
        <v>NA</v>
      </c>
      <c r="AK13" s="11" t="str">
        <f>_xll.SNL.Clients.Office.Excel.Functions.SPG(E13, "PCT_OWNED_STRATEGIC_ESOP")</f>
        <v>NA</v>
      </c>
      <c r="AL13" s="11" t="str">
        <f>_xll.SNL.Clients.Office.Excel.Functions.SPG(E13, "PCT_OWNED_STRATEGIC_STATE_OWNER")</f>
        <v>NA</v>
      </c>
      <c r="AM13" s="11" t="str">
        <f>_xll.SNL.Clients.Office.Excel.Functions.SPG(E13, "PCT_OWNED_STRATEGIC_CORPORATIONS_PRIVATE")</f>
        <v>NA</v>
      </c>
      <c r="AN13" s="11" t="str">
        <f>_xll.SNL.Clients.Office.Excel.Functions.SPG(E13, "PCT_OWNED_STRATEGIC_CORPORATIONS_PUBLIC")</f>
        <v>NA</v>
      </c>
    </row>
    <row r="14" spans="1:40" x14ac:dyDescent="0.35">
      <c r="A14" s="5">
        <v>46022</v>
      </c>
      <c r="B14" s="4" t="s">
        <v>152</v>
      </c>
      <c r="C14" s="4" t="s">
        <v>153</v>
      </c>
      <c r="D14" s="4" t="s">
        <v>261</v>
      </c>
      <c r="E14" s="8">
        <v>4193273</v>
      </c>
      <c r="F14" s="7">
        <v>100</v>
      </c>
      <c r="G14" s="9" t="str">
        <f>_xll.SNL.Clients.Office.Excel.Functions.SPG(E14, "SP_COMPANY_TYPE")</f>
        <v>Public Company</v>
      </c>
      <c r="H14" s="10" t="str">
        <f>_xll.SNL.Clients.Office.Excel.Functions.SPG(E14, "SP_COUNTRY_NAME")</f>
        <v>United Kingdom</v>
      </c>
      <c r="J14" t="str">
        <f>_xll.SNL.Clients.Office.Excel.Functions.SPG(E14, "SP_PARENT_COUNTRY")</f>
        <v/>
      </c>
      <c r="K14" s="9" t="str">
        <f>_xll.SNL.Clients.Office.Excel.Functions.SPG(E14, "SP_PARENT_COMPANY_ID")</f>
        <v/>
      </c>
      <c r="L14" t="str">
        <f>_xll.SNL.Clients.Office.Excel.Functions.SPG(K14, "SP_COMPANY_TYPE")</f>
        <v>#INVALID COMPANY ID</v>
      </c>
      <c r="M14" s="9" t="str">
        <f>_xll.SNL.Clients.Office.Excel.Functions.SPG(E14, "SP_ULT_PARENT_COMPANY_NAME")</f>
        <v/>
      </c>
      <c r="N14" s="9" t="str">
        <f>_xll.SNL.Clients.Office.Excel.Functions.SPG(E14, "SP_ULT_PARENT_COUNTRY")</f>
        <v/>
      </c>
      <c r="O14" s="9" t="str">
        <f>_xll.SNL.Clients.Office.Excel.Functions.SPG(E14, "SP_ULT_PARENT_COMPANY_ID")</f>
        <v>NA</v>
      </c>
      <c r="P14" t="str">
        <f>_xll.SNL.Clients.Office.Excel.Functions.SPG(O14, "SP_COMPANY_TYPE")</f>
        <v>Public Company</v>
      </c>
      <c r="Q14" s="11">
        <f>_xll.SNL.Clients.Office.Excel.Functions.SPG(E14, "SP_PCT_SHARES_OWNED_ALL_INSTITUTIONS")</f>
        <v>78.13</v>
      </c>
      <c r="R14" s="11">
        <f>_xll.SNL.Clients.Office.Excel.Functions.SPG(E14, "PCT_OWNED_INSTN_BANKS/INVEST_BANKS")</f>
        <v>3.84</v>
      </c>
      <c r="S14" s="11" t="str">
        <f>_xll.SNL.Clients.Office.Excel.Functions.SPG(E14, "PCT_OWNED_INSTN_CHARITABLE_FOUNDATIONS")</f>
        <v>NA</v>
      </c>
      <c r="T14" s="11">
        <f>_xll.SNL.Clients.Office.Excel.Functions.SPG(E14, "PCT_OWNED_INSTN_CORP_PENSION_SPONSORS")</f>
        <v>0.23</v>
      </c>
      <c r="U14" s="11" t="str">
        <f>_xll.SNL.Clients.Office.Excel.Functions.SPG(E14, "PCT_OWNED_INSTN_EDUCATIONAL/CULTURAL_ENDOWMENTS")</f>
        <v>NA</v>
      </c>
      <c r="V14" s="11">
        <f>_xll.SNL.Clients.Office.Excel.Functions.SPG(E14, "PCT_OWNED_INSTN_FAMILY_OFFICES/TRUSTS")</f>
        <v>0.01</v>
      </c>
      <c r="W14" s="11">
        <f>_xll.SNL.Clients.Office.Excel.Functions.SPG(E14, "PCT_OWNED_INSTN_GOVT_PENSION_SPONSORS")</f>
        <v>1.58</v>
      </c>
      <c r="X14" s="11">
        <f>_xll.SNL.Clients.Office.Excel.Functions.SPG(E14, "PCT_OWNED_INSTN_INSURANCE_COMPANIES")</f>
        <v>0.16</v>
      </c>
      <c r="Y14" s="11">
        <f>_xll.SNL.Clients.Office.Excel.Functions.SPG(E14, "PCT_OWNED_INSTN_INVEST_MGRS")</f>
        <v>68.040000000000006</v>
      </c>
      <c r="Z14" s="11" t="str">
        <f>_xll.SNL.Clients.Office.Excel.Functions.SPG(E14, "PCT_OWNED_INSTN_REIT")</f>
        <v>NA</v>
      </c>
      <c r="AA14" s="11">
        <f>_xll.SNL.Clients.Office.Excel.Functions.SPG(E14, "PCT_OWNED_INSTN_UNCLASSIFIED")</f>
        <v>0.67</v>
      </c>
      <c r="AB14" s="11">
        <f>_xll.SNL.Clients.Office.Excel.Functions.SPG(E14, "PCT_OWNED_INSTN_UNION_PENSION_SPONSORS")</f>
        <v>0.04</v>
      </c>
      <c r="AC14" s="11">
        <f>_xll.SNL.Clients.Office.Excel.Functions.SPG(E14, "PCT_OWNED_INSTN_HEDGE_FUND_MGRS_LESS5PCT_STAKE")</f>
        <v>-0.09</v>
      </c>
      <c r="AD14" s="11">
        <f>_xll.SNL.Clients.Office.Excel.Functions.SPG(E14, "PCT_OWNED_INSTN_SOVEREIGN_WEALTH_FUNDS_LESS5PCT_STAKE")</f>
        <v>3.33</v>
      </c>
      <c r="AE14" s="11">
        <f>_xll.SNL.Clients.Office.Excel.Functions.SPG(E14, "PCT_OWNED_INSTN_VC/PE_FIRMS_LESS5PCT_STAKE")</f>
        <v>0.31</v>
      </c>
      <c r="AF14" s="11">
        <f>_xll.SNL.Clients.Office.Excel.Functions.SPG(E14, "PCT_OWNED_INSIDERS")</f>
        <v>0.09</v>
      </c>
      <c r="AG14" s="11" t="str">
        <f>_xll.SNL.Clients.Office.Excel.Functions.SPG(E14, "PCT_OWNED_STRATEGIC_HEDGE_FUND_MGRS_MORE_EQUAL5PCT_STAKE")</f>
        <v>NA</v>
      </c>
      <c r="AH14" s="11" t="str">
        <f>_xll.SNL.Clients.Office.Excel.Functions.SPG(E14, "PCT_OWNED_STRATEGIC_VC/PE_FIRMS_MORE_EQUAL5PCT_STAKE")</f>
        <v>NA</v>
      </c>
      <c r="AI14" s="11" t="str">
        <f>_xll.SNL.Clients.Office.Excel.Functions.SPG(E14, "PCT_OWNED_STRATEGIC_SOVEREIGN_WEALTH_FUNDS_MORE_EQUAL5PCT_STAKE")</f>
        <v>NA</v>
      </c>
      <c r="AJ14" s="11" t="str">
        <f>_xll.SNL.Clients.Office.Excel.Functions.SPG(E14, "PCT_OWNED_STRATEGIC_COMPANY_CONTROLLED_FOUNDATIONS")</f>
        <v>NA</v>
      </c>
      <c r="AK14" s="11">
        <f>_xll.SNL.Clients.Office.Excel.Functions.SPG(E14, "PCT_OWNED_STRATEGIC_ESOP")</f>
        <v>1.1200000000000001</v>
      </c>
      <c r="AL14" s="11">
        <f>_xll.SNL.Clients.Office.Excel.Functions.SPG(E14, "PCT_OWNED_STRATEGIC_STATE_OWNER")</f>
        <v>0.12</v>
      </c>
      <c r="AM14" s="11">
        <f>_xll.SNL.Clients.Office.Excel.Functions.SPG(E14, "PCT_OWNED_STRATEGIC_CORPORATIONS_PRIVATE")</f>
        <v>9.8000000000000007</v>
      </c>
      <c r="AN14" s="11">
        <f>_xll.SNL.Clients.Office.Excel.Functions.SPG(E14, "PCT_OWNED_STRATEGIC_CORPORATIONS_PUBLIC")</f>
        <v>0.09</v>
      </c>
    </row>
    <row r="15" spans="1:40" x14ac:dyDescent="0.35">
      <c r="A15" s="5">
        <v>46022</v>
      </c>
      <c r="B15" s="4" t="s">
        <v>86</v>
      </c>
      <c r="C15" s="4" t="s">
        <v>87</v>
      </c>
      <c r="D15" s="4" t="s">
        <v>262</v>
      </c>
      <c r="E15" s="8">
        <v>4351260</v>
      </c>
      <c r="F15" s="7">
        <v>100</v>
      </c>
      <c r="G15" s="9" t="str">
        <f>_xll.SNL.Clients.Office.Excel.Functions.SPG(E15, "SP_COMPANY_TYPE")</f>
        <v>Public Company</v>
      </c>
      <c r="H15" s="10" t="str">
        <f>_xll.SNL.Clients.Office.Excel.Functions.SPG(E15, "SP_COUNTRY_NAME")</f>
        <v>Australia</v>
      </c>
      <c r="J15" t="str">
        <f>_xll.SNL.Clients.Office.Excel.Functions.SPG(E15, "SP_PARENT_COUNTRY")</f>
        <v/>
      </c>
      <c r="K15" s="9" t="str">
        <f>_xll.SNL.Clients.Office.Excel.Functions.SPG(E15, "SP_PARENT_COMPANY_ID")</f>
        <v/>
      </c>
      <c r="L15" t="str">
        <f>_xll.SNL.Clients.Office.Excel.Functions.SPG(K15, "SP_COMPANY_TYPE")</f>
        <v>#INVALID COMPANY ID</v>
      </c>
      <c r="M15" s="9" t="str">
        <f>_xll.SNL.Clients.Office.Excel.Functions.SPG(E15, "SP_ULT_PARENT_COMPANY_NAME")</f>
        <v/>
      </c>
      <c r="N15" s="9" t="str">
        <f>_xll.SNL.Clients.Office.Excel.Functions.SPG(E15, "SP_ULT_PARENT_COUNTRY")</f>
        <v/>
      </c>
      <c r="O15" s="9" t="str">
        <f>_xll.SNL.Clients.Office.Excel.Functions.SPG(E15, "SP_ULT_PARENT_COMPANY_ID")</f>
        <v>NA</v>
      </c>
      <c r="P15" t="str">
        <f>_xll.SNL.Clients.Office.Excel.Functions.SPG(O15, "SP_COMPANY_TYPE")</f>
        <v>Public Company</v>
      </c>
      <c r="Q15" s="11">
        <f>_xll.SNL.Clients.Office.Excel.Functions.SPG(E15, "SP_PCT_SHARES_OWNED_ALL_INSTITUTIONS")</f>
        <v>10.27</v>
      </c>
      <c r="R15" s="11" t="str">
        <f>_xll.SNL.Clients.Office.Excel.Functions.SPG(E15, "PCT_OWNED_INSTN_BANKS/INVEST_BANKS")</f>
        <v>NA</v>
      </c>
      <c r="S15" s="11" t="str">
        <f>_xll.SNL.Clients.Office.Excel.Functions.SPG(E15, "PCT_OWNED_INSTN_CHARITABLE_FOUNDATIONS")</f>
        <v>NA</v>
      </c>
      <c r="T15" s="11" t="str">
        <f>_xll.SNL.Clients.Office.Excel.Functions.SPG(E15, "PCT_OWNED_INSTN_CORP_PENSION_SPONSORS")</f>
        <v>NA</v>
      </c>
      <c r="U15" s="11" t="str">
        <f>_xll.SNL.Clients.Office.Excel.Functions.SPG(E15, "PCT_OWNED_INSTN_EDUCATIONAL/CULTURAL_ENDOWMENTS")</f>
        <v>NA</v>
      </c>
      <c r="V15" s="11" t="str">
        <f>_xll.SNL.Clients.Office.Excel.Functions.SPG(E15, "PCT_OWNED_INSTN_FAMILY_OFFICES/TRUSTS")</f>
        <v>NA</v>
      </c>
      <c r="W15" s="11" t="str">
        <f>_xll.SNL.Clients.Office.Excel.Functions.SPG(E15, "PCT_OWNED_INSTN_GOVT_PENSION_SPONSORS")</f>
        <v>NA</v>
      </c>
      <c r="X15" s="11" t="str">
        <f>_xll.SNL.Clients.Office.Excel.Functions.SPG(E15, "PCT_OWNED_INSTN_INSURANCE_COMPANIES")</f>
        <v>NA</v>
      </c>
      <c r="Y15" s="11">
        <f>_xll.SNL.Clients.Office.Excel.Functions.SPG(E15, "PCT_OWNED_INSTN_INVEST_MGRS")</f>
        <v>7.93</v>
      </c>
      <c r="Z15" s="11" t="str">
        <f>_xll.SNL.Clients.Office.Excel.Functions.SPG(E15, "PCT_OWNED_INSTN_REIT")</f>
        <v>NA</v>
      </c>
      <c r="AA15" s="11">
        <f>_xll.SNL.Clients.Office.Excel.Functions.SPG(E15, "PCT_OWNED_INSTN_UNCLASSIFIED")</f>
        <v>0.76</v>
      </c>
      <c r="AB15" s="11" t="str">
        <f>_xll.SNL.Clients.Office.Excel.Functions.SPG(E15, "PCT_OWNED_INSTN_UNION_PENSION_SPONSORS")</f>
        <v>NA</v>
      </c>
      <c r="AC15" s="11">
        <f>_xll.SNL.Clients.Office.Excel.Functions.SPG(E15, "PCT_OWNED_INSTN_HEDGE_FUND_MGRS_LESS5PCT_STAKE")</f>
        <v>0.5</v>
      </c>
      <c r="AD15" s="11" t="str">
        <f>_xll.SNL.Clients.Office.Excel.Functions.SPG(E15, "PCT_OWNED_INSTN_SOVEREIGN_WEALTH_FUNDS_LESS5PCT_STAKE")</f>
        <v>NA</v>
      </c>
      <c r="AE15" s="11">
        <f>_xll.SNL.Clients.Office.Excel.Functions.SPG(E15, "PCT_OWNED_INSTN_VC/PE_FIRMS_LESS5PCT_STAKE")</f>
        <v>1.08</v>
      </c>
      <c r="AF15" s="11">
        <f>_xll.SNL.Clients.Office.Excel.Functions.SPG(E15, "PCT_OWNED_INSIDERS")</f>
        <v>11.08</v>
      </c>
      <c r="AG15" s="11" t="str">
        <f>_xll.SNL.Clients.Office.Excel.Functions.SPG(E15, "PCT_OWNED_STRATEGIC_HEDGE_FUND_MGRS_MORE_EQUAL5PCT_STAKE")</f>
        <v>NA</v>
      </c>
      <c r="AH15" s="11" t="str">
        <f>_xll.SNL.Clients.Office.Excel.Functions.SPG(E15, "PCT_OWNED_STRATEGIC_VC/PE_FIRMS_MORE_EQUAL5PCT_STAKE")</f>
        <v>NA</v>
      </c>
      <c r="AI15" s="11" t="str">
        <f>_xll.SNL.Clients.Office.Excel.Functions.SPG(E15, "PCT_OWNED_STRATEGIC_SOVEREIGN_WEALTH_FUNDS_MORE_EQUAL5PCT_STAKE")</f>
        <v>NA</v>
      </c>
      <c r="AJ15" s="11" t="str">
        <f>_xll.SNL.Clients.Office.Excel.Functions.SPG(E15, "PCT_OWNED_STRATEGIC_COMPANY_CONTROLLED_FOUNDATIONS")</f>
        <v>NA</v>
      </c>
      <c r="AK15" s="11" t="str">
        <f>_xll.SNL.Clients.Office.Excel.Functions.SPG(E15, "PCT_OWNED_STRATEGIC_ESOP")</f>
        <v>NA</v>
      </c>
      <c r="AL15" s="11" t="str">
        <f>_xll.SNL.Clients.Office.Excel.Functions.SPG(E15, "PCT_OWNED_STRATEGIC_STATE_OWNER")</f>
        <v>NA</v>
      </c>
      <c r="AM15" s="11">
        <f>_xll.SNL.Clients.Office.Excel.Functions.SPG(E15, "PCT_OWNED_STRATEGIC_CORPORATIONS_PRIVATE")</f>
        <v>24.13</v>
      </c>
      <c r="AN15" s="11" t="str">
        <f>_xll.SNL.Clients.Office.Excel.Functions.SPG(E15, "PCT_OWNED_STRATEGIC_CORPORATIONS_PUBLIC")</f>
        <v>NA</v>
      </c>
    </row>
    <row r="16" spans="1:40" x14ac:dyDescent="0.35">
      <c r="A16" s="5">
        <v>46022</v>
      </c>
      <c r="B16" s="4" t="s">
        <v>154</v>
      </c>
      <c r="C16" s="4" t="s">
        <v>155</v>
      </c>
      <c r="D16" s="4" t="s">
        <v>263</v>
      </c>
      <c r="E16" s="8">
        <v>4264043</v>
      </c>
      <c r="F16" s="7">
        <v>100</v>
      </c>
      <c r="G16" s="9" t="str">
        <f>_xll.SNL.Clients.Office.Excel.Functions.SPG(E16, "SP_COMPANY_TYPE")</f>
        <v>Public Company</v>
      </c>
      <c r="H16" s="10" t="str">
        <f>_xll.SNL.Clients.Office.Excel.Functions.SPG(E16, "SP_COUNTRY_NAME")</f>
        <v>South Africa</v>
      </c>
      <c r="J16" t="str">
        <f>_xll.SNL.Clients.Office.Excel.Functions.SPG(E16, "SP_PARENT_COUNTRY")</f>
        <v/>
      </c>
      <c r="K16" s="9" t="str">
        <f>_xll.SNL.Clients.Office.Excel.Functions.SPG(E16, "SP_PARENT_COMPANY_ID")</f>
        <v/>
      </c>
      <c r="L16" t="str">
        <f>_xll.SNL.Clients.Office.Excel.Functions.SPG(K16, "SP_COMPANY_TYPE")</f>
        <v>#INVALID COMPANY ID</v>
      </c>
      <c r="M16" s="9" t="str">
        <f>_xll.SNL.Clients.Office.Excel.Functions.SPG(E16, "SP_ULT_PARENT_COMPANY_NAME")</f>
        <v/>
      </c>
      <c r="N16" s="9" t="str">
        <f>_xll.SNL.Clients.Office.Excel.Functions.SPG(E16, "SP_ULT_PARENT_COUNTRY")</f>
        <v/>
      </c>
      <c r="O16" s="9" t="str">
        <f>_xll.SNL.Clients.Office.Excel.Functions.SPG(E16, "SP_ULT_PARENT_COMPANY_ID")</f>
        <v>NA</v>
      </c>
      <c r="P16" t="str">
        <f>_xll.SNL.Clients.Office.Excel.Functions.SPG(O16, "SP_COMPANY_TYPE")</f>
        <v>Public Company</v>
      </c>
      <c r="Q16" s="11">
        <f>_xll.SNL.Clients.Office.Excel.Functions.SPG(E16, "SP_PCT_SHARES_OWNED_ALL_INSTITUTIONS")</f>
        <v>77.489999999999995</v>
      </c>
      <c r="R16" s="11">
        <f>_xll.SNL.Clients.Office.Excel.Functions.SPG(E16, "PCT_OWNED_INSTN_BANKS/INVEST_BANKS")</f>
        <v>0.72</v>
      </c>
      <c r="S16" s="11" t="str">
        <f>_xll.SNL.Clients.Office.Excel.Functions.SPG(E16, "PCT_OWNED_INSTN_CHARITABLE_FOUNDATIONS")</f>
        <v>NA</v>
      </c>
      <c r="T16" s="11" t="str">
        <f>_xll.SNL.Clients.Office.Excel.Functions.SPG(E16, "PCT_OWNED_INSTN_CORP_PENSION_SPONSORS")</f>
        <v>NA</v>
      </c>
      <c r="U16" s="11" t="str">
        <f>_xll.SNL.Clients.Office.Excel.Functions.SPG(E16, "PCT_OWNED_INSTN_EDUCATIONAL/CULTURAL_ENDOWMENTS")</f>
        <v>NA</v>
      </c>
      <c r="V16" s="11" t="str">
        <f>_xll.SNL.Clients.Office.Excel.Functions.SPG(E16, "PCT_OWNED_INSTN_FAMILY_OFFICES/TRUSTS")</f>
        <v>NA</v>
      </c>
      <c r="W16" s="11">
        <f>_xll.SNL.Clients.Office.Excel.Functions.SPG(E16, "PCT_OWNED_INSTN_GOVT_PENSION_SPONSORS")</f>
        <v>0.22</v>
      </c>
      <c r="X16" s="11" t="str">
        <f>_xll.SNL.Clients.Office.Excel.Functions.SPG(E16, "PCT_OWNED_INSTN_INSURANCE_COMPANIES")</f>
        <v>NA</v>
      </c>
      <c r="Y16" s="11">
        <f>_xll.SNL.Clients.Office.Excel.Functions.SPG(E16, "PCT_OWNED_INSTN_INVEST_MGRS")</f>
        <v>71.459999999999994</v>
      </c>
      <c r="Z16" s="11" t="str">
        <f>_xll.SNL.Clients.Office.Excel.Functions.SPG(E16, "PCT_OWNED_INSTN_REIT")</f>
        <v>NA</v>
      </c>
      <c r="AA16" s="11">
        <f>_xll.SNL.Clients.Office.Excel.Functions.SPG(E16, "PCT_OWNED_INSTN_UNCLASSIFIED")</f>
        <v>0.95</v>
      </c>
      <c r="AB16" s="11" t="str">
        <f>_xll.SNL.Clients.Office.Excel.Functions.SPG(E16, "PCT_OWNED_INSTN_UNION_PENSION_SPONSORS")</f>
        <v>NA</v>
      </c>
      <c r="AC16" s="11">
        <f>_xll.SNL.Clients.Office.Excel.Functions.SPG(E16, "PCT_OWNED_INSTN_HEDGE_FUND_MGRS_LESS5PCT_STAKE")</f>
        <v>0.19</v>
      </c>
      <c r="AD16" s="11">
        <f>_xll.SNL.Clients.Office.Excel.Functions.SPG(E16, "PCT_OWNED_INSTN_SOVEREIGN_WEALTH_FUNDS_LESS5PCT_STAKE")</f>
        <v>3.94</v>
      </c>
      <c r="AE16" s="11">
        <f>_xll.SNL.Clients.Office.Excel.Functions.SPG(E16, "PCT_OWNED_INSTN_VC/PE_FIRMS_LESS5PCT_STAKE")</f>
        <v>0</v>
      </c>
      <c r="AF16" s="11">
        <f>_xll.SNL.Clients.Office.Excel.Functions.SPG(E16, "PCT_OWNED_INSIDERS")</f>
        <v>0.34</v>
      </c>
      <c r="AG16" s="11">
        <f>_xll.SNL.Clients.Office.Excel.Functions.SPG(E16, "PCT_OWNED_STRATEGIC_HEDGE_FUND_MGRS_MORE_EQUAL5PCT_STAKE")</f>
        <v>5.34</v>
      </c>
      <c r="AH16" s="11" t="str">
        <f>_xll.SNL.Clients.Office.Excel.Functions.SPG(E16, "PCT_OWNED_STRATEGIC_VC/PE_FIRMS_MORE_EQUAL5PCT_STAKE")</f>
        <v>NA</v>
      </c>
      <c r="AI16" s="11" t="str">
        <f>_xll.SNL.Clients.Office.Excel.Functions.SPG(E16, "PCT_OWNED_STRATEGIC_SOVEREIGN_WEALTH_FUNDS_MORE_EQUAL5PCT_STAKE")</f>
        <v>NA</v>
      </c>
      <c r="AJ16" s="11" t="str">
        <f>_xll.SNL.Clients.Office.Excel.Functions.SPG(E16, "PCT_OWNED_STRATEGIC_COMPANY_CONTROLLED_FOUNDATIONS")</f>
        <v>NA</v>
      </c>
      <c r="AK16" s="11" t="str">
        <f>_xll.SNL.Clients.Office.Excel.Functions.SPG(E16, "PCT_OWNED_STRATEGIC_ESOP")</f>
        <v>NA</v>
      </c>
      <c r="AL16" s="11" t="str">
        <f>_xll.SNL.Clients.Office.Excel.Functions.SPG(E16, "PCT_OWNED_STRATEGIC_STATE_OWNER")</f>
        <v>NA</v>
      </c>
      <c r="AM16" s="11" t="str">
        <f>_xll.SNL.Clients.Office.Excel.Functions.SPG(E16, "PCT_OWNED_STRATEGIC_CORPORATIONS_PRIVATE")</f>
        <v>NA</v>
      </c>
      <c r="AN16" s="11" t="str">
        <f>_xll.SNL.Clients.Office.Excel.Functions.SPG(E16, "PCT_OWNED_STRATEGIC_CORPORATIONS_PUBLIC")</f>
        <v>NA</v>
      </c>
    </row>
    <row r="17" spans="1:40" x14ac:dyDescent="0.35">
      <c r="A17" s="5">
        <v>46022</v>
      </c>
      <c r="B17" s="4" t="s">
        <v>54</v>
      </c>
      <c r="C17" s="4" t="s">
        <v>55</v>
      </c>
      <c r="D17" s="4" t="s">
        <v>263</v>
      </c>
      <c r="E17" s="8">
        <v>4264043</v>
      </c>
      <c r="F17" s="7">
        <v>100</v>
      </c>
      <c r="G17" s="9" t="str">
        <f>_xll.SNL.Clients.Office.Excel.Functions.SPG(E17, "SP_COMPANY_TYPE")</f>
        <v>Public Company</v>
      </c>
      <c r="H17" s="10" t="str">
        <f>_xll.SNL.Clients.Office.Excel.Functions.SPG(E17, "SP_COUNTRY_NAME")</f>
        <v>South Africa</v>
      </c>
      <c r="J17" t="str">
        <f>_xll.SNL.Clients.Office.Excel.Functions.SPG(E17, "SP_PARENT_COUNTRY")</f>
        <v/>
      </c>
      <c r="K17" s="9" t="str">
        <f>_xll.SNL.Clients.Office.Excel.Functions.SPG(E17, "SP_PARENT_COMPANY_ID")</f>
        <v/>
      </c>
      <c r="L17" t="str">
        <f>_xll.SNL.Clients.Office.Excel.Functions.SPG(K17, "SP_COMPANY_TYPE")</f>
        <v>#INVALID COMPANY ID</v>
      </c>
      <c r="M17" s="9" t="str">
        <f>_xll.SNL.Clients.Office.Excel.Functions.SPG(E17, "SP_ULT_PARENT_COMPANY_NAME")</f>
        <v/>
      </c>
      <c r="N17" s="9" t="str">
        <f>_xll.SNL.Clients.Office.Excel.Functions.SPG(E17, "SP_ULT_PARENT_COUNTRY")</f>
        <v/>
      </c>
      <c r="O17" s="9" t="str">
        <f>_xll.SNL.Clients.Office.Excel.Functions.SPG(E17, "SP_ULT_PARENT_COMPANY_ID")</f>
        <v>NA</v>
      </c>
      <c r="P17" t="str">
        <f>_xll.SNL.Clients.Office.Excel.Functions.SPG(O17, "SP_COMPANY_TYPE")</f>
        <v>Public Company</v>
      </c>
      <c r="Q17" s="11">
        <f>_xll.SNL.Clients.Office.Excel.Functions.SPG(E17, "SP_PCT_SHARES_OWNED_ALL_INSTITUTIONS")</f>
        <v>77.489999999999995</v>
      </c>
      <c r="R17" s="11">
        <f>_xll.SNL.Clients.Office.Excel.Functions.SPG(E17, "PCT_OWNED_INSTN_BANKS/INVEST_BANKS")</f>
        <v>0.72</v>
      </c>
      <c r="S17" s="11" t="str">
        <f>_xll.SNL.Clients.Office.Excel.Functions.SPG(E17, "PCT_OWNED_INSTN_CHARITABLE_FOUNDATIONS")</f>
        <v>NA</v>
      </c>
      <c r="T17" s="11" t="str">
        <f>_xll.SNL.Clients.Office.Excel.Functions.SPG(E17, "PCT_OWNED_INSTN_CORP_PENSION_SPONSORS")</f>
        <v>NA</v>
      </c>
      <c r="U17" s="11" t="str">
        <f>_xll.SNL.Clients.Office.Excel.Functions.SPG(E17, "PCT_OWNED_INSTN_EDUCATIONAL/CULTURAL_ENDOWMENTS")</f>
        <v>NA</v>
      </c>
      <c r="V17" s="11" t="str">
        <f>_xll.SNL.Clients.Office.Excel.Functions.SPG(E17, "PCT_OWNED_INSTN_FAMILY_OFFICES/TRUSTS")</f>
        <v>NA</v>
      </c>
      <c r="W17" s="11">
        <f>_xll.SNL.Clients.Office.Excel.Functions.SPG(E17, "PCT_OWNED_INSTN_GOVT_PENSION_SPONSORS")</f>
        <v>0.22</v>
      </c>
      <c r="X17" s="11" t="str">
        <f>_xll.SNL.Clients.Office.Excel.Functions.SPG(E17, "PCT_OWNED_INSTN_INSURANCE_COMPANIES")</f>
        <v>NA</v>
      </c>
      <c r="Y17" s="11">
        <f>_xll.SNL.Clients.Office.Excel.Functions.SPG(E17, "PCT_OWNED_INSTN_INVEST_MGRS")</f>
        <v>71.459999999999994</v>
      </c>
      <c r="Z17" s="11" t="str">
        <f>_xll.SNL.Clients.Office.Excel.Functions.SPG(E17, "PCT_OWNED_INSTN_REIT")</f>
        <v>NA</v>
      </c>
      <c r="AA17" s="11">
        <f>_xll.SNL.Clients.Office.Excel.Functions.SPG(E17, "PCT_OWNED_INSTN_UNCLASSIFIED")</f>
        <v>0.95</v>
      </c>
      <c r="AB17" s="11" t="str">
        <f>_xll.SNL.Clients.Office.Excel.Functions.SPG(E17, "PCT_OWNED_INSTN_UNION_PENSION_SPONSORS")</f>
        <v>NA</v>
      </c>
      <c r="AC17" s="11">
        <f>_xll.SNL.Clients.Office.Excel.Functions.SPG(E17, "PCT_OWNED_INSTN_HEDGE_FUND_MGRS_LESS5PCT_STAKE")</f>
        <v>0.19</v>
      </c>
      <c r="AD17" s="11">
        <f>_xll.SNL.Clients.Office.Excel.Functions.SPG(E17, "PCT_OWNED_INSTN_SOVEREIGN_WEALTH_FUNDS_LESS5PCT_STAKE")</f>
        <v>3.94</v>
      </c>
      <c r="AE17" s="11">
        <f>_xll.SNL.Clients.Office.Excel.Functions.SPG(E17, "PCT_OWNED_INSTN_VC/PE_FIRMS_LESS5PCT_STAKE")</f>
        <v>0</v>
      </c>
      <c r="AF17" s="11">
        <f>_xll.SNL.Clients.Office.Excel.Functions.SPG(E17, "PCT_OWNED_INSIDERS")</f>
        <v>0.34</v>
      </c>
      <c r="AG17" s="11">
        <f>_xll.SNL.Clients.Office.Excel.Functions.SPG(E17, "PCT_OWNED_STRATEGIC_HEDGE_FUND_MGRS_MORE_EQUAL5PCT_STAKE")</f>
        <v>5.34</v>
      </c>
      <c r="AH17" s="11" t="str">
        <f>_xll.SNL.Clients.Office.Excel.Functions.SPG(E17, "PCT_OWNED_STRATEGIC_VC/PE_FIRMS_MORE_EQUAL5PCT_STAKE")</f>
        <v>NA</v>
      </c>
      <c r="AI17" s="11" t="str">
        <f>_xll.SNL.Clients.Office.Excel.Functions.SPG(E17, "PCT_OWNED_STRATEGIC_SOVEREIGN_WEALTH_FUNDS_MORE_EQUAL5PCT_STAKE")</f>
        <v>NA</v>
      </c>
      <c r="AJ17" s="11" t="str">
        <f>_xll.SNL.Clients.Office.Excel.Functions.SPG(E17, "PCT_OWNED_STRATEGIC_COMPANY_CONTROLLED_FOUNDATIONS")</f>
        <v>NA</v>
      </c>
      <c r="AK17" s="11" t="str">
        <f>_xll.SNL.Clients.Office.Excel.Functions.SPG(E17, "PCT_OWNED_STRATEGIC_ESOP")</f>
        <v>NA</v>
      </c>
      <c r="AL17" s="11" t="str">
        <f>_xll.SNL.Clients.Office.Excel.Functions.SPG(E17, "PCT_OWNED_STRATEGIC_STATE_OWNER")</f>
        <v>NA</v>
      </c>
      <c r="AM17" s="11" t="str">
        <f>_xll.SNL.Clients.Office.Excel.Functions.SPG(E17, "PCT_OWNED_STRATEGIC_CORPORATIONS_PRIVATE")</f>
        <v>NA</v>
      </c>
      <c r="AN17" s="11" t="str">
        <f>_xll.SNL.Clients.Office.Excel.Functions.SPG(E17, "PCT_OWNED_STRATEGIC_CORPORATIONS_PUBLIC")</f>
        <v>NA</v>
      </c>
    </row>
    <row r="18" spans="1:40" x14ac:dyDescent="0.35">
      <c r="A18" s="5">
        <v>46022</v>
      </c>
      <c r="B18" s="4" t="s">
        <v>156</v>
      </c>
      <c r="C18" s="4" t="s">
        <v>157</v>
      </c>
      <c r="D18" s="4" t="s">
        <v>264</v>
      </c>
      <c r="E18" s="8">
        <v>138058646</v>
      </c>
      <c r="F18" s="7">
        <v>99.94</v>
      </c>
      <c r="G18" s="9" t="str">
        <f>_xll.SNL.Clients.Office.Excel.Functions.SPG(E18, "SP_COMPANY_TYPE")</f>
        <v>Private Company</v>
      </c>
      <c r="H18" s="10" t="str">
        <f>_xll.SNL.Clients.Office.Excel.Functions.SPG(E18, "SP_COUNTRY_NAME")</f>
        <v>Türkiye</v>
      </c>
      <c r="J18" t="str">
        <f>_xll.SNL.Clients.Office.Excel.Functions.SPG(E18, "SP_PARENT_COUNTRY")</f>
        <v/>
      </c>
      <c r="K18" s="9" t="str">
        <f>_xll.SNL.Clients.Office.Excel.Functions.SPG(E18, "SP_PARENT_COMPANY_ID")</f>
        <v/>
      </c>
      <c r="L18" t="str">
        <f>_xll.SNL.Clients.Office.Excel.Functions.SPG(K18, "SP_COMPANY_TYPE")</f>
        <v>#INVALID COMPANY ID</v>
      </c>
      <c r="M18" s="9" t="str">
        <f>_xll.SNL.Clients.Office.Excel.Functions.SPG(E18, "SP_ULT_PARENT_COMPANY_NAME")</f>
        <v/>
      </c>
      <c r="N18" s="9" t="str">
        <f>_xll.SNL.Clients.Office.Excel.Functions.SPG(E18, "SP_ULT_PARENT_COUNTRY")</f>
        <v/>
      </c>
      <c r="O18" s="9" t="str">
        <f>_xll.SNL.Clients.Office.Excel.Functions.SPG(E18, "SP_ULT_PARENT_COMPANY_ID")</f>
        <v>NA</v>
      </c>
      <c r="P18" t="str">
        <f>_xll.SNL.Clients.Office.Excel.Functions.SPG(O18, "SP_COMPANY_TYPE")</f>
        <v>Public Company</v>
      </c>
      <c r="Q18" s="11" t="str">
        <f>_xll.SNL.Clients.Office.Excel.Functions.SPG(E18, "SP_PCT_SHARES_OWNED_ALL_INSTITUTIONS")</f>
        <v>NA</v>
      </c>
      <c r="R18" s="11" t="str">
        <f>_xll.SNL.Clients.Office.Excel.Functions.SPG(E18, "PCT_OWNED_INSTN_BANKS/INVEST_BANKS")</f>
        <v>NA</v>
      </c>
      <c r="S18" s="11" t="str">
        <f>_xll.SNL.Clients.Office.Excel.Functions.SPG(E18, "PCT_OWNED_INSTN_CHARITABLE_FOUNDATIONS")</f>
        <v>NA</v>
      </c>
      <c r="T18" s="11" t="str">
        <f>_xll.SNL.Clients.Office.Excel.Functions.SPG(E18, "PCT_OWNED_INSTN_CORP_PENSION_SPONSORS")</f>
        <v>NA</v>
      </c>
      <c r="U18" s="11" t="str">
        <f>_xll.SNL.Clients.Office.Excel.Functions.SPG(E18, "PCT_OWNED_INSTN_EDUCATIONAL/CULTURAL_ENDOWMENTS")</f>
        <v>NA</v>
      </c>
      <c r="V18" s="11" t="str">
        <f>_xll.SNL.Clients.Office.Excel.Functions.SPG(E18, "PCT_OWNED_INSTN_FAMILY_OFFICES/TRUSTS")</f>
        <v>NA</v>
      </c>
      <c r="W18" s="11" t="str">
        <f>_xll.SNL.Clients.Office.Excel.Functions.SPG(E18, "PCT_OWNED_INSTN_GOVT_PENSION_SPONSORS")</f>
        <v>NA</v>
      </c>
      <c r="X18" s="11" t="str">
        <f>_xll.SNL.Clients.Office.Excel.Functions.SPG(E18, "PCT_OWNED_INSTN_INSURANCE_COMPANIES")</f>
        <v>NA</v>
      </c>
      <c r="Y18" s="11" t="str">
        <f>_xll.SNL.Clients.Office.Excel.Functions.SPG(E18, "PCT_OWNED_INSTN_INVEST_MGRS")</f>
        <v>NA</v>
      </c>
      <c r="Z18" s="11" t="str">
        <f>_xll.SNL.Clients.Office.Excel.Functions.SPG(E18, "PCT_OWNED_INSTN_REIT")</f>
        <v>NA</v>
      </c>
      <c r="AA18" s="11" t="str">
        <f>_xll.SNL.Clients.Office.Excel.Functions.SPG(E18, "PCT_OWNED_INSTN_UNCLASSIFIED")</f>
        <v>NA</v>
      </c>
      <c r="AB18" s="11" t="str">
        <f>_xll.SNL.Clients.Office.Excel.Functions.SPG(E18, "PCT_OWNED_INSTN_UNION_PENSION_SPONSORS")</f>
        <v>NA</v>
      </c>
      <c r="AC18" s="11" t="str">
        <f>_xll.SNL.Clients.Office.Excel.Functions.SPG(E18, "PCT_OWNED_INSTN_HEDGE_FUND_MGRS_LESS5PCT_STAKE")</f>
        <v>NA</v>
      </c>
      <c r="AD18" s="11" t="str">
        <f>_xll.SNL.Clients.Office.Excel.Functions.SPG(E18, "PCT_OWNED_INSTN_SOVEREIGN_WEALTH_FUNDS_LESS5PCT_STAKE")</f>
        <v>NA</v>
      </c>
      <c r="AE18" s="11" t="str">
        <f>_xll.SNL.Clients.Office.Excel.Functions.SPG(E18, "PCT_OWNED_INSTN_VC/PE_FIRMS_LESS5PCT_STAKE")</f>
        <v>NA</v>
      </c>
      <c r="AF18" s="11" t="str">
        <f>_xll.SNL.Clients.Office.Excel.Functions.SPG(E18, "PCT_OWNED_INSIDERS")</f>
        <v>NA</v>
      </c>
      <c r="AG18" s="11" t="str">
        <f>_xll.SNL.Clients.Office.Excel.Functions.SPG(E18, "PCT_OWNED_STRATEGIC_HEDGE_FUND_MGRS_MORE_EQUAL5PCT_STAKE")</f>
        <v>NA</v>
      </c>
      <c r="AH18" s="11" t="str">
        <f>_xll.SNL.Clients.Office.Excel.Functions.SPG(E18, "PCT_OWNED_STRATEGIC_VC/PE_FIRMS_MORE_EQUAL5PCT_STAKE")</f>
        <v>NA</v>
      </c>
      <c r="AI18" s="11" t="str">
        <f>_xll.SNL.Clients.Office.Excel.Functions.SPG(E18, "PCT_OWNED_STRATEGIC_SOVEREIGN_WEALTH_FUNDS_MORE_EQUAL5PCT_STAKE")</f>
        <v>NA</v>
      </c>
      <c r="AJ18" s="11" t="str">
        <f>_xll.SNL.Clients.Office.Excel.Functions.SPG(E18, "PCT_OWNED_STRATEGIC_COMPANY_CONTROLLED_FOUNDATIONS")</f>
        <v>NA</v>
      </c>
      <c r="AK18" s="11" t="str">
        <f>_xll.SNL.Clients.Office.Excel.Functions.SPG(E18, "PCT_OWNED_STRATEGIC_ESOP")</f>
        <v>NA</v>
      </c>
      <c r="AL18" s="11" t="str">
        <f>_xll.SNL.Clients.Office.Excel.Functions.SPG(E18, "PCT_OWNED_STRATEGIC_STATE_OWNER")</f>
        <v>NA</v>
      </c>
      <c r="AM18" s="11" t="str">
        <f>_xll.SNL.Clients.Office.Excel.Functions.SPG(E18, "PCT_OWNED_STRATEGIC_CORPORATIONS_PRIVATE")</f>
        <v>NA</v>
      </c>
      <c r="AN18" s="11" t="str">
        <f>_xll.SNL.Clients.Office.Excel.Functions.SPG(E18, "PCT_OWNED_STRATEGIC_CORPORATIONS_PUBLIC")</f>
        <v>NA</v>
      </c>
    </row>
    <row r="19" spans="1:40" x14ac:dyDescent="0.35">
      <c r="A19" s="5">
        <v>46022</v>
      </c>
      <c r="B19" s="4" t="s">
        <v>156</v>
      </c>
      <c r="C19" s="4" t="s">
        <v>157</v>
      </c>
      <c r="D19" s="4" t="s">
        <v>265</v>
      </c>
      <c r="E19" s="8">
        <v>4352468</v>
      </c>
      <c r="F19" s="7">
        <v>0.06</v>
      </c>
      <c r="G19" s="9" t="str">
        <f>_xll.SNL.Clients.Office.Excel.Functions.SPG(E19, "SP_COMPANY_TYPE")</f>
        <v>Private Company</v>
      </c>
      <c r="H19" s="10" t="str">
        <f>_xll.SNL.Clients.Office.Excel.Functions.SPG(E19, "SP_COUNTRY_NAME")</f>
        <v>Colombia</v>
      </c>
      <c r="J19" t="str">
        <f>_xll.SNL.Clients.Office.Excel.Functions.SPG(E19, "SP_PARENT_COUNTRY")</f>
        <v/>
      </c>
      <c r="K19" s="9" t="str">
        <f>_xll.SNL.Clients.Office.Excel.Functions.SPG(E19, "SP_PARENT_COMPANY_ID")</f>
        <v/>
      </c>
      <c r="L19" t="str">
        <f>_xll.SNL.Clients.Office.Excel.Functions.SPG(K19, "SP_COMPANY_TYPE")</f>
        <v>#INVALID COMPANY ID</v>
      </c>
      <c r="M19" s="9" t="str">
        <f>_xll.SNL.Clients.Office.Excel.Functions.SPG(E19, "SP_ULT_PARENT_COMPANY_NAME")</f>
        <v/>
      </c>
      <c r="N19" s="9" t="str">
        <f>_xll.SNL.Clients.Office.Excel.Functions.SPG(E19, "SP_ULT_PARENT_COUNTRY")</f>
        <v/>
      </c>
      <c r="O19" s="9" t="str">
        <f>_xll.SNL.Clients.Office.Excel.Functions.SPG(E19, "SP_ULT_PARENT_COMPANY_ID")</f>
        <v>NA</v>
      </c>
      <c r="P19" t="str">
        <f>_xll.SNL.Clients.Office.Excel.Functions.SPG(O19, "SP_COMPANY_TYPE")</f>
        <v>Public Company</v>
      </c>
      <c r="Q19" s="11" t="str">
        <f>_xll.SNL.Clients.Office.Excel.Functions.SPG(E19, "SP_PCT_SHARES_OWNED_ALL_INSTITUTIONS")</f>
        <v>NA</v>
      </c>
      <c r="R19" s="11" t="str">
        <f>_xll.SNL.Clients.Office.Excel.Functions.SPG(E19, "PCT_OWNED_INSTN_BANKS/INVEST_BANKS")</f>
        <v>NA</v>
      </c>
      <c r="S19" s="11" t="str">
        <f>_xll.SNL.Clients.Office.Excel.Functions.SPG(E19, "PCT_OWNED_INSTN_CHARITABLE_FOUNDATIONS")</f>
        <v>NA</v>
      </c>
      <c r="T19" s="11" t="str">
        <f>_xll.SNL.Clients.Office.Excel.Functions.SPG(E19, "PCT_OWNED_INSTN_CORP_PENSION_SPONSORS")</f>
        <v>NA</v>
      </c>
      <c r="U19" s="11" t="str">
        <f>_xll.SNL.Clients.Office.Excel.Functions.SPG(E19, "PCT_OWNED_INSTN_EDUCATIONAL/CULTURAL_ENDOWMENTS")</f>
        <v>NA</v>
      </c>
      <c r="V19" s="11" t="str">
        <f>_xll.SNL.Clients.Office.Excel.Functions.SPG(E19, "PCT_OWNED_INSTN_FAMILY_OFFICES/TRUSTS")</f>
        <v>NA</v>
      </c>
      <c r="W19" s="11" t="str">
        <f>_xll.SNL.Clients.Office.Excel.Functions.SPG(E19, "PCT_OWNED_INSTN_GOVT_PENSION_SPONSORS")</f>
        <v>NA</v>
      </c>
      <c r="X19" s="11" t="str">
        <f>_xll.SNL.Clients.Office.Excel.Functions.SPG(E19, "PCT_OWNED_INSTN_INSURANCE_COMPANIES")</f>
        <v>NA</v>
      </c>
      <c r="Y19" s="11" t="str">
        <f>_xll.SNL.Clients.Office.Excel.Functions.SPG(E19, "PCT_OWNED_INSTN_INVEST_MGRS")</f>
        <v>NA</v>
      </c>
      <c r="Z19" s="11" t="str">
        <f>_xll.SNL.Clients.Office.Excel.Functions.SPG(E19, "PCT_OWNED_INSTN_REIT")</f>
        <v>NA</v>
      </c>
      <c r="AA19" s="11" t="str">
        <f>_xll.SNL.Clients.Office.Excel.Functions.SPG(E19, "PCT_OWNED_INSTN_UNCLASSIFIED")</f>
        <v>NA</v>
      </c>
      <c r="AB19" s="11" t="str">
        <f>_xll.SNL.Clients.Office.Excel.Functions.SPG(E19, "PCT_OWNED_INSTN_UNION_PENSION_SPONSORS")</f>
        <v>NA</v>
      </c>
      <c r="AC19" s="11" t="str">
        <f>_xll.SNL.Clients.Office.Excel.Functions.SPG(E19, "PCT_OWNED_INSTN_HEDGE_FUND_MGRS_LESS5PCT_STAKE")</f>
        <v>NA</v>
      </c>
      <c r="AD19" s="11" t="str">
        <f>_xll.SNL.Clients.Office.Excel.Functions.SPG(E19, "PCT_OWNED_INSTN_SOVEREIGN_WEALTH_FUNDS_LESS5PCT_STAKE")</f>
        <v>NA</v>
      </c>
      <c r="AE19" s="11" t="str">
        <f>_xll.SNL.Clients.Office.Excel.Functions.SPG(E19, "PCT_OWNED_INSTN_VC/PE_FIRMS_LESS5PCT_STAKE")</f>
        <v>NA</v>
      </c>
      <c r="AF19" s="11" t="str">
        <f>_xll.SNL.Clients.Office.Excel.Functions.SPG(E19, "PCT_OWNED_INSIDERS")</f>
        <v>NA</v>
      </c>
      <c r="AG19" s="11" t="str">
        <f>_xll.SNL.Clients.Office.Excel.Functions.SPG(E19, "PCT_OWNED_STRATEGIC_HEDGE_FUND_MGRS_MORE_EQUAL5PCT_STAKE")</f>
        <v>NA</v>
      </c>
      <c r="AH19" s="11" t="str">
        <f>_xll.SNL.Clients.Office.Excel.Functions.SPG(E19, "PCT_OWNED_STRATEGIC_VC/PE_FIRMS_MORE_EQUAL5PCT_STAKE")</f>
        <v>NA</v>
      </c>
      <c r="AI19" s="11" t="str">
        <f>_xll.SNL.Clients.Office.Excel.Functions.SPG(E19, "PCT_OWNED_STRATEGIC_SOVEREIGN_WEALTH_FUNDS_MORE_EQUAL5PCT_STAKE")</f>
        <v>NA</v>
      </c>
      <c r="AJ19" s="11" t="str">
        <f>_xll.SNL.Clients.Office.Excel.Functions.SPG(E19, "PCT_OWNED_STRATEGIC_COMPANY_CONTROLLED_FOUNDATIONS")</f>
        <v>NA</v>
      </c>
      <c r="AK19" s="11" t="str">
        <f>_xll.SNL.Clients.Office.Excel.Functions.SPG(E19, "PCT_OWNED_STRATEGIC_ESOP")</f>
        <v>NA</v>
      </c>
      <c r="AL19" s="11" t="str">
        <f>_xll.SNL.Clients.Office.Excel.Functions.SPG(E19, "PCT_OWNED_STRATEGIC_STATE_OWNER")</f>
        <v>NA</v>
      </c>
      <c r="AM19" s="11" t="str">
        <f>_xll.SNL.Clients.Office.Excel.Functions.SPG(E19, "PCT_OWNED_STRATEGIC_CORPORATIONS_PRIVATE")</f>
        <v>NA</v>
      </c>
      <c r="AN19" s="11" t="str">
        <f>_xll.SNL.Clients.Office.Excel.Functions.SPG(E19, "PCT_OWNED_STRATEGIC_CORPORATIONS_PUBLIC")</f>
        <v>NA</v>
      </c>
    </row>
    <row r="20" spans="1:40" x14ac:dyDescent="0.35">
      <c r="A20" s="5">
        <v>46022</v>
      </c>
      <c r="B20" s="4" t="s">
        <v>114</v>
      </c>
      <c r="C20" s="4" t="s">
        <v>115</v>
      </c>
      <c r="D20" s="4" t="s">
        <v>261</v>
      </c>
      <c r="E20" s="8">
        <v>4193273</v>
      </c>
      <c r="F20" s="7">
        <v>100</v>
      </c>
      <c r="G20" s="9" t="str">
        <f>_xll.SNL.Clients.Office.Excel.Functions.SPG(E20, "SP_COMPANY_TYPE")</f>
        <v>Public Company</v>
      </c>
      <c r="H20" s="10" t="str">
        <f>_xll.SNL.Clients.Office.Excel.Functions.SPG(E20, "SP_COUNTRY_NAME")</f>
        <v>United Kingdom</v>
      </c>
      <c r="J20" t="str">
        <f>_xll.SNL.Clients.Office.Excel.Functions.SPG(E20, "SP_PARENT_COUNTRY")</f>
        <v/>
      </c>
      <c r="K20" s="9" t="str">
        <f>_xll.SNL.Clients.Office.Excel.Functions.SPG(E20, "SP_PARENT_COMPANY_ID")</f>
        <v/>
      </c>
      <c r="L20" t="str">
        <f>_xll.SNL.Clients.Office.Excel.Functions.SPG(K20, "SP_COMPANY_TYPE")</f>
        <v>#INVALID COMPANY ID</v>
      </c>
      <c r="M20" s="9" t="str">
        <f>_xll.SNL.Clients.Office.Excel.Functions.SPG(E20, "SP_ULT_PARENT_COMPANY_NAME")</f>
        <v/>
      </c>
      <c r="N20" s="9" t="str">
        <f>_xll.SNL.Clients.Office.Excel.Functions.SPG(E20, "SP_ULT_PARENT_COUNTRY")</f>
        <v/>
      </c>
      <c r="O20" s="9" t="str">
        <f>_xll.SNL.Clients.Office.Excel.Functions.SPG(E20, "SP_ULT_PARENT_COMPANY_ID")</f>
        <v>NA</v>
      </c>
      <c r="P20" t="str">
        <f>_xll.SNL.Clients.Office.Excel.Functions.SPG(O20, "SP_COMPANY_TYPE")</f>
        <v>Public Company</v>
      </c>
      <c r="Q20" s="11">
        <f>_xll.SNL.Clients.Office.Excel.Functions.SPG(E20, "SP_PCT_SHARES_OWNED_ALL_INSTITUTIONS")</f>
        <v>78.13</v>
      </c>
      <c r="R20" s="11">
        <f>_xll.SNL.Clients.Office.Excel.Functions.SPG(E20, "PCT_OWNED_INSTN_BANKS/INVEST_BANKS")</f>
        <v>3.84</v>
      </c>
      <c r="S20" s="11" t="str">
        <f>_xll.SNL.Clients.Office.Excel.Functions.SPG(E20, "PCT_OWNED_INSTN_CHARITABLE_FOUNDATIONS")</f>
        <v>NA</v>
      </c>
      <c r="T20" s="11">
        <f>_xll.SNL.Clients.Office.Excel.Functions.SPG(E20, "PCT_OWNED_INSTN_CORP_PENSION_SPONSORS")</f>
        <v>0.23</v>
      </c>
      <c r="U20" s="11" t="str">
        <f>_xll.SNL.Clients.Office.Excel.Functions.SPG(E20, "PCT_OWNED_INSTN_EDUCATIONAL/CULTURAL_ENDOWMENTS")</f>
        <v>NA</v>
      </c>
      <c r="V20" s="11">
        <f>_xll.SNL.Clients.Office.Excel.Functions.SPG(E20, "PCT_OWNED_INSTN_FAMILY_OFFICES/TRUSTS")</f>
        <v>0.01</v>
      </c>
      <c r="W20" s="11">
        <f>_xll.SNL.Clients.Office.Excel.Functions.SPG(E20, "PCT_OWNED_INSTN_GOVT_PENSION_SPONSORS")</f>
        <v>1.58</v>
      </c>
      <c r="X20" s="11">
        <f>_xll.SNL.Clients.Office.Excel.Functions.SPG(E20, "PCT_OWNED_INSTN_INSURANCE_COMPANIES")</f>
        <v>0.16</v>
      </c>
      <c r="Y20" s="11">
        <f>_xll.SNL.Clients.Office.Excel.Functions.SPG(E20, "PCT_OWNED_INSTN_INVEST_MGRS")</f>
        <v>68.040000000000006</v>
      </c>
      <c r="Z20" s="11" t="str">
        <f>_xll.SNL.Clients.Office.Excel.Functions.SPG(E20, "PCT_OWNED_INSTN_REIT")</f>
        <v>NA</v>
      </c>
      <c r="AA20" s="11">
        <f>_xll.SNL.Clients.Office.Excel.Functions.SPG(E20, "PCT_OWNED_INSTN_UNCLASSIFIED")</f>
        <v>0.67</v>
      </c>
      <c r="AB20" s="11">
        <f>_xll.SNL.Clients.Office.Excel.Functions.SPG(E20, "PCT_OWNED_INSTN_UNION_PENSION_SPONSORS")</f>
        <v>0.04</v>
      </c>
      <c r="AC20" s="11">
        <f>_xll.SNL.Clients.Office.Excel.Functions.SPG(E20, "PCT_OWNED_INSTN_HEDGE_FUND_MGRS_LESS5PCT_STAKE")</f>
        <v>-0.09</v>
      </c>
      <c r="AD20" s="11">
        <f>_xll.SNL.Clients.Office.Excel.Functions.SPG(E20, "PCT_OWNED_INSTN_SOVEREIGN_WEALTH_FUNDS_LESS5PCT_STAKE")</f>
        <v>3.33</v>
      </c>
      <c r="AE20" s="11">
        <f>_xll.SNL.Clients.Office.Excel.Functions.SPG(E20, "PCT_OWNED_INSTN_VC/PE_FIRMS_LESS5PCT_STAKE")</f>
        <v>0.31</v>
      </c>
      <c r="AF20" s="11">
        <f>_xll.SNL.Clients.Office.Excel.Functions.SPG(E20, "PCT_OWNED_INSIDERS")</f>
        <v>0.09</v>
      </c>
      <c r="AG20" s="11" t="str">
        <f>_xll.SNL.Clients.Office.Excel.Functions.SPG(E20, "PCT_OWNED_STRATEGIC_HEDGE_FUND_MGRS_MORE_EQUAL5PCT_STAKE")</f>
        <v>NA</v>
      </c>
      <c r="AH20" s="11" t="str">
        <f>_xll.SNL.Clients.Office.Excel.Functions.SPG(E20, "PCT_OWNED_STRATEGIC_VC/PE_FIRMS_MORE_EQUAL5PCT_STAKE")</f>
        <v>NA</v>
      </c>
      <c r="AI20" s="11" t="str">
        <f>_xll.SNL.Clients.Office.Excel.Functions.SPG(E20, "PCT_OWNED_STRATEGIC_SOVEREIGN_WEALTH_FUNDS_MORE_EQUAL5PCT_STAKE")</f>
        <v>NA</v>
      </c>
      <c r="AJ20" s="11" t="str">
        <f>_xll.SNL.Clients.Office.Excel.Functions.SPG(E20, "PCT_OWNED_STRATEGIC_COMPANY_CONTROLLED_FOUNDATIONS")</f>
        <v>NA</v>
      </c>
      <c r="AK20" s="11">
        <f>_xll.SNL.Clients.Office.Excel.Functions.SPG(E20, "PCT_OWNED_STRATEGIC_ESOP")</f>
        <v>1.1200000000000001</v>
      </c>
      <c r="AL20" s="11">
        <f>_xll.SNL.Clients.Office.Excel.Functions.SPG(E20, "PCT_OWNED_STRATEGIC_STATE_OWNER")</f>
        <v>0.12</v>
      </c>
      <c r="AM20" s="11">
        <f>_xll.SNL.Clients.Office.Excel.Functions.SPG(E20, "PCT_OWNED_STRATEGIC_CORPORATIONS_PRIVATE")</f>
        <v>9.8000000000000007</v>
      </c>
      <c r="AN20" s="11">
        <f>_xll.SNL.Clients.Office.Excel.Functions.SPG(E20, "PCT_OWNED_STRATEGIC_CORPORATIONS_PUBLIC")</f>
        <v>0.09</v>
      </c>
    </row>
    <row r="21" spans="1:40" x14ac:dyDescent="0.35">
      <c r="A21" s="5">
        <v>46022</v>
      </c>
      <c r="B21" s="4" t="s">
        <v>116</v>
      </c>
      <c r="C21" s="4" t="s">
        <v>117</v>
      </c>
      <c r="D21" s="4" t="s">
        <v>266</v>
      </c>
      <c r="E21" s="8">
        <v>4351931</v>
      </c>
      <c r="F21" s="7">
        <v>100</v>
      </c>
      <c r="G21" s="9" t="str">
        <f>_xll.SNL.Clients.Office.Excel.Functions.SPG(E21, "SP_COMPANY_TYPE")</f>
        <v>Public Company</v>
      </c>
      <c r="H21" s="10" t="str">
        <f>_xll.SNL.Clients.Office.Excel.Functions.SPG(E21, "SP_COUNTRY_NAME")</f>
        <v>Canada</v>
      </c>
      <c r="J21" t="str">
        <f>_xll.SNL.Clients.Office.Excel.Functions.SPG(E21, "SP_PARENT_COUNTRY")</f>
        <v/>
      </c>
      <c r="K21" s="9" t="str">
        <f>_xll.SNL.Clients.Office.Excel.Functions.SPG(E21, "SP_PARENT_COMPANY_ID")</f>
        <v/>
      </c>
      <c r="L21" t="str">
        <f>_xll.SNL.Clients.Office.Excel.Functions.SPG(K21, "SP_COMPANY_TYPE")</f>
        <v>#INVALID COMPANY ID</v>
      </c>
      <c r="M21" s="9" t="str">
        <f>_xll.SNL.Clients.Office.Excel.Functions.SPG(E21, "SP_ULT_PARENT_COMPANY_NAME")</f>
        <v/>
      </c>
      <c r="N21" s="9" t="str">
        <f>_xll.SNL.Clients.Office.Excel.Functions.SPG(E21, "SP_ULT_PARENT_COUNTRY")</f>
        <v/>
      </c>
      <c r="O21" s="9" t="str">
        <f>_xll.SNL.Clients.Office.Excel.Functions.SPG(E21, "SP_ULT_PARENT_COMPANY_ID")</f>
        <v>NA</v>
      </c>
      <c r="P21" t="str">
        <f>_xll.SNL.Clients.Office.Excel.Functions.SPG(O21, "SP_COMPANY_TYPE")</f>
        <v>Public Company</v>
      </c>
      <c r="Q21" s="11">
        <f>_xll.SNL.Clients.Office.Excel.Functions.SPG(E21, "SP_PCT_SHARES_OWNED_ALL_INSTITUTIONS")</f>
        <v>46.58</v>
      </c>
      <c r="R21" s="11">
        <f>_xll.SNL.Clients.Office.Excel.Functions.SPG(E21, "PCT_OWNED_INSTN_BANKS/INVEST_BANKS")</f>
        <v>0.01</v>
      </c>
      <c r="S21" s="11" t="str">
        <f>_xll.SNL.Clients.Office.Excel.Functions.SPG(E21, "PCT_OWNED_INSTN_CHARITABLE_FOUNDATIONS")</f>
        <v>NA</v>
      </c>
      <c r="T21" s="11" t="str">
        <f>_xll.SNL.Clients.Office.Excel.Functions.SPG(E21, "PCT_OWNED_INSTN_CORP_PENSION_SPONSORS")</f>
        <v>NA</v>
      </c>
      <c r="U21" s="11" t="str">
        <f>_xll.SNL.Clients.Office.Excel.Functions.SPG(E21, "PCT_OWNED_INSTN_EDUCATIONAL/CULTURAL_ENDOWMENTS")</f>
        <v>NA</v>
      </c>
      <c r="V21" s="11" t="str">
        <f>_xll.SNL.Clients.Office.Excel.Functions.SPG(E21, "PCT_OWNED_INSTN_FAMILY_OFFICES/TRUSTS")</f>
        <v>NA</v>
      </c>
      <c r="W21" s="11">
        <f>_xll.SNL.Clients.Office.Excel.Functions.SPG(E21, "PCT_OWNED_INSTN_GOVT_PENSION_SPONSORS")</f>
        <v>0.25</v>
      </c>
      <c r="X21" s="11" t="str">
        <f>_xll.SNL.Clients.Office.Excel.Functions.SPG(E21, "PCT_OWNED_INSTN_INSURANCE_COMPANIES")</f>
        <v>NA</v>
      </c>
      <c r="Y21" s="11">
        <f>_xll.SNL.Clients.Office.Excel.Functions.SPG(E21, "PCT_OWNED_INSTN_INVEST_MGRS")</f>
        <v>46.79</v>
      </c>
      <c r="Z21" s="11" t="str">
        <f>_xll.SNL.Clients.Office.Excel.Functions.SPG(E21, "PCT_OWNED_INSTN_REIT")</f>
        <v>NA</v>
      </c>
      <c r="AA21" s="11">
        <f>_xll.SNL.Clients.Office.Excel.Functions.SPG(E21, "PCT_OWNED_INSTN_UNCLASSIFIED")</f>
        <v>0.15</v>
      </c>
      <c r="AB21" s="11" t="str">
        <f>_xll.SNL.Clients.Office.Excel.Functions.SPG(E21, "PCT_OWNED_INSTN_UNION_PENSION_SPONSORS")</f>
        <v>NA</v>
      </c>
      <c r="AC21" s="11">
        <f>_xll.SNL.Clients.Office.Excel.Functions.SPG(E21, "PCT_OWNED_INSTN_HEDGE_FUND_MGRS_LESS5PCT_STAKE")</f>
        <v>-0.63</v>
      </c>
      <c r="AD21" s="11" t="str">
        <f>_xll.SNL.Clients.Office.Excel.Functions.SPG(E21, "PCT_OWNED_INSTN_SOVEREIGN_WEALTH_FUNDS_LESS5PCT_STAKE")</f>
        <v>NA</v>
      </c>
      <c r="AE21" s="11">
        <f>_xll.SNL.Clients.Office.Excel.Functions.SPG(E21, "PCT_OWNED_INSTN_VC/PE_FIRMS_LESS5PCT_STAKE")</f>
        <v>0</v>
      </c>
      <c r="AF21" s="11">
        <f>_xll.SNL.Clients.Office.Excel.Functions.SPG(E21, "PCT_OWNED_INSIDERS")</f>
        <v>0.79</v>
      </c>
      <c r="AG21" s="11" t="str">
        <f>_xll.SNL.Clients.Office.Excel.Functions.SPG(E21, "PCT_OWNED_STRATEGIC_HEDGE_FUND_MGRS_MORE_EQUAL5PCT_STAKE")</f>
        <v>NA</v>
      </c>
      <c r="AH21" s="11" t="str">
        <f>_xll.SNL.Clients.Office.Excel.Functions.SPG(E21, "PCT_OWNED_STRATEGIC_VC/PE_FIRMS_MORE_EQUAL5PCT_STAKE")</f>
        <v>NA</v>
      </c>
      <c r="AI21" s="11" t="str">
        <f>_xll.SNL.Clients.Office.Excel.Functions.SPG(E21, "PCT_OWNED_STRATEGIC_SOVEREIGN_WEALTH_FUNDS_MORE_EQUAL5PCT_STAKE")</f>
        <v>NA</v>
      </c>
      <c r="AJ21" s="11" t="str">
        <f>_xll.SNL.Clients.Office.Excel.Functions.SPG(E21, "PCT_OWNED_STRATEGIC_COMPANY_CONTROLLED_FOUNDATIONS")</f>
        <v>NA</v>
      </c>
      <c r="AK21" s="11" t="str">
        <f>_xll.SNL.Clients.Office.Excel.Functions.SPG(E21, "PCT_OWNED_STRATEGIC_ESOP")</f>
        <v>NA</v>
      </c>
      <c r="AL21" s="11" t="str">
        <f>_xll.SNL.Clients.Office.Excel.Functions.SPG(E21, "PCT_OWNED_STRATEGIC_STATE_OWNER")</f>
        <v>NA</v>
      </c>
      <c r="AM21" s="11">
        <f>_xll.SNL.Clients.Office.Excel.Functions.SPG(E21, "PCT_OWNED_STRATEGIC_CORPORATIONS_PRIVATE")</f>
        <v>20.18</v>
      </c>
      <c r="AN21" s="11" t="str">
        <f>_xll.SNL.Clients.Office.Excel.Functions.SPG(E21, "PCT_OWNED_STRATEGIC_CORPORATIONS_PUBLIC")</f>
        <v>NA</v>
      </c>
    </row>
    <row r="22" spans="1:40" x14ac:dyDescent="0.35">
      <c r="A22" s="5">
        <v>46022</v>
      </c>
      <c r="B22" s="4" t="s">
        <v>159</v>
      </c>
      <c r="C22" s="4" t="s">
        <v>160</v>
      </c>
      <c r="D22" s="4" t="s">
        <v>257</v>
      </c>
      <c r="E22" s="8">
        <v>4355482</v>
      </c>
      <c r="F22" s="7">
        <v>100</v>
      </c>
      <c r="G22" s="9" t="str">
        <f>_xll.SNL.Clients.Office.Excel.Functions.SPG(E22, "SP_COMPANY_TYPE")</f>
        <v>Public Company</v>
      </c>
      <c r="H22" s="10" t="str">
        <f>_xll.SNL.Clients.Office.Excel.Functions.SPG(E22, "SP_COUNTRY_NAME")</f>
        <v>China</v>
      </c>
      <c r="J22" t="str">
        <f>_xll.SNL.Clients.Office.Excel.Functions.SPG(E22, "SP_PARENT_COUNTRY")</f>
        <v>China</v>
      </c>
      <c r="K22" s="9" t="str">
        <f>_xll.SNL.Clients.Office.Excel.Functions.SPG(E22, "SP_PARENT_COMPANY_ID")</f>
        <v>4415549</v>
      </c>
      <c r="L22" t="str">
        <f>_xll.SNL.Clients.Office.Excel.Functions.SPG(K22, "SP_COMPANY_TYPE")</f>
        <v>Private Company</v>
      </c>
      <c r="M22" s="9" t="str">
        <f>_xll.SNL.Clients.Office.Excel.Functions.SPG(E22, "SP_ULT_PARENT_COMPANY_NAME")</f>
        <v>Xinjiang NonFerrous Metal Industry (Group) Co.Ltd</v>
      </c>
      <c r="N22" s="9" t="str">
        <f>_xll.SNL.Clients.Office.Excel.Functions.SPG(E22, "SP_ULT_PARENT_COUNTRY")</f>
        <v>China</v>
      </c>
      <c r="O22" s="9">
        <f>_xll.SNL.Clients.Office.Excel.Functions.SPG(E22, "SP_ULT_PARENT_COMPANY_ID")</f>
        <v>4415549</v>
      </c>
      <c r="P22" t="str">
        <f>_xll.SNL.Clients.Office.Excel.Functions.SPG(O22, "SP_COMPANY_TYPE")</f>
        <v>Private Company</v>
      </c>
      <c r="Q22" s="11">
        <f>_xll.SNL.Clients.Office.Excel.Functions.SPG(E22, "SP_PCT_SHARES_OWNED_ALL_INSTITUTIONS")</f>
        <v>5.56</v>
      </c>
      <c r="R22" s="11" t="str">
        <f>_xll.SNL.Clients.Office.Excel.Functions.SPG(E22, "PCT_OWNED_INSTN_BANKS/INVEST_BANKS")</f>
        <v>NA</v>
      </c>
      <c r="S22" s="11" t="str">
        <f>_xll.SNL.Clients.Office.Excel.Functions.SPG(E22, "PCT_OWNED_INSTN_CHARITABLE_FOUNDATIONS")</f>
        <v>NA</v>
      </c>
      <c r="T22" s="11" t="str">
        <f>_xll.SNL.Clients.Office.Excel.Functions.SPG(E22, "PCT_OWNED_INSTN_CORP_PENSION_SPONSORS")</f>
        <v>NA</v>
      </c>
      <c r="U22" s="11" t="str">
        <f>_xll.SNL.Clients.Office.Excel.Functions.SPG(E22, "PCT_OWNED_INSTN_EDUCATIONAL/CULTURAL_ENDOWMENTS")</f>
        <v>NA</v>
      </c>
      <c r="V22" s="11" t="str">
        <f>_xll.SNL.Clients.Office.Excel.Functions.SPG(E22, "PCT_OWNED_INSTN_FAMILY_OFFICES/TRUSTS")</f>
        <v>NA</v>
      </c>
      <c r="W22" s="11" t="str">
        <f>_xll.SNL.Clients.Office.Excel.Functions.SPG(E22, "PCT_OWNED_INSTN_GOVT_PENSION_SPONSORS")</f>
        <v>NA</v>
      </c>
      <c r="X22" s="11" t="str">
        <f>_xll.SNL.Clients.Office.Excel.Functions.SPG(E22, "PCT_OWNED_INSTN_INSURANCE_COMPANIES")</f>
        <v>NA</v>
      </c>
      <c r="Y22" s="11">
        <f>_xll.SNL.Clients.Office.Excel.Functions.SPG(E22, "PCT_OWNED_INSTN_INVEST_MGRS")</f>
        <v>5.56</v>
      </c>
      <c r="Z22" s="11" t="str">
        <f>_xll.SNL.Clients.Office.Excel.Functions.SPG(E22, "PCT_OWNED_INSTN_REIT")</f>
        <v>NA</v>
      </c>
      <c r="AA22" s="11" t="str">
        <f>_xll.SNL.Clients.Office.Excel.Functions.SPG(E22, "PCT_OWNED_INSTN_UNCLASSIFIED")</f>
        <v>NA</v>
      </c>
      <c r="AB22" s="11" t="str">
        <f>_xll.SNL.Clients.Office.Excel.Functions.SPG(E22, "PCT_OWNED_INSTN_UNION_PENSION_SPONSORS")</f>
        <v>NA</v>
      </c>
      <c r="AC22" s="11" t="str">
        <f>_xll.SNL.Clients.Office.Excel.Functions.SPG(E22, "PCT_OWNED_INSTN_HEDGE_FUND_MGRS_LESS5PCT_STAKE")</f>
        <v>NA</v>
      </c>
      <c r="AD22" s="11" t="str">
        <f>_xll.SNL.Clients.Office.Excel.Functions.SPG(E22, "PCT_OWNED_INSTN_SOVEREIGN_WEALTH_FUNDS_LESS5PCT_STAKE")</f>
        <v>NA</v>
      </c>
      <c r="AE22" s="11" t="str">
        <f>_xll.SNL.Clients.Office.Excel.Functions.SPG(E22, "PCT_OWNED_INSTN_VC/PE_FIRMS_LESS5PCT_STAKE")</f>
        <v>NA</v>
      </c>
      <c r="AF22" s="11">
        <f>_xll.SNL.Clients.Office.Excel.Functions.SPG(E22, "PCT_OWNED_INSIDERS")</f>
        <v>12.8</v>
      </c>
      <c r="AG22" s="11" t="str">
        <f>_xll.SNL.Clients.Office.Excel.Functions.SPG(E22, "PCT_OWNED_STRATEGIC_HEDGE_FUND_MGRS_MORE_EQUAL5PCT_STAKE")</f>
        <v>NA</v>
      </c>
      <c r="AH22" s="11" t="str">
        <f>_xll.SNL.Clients.Office.Excel.Functions.SPG(E22, "PCT_OWNED_STRATEGIC_VC/PE_FIRMS_MORE_EQUAL5PCT_STAKE")</f>
        <v>NA</v>
      </c>
      <c r="AI22" s="11" t="str">
        <f>_xll.SNL.Clients.Office.Excel.Functions.SPG(E22, "PCT_OWNED_STRATEGIC_SOVEREIGN_WEALTH_FUNDS_MORE_EQUAL5PCT_STAKE")</f>
        <v>NA</v>
      </c>
      <c r="AJ22" s="11" t="str">
        <f>_xll.SNL.Clients.Office.Excel.Functions.SPG(E22, "PCT_OWNED_STRATEGIC_COMPANY_CONTROLLED_FOUNDATIONS")</f>
        <v>NA</v>
      </c>
      <c r="AK22" s="11" t="str">
        <f>_xll.SNL.Clients.Office.Excel.Functions.SPG(E22, "PCT_OWNED_STRATEGIC_ESOP")</f>
        <v>NA</v>
      </c>
      <c r="AL22" s="11" t="str">
        <f>_xll.SNL.Clients.Office.Excel.Functions.SPG(E22, "PCT_OWNED_STRATEGIC_STATE_OWNER")</f>
        <v>NA</v>
      </c>
      <c r="AM22" s="11">
        <f>_xll.SNL.Clients.Office.Excel.Functions.SPG(E22, "PCT_OWNED_STRATEGIC_CORPORATIONS_PRIVATE")</f>
        <v>46.61</v>
      </c>
      <c r="AN22" s="11">
        <f>_xll.SNL.Clients.Office.Excel.Functions.SPG(E22, "PCT_OWNED_STRATEGIC_CORPORATIONS_PUBLIC")</f>
        <v>2.69</v>
      </c>
    </row>
    <row r="23" spans="1:40" x14ac:dyDescent="0.35">
      <c r="A23" s="5">
        <v>46022</v>
      </c>
      <c r="B23" s="4" t="s">
        <v>161</v>
      </c>
      <c r="C23" s="4" t="s">
        <v>162</v>
      </c>
      <c r="D23" s="4" t="s">
        <v>263</v>
      </c>
      <c r="E23" s="8">
        <v>4264043</v>
      </c>
      <c r="F23" s="7">
        <v>100</v>
      </c>
      <c r="G23" s="9" t="str">
        <f>_xll.SNL.Clients.Office.Excel.Functions.SPG(E23, "SP_COMPANY_TYPE")</f>
        <v>Public Company</v>
      </c>
      <c r="H23" s="10" t="str">
        <f>_xll.SNL.Clients.Office.Excel.Functions.SPG(E23, "SP_COUNTRY_NAME")</f>
        <v>South Africa</v>
      </c>
      <c r="J23" t="str">
        <f>_xll.SNL.Clients.Office.Excel.Functions.SPG(E23, "SP_PARENT_COUNTRY")</f>
        <v/>
      </c>
      <c r="K23" s="9" t="str">
        <f>_xll.SNL.Clients.Office.Excel.Functions.SPG(E23, "SP_PARENT_COMPANY_ID")</f>
        <v/>
      </c>
      <c r="L23" t="str">
        <f>_xll.SNL.Clients.Office.Excel.Functions.SPG(K23, "SP_COMPANY_TYPE")</f>
        <v>#INVALID COMPANY ID</v>
      </c>
      <c r="M23" s="9" t="str">
        <f>_xll.SNL.Clients.Office.Excel.Functions.SPG(E23, "SP_ULT_PARENT_COMPANY_NAME")</f>
        <v/>
      </c>
      <c r="N23" s="9" t="str">
        <f>_xll.SNL.Clients.Office.Excel.Functions.SPG(E23, "SP_ULT_PARENT_COUNTRY")</f>
        <v/>
      </c>
      <c r="O23" s="9" t="str">
        <f>_xll.SNL.Clients.Office.Excel.Functions.SPG(E23, "SP_ULT_PARENT_COMPANY_ID")</f>
        <v>NA</v>
      </c>
      <c r="P23" t="str">
        <f>_xll.SNL.Clients.Office.Excel.Functions.SPG(O23, "SP_COMPANY_TYPE")</f>
        <v>Public Company</v>
      </c>
      <c r="Q23" s="11">
        <f>_xll.SNL.Clients.Office.Excel.Functions.SPG(E23, "SP_PCT_SHARES_OWNED_ALL_INSTITUTIONS")</f>
        <v>77.489999999999995</v>
      </c>
      <c r="R23" s="11">
        <f>_xll.SNL.Clients.Office.Excel.Functions.SPG(E23, "PCT_OWNED_INSTN_BANKS/INVEST_BANKS")</f>
        <v>0.72</v>
      </c>
      <c r="S23" s="11" t="str">
        <f>_xll.SNL.Clients.Office.Excel.Functions.SPG(E23, "PCT_OWNED_INSTN_CHARITABLE_FOUNDATIONS")</f>
        <v>NA</v>
      </c>
      <c r="T23" s="11" t="str">
        <f>_xll.SNL.Clients.Office.Excel.Functions.SPG(E23, "PCT_OWNED_INSTN_CORP_PENSION_SPONSORS")</f>
        <v>NA</v>
      </c>
      <c r="U23" s="11" t="str">
        <f>_xll.SNL.Clients.Office.Excel.Functions.SPG(E23, "PCT_OWNED_INSTN_EDUCATIONAL/CULTURAL_ENDOWMENTS")</f>
        <v>NA</v>
      </c>
      <c r="V23" s="11" t="str">
        <f>_xll.SNL.Clients.Office.Excel.Functions.SPG(E23, "PCT_OWNED_INSTN_FAMILY_OFFICES/TRUSTS")</f>
        <v>NA</v>
      </c>
      <c r="W23" s="11">
        <f>_xll.SNL.Clients.Office.Excel.Functions.SPG(E23, "PCT_OWNED_INSTN_GOVT_PENSION_SPONSORS")</f>
        <v>0.22</v>
      </c>
      <c r="X23" s="11" t="str">
        <f>_xll.SNL.Clients.Office.Excel.Functions.SPG(E23, "PCT_OWNED_INSTN_INSURANCE_COMPANIES")</f>
        <v>NA</v>
      </c>
      <c r="Y23" s="11">
        <f>_xll.SNL.Clients.Office.Excel.Functions.SPG(E23, "PCT_OWNED_INSTN_INVEST_MGRS")</f>
        <v>71.459999999999994</v>
      </c>
      <c r="Z23" s="11" t="str">
        <f>_xll.SNL.Clients.Office.Excel.Functions.SPG(E23, "PCT_OWNED_INSTN_REIT")</f>
        <v>NA</v>
      </c>
      <c r="AA23" s="11">
        <f>_xll.SNL.Clients.Office.Excel.Functions.SPG(E23, "PCT_OWNED_INSTN_UNCLASSIFIED")</f>
        <v>0.95</v>
      </c>
      <c r="AB23" s="11" t="str">
        <f>_xll.SNL.Clients.Office.Excel.Functions.SPG(E23, "PCT_OWNED_INSTN_UNION_PENSION_SPONSORS")</f>
        <v>NA</v>
      </c>
      <c r="AC23" s="11">
        <f>_xll.SNL.Clients.Office.Excel.Functions.SPG(E23, "PCT_OWNED_INSTN_HEDGE_FUND_MGRS_LESS5PCT_STAKE")</f>
        <v>0.19</v>
      </c>
      <c r="AD23" s="11">
        <f>_xll.SNL.Clients.Office.Excel.Functions.SPG(E23, "PCT_OWNED_INSTN_SOVEREIGN_WEALTH_FUNDS_LESS5PCT_STAKE")</f>
        <v>3.94</v>
      </c>
      <c r="AE23" s="11">
        <f>_xll.SNL.Clients.Office.Excel.Functions.SPG(E23, "PCT_OWNED_INSTN_VC/PE_FIRMS_LESS5PCT_STAKE")</f>
        <v>0</v>
      </c>
      <c r="AF23" s="11">
        <f>_xll.SNL.Clients.Office.Excel.Functions.SPG(E23, "PCT_OWNED_INSIDERS")</f>
        <v>0.34</v>
      </c>
      <c r="AG23" s="11">
        <f>_xll.SNL.Clients.Office.Excel.Functions.SPG(E23, "PCT_OWNED_STRATEGIC_HEDGE_FUND_MGRS_MORE_EQUAL5PCT_STAKE")</f>
        <v>5.34</v>
      </c>
      <c r="AH23" s="11" t="str">
        <f>_xll.SNL.Clients.Office.Excel.Functions.SPG(E23, "PCT_OWNED_STRATEGIC_VC/PE_FIRMS_MORE_EQUAL5PCT_STAKE")</f>
        <v>NA</v>
      </c>
      <c r="AI23" s="11" t="str">
        <f>_xll.SNL.Clients.Office.Excel.Functions.SPG(E23, "PCT_OWNED_STRATEGIC_SOVEREIGN_WEALTH_FUNDS_MORE_EQUAL5PCT_STAKE")</f>
        <v>NA</v>
      </c>
      <c r="AJ23" s="11" t="str">
        <f>_xll.SNL.Clients.Office.Excel.Functions.SPG(E23, "PCT_OWNED_STRATEGIC_COMPANY_CONTROLLED_FOUNDATIONS")</f>
        <v>NA</v>
      </c>
      <c r="AK23" s="11" t="str">
        <f>_xll.SNL.Clients.Office.Excel.Functions.SPG(E23, "PCT_OWNED_STRATEGIC_ESOP")</f>
        <v>NA</v>
      </c>
      <c r="AL23" s="11" t="str">
        <f>_xll.SNL.Clients.Office.Excel.Functions.SPG(E23, "PCT_OWNED_STRATEGIC_STATE_OWNER")</f>
        <v>NA</v>
      </c>
      <c r="AM23" s="11" t="str">
        <f>_xll.SNL.Clients.Office.Excel.Functions.SPG(E23, "PCT_OWNED_STRATEGIC_CORPORATIONS_PRIVATE")</f>
        <v>NA</v>
      </c>
      <c r="AN23" s="11" t="str">
        <f>_xll.SNL.Clients.Office.Excel.Functions.SPG(E23, "PCT_OWNED_STRATEGIC_CORPORATIONS_PUBLIC")</f>
        <v>NA</v>
      </c>
    </row>
    <row r="24" spans="1:40" x14ac:dyDescent="0.35">
      <c r="A24" s="5">
        <v>46022</v>
      </c>
      <c r="B24" s="4" t="s">
        <v>163</v>
      </c>
      <c r="C24" s="4" t="s">
        <v>164</v>
      </c>
      <c r="D24" s="4" t="s">
        <v>267</v>
      </c>
      <c r="E24" s="8">
        <v>28696936</v>
      </c>
      <c r="F24" s="7">
        <v>95</v>
      </c>
      <c r="G24" s="9" t="str">
        <f>_xll.SNL.Clients.Office.Excel.Functions.SPG(E24, "SP_COMPANY_TYPE")</f>
        <v>Private Company</v>
      </c>
      <c r="H24" s="10" t="str">
        <f>_xll.SNL.Clients.Office.Excel.Functions.SPG(E24, "SP_COUNTRY_NAME")</f>
        <v>France</v>
      </c>
      <c r="J24" t="str">
        <f>_xll.SNL.Clients.Office.Excel.Functions.SPG(E24, "SP_PARENT_COUNTRY")</f>
        <v/>
      </c>
      <c r="K24" s="9" t="str">
        <f>_xll.SNL.Clients.Office.Excel.Functions.SPG(E24, "SP_PARENT_COMPANY_ID")</f>
        <v/>
      </c>
      <c r="L24" t="str">
        <f>_xll.SNL.Clients.Office.Excel.Functions.SPG(K24, "SP_COMPANY_TYPE")</f>
        <v>#INVALID COMPANY ID</v>
      </c>
      <c r="M24" s="9" t="str">
        <f>_xll.SNL.Clients.Office.Excel.Functions.SPG(E24, "SP_ULT_PARENT_COMPANY_NAME")</f>
        <v/>
      </c>
      <c r="N24" s="9" t="str">
        <f>_xll.SNL.Clients.Office.Excel.Functions.SPG(E24, "SP_ULT_PARENT_COUNTRY")</f>
        <v/>
      </c>
      <c r="O24" s="9" t="str">
        <f>_xll.SNL.Clients.Office.Excel.Functions.SPG(E24, "SP_ULT_PARENT_COMPANY_ID")</f>
        <v>NA</v>
      </c>
      <c r="P24" t="str">
        <f>_xll.SNL.Clients.Office.Excel.Functions.SPG(O24, "SP_COMPANY_TYPE")</f>
        <v>Public Company</v>
      </c>
      <c r="Q24" s="11" t="str">
        <f>_xll.SNL.Clients.Office.Excel.Functions.SPG(E24, "SP_PCT_SHARES_OWNED_ALL_INSTITUTIONS")</f>
        <v>NA</v>
      </c>
      <c r="R24" s="11" t="str">
        <f>_xll.SNL.Clients.Office.Excel.Functions.SPG(E24, "PCT_OWNED_INSTN_BANKS/INVEST_BANKS")</f>
        <v>NA</v>
      </c>
      <c r="S24" s="11" t="str">
        <f>_xll.SNL.Clients.Office.Excel.Functions.SPG(E24, "PCT_OWNED_INSTN_CHARITABLE_FOUNDATIONS")</f>
        <v>NA</v>
      </c>
      <c r="T24" s="11" t="str">
        <f>_xll.SNL.Clients.Office.Excel.Functions.SPG(E24, "PCT_OWNED_INSTN_CORP_PENSION_SPONSORS")</f>
        <v>NA</v>
      </c>
      <c r="U24" s="11" t="str">
        <f>_xll.SNL.Clients.Office.Excel.Functions.SPG(E24, "PCT_OWNED_INSTN_EDUCATIONAL/CULTURAL_ENDOWMENTS")</f>
        <v>NA</v>
      </c>
      <c r="V24" s="11" t="str">
        <f>_xll.SNL.Clients.Office.Excel.Functions.SPG(E24, "PCT_OWNED_INSTN_FAMILY_OFFICES/TRUSTS")</f>
        <v>NA</v>
      </c>
      <c r="W24" s="11" t="str">
        <f>_xll.SNL.Clients.Office.Excel.Functions.SPG(E24, "PCT_OWNED_INSTN_GOVT_PENSION_SPONSORS")</f>
        <v>NA</v>
      </c>
      <c r="X24" s="11" t="str">
        <f>_xll.SNL.Clients.Office.Excel.Functions.SPG(E24, "PCT_OWNED_INSTN_INSURANCE_COMPANIES")</f>
        <v>NA</v>
      </c>
      <c r="Y24" s="11" t="str">
        <f>_xll.SNL.Clients.Office.Excel.Functions.SPG(E24, "PCT_OWNED_INSTN_INVEST_MGRS")</f>
        <v>NA</v>
      </c>
      <c r="Z24" s="11" t="str">
        <f>_xll.SNL.Clients.Office.Excel.Functions.SPG(E24, "PCT_OWNED_INSTN_REIT")</f>
        <v>NA</v>
      </c>
      <c r="AA24" s="11" t="str">
        <f>_xll.SNL.Clients.Office.Excel.Functions.SPG(E24, "PCT_OWNED_INSTN_UNCLASSIFIED")</f>
        <v>NA</v>
      </c>
      <c r="AB24" s="11" t="str">
        <f>_xll.SNL.Clients.Office.Excel.Functions.SPG(E24, "PCT_OWNED_INSTN_UNION_PENSION_SPONSORS")</f>
        <v>NA</v>
      </c>
      <c r="AC24" s="11" t="str">
        <f>_xll.SNL.Clients.Office.Excel.Functions.SPG(E24, "PCT_OWNED_INSTN_HEDGE_FUND_MGRS_LESS5PCT_STAKE")</f>
        <v>NA</v>
      </c>
      <c r="AD24" s="11" t="str">
        <f>_xll.SNL.Clients.Office.Excel.Functions.SPG(E24, "PCT_OWNED_INSTN_SOVEREIGN_WEALTH_FUNDS_LESS5PCT_STAKE")</f>
        <v>NA</v>
      </c>
      <c r="AE24" s="11" t="str">
        <f>_xll.SNL.Clients.Office.Excel.Functions.SPG(E24, "PCT_OWNED_INSTN_VC/PE_FIRMS_LESS5PCT_STAKE")</f>
        <v>NA</v>
      </c>
      <c r="AF24" s="11" t="str">
        <f>_xll.SNL.Clients.Office.Excel.Functions.SPG(E24, "PCT_OWNED_INSIDERS")</f>
        <v>NA</v>
      </c>
      <c r="AG24" s="11" t="str">
        <f>_xll.SNL.Clients.Office.Excel.Functions.SPG(E24, "PCT_OWNED_STRATEGIC_HEDGE_FUND_MGRS_MORE_EQUAL5PCT_STAKE")</f>
        <v>NA</v>
      </c>
      <c r="AH24" s="11" t="str">
        <f>_xll.SNL.Clients.Office.Excel.Functions.SPG(E24, "PCT_OWNED_STRATEGIC_VC/PE_FIRMS_MORE_EQUAL5PCT_STAKE")</f>
        <v>NA</v>
      </c>
      <c r="AI24" s="11" t="str">
        <f>_xll.SNL.Clients.Office.Excel.Functions.SPG(E24, "PCT_OWNED_STRATEGIC_SOVEREIGN_WEALTH_FUNDS_MORE_EQUAL5PCT_STAKE")</f>
        <v>NA</v>
      </c>
      <c r="AJ24" s="11" t="str">
        <f>_xll.SNL.Clients.Office.Excel.Functions.SPG(E24, "PCT_OWNED_STRATEGIC_COMPANY_CONTROLLED_FOUNDATIONS")</f>
        <v>NA</v>
      </c>
      <c r="AK24" s="11" t="str">
        <f>_xll.SNL.Clients.Office.Excel.Functions.SPG(E24, "PCT_OWNED_STRATEGIC_ESOP")</f>
        <v>NA</v>
      </c>
      <c r="AL24" s="11" t="str">
        <f>_xll.SNL.Clients.Office.Excel.Functions.SPG(E24, "PCT_OWNED_STRATEGIC_STATE_OWNER")</f>
        <v>NA</v>
      </c>
      <c r="AM24" s="11" t="str">
        <f>_xll.SNL.Clients.Office.Excel.Functions.SPG(E24, "PCT_OWNED_STRATEGIC_CORPORATIONS_PRIVATE")</f>
        <v>NA</v>
      </c>
      <c r="AN24" s="11" t="str">
        <f>_xll.SNL.Clients.Office.Excel.Functions.SPG(E24, "PCT_OWNED_STRATEGIC_CORPORATIONS_PUBLIC")</f>
        <v>NA</v>
      </c>
    </row>
    <row r="25" spans="1:40" x14ac:dyDescent="0.35">
      <c r="A25" s="5">
        <v>46022</v>
      </c>
      <c r="B25" s="4" t="s">
        <v>163</v>
      </c>
      <c r="C25" s="4" t="s">
        <v>164</v>
      </c>
      <c r="D25" s="4" t="s">
        <v>268</v>
      </c>
      <c r="E25" s="8">
        <v>4500088</v>
      </c>
      <c r="F25" s="7">
        <v>5</v>
      </c>
      <c r="G25" s="9" t="str">
        <f>_xll.SNL.Clients.Office.Excel.Functions.SPG(E25, "SP_COMPANY_TYPE")</f>
        <v>Private Company</v>
      </c>
      <c r="H25" s="10" t="str">
        <f>_xll.SNL.Clients.Office.Excel.Functions.SPG(E25, "SP_COUNTRY_NAME")</f>
        <v>France</v>
      </c>
      <c r="J25" t="str">
        <f>_xll.SNL.Clients.Office.Excel.Functions.SPG(E25, "SP_PARENT_COUNTRY")</f>
        <v/>
      </c>
      <c r="K25" s="9" t="str">
        <f>_xll.SNL.Clients.Office.Excel.Functions.SPG(E25, "SP_PARENT_COMPANY_ID")</f>
        <v/>
      </c>
      <c r="L25" t="str">
        <f>_xll.SNL.Clients.Office.Excel.Functions.SPG(K25, "SP_COMPANY_TYPE")</f>
        <v>#INVALID COMPANY ID</v>
      </c>
      <c r="M25" s="9" t="str">
        <f>_xll.SNL.Clients.Office.Excel.Functions.SPG(E25, "SP_ULT_PARENT_COMPANY_NAME")</f>
        <v/>
      </c>
      <c r="N25" s="9" t="str">
        <f>_xll.SNL.Clients.Office.Excel.Functions.SPG(E25, "SP_ULT_PARENT_COUNTRY")</f>
        <v/>
      </c>
      <c r="O25" s="9" t="str">
        <f>_xll.SNL.Clients.Office.Excel.Functions.SPG(E25, "SP_ULT_PARENT_COMPANY_ID")</f>
        <v>NA</v>
      </c>
      <c r="P25" t="str">
        <f>_xll.SNL.Clients.Office.Excel.Functions.SPG(O25, "SP_COMPANY_TYPE")</f>
        <v>Public Company</v>
      </c>
      <c r="Q25" s="11" t="str">
        <f>_xll.SNL.Clients.Office.Excel.Functions.SPG(E25, "SP_PCT_SHARES_OWNED_ALL_INSTITUTIONS")</f>
        <v>NA</v>
      </c>
      <c r="R25" s="11" t="str">
        <f>_xll.SNL.Clients.Office.Excel.Functions.SPG(E25, "PCT_OWNED_INSTN_BANKS/INVEST_BANKS")</f>
        <v>NA</v>
      </c>
      <c r="S25" s="11" t="str">
        <f>_xll.SNL.Clients.Office.Excel.Functions.SPG(E25, "PCT_OWNED_INSTN_CHARITABLE_FOUNDATIONS")</f>
        <v>NA</v>
      </c>
      <c r="T25" s="11" t="str">
        <f>_xll.SNL.Clients.Office.Excel.Functions.SPG(E25, "PCT_OWNED_INSTN_CORP_PENSION_SPONSORS")</f>
        <v>NA</v>
      </c>
      <c r="U25" s="11" t="str">
        <f>_xll.SNL.Clients.Office.Excel.Functions.SPG(E25, "PCT_OWNED_INSTN_EDUCATIONAL/CULTURAL_ENDOWMENTS")</f>
        <v>NA</v>
      </c>
      <c r="V25" s="11" t="str">
        <f>_xll.SNL.Clients.Office.Excel.Functions.SPG(E25, "PCT_OWNED_INSTN_FAMILY_OFFICES/TRUSTS")</f>
        <v>NA</v>
      </c>
      <c r="W25" s="11" t="str">
        <f>_xll.SNL.Clients.Office.Excel.Functions.SPG(E25, "PCT_OWNED_INSTN_GOVT_PENSION_SPONSORS")</f>
        <v>NA</v>
      </c>
      <c r="X25" s="11" t="str">
        <f>_xll.SNL.Clients.Office.Excel.Functions.SPG(E25, "PCT_OWNED_INSTN_INSURANCE_COMPANIES")</f>
        <v>NA</v>
      </c>
      <c r="Y25" s="11" t="str">
        <f>_xll.SNL.Clients.Office.Excel.Functions.SPG(E25, "PCT_OWNED_INSTN_INVEST_MGRS")</f>
        <v>NA</v>
      </c>
      <c r="Z25" s="11" t="str">
        <f>_xll.SNL.Clients.Office.Excel.Functions.SPG(E25, "PCT_OWNED_INSTN_REIT")</f>
        <v>NA</v>
      </c>
      <c r="AA25" s="11" t="str">
        <f>_xll.SNL.Clients.Office.Excel.Functions.SPG(E25, "PCT_OWNED_INSTN_UNCLASSIFIED")</f>
        <v>NA</v>
      </c>
      <c r="AB25" s="11" t="str">
        <f>_xll.SNL.Clients.Office.Excel.Functions.SPG(E25, "PCT_OWNED_INSTN_UNION_PENSION_SPONSORS")</f>
        <v>NA</v>
      </c>
      <c r="AC25" s="11" t="str">
        <f>_xll.SNL.Clients.Office.Excel.Functions.SPG(E25, "PCT_OWNED_INSTN_HEDGE_FUND_MGRS_LESS5PCT_STAKE")</f>
        <v>NA</v>
      </c>
      <c r="AD25" s="11" t="str">
        <f>_xll.SNL.Clients.Office.Excel.Functions.SPG(E25, "PCT_OWNED_INSTN_SOVEREIGN_WEALTH_FUNDS_LESS5PCT_STAKE")</f>
        <v>NA</v>
      </c>
      <c r="AE25" s="11" t="str">
        <f>_xll.SNL.Clients.Office.Excel.Functions.SPG(E25, "PCT_OWNED_INSTN_VC/PE_FIRMS_LESS5PCT_STAKE")</f>
        <v>NA</v>
      </c>
      <c r="AF25" s="11" t="str">
        <f>_xll.SNL.Clients.Office.Excel.Functions.SPG(E25, "PCT_OWNED_INSIDERS")</f>
        <v>NA</v>
      </c>
      <c r="AG25" s="11" t="str">
        <f>_xll.SNL.Clients.Office.Excel.Functions.SPG(E25, "PCT_OWNED_STRATEGIC_HEDGE_FUND_MGRS_MORE_EQUAL5PCT_STAKE")</f>
        <v>NA</v>
      </c>
      <c r="AH25" s="11" t="str">
        <f>_xll.SNL.Clients.Office.Excel.Functions.SPG(E25, "PCT_OWNED_STRATEGIC_VC/PE_FIRMS_MORE_EQUAL5PCT_STAKE")</f>
        <v>NA</v>
      </c>
      <c r="AI25" s="11" t="str">
        <f>_xll.SNL.Clients.Office.Excel.Functions.SPG(E25, "PCT_OWNED_STRATEGIC_SOVEREIGN_WEALTH_FUNDS_MORE_EQUAL5PCT_STAKE")</f>
        <v>NA</v>
      </c>
      <c r="AJ25" s="11" t="str">
        <f>_xll.SNL.Clients.Office.Excel.Functions.SPG(E25, "PCT_OWNED_STRATEGIC_COMPANY_CONTROLLED_FOUNDATIONS")</f>
        <v>NA</v>
      </c>
      <c r="AK25" s="11" t="str">
        <f>_xll.SNL.Clients.Office.Excel.Functions.SPG(E25, "PCT_OWNED_STRATEGIC_ESOP")</f>
        <v>NA</v>
      </c>
      <c r="AL25" s="11" t="str">
        <f>_xll.SNL.Clients.Office.Excel.Functions.SPG(E25, "PCT_OWNED_STRATEGIC_STATE_OWNER")</f>
        <v>NA</v>
      </c>
      <c r="AM25" s="11" t="str">
        <f>_xll.SNL.Clients.Office.Excel.Functions.SPG(E25, "PCT_OWNED_STRATEGIC_CORPORATIONS_PRIVATE")</f>
        <v>NA</v>
      </c>
      <c r="AN25" s="11" t="str">
        <f>_xll.SNL.Clients.Office.Excel.Functions.SPG(E25, "PCT_OWNED_STRATEGIC_CORPORATIONS_PUBLIC")</f>
        <v>NA</v>
      </c>
    </row>
    <row r="26" spans="1:40" x14ac:dyDescent="0.35">
      <c r="A26" s="5">
        <v>46022</v>
      </c>
      <c r="B26" s="4" t="s">
        <v>118</v>
      </c>
      <c r="C26" s="4" t="s">
        <v>119</v>
      </c>
      <c r="D26" s="4" t="s">
        <v>269</v>
      </c>
      <c r="E26" s="8">
        <v>4557435</v>
      </c>
      <c r="F26" s="7">
        <v>100</v>
      </c>
      <c r="G26" s="9" t="str">
        <f>_xll.SNL.Clients.Office.Excel.Functions.SPG(E26, "SP_COMPANY_TYPE")</f>
        <v>Public Company</v>
      </c>
      <c r="H26" s="10" t="str">
        <f>_xll.SNL.Clients.Office.Excel.Functions.SPG(E26, "SP_COUNTRY_NAME")</f>
        <v>Japan</v>
      </c>
      <c r="J26" t="str">
        <f>_xll.SNL.Clients.Office.Excel.Functions.SPG(E26, "SP_PARENT_COUNTRY")</f>
        <v/>
      </c>
      <c r="K26" s="9" t="str">
        <f>_xll.SNL.Clients.Office.Excel.Functions.SPG(E26, "SP_PARENT_COMPANY_ID")</f>
        <v/>
      </c>
      <c r="L26" t="str">
        <f>_xll.SNL.Clients.Office.Excel.Functions.SPG(K26, "SP_COMPANY_TYPE")</f>
        <v>#INVALID COMPANY ID</v>
      </c>
      <c r="M26" s="9" t="str">
        <f>_xll.SNL.Clients.Office.Excel.Functions.SPG(E26, "SP_ULT_PARENT_COMPANY_NAME")</f>
        <v/>
      </c>
      <c r="N26" s="9" t="str">
        <f>_xll.SNL.Clients.Office.Excel.Functions.SPG(E26, "SP_ULT_PARENT_COUNTRY")</f>
        <v/>
      </c>
      <c r="O26" s="9" t="str">
        <f>_xll.SNL.Clients.Office.Excel.Functions.SPG(E26, "SP_ULT_PARENT_COMPANY_ID")</f>
        <v>NA</v>
      </c>
      <c r="P26" t="str">
        <f>_xll.SNL.Clients.Office.Excel.Functions.SPG(O26, "SP_COMPANY_TYPE")</f>
        <v>Public Company</v>
      </c>
      <c r="Q26" s="11">
        <f>_xll.SNL.Clients.Office.Excel.Functions.SPG(E26, "SP_PCT_SHARES_OWNED_ALL_INSTITUTIONS")</f>
        <v>16.5</v>
      </c>
      <c r="R26" s="11">
        <f>_xll.SNL.Clients.Office.Excel.Functions.SPG(E26, "PCT_OWNED_INSTN_BANKS/INVEST_BANKS")</f>
        <v>-7.84</v>
      </c>
      <c r="S26" s="11" t="str">
        <f>_xll.SNL.Clients.Office.Excel.Functions.SPG(E26, "PCT_OWNED_INSTN_CHARITABLE_FOUNDATIONS")</f>
        <v>NA</v>
      </c>
      <c r="T26" s="11" t="str">
        <f>_xll.SNL.Clients.Office.Excel.Functions.SPG(E26, "PCT_OWNED_INSTN_CORP_PENSION_SPONSORS")</f>
        <v>NA</v>
      </c>
      <c r="U26" s="11" t="str">
        <f>_xll.SNL.Clients.Office.Excel.Functions.SPG(E26, "PCT_OWNED_INSTN_EDUCATIONAL/CULTURAL_ENDOWMENTS")</f>
        <v>NA</v>
      </c>
      <c r="V26" s="11" t="str">
        <f>_xll.SNL.Clients.Office.Excel.Functions.SPG(E26, "PCT_OWNED_INSTN_FAMILY_OFFICES/TRUSTS")</f>
        <v>NA</v>
      </c>
      <c r="W26" s="11" t="str">
        <f>_xll.SNL.Clients.Office.Excel.Functions.SPG(E26, "PCT_OWNED_INSTN_GOVT_PENSION_SPONSORS")</f>
        <v>NA</v>
      </c>
      <c r="X26" s="11" t="str">
        <f>_xll.SNL.Clients.Office.Excel.Functions.SPG(E26, "PCT_OWNED_INSTN_INSURANCE_COMPANIES")</f>
        <v>NA</v>
      </c>
      <c r="Y26" s="11">
        <f>_xll.SNL.Clients.Office.Excel.Functions.SPG(E26, "PCT_OWNED_INSTN_INVEST_MGRS")</f>
        <v>20.47</v>
      </c>
      <c r="Z26" s="11" t="str">
        <f>_xll.SNL.Clients.Office.Excel.Functions.SPG(E26, "PCT_OWNED_INSTN_REIT")</f>
        <v>NA</v>
      </c>
      <c r="AA26" s="11">
        <f>_xll.SNL.Clients.Office.Excel.Functions.SPG(E26, "PCT_OWNED_INSTN_UNCLASSIFIED")</f>
        <v>1.48</v>
      </c>
      <c r="AB26" s="11" t="str">
        <f>_xll.SNL.Clients.Office.Excel.Functions.SPG(E26, "PCT_OWNED_INSTN_UNION_PENSION_SPONSORS")</f>
        <v>NA</v>
      </c>
      <c r="AC26" s="11">
        <f>_xll.SNL.Clients.Office.Excel.Functions.SPG(E26, "PCT_OWNED_INSTN_HEDGE_FUND_MGRS_LESS5PCT_STAKE")</f>
        <v>2.39</v>
      </c>
      <c r="AD26" s="11" t="str">
        <f>_xll.SNL.Clients.Office.Excel.Functions.SPG(E26, "PCT_OWNED_INSTN_SOVEREIGN_WEALTH_FUNDS_LESS5PCT_STAKE")</f>
        <v>NA</v>
      </c>
      <c r="AE26" s="11" t="str">
        <f>_xll.SNL.Clients.Office.Excel.Functions.SPG(E26, "PCT_OWNED_INSTN_VC/PE_FIRMS_LESS5PCT_STAKE")</f>
        <v>NA</v>
      </c>
      <c r="AF26" s="11">
        <f>_xll.SNL.Clients.Office.Excel.Functions.SPG(E26, "PCT_OWNED_INSIDERS")</f>
        <v>0.22</v>
      </c>
      <c r="AG26" s="11" t="str">
        <f>_xll.SNL.Clients.Office.Excel.Functions.SPG(E26, "PCT_OWNED_STRATEGIC_HEDGE_FUND_MGRS_MORE_EQUAL5PCT_STAKE")</f>
        <v>NA</v>
      </c>
      <c r="AH26" s="11" t="str">
        <f>_xll.SNL.Clients.Office.Excel.Functions.SPG(E26, "PCT_OWNED_STRATEGIC_VC/PE_FIRMS_MORE_EQUAL5PCT_STAKE")</f>
        <v>NA</v>
      </c>
      <c r="AI26" s="11" t="str">
        <f>_xll.SNL.Clients.Office.Excel.Functions.SPG(E26, "PCT_OWNED_STRATEGIC_SOVEREIGN_WEALTH_FUNDS_MORE_EQUAL5PCT_STAKE")</f>
        <v>NA</v>
      </c>
      <c r="AJ26" s="11" t="str">
        <f>_xll.SNL.Clients.Office.Excel.Functions.SPG(E26, "PCT_OWNED_STRATEGIC_COMPANY_CONTROLLED_FOUNDATIONS")</f>
        <v>NA</v>
      </c>
      <c r="AK26" s="11">
        <f>_xll.SNL.Clients.Office.Excel.Functions.SPG(E26, "PCT_OWNED_STRATEGIC_ESOP")</f>
        <v>1.4</v>
      </c>
      <c r="AL26" s="11" t="str">
        <f>_xll.SNL.Clients.Office.Excel.Functions.SPG(E26, "PCT_OWNED_STRATEGIC_STATE_OWNER")</f>
        <v>NA</v>
      </c>
      <c r="AM26" s="11">
        <f>_xll.SNL.Clients.Office.Excel.Functions.SPG(E26, "PCT_OWNED_STRATEGIC_CORPORATIONS_PRIVATE")</f>
        <v>5.42</v>
      </c>
      <c r="AN26" s="11" t="str">
        <f>_xll.SNL.Clients.Office.Excel.Functions.SPG(E26, "PCT_OWNED_STRATEGIC_CORPORATIONS_PUBLIC")</f>
        <v>NA</v>
      </c>
    </row>
    <row r="27" spans="1:40" x14ac:dyDescent="0.35">
      <c r="A27" s="5">
        <v>46022</v>
      </c>
      <c r="B27" s="4" t="s">
        <v>165</v>
      </c>
      <c r="C27" s="4" t="s">
        <v>166</v>
      </c>
      <c r="D27" s="4" t="s">
        <v>270</v>
      </c>
      <c r="E27" s="8">
        <v>4360792</v>
      </c>
      <c r="F27" s="7">
        <v>100</v>
      </c>
      <c r="G27" s="9" t="str">
        <f>_xll.SNL.Clients.Office.Excel.Functions.SPG(E27, "SP_COMPANY_TYPE")</f>
        <v>Private Company</v>
      </c>
      <c r="H27" s="10" t="str">
        <f>_xll.SNL.Clients.Office.Excel.Functions.SPG(E27, "SP_COUNTRY_NAME")</f>
        <v>Japan</v>
      </c>
      <c r="J27" t="str">
        <f>_xll.SNL.Clients.Office.Excel.Functions.SPG(E27, "SP_PARENT_COUNTRY")</f>
        <v>Japan</v>
      </c>
      <c r="K27" s="9" t="str">
        <f>_xll.SNL.Clients.Office.Excel.Functions.SPG(E27, "SP_PARENT_COMPANY_ID")</f>
        <v>4354638</v>
      </c>
      <c r="L27" t="str">
        <f>_xll.SNL.Clients.Office.Excel.Functions.SPG(K27, "SP_COMPANY_TYPE")</f>
        <v>Public Company</v>
      </c>
      <c r="M27" s="9" t="str">
        <f>_xll.SNL.Clients.Office.Excel.Functions.SPG(E27, "SP_ULT_PARENT_COMPANY_NAME")</f>
        <v>Sumitomo Metal Mining Co., Ltd.</v>
      </c>
      <c r="N27" s="9" t="str">
        <f>_xll.SNL.Clients.Office.Excel.Functions.SPG(E27, "SP_ULT_PARENT_COUNTRY")</f>
        <v>Japan</v>
      </c>
      <c r="O27" s="9">
        <f>_xll.SNL.Clients.Office.Excel.Functions.SPG(E27, "SP_ULT_PARENT_COMPANY_ID")</f>
        <v>4354638</v>
      </c>
      <c r="P27" t="str">
        <f>_xll.SNL.Clients.Office.Excel.Functions.SPG(O27, "SP_COMPANY_TYPE")</f>
        <v>Public Company</v>
      </c>
      <c r="Q27" s="11" t="str">
        <f>_xll.SNL.Clients.Office.Excel.Functions.SPG(E27, "SP_PCT_SHARES_OWNED_ALL_INSTITUTIONS")</f>
        <v>NA</v>
      </c>
      <c r="R27" s="11" t="str">
        <f>_xll.SNL.Clients.Office.Excel.Functions.SPG(E27, "PCT_OWNED_INSTN_BANKS/INVEST_BANKS")</f>
        <v>NA</v>
      </c>
      <c r="S27" s="11" t="str">
        <f>_xll.SNL.Clients.Office.Excel.Functions.SPG(E27, "PCT_OWNED_INSTN_CHARITABLE_FOUNDATIONS")</f>
        <v>NA</v>
      </c>
      <c r="T27" s="11" t="str">
        <f>_xll.SNL.Clients.Office.Excel.Functions.SPG(E27, "PCT_OWNED_INSTN_CORP_PENSION_SPONSORS")</f>
        <v>NA</v>
      </c>
      <c r="U27" s="11" t="str">
        <f>_xll.SNL.Clients.Office.Excel.Functions.SPG(E27, "PCT_OWNED_INSTN_EDUCATIONAL/CULTURAL_ENDOWMENTS")</f>
        <v>NA</v>
      </c>
      <c r="V27" s="11" t="str">
        <f>_xll.SNL.Clients.Office.Excel.Functions.SPG(E27, "PCT_OWNED_INSTN_FAMILY_OFFICES/TRUSTS")</f>
        <v>NA</v>
      </c>
      <c r="W27" s="11" t="str">
        <f>_xll.SNL.Clients.Office.Excel.Functions.SPG(E27, "PCT_OWNED_INSTN_GOVT_PENSION_SPONSORS")</f>
        <v>NA</v>
      </c>
      <c r="X27" s="11" t="str">
        <f>_xll.SNL.Clients.Office.Excel.Functions.SPG(E27, "PCT_OWNED_INSTN_INSURANCE_COMPANIES")</f>
        <v>NA</v>
      </c>
      <c r="Y27" s="11" t="str">
        <f>_xll.SNL.Clients.Office.Excel.Functions.SPG(E27, "PCT_OWNED_INSTN_INVEST_MGRS")</f>
        <v>NA</v>
      </c>
      <c r="Z27" s="11" t="str">
        <f>_xll.SNL.Clients.Office.Excel.Functions.SPG(E27, "PCT_OWNED_INSTN_REIT")</f>
        <v>NA</v>
      </c>
      <c r="AA27" s="11" t="str">
        <f>_xll.SNL.Clients.Office.Excel.Functions.SPG(E27, "PCT_OWNED_INSTN_UNCLASSIFIED")</f>
        <v>NA</v>
      </c>
      <c r="AB27" s="11" t="str">
        <f>_xll.SNL.Clients.Office.Excel.Functions.SPG(E27, "PCT_OWNED_INSTN_UNION_PENSION_SPONSORS")</f>
        <v>NA</v>
      </c>
      <c r="AC27" s="11" t="str">
        <f>_xll.SNL.Clients.Office.Excel.Functions.SPG(E27, "PCT_OWNED_INSTN_HEDGE_FUND_MGRS_LESS5PCT_STAKE")</f>
        <v>NA</v>
      </c>
      <c r="AD27" s="11" t="str">
        <f>_xll.SNL.Clients.Office.Excel.Functions.SPG(E27, "PCT_OWNED_INSTN_SOVEREIGN_WEALTH_FUNDS_LESS5PCT_STAKE")</f>
        <v>NA</v>
      </c>
      <c r="AE27" s="11" t="str">
        <f>_xll.SNL.Clients.Office.Excel.Functions.SPG(E27, "PCT_OWNED_INSTN_VC/PE_FIRMS_LESS5PCT_STAKE")</f>
        <v>NA</v>
      </c>
      <c r="AF27" s="11" t="str">
        <f>_xll.SNL.Clients.Office.Excel.Functions.SPG(E27, "PCT_OWNED_INSIDERS")</f>
        <v>NA</v>
      </c>
      <c r="AG27" s="11" t="str">
        <f>_xll.SNL.Clients.Office.Excel.Functions.SPG(E27, "PCT_OWNED_STRATEGIC_HEDGE_FUND_MGRS_MORE_EQUAL5PCT_STAKE")</f>
        <v>NA</v>
      </c>
      <c r="AH27" s="11" t="str">
        <f>_xll.SNL.Clients.Office.Excel.Functions.SPG(E27, "PCT_OWNED_STRATEGIC_VC/PE_FIRMS_MORE_EQUAL5PCT_STAKE")</f>
        <v>NA</v>
      </c>
      <c r="AI27" s="11" t="str">
        <f>_xll.SNL.Clients.Office.Excel.Functions.SPG(E27, "PCT_OWNED_STRATEGIC_SOVEREIGN_WEALTH_FUNDS_MORE_EQUAL5PCT_STAKE")</f>
        <v>NA</v>
      </c>
      <c r="AJ27" s="11" t="str">
        <f>_xll.SNL.Clients.Office.Excel.Functions.SPG(E27, "PCT_OWNED_STRATEGIC_COMPANY_CONTROLLED_FOUNDATIONS")</f>
        <v>NA</v>
      </c>
      <c r="AK27" s="11" t="str">
        <f>_xll.SNL.Clients.Office.Excel.Functions.SPG(E27, "PCT_OWNED_STRATEGIC_ESOP")</f>
        <v>NA</v>
      </c>
      <c r="AL27" s="11" t="str">
        <f>_xll.SNL.Clients.Office.Excel.Functions.SPG(E27, "PCT_OWNED_STRATEGIC_STATE_OWNER")</f>
        <v>NA</v>
      </c>
      <c r="AM27" s="11" t="str">
        <f>_xll.SNL.Clients.Office.Excel.Functions.SPG(E27, "PCT_OWNED_STRATEGIC_CORPORATIONS_PRIVATE")</f>
        <v>NA</v>
      </c>
      <c r="AN27" s="11" t="str">
        <f>_xll.SNL.Clients.Office.Excel.Functions.SPG(E27, "PCT_OWNED_STRATEGIC_CORPORATIONS_PUBLIC")</f>
        <v>NA</v>
      </c>
    </row>
    <row r="28" spans="1:40" x14ac:dyDescent="0.35">
      <c r="A28" s="5">
        <v>46022</v>
      </c>
      <c r="B28" s="4" t="s">
        <v>89</v>
      </c>
      <c r="C28" s="4" t="s">
        <v>90</v>
      </c>
      <c r="D28" s="4" t="s">
        <v>271</v>
      </c>
      <c r="E28" s="8">
        <v>4351190</v>
      </c>
      <c r="F28" s="7">
        <v>87</v>
      </c>
      <c r="G28" s="9" t="str">
        <f>_xll.SNL.Clients.Office.Excel.Functions.SPG(E28, "SP_COMPANY_TYPE")</f>
        <v>Public Company</v>
      </c>
      <c r="H28" s="10" t="str">
        <f>_xll.SNL.Clients.Office.Excel.Functions.SPG(E28, "SP_COUNTRY_NAME")</f>
        <v>South Africa</v>
      </c>
      <c r="J28" t="str">
        <f>_xll.SNL.Clients.Office.Excel.Functions.SPG(E28, "SP_PARENT_COUNTRY")</f>
        <v/>
      </c>
      <c r="K28" s="9" t="str">
        <f>_xll.SNL.Clients.Office.Excel.Functions.SPG(E28, "SP_PARENT_COMPANY_ID")</f>
        <v/>
      </c>
      <c r="L28" t="str">
        <f>_xll.SNL.Clients.Office.Excel.Functions.SPG(K28, "SP_COMPANY_TYPE")</f>
        <v>#INVALID COMPANY ID</v>
      </c>
      <c r="M28" s="9" t="str">
        <f>_xll.SNL.Clients.Office.Excel.Functions.SPG(E28, "SP_ULT_PARENT_COMPANY_NAME")</f>
        <v/>
      </c>
      <c r="N28" s="9" t="str">
        <f>_xll.SNL.Clients.Office.Excel.Functions.SPG(E28, "SP_ULT_PARENT_COUNTRY")</f>
        <v/>
      </c>
      <c r="O28" s="9" t="str">
        <f>_xll.SNL.Clients.Office.Excel.Functions.SPG(E28, "SP_ULT_PARENT_COMPANY_ID")</f>
        <v>NA</v>
      </c>
      <c r="P28" t="str">
        <f>_xll.SNL.Clients.Office.Excel.Functions.SPG(O28, "SP_COMPANY_TYPE")</f>
        <v>Public Company</v>
      </c>
      <c r="Q28" s="11">
        <f>_xll.SNL.Clients.Office.Excel.Functions.SPG(E28, "SP_PCT_SHARES_OWNED_ALL_INSTITUTIONS")</f>
        <v>69.17</v>
      </c>
      <c r="R28" s="11">
        <f>_xll.SNL.Clients.Office.Excel.Functions.SPG(E28, "PCT_OWNED_INSTN_BANKS/INVEST_BANKS")</f>
        <v>0</v>
      </c>
      <c r="S28" s="11" t="str">
        <f>_xll.SNL.Clients.Office.Excel.Functions.SPG(E28, "PCT_OWNED_INSTN_CHARITABLE_FOUNDATIONS")</f>
        <v>NA</v>
      </c>
      <c r="T28" s="11">
        <f>_xll.SNL.Clients.Office.Excel.Functions.SPG(E28, "PCT_OWNED_INSTN_CORP_PENSION_SPONSORS")</f>
        <v>0.01</v>
      </c>
      <c r="U28" s="11" t="str">
        <f>_xll.SNL.Clients.Office.Excel.Functions.SPG(E28, "PCT_OWNED_INSTN_EDUCATIONAL/CULTURAL_ENDOWMENTS")</f>
        <v>NA</v>
      </c>
      <c r="V28" s="11">
        <f>_xll.SNL.Clients.Office.Excel.Functions.SPG(E28, "PCT_OWNED_INSTN_FAMILY_OFFICES/TRUSTS")</f>
        <v>6.56</v>
      </c>
      <c r="W28" s="11">
        <f>_xll.SNL.Clients.Office.Excel.Functions.SPG(E28, "PCT_OWNED_INSTN_GOVT_PENSION_SPONSORS")</f>
        <v>0.24</v>
      </c>
      <c r="X28" s="11" t="str">
        <f>_xll.SNL.Clients.Office.Excel.Functions.SPG(E28, "PCT_OWNED_INSTN_INSURANCE_COMPANIES")</f>
        <v>NA</v>
      </c>
      <c r="Y28" s="11">
        <f>_xll.SNL.Clients.Office.Excel.Functions.SPG(E28, "PCT_OWNED_INSTN_INVEST_MGRS")</f>
        <v>58.04</v>
      </c>
      <c r="Z28" s="11" t="str">
        <f>_xll.SNL.Clients.Office.Excel.Functions.SPG(E28, "PCT_OWNED_INSTN_REIT")</f>
        <v>NA</v>
      </c>
      <c r="AA28" s="11">
        <f>_xll.SNL.Clients.Office.Excel.Functions.SPG(E28, "PCT_OWNED_INSTN_UNCLASSIFIED")</f>
        <v>0.82</v>
      </c>
      <c r="AB28" s="11" t="str">
        <f>_xll.SNL.Clients.Office.Excel.Functions.SPG(E28, "PCT_OWNED_INSTN_UNION_PENSION_SPONSORS")</f>
        <v>NA</v>
      </c>
      <c r="AC28" s="11">
        <f>_xll.SNL.Clients.Office.Excel.Functions.SPG(E28, "PCT_OWNED_INSTN_HEDGE_FUND_MGRS_LESS5PCT_STAKE")</f>
        <v>0.74</v>
      </c>
      <c r="AD28" s="11">
        <f>_xll.SNL.Clients.Office.Excel.Functions.SPG(E28, "PCT_OWNED_INSTN_SOVEREIGN_WEALTH_FUNDS_LESS5PCT_STAKE")</f>
        <v>2.76</v>
      </c>
      <c r="AE28" s="11" t="str">
        <f>_xll.SNL.Clients.Office.Excel.Functions.SPG(E28, "PCT_OWNED_INSTN_VC/PE_FIRMS_LESS5PCT_STAKE")</f>
        <v>NA</v>
      </c>
      <c r="AF28" s="11">
        <f>_xll.SNL.Clients.Office.Excel.Functions.SPG(E28, "PCT_OWNED_INSIDERS")</f>
        <v>0.06</v>
      </c>
      <c r="AG28" s="11" t="str">
        <f>_xll.SNL.Clients.Office.Excel.Functions.SPG(E28, "PCT_OWNED_STRATEGIC_HEDGE_FUND_MGRS_MORE_EQUAL5PCT_STAKE")</f>
        <v>NA</v>
      </c>
      <c r="AH28" s="11" t="str">
        <f>_xll.SNL.Clients.Office.Excel.Functions.SPG(E28, "PCT_OWNED_STRATEGIC_VC/PE_FIRMS_MORE_EQUAL5PCT_STAKE")</f>
        <v>NA</v>
      </c>
      <c r="AI28" s="11" t="str">
        <f>_xll.SNL.Clients.Office.Excel.Functions.SPG(E28, "PCT_OWNED_STRATEGIC_SOVEREIGN_WEALTH_FUNDS_MORE_EQUAL5PCT_STAKE")</f>
        <v>NA</v>
      </c>
      <c r="AJ28" s="11" t="str">
        <f>_xll.SNL.Clients.Office.Excel.Functions.SPG(E28, "PCT_OWNED_STRATEGIC_COMPANY_CONTROLLED_FOUNDATIONS")</f>
        <v>NA</v>
      </c>
      <c r="AK28" s="11" t="str">
        <f>_xll.SNL.Clients.Office.Excel.Functions.SPG(E28, "PCT_OWNED_STRATEGIC_ESOP")</f>
        <v>NA</v>
      </c>
      <c r="AL28" s="11" t="str">
        <f>_xll.SNL.Clients.Office.Excel.Functions.SPG(E28, "PCT_OWNED_STRATEGIC_STATE_OWNER")</f>
        <v>NA</v>
      </c>
      <c r="AM28" s="11" t="str">
        <f>_xll.SNL.Clients.Office.Excel.Functions.SPG(E28, "PCT_OWNED_STRATEGIC_CORPORATIONS_PRIVATE")</f>
        <v>NA</v>
      </c>
      <c r="AN28" s="11" t="str">
        <f>_xll.SNL.Clients.Office.Excel.Functions.SPG(E28, "PCT_OWNED_STRATEGIC_CORPORATIONS_PUBLIC")</f>
        <v>NA</v>
      </c>
    </row>
    <row r="29" spans="1:40" x14ac:dyDescent="0.35">
      <c r="A29" s="5">
        <v>46022</v>
      </c>
      <c r="B29" s="4" t="s">
        <v>89</v>
      </c>
      <c r="C29" s="4" t="s">
        <v>90</v>
      </c>
      <c r="D29" s="4" t="s">
        <v>272</v>
      </c>
      <c r="E29" s="8">
        <v>4353456</v>
      </c>
      <c r="F29" s="7">
        <v>13</v>
      </c>
      <c r="G29" s="9" t="str">
        <f>_xll.SNL.Clients.Office.Excel.Functions.SPG(E29, "SP_COMPANY_TYPE")</f>
        <v>Private Company</v>
      </c>
      <c r="H29" s="10" t="str">
        <f>_xll.SNL.Clients.Office.Excel.Functions.SPG(E29, "SP_COUNTRY_NAME")</f>
        <v>China</v>
      </c>
      <c r="J29" t="str">
        <f>_xll.SNL.Clients.Office.Excel.Functions.SPG(E29, "SP_PARENT_COUNTRY")</f>
        <v/>
      </c>
      <c r="K29" s="9" t="str">
        <f>_xll.SNL.Clients.Office.Excel.Functions.SPG(E29, "SP_PARENT_COMPANY_ID")</f>
        <v/>
      </c>
      <c r="L29" t="str">
        <f>_xll.SNL.Clients.Office.Excel.Functions.SPG(K29, "SP_COMPANY_TYPE")</f>
        <v>#INVALID COMPANY ID</v>
      </c>
      <c r="M29" s="9" t="str">
        <f>_xll.SNL.Clients.Office.Excel.Functions.SPG(E29, "SP_ULT_PARENT_COMPANY_NAME")</f>
        <v/>
      </c>
      <c r="N29" s="9" t="str">
        <f>_xll.SNL.Clients.Office.Excel.Functions.SPG(E29, "SP_ULT_PARENT_COUNTRY")</f>
        <v/>
      </c>
      <c r="O29" s="9" t="str">
        <f>_xll.SNL.Clients.Office.Excel.Functions.SPG(E29, "SP_ULT_PARENT_COMPANY_ID")</f>
        <v>NA</v>
      </c>
      <c r="P29" t="str">
        <f>_xll.SNL.Clients.Office.Excel.Functions.SPG(O29, "SP_COMPANY_TYPE")</f>
        <v>Public Company</v>
      </c>
      <c r="Q29" s="11" t="str">
        <f>_xll.SNL.Clients.Office.Excel.Functions.SPG(E29, "SP_PCT_SHARES_OWNED_ALL_INSTITUTIONS")</f>
        <v>NA</v>
      </c>
      <c r="R29" s="11" t="str">
        <f>_xll.SNL.Clients.Office.Excel.Functions.SPG(E29, "PCT_OWNED_INSTN_BANKS/INVEST_BANKS")</f>
        <v>NA</v>
      </c>
      <c r="S29" s="11" t="str">
        <f>_xll.SNL.Clients.Office.Excel.Functions.SPG(E29, "PCT_OWNED_INSTN_CHARITABLE_FOUNDATIONS")</f>
        <v>NA</v>
      </c>
      <c r="T29" s="11" t="str">
        <f>_xll.SNL.Clients.Office.Excel.Functions.SPG(E29, "PCT_OWNED_INSTN_CORP_PENSION_SPONSORS")</f>
        <v>NA</v>
      </c>
      <c r="U29" s="11" t="str">
        <f>_xll.SNL.Clients.Office.Excel.Functions.SPG(E29, "PCT_OWNED_INSTN_EDUCATIONAL/CULTURAL_ENDOWMENTS")</f>
        <v>NA</v>
      </c>
      <c r="V29" s="11" t="str">
        <f>_xll.SNL.Clients.Office.Excel.Functions.SPG(E29, "PCT_OWNED_INSTN_FAMILY_OFFICES/TRUSTS")</f>
        <v>NA</v>
      </c>
      <c r="W29" s="11" t="str">
        <f>_xll.SNL.Clients.Office.Excel.Functions.SPG(E29, "PCT_OWNED_INSTN_GOVT_PENSION_SPONSORS")</f>
        <v>NA</v>
      </c>
      <c r="X29" s="11" t="str">
        <f>_xll.SNL.Clients.Office.Excel.Functions.SPG(E29, "PCT_OWNED_INSTN_INSURANCE_COMPANIES")</f>
        <v>NA</v>
      </c>
      <c r="Y29" s="11" t="str">
        <f>_xll.SNL.Clients.Office.Excel.Functions.SPG(E29, "PCT_OWNED_INSTN_INVEST_MGRS")</f>
        <v>NA</v>
      </c>
      <c r="Z29" s="11" t="str">
        <f>_xll.SNL.Clients.Office.Excel.Functions.SPG(E29, "PCT_OWNED_INSTN_REIT")</f>
        <v>NA</v>
      </c>
      <c r="AA29" s="11" t="str">
        <f>_xll.SNL.Clients.Office.Excel.Functions.SPG(E29, "PCT_OWNED_INSTN_UNCLASSIFIED")</f>
        <v>NA</v>
      </c>
      <c r="AB29" s="11" t="str">
        <f>_xll.SNL.Clients.Office.Excel.Functions.SPG(E29, "PCT_OWNED_INSTN_UNION_PENSION_SPONSORS")</f>
        <v>NA</v>
      </c>
      <c r="AC29" s="11" t="str">
        <f>_xll.SNL.Clients.Office.Excel.Functions.SPG(E29, "PCT_OWNED_INSTN_HEDGE_FUND_MGRS_LESS5PCT_STAKE")</f>
        <v>NA</v>
      </c>
      <c r="AD29" s="11" t="str">
        <f>_xll.SNL.Clients.Office.Excel.Functions.SPG(E29, "PCT_OWNED_INSTN_SOVEREIGN_WEALTH_FUNDS_LESS5PCT_STAKE")</f>
        <v>NA</v>
      </c>
      <c r="AE29" s="11" t="str">
        <f>_xll.SNL.Clients.Office.Excel.Functions.SPG(E29, "PCT_OWNED_INSTN_VC/PE_FIRMS_LESS5PCT_STAKE")</f>
        <v>NA</v>
      </c>
      <c r="AF29" s="11" t="str">
        <f>_xll.SNL.Clients.Office.Excel.Functions.SPG(E29, "PCT_OWNED_INSIDERS")</f>
        <v>NA</v>
      </c>
      <c r="AG29" s="11" t="str">
        <f>_xll.SNL.Clients.Office.Excel.Functions.SPG(E29, "PCT_OWNED_STRATEGIC_HEDGE_FUND_MGRS_MORE_EQUAL5PCT_STAKE")</f>
        <v>NA</v>
      </c>
      <c r="AH29" s="11" t="str">
        <f>_xll.SNL.Clients.Office.Excel.Functions.SPG(E29, "PCT_OWNED_STRATEGIC_VC/PE_FIRMS_MORE_EQUAL5PCT_STAKE")</f>
        <v>NA</v>
      </c>
      <c r="AI29" s="11" t="str">
        <f>_xll.SNL.Clients.Office.Excel.Functions.SPG(E29, "PCT_OWNED_STRATEGIC_SOVEREIGN_WEALTH_FUNDS_MORE_EQUAL5PCT_STAKE")</f>
        <v>NA</v>
      </c>
      <c r="AJ29" s="11" t="str">
        <f>_xll.SNL.Clients.Office.Excel.Functions.SPG(E29, "PCT_OWNED_STRATEGIC_COMPANY_CONTROLLED_FOUNDATIONS")</f>
        <v>NA</v>
      </c>
      <c r="AK29" s="11" t="str">
        <f>_xll.SNL.Clients.Office.Excel.Functions.SPG(E29, "PCT_OWNED_STRATEGIC_ESOP")</f>
        <v>NA</v>
      </c>
      <c r="AL29" s="11" t="str">
        <f>_xll.SNL.Clients.Office.Excel.Functions.SPG(E29, "PCT_OWNED_STRATEGIC_STATE_OWNER")</f>
        <v>NA</v>
      </c>
      <c r="AM29" s="11" t="str">
        <f>_xll.SNL.Clients.Office.Excel.Functions.SPG(E29, "PCT_OWNED_STRATEGIC_CORPORATIONS_PRIVATE")</f>
        <v>NA</v>
      </c>
      <c r="AN29" s="11" t="str">
        <f>_xll.SNL.Clients.Office.Excel.Functions.SPG(E29, "PCT_OWNED_STRATEGIC_CORPORATIONS_PUBLIC")</f>
        <v>NA</v>
      </c>
    </row>
    <row r="30" spans="1:40" x14ac:dyDescent="0.35">
      <c r="A30" s="5">
        <v>46022</v>
      </c>
      <c r="B30" s="4" t="s">
        <v>121</v>
      </c>
      <c r="C30" s="4" t="s">
        <v>122</v>
      </c>
      <c r="D30" s="4" t="s">
        <v>273</v>
      </c>
      <c r="E30" s="8">
        <v>4351437</v>
      </c>
      <c r="F30" s="7">
        <v>100</v>
      </c>
      <c r="G30" s="9" t="str">
        <f>_xll.SNL.Clients.Office.Excel.Functions.SPG(E30, "SP_COMPANY_TYPE")</f>
        <v>Private Company</v>
      </c>
      <c r="H30" s="10" t="str">
        <f>_xll.SNL.Clients.Office.Excel.Functions.SPG(E30, "SP_COUNTRY_NAME")</f>
        <v>China</v>
      </c>
      <c r="J30" t="str">
        <f>_xll.SNL.Clients.Office.Excel.Functions.SPG(E30, "SP_PARENT_COUNTRY")</f>
        <v>China</v>
      </c>
      <c r="K30" s="9" t="str">
        <f>_xll.SNL.Clients.Office.Excel.Functions.SPG(E30, "SP_PARENT_COMPANY_ID")</f>
        <v>8393263</v>
      </c>
      <c r="L30" t="str">
        <f>_xll.SNL.Clients.Office.Excel.Functions.SPG(K30, "SP_COMPANY_TYPE")</f>
        <v>Government Institution</v>
      </c>
      <c r="M30" s="9" t="str">
        <f>_xll.SNL.Clients.Office.Excel.Functions.SPG(E30, "SP_ULT_PARENT_COMPANY_NAME")</f>
        <v>State-Owned Assets Supervision And Administration Commission Of Gansu Provincial</v>
      </c>
      <c r="N30" s="9" t="str">
        <f>_xll.SNL.Clients.Office.Excel.Functions.SPG(E30, "SP_ULT_PARENT_COUNTRY")</f>
        <v>China</v>
      </c>
      <c r="O30" s="9">
        <f>_xll.SNL.Clients.Office.Excel.Functions.SPG(E30, "SP_ULT_PARENT_COMPANY_ID")</f>
        <v>8393263</v>
      </c>
      <c r="P30" t="str">
        <f>_xll.SNL.Clients.Office.Excel.Functions.SPG(O30, "SP_COMPANY_TYPE")</f>
        <v>Government Institution</v>
      </c>
      <c r="Q30" s="11" t="str">
        <f>_xll.SNL.Clients.Office.Excel.Functions.SPG(E30, "SP_PCT_SHARES_OWNED_ALL_INSTITUTIONS")</f>
        <v>NA</v>
      </c>
      <c r="R30" s="11" t="str">
        <f>_xll.SNL.Clients.Office.Excel.Functions.SPG(E30, "PCT_OWNED_INSTN_BANKS/INVEST_BANKS")</f>
        <v>NA</v>
      </c>
      <c r="S30" s="11" t="str">
        <f>_xll.SNL.Clients.Office.Excel.Functions.SPG(E30, "PCT_OWNED_INSTN_CHARITABLE_FOUNDATIONS")</f>
        <v>NA</v>
      </c>
      <c r="T30" s="11" t="str">
        <f>_xll.SNL.Clients.Office.Excel.Functions.SPG(E30, "PCT_OWNED_INSTN_CORP_PENSION_SPONSORS")</f>
        <v>NA</v>
      </c>
      <c r="U30" s="11" t="str">
        <f>_xll.SNL.Clients.Office.Excel.Functions.SPG(E30, "PCT_OWNED_INSTN_EDUCATIONAL/CULTURAL_ENDOWMENTS")</f>
        <v>NA</v>
      </c>
      <c r="V30" s="11" t="str">
        <f>_xll.SNL.Clients.Office.Excel.Functions.SPG(E30, "PCT_OWNED_INSTN_FAMILY_OFFICES/TRUSTS")</f>
        <v>NA</v>
      </c>
      <c r="W30" s="11" t="str">
        <f>_xll.SNL.Clients.Office.Excel.Functions.SPG(E30, "PCT_OWNED_INSTN_GOVT_PENSION_SPONSORS")</f>
        <v>NA</v>
      </c>
      <c r="X30" s="11" t="str">
        <f>_xll.SNL.Clients.Office.Excel.Functions.SPG(E30, "PCT_OWNED_INSTN_INSURANCE_COMPANIES")</f>
        <v>NA</v>
      </c>
      <c r="Y30" s="11" t="str">
        <f>_xll.SNL.Clients.Office.Excel.Functions.SPG(E30, "PCT_OWNED_INSTN_INVEST_MGRS")</f>
        <v>NA</v>
      </c>
      <c r="Z30" s="11" t="str">
        <f>_xll.SNL.Clients.Office.Excel.Functions.SPG(E30, "PCT_OWNED_INSTN_REIT")</f>
        <v>NA</v>
      </c>
      <c r="AA30" s="11" t="str">
        <f>_xll.SNL.Clients.Office.Excel.Functions.SPG(E30, "PCT_OWNED_INSTN_UNCLASSIFIED")</f>
        <v>NA</v>
      </c>
      <c r="AB30" s="11" t="str">
        <f>_xll.SNL.Clients.Office.Excel.Functions.SPG(E30, "PCT_OWNED_INSTN_UNION_PENSION_SPONSORS")</f>
        <v>NA</v>
      </c>
      <c r="AC30" s="11" t="str">
        <f>_xll.SNL.Clients.Office.Excel.Functions.SPG(E30, "PCT_OWNED_INSTN_HEDGE_FUND_MGRS_LESS5PCT_STAKE")</f>
        <v>NA</v>
      </c>
      <c r="AD30" s="11" t="str">
        <f>_xll.SNL.Clients.Office.Excel.Functions.SPG(E30, "PCT_OWNED_INSTN_SOVEREIGN_WEALTH_FUNDS_LESS5PCT_STAKE")</f>
        <v>NA</v>
      </c>
      <c r="AE30" s="11" t="str">
        <f>_xll.SNL.Clients.Office.Excel.Functions.SPG(E30, "PCT_OWNED_INSTN_VC/PE_FIRMS_LESS5PCT_STAKE")</f>
        <v>NA</v>
      </c>
      <c r="AF30" s="11" t="str">
        <f>_xll.SNL.Clients.Office.Excel.Functions.SPG(E30, "PCT_OWNED_INSIDERS")</f>
        <v>NA</v>
      </c>
      <c r="AG30" s="11" t="str">
        <f>_xll.SNL.Clients.Office.Excel.Functions.SPG(E30, "PCT_OWNED_STRATEGIC_HEDGE_FUND_MGRS_MORE_EQUAL5PCT_STAKE")</f>
        <v>NA</v>
      </c>
      <c r="AH30" s="11" t="str">
        <f>_xll.SNL.Clients.Office.Excel.Functions.SPG(E30, "PCT_OWNED_STRATEGIC_VC/PE_FIRMS_MORE_EQUAL5PCT_STAKE")</f>
        <v>NA</v>
      </c>
      <c r="AI30" s="11" t="str">
        <f>_xll.SNL.Clients.Office.Excel.Functions.SPG(E30, "PCT_OWNED_STRATEGIC_SOVEREIGN_WEALTH_FUNDS_MORE_EQUAL5PCT_STAKE")</f>
        <v>NA</v>
      </c>
      <c r="AJ30" s="11" t="str">
        <f>_xll.SNL.Clients.Office.Excel.Functions.SPG(E30, "PCT_OWNED_STRATEGIC_COMPANY_CONTROLLED_FOUNDATIONS")</f>
        <v>NA</v>
      </c>
      <c r="AK30" s="11" t="str">
        <f>_xll.SNL.Clients.Office.Excel.Functions.SPG(E30, "PCT_OWNED_STRATEGIC_ESOP")</f>
        <v>NA</v>
      </c>
      <c r="AL30" s="11" t="str">
        <f>_xll.SNL.Clients.Office.Excel.Functions.SPG(E30, "PCT_OWNED_STRATEGIC_STATE_OWNER")</f>
        <v>NA</v>
      </c>
      <c r="AM30" s="11" t="str">
        <f>_xll.SNL.Clients.Office.Excel.Functions.SPG(E30, "PCT_OWNED_STRATEGIC_CORPORATIONS_PRIVATE")</f>
        <v>NA</v>
      </c>
      <c r="AN30" s="11" t="str">
        <f>_xll.SNL.Clients.Office.Excel.Functions.SPG(E30, "PCT_OWNED_STRATEGIC_CORPORATIONS_PUBLIC")</f>
        <v>NA</v>
      </c>
    </row>
    <row r="31" spans="1:40" x14ac:dyDescent="0.35">
      <c r="A31" s="5">
        <v>46022</v>
      </c>
      <c r="B31" s="4" t="s">
        <v>91</v>
      </c>
      <c r="C31" s="4" t="s">
        <v>92</v>
      </c>
      <c r="D31" s="4" t="s">
        <v>257</v>
      </c>
      <c r="E31" s="8">
        <v>4355482</v>
      </c>
      <c r="F31" s="7">
        <v>100</v>
      </c>
      <c r="G31" s="9" t="str">
        <f>_xll.SNL.Clients.Office.Excel.Functions.SPG(E31, "SP_COMPANY_TYPE")</f>
        <v>Public Company</v>
      </c>
      <c r="H31" s="10" t="str">
        <f>_xll.SNL.Clients.Office.Excel.Functions.SPG(E31, "SP_COUNTRY_NAME")</f>
        <v>China</v>
      </c>
      <c r="J31" t="str">
        <f>_xll.SNL.Clients.Office.Excel.Functions.SPG(E31, "SP_PARENT_COUNTRY")</f>
        <v>China</v>
      </c>
      <c r="K31" s="9" t="str">
        <f>_xll.SNL.Clients.Office.Excel.Functions.SPG(E31, "SP_PARENT_COMPANY_ID")</f>
        <v>4415549</v>
      </c>
      <c r="L31" t="str">
        <f>_xll.SNL.Clients.Office.Excel.Functions.SPG(K31, "SP_COMPANY_TYPE")</f>
        <v>Private Company</v>
      </c>
      <c r="M31" s="9" t="str">
        <f>_xll.SNL.Clients.Office.Excel.Functions.SPG(E31, "SP_ULT_PARENT_COMPANY_NAME")</f>
        <v>Xinjiang NonFerrous Metal Industry (Group) Co.Ltd</v>
      </c>
      <c r="N31" s="9" t="str">
        <f>_xll.SNL.Clients.Office.Excel.Functions.SPG(E31, "SP_ULT_PARENT_COUNTRY")</f>
        <v>China</v>
      </c>
      <c r="O31" s="9">
        <f>_xll.SNL.Clients.Office.Excel.Functions.SPG(E31, "SP_ULT_PARENT_COMPANY_ID")</f>
        <v>4415549</v>
      </c>
      <c r="P31" t="str">
        <f>_xll.SNL.Clients.Office.Excel.Functions.SPG(O31, "SP_COMPANY_TYPE")</f>
        <v>Private Company</v>
      </c>
      <c r="Q31" s="11">
        <f>_xll.SNL.Clients.Office.Excel.Functions.SPG(E31, "SP_PCT_SHARES_OWNED_ALL_INSTITUTIONS")</f>
        <v>5.56</v>
      </c>
      <c r="R31" s="11" t="str">
        <f>_xll.SNL.Clients.Office.Excel.Functions.SPG(E31, "PCT_OWNED_INSTN_BANKS/INVEST_BANKS")</f>
        <v>NA</v>
      </c>
      <c r="S31" s="11" t="str">
        <f>_xll.SNL.Clients.Office.Excel.Functions.SPG(E31, "PCT_OWNED_INSTN_CHARITABLE_FOUNDATIONS")</f>
        <v>NA</v>
      </c>
      <c r="T31" s="11" t="str">
        <f>_xll.SNL.Clients.Office.Excel.Functions.SPG(E31, "PCT_OWNED_INSTN_CORP_PENSION_SPONSORS")</f>
        <v>NA</v>
      </c>
      <c r="U31" s="11" t="str">
        <f>_xll.SNL.Clients.Office.Excel.Functions.SPG(E31, "PCT_OWNED_INSTN_EDUCATIONAL/CULTURAL_ENDOWMENTS")</f>
        <v>NA</v>
      </c>
      <c r="V31" s="11" t="str">
        <f>_xll.SNL.Clients.Office.Excel.Functions.SPG(E31, "PCT_OWNED_INSTN_FAMILY_OFFICES/TRUSTS")</f>
        <v>NA</v>
      </c>
      <c r="W31" s="11" t="str">
        <f>_xll.SNL.Clients.Office.Excel.Functions.SPG(E31, "PCT_OWNED_INSTN_GOVT_PENSION_SPONSORS")</f>
        <v>NA</v>
      </c>
      <c r="X31" s="11" t="str">
        <f>_xll.SNL.Clients.Office.Excel.Functions.SPG(E31, "PCT_OWNED_INSTN_INSURANCE_COMPANIES")</f>
        <v>NA</v>
      </c>
      <c r="Y31" s="11">
        <f>_xll.SNL.Clients.Office.Excel.Functions.SPG(E31, "PCT_OWNED_INSTN_INVEST_MGRS")</f>
        <v>5.56</v>
      </c>
      <c r="Z31" s="11" t="str">
        <f>_xll.SNL.Clients.Office.Excel.Functions.SPG(E31, "PCT_OWNED_INSTN_REIT")</f>
        <v>NA</v>
      </c>
      <c r="AA31" s="11" t="str">
        <f>_xll.SNL.Clients.Office.Excel.Functions.SPG(E31, "PCT_OWNED_INSTN_UNCLASSIFIED")</f>
        <v>NA</v>
      </c>
      <c r="AB31" s="11" t="str">
        <f>_xll.SNL.Clients.Office.Excel.Functions.SPG(E31, "PCT_OWNED_INSTN_UNION_PENSION_SPONSORS")</f>
        <v>NA</v>
      </c>
      <c r="AC31" s="11" t="str">
        <f>_xll.SNL.Clients.Office.Excel.Functions.SPG(E31, "PCT_OWNED_INSTN_HEDGE_FUND_MGRS_LESS5PCT_STAKE")</f>
        <v>NA</v>
      </c>
      <c r="AD31" s="11" t="str">
        <f>_xll.SNL.Clients.Office.Excel.Functions.SPG(E31, "PCT_OWNED_INSTN_SOVEREIGN_WEALTH_FUNDS_LESS5PCT_STAKE")</f>
        <v>NA</v>
      </c>
      <c r="AE31" s="11" t="str">
        <f>_xll.SNL.Clients.Office.Excel.Functions.SPG(E31, "PCT_OWNED_INSTN_VC/PE_FIRMS_LESS5PCT_STAKE")</f>
        <v>NA</v>
      </c>
      <c r="AF31" s="11">
        <f>_xll.SNL.Clients.Office.Excel.Functions.SPG(E31, "PCT_OWNED_INSIDERS")</f>
        <v>12.8</v>
      </c>
      <c r="AG31" s="11" t="str">
        <f>_xll.SNL.Clients.Office.Excel.Functions.SPG(E31, "PCT_OWNED_STRATEGIC_HEDGE_FUND_MGRS_MORE_EQUAL5PCT_STAKE")</f>
        <v>NA</v>
      </c>
      <c r="AH31" s="11" t="str">
        <f>_xll.SNL.Clients.Office.Excel.Functions.SPG(E31, "PCT_OWNED_STRATEGIC_VC/PE_FIRMS_MORE_EQUAL5PCT_STAKE")</f>
        <v>NA</v>
      </c>
      <c r="AI31" s="11" t="str">
        <f>_xll.SNL.Clients.Office.Excel.Functions.SPG(E31, "PCT_OWNED_STRATEGIC_SOVEREIGN_WEALTH_FUNDS_MORE_EQUAL5PCT_STAKE")</f>
        <v>NA</v>
      </c>
      <c r="AJ31" s="11" t="str">
        <f>_xll.SNL.Clients.Office.Excel.Functions.SPG(E31, "PCT_OWNED_STRATEGIC_COMPANY_CONTROLLED_FOUNDATIONS")</f>
        <v>NA</v>
      </c>
      <c r="AK31" s="11" t="str">
        <f>_xll.SNL.Clients.Office.Excel.Functions.SPG(E31, "PCT_OWNED_STRATEGIC_ESOP")</f>
        <v>NA</v>
      </c>
      <c r="AL31" s="11" t="str">
        <f>_xll.SNL.Clients.Office.Excel.Functions.SPG(E31, "PCT_OWNED_STRATEGIC_STATE_OWNER")</f>
        <v>NA</v>
      </c>
      <c r="AM31" s="11">
        <f>_xll.SNL.Clients.Office.Excel.Functions.SPG(E31, "PCT_OWNED_STRATEGIC_CORPORATIONS_PRIVATE")</f>
        <v>46.61</v>
      </c>
      <c r="AN31" s="11">
        <f>_xll.SNL.Clients.Office.Excel.Functions.SPG(E31, "PCT_OWNED_STRATEGIC_CORPORATIONS_PUBLIC")</f>
        <v>2.69</v>
      </c>
    </row>
    <row r="32" spans="1:40" x14ac:dyDescent="0.35">
      <c r="A32" s="5">
        <v>46022</v>
      </c>
      <c r="B32" s="4" t="s">
        <v>167</v>
      </c>
      <c r="C32" s="4" t="s">
        <v>168</v>
      </c>
      <c r="D32" s="4" t="s">
        <v>274</v>
      </c>
      <c r="E32" s="8">
        <v>4348654</v>
      </c>
      <c r="F32" s="7">
        <v>100</v>
      </c>
      <c r="G32" s="9" t="str">
        <f>_xll.SNL.Clients.Office.Excel.Functions.SPG(E32, "SP_COMPANY_TYPE")</f>
        <v>Public Company</v>
      </c>
      <c r="H32" s="10" t="str">
        <f>_xll.SNL.Clients.Office.Excel.Functions.SPG(E32, "SP_COUNTRY_NAME")</f>
        <v>Sweden</v>
      </c>
      <c r="J32" t="str">
        <f>_xll.SNL.Clients.Office.Excel.Functions.SPG(E32, "SP_PARENT_COUNTRY")</f>
        <v/>
      </c>
      <c r="K32" s="9" t="str">
        <f>_xll.SNL.Clients.Office.Excel.Functions.SPG(E32, "SP_PARENT_COMPANY_ID")</f>
        <v/>
      </c>
      <c r="L32" t="str">
        <f>_xll.SNL.Clients.Office.Excel.Functions.SPG(K32, "SP_COMPANY_TYPE")</f>
        <v>#INVALID COMPANY ID</v>
      </c>
      <c r="M32" s="9" t="str">
        <f>_xll.SNL.Clients.Office.Excel.Functions.SPG(E32, "SP_ULT_PARENT_COMPANY_NAME")</f>
        <v/>
      </c>
      <c r="N32" s="9" t="str">
        <f>_xll.SNL.Clients.Office.Excel.Functions.SPG(E32, "SP_ULT_PARENT_COUNTRY")</f>
        <v/>
      </c>
      <c r="O32" s="9" t="str">
        <f>_xll.SNL.Clients.Office.Excel.Functions.SPG(E32, "SP_ULT_PARENT_COMPANY_ID")</f>
        <v>NA</v>
      </c>
      <c r="P32" t="str">
        <f>_xll.SNL.Clients.Office.Excel.Functions.SPG(O32, "SP_COMPANY_TYPE")</f>
        <v>Public Company</v>
      </c>
      <c r="Q32" s="11">
        <f>_xll.SNL.Clients.Office.Excel.Functions.SPG(E32, "SP_PCT_SHARES_OWNED_ALL_INSTITUTIONS")</f>
        <v>44.07</v>
      </c>
      <c r="R32" s="11">
        <f>_xll.SNL.Clients.Office.Excel.Functions.SPG(E32, "PCT_OWNED_INSTN_BANKS/INVEST_BANKS")</f>
        <v>0</v>
      </c>
      <c r="S32" s="11" t="str">
        <f>_xll.SNL.Clients.Office.Excel.Functions.SPG(E32, "PCT_OWNED_INSTN_CHARITABLE_FOUNDATIONS")</f>
        <v>NA</v>
      </c>
      <c r="T32" s="11" t="str">
        <f>_xll.SNL.Clients.Office.Excel.Functions.SPG(E32, "PCT_OWNED_INSTN_CORP_PENSION_SPONSORS")</f>
        <v>NA</v>
      </c>
      <c r="U32" s="11" t="str">
        <f>_xll.SNL.Clients.Office.Excel.Functions.SPG(E32, "PCT_OWNED_INSTN_EDUCATIONAL/CULTURAL_ENDOWMENTS")</f>
        <v>NA</v>
      </c>
      <c r="V32" s="11">
        <f>_xll.SNL.Clients.Office.Excel.Functions.SPG(E32, "PCT_OWNED_INSTN_FAMILY_OFFICES/TRUSTS")</f>
        <v>0</v>
      </c>
      <c r="W32" s="11">
        <f>_xll.SNL.Clients.Office.Excel.Functions.SPG(E32, "PCT_OWNED_INSTN_GOVT_PENSION_SPONSORS")</f>
        <v>0.56999999999999995</v>
      </c>
      <c r="X32" s="11">
        <f>_xll.SNL.Clients.Office.Excel.Functions.SPG(E32, "PCT_OWNED_INSTN_INSURANCE_COMPANIES")</f>
        <v>0</v>
      </c>
      <c r="Y32" s="11">
        <f>_xll.SNL.Clients.Office.Excel.Functions.SPG(E32, "PCT_OWNED_INSTN_INVEST_MGRS")</f>
        <v>41.92</v>
      </c>
      <c r="Z32" s="11">
        <f>_xll.SNL.Clients.Office.Excel.Functions.SPG(E32, "PCT_OWNED_INSTN_REIT")</f>
        <v>3</v>
      </c>
      <c r="AA32" s="11">
        <f>_xll.SNL.Clients.Office.Excel.Functions.SPG(E32, "PCT_OWNED_INSTN_UNCLASSIFIED")</f>
        <v>0.01</v>
      </c>
      <c r="AB32" s="11" t="str">
        <f>_xll.SNL.Clients.Office.Excel.Functions.SPG(E32, "PCT_OWNED_INSTN_UNION_PENSION_SPONSORS")</f>
        <v>NA</v>
      </c>
      <c r="AC32" s="11">
        <f>_xll.SNL.Clients.Office.Excel.Functions.SPG(E32, "PCT_OWNED_INSTN_HEDGE_FUND_MGRS_LESS5PCT_STAKE")</f>
        <v>-1.83</v>
      </c>
      <c r="AD32" s="11">
        <f>_xll.SNL.Clients.Office.Excel.Functions.SPG(E32, "PCT_OWNED_INSTN_SOVEREIGN_WEALTH_FUNDS_LESS5PCT_STAKE")</f>
        <v>0.22</v>
      </c>
      <c r="AE32" s="11">
        <f>_xll.SNL.Clients.Office.Excel.Functions.SPG(E32, "PCT_OWNED_INSTN_VC/PE_FIRMS_LESS5PCT_STAKE")</f>
        <v>0.17</v>
      </c>
      <c r="AF32" s="11">
        <f>_xll.SNL.Clients.Office.Excel.Functions.SPG(E32, "PCT_OWNED_INSIDERS")</f>
        <v>1.83</v>
      </c>
      <c r="AG32" s="11" t="str">
        <f>_xll.SNL.Clients.Office.Excel.Functions.SPG(E32, "PCT_OWNED_STRATEGIC_HEDGE_FUND_MGRS_MORE_EQUAL5PCT_STAKE")</f>
        <v>NA</v>
      </c>
      <c r="AH32" s="11" t="str">
        <f>_xll.SNL.Clients.Office.Excel.Functions.SPG(E32, "PCT_OWNED_STRATEGIC_VC/PE_FIRMS_MORE_EQUAL5PCT_STAKE")</f>
        <v>NA</v>
      </c>
      <c r="AI32" s="11" t="str">
        <f>_xll.SNL.Clients.Office.Excel.Functions.SPG(E32, "PCT_OWNED_STRATEGIC_SOVEREIGN_WEALTH_FUNDS_MORE_EQUAL5PCT_STAKE")</f>
        <v>NA</v>
      </c>
      <c r="AJ32" s="11" t="str">
        <f>_xll.SNL.Clients.Office.Excel.Functions.SPG(E32, "PCT_OWNED_STRATEGIC_COMPANY_CONTROLLED_FOUNDATIONS")</f>
        <v>NA</v>
      </c>
      <c r="AK32" s="11" t="str">
        <f>_xll.SNL.Clients.Office.Excel.Functions.SPG(E32, "PCT_OWNED_STRATEGIC_ESOP")</f>
        <v>NA</v>
      </c>
      <c r="AL32" s="11" t="str">
        <f>_xll.SNL.Clients.Office.Excel.Functions.SPG(E32, "PCT_OWNED_STRATEGIC_STATE_OWNER")</f>
        <v>NA</v>
      </c>
      <c r="AM32" s="11" t="str">
        <f>_xll.SNL.Clients.Office.Excel.Functions.SPG(E32, "PCT_OWNED_STRATEGIC_CORPORATIONS_PRIVATE")</f>
        <v>NA</v>
      </c>
      <c r="AN32" s="11" t="str">
        <f>_xll.SNL.Clients.Office.Excel.Functions.SPG(E32, "PCT_OWNED_STRATEGIC_CORPORATIONS_PUBLIC")</f>
        <v>NA</v>
      </c>
    </row>
    <row r="33" spans="1:40" x14ac:dyDescent="0.35">
      <c r="A33" s="5">
        <v>46022</v>
      </c>
      <c r="B33" s="4" t="s">
        <v>123</v>
      </c>
      <c r="C33" s="4" t="s">
        <v>124</v>
      </c>
      <c r="D33" s="4" t="s">
        <v>275</v>
      </c>
      <c r="E33" s="8">
        <v>4379789</v>
      </c>
      <c r="F33" s="7">
        <v>100</v>
      </c>
      <c r="G33" s="9" t="str">
        <f>_xll.SNL.Clients.Office.Excel.Functions.SPG(E33, "SP_COMPANY_TYPE")</f>
        <v>Public Company</v>
      </c>
      <c r="H33" s="10" t="str">
        <f>_xll.SNL.Clients.Office.Excel.Functions.SPG(E33, "SP_COUNTRY_NAME")</f>
        <v>South Africa</v>
      </c>
      <c r="J33" t="str">
        <f>_xll.SNL.Clients.Office.Excel.Functions.SPG(E33, "SP_PARENT_COUNTRY")</f>
        <v/>
      </c>
      <c r="K33" s="9" t="str">
        <f>_xll.SNL.Clients.Office.Excel.Functions.SPG(E33, "SP_PARENT_COMPANY_ID")</f>
        <v/>
      </c>
      <c r="L33" t="str">
        <f>_xll.SNL.Clients.Office.Excel.Functions.SPG(K33, "SP_COMPANY_TYPE")</f>
        <v>#INVALID COMPANY ID</v>
      </c>
      <c r="M33" s="9" t="str">
        <f>_xll.SNL.Clients.Office.Excel.Functions.SPG(E33, "SP_ULT_PARENT_COMPANY_NAME")</f>
        <v/>
      </c>
      <c r="N33" s="9" t="str">
        <f>_xll.SNL.Clients.Office.Excel.Functions.SPG(E33, "SP_ULT_PARENT_COUNTRY")</f>
        <v/>
      </c>
      <c r="O33" s="9" t="str">
        <f>_xll.SNL.Clients.Office.Excel.Functions.SPG(E33, "SP_ULT_PARENT_COMPANY_ID")</f>
        <v>NA</v>
      </c>
      <c r="P33" t="str">
        <f>_xll.SNL.Clients.Office.Excel.Functions.SPG(O33, "SP_COMPANY_TYPE")</f>
        <v>Public Company</v>
      </c>
      <c r="Q33" s="11">
        <f>_xll.SNL.Clients.Office.Excel.Functions.SPG(E33, "SP_PCT_SHARES_OWNED_ALL_INSTITUTIONS")</f>
        <v>99.19</v>
      </c>
      <c r="R33" s="11">
        <f>_xll.SNL.Clients.Office.Excel.Functions.SPG(E33, "PCT_OWNED_INSTN_BANKS/INVEST_BANKS")</f>
        <v>7.55</v>
      </c>
      <c r="S33" s="11" t="str">
        <f>_xll.SNL.Clients.Office.Excel.Functions.SPG(E33, "PCT_OWNED_INSTN_CHARITABLE_FOUNDATIONS")</f>
        <v>NA</v>
      </c>
      <c r="T33" s="11">
        <f>_xll.SNL.Clients.Office.Excel.Functions.SPG(E33, "PCT_OWNED_INSTN_CORP_PENSION_SPONSORS")</f>
        <v>0</v>
      </c>
      <c r="U33" s="11" t="str">
        <f>_xll.SNL.Clients.Office.Excel.Functions.SPG(E33, "PCT_OWNED_INSTN_EDUCATIONAL/CULTURAL_ENDOWMENTS")</f>
        <v>NA</v>
      </c>
      <c r="V33" s="11">
        <f>_xll.SNL.Clients.Office.Excel.Functions.SPG(E33, "PCT_OWNED_INSTN_FAMILY_OFFICES/TRUSTS")</f>
        <v>5.48</v>
      </c>
      <c r="W33" s="11">
        <f>_xll.SNL.Clients.Office.Excel.Functions.SPG(E33, "PCT_OWNED_INSTN_GOVT_PENSION_SPONSORS")</f>
        <v>0.6</v>
      </c>
      <c r="X33" s="11" t="str">
        <f>_xll.SNL.Clients.Office.Excel.Functions.SPG(E33, "PCT_OWNED_INSTN_INSURANCE_COMPANIES")</f>
        <v>NA</v>
      </c>
      <c r="Y33" s="11">
        <f>_xll.SNL.Clients.Office.Excel.Functions.SPG(E33, "PCT_OWNED_INSTN_INVEST_MGRS")</f>
        <v>77.87</v>
      </c>
      <c r="Z33" s="11" t="str">
        <f>_xll.SNL.Clients.Office.Excel.Functions.SPG(E33, "PCT_OWNED_INSTN_REIT")</f>
        <v>NA</v>
      </c>
      <c r="AA33" s="11">
        <f>_xll.SNL.Clients.Office.Excel.Functions.SPG(E33, "PCT_OWNED_INSTN_UNCLASSIFIED")</f>
        <v>1.4</v>
      </c>
      <c r="AB33" s="11" t="str">
        <f>_xll.SNL.Clients.Office.Excel.Functions.SPG(E33, "PCT_OWNED_INSTN_UNION_PENSION_SPONSORS")</f>
        <v>NA</v>
      </c>
      <c r="AC33" s="11">
        <f>_xll.SNL.Clients.Office.Excel.Functions.SPG(E33, "PCT_OWNED_INSTN_HEDGE_FUND_MGRS_LESS5PCT_STAKE")</f>
        <v>5.82</v>
      </c>
      <c r="AD33" s="11">
        <f>_xll.SNL.Clients.Office.Excel.Functions.SPG(E33, "PCT_OWNED_INSTN_SOVEREIGN_WEALTH_FUNDS_LESS5PCT_STAKE")</f>
        <v>0.46</v>
      </c>
      <c r="AE33" s="11">
        <f>_xll.SNL.Clients.Office.Excel.Functions.SPG(E33, "PCT_OWNED_INSTN_VC/PE_FIRMS_LESS5PCT_STAKE")</f>
        <v>0</v>
      </c>
      <c r="AF33" s="11">
        <f>_xll.SNL.Clients.Office.Excel.Functions.SPG(E33, "PCT_OWNED_INSIDERS")</f>
        <v>0.23</v>
      </c>
      <c r="AG33" s="11" t="str">
        <f>_xll.SNL.Clients.Office.Excel.Functions.SPG(E33, "PCT_OWNED_STRATEGIC_HEDGE_FUND_MGRS_MORE_EQUAL5PCT_STAKE")</f>
        <v>NA</v>
      </c>
      <c r="AH33" s="11" t="str">
        <f>_xll.SNL.Clients.Office.Excel.Functions.SPG(E33, "PCT_OWNED_STRATEGIC_VC/PE_FIRMS_MORE_EQUAL5PCT_STAKE")</f>
        <v>NA</v>
      </c>
      <c r="AI33" s="11" t="str">
        <f>_xll.SNL.Clients.Office.Excel.Functions.SPG(E33, "PCT_OWNED_STRATEGIC_SOVEREIGN_WEALTH_FUNDS_MORE_EQUAL5PCT_STAKE")</f>
        <v>NA</v>
      </c>
      <c r="AJ33" s="11" t="str">
        <f>_xll.SNL.Clients.Office.Excel.Functions.SPG(E33, "PCT_OWNED_STRATEGIC_COMPANY_CONTROLLED_FOUNDATIONS")</f>
        <v>NA</v>
      </c>
      <c r="AK33" s="11" t="str">
        <f>_xll.SNL.Clients.Office.Excel.Functions.SPG(E33, "PCT_OWNED_STRATEGIC_ESOP")</f>
        <v>NA</v>
      </c>
      <c r="AL33" s="11" t="str">
        <f>_xll.SNL.Clients.Office.Excel.Functions.SPG(E33, "PCT_OWNED_STRATEGIC_STATE_OWNER")</f>
        <v>NA</v>
      </c>
      <c r="AM33" s="11" t="str">
        <f>_xll.SNL.Clients.Office.Excel.Functions.SPG(E33, "PCT_OWNED_STRATEGIC_CORPORATIONS_PRIVATE")</f>
        <v>NA</v>
      </c>
      <c r="AN33" s="11" t="str">
        <f>_xll.SNL.Clients.Office.Excel.Functions.SPG(E33, "PCT_OWNED_STRATEGIC_CORPORATIONS_PUBLIC")</f>
        <v>NA</v>
      </c>
    </row>
    <row r="34" spans="1:40" x14ac:dyDescent="0.35">
      <c r="A34" s="5">
        <v>46022</v>
      </c>
      <c r="B34" s="4" t="s">
        <v>125</v>
      </c>
      <c r="C34" s="4" t="s">
        <v>126</v>
      </c>
      <c r="D34" s="4" t="s">
        <v>276</v>
      </c>
      <c r="E34" s="8">
        <v>4223919</v>
      </c>
      <c r="F34" s="7">
        <v>100</v>
      </c>
      <c r="G34" s="9" t="str">
        <f>_xll.SNL.Clients.Office.Excel.Functions.SPG(E34, "SP_COMPANY_TYPE")</f>
        <v>Public Company</v>
      </c>
      <c r="H34" s="10" t="str">
        <f>_xll.SNL.Clients.Office.Excel.Functions.SPG(E34, "SP_COUNTRY_NAME")</f>
        <v>Brazil</v>
      </c>
      <c r="J34" t="str">
        <f>_xll.SNL.Clients.Office.Excel.Functions.SPG(E34, "SP_PARENT_COUNTRY")</f>
        <v/>
      </c>
      <c r="K34" s="9" t="str">
        <f>_xll.SNL.Clients.Office.Excel.Functions.SPG(E34, "SP_PARENT_COMPANY_ID")</f>
        <v/>
      </c>
      <c r="L34" t="str">
        <f>_xll.SNL.Clients.Office.Excel.Functions.SPG(K34, "SP_COMPANY_TYPE")</f>
        <v>#INVALID COMPANY ID</v>
      </c>
      <c r="M34" s="9" t="str">
        <f>_xll.SNL.Clients.Office.Excel.Functions.SPG(E34, "SP_ULT_PARENT_COMPANY_NAME")</f>
        <v/>
      </c>
      <c r="N34" s="9" t="str">
        <f>_xll.SNL.Clients.Office.Excel.Functions.SPG(E34, "SP_ULT_PARENT_COUNTRY")</f>
        <v/>
      </c>
      <c r="O34" s="9" t="str">
        <f>_xll.SNL.Clients.Office.Excel.Functions.SPG(E34, "SP_ULT_PARENT_COMPANY_ID")</f>
        <v>NA</v>
      </c>
      <c r="P34" t="str">
        <f>_xll.SNL.Clients.Office.Excel.Functions.SPG(O34, "SP_COMPANY_TYPE")</f>
        <v>Public Company</v>
      </c>
      <c r="Q34" s="11">
        <f>_xll.SNL.Clients.Office.Excel.Functions.SPG(E34, "SP_PCT_SHARES_OWNED_ALL_INSTITUTIONS")</f>
        <v>52.67</v>
      </c>
      <c r="R34" s="11">
        <f>_xll.SNL.Clients.Office.Excel.Functions.SPG(E34, "PCT_OWNED_INSTN_BANKS/INVEST_BANKS")</f>
        <v>1.86</v>
      </c>
      <c r="S34" s="11" t="str">
        <f>_xll.SNL.Clients.Office.Excel.Functions.SPG(E34, "PCT_OWNED_INSTN_CHARITABLE_FOUNDATIONS")</f>
        <v>NA</v>
      </c>
      <c r="T34" s="11">
        <f>_xll.SNL.Clients.Office.Excel.Functions.SPG(E34, "PCT_OWNED_INSTN_CORP_PENSION_SPONSORS")</f>
        <v>7.32</v>
      </c>
      <c r="U34" s="11" t="str">
        <f>_xll.SNL.Clients.Office.Excel.Functions.SPG(E34, "PCT_OWNED_INSTN_EDUCATIONAL/CULTURAL_ENDOWMENTS")</f>
        <v>NA</v>
      </c>
      <c r="V34" s="11">
        <f>_xll.SNL.Clients.Office.Excel.Functions.SPG(E34, "PCT_OWNED_INSTN_FAMILY_OFFICES/TRUSTS")</f>
        <v>0.09</v>
      </c>
      <c r="W34" s="11">
        <f>_xll.SNL.Clients.Office.Excel.Functions.SPG(E34, "PCT_OWNED_INSTN_GOVT_PENSION_SPONSORS")</f>
        <v>1.31</v>
      </c>
      <c r="X34" s="11">
        <f>_xll.SNL.Clients.Office.Excel.Functions.SPG(E34, "PCT_OWNED_INSTN_INSURANCE_COMPANIES")</f>
        <v>0</v>
      </c>
      <c r="Y34" s="11">
        <f>_xll.SNL.Clients.Office.Excel.Functions.SPG(E34, "PCT_OWNED_INSTN_INVEST_MGRS")</f>
        <v>39.1</v>
      </c>
      <c r="Z34" s="11" t="str">
        <f>_xll.SNL.Clients.Office.Excel.Functions.SPG(E34, "PCT_OWNED_INSTN_REIT")</f>
        <v>NA</v>
      </c>
      <c r="AA34" s="11">
        <f>_xll.SNL.Clients.Office.Excel.Functions.SPG(E34, "PCT_OWNED_INSTN_UNCLASSIFIED")</f>
        <v>0.49</v>
      </c>
      <c r="AB34" s="11" t="str">
        <f>_xll.SNL.Clients.Office.Excel.Functions.SPG(E34, "PCT_OWNED_INSTN_UNION_PENSION_SPONSORS")</f>
        <v>NA</v>
      </c>
      <c r="AC34" s="11">
        <f>_xll.SNL.Clients.Office.Excel.Functions.SPG(E34, "PCT_OWNED_INSTN_HEDGE_FUND_MGRS_LESS5PCT_STAKE")</f>
        <v>2.48</v>
      </c>
      <c r="AD34" s="11">
        <f>_xll.SNL.Clients.Office.Excel.Functions.SPG(E34, "PCT_OWNED_INSTN_SOVEREIGN_WEALTH_FUNDS_LESS5PCT_STAKE")</f>
        <v>0</v>
      </c>
      <c r="AE34" s="11">
        <f>_xll.SNL.Clients.Office.Excel.Functions.SPG(E34, "PCT_OWNED_INSTN_VC/PE_FIRMS_LESS5PCT_STAKE")</f>
        <v>0.03</v>
      </c>
      <c r="AF34" s="11">
        <f>_xll.SNL.Clients.Office.Excel.Functions.SPG(E34, "PCT_OWNED_INSIDERS")</f>
        <v>0.02</v>
      </c>
      <c r="AG34" s="11" t="str">
        <f>_xll.SNL.Clients.Office.Excel.Functions.SPG(E34, "PCT_OWNED_STRATEGIC_HEDGE_FUND_MGRS_MORE_EQUAL5PCT_STAKE")</f>
        <v>NA</v>
      </c>
      <c r="AH34" s="11" t="str">
        <f>_xll.SNL.Clients.Office.Excel.Functions.SPG(E34, "PCT_OWNED_STRATEGIC_VC/PE_FIRMS_MORE_EQUAL5PCT_STAKE")</f>
        <v>NA</v>
      </c>
      <c r="AI34" s="11" t="str">
        <f>_xll.SNL.Clients.Office.Excel.Functions.SPG(E34, "PCT_OWNED_STRATEGIC_SOVEREIGN_WEALTH_FUNDS_MORE_EQUAL5PCT_STAKE")</f>
        <v>NA</v>
      </c>
      <c r="AJ34" s="11" t="str">
        <f>_xll.SNL.Clients.Office.Excel.Functions.SPG(E34, "PCT_OWNED_STRATEGIC_COMPANY_CONTROLLED_FOUNDATIONS")</f>
        <v>NA</v>
      </c>
      <c r="AK34" s="11" t="str">
        <f>_xll.SNL.Clients.Office.Excel.Functions.SPG(E34, "PCT_OWNED_STRATEGIC_ESOP")</f>
        <v>NA</v>
      </c>
      <c r="AL34" s="11">
        <f>_xll.SNL.Clients.Office.Excel.Functions.SPG(E34, "PCT_OWNED_STRATEGIC_STATE_OWNER")</f>
        <v>0</v>
      </c>
      <c r="AM34" s="11">
        <f>_xll.SNL.Clients.Office.Excel.Functions.SPG(E34, "PCT_OWNED_STRATEGIC_CORPORATIONS_PRIVATE")</f>
        <v>0.28000000000000003</v>
      </c>
      <c r="AN34" s="11">
        <f>_xll.SNL.Clients.Office.Excel.Functions.SPG(E34, "PCT_OWNED_STRATEGIC_CORPORATIONS_PUBLIC")</f>
        <v>6.73</v>
      </c>
    </row>
    <row r="35" spans="1:40" x14ac:dyDescent="0.35">
      <c r="A35" s="5">
        <v>46022</v>
      </c>
      <c r="B35" s="4" t="s">
        <v>128</v>
      </c>
      <c r="C35" s="4" t="s">
        <v>129</v>
      </c>
      <c r="D35" s="4" t="s">
        <v>277</v>
      </c>
      <c r="E35" s="8">
        <v>4351200</v>
      </c>
      <c r="F35" s="7">
        <v>19.36</v>
      </c>
      <c r="G35" s="9" t="str">
        <f>_xll.SNL.Clients.Office.Excel.Functions.SPG(E35, "SP_COMPANY_TYPE")</f>
        <v>Private Company</v>
      </c>
      <c r="H35" s="10" t="str">
        <f>_xll.SNL.Clients.Office.Excel.Functions.SPG(E35, "SP_COUNTRY_NAME")</f>
        <v>South Africa</v>
      </c>
      <c r="J35" t="str">
        <f>_xll.SNL.Clients.Office.Excel.Functions.SPG(E35, "SP_PARENT_COUNTRY")</f>
        <v>South Africa</v>
      </c>
      <c r="K35" s="9" t="str">
        <f>_xll.SNL.Clients.Office.Excel.Functions.SPG(E35, "SP_PARENT_COMPANY_ID")</f>
        <v>4354140</v>
      </c>
      <c r="L35" t="str">
        <f>_xll.SNL.Clients.Office.Excel.Functions.SPG(K35, "SP_COMPANY_TYPE")</f>
        <v>Private Company</v>
      </c>
      <c r="M35" s="9" t="str">
        <f>_xll.SNL.Clients.Office.Excel.Functions.SPG(E35, "SP_ULT_PARENT_COMPANY_NAME")</f>
        <v>The Shanduka Group Pty Ltd.</v>
      </c>
      <c r="N35" s="9" t="str">
        <f>_xll.SNL.Clients.Office.Excel.Functions.SPG(E35, "SP_ULT_PARENT_COUNTRY")</f>
        <v>South Africa</v>
      </c>
      <c r="O35" s="9">
        <f>_xll.SNL.Clients.Office.Excel.Functions.SPG(E35, "SP_ULT_PARENT_COMPANY_ID")</f>
        <v>4365811</v>
      </c>
      <c r="P35" t="str">
        <f>_xll.SNL.Clients.Office.Excel.Functions.SPG(O35, "SP_COMPANY_TYPE")</f>
        <v>Private Company</v>
      </c>
      <c r="Q35" s="11" t="str">
        <f>_xll.SNL.Clients.Office.Excel.Functions.SPG(E35, "SP_PCT_SHARES_OWNED_ALL_INSTITUTIONS")</f>
        <v>NA</v>
      </c>
      <c r="R35" s="11" t="str">
        <f>_xll.SNL.Clients.Office.Excel.Functions.SPG(E35, "PCT_OWNED_INSTN_BANKS/INVEST_BANKS")</f>
        <v>NA</v>
      </c>
      <c r="S35" s="11" t="str">
        <f>_xll.SNL.Clients.Office.Excel.Functions.SPG(E35, "PCT_OWNED_INSTN_CHARITABLE_FOUNDATIONS")</f>
        <v>NA</v>
      </c>
      <c r="T35" s="11" t="str">
        <f>_xll.SNL.Clients.Office.Excel.Functions.SPG(E35, "PCT_OWNED_INSTN_CORP_PENSION_SPONSORS")</f>
        <v>NA</v>
      </c>
      <c r="U35" s="11" t="str">
        <f>_xll.SNL.Clients.Office.Excel.Functions.SPG(E35, "PCT_OWNED_INSTN_EDUCATIONAL/CULTURAL_ENDOWMENTS")</f>
        <v>NA</v>
      </c>
      <c r="V35" s="11" t="str">
        <f>_xll.SNL.Clients.Office.Excel.Functions.SPG(E35, "PCT_OWNED_INSTN_FAMILY_OFFICES/TRUSTS")</f>
        <v>NA</v>
      </c>
      <c r="W35" s="11" t="str">
        <f>_xll.SNL.Clients.Office.Excel.Functions.SPG(E35, "PCT_OWNED_INSTN_GOVT_PENSION_SPONSORS")</f>
        <v>NA</v>
      </c>
      <c r="X35" s="11" t="str">
        <f>_xll.SNL.Clients.Office.Excel.Functions.SPG(E35, "PCT_OWNED_INSTN_INSURANCE_COMPANIES")</f>
        <v>NA</v>
      </c>
      <c r="Y35" s="11" t="str">
        <f>_xll.SNL.Clients.Office.Excel.Functions.SPG(E35, "PCT_OWNED_INSTN_INVEST_MGRS")</f>
        <v>NA</v>
      </c>
      <c r="Z35" s="11" t="str">
        <f>_xll.SNL.Clients.Office.Excel.Functions.SPG(E35, "PCT_OWNED_INSTN_REIT")</f>
        <v>NA</v>
      </c>
      <c r="AA35" s="11" t="str">
        <f>_xll.SNL.Clients.Office.Excel.Functions.SPG(E35, "PCT_OWNED_INSTN_UNCLASSIFIED")</f>
        <v>NA</v>
      </c>
      <c r="AB35" s="11" t="str">
        <f>_xll.SNL.Clients.Office.Excel.Functions.SPG(E35, "PCT_OWNED_INSTN_UNION_PENSION_SPONSORS")</f>
        <v>NA</v>
      </c>
      <c r="AC35" s="11" t="str">
        <f>_xll.SNL.Clients.Office.Excel.Functions.SPG(E35, "PCT_OWNED_INSTN_HEDGE_FUND_MGRS_LESS5PCT_STAKE")</f>
        <v>NA</v>
      </c>
      <c r="AD35" s="11" t="str">
        <f>_xll.SNL.Clients.Office.Excel.Functions.SPG(E35, "PCT_OWNED_INSTN_SOVEREIGN_WEALTH_FUNDS_LESS5PCT_STAKE")</f>
        <v>NA</v>
      </c>
      <c r="AE35" s="11" t="str">
        <f>_xll.SNL.Clients.Office.Excel.Functions.SPG(E35, "PCT_OWNED_INSTN_VC/PE_FIRMS_LESS5PCT_STAKE")</f>
        <v>NA</v>
      </c>
      <c r="AF35" s="11" t="str">
        <f>_xll.SNL.Clients.Office.Excel.Functions.SPG(E35, "PCT_OWNED_INSIDERS")</f>
        <v>NA</v>
      </c>
      <c r="AG35" s="11" t="str">
        <f>_xll.SNL.Clients.Office.Excel.Functions.SPG(E35, "PCT_OWNED_STRATEGIC_HEDGE_FUND_MGRS_MORE_EQUAL5PCT_STAKE")</f>
        <v>NA</v>
      </c>
      <c r="AH35" s="11" t="str">
        <f>_xll.SNL.Clients.Office.Excel.Functions.SPG(E35, "PCT_OWNED_STRATEGIC_VC/PE_FIRMS_MORE_EQUAL5PCT_STAKE")</f>
        <v>NA</v>
      </c>
      <c r="AI35" s="11" t="str">
        <f>_xll.SNL.Clients.Office.Excel.Functions.SPG(E35, "PCT_OWNED_STRATEGIC_SOVEREIGN_WEALTH_FUNDS_MORE_EQUAL5PCT_STAKE")</f>
        <v>NA</v>
      </c>
      <c r="AJ35" s="11" t="str">
        <f>_xll.SNL.Clients.Office.Excel.Functions.SPG(E35, "PCT_OWNED_STRATEGIC_COMPANY_CONTROLLED_FOUNDATIONS")</f>
        <v>NA</v>
      </c>
      <c r="AK35" s="11" t="str">
        <f>_xll.SNL.Clients.Office.Excel.Functions.SPG(E35, "PCT_OWNED_STRATEGIC_ESOP")</f>
        <v>NA</v>
      </c>
      <c r="AL35" s="11" t="str">
        <f>_xll.SNL.Clients.Office.Excel.Functions.SPG(E35, "PCT_OWNED_STRATEGIC_STATE_OWNER")</f>
        <v>NA</v>
      </c>
      <c r="AM35" s="11" t="str">
        <f>_xll.SNL.Clients.Office.Excel.Functions.SPG(E35, "PCT_OWNED_STRATEGIC_CORPORATIONS_PRIVATE")</f>
        <v>NA</v>
      </c>
      <c r="AN35" s="11" t="str">
        <f>_xll.SNL.Clients.Office.Excel.Functions.SPG(E35, "PCT_OWNED_STRATEGIC_CORPORATIONS_PUBLIC")</f>
        <v>NA</v>
      </c>
    </row>
    <row r="36" spans="1:40" x14ac:dyDescent="0.35">
      <c r="A36" s="5">
        <v>46022</v>
      </c>
      <c r="B36" s="4" t="s">
        <v>128</v>
      </c>
      <c r="C36" s="4" t="s">
        <v>129</v>
      </c>
      <c r="D36" s="4" t="s">
        <v>275</v>
      </c>
      <c r="E36" s="8">
        <v>4379789</v>
      </c>
      <c r="F36" s="7">
        <v>80.64</v>
      </c>
      <c r="G36" s="9" t="str">
        <f>_xll.SNL.Clients.Office.Excel.Functions.SPG(E36, "SP_COMPANY_TYPE")</f>
        <v>Public Company</v>
      </c>
      <c r="H36" s="10" t="str">
        <f>_xll.SNL.Clients.Office.Excel.Functions.SPG(E36, "SP_COUNTRY_NAME")</f>
        <v>South Africa</v>
      </c>
      <c r="J36" t="str">
        <f>_xll.SNL.Clients.Office.Excel.Functions.SPG(E36, "SP_PARENT_COUNTRY")</f>
        <v/>
      </c>
      <c r="K36" s="9" t="str">
        <f>_xll.SNL.Clients.Office.Excel.Functions.SPG(E36, "SP_PARENT_COMPANY_ID")</f>
        <v/>
      </c>
      <c r="L36" t="str">
        <f>_xll.SNL.Clients.Office.Excel.Functions.SPG(K36, "SP_COMPANY_TYPE")</f>
        <v>#INVALID COMPANY ID</v>
      </c>
      <c r="M36" s="9" t="str">
        <f>_xll.SNL.Clients.Office.Excel.Functions.SPG(E36, "SP_ULT_PARENT_COMPANY_NAME")</f>
        <v/>
      </c>
      <c r="N36" s="9" t="str">
        <f>_xll.SNL.Clients.Office.Excel.Functions.SPG(E36, "SP_ULT_PARENT_COUNTRY")</f>
        <v/>
      </c>
      <c r="O36" s="9" t="str">
        <f>_xll.SNL.Clients.Office.Excel.Functions.SPG(E36, "SP_ULT_PARENT_COMPANY_ID")</f>
        <v>NA</v>
      </c>
      <c r="P36" t="str">
        <f>_xll.SNL.Clients.Office.Excel.Functions.SPG(O36, "SP_COMPANY_TYPE")</f>
        <v>Public Company</v>
      </c>
      <c r="Q36" s="11">
        <f>_xll.SNL.Clients.Office.Excel.Functions.SPG(E36, "SP_PCT_SHARES_OWNED_ALL_INSTITUTIONS")</f>
        <v>99.19</v>
      </c>
      <c r="R36" s="11">
        <f>_xll.SNL.Clients.Office.Excel.Functions.SPG(E36, "PCT_OWNED_INSTN_BANKS/INVEST_BANKS")</f>
        <v>7.55</v>
      </c>
      <c r="S36" s="11" t="str">
        <f>_xll.SNL.Clients.Office.Excel.Functions.SPG(E36, "PCT_OWNED_INSTN_CHARITABLE_FOUNDATIONS")</f>
        <v>NA</v>
      </c>
      <c r="T36" s="11">
        <f>_xll.SNL.Clients.Office.Excel.Functions.SPG(E36, "PCT_OWNED_INSTN_CORP_PENSION_SPONSORS")</f>
        <v>0</v>
      </c>
      <c r="U36" s="11" t="str">
        <f>_xll.SNL.Clients.Office.Excel.Functions.SPG(E36, "PCT_OWNED_INSTN_EDUCATIONAL/CULTURAL_ENDOWMENTS")</f>
        <v>NA</v>
      </c>
      <c r="V36" s="11">
        <f>_xll.SNL.Clients.Office.Excel.Functions.SPG(E36, "PCT_OWNED_INSTN_FAMILY_OFFICES/TRUSTS")</f>
        <v>5.48</v>
      </c>
      <c r="W36" s="11">
        <f>_xll.SNL.Clients.Office.Excel.Functions.SPG(E36, "PCT_OWNED_INSTN_GOVT_PENSION_SPONSORS")</f>
        <v>0.6</v>
      </c>
      <c r="X36" s="11" t="str">
        <f>_xll.SNL.Clients.Office.Excel.Functions.SPG(E36, "PCT_OWNED_INSTN_INSURANCE_COMPANIES")</f>
        <v>NA</v>
      </c>
      <c r="Y36" s="11">
        <f>_xll.SNL.Clients.Office.Excel.Functions.SPG(E36, "PCT_OWNED_INSTN_INVEST_MGRS")</f>
        <v>77.87</v>
      </c>
      <c r="Z36" s="11" t="str">
        <f>_xll.SNL.Clients.Office.Excel.Functions.SPG(E36, "PCT_OWNED_INSTN_REIT")</f>
        <v>NA</v>
      </c>
      <c r="AA36" s="11">
        <f>_xll.SNL.Clients.Office.Excel.Functions.SPG(E36, "PCT_OWNED_INSTN_UNCLASSIFIED")</f>
        <v>1.4</v>
      </c>
      <c r="AB36" s="11" t="str">
        <f>_xll.SNL.Clients.Office.Excel.Functions.SPG(E36, "PCT_OWNED_INSTN_UNION_PENSION_SPONSORS")</f>
        <v>NA</v>
      </c>
      <c r="AC36" s="11">
        <f>_xll.SNL.Clients.Office.Excel.Functions.SPG(E36, "PCT_OWNED_INSTN_HEDGE_FUND_MGRS_LESS5PCT_STAKE")</f>
        <v>5.82</v>
      </c>
      <c r="AD36" s="11">
        <f>_xll.SNL.Clients.Office.Excel.Functions.SPG(E36, "PCT_OWNED_INSTN_SOVEREIGN_WEALTH_FUNDS_LESS5PCT_STAKE")</f>
        <v>0.46</v>
      </c>
      <c r="AE36" s="11">
        <f>_xll.SNL.Clients.Office.Excel.Functions.SPG(E36, "PCT_OWNED_INSTN_VC/PE_FIRMS_LESS5PCT_STAKE")</f>
        <v>0</v>
      </c>
      <c r="AF36" s="11">
        <f>_xll.SNL.Clients.Office.Excel.Functions.SPG(E36, "PCT_OWNED_INSIDERS")</f>
        <v>0.23</v>
      </c>
      <c r="AG36" s="11" t="str">
        <f>_xll.SNL.Clients.Office.Excel.Functions.SPG(E36, "PCT_OWNED_STRATEGIC_HEDGE_FUND_MGRS_MORE_EQUAL5PCT_STAKE")</f>
        <v>NA</v>
      </c>
      <c r="AH36" s="11" t="str">
        <f>_xll.SNL.Clients.Office.Excel.Functions.SPG(E36, "PCT_OWNED_STRATEGIC_VC/PE_FIRMS_MORE_EQUAL5PCT_STAKE")</f>
        <v>NA</v>
      </c>
      <c r="AI36" s="11" t="str">
        <f>_xll.SNL.Clients.Office.Excel.Functions.SPG(E36, "PCT_OWNED_STRATEGIC_SOVEREIGN_WEALTH_FUNDS_MORE_EQUAL5PCT_STAKE")</f>
        <v>NA</v>
      </c>
      <c r="AJ36" s="11" t="str">
        <f>_xll.SNL.Clients.Office.Excel.Functions.SPG(E36, "PCT_OWNED_STRATEGIC_COMPANY_CONTROLLED_FOUNDATIONS")</f>
        <v>NA</v>
      </c>
      <c r="AK36" s="11" t="str">
        <f>_xll.SNL.Clients.Office.Excel.Functions.SPG(E36, "PCT_OWNED_STRATEGIC_ESOP")</f>
        <v>NA</v>
      </c>
      <c r="AL36" s="11" t="str">
        <f>_xll.SNL.Clients.Office.Excel.Functions.SPG(E36, "PCT_OWNED_STRATEGIC_STATE_OWNER")</f>
        <v>NA</v>
      </c>
      <c r="AM36" s="11" t="str">
        <f>_xll.SNL.Clients.Office.Excel.Functions.SPG(E36, "PCT_OWNED_STRATEGIC_CORPORATIONS_PRIVATE")</f>
        <v>NA</v>
      </c>
      <c r="AN36" s="11" t="str">
        <f>_xll.SNL.Clients.Office.Excel.Functions.SPG(E36, "PCT_OWNED_STRATEGIC_CORPORATIONS_PUBLIC")</f>
        <v>NA</v>
      </c>
    </row>
    <row r="37" spans="1:40" x14ac:dyDescent="0.35">
      <c r="A37" s="5">
        <v>46022</v>
      </c>
      <c r="B37" s="4" t="s">
        <v>56</v>
      </c>
      <c r="C37" s="4" t="s">
        <v>57</v>
      </c>
      <c r="D37" s="4" t="s">
        <v>271</v>
      </c>
      <c r="E37" s="8">
        <v>4351190</v>
      </c>
      <c r="F37" s="7">
        <v>73.260000000000005</v>
      </c>
      <c r="G37" s="9" t="str">
        <f>_xll.SNL.Clients.Office.Excel.Functions.SPG(E37, "SP_COMPANY_TYPE")</f>
        <v>Public Company</v>
      </c>
      <c r="H37" s="10" t="str">
        <f>_xll.SNL.Clients.Office.Excel.Functions.SPG(E37, "SP_COUNTRY_NAME")</f>
        <v>South Africa</v>
      </c>
      <c r="J37" t="str">
        <f>_xll.SNL.Clients.Office.Excel.Functions.SPG(E37, "SP_PARENT_COUNTRY")</f>
        <v/>
      </c>
      <c r="K37" s="9" t="str">
        <f>_xll.SNL.Clients.Office.Excel.Functions.SPG(E37, "SP_PARENT_COMPANY_ID")</f>
        <v/>
      </c>
      <c r="L37" t="str">
        <f>_xll.SNL.Clients.Office.Excel.Functions.SPG(K37, "SP_COMPANY_TYPE")</f>
        <v>#INVALID COMPANY ID</v>
      </c>
      <c r="M37" s="9" t="str">
        <f>_xll.SNL.Clients.Office.Excel.Functions.SPG(E37, "SP_ULT_PARENT_COMPANY_NAME")</f>
        <v/>
      </c>
      <c r="N37" s="9" t="str">
        <f>_xll.SNL.Clients.Office.Excel.Functions.SPG(E37, "SP_ULT_PARENT_COUNTRY")</f>
        <v/>
      </c>
      <c r="O37" s="9" t="str">
        <f>_xll.SNL.Clients.Office.Excel.Functions.SPG(E37, "SP_ULT_PARENT_COMPANY_ID")</f>
        <v>NA</v>
      </c>
      <c r="P37" t="str">
        <f>_xll.SNL.Clients.Office.Excel.Functions.SPG(O37, "SP_COMPANY_TYPE")</f>
        <v>Public Company</v>
      </c>
      <c r="Q37" s="11">
        <f>_xll.SNL.Clients.Office.Excel.Functions.SPG(E37, "SP_PCT_SHARES_OWNED_ALL_INSTITUTIONS")</f>
        <v>69.17</v>
      </c>
      <c r="R37" s="11">
        <f>_xll.SNL.Clients.Office.Excel.Functions.SPG(E37, "PCT_OWNED_INSTN_BANKS/INVEST_BANKS")</f>
        <v>0</v>
      </c>
      <c r="S37" s="11" t="str">
        <f>_xll.SNL.Clients.Office.Excel.Functions.SPG(E37, "PCT_OWNED_INSTN_CHARITABLE_FOUNDATIONS")</f>
        <v>NA</v>
      </c>
      <c r="T37" s="11">
        <f>_xll.SNL.Clients.Office.Excel.Functions.SPG(E37, "PCT_OWNED_INSTN_CORP_PENSION_SPONSORS")</f>
        <v>0.01</v>
      </c>
      <c r="U37" s="11" t="str">
        <f>_xll.SNL.Clients.Office.Excel.Functions.SPG(E37, "PCT_OWNED_INSTN_EDUCATIONAL/CULTURAL_ENDOWMENTS")</f>
        <v>NA</v>
      </c>
      <c r="V37" s="11">
        <f>_xll.SNL.Clients.Office.Excel.Functions.SPG(E37, "PCT_OWNED_INSTN_FAMILY_OFFICES/TRUSTS")</f>
        <v>6.56</v>
      </c>
      <c r="W37" s="11">
        <f>_xll.SNL.Clients.Office.Excel.Functions.SPG(E37, "PCT_OWNED_INSTN_GOVT_PENSION_SPONSORS")</f>
        <v>0.24</v>
      </c>
      <c r="X37" s="11" t="str">
        <f>_xll.SNL.Clients.Office.Excel.Functions.SPG(E37, "PCT_OWNED_INSTN_INSURANCE_COMPANIES")</f>
        <v>NA</v>
      </c>
      <c r="Y37" s="11">
        <f>_xll.SNL.Clients.Office.Excel.Functions.SPG(E37, "PCT_OWNED_INSTN_INVEST_MGRS")</f>
        <v>58.04</v>
      </c>
      <c r="Z37" s="11" t="str">
        <f>_xll.SNL.Clients.Office.Excel.Functions.SPG(E37, "PCT_OWNED_INSTN_REIT")</f>
        <v>NA</v>
      </c>
      <c r="AA37" s="11">
        <f>_xll.SNL.Clients.Office.Excel.Functions.SPG(E37, "PCT_OWNED_INSTN_UNCLASSIFIED")</f>
        <v>0.82</v>
      </c>
      <c r="AB37" s="11" t="str">
        <f>_xll.SNL.Clients.Office.Excel.Functions.SPG(E37, "PCT_OWNED_INSTN_UNION_PENSION_SPONSORS")</f>
        <v>NA</v>
      </c>
      <c r="AC37" s="11">
        <f>_xll.SNL.Clients.Office.Excel.Functions.SPG(E37, "PCT_OWNED_INSTN_HEDGE_FUND_MGRS_LESS5PCT_STAKE")</f>
        <v>0.74</v>
      </c>
      <c r="AD37" s="11">
        <f>_xll.SNL.Clients.Office.Excel.Functions.SPG(E37, "PCT_OWNED_INSTN_SOVEREIGN_WEALTH_FUNDS_LESS5PCT_STAKE")</f>
        <v>2.76</v>
      </c>
      <c r="AE37" s="11" t="str">
        <f>_xll.SNL.Clients.Office.Excel.Functions.SPG(E37, "PCT_OWNED_INSTN_VC/PE_FIRMS_LESS5PCT_STAKE")</f>
        <v>NA</v>
      </c>
      <c r="AF37" s="11">
        <f>_xll.SNL.Clients.Office.Excel.Functions.SPG(E37, "PCT_OWNED_INSIDERS")</f>
        <v>0.06</v>
      </c>
      <c r="AG37" s="11" t="str">
        <f>_xll.SNL.Clients.Office.Excel.Functions.SPG(E37, "PCT_OWNED_STRATEGIC_HEDGE_FUND_MGRS_MORE_EQUAL5PCT_STAKE")</f>
        <v>NA</v>
      </c>
      <c r="AH37" s="11" t="str">
        <f>_xll.SNL.Clients.Office.Excel.Functions.SPG(E37, "PCT_OWNED_STRATEGIC_VC/PE_FIRMS_MORE_EQUAL5PCT_STAKE")</f>
        <v>NA</v>
      </c>
      <c r="AI37" s="11" t="str">
        <f>_xll.SNL.Clients.Office.Excel.Functions.SPG(E37, "PCT_OWNED_STRATEGIC_SOVEREIGN_WEALTH_FUNDS_MORE_EQUAL5PCT_STAKE")</f>
        <v>NA</v>
      </c>
      <c r="AJ37" s="11" t="str">
        <f>_xll.SNL.Clients.Office.Excel.Functions.SPG(E37, "PCT_OWNED_STRATEGIC_COMPANY_CONTROLLED_FOUNDATIONS")</f>
        <v>NA</v>
      </c>
      <c r="AK37" s="11" t="str">
        <f>_xll.SNL.Clients.Office.Excel.Functions.SPG(E37, "PCT_OWNED_STRATEGIC_ESOP")</f>
        <v>NA</v>
      </c>
      <c r="AL37" s="11" t="str">
        <f>_xll.SNL.Clients.Office.Excel.Functions.SPG(E37, "PCT_OWNED_STRATEGIC_STATE_OWNER")</f>
        <v>NA</v>
      </c>
      <c r="AM37" s="11" t="str">
        <f>_xll.SNL.Clients.Office.Excel.Functions.SPG(E37, "PCT_OWNED_STRATEGIC_CORPORATIONS_PRIVATE")</f>
        <v>NA</v>
      </c>
      <c r="AN37" s="11" t="str">
        <f>_xll.SNL.Clients.Office.Excel.Functions.SPG(E37, "PCT_OWNED_STRATEGIC_CORPORATIONS_PUBLIC")</f>
        <v>NA</v>
      </c>
    </row>
    <row r="38" spans="1:40" x14ac:dyDescent="0.35">
      <c r="A38" s="5">
        <v>46022</v>
      </c>
      <c r="B38" s="4" t="s">
        <v>130</v>
      </c>
      <c r="C38" s="4" t="s">
        <v>131</v>
      </c>
      <c r="D38" s="4" t="s">
        <v>271</v>
      </c>
      <c r="E38" s="8">
        <v>4351190</v>
      </c>
      <c r="F38" s="7">
        <v>50</v>
      </c>
      <c r="G38" s="9" t="str">
        <f>_xll.SNL.Clients.Office.Excel.Functions.SPG(E38, "SP_COMPANY_TYPE")</f>
        <v>Public Company</v>
      </c>
      <c r="H38" s="10" t="str">
        <f>_xll.SNL.Clients.Office.Excel.Functions.SPG(E38, "SP_COUNTRY_NAME")</f>
        <v>South Africa</v>
      </c>
      <c r="J38" t="str">
        <f>_xll.SNL.Clients.Office.Excel.Functions.SPG(E38, "SP_PARENT_COUNTRY")</f>
        <v/>
      </c>
      <c r="K38" s="9" t="str">
        <f>_xll.SNL.Clients.Office.Excel.Functions.SPG(E38, "SP_PARENT_COMPANY_ID")</f>
        <v/>
      </c>
      <c r="L38" t="str">
        <f>_xll.SNL.Clients.Office.Excel.Functions.SPG(K38, "SP_COMPANY_TYPE")</f>
        <v>#INVALID COMPANY ID</v>
      </c>
      <c r="M38" s="9" t="str">
        <f>_xll.SNL.Clients.Office.Excel.Functions.SPG(E38, "SP_ULT_PARENT_COMPANY_NAME")</f>
        <v/>
      </c>
      <c r="N38" s="9" t="str">
        <f>_xll.SNL.Clients.Office.Excel.Functions.SPG(E38, "SP_ULT_PARENT_COUNTRY")</f>
        <v/>
      </c>
      <c r="O38" s="9" t="str">
        <f>_xll.SNL.Clients.Office.Excel.Functions.SPG(E38, "SP_ULT_PARENT_COMPANY_ID")</f>
        <v>NA</v>
      </c>
      <c r="P38" t="str">
        <f>_xll.SNL.Clients.Office.Excel.Functions.SPG(O38, "SP_COMPANY_TYPE")</f>
        <v>Public Company</v>
      </c>
      <c r="Q38" s="11">
        <f>_xll.SNL.Clients.Office.Excel.Functions.SPG(E38, "SP_PCT_SHARES_OWNED_ALL_INSTITUTIONS")</f>
        <v>69.17</v>
      </c>
      <c r="R38" s="11">
        <f>_xll.SNL.Clients.Office.Excel.Functions.SPG(E38, "PCT_OWNED_INSTN_BANKS/INVEST_BANKS")</f>
        <v>0</v>
      </c>
      <c r="S38" s="11" t="str">
        <f>_xll.SNL.Clients.Office.Excel.Functions.SPG(E38, "PCT_OWNED_INSTN_CHARITABLE_FOUNDATIONS")</f>
        <v>NA</v>
      </c>
      <c r="T38" s="11">
        <f>_xll.SNL.Clients.Office.Excel.Functions.SPG(E38, "PCT_OWNED_INSTN_CORP_PENSION_SPONSORS")</f>
        <v>0.01</v>
      </c>
      <c r="U38" s="11" t="str">
        <f>_xll.SNL.Clients.Office.Excel.Functions.SPG(E38, "PCT_OWNED_INSTN_EDUCATIONAL/CULTURAL_ENDOWMENTS")</f>
        <v>NA</v>
      </c>
      <c r="V38" s="11">
        <f>_xll.SNL.Clients.Office.Excel.Functions.SPG(E38, "PCT_OWNED_INSTN_FAMILY_OFFICES/TRUSTS")</f>
        <v>6.56</v>
      </c>
      <c r="W38" s="11">
        <f>_xll.SNL.Clients.Office.Excel.Functions.SPG(E38, "PCT_OWNED_INSTN_GOVT_PENSION_SPONSORS")</f>
        <v>0.24</v>
      </c>
      <c r="X38" s="11" t="str">
        <f>_xll.SNL.Clients.Office.Excel.Functions.SPG(E38, "PCT_OWNED_INSTN_INSURANCE_COMPANIES")</f>
        <v>NA</v>
      </c>
      <c r="Y38" s="11">
        <f>_xll.SNL.Clients.Office.Excel.Functions.SPG(E38, "PCT_OWNED_INSTN_INVEST_MGRS")</f>
        <v>58.04</v>
      </c>
      <c r="Z38" s="11" t="str">
        <f>_xll.SNL.Clients.Office.Excel.Functions.SPG(E38, "PCT_OWNED_INSTN_REIT")</f>
        <v>NA</v>
      </c>
      <c r="AA38" s="11">
        <f>_xll.SNL.Clients.Office.Excel.Functions.SPG(E38, "PCT_OWNED_INSTN_UNCLASSIFIED")</f>
        <v>0.82</v>
      </c>
      <c r="AB38" s="11" t="str">
        <f>_xll.SNL.Clients.Office.Excel.Functions.SPG(E38, "PCT_OWNED_INSTN_UNION_PENSION_SPONSORS")</f>
        <v>NA</v>
      </c>
      <c r="AC38" s="11">
        <f>_xll.SNL.Clients.Office.Excel.Functions.SPG(E38, "PCT_OWNED_INSTN_HEDGE_FUND_MGRS_LESS5PCT_STAKE")</f>
        <v>0.74</v>
      </c>
      <c r="AD38" s="11">
        <f>_xll.SNL.Clients.Office.Excel.Functions.SPG(E38, "PCT_OWNED_INSTN_SOVEREIGN_WEALTH_FUNDS_LESS5PCT_STAKE")</f>
        <v>2.76</v>
      </c>
      <c r="AE38" s="11" t="str">
        <f>_xll.SNL.Clients.Office.Excel.Functions.SPG(E38, "PCT_OWNED_INSTN_VC/PE_FIRMS_LESS5PCT_STAKE")</f>
        <v>NA</v>
      </c>
      <c r="AF38" s="11">
        <f>_xll.SNL.Clients.Office.Excel.Functions.SPG(E38, "PCT_OWNED_INSIDERS")</f>
        <v>0.06</v>
      </c>
      <c r="AG38" s="11" t="str">
        <f>_xll.SNL.Clients.Office.Excel.Functions.SPG(E38, "PCT_OWNED_STRATEGIC_HEDGE_FUND_MGRS_MORE_EQUAL5PCT_STAKE")</f>
        <v>NA</v>
      </c>
      <c r="AH38" s="11" t="str">
        <f>_xll.SNL.Clients.Office.Excel.Functions.SPG(E38, "PCT_OWNED_STRATEGIC_VC/PE_FIRMS_MORE_EQUAL5PCT_STAKE")</f>
        <v>NA</v>
      </c>
      <c r="AI38" s="11" t="str">
        <f>_xll.SNL.Clients.Office.Excel.Functions.SPG(E38, "PCT_OWNED_STRATEGIC_SOVEREIGN_WEALTH_FUNDS_MORE_EQUAL5PCT_STAKE")</f>
        <v>NA</v>
      </c>
      <c r="AJ38" s="11" t="str">
        <f>_xll.SNL.Clients.Office.Excel.Functions.SPG(E38, "PCT_OWNED_STRATEGIC_COMPANY_CONTROLLED_FOUNDATIONS")</f>
        <v>NA</v>
      </c>
      <c r="AK38" s="11" t="str">
        <f>_xll.SNL.Clients.Office.Excel.Functions.SPG(E38, "PCT_OWNED_STRATEGIC_ESOP")</f>
        <v>NA</v>
      </c>
      <c r="AL38" s="11" t="str">
        <f>_xll.SNL.Clients.Office.Excel.Functions.SPG(E38, "PCT_OWNED_STRATEGIC_STATE_OWNER")</f>
        <v>NA</v>
      </c>
      <c r="AM38" s="11" t="str">
        <f>_xll.SNL.Clients.Office.Excel.Functions.SPG(E38, "PCT_OWNED_STRATEGIC_CORPORATIONS_PRIVATE")</f>
        <v>NA</v>
      </c>
      <c r="AN38" s="11" t="str">
        <f>_xll.SNL.Clients.Office.Excel.Functions.SPG(E38, "PCT_OWNED_STRATEGIC_CORPORATIONS_PUBLIC")</f>
        <v>NA</v>
      </c>
    </row>
    <row r="39" spans="1:40" x14ac:dyDescent="0.35">
      <c r="A39" s="5">
        <v>46022</v>
      </c>
      <c r="B39" s="4" t="s">
        <v>130</v>
      </c>
      <c r="C39" s="4" t="s">
        <v>131</v>
      </c>
      <c r="D39" s="4" t="s">
        <v>275</v>
      </c>
      <c r="E39" s="8">
        <v>4379789</v>
      </c>
      <c r="F39" s="7">
        <v>50</v>
      </c>
      <c r="G39" s="9" t="str">
        <f>_xll.SNL.Clients.Office.Excel.Functions.SPG(E39, "SP_COMPANY_TYPE")</f>
        <v>Public Company</v>
      </c>
      <c r="H39" s="10" t="str">
        <f>_xll.SNL.Clients.Office.Excel.Functions.SPG(E39, "SP_COUNTRY_NAME")</f>
        <v>South Africa</v>
      </c>
      <c r="J39" t="str">
        <f>_xll.SNL.Clients.Office.Excel.Functions.SPG(E39, "SP_PARENT_COUNTRY")</f>
        <v/>
      </c>
      <c r="K39" s="9" t="str">
        <f>_xll.SNL.Clients.Office.Excel.Functions.SPG(E39, "SP_PARENT_COMPANY_ID")</f>
        <v/>
      </c>
      <c r="L39" t="str">
        <f>_xll.SNL.Clients.Office.Excel.Functions.SPG(K39, "SP_COMPANY_TYPE")</f>
        <v>#INVALID COMPANY ID</v>
      </c>
      <c r="M39" s="9" t="str">
        <f>_xll.SNL.Clients.Office.Excel.Functions.SPG(E39, "SP_ULT_PARENT_COMPANY_NAME")</f>
        <v/>
      </c>
      <c r="N39" s="9" t="str">
        <f>_xll.SNL.Clients.Office.Excel.Functions.SPG(E39, "SP_ULT_PARENT_COUNTRY")</f>
        <v/>
      </c>
      <c r="O39" s="9" t="str">
        <f>_xll.SNL.Clients.Office.Excel.Functions.SPG(E39, "SP_ULT_PARENT_COMPANY_ID")</f>
        <v>NA</v>
      </c>
      <c r="P39" t="str">
        <f>_xll.SNL.Clients.Office.Excel.Functions.SPG(O39, "SP_COMPANY_TYPE")</f>
        <v>Public Company</v>
      </c>
      <c r="Q39" s="11">
        <f>_xll.SNL.Clients.Office.Excel.Functions.SPG(E39, "SP_PCT_SHARES_OWNED_ALL_INSTITUTIONS")</f>
        <v>99.19</v>
      </c>
      <c r="R39" s="11">
        <f>_xll.SNL.Clients.Office.Excel.Functions.SPG(E39, "PCT_OWNED_INSTN_BANKS/INVEST_BANKS")</f>
        <v>7.55</v>
      </c>
      <c r="S39" s="11" t="str">
        <f>_xll.SNL.Clients.Office.Excel.Functions.SPG(E39, "PCT_OWNED_INSTN_CHARITABLE_FOUNDATIONS")</f>
        <v>NA</v>
      </c>
      <c r="T39" s="11">
        <f>_xll.SNL.Clients.Office.Excel.Functions.SPG(E39, "PCT_OWNED_INSTN_CORP_PENSION_SPONSORS")</f>
        <v>0</v>
      </c>
      <c r="U39" s="11" t="str">
        <f>_xll.SNL.Clients.Office.Excel.Functions.SPG(E39, "PCT_OWNED_INSTN_EDUCATIONAL/CULTURAL_ENDOWMENTS")</f>
        <v>NA</v>
      </c>
      <c r="V39" s="11">
        <f>_xll.SNL.Clients.Office.Excel.Functions.SPG(E39, "PCT_OWNED_INSTN_FAMILY_OFFICES/TRUSTS")</f>
        <v>5.48</v>
      </c>
      <c r="W39" s="11">
        <f>_xll.SNL.Clients.Office.Excel.Functions.SPG(E39, "PCT_OWNED_INSTN_GOVT_PENSION_SPONSORS")</f>
        <v>0.6</v>
      </c>
      <c r="X39" s="11" t="str">
        <f>_xll.SNL.Clients.Office.Excel.Functions.SPG(E39, "PCT_OWNED_INSTN_INSURANCE_COMPANIES")</f>
        <v>NA</v>
      </c>
      <c r="Y39" s="11">
        <f>_xll.SNL.Clients.Office.Excel.Functions.SPG(E39, "PCT_OWNED_INSTN_INVEST_MGRS")</f>
        <v>77.87</v>
      </c>
      <c r="Z39" s="11" t="str">
        <f>_xll.SNL.Clients.Office.Excel.Functions.SPG(E39, "PCT_OWNED_INSTN_REIT")</f>
        <v>NA</v>
      </c>
      <c r="AA39" s="11">
        <f>_xll.SNL.Clients.Office.Excel.Functions.SPG(E39, "PCT_OWNED_INSTN_UNCLASSIFIED")</f>
        <v>1.4</v>
      </c>
      <c r="AB39" s="11" t="str">
        <f>_xll.SNL.Clients.Office.Excel.Functions.SPG(E39, "PCT_OWNED_INSTN_UNION_PENSION_SPONSORS")</f>
        <v>NA</v>
      </c>
      <c r="AC39" s="11">
        <f>_xll.SNL.Clients.Office.Excel.Functions.SPG(E39, "PCT_OWNED_INSTN_HEDGE_FUND_MGRS_LESS5PCT_STAKE")</f>
        <v>5.82</v>
      </c>
      <c r="AD39" s="11">
        <f>_xll.SNL.Clients.Office.Excel.Functions.SPG(E39, "PCT_OWNED_INSTN_SOVEREIGN_WEALTH_FUNDS_LESS5PCT_STAKE")</f>
        <v>0.46</v>
      </c>
      <c r="AE39" s="11">
        <f>_xll.SNL.Clients.Office.Excel.Functions.SPG(E39, "PCT_OWNED_INSTN_VC/PE_FIRMS_LESS5PCT_STAKE")</f>
        <v>0</v>
      </c>
      <c r="AF39" s="11">
        <f>_xll.SNL.Clients.Office.Excel.Functions.SPG(E39, "PCT_OWNED_INSIDERS")</f>
        <v>0.23</v>
      </c>
      <c r="AG39" s="11" t="str">
        <f>_xll.SNL.Clients.Office.Excel.Functions.SPG(E39, "PCT_OWNED_STRATEGIC_HEDGE_FUND_MGRS_MORE_EQUAL5PCT_STAKE")</f>
        <v>NA</v>
      </c>
      <c r="AH39" s="11" t="str">
        <f>_xll.SNL.Clients.Office.Excel.Functions.SPG(E39, "PCT_OWNED_STRATEGIC_VC/PE_FIRMS_MORE_EQUAL5PCT_STAKE")</f>
        <v>NA</v>
      </c>
      <c r="AI39" s="11" t="str">
        <f>_xll.SNL.Clients.Office.Excel.Functions.SPG(E39, "PCT_OWNED_STRATEGIC_SOVEREIGN_WEALTH_FUNDS_MORE_EQUAL5PCT_STAKE")</f>
        <v>NA</v>
      </c>
      <c r="AJ39" s="11" t="str">
        <f>_xll.SNL.Clients.Office.Excel.Functions.SPG(E39, "PCT_OWNED_STRATEGIC_COMPANY_CONTROLLED_FOUNDATIONS")</f>
        <v>NA</v>
      </c>
      <c r="AK39" s="11" t="str">
        <f>_xll.SNL.Clients.Office.Excel.Functions.SPG(E39, "PCT_OWNED_STRATEGIC_ESOP")</f>
        <v>NA</v>
      </c>
      <c r="AL39" s="11" t="str">
        <f>_xll.SNL.Clients.Office.Excel.Functions.SPG(E39, "PCT_OWNED_STRATEGIC_STATE_OWNER")</f>
        <v>NA</v>
      </c>
      <c r="AM39" s="11" t="str">
        <f>_xll.SNL.Clients.Office.Excel.Functions.SPG(E39, "PCT_OWNED_STRATEGIC_CORPORATIONS_PRIVATE")</f>
        <v>NA</v>
      </c>
      <c r="AN39" s="11" t="str">
        <f>_xll.SNL.Clients.Office.Excel.Functions.SPG(E39, "PCT_OWNED_STRATEGIC_CORPORATIONS_PUBLIC")</f>
        <v>NA</v>
      </c>
    </row>
    <row r="40" spans="1:40" x14ac:dyDescent="0.35">
      <c r="A40" s="5">
        <v>46022</v>
      </c>
      <c r="B40" s="4" t="s">
        <v>169</v>
      </c>
      <c r="C40" s="4" t="s">
        <v>170</v>
      </c>
      <c r="D40" s="4" t="s">
        <v>278</v>
      </c>
      <c r="E40" s="8">
        <v>4502042</v>
      </c>
      <c r="F40" s="7">
        <v>50</v>
      </c>
      <c r="G40" s="9" t="str">
        <f>_xll.SNL.Clients.Office.Excel.Functions.SPG(E40, "SP_COMPANY_TYPE")</f>
        <v>Private Company</v>
      </c>
      <c r="H40" s="10" t="str">
        <f>_xll.SNL.Clients.Office.Excel.Functions.SPG(E40, "SP_COUNTRY_NAME")</f>
        <v>Cuba</v>
      </c>
      <c r="J40" t="str">
        <f>_xll.SNL.Clients.Office.Excel.Functions.SPG(E40, "SP_PARENT_COUNTRY")</f>
        <v/>
      </c>
      <c r="K40" s="9" t="str">
        <f>_xll.SNL.Clients.Office.Excel.Functions.SPG(E40, "SP_PARENT_COMPANY_ID")</f>
        <v/>
      </c>
      <c r="L40" t="str">
        <f>_xll.SNL.Clients.Office.Excel.Functions.SPG(K40, "SP_COMPANY_TYPE")</f>
        <v>#INVALID COMPANY ID</v>
      </c>
      <c r="M40" s="9" t="str">
        <f>_xll.SNL.Clients.Office.Excel.Functions.SPG(E40, "SP_ULT_PARENT_COMPANY_NAME")</f>
        <v/>
      </c>
      <c r="N40" s="9" t="str">
        <f>_xll.SNL.Clients.Office.Excel.Functions.SPG(E40, "SP_ULT_PARENT_COUNTRY")</f>
        <v/>
      </c>
      <c r="O40" s="9" t="str">
        <f>_xll.SNL.Clients.Office.Excel.Functions.SPG(E40, "SP_ULT_PARENT_COMPANY_ID")</f>
        <v>NA</v>
      </c>
      <c r="P40" t="str">
        <f>_xll.SNL.Clients.Office.Excel.Functions.SPG(O40, "SP_COMPANY_TYPE")</f>
        <v>Public Company</v>
      </c>
      <c r="Q40" s="11" t="str">
        <f>_xll.SNL.Clients.Office.Excel.Functions.SPG(E40, "SP_PCT_SHARES_OWNED_ALL_INSTITUTIONS")</f>
        <v>NA</v>
      </c>
      <c r="R40" s="11" t="str">
        <f>_xll.SNL.Clients.Office.Excel.Functions.SPG(E40, "PCT_OWNED_INSTN_BANKS/INVEST_BANKS")</f>
        <v>NA</v>
      </c>
      <c r="S40" s="11" t="str">
        <f>_xll.SNL.Clients.Office.Excel.Functions.SPG(E40, "PCT_OWNED_INSTN_CHARITABLE_FOUNDATIONS")</f>
        <v>NA</v>
      </c>
      <c r="T40" s="11" t="str">
        <f>_xll.SNL.Clients.Office.Excel.Functions.SPG(E40, "PCT_OWNED_INSTN_CORP_PENSION_SPONSORS")</f>
        <v>NA</v>
      </c>
      <c r="U40" s="11" t="str">
        <f>_xll.SNL.Clients.Office.Excel.Functions.SPG(E40, "PCT_OWNED_INSTN_EDUCATIONAL/CULTURAL_ENDOWMENTS")</f>
        <v>NA</v>
      </c>
      <c r="V40" s="11" t="str">
        <f>_xll.SNL.Clients.Office.Excel.Functions.SPG(E40, "PCT_OWNED_INSTN_FAMILY_OFFICES/TRUSTS")</f>
        <v>NA</v>
      </c>
      <c r="W40" s="11" t="str">
        <f>_xll.SNL.Clients.Office.Excel.Functions.SPG(E40, "PCT_OWNED_INSTN_GOVT_PENSION_SPONSORS")</f>
        <v>NA</v>
      </c>
      <c r="X40" s="11" t="str">
        <f>_xll.SNL.Clients.Office.Excel.Functions.SPG(E40, "PCT_OWNED_INSTN_INSURANCE_COMPANIES")</f>
        <v>NA</v>
      </c>
      <c r="Y40" s="11" t="str">
        <f>_xll.SNL.Clients.Office.Excel.Functions.SPG(E40, "PCT_OWNED_INSTN_INVEST_MGRS")</f>
        <v>NA</v>
      </c>
      <c r="Z40" s="11" t="str">
        <f>_xll.SNL.Clients.Office.Excel.Functions.SPG(E40, "PCT_OWNED_INSTN_REIT")</f>
        <v>NA</v>
      </c>
      <c r="AA40" s="11" t="str">
        <f>_xll.SNL.Clients.Office.Excel.Functions.SPG(E40, "PCT_OWNED_INSTN_UNCLASSIFIED")</f>
        <v>NA</v>
      </c>
      <c r="AB40" s="11" t="str">
        <f>_xll.SNL.Clients.Office.Excel.Functions.SPG(E40, "PCT_OWNED_INSTN_UNION_PENSION_SPONSORS")</f>
        <v>NA</v>
      </c>
      <c r="AC40" s="11" t="str">
        <f>_xll.SNL.Clients.Office.Excel.Functions.SPG(E40, "PCT_OWNED_INSTN_HEDGE_FUND_MGRS_LESS5PCT_STAKE")</f>
        <v>NA</v>
      </c>
      <c r="AD40" s="11" t="str">
        <f>_xll.SNL.Clients.Office.Excel.Functions.SPG(E40, "PCT_OWNED_INSTN_SOVEREIGN_WEALTH_FUNDS_LESS5PCT_STAKE")</f>
        <v>NA</v>
      </c>
      <c r="AE40" s="11" t="str">
        <f>_xll.SNL.Clients.Office.Excel.Functions.SPG(E40, "PCT_OWNED_INSTN_VC/PE_FIRMS_LESS5PCT_STAKE")</f>
        <v>NA</v>
      </c>
      <c r="AF40" s="11" t="str">
        <f>_xll.SNL.Clients.Office.Excel.Functions.SPG(E40, "PCT_OWNED_INSIDERS")</f>
        <v>NA</v>
      </c>
      <c r="AG40" s="11" t="str">
        <f>_xll.SNL.Clients.Office.Excel.Functions.SPG(E40, "PCT_OWNED_STRATEGIC_HEDGE_FUND_MGRS_MORE_EQUAL5PCT_STAKE")</f>
        <v>NA</v>
      </c>
      <c r="AH40" s="11" t="str">
        <f>_xll.SNL.Clients.Office.Excel.Functions.SPG(E40, "PCT_OWNED_STRATEGIC_VC/PE_FIRMS_MORE_EQUAL5PCT_STAKE")</f>
        <v>NA</v>
      </c>
      <c r="AI40" s="11" t="str">
        <f>_xll.SNL.Clients.Office.Excel.Functions.SPG(E40, "PCT_OWNED_STRATEGIC_SOVEREIGN_WEALTH_FUNDS_MORE_EQUAL5PCT_STAKE")</f>
        <v>NA</v>
      </c>
      <c r="AJ40" s="11" t="str">
        <f>_xll.SNL.Clients.Office.Excel.Functions.SPG(E40, "PCT_OWNED_STRATEGIC_COMPANY_CONTROLLED_FOUNDATIONS")</f>
        <v>NA</v>
      </c>
      <c r="AK40" s="11" t="str">
        <f>_xll.SNL.Clients.Office.Excel.Functions.SPG(E40, "PCT_OWNED_STRATEGIC_ESOP")</f>
        <v>NA</v>
      </c>
      <c r="AL40" s="11" t="str">
        <f>_xll.SNL.Clients.Office.Excel.Functions.SPG(E40, "PCT_OWNED_STRATEGIC_STATE_OWNER")</f>
        <v>NA</v>
      </c>
      <c r="AM40" s="11" t="str">
        <f>_xll.SNL.Clients.Office.Excel.Functions.SPG(E40, "PCT_OWNED_STRATEGIC_CORPORATIONS_PRIVATE")</f>
        <v>NA</v>
      </c>
      <c r="AN40" s="11" t="str">
        <f>_xll.SNL.Clients.Office.Excel.Functions.SPG(E40, "PCT_OWNED_STRATEGIC_CORPORATIONS_PUBLIC")</f>
        <v>NA</v>
      </c>
    </row>
    <row r="41" spans="1:40" x14ac:dyDescent="0.35">
      <c r="A41" s="5">
        <v>46022</v>
      </c>
      <c r="B41" s="4" t="s">
        <v>169</v>
      </c>
      <c r="C41" s="4" t="s">
        <v>170</v>
      </c>
      <c r="D41" s="4" t="s">
        <v>279</v>
      </c>
      <c r="E41" s="8">
        <v>4102700</v>
      </c>
      <c r="F41" s="7">
        <v>50</v>
      </c>
      <c r="G41" s="9" t="str">
        <f>_xll.SNL.Clients.Office.Excel.Functions.SPG(E41, "SP_COMPANY_TYPE")</f>
        <v>Public Company</v>
      </c>
      <c r="H41" s="10" t="str">
        <f>_xll.SNL.Clients.Office.Excel.Functions.SPG(E41, "SP_COUNTRY_NAME")</f>
        <v>Canada</v>
      </c>
      <c r="J41" t="str">
        <f>_xll.SNL.Clients.Office.Excel.Functions.SPG(E41, "SP_PARENT_COUNTRY")</f>
        <v/>
      </c>
      <c r="K41" s="9" t="str">
        <f>_xll.SNL.Clients.Office.Excel.Functions.SPG(E41, "SP_PARENT_COMPANY_ID")</f>
        <v/>
      </c>
      <c r="L41" t="str">
        <f>_xll.SNL.Clients.Office.Excel.Functions.SPG(K41, "SP_COMPANY_TYPE")</f>
        <v>#INVALID COMPANY ID</v>
      </c>
      <c r="M41" s="9" t="str">
        <f>_xll.SNL.Clients.Office.Excel.Functions.SPG(E41, "SP_ULT_PARENT_COMPANY_NAME")</f>
        <v/>
      </c>
      <c r="N41" s="9" t="str">
        <f>_xll.SNL.Clients.Office.Excel.Functions.SPG(E41, "SP_ULT_PARENT_COUNTRY")</f>
        <v/>
      </c>
      <c r="O41" s="9" t="str">
        <f>_xll.SNL.Clients.Office.Excel.Functions.SPG(E41, "SP_ULT_PARENT_COMPANY_ID")</f>
        <v>NA</v>
      </c>
      <c r="P41" t="str">
        <f>_xll.SNL.Clients.Office.Excel.Functions.SPG(O41, "SP_COMPANY_TYPE")</f>
        <v>Public Company</v>
      </c>
      <c r="Q41" s="11">
        <f>_xll.SNL.Clients.Office.Excel.Functions.SPG(E41, "SP_PCT_SHARES_OWNED_ALL_INSTITUTIONS")</f>
        <v>0.9</v>
      </c>
      <c r="R41" s="11" t="str">
        <f>_xll.SNL.Clients.Office.Excel.Functions.SPG(E41, "PCT_OWNED_INSTN_BANKS/INVEST_BANKS")</f>
        <v>NA</v>
      </c>
      <c r="S41" s="11" t="str">
        <f>_xll.SNL.Clients.Office.Excel.Functions.SPG(E41, "PCT_OWNED_INSTN_CHARITABLE_FOUNDATIONS")</f>
        <v>NA</v>
      </c>
      <c r="T41" s="11" t="str">
        <f>_xll.SNL.Clients.Office.Excel.Functions.SPG(E41, "PCT_OWNED_INSTN_CORP_PENSION_SPONSORS")</f>
        <v>NA</v>
      </c>
      <c r="U41" s="11" t="str">
        <f>_xll.SNL.Clients.Office.Excel.Functions.SPG(E41, "PCT_OWNED_INSTN_EDUCATIONAL/CULTURAL_ENDOWMENTS")</f>
        <v>NA</v>
      </c>
      <c r="V41" s="11" t="str">
        <f>_xll.SNL.Clients.Office.Excel.Functions.SPG(E41, "PCT_OWNED_INSTN_FAMILY_OFFICES/TRUSTS")</f>
        <v>NA</v>
      </c>
      <c r="W41" s="11" t="str">
        <f>_xll.SNL.Clients.Office.Excel.Functions.SPG(E41, "PCT_OWNED_INSTN_GOVT_PENSION_SPONSORS")</f>
        <v>NA</v>
      </c>
      <c r="X41" s="11" t="str">
        <f>_xll.SNL.Clients.Office.Excel.Functions.SPG(E41, "PCT_OWNED_INSTN_INSURANCE_COMPANIES")</f>
        <v>NA</v>
      </c>
      <c r="Y41" s="11">
        <f>_xll.SNL.Clients.Office.Excel.Functions.SPG(E41, "PCT_OWNED_INSTN_INVEST_MGRS")</f>
        <v>0.9</v>
      </c>
      <c r="Z41" s="11" t="str">
        <f>_xll.SNL.Clients.Office.Excel.Functions.SPG(E41, "PCT_OWNED_INSTN_REIT")</f>
        <v>NA</v>
      </c>
      <c r="AA41" s="11" t="str">
        <f>_xll.SNL.Clients.Office.Excel.Functions.SPG(E41, "PCT_OWNED_INSTN_UNCLASSIFIED")</f>
        <v>NA</v>
      </c>
      <c r="AB41" s="11" t="str">
        <f>_xll.SNL.Clients.Office.Excel.Functions.SPG(E41, "PCT_OWNED_INSTN_UNION_PENSION_SPONSORS")</f>
        <v>NA</v>
      </c>
      <c r="AC41" s="11" t="str">
        <f>_xll.SNL.Clients.Office.Excel.Functions.SPG(E41, "PCT_OWNED_INSTN_HEDGE_FUND_MGRS_LESS5PCT_STAKE")</f>
        <v>NA</v>
      </c>
      <c r="AD41" s="11" t="str">
        <f>_xll.SNL.Clients.Office.Excel.Functions.SPG(E41, "PCT_OWNED_INSTN_SOVEREIGN_WEALTH_FUNDS_LESS5PCT_STAKE")</f>
        <v>NA</v>
      </c>
      <c r="AE41" s="11" t="str">
        <f>_xll.SNL.Clients.Office.Excel.Functions.SPG(E41, "PCT_OWNED_INSTN_VC/PE_FIRMS_LESS5PCT_STAKE")</f>
        <v>NA</v>
      </c>
      <c r="AF41" s="11">
        <f>_xll.SNL.Clients.Office.Excel.Functions.SPG(E41, "PCT_OWNED_INSIDERS")</f>
        <v>0.24</v>
      </c>
      <c r="AG41" s="11">
        <f>_xll.SNL.Clients.Office.Excel.Functions.SPG(E41, "PCT_OWNED_STRATEGIC_HEDGE_FUND_MGRS_MORE_EQUAL5PCT_STAKE")</f>
        <v>13.43</v>
      </c>
      <c r="AH41" s="11" t="str">
        <f>_xll.SNL.Clients.Office.Excel.Functions.SPG(E41, "PCT_OWNED_STRATEGIC_VC/PE_FIRMS_MORE_EQUAL5PCT_STAKE")</f>
        <v>NA</v>
      </c>
      <c r="AI41" s="11" t="str">
        <f>_xll.SNL.Clients.Office.Excel.Functions.SPG(E41, "PCT_OWNED_STRATEGIC_SOVEREIGN_WEALTH_FUNDS_MORE_EQUAL5PCT_STAKE")</f>
        <v>NA</v>
      </c>
      <c r="AJ41" s="11" t="str">
        <f>_xll.SNL.Clients.Office.Excel.Functions.SPG(E41, "PCT_OWNED_STRATEGIC_COMPANY_CONTROLLED_FOUNDATIONS")</f>
        <v>NA</v>
      </c>
      <c r="AK41" s="11" t="str">
        <f>_xll.SNL.Clients.Office.Excel.Functions.SPG(E41, "PCT_OWNED_STRATEGIC_ESOP")</f>
        <v>NA</v>
      </c>
      <c r="AL41" s="11" t="str">
        <f>_xll.SNL.Clients.Office.Excel.Functions.SPG(E41, "PCT_OWNED_STRATEGIC_STATE_OWNER")</f>
        <v>NA</v>
      </c>
      <c r="AM41" s="11">
        <f>_xll.SNL.Clients.Office.Excel.Functions.SPG(E41, "PCT_OWNED_STRATEGIC_CORPORATIONS_PRIVATE")</f>
        <v>5.71</v>
      </c>
      <c r="AN41" s="11" t="str">
        <f>_xll.SNL.Clients.Office.Excel.Functions.SPG(E41, "PCT_OWNED_STRATEGIC_CORPORATIONS_PUBLIC")</f>
        <v>NA</v>
      </c>
    </row>
    <row r="42" spans="1:40" x14ac:dyDescent="0.35">
      <c r="A42" s="5">
        <v>46022</v>
      </c>
      <c r="B42" s="4" t="s">
        <v>58</v>
      </c>
      <c r="C42" s="4" t="s">
        <v>59</v>
      </c>
      <c r="D42" s="4" t="s">
        <v>280</v>
      </c>
      <c r="E42" s="8">
        <v>4188197</v>
      </c>
      <c r="F42" s="7">
        <v>41.5</v>
      </c>
      <c r="G42" s="9" t="str">
        <f>_xll.SNL.Clients.Office.Excel.Functions.SPG(E42, "SP_COMPANY_TYPE")</f>
        <v>Public Company</v>
      </c>
      <c r="H42" s="10" t="str">
        <f>_xll.SNL.Clients.Office.Excel.Functions.SPG(E42, "SP_COUNTRY_NAME")</f>
        <v>South Africa</v>
      </c>
      <c r="J42" t="str">
        <f>_xll.SNL.Clients.Office.Excel.Functions.SPG(E42, "SP_PARENT_COUNTRY")</f>
        <v/>
      </c>
      <c r="K42" s="9" t="str">
        <f>_xll.SNL.Clients.Office.Excel.Functions.SPG(E42, "SP_PARENT_COMPANY_ID")</f>
        <v/>
      </c>
      <c r="L42" t="str">
        <f>_xll.SNL.Clients.Office.Excel.Functions.SPG(K42, "SP_COMPANY_TYPE")</f>
        <v>#INVALID COMPANY ID</v>
      </c>
      <c r="M42" s="9" t="str">
        <f>_xll.SNL.Clients.Office.Excel.Functions.SPG(E42, "SP_ULT_PARENT_COMPANY_NAME")</f>
        <v/>
      </c>
      <c r="N42" s="9" t="str">
        <f>_xll.SNL.Clients.Office.Excel.Functions.SPG(E42, "SP_ULT_PARENT_COUNTRY")</f>
        <v/>
      </c>
      <c r="O42" s="9" t="str">
        <f>_xll.SNL.Clients.Office.Excel.Functions.SPG(E42, "SP_ULT_PARENT_COMPANY_ID")</f>
        <v>NA</v>
      </c>
      <c r="P42" t="str">
        <f>_xll.SNL.Clients.Office.Excel.Functions.SPG(O42, "SP_COMPANY_TYPE")</f>
        <v>Public Company</v>
      </c>
      <c r="Q42" s="11">
        <f>_xll.SNL.Clients.Office.Excel.Functions.SPG(E42, "SP_PCT_SHARES_OWNED_ALL_INSTITUTIONS")</f>
        <v>20.47</v>
      </c>
      <c r="R42" s="11" t="str">
        <f>_xll.SNL.Clients.Office.Excel.Functions.SPG(E42, "PCT_OWNED_INSTN_BANKS/INVEST_BANKS")</f>
        <v>NA</v>
      </c>
      <c r="S42" s="11" t="str">
        <f>_xll.SNL.Clients.Office.Excel.Functions.SPG(E42, "PCT_OWNED_INSTN_CHARITABLE_FOUNDATIONS")</f>
        <v>NA</v>
      </c>
      <c r="T42" s="11" t="str">
        <f>_xll.SNL.Clients.Office.Excel.Functions.SPG(E42, "PCT_OWNED_INSTN_CORP_PENSION_SPONSORS")</f>
        <v>NA</v>
      </c>
      <c r="U42" s="11" t="str">
        <f>_xll.SNL.Clients.Office.Excel.Functions.SPG(E42, "PCT_OWNED_INSTN_EDUCATIONAL/CULTURAL_ENDOWMENTS")</f>
        <v>NA</v>
      </c>
      <c r="V42" s="11" t="str">
        <f>_xll.SNL.Clients.Office.Excel.Functions.SPG(E42, "PCT_OWNED_INSTN_FAMILY_OFFICES/TRUSTS")</f>
        <v>NA</v>
      </c>
      <c r="W42" s="11">
        <f>_xll.SNL.Clients.Office.Excel.Functions.SPG(E42, "PCT_OWNED_INSTN_GOVT_PENSION_SPONSORS")</f>
        <v>0.19</v>
      </c>
      <c r="X42" s="11" t="str">
        <f>_xll.SNL.Clients.Office.Excel.Functions.SPG(E42, "PCT_OWNED_INSTN_INSURANCE_COMPANIES")</f>
        <v>NA</v>
      </c>
      <c r="Y42" s="11">
        <f>_xll.SNL.Clients.Office.Excel.Functions.SPG(E42, "PCT_OWNED_INSTN_INVEST_MGRS")</f>
        <v>15.11</v>
      </c>
      <c r="Z42" s="11" t="str">
        <f>_xll.SNL.Clients.Office.Excel.Functions.SPG(E42, "PCT_OWNED_INSTN_REIT")</f>
        <v>NA</v>
      </c>
      <c r="AA42" s="11">
        <f>_xll.SNL.Clients.Office.Excel.Functions.SPG(E42, "PCT_OWNED_INSTN_UNCLASSIFIED")</f>
        <v>0.25</v>
      </c>
      <c r="AB42" s="11" t="str">
        <f>_xll.SNL.Clients.Office.Excel.Functions.SPG(E42, "PCT_OWNED_INSTN_UNION_PENSION_SPONSORS")</f>
        <v>NA</v>
      </c>
      <c r="AC42" s="11">
        <f>_xll.SNL.Clients.Office.Excel.Functions.SPG(E42, "PCT_OWNED_INSTN_HEDGE_FUND_MGRS_LESS5PCT_STAKE")</f>
        <v>0.93</v>
      </c>
      <c r="AD42" s="11">
        <f>_xll.SNL.Clients.Office.Excel.Functions.SPG(E42, "PCT_OWNED_INSTN_SOVEREIGN_WEALTH_FUNDS_LESS5PCT_STAKE")</f>
        <v>4</v>
      </c>
      <c r="AE42" s="11" t="str">
        <f>_xll.SNL.Clients.Office.Excel.Functions.SPG(E42, "PCT_OWNED_INSTN_VC/PE_FIRMS_LESS5PCT_STAKE")</f>
        <v>NA</v>
      </c>
      <c r="AF42" s="11">
        <f>_xll.SNL.Clients.Office.Excel.Functions.SPG(E42, "PCT_OWNED_INSIDERS")</f>
        <v>0.65</v>
      </c>
      <c r="AG42" s="11" t="str">
        <f>_xll.SNL.Clients.Office.Excel.Functions.SPG(E42, "PCT_OWNED_STRATEGIC_HEDGE_FUND_MGRS_MORE_EQUAL5PCT_STAKE")</f>
        <v>NA</v>
      </c>
      <c r="AH42" s="11" t="str">
        <f>_xll.SNL.Clients.Office.Excel.Functions.SPG(E42, "PCT_OWNED_STRATEGIC_VC/PE_FIRMS_MORE_EQUAL5PCT_STAKE")</f>
        <v>NA</v>
      </c>
      <c r="AI42" s="11" t="str">
        <f>_xll.SNL.Clients.Office.Excel.Functions.SPG(E42, "PCT_OWNED_STRATEGIC_SOVEREIGN_WEALTH_FUNDS_MORE_EQUAL5PCT_STAKE")</f>
        <v>NA</v>
      </c>
      <c r="AJ42" s="11" t="str">
        <f>_xll.SNL.Clients.Office.Excel.Functions.SPG(E42, "PCT_OWNED_STRATEGIC_COMPANY_CONTROLLED_FOUNDATIONS")</f>
        <v>NA</v>
      </c>
      <c r="AK42" s="11" t="str">
        <f>_xll.SNL.Clients.Office.Excel.Functions.SPG(E42, "PCT_OWNED_STRATEGIC_ESOP")</f>
        <v>NA</v>
      </c>
      <c r="AL42" s="11" t="str">
        <f>_xll.SNL.Clients.Office.Excel.Functions.SPG(E42, "PCT_OWNED_STRATEGIC_STATE_OWNER")</f>
        <v>NA</v>
      </c>
      <c r="AM42" s="11" t="str">
        <f>_xll.SNL.Clients.Office.Excel.Functions.SPG(E42, "PCT_OWNED_STRATEGIC_CORPORATIONS_PRIVATE")</f>
        <v>NA</v>
      </c>
      <c r="AN42" s="11" t="str">
        <f>_xll.SNL.Clients.Office.Excel.Functions.SPG(E42, "PCT_OWNED_STRATEGIC_CORPORATIONS_PUBLIC")</f>
        <v>NA</v>
      </c>
    </row>
    <row r="43" spans="1:40" x14ac:dyDescent="0.35">
      <c r="A43" s="5">
        <v>46022</v>
      </c>
      <c r="B43" s="4" t="s">
        <v>58</v>
      </c>
      <c r="C43" s="4" t="s">
        <v>59</v>
      </c>
      <c r="D43" s="4" t="s">
        <v>272</v>
      </c>
      <c r="E43" s="8">
        <v>4353456</v>
      </c>
      <c r="F43" s="7">
        <v>8.5</v>
      </c>
      <c r="G43" s="9" t="str">
        <f>_xll.SNL.Clients.Office.Excel.Functions.SPG(E43, "SP_COMPANY_TYPE")</f>
        <v>Private Company</v>
      </c>
      <c r="H43" s="10" t="str">
        <f>_xll.SNL.Clients.Office.Excel.Functions.SPG(E43, "SP_COUNTRY_NAME")</f>
        <v>China</v>
      </c>
      <c r="J43" t="str">
        <f>_xll.SNL.Clients.Office.Excel.Functions.SPG(E43, "SP_PARENT_COUNTRY")</f>
        <v/>
      </c>
      <c r="K43" s="9" t="str">
        <f>_xll.SNL.Clients.Office.Excel.Functions.SPG(E43, "SP_PARENT_COMPANY_ID")</f>
        <v/>
      </c>
      <c r="L43" t="str">
        <f>_xll.SNL.Clients.Office.Excel.Functions.SPG(K43, "SP_COMPANY_TYPE")</f>
        <v>#INVALID COMPANY ID</v>
      </c>
      <c r="M43" s="9" t="str">
        <f>_xll.SNL.Clients.Office.Excel.Functions.SPG(E43, "SP_ULT_PARENT_COMPANY_NAME")</f>
        <v/>
      </c>
      <c r="N43" s="9" t="str">
        <f>_xll.SNL.Clients.Office.Excel.Functions.SPG(E43, "SP_ULT_PARENT_COUNTRY")</f>
        <v/>
      </c>
      <c r="O43" s="9" t="str">
        <f>_xll.SNL.Clients.Office.Excel.Functions.SPG(E43, "SP_ULT_PARENT_COMPANY_ID")</f>
        <v>NA</v>
      </c>
      <c r="P43" t="str">
        <f>_xll.SNL.Clients.Office.Excel.Functions.SPG(O43, "SP_COMPANY_TYPE")</f>
        <v>Public Company</v>
      </c>
      <c r="Q43" s="11" t="str">
        <f>_xll.SNL.Clients.Office.Excel.Functions.SPG(E43, "SP_PCT_SHARES_OWNED_ALL_INSTITUTIONS")</f>
        <v>NA</v>
      </c>
      <c r="R43" s="11" t="str">
        <f>_xll.SNL.Clients.Office.Excel.Functions.SPG(E43, "PCT_OWNED_INSTN_BANKS/INVEST_BANKS")</f>
        <v>NA</v>
      </c>
      <c r="S43" s="11" t="str">
        <f>_xll.SNL.Clients.Office.Excel.Functions.SPG(E43, "PCT_OWNED_INSTN_CHARITABLE_FOUNDATIONS")</f>
        <v>NA</v>
      </c>
      <c r="T43" s="11" t="str">
        <f>_xll.SNL.Clients.Office.Excel.Functions.SPG(E43, "PCT_OWNED_INSTN_CORP_PENSION_SPONSORS")</f>
        <v>NA</v>
      </c>
      <c r="U43" s="11" t="str">
        <f>_xll.SNL.Clients.Office.Excel.Functions.SPG(E43, "PCT_OWNED_INSTN_EDUCATIONAL/CULTURAL_ENDOWMENTS")</f>
        <v>NA</v>
      </c>
      <c r="V43" s="11" t="str">
        <f>_xll.SNL.Clients.Office.Excel.Functions.SPG(E43, "PCT_OWNED_INSTN_FAMILY_OFFICES/TRUSTS")</f>
        <v>NA</v>
      </c>
      <c r="W43" s="11" t="str">
        <f>_xll.SNL.Clients.Office.Excel.Functions.SPG(E43, "PCT_OWNED_INSTN_GOVT_PENSION_SPONSORS")</f>
        <v>NA</v>
      </c>
      <c r="X43" s="11" t="str">
        <f>_xll.SNL.Clients.Office.Excel.Functions.SPG(E43, "PCT_OWNED_INSTN_INSURANCE_COMPANIES")</f>
        <v>NA</v>
      </c>
      <c r="Y43" s="11" t="str">
        <f>_xll.SNL.Clients.Office.Excel.Functions.SPG(E43, "PCT_OWNED_INSTN_INVEST_MGRS")</f>
        <v>NA</v>
      </c>
      <c r="Z43" s="11" t="str">
        <f>_xll.SNL.Clients.Office.Excel.Functions.SPG(E43, "PCT_OWNED_INSTN_REIT")</f>
        <v>NA</v>
      </c>
      <c r="AA43" s="11" t="str">
        <f>_xll.SNL.Clients.Office.Excel.Functions.SPG(E43, "PCT_OWNED_INSTN_UNCLASSIFIED")</f>
        <v>NA</v>
      </c>
      <c r="AB43" s="11" t="str">
        <f>_xll.SNL.Clients.Office.Excel.Functions.SPG(E43, "PCT_OWNED_INSTN_UNION_PENSION_SPONSORS")</f>
        <v>NA</v>
      </c>
      <c r="AC43" s="11" t="str">
        <f>_xll.SNL.Clients.Office.Excel.Functions.SPG(E43, "PCT_OWNED_INSTN_HEDGE_FUND_MGRS_LESS5PCT_STAKE")</f>
        <v>NA</v>
      </c>
      <c r="AD43" s="11" t="str">
        <f>_xll.SNL.Clients.Office.Excel.Functions.SPG(E43, "PCT_OWNED_INSTN_SOVEREIGN_WEALTH_FUNDS_LESS5PCT_STAKE")</f>
        <v>NA</v>
      </c>
      <c r="AE43" s="11" t="str">
        <f>_xll.SNL.Clients.Office.Excel.Functions.SPG(E43, "PCT_OWNED_INSTN_VC/PE_FIRMS_LESS5PCT_STAKE")</f>
        <v>NA</v>
      </c>
      <c r="AF43" s="11" t="str">
        <f>_xll.SNL.Clients.Office.Excel.Functions.SPG(E43, "PCT_OWNED_INSIDERS")</f>
        <v>NA</v>
      </c>
      <c r="AG43" s="11" t="str">
        <f>_xll.SNL.Clients.Office.Excel.Functions.SPG(E43, "PCT_OWNED_STRATEGIC_HEDGE_FUND_MGRS_MORE_EQUAL5PCT_STAKE")</f>
        <v>NA</v>
      </c>
      <c r="AH43" s="11" t="str">
        <f>_xll.SNL.Clients.Office.Excel.Functions.SPG(E43, "PCT_OWNED_STRATEGIC_VC/PE_FIRMS_MORE_EQUAL5PCT_STAKE")</f>
        <v>NA</v>
      </c>
      <c r="AI43" s="11" t="str">
        <f>_xll.SNL.Clients.Office.Excel.Functions.SPG(E43, "PCT_OWNED_STRATEGIC_SOVEREIGN_WEALTH_FUNDS_MORE_EQUAL5PCT_STAKE")</f>
        <v>NA</v>
      </c>
      <c r="AJ43" s="11" t="str">
        <f>_xll.SNL.Clients.Office.Excel.Functions.SPG(E43, "PCT_OWNED_STRATEGIC_COMPANY_CONTROLLED_FOUNDATIONS")</f>
        <v>NA</v>
      </c>
      <c r="AK43" s="11" t="str">
        <f>_xll.SNL.Clients.Office.Excel.Functions.SPG(E43, "PCT_OWNED_STRATEGIC_ESOP")</f>
        <v>NA</v>
      </c>
      <c r="AL43" s="11" t="str">
        <f>_xll.SNL.Clients.Office.Excel.Functions.SPG(E43, "PCT_OWNED_STRATEGIC_STATE_OWNER")</f>
        <v>NA</v>
      </c>
      <c r="AM43" s="11" t="str">
        <f>_xll.SNL.Clients.Office.Excel.Functions.SPG(E43, "PCT_OWNED_STRATEGIC_CORPORATIONS_PRIVATE")</f>
        <v>NA</v>
      </c>
      <c r="AN43" s="11" t="str">
        <f>_xll.SNL.Clients.Office.Excel.Functions.SPG(E43, "PCT_OWNED_STRATEGIC_CORPORATIONS_PUBLIC")</f>
        <v>NA</v>
      </c>
    </row>
    <row r="44" spans="1:40" x14ac:dyDescent="0.35">
      <c r="A44" s="5">
        <v>46022</v>
      </c>
      <c r="B44" s="4" t="s">
        <v>58</v>
      </c>
      <c r="C44" s="4" t="s">
        <v>59</v>
      </c>
      <c r="D44" s="4" t="s">
        <v>258</v>
      </c>
      <c r="E44" s="8">
        <v>4348055</v>
      </c>
      <c r="F44" s="7">
        <v>50</v>
      </c>
      <c r="G44" s="9" t="str">
        <f>_xll.SNL.Clients.Office.Excel.Functions.SPG(E44, "SP_COMPANY_TYPE")</f>
        <v>Public Company</v>
      </c>
      <c r="H44" s="10" t="str">
        <f>_xll.SNL.Clients.Office.Excel.Functions.SPG(E44, "SP_COUNTRY_NAME")</f>
        <v>South Africa</v>
      </c>
      <c r="J44" t="str">
        <f>_xll.SNL.Clients.Office.Excel.Functions.SPG(E44, "SP_PARENT_COUNTRY")</f>
        <v/>
      </c>
      <c r="K44" s="9" t="str">
        <f>_xll.SNL.Clients.Office.Excel.Functions.SPG(E44, "SP_PARENT_COMPANY_ID")</f>
        <v/>
      </c>
      <c r="L44" t="str">
        <f>_xll.SNL.Clients.Office.Excel.Functions.SPG(K44, "SP_COMPANY_TYPE")</f>
        <v>#INVALID COMPANY ID</v>
      </c>
      <c r="M44" s="9" t="str">
        <f>_xll.SNL.Clients.Office.Excel.Functions.SPG(E44, "SP_ULT_PARENT_COMPANY_NAME")</f>
        <v/>
      </c>
      <c r="N44" s="9" t="str">
        <f>_xll.SNL.Clients.Office.Excel.Functions.SPG(E44, "SP_ULT_PARENT_COUNTRY")</f>
        <v/>
      </c>
      <c r="O44" s="9" t="str">
        <f>_xll.SNL.Clients.Office.Excel.Functions.SPG(E44, "SP_ULT_PARENT_COMPANY_ID")</f>
        <v>NA</v>
      </c>
      <c r="P44" t="str">
        <f>_xll.SNL.Clients.Office.Excel.Functions.SPG(O44, "SP_COMPANY_TYPE")</f>
        <v>Public Company</v>
      </c>
      <c r="Q44" s="11">
        <f>_xll.SNL.Clients.Office.Excel.Functions.SPG(E44, "SP_PCT_SHARES_OWNED_ALL_INSTITUTIONS")</f>
        <v>53.88</v>
      </c>
      <c r="R44" s="11">
        <f>_xll.SNL.Clients.Office.Excel.Functions.SPG(E44, "PCT_OWNED_INSTN_BANKS/INVEST_BANKS")</f>
        <v>0.05</v>
      </c>
      <c r="S44" s="11" t="str">
        <f>_xll.SNL.Clients.Office.Excel.Functions.SPG(E44, "PCT_OWNED_INSTN_CHARITABLE_FOUNDATIONS")</f>
        <v>NA</v>
      </c>
      <c r="T44" s="11" t="str">
        <f>_xll.SNL.Clients.Office.Excel.Functions.SPG(E44, "PCT_OWNED_INSTN_CORP_PENSION_SPONSORS")</f>
        <v>NA</v>
      </c>
      <c r="U44" s="11" t="str">
        <f>_xll.SNL.Clients.Office.Excel.Functions.SPG(E44, "PCT_OWNED_INSTN_EDUCATIONAL/CULTURAL_ENDOWMENTS")</f>
        <v>NA</v>
      </c>
      <c r="V44" s="11" t="str">
        <f>_xll.SNL.Clients.Office.Excel.Functions.SPG(E44, "PCT_OWNED_INSTN_FAMILY_OFFICES/TRUSTS")</f>
        <v>NA</v>
      </c>
      <c r="W44" s="11">
        <f>_xll.SNL.Clients.Office.Excel.Functions.SPG(E44, "PCT_OWNED_INSTN_GOVT_PENSION_SPONSORS")</f>
        <v>0.27</v>
      </c>
      <c r="X44" s="11" t="str">
        <f>_xll.SNL.Clients.Office.Excel.Functions.SPG(E44, "PCT_OWNED_INSTN_INSURANCE_COMPANIES")</f>
        <v>NA</v>
      </c>
      <c r="Y44" s="11">
        <f>_xll.SNL.Clients.Office.Excel.Functions.SPG(E44, "PCT_OWNED_INSTN_INVEST_MGRS")</f>
        <v>49.35</v>
      </c>
      <c r="Z44" s="11" t="str">
        <f>_xll.SNL.Clients.Office.Excel.Functions.SPG(E44, "PCT_OWNED_INSTN_REIT")</f>
        <v>NA</v>
      </c>
      <c r="AA44" s="11">
        <f>_xll.SNL.Clients.Office.Excel.Functions.SPG(E44, "PCT_OWNED_INSTN_UNCLASSIFIED")</f>
        <v>0.82</v>
      </c>
      <c r="AB44" s="11" t="str">
        <f>_xll.SNL.Clients.Office.Excel.Functions.SPG(E44, "PCT_OWNED_INSTN_UNION_PENSION_SPONSORS")</f>
        <v>NA</v>
      </c>
      <c r="AC44" s="11">
        <f>_xll.SNL.Clients.Office.Excel.Functions.SPG(E44, "PCT_OWNED_INSTN_HEDGE_FUND_MGRS_LESS5PCT_STAKE")</f>
        <v>0.66</v>
      </c>
      <c r="AD44" s="11">
        <f>_xll.SNL.Clients.Office.Excel.Functions.SPG(E44, "PCT_OWNED_INSTN_SOVEREIGN_WEALTH_FUNDS_LESS5PCT_STAKE")</f>
        <v>2.74</v>
      </c>
      <c r="AE44" s="11" t="str">
        <f>_xll.SNL.Clients.Office.Excel.Functions.SPG(E44, "PCT_OWNED_INSTN_VC/PE_FIRMS_LESS5PCT_STAKE")</f>
        <v>NA</v>
      </c>
      <c r="AF44" s="11">
        <f>_xll.SNL.Clients.Office.Excel.Functions.SPG(E44, "PCT_OWNED_INSIDERS")</f>
        <v>0.01</v>
      </c>
      <c r="AG44" s="11" t="str">
        <f>_xll.SNL.Clients.Office.Excel.Functions.SPG(E44, "PCT_OWNED_STRATEGIC_HEDGE_FUND_MGRS_MORE_EQUAL5PCT_STAKE")</f>
        <v>NA</v>
      </c>
      <c r="AH44" s="11" t="str">
        <f>_xll.SNL.Clients.Office.Excel.Functions.SPG(E44, "PCT_OWNED_STRATEGIC_VC/PE_FIRMS_MORE_EQUAL5PCT_STAKE")</f>
        <v>NA</v>
      </c>
      <c r="AI44" s="11" t="str">
        <f>_xll.SNL.Clients.Office.Excel.Functions.SPG(E44, "PCT_OWNED_STRATEGIC_SOVEREIGN_WEALTH_FUNDS_MORE_EQUAL5PCT_STAKE")</f>
        <v>NA</v>
      </c>
      <c r="AJ44" s="11" t="str">
        <f>_xll.SNL.Clients.Office.Excel.Functions.SPG(E44, "PCT_OWNED_STRATEGIC_COMPANY_CONTROLLED_FOUNDATIONS")</f>
        <v>NA</v>
      </c>
      <c r="AK44" s="11" t="str">
        <f>_xll.SNL.Clients.Office.Excel.Functions.SPG(E44, "PCT_OWNED_STRATEGIC_ESOP")</f>
        <v>NA</v>
      </c>
      <c r="AL44" s="11" t="str">
        <f>_xll.SNL.Clients.Office.Excel.Functions.SPG(E44, "PCT_OWNED_STRATEGIC_STATE_OWNER")</f>
        <v>NA</v>
      </c>
      <c r="AM44" s="11">
        <f>_xll.SNL.Clients.Office.Excel.Functions.SPG(E44, "PCT_OWNED_STRATEGIC_CORPORATIONS_PRIVATE")</f>
        <v>0.01</v>
      </c>
      <c r="AN44" s="11" t="str">
        <f>_xll.SNL.Clients.Office.Excel.Functions.SPG(E44, "PCT_OWNED_STRATEGIC_CORPORATIONS_PUBLIC")</f>
        <v>NA</v>
      </c>
    </row>
    <row r="45" spans="1:40" x14ac:dyDescent="0.35">
      <c r="A45" s="5">
        <v>46022</v>
      </c>
      <c r="B45" s="4" t="s">
        <v>60</v>
      </c>
      <c r="C45" s="4" t="s">
        <v>61</v>
      </c>
      <c r="D45" s="4" t="s">
        <v>258</v>
      </c>
      <c r="E45" s="8">
        <v>4348055</v>
      </c>
      <c r="F45" s="7">
        <v>100</v>
      </c>
      <c r="G45" s="9" t="str">
        <f>_xll.SNL.Clients.Office.Excel.Functions.SPG(E45, "SP_COMPANY_TYPE")</f>
        <v>Public Company</v>
      </c>
      <c r="H45" s="10" t="str">
        <f>_xll.SNL.Clients.Office.Excel.Functions.SPG(E45, "SP_COUNTRY_NAME")</f>
        <v>South Africa</v>
      </c>
      <c r="J45" t="str">
        <f>_xll.SNL.Clients.Office.Excel.Functions.SPG(E45, "SP_PARENT_COUNTRY")</f>
        <v/>
      </c>
      <c r="K45" s="9" t="str">
        <f>_xll.SNL.Clients.Office.Excel.Functions.SPG(E45, "SP_PARENT_COMPANY_ID")</f>
        <v/>
      </c>
      <c r="L45" t="str">
        <f>_xll.SNL.Clients.Office.Excel.Functions.SPG(K45, "SP_COMPANY_TYPE")</f>
        <v>#INVALID COMPANY ID</v>
      </c>
      <c r="M45" s="9" t="str">
        <f>_xll.SNL.Clients.Office.Excel.Functions.SPG(E45, "SP_ULT_PARENT_COMPANY_NAME")</f>
        <v/>
      </c>
      <c r="N45" s="9" t="str">
        <f>_xll.SNL.Clients.Office.Excel.Functions.SPG(E45, "SP_ULT_PARENT_COUNTRY")</f>
        <v/>
      </c>
      <c r="O45" s="9" t="str">
        <f>_xll.SNL.Clients.Office.Excel.Functions.SPG(E45, "SP_ULT_PARENT_COMPANY_ID")</f>
        <v>NA</v>
      </c>
      <c r="P45" t="str">
        <f>_xll.SNL.Clients.Office.Excel.Functions.SPG(O45, "SP_COMPANY_TYPE")</f>
        <v>Public Company</v>
      </c>
      <c r="Q45" s="11">
        <f>_xll.SNL.Clients.Office.Excel.Functions.SPG(E45, "SP_PCT_SHARES_OWNED_ALL_INSTITUTIONS")</f>
        <v>53.88</v>
      </c>
      <c r="R45" s="11">
        <f>_xll.SNL.Clients.Office.Excel.Functions.SPG(E45, "PCT_OWNED_INSTN_BANKS/INVEST_BANKS")</f>
        <v>0.05</v>
      </c>
      <c r="S45" s="11" t="str">
        <f>_xll.SNL.Clients.Office.Excel.Functions.SPG(E45, "PCT_OWNED_INSTN_CHARITABLE_FOUNDATIONS")</f>
        <v>NA</v>
      </c>
      <c r="T45" s="11" t="str">
        <f>_xll.SNL.Clients.Office.Excel.Functions.SPG(E45, "PCT_OWNED_INSTN_CORP_PENSION_SPONSORS")</f>
        <v>NA</v>
      </c>
      <c r="U45" s="11" t="str">
        <f>_xll.SNL.Clients.Office.Excel.Functions.SPG(E45, "PCT_OWNED_INSTN_EDUCATIONAL/CULTURAL_ENDOWMENTS")</f>
        <v>NA</v>
      </c>
      <c r="V45" s="11" t="str">
        <f>_xll.SNL.Clients.Office.Excel.Functions.SPG(E45, "PCT_OWNED_INSTN_FAMILY_OFFICES/TRUSTS")</f>
        <v>NA</v>
      </c>
      <c r="W45" s="11">
        <f>_xll.SNL.Clients.Office.Excel.Functions.SPG(E45, "PCT_OWNED_INSTN_GOVT_PENSION_SPONSORS")</f>
        <v>0.27</v>
      </c>
      <c r="X45" s="11" t="str">
        <f>_xll.SNL.Clients.Office.Excel.Functions.SPG(E45, "PCT_OWNED_INSTN_INSURANCE_COMPANIES")</f>
        <v>NA</v>
      </c>
      <c r="Y45" s="11">
        <f>_xll.SNL.Clients.Office.Excel.Functions.SPG(E45, "PCT_OWNED_INSTN_INVEST_MGRS")</f>
        <v>49.35</v>
      </c>
      <c r="Z45" s="11" t="str">
        <f>_xll.SNL.Clients.Office.Excel.Functions.SPG(E45, "PCT_OWNED_INSTN_REIT")</f>
        <v>NA</v>
      </c>
      <c r="AA45" s="11">
        <f>_xll.SNL.Clients.Office.Excel.Functions.SPG(E45, "PCT_OWNED_INSTN_UNCLASSIFIED")</f>
        <v>0.82</v>
      </c>
      <c r="AB45" s="11" t="str">
        <f>_xll.SNL.Clients.Office.Excel.Functions.SPG(E45, "PCT_OWNED_INSTN_UNION_PENSION_SPONSORS")</f>
        <v>NA</v>
      </c>
      <c r="AC45" s="11">
        <f>_xll.SNL.Clients.Office.Excel.Functions.SPG(E45, "PCT_OWNED_INSTN_HEDGE_FUND_MGRS_LESS5PCT_STAKE")</f>
        <v>0.66</v>
      </c>
      <c r="AD45" s="11">
        <f>_xll.SNL.Clients.Office.Excel.Functions.SPG(E45, "PCT_OWNED_INSTN_SOVEREIGN_WEALTH_FUNDS_LESS5PCT_STAKE")</f>
        <v>2.74</v>
      </c>
      <c r="AE45" s="11" t="str">
        <f>_xll.SNL.Clients.Office.Excel.Functions.SPG(E45, "PCT_OWNED_INSTN_VC/PE_FIRMS_LESS5PCT_STAKE")</f>
        <v>NA</v>
      </c>
      <c r="AF45" s="11">
        <f>_xll.SNL.Clients.Office.Excel.Functions.SPG(E45, "PCT_OWNED_INSIDERS")</f>
        <v>0.01</v>
      </c>
      <c r="AG45" s="11" t="str">
        <f>_xll.SNL.Clients.Office.Excel.Functions.SPG(E45, "PCT_OWNED_STRATEGIC_HEDGE_FUND_MGRS_MORE_EQUAL5PCT_STAKE")</f>
        <v>NA</v>
      </c>
      <c r="AH45" s="11" t="str">
        <f>_xll.SNL.Clients.Office.Excel.Functions.SPG(E45, "PCT_OWNED_STRATEGIC_VC/PE_FIRMS_MORE_EQUAL5PCT_STAKE")</f>
        <v>NA</v>
      </c>
      <c r="AI45" s="11" t="str">
        <f>_xll.SNL.Clients.Office.Excel.Functions.SPG(E45, "PCT_OWNED_STRATEGIC_SOVEREIGN_WEALTH_FUNDS_MORE_EQUAL5PCT_STAKE")</f>
        <v>NA</v>
      </c>
      <c r="AJ45" s="11" t="str">
        <f>_xll.SNL.Clients.Office.Excel.Functions.SPG(E45, "PCT_OWNED_STRATEGIC_COMPANY_CONTROLLED_FOUNDATIONS")</f>
        <v>NA</v>
      </c>
      <c r="AK45" s="11" t="str">
        <f>_xll.SNL.Clients.Office.Excel.Functions.SPG(E45, "PCT_OWNED_STRATEGIC_ESOP")</f>
        <v>NA</v>
      </c>
      <c r="AL45" s="11" t="str">
        <f>_xll.SNL.Clients.Office.Excel.Functions.SPG(E45, "PCT_OWNED_STRATEGIC_STATE_OWNER")</f>
        <v>NA</v>
      </c>
      <c r="AM45" s="11">
        <f>_xll.SNL.Clients.Office.Excel.Functions.SPG(E45, "PCT_OWNED_STRATEGIC_CORPORATIONS_PRIVATE")</f>
        <v>0.01</v>
      </c>
      <c r="AN45" s="11" t="str">
        <f>_xll.SNL.Clients.Office.Excel.Functions.SPG(E45, "PCT_OWNED_STRATEGIC_CORPORATIONS_PUBLIC")</f>
        <v>NA</v>
      </c>
    </row>
    <row r="46" spans="1:40" x14ac:dyDescent="0.35">
      <c r="A46" s="5">
        <v>46022</v>
      </c>
      <c r="B46" s="4" t="s">
        <v>132</v>
      </c>
      <c r="C46" s="4" t="s">
        <v>133</v>
      </c>
      <c r="D46" s="4" t="s">
        <v>258</v>
      </c>
      <c r="E46" s="8">
        <v>4348055</v>
      </c>
      <c r="F46" s="7">
        <v>100</v>
      </c>
      <c r="G46" s="9" t="str">
        <f>_xll.SNL.Clients.Office.Excel.Functions.SPG(E46, "SP_COMPANY_TYPE")</f>
        <v>Public Company</v>
      </c>
      <c r="H46" s="10" t="str">
        <f>_xll.SNL.Clients.Office.Excel.Functions.SPG(E46, "SP_COUNTRY_NAME")</f>
        <v>South Africa</v>
      </c>
      <c r="J46" t="str">
        <f>_xll.SNL.Clients.Office.Excel.Functions.SPG(E46, "SP_PARENT_COUNTRY")</f>
        <v/>
      </c>
      <c r="K46" s="9" t="str">
        <f>_xll.SNL.Clients.Office.Excel.Functions.SPG(E46, "SP_PARENT_COMPANY_ID")</f>
        <v/>
      </c>
      <c r="L46" t="str">
        <f>_xll.SNL.Clients.Office.Excel.Functions.SPG(K46, "SP_COMPANY_TYPE")</f>
        <v>#INVALID COMPANY ID</v>
      </c>
      <c r="M46" s="9" t="str">
        <f>_xll.SNL.Clients.Office.Excel.Functions.SPG(E46, "SP_ULT_PARENT_COMPANY_NAME")</f>
        <v/>
      </c>
      <c r="N46" s="9" t="str">
        <f>_xll.SNL.Clients.Office.Excel.Functions.SPG(E46, "SP_ULT_PARENT_COUNTRY")</f>
        <v/>
      </c>
      <c r="O46" s="9" t="str">
        <f>_xll.SNL.Clients.Office.Excel.Functions.SPG(E46, "SP_ULT_PARENT_COMPANY_ID")</f>
        <v>NA</v>
      </c>
      <c r="P46" t="str">
        <f>_xll.SNL.Clients.Office.Excel.Functions.SPG(O46, "SP_COMPANY_TYPE")</f>
        <v>Public Company</v>
      </c>
      <c r="Q46" s="11">
        <f>_xll.SNL.Clients.Office.Excel.Functions.SPG(E46, "SP_PCT_SHARES_OWNED_ALL_INSTITUTIONS")</f>
        <v>53.88</v>
      </c>
      <c r="R46" s="11">
        <f>_xll.SNL.Clients.Office.Excel.Functions.SPG(E46, "PCT_OWNED_INSTN_BANKS/INVEST_BANKS")</f>
        <v>0.05</v>
      </c>
      <c r="S46" s="11" t="str">
        <f>_xll.SNL.Clients.Office.Excel.Functions.SPG(E46, "PCT_OWNED_INSTN_CHARITABLE_FOUNDATIONS")</f>
        <v>NA</v>
      </c>
      <c r="T46" s="11" t="str">
        <f>_xll.SNL.Clients.Office.Excel.Functions.SPG(E46, "PCT_OWNED_INSTN_CORP_PENSION_SPONSORS")</f>
        <v>NA</v>
      </c>
      <c r="U46" s="11" t="str">
        <f>_xll.SNL.Clients.Office.Excel.Functions.SPG(E46, "PCT_OWNED_INSTN_EDUCATIONAL/CULTURAL_ENDOWMENTS")</f>
        <v>NA</v>
      </c>
      <c r="V46" s="11" t="str">
        <f>_xll.SNL.Clients.Office.Excel.Functions.SPG(E46, "PCT_OWNED_INSTN_FAMILY_OFFICES/TRUSTS")</f>
        <v>NA</v>
      </c>
      <c r="W46" s="11">
        <f>_xll.SNL.Clients.Office.Excel.Functions.SPG(E46, "PCT_OWNED_INSTN_GOVT_PENSION_SPONSORS")</f>
        <v>0.27</v>
      </c>
      <c r="X46" s="11" t="str">
        <f>_xll.SNL.Clients.Office.Excel.Functions.SPG(E46, "PCT_OWNED_INSTN_INSURANCE_COMPANIES")</f>
        <v>NA</v>
      </c>
      <c r="Y46" s="11">
        <f>_xll.SNL.Clients.Office.Excel.Functions.SPG(E46, "PCT_OWNED_INSTN_INVEST_MGRS")</f>
        <v>49.35</v>
      </c>
      <c r="Z46" s="11" t="str">
        <f>_xll.SNL.Clients.Office.Excel.Functions.SPG(E46, "PCT_OWNED_INSTN_REIT")</f>
        <v>NA</v>
      </c>
      <c r="AA46" s="11">
        <f>_xll.SNL.Clients.Office.Excel.Functions.SPG(E46, "PCT_OWNED_INSTN_UNCLASSIFIED")</f>
        <v>0.82</v>
      </c>
      <c r="AB46" s="11" t="str">
        <f>_xll.SNL.Clients.Office.Excel.Functions.SPG(E46, "PCT_OWNED_INSTN_UNION_PENSION_SPONSORS")</f>
        <v>NA</v>
      </c>
      <c r="AC46" s="11">
        <f>_xll.SNL.Clients.Office.Excel.Functions.SPG(E46, "PCT_OWNED_INSTN_HEDGE_FUND_MGRS_LESS5PCT_STAKE")</f>
        <v>0.66</v>
      </c>
      <c r="AD46" s="11">
        <f>_xll.SNL.Clients.Office.Excel.Functions.SPG(E46, "PCT_OWNED_INSTN_SOVEREIGN_WEALTH_FUNDS_LESS5PCT_STAKE")</f>
        <v>2.74</v>
      </c>
      <c r="AE46" s="11" t="str">
        <f>_xll.SNL.Clients.Office.Excel.Functions.SPG(E46, "PCT_OWNED_INSTN_VC/PE_FIRMS_LESS5PCT_STAKE")</f>
        <v>NA</v>
      </c>
      <c r="AF46" s="11">
        <f>_xll.SNL.Clients.Office.Excel.Functions.SPG(E46, "PCT_OWNED_INSIDERS")</f>
        <v>0.01</v>
      </c>
      <c r="AG46" s="11" t="str">
        <f>_xll.SNL.Clients.Office.Excel.Functions.SPG(E46, "PCT_OWNED_STRATEGIC_HEDGE_FUND_MGRS_MORE_EQUAL5PCT_STAKE")</f>
        <v>NA</v>
      </c>
      <c r="AH46" s="11" t="str">
        <f>_xll.SNL.Clients.Office.Excel.Functions.SPG(E46, "PCT_OWNED_STRATEGIC_VC/PE_FIRMS_MORE_EQUAL5PCT_STAKE")</f>
        <v>NA</v>
      </c>
      <c r="AI46" s="11" t="str">
        <f>_xll.SNL.Clients.Office.Excel.Functions.SPG(E46, "PCT_OWNED_STRATEGIC_SOVEREIGN_WEALTH_FUNDS_MORE_EQUAL5PCT_STAKE")</f>
        <v>NA</v>
      </c>
      <c r="AJ46" s="11" t="str">
        <f>_xll.SNL.Clients.Office.Excel.Functions.SPG(E46, "PCT_OWNED_STRATEGIC_COMPANY_CONTROLLED_FOUNDATIONS")</f>
        <v>NA</v>
      </c>
      <c r="AK46" s="11" t="str">
        <f>_xll.SNL.Clients.Office.Excel.Functions.SPG(E46, "PCT_OWNED_STRATEGIC_ESOP")</f>
        <v>NA</v>
      </c>
      <c r="AL46" s="11" t="str">
        <f>_xll.SNL.Clients.Office.Excel.Functions.SPG(E46, "PCT_OWNED_STRATEGIC_STATE_OWNER")</f>
        <v>NA</v>
      </c>
      <c r="AM46" s="11">
        <f>_xll.SNL.Clients.Office.Excel.Functions.SPG(E46, "PCT_OWNED_STRATEGIC_CORPORATIONS_PRIVATE")</f>
        <v>0.01</v>
      </c>
      <c r="AN46" s="11" t="str">
        <f>_xll.SNL.Clients.Office.Excel.Functions.SPG(E46, "PCT_OWNED_STRATEGIC_CORPORATIONS_PUBLIC")</f>
        <v>NA</v>
      </c>
    </row>
    <row r="47" spans="1:40" x14ac:dyDescent="0.35">
      <c r="A47" s="5">
        <v>46022</v>
      </c>
      <c r="B47" s="4" t="s">
        <v>172</v>
      </c>
      <c r="C47" s="4" t="s">
        <v>173</v>
      </c>
      <c r="D47" s="4" t="s">
        <v>281</v>
      </c>
      <c r="E47" s="8">
        <v>4616696</v>
      </c>
      <c r="F47" s="7">
        <v>68</v>
      </c>
      <c r="G47" s="9" t="str">
        <f>_xll.SNL.Clients.Office.Excel.Functions.SPG(E47, "SP_COMPANY_TYPE")</f>
        <v>Private Company</v>
      </c>
      <c r="H47" s="10" t="str">
        <f>_xll.SNL.Clients.Office.Excel.Functions.SPG(E47, "SP_COUNTRY_NAME")</f>
        <v>United Kingdom</v>
      </c>
      <c r="J47" t="str">
        <f>_xll.SNL.Clients.Office.Excel.Functions.SPG(E47, "SP_PARENT_COUNTRY")</f>
        <v/>
      </c>
      <c r="K47" s="9" t="str">
        <f>_xll.SNL.Clients.Office.Excel.Functions.SPG(E47, "SP_PARENT_COMPANY_ID")</f>
        <v/>
      </c>
      <c r="L47" t="str">
        <f>_xll.SNL.Clients.Office.Excel.Functions.SPG(K47, "SP_COMPANY_TYPE")</f>
        <v>#INVALID COMPANY ID</v>
      </c>
      <c r="M47" s="9" t="str">
        <f>_xll.SNL.Clients.Office.Excel.Functions.SPG(E47, "SP_ULT_PARENT_COMPANY_NAME")</f>
        <v/>
      </c>
      <c r="N47" s="9" t="str">
        <f>_xll.SNL.Clients.Office.Excel.Functions.SPG(E47, "SP_ULT_PARENT_COUNTRY")</f>
        <v/>
      </c>
      <c r="O47" s="9" t="str">
        <f>_xll.SNL.Clients.Office.Excel.Functions.SPG(E47, "SP_ULT_PARENT_COMPANY_ID")</f>
        <v>NA</v>
      </c>
      <c r="P47" t="str">
        <f>_xll.SNL.Clients.Office.Excel.Functions.SPG(O47, "SP_COMPANY_TYPE")</f>
        <v>Public Company</v>
      </c>
      <c r="Q47" s="11" t="str">
        <f>_xll.SNL.Clients.Office.Excel.Functions.SPG(E47, "SP_PCT_SHARES_OWNED_ALL_INSTITUTIONS")</f>
        <v>NA</v>
      </c>
      <c r="R47" s="11" t="str">
        <f>_xll.SNL.Clients.Office.Excel.Functions.SPG(E47, "PCT_OWNED_INSTN_BANKS/INVEST_BANKS")</f>
        <v>NA</v>
      </c>
      <c r="S47" s="11" t="str">
        <f>_xll.SNL.Clients.Office.Excel.Functions.SPG(E47, "PCT_OWNED_INSTN_CHARITABLE_FOUNDATIONS")</f>
        <v>NA</v>
      </c>
      <c r="T47" s="11" t="str">
        <f>_xll.SNL.Clients.Office.Excel.Functions.SPG(E47, "PCT_OWNED_INSTN_CORP_PENSION_SPONSORS")</f>
        <v>NA</v>
      </c>
      <c r="U47" s="11" t="str">
        <f>_xll.SNL.Clients.Office.Excel.Functions.SPG(E47, "PCT_OWNED_INSTN_EDUCATIONAL/CULTURAL_ENDOWMENTS")</f>
        <v>NA</v>
      </c>
      <c r="V47" s="11" t="str">
        <f>_xll.SNL.Clients.Office.Excel.Functions.SPG(E47, "PCT_OWNED_INSTN_FAMILY_OFFICES/TRUSTS")</f>
        <v>NA</v>
      </c>
      <c r="W47" s="11" t="str">
        <f>_xll.SNL.Clients.Office.Excel.Functions.SPG(E47, "PCT_OWNED_INSTN_GOVT_PENSION_SPONSORS")</f>
        <v>NA</v>
      </c>
      <c r="X47" s="11" t="str">
        <f>_xll.SNL.Clients.Office.Excel.Functions.SPG(E47, "PCT_OWNED_INSTN_INSURANCE_COMPANIES")</f>
        <v>NA</v>
      </c>
      <c r="Y47" s="11" t="str">
        <f>_xll.SNL.Clients.Office.Excel.Functions.SPG(E47, "PCT_OWNED_INSTN_INVEST_MGRS")</f>
        <v>NA</v>
      </c>
      <c r="Z47" s="11" t="str">
        <f>_xll.SNL.Clients.Office.Excel.Functions.SPG(E47, "PCT_OWNED_INSTN_REIT")</f>
        <v>NA</v>
      </c>
      <c r="AA47" s="11" t="str">
        <f>_xll.SNL.Clients.Office.Excel.Functions.SPG(E47, "PCT_OWNED_INSTN_UNCLASSIFIED")</f>
        <v>NA</v>
      </c>
      <c r="AB47" s="11" t="str">
        <f>_xll.SNL.Clients.Office.Excel.Functions.SPG(E47, "PCT_OWNED_INSTN_UNION_PENSION_SPONSORS")</f>
        <v>NA</v>
      </c>
      <c r="AC47" s="11" t="str">
        <f>_xll.SNL.Clients.Office.Excel.Functions.SPG(E47, "PCT_OWNED_INSTN_HEDGE_FUND_MGRS_LESS5PCT_STAKE")</f>
        <v>NA</v>
      </c>
      <c r="AD47" s="11" t="str">
        <f>_xll.SNL.Clients.Office.Excel.Functions.SPG(E47, "PCT_OWNED_INSTN_SOVEREIGN_WEALTH_FUNDS_LESS5PCT_STAKE")</f>
        <v>NA</v>
      </c>
      <c r="AE47" s="11" t="str">
        <f>_xll.SNL.Clients.Office.Excel.Functions.SPG(E47, "PCT_OWNED_INSTN_VC/PE_FIRMS_LESS5PCT_STAKE")</f>
        <v>NA</v>
      </c>
      <c r="AF47" s="11" t="str">
        <f>_xll.SNL.Clients.Office.Excel.Functions.SPG(E47, "PCT_OWNED_INSIDERS")</f>
        <v>NA</v>
      </c>
      <c r="AG47" s="11" t="str">
        <f>_xll.SNL.Clients.Office.Excel.Functions.SPG(E47, "PCT_OWNED_STRATEGIC_HEDGE_FUND_MGRS_MORE_EQUAL5PCT_STAKE")</f>
        <v>NA</v>
      </c>
      <c r="AH47" s="11" t="str">
        <f>_xll.SNL.Clients.Office.Excel.Functions.SPG(E47, "PCT_OWNED_STRATEGIC_VC/PE_FIRMS_MORE_EQUAL5PCT_STAKE")</f>
        <v>NA</v>
      </c>
      <c r="AI47" s="11" t="str">
        <f>_xll.SNL.Clients.Office.Excel.Functions.SPG(E47, "PCT_OWNED_STRATEGIC_SOVEREIGN_WEALTH_FUNDS_MORE_EQUAL5PCT_STAKE")</f>
        <v>NA</v>
      </c>
      <c r="AJ47" s="11" t="str">
        <f>_xll.SNL.Clients.Office.Excel.Functions.SPG(E47, "PCT_OWNED_STRATEGIC_COMPANY_CONTROLLED_FOUNDATIONS")</f>
        <v>NA</v>
      </c>
      <c r="AK47" s="11" t="str">
        <f>_xll.SNL.Clients.Office.Excel.Functions.SPG(E47, "PCT_OWNED_STRATEGIC_ESOP")</f>
        <v>NA</v>
      </c>
      <c r="AL47" s="11" t="str">
        <f>_xll.SNL.Clients.Office.Excel.Functions.SPG(E47, "PCT_OWNED_STRATEGIC_STATE_OWNER")</f>
        <v>NA</v>
      </c>
      <c r="AM47" s="11" t="str">
        <f>_xll.SNL.Clients.Office.Excel.Functions.SPG(E47, "PCT_OWNED_STRATEGIC_CORPORATIONS_PRIVATE")</f>
        <v>NA</v>
      </c>
      <c r="AN47" s="11" t="str">
        <f>_xll.SNL.Clients.Office.Excel.Functions.SPG(E47, "PCT_OWNED_STRATEGIC_CORPORATIONS_PUBLIC")</f>
        <v>NA</v>
      </c>
    </row>
    <row r="48" spans="1:40" x14ac:dyDescent="0.35">
      <c r="A48" s="5">
        <v>46022</v>
      </c>
      <c r="B48" s="4" t="s">
        <v>172</v>
      </c>
      <c r="C48" s="4" t="s">
        <v>173</v>
      </c>
      <c r="D48" s="4" t="s">
        <v>282</v>
      </c>
      <c r="E48" s="8">
        <v>4361447</v>
      </c>
      <c r="F48" s="7">
        <v>32</v>
      </c>
      <c r="G48" s="9" t="str">
        <f>_xll.SNL.Clients.Office.Excel.Functions.SPG(E48, "SP_COMPANY_TYPE")</f>
        <v>Public Company</v>
      </c>
      <c r="H48" s="10" t="str">
        <f>_xll.SNL.Clients.Office.Excel.Functions.SPG(E48, "SP_COUNTRY_NAME")</f>
        <v>Hong Kong</v>
      </c>
      <c r="J48" t="str">
        <f>_xll.SNL.Clients.Office.Excel.Functions.SPG(E48, "SP_PARENT_COUNTRY")</f>
        <v>BVI</v>
      </c>
      <c r="K48" s="9" t="str">
        <f>_xll.SNL.Clients.Office.Excel.Functions.SPG(E48, "SP_PARENT_COMPANY_ID")</f>
        <v>4575436</v>
      </c>
      <c r="L48" t="str">
        <f>_xll.SNL.Clients.Office.Excel.Functions.SPG(K48, "SP_COMPANY_TYPE")</f>
        <v>Private Company</v>
      </c>
      <c r="M48" s="9" t="str">
        <f>_xll.SNL.Clients.Office.Excel.Functions.SPG(E48, "SP_ULT_PARENT_COMPANY_NAME")</f>
        <v>State-Owned Assets Supervision And Administration Commission Of Gansu Provincial</v>
      </c>
      <c r="N48" s="9" t="str">
        <f>_xll.SNL.Clients.Office.Excel.Functions.SPG(E48, "SP_ULT_PARENT_COUNTRY")</f>
        <v>China</v>
      </c>
      <c r="O48" s="9">
        <f>_xll.SNL.Clients.Office.Excel.Functions.SPG(E48, "SP_ULT_PARENT_COMPANY_ID")</f>
        <v>8393263</v>
      </c>
      <c r="P48" t="str">
        <f>_xll.SNL.Clients.Office.Excel.Functions.SPG(O48, "SP_COMPANY_TYPE")</f>
        <v>Government Institution</v>
      </c>
      <c r="Q48" s="11">
        <f>_xll.SNL.Clients.Office.Excel.Functions.SPG(E48, "SP_PCT_SHARES_OWNED_ALL_INSTITUTIONS")</f>
        <v>11.69</v>
      </c>
      <c r="R48" s="11" t="str">
        <f>_xll.SNL.Clients.Office.Excel.Functions.SPG(E48, "PCT_OWNED_INSTN_BANKS/INVEST_BANKS")</f>
        <v>NA</v>
      </c>
      <c r="S48" s="11" t="str">
        <f>_xll.SNL.Clients.Office.Excel.Functions.SPG(E48, "PCT_OWNED_INSTN_CHARITABLE_FOUNDATIONS")</f>
        <v>NA</v>
      </c>
      <c r="T48" s="11" t="str">
        <f>_xll.SNL.Clients.Office.Excel.Functions.SPG(E48, "PCT_OWNED_INSTN_CORP_PENSION_SPONSORS")</f>
        <v>NA</v>
      </c>
      <c r="U48" s="11" t="str">
        <f>_xll.SNL.Clients.Office.Excel.Functions.SPG(E48, "PCT_OWNED_INSTN_EDUCATIONAL/CULTURAL_ENDOWMENTS")</f>
        <v>NA</v>
      </c>
      <c r="V48" s="11" t="str">
        <f>_xll.SNL.Clients.Office.Excel.Functions.SPG(E48, "PCT_OWNED_INSTN_FAMILY_OFFICES/TRUSTS")</f>
        <v>NA</v>
      </c>
      <c r="W48" s="11" t="str">
        <f>_xll.SNL.Clients.Office.Excel.Functions.SPG(E48, "PCT_OWNED_INSTN_GOVT_PENSION_SPONSORS")</f>
        <v>NA</v>
      </c>
      <c r="X48" s="11" t="str">
        <f>_xll.SNL.Clients.Office.Excel.Functions.SPG(E48, "PCT_OWNED_INSTN_INSURANCE_COMPANIES")</f>
        <v>NA</v>
      </c>
      <c r="Y48" s="11">
        <f>_xll.SNL.Clients.Office.Excel.Functions.SPG(E48, "PCT_OWNED_INSTN_INVEST_MGRS")</f>
        <v>11.69</v>
      </c>
      <c r="Z48" s="11" t="str">
        <f>_xll.SNL.Clients.Office.Excel.Functions.SPG(E48, "PCT_OWNED_INSTN_REIT")</f>
        <v>NA</v>
      </c>
      <c r="AA48" s="11" t="str">
        <f>_xll.SNL.Clients.Office.Excel.Functions.SPG(E48, "PCT_OWNED_INSTN_UNCLASSIFIED")</f>
        <v>NA</v>
      </c>
      <c r="AB48" s="11" t="str">
        <f>_xll.SNL.Clients.Office.Excel.Functions.SPG(E48, "PCT_OWNED_INSTN_UNION_PENSION_SPONSORS")</f>
        <v>NA</v>
      </c>
      <c r="AC48" s="11" t="str">
        <f>_xll.SNL.Clients.Office.Excel.Functions.SPG(E48, "PCT_OWNED_INSTN_HEDGE_FUND_MGRS_LESS5PCT_STAKE")</f>
        <v>NA</v>
      </c>
      <c r="AD48" s="11" t="str">
        <f>_xll.SNL.Clients.Office.Excel.Functions.SPG(E48, "PCT_OWNED_INSTN_SOVEREIGN_WEALTH_FUNDS_LESS5PCT_STAKE")</f>
        <v>NA</v>
      </c>
      <c r="AE48" s="11" t="str">
        <f>_xll.SNL.Clients.Office.Excel.Functions.SPG(E48, "PCT_OWNED_INSTN_VC/PE_FIRMS_LESS5PCT_STAKE")</f>
        <v>NA</v>
      </c>
      <c r="AF48" s="11" t="str">
        <f>_xll.SNL.Clients.Office.Excel.Functions.SPG(E48, "PCT_OWNED_INSIDERS")</f>
        <v>NA</v>
      </c>
      <c r="AG48" s="11" t="str">
        <f>_xll.SNL.Clients.Office.Excel.Functions.SPG(E48, "PCT_OWNED_STRATEGIC_HEDGE_FUND_MGRS_MORE_EQUAL5PCT_STAKE")</f>
        <v>NA</v>
      </c>
      <c r="AH48" s="11" t="str">
        <f>_xll.SNL.Clients.Office.Excel.Functions.SPG(E48, "PCT_OWNED_STRATEGIC_VC/PE_FIRMS_MORE_EQUAL5PCT_STAKE")</f>
        <v>NA</v>
      </c>
      <c r="AI48" s="11" t="str">
        <f>_xll.SNL.Clients.Office.Excel.Functions.SPG(E48, "PCT_OWNED_STRATEGIC_SOVEREIGN_WEALTH_FUNDS_MORE_EQUAL5PCT_STAKE")</f>
        <v>NA</v>
      </c>
      <c r="AJ48" s="11" t="str">
        <f>_xll.SNL.Clients.Office.Excel.Functions.SPG(E48, "PCT_OWNED_STRATEGIC_COMPANY_CONTROLLED_FOUNDATIONS")</f>
        <v>NA</v>
      </c>
      <c r="AK48" s="11" t="str">
        <f>_xll.SNL.Clients.Office.Excel.Functions.SPG(E48, "PCT_OWNED_STRATEGIC_ESOP")</f>
        <v>NA</v>
      </c>
      <c r="AL48" s="11" t="str">
        <f>_xll.SNL.Clients.Office.Excel.Functions.SPG(E48, "PCT_OWNED_STRATEGIC_STATE_OWNER")</f>
        <v>NA</v>
      </c>
      <c r="AM48" s="11">
        <f>_xll.SNL.Clients.Office.Excel.Functions.SPG(E48, "PCT_OWNED_STRATEGIC_CORPORATIONS_PRIVATE")</f>
        <v>66.12</v>
      </c>
      <c r="AN48" s="11" t="str">
        <f>_xll.SNL.Clients.Office.Excel.Functions.SPG(E48, "PCT_OWNED_STRATEGIC_CORPORATIONS_PUBLIC")</f>
        <v>NA</v>
      </c>
    </row>
    <row r="49" spans="1:40" x14ac:dyDescent="0.35">
      <c r="A49" s="5">
        <v>46022</v>
      </c>
      <c r="B49" s="4" t="s">
        <v>93</v>
      </c>
      <c r="C49" s="4" t="s">
        <v>94</v>
      </c>
      <c r="D49" s="4" t="s">
        <v>283</v>
      </c>
      <c r="E49" s="8">
        <v>4113732</v>
      </c>
      <c r="F49" s="7">
        <v>100</v>
      </c>
      <c r="G49" s="9" t="str">
        <f>_xll.SNL.Clients.Office.Excel.Functions.SPG(E49, "SP_COMPANY_TYPE")</f>
        <v>Public Company</v>
      </c>
      <c r="H49" s="10" t="str">
        <f>_xll.SNL.Clients.Office.Excel.Functions.SPG(E49, "SP_COUNTRY_NAME")</f>
        <v>Switzerland</v>
      </c>
      <c r="J49" t="str">
        <f>_xll.SNL.Clients.Office.Excel.Functions.SPG(E49, "SP_PARENT_COUNTRY")</f>
        <v/>
      </c>
      <c r="K49" s="9" t="str">
        <f>_xll.SNL.Clients.Office.Excel.Functions.SPG(E49, "SP_PARENT_COMPANY_ID")</f>
        <v/>
      </c>
      <c r="L49" t="str">
        <f>_xll.SNL.Clients.Office.Excel.Functions.SPG(K49, "SP_COMPANY_TYPE")</f>
        <v>#INVALID COMPANY ID</v>
      </c>
      <c r="M49" s="9" t="str">
        <f>_xll.SNL.Clients.Office.Excel.Functions.SPG(E49, "SP_ULT_PARENT_COMPANY_NAME")</f>
        <v/>
      </c>
      <c r="N49" s="9" t="str">
        <f>_xll.SNL.Clients.Office.Excel.Functions.SPG(E49, "SP_ULT_PARENT_COUNTRY")</f>
        <v/>
      </c>
      <c r="O49" s="9" t="str">
        <f>_xll.SNL.Clients.Office.Excel.Functions.SPG(E49, "SP_ULT_PARENT_COMPANY_ID")</f>
        <v>NA</v>
      </c>
      <c r="P49" t="str">
        <f>_xll.SNL.Clients.Office.Excel.Functions.SPG(O49, "SP_COMPANY_TYPE")</f>
        <v>Public Company</v>
      </c>
      <c r="Q49" s="11">
        <f>_xll.SNL.Clients.Office.Excel.Functions.SPG(E49, "SP_PCT_SHARES_OWNED_ALL_INSTITUTIONS")</f>
        <v>61.77</v>
      </c>
      <c r="R49" s="11">
        <f>_xll.SNL.Clients.Office.Excel.Functions.SPG(E49, "PCT_OWNED_INSTN_BANKS/INVEST_BANKS")</f>
        <v>3.68</v>
      </c>
      <c r="S49" s="11">
        <f>_xll.SNL.Clients.Office.Excel.Functions.SPG(E49, "PCT_OWNED_INSTN_CHARITABLE_FOUNDATIONS")</f>
        <v>1.77</v>
      </c>
      <c r="T49" s="11">
        <f>_xll.SNL.Clients.Office.Excel.Functions.SPG(E49, "PCT_OWNED_INSTN_CORP_PENSION_SPONSORS")</f>
        <v>0.03</v>
      </c>
      <c r="U49" s="11" t="str">
        <f>_xll.SNL.Clients.Office.Excel.Functions.SPG(E49, "PCT_OWNED_INSTN_EDUCATIONAL/CULTURAL_ENDOWMENTS")</f>
        <v>NA</v>
      </c>
      <c r="V49" s="11">
        <f>_xll.SNL.Clients.Office.Excel.Functions.SPG(E49, "PCT_OWNED_INSTN_FAMILY_OFFICES/TRUSTS")</f>
        <v>0</v>
      </c>
      <c r="W49" s="11">
        <f>_xll.SNL.Clients.Office.Excel.Functions.SPG(E49, "PCT_OWNED_INSTN_GOVT_PENSION_SPONSORS")</f>
        <v>0.28999999999999998</v>
      </c>
      <c r="X49" s="11">
        <f>_xll.SNL.Clients.Office.Excel.Functions.SPG(E49, "PCT_OWNED_INSTN_INSURANCE_COMPANIES")</f>
        <v>0.08</v>
      </c>
      <c r="Y49" s="11">
        <f>_xll.SNL.Clients.Office.Excel.Functions.SPG(E49, "PCT_OWNED_INSTN_INVEST_MGRS")</f>
        <v>54.18</v>
      </c>
      <c r="Z49" s="11" t="str">
        <f>_xll.SNL.Clients.Office.Excel.Functions.SPG(E49, "PCT_OWNED_INSTN_REIT")</f>
        <v>NA</v>
      </c>
      <c r="AA49" s="11">
        <f>_xll.SNL.Clients.Office.Excel.Functions.SPG(E49, "PCT_OWNED_INSTN_UNCLASSIFIED")</f>
        <v>0.15</v>
      </c>
      <c r="AB49" s="11" t="str">
        <f>_xll.SNL.Clients.Office.Excel.Functions.SPG(E49, "PCT_OWNED_INSTN_UNION_PENSION_SPONSORS")</f>
        <v>NA</v>
      </c>
      <c r="AC49" s="11">
        <f>_xll.SNL.Clients.Office.Excel.Functions.SPG(E49, "PCT_OWNED_INSTN_HEDGE_FUND_MGRS_LESS5PCT_STAKE")</f>
        <v>0.25</v>
      </c>
      <c r="AD49" s="11">
        <f>_xll.SNL.Clients.Office.Excel.Functions.SPG(E49, "PCT_OWNED_INSTN_SOVEREIGN_WEALTH_FUNDS_LESS5PCT_STAKE")</f>
        <v>1.1100000000000001</v>
      </c>
      <c r="AE49" s="11">
        <f>_xll.SNL.Clients.Office.Excel.Functions.SPG(E49, "PCT_OWNED_INSTN_VC/PE_FIRMS_LESS5PCT_STAKE")</f>
        <v>0.23</v>
      </c>
      <c r="AF49" s="11">
        <f>_xll.SNL.Clients.Office.Excel.Functions.SPG(E49, "PCT_OWNED_INSIDERS")</f>
        <v>12.83</v>
      </c>
      <c r="AG49" s="11" t="str">
        <f>_xll.SNL.Clients.Office.Excel.Functions.SPG(E49, "PCT_OWNED_STRATEGIC_HEDGE_FUND_MGRS_MORE_EQUAL5PCT_STAKE")</f>
        <v>NA</v>
      </c>
      <c r="AH49" s="11">
        <f>_xll.SNL.Clients.Office.Excel.Functions.SPG(E49, "PCT_OWNED_STRATEGIC_VC/PE_FIRMS_MORE_EQUAL5PCT_STAKE")</f>
        <v>8.93</v>
      </c>
      <c r="AI49" s="11" t="str">
        <f>_xll.SNL.Clients.Office.Excel.Functions.SPG(E49, "PCT_OWNED_STRATEGIC_SOVEREIGN_WEALTH_FUNDS_MORE_EQUAL5PCT_STAKE")</f>
        <v>NA</v>
      </c>
      <c r="AJ49" s="11" t="str">
        <f>_xll.SNL.Clients.Office.Excel.Functions.SPG(E49, "PCT_OWNED_STRATEGIC_COMPANY_CONTROLLED_FOUNDATIONS")</f>
        <v>NA</v>
      </c>
      <c r="AK49" s="11">
        <f>_xll.SNL.Clients.Office.Excel.Functions.SPG(E49, "PCT_OWNED_STRATEGIC_ESOP")</f>
        <v>0.19</v>
      </c>
      <c r="AL49" s="11">
        <f>_xll.SNL.Clients.Office.Excel.Functions.SPG(E49, "PCT_OWNED_STRATEGIC_STATE_OWNER")</f>
        <v>0.05</v>
      </c>
      <c r="AM49" s="11">
        <f>_xll.SNL.Clients.Office.Excel.Functions.SPG(E49, "PCT_OWNED_STRATEGIC_CORPORATIONS_PRIVATE")</f>
        <v>0.02</v>
      </c>
      <c r="AN49" s="11" t="str">
        <f>_xll.SNL.Clients.Office.Excel.Functions.SPG(E49, "PCT_OWNED_STRATEGIC_CORPORATIONS_PUBLIC")</f>
        <v>NA</v>
      </c>
    </row>
    <row r="50" spans="1:40" x14ac:dyDescent="0.35">
      <c r="A50" s="5">
        <v>46022</v>
      </c>
      <c r="B50" s="4" t="s">
        <v>95</v>
      </c>
      <c r="C50" s="4" t="s">
        <v>96</v>
      </c>
      <c r="D50" s="4" t="s">
        <v>284</v>
      </c>
      <c r="E50" s="8">
        <v>4352853</v>
      </c>
      <c r="F50" s="7">
        <v>100</v>
      </c>
      <c r="G50" s="9" t="str">
        <f>_xll.SNL.Clients.Office.Excel.Functions.SPG(E50, "SP_COMPANY_TYPE")</f>
        <v>Public Company</v>
      </c>
      <c r="H50" s="10" t="str">
        <f>_xll.SNL.Clients.Office.Excel.Functions.SPG(E50, "SP_COUNTRY_NAME")</f>
        <v>Russia</v>
      </c>
      <c r="J50" t="str">
        <f>_xll.SNL.Clients.Office.Excel.Functions.SPG(E50, "SP_PARENT_COUNTRY")</f>
        <v/>
      </c>
      <c r="K50" s="9" t="str">
        <f>_xll.SNL.Clients.Office.Excel.Functions.SPG(E50, "SP_PARENT_COMPANY_ID")</f>
        <v/>
      </c>
      <c r="L50" t="str">
        <f>_xll.SNL.Clients.Office.Excel.Functions.SPG(K50, "SP_COMPANY_TYPE")</f>
        <v>#INVALID COMPANY ID</v>
      </c>
      <c r="M50" s="9" t="str">
        <f>_xll.SNL.Clients.Office.Excel.Functions.SPG(E50, "SP_ULT_PARENT_COMPANY_NAME")</f>
        <v/>
      </c>
      <c r="N50" s="9" t="str">
        <f>_xll.SNL.Clients.Office.Excel.Functions.SPG(E50, "SP_ULT_PARENT_COUNTRY")</f>
        <v/>
      </c>
      <c r="O50" s="9" t="str">
        <f>_xll.SNL.Clients.Office.Excel.Functions.SPG(E50, "SP_ULT_PARENT_COMPANY_ID")</f>
        <v>NA</v>
      </c>
      <c r="P50" t="str">
        <f>_xll.SNL.Clients.Office.Excel.Functions.SPG(O50, "SP_COMPANY_TYPE")</f>
        <v>Public Company</v>
      </c>
      <c r="Q50" s="11">
        <f>_xll.SNL.Clients.Office.Excel.Functions.SPG(E50, "SP_PCT_SHARES_OWNED_ALL_INSTITUTIONS")</f>
        <v>3.09</v>
      </c>
      <c r="R50" s="11" t="str">
        <f>_xll.SNL.Clients.Office.Excel.Functions.SPG(E50, "PCT_OWNED_INSTN_BANKS/INVEST_BANKS")</f>
        <v>NA</v>
      </c>
      <c r="S50" s="11" t="str">
        <f>_xll.SNL.Clients.Office.Excel.Functions.SPG(E50, "PCT_OWNED_INSTN_CHARITABLE_FOUNDATIONS")</f>
        <v>NA</v>
      </c>
      <c r="T50" s="11" t="str">
        <f>_xll.SNL.Clients.Office.Excel.Functions.SPG(E50, "PCT_OWNED_INSTN_CORP_PENSION_SPONSORS")</f>
        <v>NA</v>
      </c>
      <c r="U50" s="11" t="str">
        <f>_xll.SNL.Clients.Office.Excel.Functions.SPG(E50, "PCT_OWNED_INSTN_EDUCATIONAL/CULTURAL_ENDOWMENTS")</f>
        <v>NA</v>
      </c>
      <c r="V50" s="11">
        <f>_xll.SNL.Clients.Office.Excel.Functions.SPG(E50, "PCT_OWNED_INSTN_FAMILY_OFFICES/TRUSTS")</f>
        <v>0</v>
      </c>
      <c r="W50" s="11">
        <f>_xll.SNL.Clients.Office.Excel.Functions.SPG(E50, "PCT_OWNED_INSTN_GOVT_PENSION_SPONSORS")</f>
        <v>0.09</v>
      </c>
      <c r="X50" s="11">
        <f>_xll.SNL.Clients.Office.Excel.Functions.SPG(E50, "PCT_OWNED_INSTN_INSURANCE_COMPANIES")</f>
        <v>0</v>
      </c>
      <c r="Y50" s="11">
        <f>_xll.SNL.Clients.Office.Excel.Functions.SPG(E50, "PCT_OWNED_INSTN_INVEST_MGRS")</f>
        <v>2.93</v>
      </c>
      <c r="Z50" s="11" t="str">
        <f>_xll.SNL.Clients.Office.Excel.Functions.SPG(E50, "PCT_OWNED_INSTN_REIT")</f>
        <v>NA</v>
      </c>
      <c r="AA50" s="11">
        <f>_xll.SNL.Clients.Office.Excel.Functions.SPG(E50, "PCT_OWNED_INSTN_UNCLASSIFIED")</f>
        <v>0</v>
      </c>
      <c r="AB50" s="11" t="str">
        <f>_xll.SNL.Clients.Office.Excel.Functions.SPG(E50, "PCT_OWNED_INSTN_UNION_PENSION_SPONSORS")</f>
        <v>NA</v>
      </c>
      <c r="AC50" s="11">
        <f>_xll.SNL.Clients.Office.Excel.Functions.SPG(E50, "PCT_OWNED_INSTN_HEDGE_FUND_MGRS_LESS5PCT_STAKE")</f>
        <v>0</v>
      </c>
      <c r="AD50" s="11" t="str">
        <f>_xll.SNL.Clients.Office.Excel.Functions.SPG(E50, "PCT_OWNED_INSTN_SOVEREIGN_WEALTH_FUNDS_LESS5PCT_STAKE")</f>
        <v>NA</v>
      </c>
      <c r="AE50" s="11">
        <f>_xll.SNL.Clients.Office.Excel.Functions.SPG(E50, "PCT_OWNED_INSTN_VC/PE_FIRMS_LESS5PCT_STAKE")</f>
        <v>0.06</v>
      </c>
      <c r="AF50" s="11" t="str">
        <f>_xll.SNL.Clients.Office.Excel.Functions.SPG(E50, "PCT_OWNED_INSIDERS")</f>
        <v>NA</v>
      </c>
      <c r="AG50" s="11" t="str">
        <f>_xll.SNL.Clients.Office.Excel.Functions.SPG(E50, "PCT_OWNED_STRATEGIC_HEDGE_FUND_MGRS_MORE_EQUAL5PCT_STAKE")</f>
        <v>NA</v>
      </c>
      <c r="AH50" s="11" t="str">
        <f>_xll.SNL.Clients.Office.Excel.Functions.SPG(E50, "PCT_OWNED_STRATEGIC_VC/PE_FIRMS_MORE_EQUAL5PCT_STAKE")</f>
        <v>NA</v>
      </c>
      <c r="AI50" s="11" t="str">
        <f>_xll.SNL.Clients.Office.Excel.Functions.SPG(E50, "PCT_OWNED_STRATEGIC_SOVEREIGN_WEALTH_FUNDS_MORE_EQUAL5PCT_STAKE")</f>
        <v>NA</v>
      </c>
      <c r="AJ50" s="11" t="str">
        <f>_xll.SNL.Clients.Office.Excel.Functions.SPG(E50, "PCT_OWNED_STRATEGIC_COMPANY_CONTROLLED_FOUNDATIONS")</f>
        <v>NA</v>
      </c>
      <c r="AK50" s="11" t="str">
        <f>_xll.SNL.Clients.Office.Excel.Functions.SPG(E50, "PCT_OWNED_STRATEGIC_ESOP")</f>
        <v>NA</v>
      </c>
      <c r="AL50" s="11" t="str">
        <f>_xll.SNL.Clients.Office.Excel.Functions.SPG(E50, "PCT_OWNED_STRATEGIC_STATE_OWNER")</f>
        <v>NA</v>
      </c>
      <c r="AM50" s="11" t="str">
        <f>_xll.SNL.Clients.Office.Excel.Functions.SPG(E50, "PCT_OWNED_STRATEGIC_CORPORATIONS_PRIVATE")</f>
        <v>NA</v>
      </c>
      <c r="AN50" s="11" t="str">
        <f>_xll.SNL.Clients.Office.Excel.Functions.SPG(E50, "PCT_OWNED_STRATEGIC_CORPORATIONS_PUBLIC")</f>
        <v>NA</v>
      </c>
    </row>
    <row r="51" spans="1:40" x14ac:dyDescent="0.35">
      <c r="A51" s="5">
        <v>46022</v>
      </c>
      <c r="B51" s="4" t="s">
        <v>98</v>
      </c>
      <c r="C51" s="4" t="s">
        <v>99</v>
      </c>
      <c r="D51" s="4" t="s">
        <v>285</v>
      </c>
      <c r="E51" s="8">
        <v>4351204</v>
      </c>
      <c r="F51" s="7">
        <v>100</v>
      </c>
      <c r="G51" s="9" t="str">
        <f>_xll.SNL.Clients.Office.Excel.Functions.SPG(E51, "SP_COMPANY_TYPE")</f>
        <v>Public Company</v>
      </c>
      <c r="H51" s="10" t="str">
        <f>_xll.SNL.Clients.Office.Excel.Functions.SPG(E51, "SP_COUNTRY_NAME")</f>
        <v>Australia</v>
      </c>
      <c r="J51" t="str">
        <f>_xll.SNL.Clients.Office.Excel.Functions.SPG(E51, "SP_PARENT_COUNTRY")</f>
        <v/>
      </c>
      <c r="K51" s="9" t="str">
        <f>_xll.SNL.Clients.Office.Excel.Functions.SPG(E51, "SP_PARENT_COMPANY_ID")</f>
        <v/>
      </c>
      <c r="L51" t="str">
        <f>_xll.SNL.Clients.Office.Excel.Functions.SPG(K51, "SP_COMPANY_TYPE")</f>
        <v>#INVALID COMPANY ID</v>
      </c>
      <c r="M51" s="9" t="str">
        <f>_xll.SNL.Clients.Office.Excel.Functions.SPG(E51, "SP_ULT_PARENT_COMPANY_NAME")</f>
        <v/>
      </c>
      <c r="N51" s="9" t="str">
        <f>_xll.SNL.Clients.Office.Excel.Functions.SPG(E51, "SP_ULT_PARENT_COUNTRY")</f>
        <v/>
      </c>
      <c r="O51" s="9" t="str">
        <f>_xll.SNL.Clients.Office.Excel.Functions.SPG(E51, "SP_ULT_PARENT_COMPANY_ID")</f>
        <v>NA</v>
      </c>
      <c r="P51" t="str">
        <f>_xll.SNL.Clients.Office.Excel.Functions.SPG(O51, "SP_COMPANY_TYPE")</f>
        <v>Public Company</v>
      </c>
      <c r="Q51" s="11">
        <f>_xll.SNL.Clients.Office.Excel.Functions.SPG(E51, "SP_PCT_SHARES_OWNED_ALL_INSTITUTIONS")</f>
        <v>53.98</v>
      </c>
      <c r="R51" s="11" t="str">
        <f>_xll.SNL.Clients.Office.Excel.Functions.SPG(E51, "PCT_OWNED_INSTN_BANKS/INVEST_BANKS")</f>
        <v>NA</v>
      </c>
      <c r="S51" s="11" t="str">
        <f>_xll.SNL.Clients.Office.Excel.Functions.SPG(E51, "PCT_OWNED_INSTN_CHARITABLE_FOUNDATIONS")</f>
        <v>NA</v>
      </c>
      <c r="T51" s="11" t="str">
        <f>_xll.SNL.Clients.Office.Excel.Functions.SPG(E51, "PCT_OWNED_INSTN_CORP_PENSION_SPONSORS")</f>
        <v>NA</v>
      </c>
      <c r="U51" s="11" t="str">
        <f>_xll.SNL.Clients.Office.Excel.Functions.SPG(E51, "PCT_OWNED_INSTN_EDUCATIONAL/CULTURAL_ENDOWMENTS")</f>
        <v>NA</v>
      </c>
      <c r="V51" s="11">
        <f>_xll.SNL.Clients.Office.Excel.Functions.SPG(E51, "PCT_OWNED_INSTN_FAMILY_OFFICES/TRUSTS")</f>
        <v>0.16</v>
      </c>
      <c r="W51" s="11">
        <f>_xll.SNL.Clients.Office.Excel.Functions.SPG(E51, "PCT_OWNED_INSTN_GOVT_PENSION_SPONSORS")</f>
        <v>0.52</v>
      </c>
      <c r="X51" s="11" t="str">
        <f>_xll.SNL.Clients.Office.Excel.Functions.SPG(E51, "PCT_OWNED_INSTN_INSURANCE_COMPANIES")</f>
        <v>NA</v>
      </c>
      <c r="Y51" s="11">
        <f>_xll.SNL.Clients.Office.Excel.Functions.SPG(E51, "PCT_OWNED_INSTN_INVEST_MGRS")</f>
        <v>49.14</v>
      </c>
      <c r="Z51" s="11" t="str">
        <f>_xll.SNL.Clients.Office.Excel.Functions.SPG(E51, "PCT_OWNED_INSTN_REIT")</f>
        <v>NA</v>
      </c>
      <c r="AA51" s="11" t="str">
        <f>_xll.SNL.Clients.Office.Excel.Functions.SPG(E51, "PCT_OWNED_INSTN_UNCLASSIFIED")</f>
        <v>NA</v>
      </c>
      <c r="AB51" s="11" t="str">
        <f>_xll.SNL.Clients.Office.Excel.Functions.SPG(E51, "PCT_OWNED_INSTN_UNION_PENSION_SPONSORS")</f>
        <v>NA</v>
      </c>
      <c r="AC51" s="11">
        <f>_xll.SNL.Clients.Office.Excel.Functions.SPG(E51, "PCT_OWNED_INSTN_HEDGE_FUND_MGRS_LESS5PCT_STAKE")</f>
        <v>0.18</v>
      </c>
      <c r="AD51" s="11">
        <f>_xll.SNL.Clients.Office.Excel.Functions.SPG(E51, "PCT_OWNED_INSTN_SOVEREIGN_WEALTH_FUNDS_LESS5PCT_STAKE")</f>
        <v>3.98</v>
      </c>
      <c r="AE51" s="11">
        <f>_xll.SNL.Clients.Office.Excel.Functions.SPG(E51, "PCT_OWNED_INSTN_VC/PE_FIRMS_LESS5PCT_STAKE")</f>
        <v>0.01</v>
      </c>
      <c r="AF51" s="11">
        <f>_xll.SNL.Clients.Office.Excel.Functions.SPG(E51, "PCT_OWNED_INSIDERS")</f>
        <v>9.18</v>
      </c>
      <c r="AG51" s="11" t="str">
        <f>_xll.SNL.Clients.Office.Excel.Functions.SPG(E51, "PCT_OWNED_STRATEGIC_HEDGE_FUND_MGRS_MORE_EQUAL5PCT_STAKE")</f>
        <v>NA</v>
      </c>
      <c r="AH51" s="11" t="str">
        <f>_xll.SNL.Clients.Office.Excel.Functions.SPG(E51, "PCT_OWNED_STRATEGIC_VC/PE_FIRMS_MORE_EQUAL5PCT_STAKE")</f>
        <v>NA</v>
      </c>
      <c r="AI51" s="11" t="str">
        <f>_xll.SNL.Clients.Office.Excel.Functions.SPG(E51, "PCT_OWNED_STRATEGIC_SOVEREIGN_WEALTH_FUNDS_MORE_EQUAL5PCT_STAKE")</f>
        <v>NA</v>
      </c>
      <c r="AJ51" s="11" t="str">
        <f>_xll.SNL.Clients.Office.Excel.Functions.SPG(E51, "PCT_OWNED_STRATEGIC_COMPANY_CONTROLLED_FOUNDATIONS")</f>
        <v>NA</v>
      </c>
      <c r="AK51" s="11" t="str">
        <f>_xll.SNL.Clients.Office.Excel.Functions.SPG(E51, "PCT_OWNED_STRATEGIC_ESOP")</f>
        <v>NA</v>
      </c>
      <c r="AL51" s="11" t="str">
        <f>_xll.SNL.Clients.Office.Excel.Functions.SPG(E51, "PCT_OWNED_STRATEGIC_STATE_OWNER")</f>
        <v>NA</v>
      </c>
      <c r="AM51" s="11">
        <f>_xll.SNL.Clients.Office.Excel.Functions.SPG(E51, "PCT_OWNED_STRATEGIC_CORPORATIONS_PRIVATE")</f>
        <v>2.0299999999999998</v>
      </c>
      <c r="AN51" s="11" t="str">
        <f>_xll.SNL.Clients.Office.Excel.Functions.SPG(E51, "PCT_OWNED_STRATEGIC_CORPORATIONS_PUBLIC")</f>
        <v>NA</v>
      </c>
    </row>
    <row r="52" spans="1:40" x14ac:dyDescent="0.35">
      <c r="A52" s="5">
        <v>46022</v>
      </c>
      <c r="B52" s="4" t="s">
        <v>134</v>
      </c>
      <c r="C52" s="4" t="s">
        <v>135</v>
      </c>
      <c r="D52" s="4" t="s">
        <v>286</v>
      </c>
      <c r="E52" s="8">
        <v>4237665</v>
      </c>
      <c r="F52" s="7">
        <v>100</v>
      </c>
      <c r="G52" s="9" t="str">
        <f>_xll.SNL.Clients.Office.Excel.Functions.SPG(E52, "SP_COMPANY_TYPE")</f>
        <v>Public Company</v>
      </c>
      <c r="H52" s="10" t="str">
        <f>_xll.SNL.Clients.Office.Excel.Functions.SPG(E52, "SP_COUNTRY_NAME")</f>
        <v>Japan</v>
      </c>
      <c r="J52" t="str">
        <f>_xll.SNL.Clients.Office.Excel.Functions.SPG(E52, "SP_PARENT_COUNTRY")</f>
        <v/>
      </c>
      <c r="K52" s="9" t="str">
        <f>_xll.SNL.Clients.Office.Excel.Functions.SPG(E52, "SP_PARENT_COMPANY_ID")</f>
        <v/>
      </c>
      <c r="L52" t="str">
        <f>_xll.SNL.Clients.Office.Excel.Functions.SPG(K52, "SP_COMPANY_TYPE")</f>
        <v>#INVALID COMPANY ID</v>
      </c>
      <c r="M52" s="9" t="str">
        <f>_xll.SNL.Clients.Office.Excel.Functions.SPG(E52, "SP_ULT_PARENT_COMPANY_NAME")</f>
        <v/>
      </c>
      <c r="N52" s="9" t="str">
        <f>_xll.SNL.Clients.Office.Excel.Functions.SPG(E52, "SP_ULT_PARENT_COUNTRY")</f>
        <v/>
      </c>
      <c r="O52" s="9" t="str">
        <f>_xll.SNL.Clients.Office.Excel.Functions.SPG(E52, "SP_ULT_PARENT_COMPANY_ID")</f>
        <v>NA</v>
      </c>
      <c r="P52" t="str">
        <f>_xll.SNL.Clients.Office.Excel.Functions.SPG(O52, "SP_COMPANY_TYPE")</f>
        <v>Public Company</v>
      </c>
      <c r="Q52" s="11">
        <f>_xll.SNL.Clients.Office.Excel.Functions.SPG(E52, "SP_PCT_SHARES_OWNED_ALL_INSTITUTIONS")</f>
        <v>25.93</v>
      </c>
      <c r="R52" s="11">
        <f>_xll.SNL.Clients.Office.Excel.Functions.SPG(E52, "PCT_OWNED_INSTN_BANKS/INVEST_BANKS")</f>
        <v>0.04</v>
      </c>
      <c r="S52" s="11" t="str">
        <f>_xll.SNL.Clients.Office.Excel.Functions.SPG(E52, "PCT_OWNED_INSTN_CHARITABLE_FOUNDATIONS")</f>
        <v>NA</v>
      </c>
      <c r="T52" s="11" t="str">
        <f>_xll.SNL.Clients.Office.Excel.Functions.SPG(E52, "PCT_OWNED_INSTN_CORP_PENSION_SPONSORS")</f>
        <v>NA</v>
      </c>
      <c r="U52" s="11" t="str">
        <f>_xll.SNL.Clients.Office.Excel.Functions.SPG(E52, "PCT_OWNED_INSTN_EDUCATIONAL/CULTURAL_ENDOWMENTS")</f>
        <v>NA</v>
      </c>
      <c r="V52" s="11" t="str">
        <f>_xll.SNL.Clients.Office.Excel.Functions.SPG(E52, "PCT_OWNED_INSTN_FAMILY_OFFICES/TRUSTS")</f>
        <v>NA</v>
      </c>
      <c r="W52" s="11" t="str">
        <f>_xll.SNL.Clients.Office.Excel.Functions.SPG(E52, "PCT_OWNED_INSTN_GOVT_PENSION_SPONSORS")</f>
        <v>NA</v>
      </c>
      <c r="X52" s="11" t="str">
        <f>_xll.SNL.Clients.Office.Excel.Functions.SPG(E52, "PCT_OWNED_INSTN_INSURANCE_COMPANIES")</f>
        <v>NA</v>
      </c>
      <c r="Y52" s="11">
        <f>_xll.SNL.Clients.Office.Excel.Functions.SPG(E52, "PCT_OWNED_INSTN_INVEST_MGRS")</f>
        <v>24.42</v>
      </c>
      <c r="Z52" s="11" t="str">
        <f>_xll.SNL.Clients.Office.Excel.Functions.SPG(E52, "PCT_OWNED_INSTN_REIT")</f>
        <v>NA</v>
      </c>
      <c r="AA52" s="11">
        <f>_xll.SNL.Clients.Office.Excel.Functions.SPG(E52, "PCT_OWNED_INSTN_UNCLASSIFIED")</f>
        <v>1.47</v>
      </c>
      <c r="AB52" s="11" t="str">
        <f>_xll.SNL.Clients.Office.Excel.Functions.SPG(E52, "PCT_OWNED_INSTN_UNION_PENSION_SPONSORS")</f>
        <v>NA</v>
      </c>
      <c r="AC52" s="11" t="str">
        <f>_xll.SNL.Clients.Office.Excel.Functions.SPG(E52, "PCT_OWNED_INSTN_HEDGE_FUND_MGRS_LESS5PCT_STAKE")</f>
        <v>NA</v>
      </c>
      <c r="AD52" s="11" t="str">
        <f>_xll.SNL.Clients.Office.Excel.Functions.SPG(E52, "PCT_OWNED_INSTN_SOVEREIGN_WEALTH_FUNDS_LESS5PCT_STAKE")</f>
        <v>NA</v>
      </c>
      <c r="AE52" s="11" t="str">
        <f>_xll.SNL.Clients.Office.Excel.Functions.SPG(E52, "PCT_OWNED_INSTN_VC/PE_FIRMS_LESS5PCT_STAKE")</f>
        <v>NA</v>
      </c>
      <c r="AF52" s="11">
        <f>_xll.SNL.Clients.Office.Excel.Functions.SPG(E52, "PCT_OWNED_INSIDERS")</f>
        <v>4.2</v>
      </c>
      <c r="AG52" s="11" t="str">
        <f>_xll.SNL.Clients.Office.Excel.Functions.SPG(E52, "PCT_OWNED_STRATEGIC_HEDGE_FUND_MGRS_MORE_EQUAL5PCT_STAKE")</f>
        <v>NA</v>
      </c>
      <c r="AH52" s="11" t="str">
        <f>_xll.SNL.Clients.Office.Excel.Functions.SPG(E52, "PCT_OWNED_STRATEGIC_VC/PE_FIRMS_MORE_EQUAL5PCT_STAKE")</f>
        <v>NA</v>
      </c>
      <c r="AI52" s="11" t="str">
        <f>_xll.SNL.Clients.Office.Excel.Functions.SPG(E52, "PCT_OWNED_STRATEGIC_SOVEREIGN_WEALTH_FUNDS_MORE_EQUAL5PCT_STAKE")</f>
        <v>NA</v>
      </c>
      <c r="AJ52" s="11" t="str">
        <f>_xll.SNL.Clients.Office.Excel.Functions.SPG(E52, "PCT_OWNED_STRATEGIC_COMPANY_CONTROLLED_FOUNDATIONS")</f>
        <v>NA</v>
      </c>
      <c r="AK52" s="11">
        <f>_xll.SNL.Clients.Office.Excel.Functions.SPG(E52, "PCT_OWNED_STRATEGIC_ESOP")</f>
        <v>3.86</v>
      </c>
      <c r="AL52" s="11" t="str">
        <f>_xll.SNL.Clients.Office.Excel.Functions.SPG(E52, "PCT_OWNED_STRATEGIC_STATE_OWNER")</f>
        <v>NA</v>
      </c>
      <c r="AM52" s="11">
        <f>_xll.SNL.Clients.Office.Excel.Functions.SPG(E52, "PCT_OWNED_STRATEGIC_CORPORATIONS_PRIVATE")</f>
        <v>2.0099999999999998</v>
      </c>
      <c r="AN52" s="11" t="str">
        <f>_xll.SNL.Clients.Office.Excel.Functions.SPG(E52, "PCT_OWNED_STRATEGIC_CORPORATIONS_PUBLIC")</f>
        <v>NA</v>
      </c>
    </row>
    <row r="53" spans="1:40" x14ac:dyDescent="0.35">
      <c r="A53" s="5">
        <v>46022</v>
      </c>
      <c r="B53" s="4" t="s">
        <v>136</v>
      </c>
      <c r="C53" s="4" t="s">
        <v>137</v>
      </c>
      <c r="D53" s="4" t="s">
        <v>276</v>
      </c>
      <c r="E53" s="8">
        <v>4223919</v>
      </c>
      <c r="F53" s="7">
        <v>100</v>
      </c>
      <c r="G53" s="9" t="str">
        <f>_xll.SNL.Clients.Office.Excel.Functions.SPG(E53, "SP_COMPANY_TYPE")</f>
        <v>Public Company</v>
      </c>
      <c r="H53" s="10" t="str">
        <f>_xll.SNL.Clients.Office.Excel.Functions.SPG(E53, "SP_COUNTRY_NAME")</f>
        <v>Brazil</v>
      </c>
      <c r="J53" t="str">
        <f>_xll.SNL.Clients.Office.Excel.Functions.SPG(E53, "SP_PARENT_COUNTRY")</f>
        <v/>
      </c>
      <c r="K53" s="9" t="str">
        <f>_xll.SNL.Clients.Office.Excel.Functions.SPG(E53, "SP_PARENT_COMPANY_ID")</f>
        <v/>
      </c>
      <c r="L53" t="str">
        <f>_xll.SNL.Clients.Office.Excel.Functions.SPG(K53, "SP_COMPANY_TYPE")</f>
        <v>#INVALID COMPANY ID</v>
      </c>
      <c r="M53" s="9" t="str">
        <f>_xll.SNL.Clients.Office.Excel.Functions.SPG(E53, "SP_ULT_PARENT_COMPANY_NAME")</f>
        <v/>
      </c>
      <c r="N53" s="9" t="str">
        <f>_xll.SNL.Clients.Office.Excel.Functions.SPG(E53, "SP_ULT_PARENT_COUNTRY")</f>
        <v/>
      </c>
      <c r="O53" s="9" t="str">
        <f>_xll.SNL.Clients.Office.Excel.Functions.SPG(E53, "SP_ULT_PARENT_COMPANY_ID")</f>
        <v>NA</v>
      </c>
      <c r="P53" t="str">
        <f>_xll.SNL.Clients.Office.Excel.Functions.SPG(O53, "SP_COMPANY_TYPE")</f>
        <v>Public Company</v>
      </c>
      <c r="Q53" s="11">
        <f>_xll.SNL.Clients.Office.Excel.Functions.SPG(E53, "SP_PCT_SHARES_OWNED_ALL_INSTITUTIONS")</f>
        <v>52.67</v>
      </c>
      <c r="R53" s="11">
        <f>_xll.SNL.Clients.Office.Excel.Functions.SPG(E53, "PCT_OWNED_INSTN_BANKS/INVEST_BANKS")</f>
        <v>1.86</v>
      </c>
      <c r="S53" s="11" t="str">
        <f>_xll.SNL.Clients.Office.Excel.Functions.SPG(E53, "PCT_OWNED_INSTN_CHARITABLE_FOUNDATIONS")</f>
        <v>NA</v>
      </c>
      <c r="T53" s="11">
        <f>_xll.SNL.Clients.Office.Excel.Functions.SPG(E53, "PCT_OWNED_INSTN_CORP_PENSION_SPONSORS")</f>
        <v>7.32</v>
      </c>
      <c r="U53" s="11" t="str">
        <f>_xll.SNL.Clients.Office.Excel.Functions.SPG(E53, "PCT_OWNED_INSTN_EDUCATIONAL/CULTURAL_ENDOWMENTS")</f>
        <v>NA</v>
      </c>
      <c r="V53" s="11">
        <f>_xll.SNL.Clients.Office.Excel.Functions.SPG(E53, "PCT_OWNED_INSTN_FAMILY_OFFICES/TRUSTS")</f>
        <v>0.09</v>
      </c>
      <c r="W53" s="11">
        <f>_xll.SNL.Clients.Office.Excel.Functions.SPG(E53, "PCT_OWNED_INSTN_GOVT_PENSION_SPONSORS")</f>
        <v>1.31</v>
      </c>
      <c r="X53" s="11">
        <f>_xll.SNL.Clients.Office.Excel.Functions.SPG(E53, "PCT_OWNED_INSTN_INSURANCE_COMPANIES")</f>
        <v>0</v>
      </c>
      <c r="Y53" s="11">
        <f>_xll.SNL.Clients.Office.Excel.Functions.SPG(E53, "PCT_OWNED_INSTN_INVEST_MGRS")</f>
        <v>39.1</v>
      </c>
      <c r="Z53" s="11" t="str">
        <f>_xll.SNL.Clients.Office.Excel.Functions.SPG(E53, "PCT_OWNED_INSTN_REIT")</f>
        <v>NA</v>
      </c>
      <c r="AA53" s="11">
        <f>_xll.SNL.Clients.Office.Excel.Functions.SPG(E53, "PCT_OWNED_INSTN_UNCLASSIFIED")</f>
        <v>0.49</v>
      </c>
      <c r="AB53" s="11" t="str">
        <f>_xll.SNL.Clients.Office.Excel.Functions.SPG(E53, "PCT_OWNED_INSTN_UNION_PENSION_SPONSORS")</f>
        <v>NA</v>
      </c>
      <c r="AC53" s="11">
        <f>_xll.SNL.Clients.Office.Excel.Functions.SPG(E53, "PCT_OWNED_INSTN_HEDGE_FUND_MGRS_LESS5PCT_STAKE")</f>
        <v>2.48</v>
      </c>
      <c r="AD53" s="11">
        <f>_xll.SNL.Clients.Office.Excel.Functions.SPG(E53, "PCT_OWNED_INSTN_SOVEREIGN_WEALTH_FUNDS_LESS5PCT_STAKE")</f>
        <v>0</v>
      </c>
      <c r="AE53" s="11">
        <f>_xll.SNL.Clients.Office.Excel.Functions.SPG(E53, "PCT_OWNED_INSTN_VC/PE_FIRMS_LESS5PCT_STAKE")</f>
        <v>0.03</v>
      </c>
      <c r="AF53" s="11">
        <f>_xll.SNL.Clients.Office.Excel.Functions.SPG(E53, "PCT_OWNED_INSIDERS")</f>
        <v>0.02</v>
      </c>
      <c r="AG53" s="11" t="str">
        <f>_xll.SNL.Clients.Office.Excel.Functions.SPG(E53, "PCT_OWNED_STRATEGIC_HEDGE_FUND_MGRS_MORE_EQUAL5PCT_STAKE")</f>
        <v>NA</v>
      </c>
      <c r="AH53" s="11" t="str">
        <f>_xll.SNL.Clients.Office.Excel.Functions.SPG(E53, "PCT_OWNED_STRATEGIC_VC/PE_FIRMS_MORE_EQUAL5PCT_STAKE")</f>
        <v>NA</v>
      </c>
      <c r="AI53" s="11" t="str">
        <f>_xll.SNL.Clients.Office.Excel.Functions.SPG(E53, "PCT_OWNED_STRATEGIC_SOVEREIGN_WEALTH_FUNDS_MORE_EQUAL5PCT_STAKE")</f>
        <v>NA</v>
      </c>
      <c r="AJ53" s="11" t="str">
        <f>_xll.SNL.Clients.Office.Excel.Functions.SPG(E53, "PCT_OWNED_STRATEGIC_COMPANY_CONTROLLED_FOUNDATIONS")</f>
        <v>NA</v>
      </c>
      <c r="AK53" s="11" t="str">
        <f>_xll.SNL.Clients.Office.Excel.Functions.SPG(E53, "PCT_OWNED_STRATEGIC_ESOP")</f>
        <v>NA</v>
      </c>
      <c r="AL53" s="11">
        <f>_xll.SNL.Clients.Office.Excel.Functions.SPG(E53, "PCT_OWNED_STRATEGIC_STATE_OWNER")</f>
        <v>0</v>
      </c>
      <c r="AM53" s="11">
        <f>_xll.SNL.Clients.Office.Excel.Functions.SPG(E53, "PCT_OWNED_STRATEGIC_CORPORATIONS_PRIVATE")</f>
        <v>0.28000000000000003</v>
      </c>
      <c r="AN53" s="11">
        <f>_xll.SNL.Clients.Office.Excel.Functions.SPG(E53, "PCT_OWNED_STRATEGIC_CORPORATIONS_PUBLIC")</f>
        <v>6.73</v>
      </c>
    </row>
    <row r="54" spans="1:40" x14ac:dyDescent="0.35">
      <c r="A54" s="5">
        <v>46022</v>
      </c>
      <c r="B54" s="4" t="s">
        <v>174</v>
      </c>
      <c r="C54" s="4" t="s">
        <v>175</v>
      </c>
      <c r="D54" s="4" t="s">
        <v>276</v>
      </c>
      <c r="E54" s="8">
        <v>4223919</v>
      </c>
      <c r="F54" s="7">
        <v>100</v>
      </c>
      <c r="G54" s="9" t="str">
        <f>_xll.SNL.Clients.Office.Excel.Functions.SPG(E54, "SP_COMPANY_TYPE")</f>
        <v>Public Company</v>
      </c>
      <c r="H54" s="10" t="str">
        <f>_xll.SNL.Clients.Office.Excel.Functions.SPG(E54, "SP_COUNTRY_NAME")</f>
        <v>Brazil</v>
      </c>
      <c r="J54" t="str">
        <f>_xll.SNL.Clients.Office.Excel.Functions.SPG(E54, "SP_PARENT_COUNTRY")</f>
        <v/>
      </c>
      <c r="K54" s="9" t="str">
        <f>_xll.SNL.Clients.Office.Excel.Functions.SPG(E54, "SP_PARENT_COMPANY_ID")</f>
        <v/>
      </c>
      <c r="L54" t="str">
        <f>_xll.SNL.Clients.Office.Excel.Functions.SPG(K54, "SP_COMPANY_TYPE")</f>
        <v>#INVALID COMPANY ID</v>
      </c>
      <c r="M54" s="9" t="str">
        <f>_xll.SNL.Clients.Office.Excel.Functions.SPG(E54, "SP_ULT_PARENT_COMPANY_NAME")</f>
        <v/>
      </c>
      <c r="N54" s="9" t="str">
        <f>_xll.SNL.Clients.Office.Excel.Functions.SPG(E54, "SP_ULT_PARENT_COUNTRY")</f>
        <v/>
      </c>
      <c r="O54" s="9" t="str">
        <f>_xll.SNL.Clients.Office.Excel.Functions.SPG(E54, "SP_ULT_PARENT_COMPANY_ID")</f>
        <v>NA</v>
      </c>
      <c r="P54" t="str">
        <f>_xll.SNL.Clients.Office.Excel.Functions.SPG(O54, "SP_COMPANY_TYPE")</f>
        <v>Public Company</v>
      </c>
      <c r="Q54" s="11">
        <f>_xll.SNL.Clients.Office.Excel.Functions.SPG(E54, "SP_PCT_SHARES_OWNED_ALL_INSTITUTIONS")</f>
        <v>52.67</v>
      </c>
      <c r="R54" s="11">
        <f>_xll.SNL.Clients.Office.Excel.Functions.SPG(E54, "PCT_OWNED_INSTN_BANKS/INVEST_BANKS")</f>
        <v>1.86</v>
      </c>
      <c r="S54" s="11" t="str">
        <f>_xll.SNL.Clients.Office.Excel.Functions.SPG(E54, "PCT_OWNED_INSTN_CHARITABLE_FOUNDATIONS")</f>
        <v>NA</v>
      </c>
      <c r="T54" s="11">
        <f>_xll.SNL.Clients.Office.Excel.Functions.SPG(E54, "PCT_OWNED_INSTN_CORP_PENSION_SPONSORS")</f>
        <v>7.32</v>
      </c>
      <c r="U54" s="11" t="str">
        <f>_xll.SNL.Clients.Office.Excel.Functions.SPG(E54, "PCT_OWNED_INSTN_EDUCATIONAL/CULTURAL_ENDOWMENTS")</f>
        <v>NA</v>
      </c>
      <c r="V54" s="11">
        <f>_xll.SNL.Clients.Office.Excel.Functions.SPG(E54, "PCT_OWNED_INSTN_FAMILY_OFFICES/TRUSTS")</f>
        <v>0.09</v>
      </c>
      <c r="W54" s="11">
        <f>_xll.SNL.Clients.Office.Excel.Functions.SPG(E54, "PCT_OWNED_INSTN_GOVT_PENSION_SPONSORS")</f>
        <v>1.31</v>
      </c>
      <c r="X54" s="11">
        <f>_xll.SNL.Clients.Office.Excel.Functions.SPG(E54, "PCT_OWNED_INSTN_INSURANCE_COMPANIES")</f>
        <v>0</v>
      </c>
      <c r="Y54" s="11">
        <f>_xll.SNL.Clients.Office.Excel.Functions.SPG(E54, "PCT_OWNED_INSTN_INVEST_MGRS")</f>
        <v>39.1</v>
      </c>
      <c r="Z54" s="11" t="str">
        <f>_xll.SNL.Clients.Office.Excel.Functions.SPG(E54, "PCT_OWNED_INSTN_REIT")</f>
        <v>NA</v>
      </c>
      <c r="AA54" s="11">
        <f>_xll.SNL.Clients.Office.Excel.Functions.SPG(E54, "PCT_OWNED_INSTN_UNCLASSIFIED")</f>
        <v>0.49</v>
      </c>
      <c r="AB54" s="11" t="str">
        <f>_xll.SNL.Clients.Office.Excel.Functions.SPG(E54, "PCT_OWNED_INSTN_UNION_PENSION_SPONSORS")</f>
        <v>NA</v>
      </c>
      <c r="AC54" s="11">
        <f>_xll.SNL.Clients.Office.Excel.Functions.SPG(E54, "PCT_OWNED_INSTN_HEDGE_FUND_MGRS_LESS5PCT_STAKE")</f>
        <v>2.48</v>
      </c>
      <c r="AD54" s="11">
        <f>_xll.SNL.Clients.Office.Excel.Functions.SPG(E54, "PCT_OWNED_INSTN_SOVEREIGN_WEALTH_FUNDS_LESS5PCT_STAKE")</f>
        <v>0</v>
      </c>
      <c r="AE54" s="11">
        <f>_xll.SNL.Clients.Office.Excel.Functions.SPG(E54, "PCT_OWNED_INSTN_VC/PE_FIRMS_LESS5PCT_STAKE")</f>
        <v>0.03</v>
      </c>
      <c r="AF54" s="11">
        <f>_xll.SNL.Clients.Office.Excel.Functions.SPG(E54, "PCT_OWNED_INSIDERS")</f>
        <v>0.02</v>
      </c>
      <c r="AG54" s="11" t="str">
        <f>_xll.SNL.Clients.Office.Excel.Functions.SPG(E54, "PCT_OWNED_STRATEGIC_HEDGE_FUND_MGRS_MORE_EQUAL5PCT_STAKE")</f>
        <v>NA</v>
      </c>
      <c r="AH54" s="11" t="str">
        <f>_xll.SNL.Clients.Office.Excel.Functions.SPG(E54, "PCT_OWNED_STRATEGIC_VC/PE_FIRMS_MORE_EQUAL5PCT_STAKE")</f>
        <v>NA</v>
      </c>
      <c r="AI54" s="11" t="str">
        <f>_xll.SNL.Clients.Office.Excel.Functions.SPG(E54, "PCT_OWNED_STRATEGIC_SOVEREIGN_WEALTH_FUNDS_MORE_EQUAL5PCT_STAKE")</f>
        <v>NA</v>
      </c>
      <c r="AJ54" s="11" t="str">
        <f>_xll.SNL.Clients.Office.Excel.Functions.SPG(E54, "PCT_OWNED_STRATEGIC_COMPANY_CONTROLLED_FOUNDATIONS")</f>
        <v>NA</v>
      </c>
      <c r="AK54" s="11" t="str">
        <f>_xll.SNL.Clients.Office.Excel.Functions.SPG(E54, "PCT_OWNED_STRATEGIC_ESOP")</f>
        <v>NA</v>
      </c>
      <c r="AL54" s="11">
        <f>_xll.SNL.Clients.Office.Excel.Functions.SPG(E54, "PCT_OWNED_STRATEGIC_STATE_OWNER")</f>
        <v>0</v>
      </c>
      <c r="AM54" s="11">
        <f>_xll.SNL.Clients.Office.Excel.Functions.SPG(E54, "PCT_OWNED_STRATEGIC_CORPORATIONS_PRIVATE")</f>
        <v>0.28000000000000003</v>
      </c>
      <c r="AN54" s="11">
        <f>_xll.SNL.Clients.Office.Excel.Functions.SPG(E54, "PCT_OWNED_STRATEGIC_CORPORATIONS_PUBLIC")</f>
        <v>6.73</v>
      </c>
    </row>
    <row r="55" spans="1:40" x14ac:dyDescent="0.35">
      <c r="A55" s="5">
        <v>46022</v>
      </c>
      <c r="B55" s="4" t="s">
        <v>178</v>
      </c>
      <c r="C55" s="4" t="s">
        <v>179</v>
      </c>
      <c r="D55" s="4" t="s">
        <v>287</v>
      </c>
      <c r="E55" s="8">
        <v>4239757</v>
      </c>
      <c r="F55" s="7">
        <v>8.3000000000000007</v>
      </c>
      <c r="G55" s="9" t="str">
        <f>_xll.SNL.Clients.Office.Excel.Functions.SPG(E55, "SP_COMPANY_TYPE")</f>
        <v>Private Company</v>
      </c>
      <c r="H55" s="10" t="str">
        <f>_xll.SNL.Clients.Office.Excel.Functions.SPG(E55, "SP_COUNTRY_NAME")</f>
        <v>South Africa</v>
      </c>
      <c r="J55" t="str">
        <f>_xll.SNL.Clients.Office.Excel.Functions.SPG(E55, "SP_PARENT_COUNTRY")</f>
        <v/>
      </c>
      <c r="K55" s="9" t="str">
        <f>_xll.SNL.Clients.Office.Excel.Functions.SPG(E55, "SP_PARENT_COMPANY_ID")</f>
        <v/>
      </c>
      <c r="L55" t="str">
        <f>_xll.SNL.Clients.Office.Excel.Functions.SPG(K55, "SP_COMPANY_TYPE")</f>
        <v>#INVALID COMPANY ID</v>
      </c>
      <c r="M55" s="9" t="str">
        <f>_xll.SNL.Clients.Office.Excel.Functions.SPG(E55, "SP_ULT_PARENT_COMPANY_NAME")</f>
        <v/>
      </c>
      <c r="N55" s="9" t="str">
        <f>_xll.SNL.Clients.Office.Excel.Functions.SPG(E55, "SP_ULT_PARENT_COUNTRY")</f>
        <v/>
      </c>
      <c r="O55" s="9" t="str">
        <f>_xll.SNL.Clients.Office.Excel.Functions.SPG(E55, "SP_ULT_PARENT_COMPANY_ID")</f>
        <v>NA</v>
      </c>
      <c r="P55" t="str">
        <f>_xll.SNL.Clients.Office.Excel.Functions.SPG(O55, "SP_COMPANY_TYPE")</f>
        <v>Public Company</v>
      </c>
      <c r="Q55" s="11" t="str">
        <f>_xll.SNL.Clients.Office.Excel.Functions.SPG(E55, "SP_PCT_SHARES_OWNED_ALL_INSTITUTIONS")</f>
        <v>NA</v>
      </c>
      <c r="R55" s="11" t="str">
        <f>_xll.SNL.Clients.Office.Excel.Functions.SPG(E55, "PCT_OWNED_INSTN_BANKS/INVEST_BANKS")</f>
        <v>NA</v>
      </c>
      <c r="S55" s="11" t="str">
        <f>_xll.SNL.Clients.Office.Excel.Functions.SPG(E55, "PCT_OWNED_INSTN_CHARITABLE_FOUNDATIONS")</f>
        <v>NA</v>
      </c>
      <c r="T55" s="11" t="str">
        <f>_xll.SNL.Clients.Office.Excel.Functions.SPG(E55, "PCT_OWNED_INSTN_CORP_PENSION_SPONSORS")</f>
        <v>NA</v>
      </c>
      <c r="U55" s="11" t="str">
        <f>_xll.SNL.Clients.Office.Excel.Functions.SPG(E55, "PCT_OWNED_INSTN_EDUCATIONAL/CULTURAL_ENDOWMENTS")</f>
        <v>NA</v>
      </c>
      <c r="V55" s="11" t="str">
        <f>_xll.SNL.Clients.Office.Excel.Functions.SPG(E55, "PCT_OWNED_INSTN_FAMILY_OFFICES/TRUSTS")</f>
        <v>NA</v>
      </c>
      <c r="W55" s="11" t="str">
        <f>_xll.SNL.Clients.Office.Excel.Functions.SPG(E55, "PCT_OWNED_INSTN_GOVT_PENSION_SPONSORS")</f>
        <v>NA</v>
      </c>
      <c r="X55" s="11" t="str">
        <f>_xll.SNL.Clients.Office.Excel.Functions.SPG(E55, "PCT_OWNED_INSTN_INSURANCE_COMPANIES")</f>
        <v>NA</v>
      </c>
      <c r="Y55" s="11" t="str">
        <f>_xll.SNL.Clients.Office.Excel.Functions.SPG(E55, "PCT_OWNED_INSTN_INVEST_MGRS")</f>
        <v>NA</v>
      </c>
      <c r="Z55" s="11" t="str">
        <f>_xll.SNL.Clients.Office.Excel.Functions.SPG(E55, "PCT_OWNED_INSTN_REIT")</f>
        <v>NA</v>
      </c>
      <c r="AA55" s="11" t="str">
        <f>_xll.SNL.Clients.Office.Excel.Functions.SPG(E55, "PCT_OWNED_INSTN_UNCLASSIFIED")</f>
        <v>NA</v>
      </c>
      <c r="AB55" s="11" t="str">
        <f>_xll.SNL.Clients.Office.Excel.Functions.SPG(E55, "PCT_OWNED_INSTN_UNION_PENSION_SPONSORS")</f>
        <v>NA</v>
      </c>
      <c r="AC55" s="11" t="str">
        <f>_xll.SNL.Clients.Office.Excel.Functions.SPG(E55, "PCT_OWNED_INSTN_HEDGE_FUND_MGRS_LESS5PCT_STAKE")</f>
        <v>NA</v>
      </c>
      <c r="AD55" s="11" t="str">
        <f>_xll.SNL.Clients.Office.Excel.Functions.SPG(E55, "PCT_OWNED_INSTN_SOVEREIGN_WEALTH_FUNDS_LESS5PCT_STAKE")</f>
        <v>NA</v>
      </c>
      <c r="AE55" s="11" t="str">
        <f>_xll.SNL.Clients.Office.Excel.Functions.SPG(E55, "PCT_OWNED_INSTN_VC/PE_FIRMS_LESS5PCT_STAKE")</f>
        <v>NA</v>
      </c>
      <c r="AF55" s="11" t="str">
        <f>_xll.SNL.Clients.Office.Excel.Functions.SPG(E55, "PCT_OWNED_INSIDERS")</f>
        <v>NA</v>
      </c>
      <c r="AG55" s="11" t="str">
        <f>_xll.SNL.Clients.Office.Excel.Functions.SPG(E55, "PCT_OWNED_STRATEGIC_HEDGE_FUND_MGRS_MORE_EQUAL5PCT_STAKE")</f>
        <v>NA</v>
      </c>
      <c r="AH55" s="11" t="str">
        <f>_xll.SNL.Clients.Office.Excel.Functions.SPG(E55, "PCT_OWNED_STRATEGIC_VC/PE_FIRMS_MORE_EQUAL5PCT_STAKE")</f>
        <v>NA</v>
      </c>
      <c r="AI55" s="11" t="str">
        <f>_xll.SNL.Clients.Office.Excel.Functions.SPG(E55, "PCT_OWNED_STRATEGIC_SOVEREIGN_WEALTH_FUNDS_MORE_EQUAL5PCT_STAKE")</f>
        <v>NA</v>
      </c>
      <c r="AJ55" s="11" t="str">
        <f>_xll.SNL.Clients.Office.Excel.Functions.SPG(E55, "PCT_OWNED_STRATEGIC_COMPANY_CONTROLLED_FOUNDATIONS")</f>
        <v>NA</v>
      </c>
      <c r="AK55" s="11" t="str">
        <f>_xll.SNL.Clients.Office.Excel.Functions.SPG(E55, "PCT_OWNED_STRATEGIC_ESOP")</f>
        <v>NA</v>
      </c>
      <c r="AL55" s="11" t="str">
        <f>_xll.SNL.Clients.Office.Excel.Functions.SPG(E55, "PCT_OWNED_STRATEGIC_STATE_OWNER")</f>
        <v>NA</v>
      </c>
      <c r="AM55" s="11" t="str">
        <f>_xll.SNL.Clients.Office.Excel.Functions.SPG(E55, "PCT_OWNED_STRATEGIC_CORPORATIONS_PRIVATE")</f>
        <v>NA</v>
      </c>
      <c r="AN55" s="11" t="str">
        <f>_xll.SNL.Clients.Office.Excel.Functions.SPG(E55, "PCT_OWNED_STRATEGIC_CORPORATIONS_PUBLIC")</f>
        <v>NA</v>
      </c>
    </row>
    <row r="56" spans="1:40" x14ac:dyDescent="0.35">
      <c r="A56" s="5">
        <v>46022</v>
      </c>
      <c r="B56" s="4" t="s">
        <v>178</v>
      </c>
      <c r="C56" s="4" t="s">
        <v>179</v>
      </c>
      <c r="D56" s="4" t="s">
        <v>275</v>
      </c>
      <c r="E56" s="8">
        <v>4379789</v>
      </c>
      <c r="F56" s="7">
        <v>91.7</v>
      </c>
      <c r="G56" s="9" t="str">
        <f>_xll.SNL.Clients.Office.Excel.Functions.SPG(E56, "SP_COMPANY_TYPE")</f>
        <v>Public Company</v>
      </c>
      <c r="H56" s="10" t="str">
        <f>_xll.SNL.Clients.Office.Excel.Functions.SPG(E56, "SP_COUNTRY_NAME")</f>
        <v>South Africa</v>
      </c>
      <c r="J56" t="str">
        <f>_xll.SNL.Clients.Office.Excel.Functions.SPG(E56, "SP_PARENT_COUNTRY")</f>
        <v/>
      </c>
      <c r="K56" s="9" t="str">
        <f>_xll.SNL.Clients.Office.Excel.Functions.SPG(E56, "SP_PARENT_COMPANY_ID")</f>
        <v/>
      </c>
      <c r="L56" t="str">
        <f>_xll.SNL.Clients.Office.Excel.Functions.SPG(K56, "SP_COMPANY_TYPE")</f>
        <v>#INVALID COMPANY ID</v>
      </c>
      <c r="M56" s="9" t="str">
        <f>_xll.SNL.Clients.Office.Excel.Functions.SPG(E56, "SP_ULT_PARENT_COMPANY_NAME")</f>
        <v/>
      </c>
      <c r="N56" s="9" t="str">
        <f>_xll.SNL.Clients.Office.Excel.Functions.SPG(E56, "SP_ULT_PARENT_COUNTRY")</f>
        <v/>
      </c>
      <c r="O56" s="9" t="str">
        <f>_xll.SNL.Clients.Office.Excel.Functions.SPG(E56, "SP_ULT_PARENT_COMPANY_ID")</f>
        <v>NA</v>
      </c>
      <c r="P56" t="str">
        <f>_xll.SNL.Clients.Office.Excel.Functions.SPG(O56, "SP_COMPANY_TYPE")</f>
        <v>Public Company</v>
      </c>
      <c r="Q56" s="11">
        <f>_xll.SNL.Clients.Office.Excel.Functions.SPG(E56, "SP_PCT_SHARES_OWNED_ALL_INSTITUTIONS")</f>
        <v>99.19</v>
      </c>
      <c r="R56" s="11">
        <f>_xll.SNL.Clients.Office.Excel.Functions.SPG(E56, "PCT_OWNED_INSTN_BANKS/INVEST_BANKS")</f>
        <v>7.55</v>
      </c>
      <c r="S56" s="11" t="str">
        <f>_xll.SNL.Clients.Office.Excel.Functions.SPG(E56, "PCT_OWNED_INSTN_CHARITABLE_FOUNDATIONS")</f>
        <v>NA</v>
      </c>
      <c r="T56" s="11">
        <f>_xll.SNL.Clients.Office.Excel.Functions.SPG(E56, "PCT_OWNED_INSTN_CORP_PENSION_SPONSORS")</f>
        <v>0</v>
      </c>
      <c r="U56" s="11" t="str">
        <f>_xll.SNL.Clients.Office.Excel.Functions.SPG(E56, "PCT_OWNED_INSTN_EDUCATIONAL/CULTURAL_ENDOWMENTS")</f>
        <v>NA</v>
      </c>
      <c r="V56" s="11">
        <f>_xll.SNL.Clients.Office.Excel.Functions.SPG(E56, "PCT_OWNED_INSTN_FAMILY_OFFICES/TRUSTS")</f>
        <v>5.48</v>
      </c>
      <c r="W56" s="11">
        <f>_xll.SNL.Clients.Office.Excel.Functions.SPG(E56, "PCT_OWNED_INSTN_GOVT_PENSION_SPONSORS")</f>
        <v>0.6</v>
      </c>
      <c r="X56" s="11" t="str">
        <f>_xll.SNL.Clients.Office.Excel.Functions.SPG(E56, "PCT_OWNED_INSTN_INSURANCE_COMPANIES")</f>
        <v>NA</v>
      </c>
      <c r="Y56" s="11">
        <f>_xll.SNL.Clients.Office.Excel.Functions.SPG(E56, "PCT_OWNED_INSTN_INVEST_MGRS")</f>
        <v>77.87</v>
      </c>
      <c r="Z56" s="11" t="str">
        <f>_xll.SNL.Clients.Office.Excel.Functions.SPG(E56, "PCT_OWNED_INSTN_REIT")</f>
        <v>NA</v>
      </c>
      <c r="AA56" s="11">
        <f>_xll.SNL.Clients.Office.Excel.Functions.SPG(E56, "PCT_OWNED_INSTN_UNCLASSIFIED")</f>
        <v>1.4</v>
      </c>
      <c r="AB56" s="11" t="str">
        <f>_xll.SNL.Clients.Office.Excel.Functions.SPG(E56, "PCT_OWNED_INSTN_UNION_PENSION_SPONSORS")</f>
        <v>NA</v>
      </c>
      <c r="AC56" s="11">
        <f>_xll.SNL.Clients.Office.Excel.Functions.SPG(E56, "PCT_OWNED_INSTN_HEDGE_FUND_MGRS_LESS5PCT_STAKE")</f>
        <v>5.82</v>
      </c>
      <c r="AD56" s="11">
        <f>_xll.SNL.Clients.Office.Excel.Functions.SPG(E56, "PCT_OWNED_INSTN_SOVEREIGN_WEALTH_FUNDS_LESS5PCT_STAKE")</f>
        <v>0.46</v>
      </c>
      <c r="AE56" s="11">
        <f>_xll.SNL.Clients.Office.Excel.Functions.SPG(E56, "PCT_OWNED_INSTN_VC/PE_FIRMS_LESS5PCT_STAKE")</f>
        <v>0</v>
      </c>
      <c r="AF56" s="11">
        <f>_xll.SNL.Clients.Office.Excel.Functions.SPG(E56, "PCT_OWNED_INSIDERS")</f>
        <v>0.23</v>
      </c>
      <c r="AG56" s="11" t="str">
        <f>_xll.SNL.Clients.Office.Excel.Functions.SPG(E56, "PCT_OWNED_STRATEGIC_HEDGE_FUND_MGRS_MORE_EQUAL5PCT_STAKE")</f>
        <v>NA</v>
      </c>
      <c r="AH56" s="11" t="str">
        <f>_xll.SNL.Clients.Office.Excel.Functions.SPG(E56, "PCT_OWNED_STRATEGIC_VC/PE_FIRMS_MORE_EQUAL5PCT_STAKE")</f>
        <v>NA</v>
      </c>
      <c r="AI56" s="11" t="str">
        <f>_xll.SNL.Clients.Office.Excel.Functions.SPG(E56, "PCT_OWNED_STRATEGIC_SOVEREIGN_WEALTH_FUNDS_MORE_EQUAL5PCT_STAKE")</f>
        <v>NA</v>
      </c>
      <c r="AJ56" s="11" t="str">
        <f>_xll.SNL.Clients.Office.Excel.Functions.SPG(E56, "PCT_OWNED_STRATEGIC_COMPANY_CONTROLLED_FOUNDATIONS")</f>
        <v>NA</v>
      </c>
      <c r="AK56" s="11" t="str">
        <f>_xll.SNL.Clients.Office.Excel.Functions.SPG(E56, "PCT_OWNED_STRATEGIC_ESOP")</f>
        <v>NA</v>
      </c>
      <c r="AL56" s="11" t="str">
        <f>_xll.SNL.Clients.Office.Excel.Functions.SPG(E56, "PCT_OWNED_STRATEGIC_STATE_OWNER")</f>
        <v>NA</v>
      </c>
      <c r="AM56" s="11" t="str">
        <f>_xll.SNL.Clients.Office.Excel.Functions.SPG(E56, "PCT_OWNED_STRATEGIC_CORPORATIONS_PRIVATE")</f>
        <v>NA</v>
      </c>
      <c r="AN56" s="11" t="str">
        <f>_xll.SNL.Clients.Office.Excel.Functions.SPG(E56, "PCT_OWNED_STRATEGIC_CORPORATIONS_PUBLIC")</f>
        <v>NA</v>
      </c>
    </row>
    <row r="57" spans="1:40" x14ac:dyDescent="0.35">
      <c r="A57" s="5">
        <v>46022</v>
      </c>
      <c r="B57" s="4" t="s">
        <v>67</v>
      </c>
      <c r="C57" s="4" t="s">
        <v>68</v>
      </c>
      <c r="D57" s="4" t="s">
        <v>288</v>
      </c>
      <c r="E57" s="8">
        <v>4348047</v>
      </c>
      <c r="F57" s="7">
        <v>100</v>
      </c>
      <c r="G57" s="9" t="str">
        <f>_xll.SNL.Clients.Office.Excel.Functions.SPG(E57, "SP_COMPANY_TYPE")</f>
        <v>Public Company</v>
      </c>
      <c r="H57" s="10" t="str">
        <f>_xll.SNL.Clients.Office.Excel.Functions.SPG(E57, "SP_COUNTRY_NAME")</f>
        <v>Indonesia</v>
      </c>
      <c r="J57" t="str">
        <f>_xll.SNL.Clients.Office.Excel.Functions.SPG(E57, "SP_PARENT_COUNTRY")</f>
        <v>Indonesia</v>
      </c>
      <c r="K57" s="9" t="str">
        <f>_xll.SNL.Clients.Office.Excel.Functions.SPG(E57, "SP_PARENT_COMPANY_ID")</f>
        <v>4557433</v>
      </c>
      <c r="L57" t="str">
        <f>_xll.SNL.Clients.Office.Excel.Functions.SPG(K57, "SP_COMPANY_TYPE")</f>
        <v>Private Company</v>
      </c>
      <c r="M57" s="9" t="str">
        <f>_xll.SNL.Clients.Office.Excel.Functions.SPG(E57, "SP_ULT_PARENT_COMPANY_NAME")</f>
        <v>Indonesia</v>
      </c>
      <c r="N57" s="9" t="str">
        <f>_xll.SNL.Clients.Office.Excel.Functions.SPG(E57, "SP_ULT_PARENT_COUNTRY")</f>
        <v>Indonesia</v>
      </c>
      <c r="O57" s="9">
        <f>_xll.SNL.Clients.Office.Excel.Functions.SPG(E57, "SP_ULT_PARENT_COMPANY_ID")</f>
        <v>4551414</v>
      </c>
      <c r="P57" t="str">
        <f>_xll.SNL.Clients.Office.Excel.Functions.SPG(O57, "SP_COMPANY_TYPE")</f>
        <v>Government Institution</v>
      </c>
      <c r="Q57" s="11">
        <f>_xll.SNL.Clients.Office.Excel.Functions.SPG(E57, "SP_PCT_SHARES_OWNED_ALL_INSTITUTIONS")</f>
        <v>8.0299999999999994</v>
      </c>
      <c r="R57" s="11">
        <f>_xll.SNL.Clients.Office.Excel.Functions.SPG(E57, "PCT_OWNED_INSTN_BANKS/INVEST_BANKS")</f>
        <v>0.11</v>
      </c>
      <c r="S57" s="11" t="str">
        <f>_xll.SNL.Clients.Office.Excel.Functions.SPG(E57, "PCT_OWNED_INSTN_CHARITABLE_FOUNDATIONS")</f>
        <v>NA</v>
      </c>
      <c r="T57" s="11" t="str">
        <f>_xll.SNL.Clients.Office.Excel.Functions.SPG(E57, "PCT_OWNED_INSTN_CORP_PENSION_SPONSORS")</f>
        <v>NA</v>
      </c>
      <c r="U57" s="11" t="str">
        <f>_xll.SNL.Clients.Office.Excel.Functions.SPG(E57, "PCT_OWNED_INSTN_EDUCATIONAL/CULTURAL_ENDOWMENTS")</f>
        <v>NA</v>
      </c>
      <c r="V57" s="11" t="str">
        <f>_xll.SNL.Clients.Office.Excel.Functions.SPG(E57, "PCT_OWNED_INSTN_FAMILY_OFFICES/TRUSTS")</f>
        <v>NA</v>
      </c>
      <c r="W57" s="11" t="str">
        <f>_xll.SNL.Clients.Office.Excel.Functions.SPG(E57, "PCT_OWNED_INSTN_GOVT_PENSION_SPONSORS")</f>
        <v>NA</v>
      </c>
      <c r="X57" s="11" t="str">
        <f>_xll.SNL.Clients.Office.Excel.Functions.SPG(E57, "PCT_OWNED_INSTN_INSURANCE_COMPANIES")</f>
        <v>NA</v>
      </c>
      <c r="Y57" s="11">
        <f>_xll.SNL.Clients.Office.Excel.Functions.SPG(E57, "PCT_OWNED_INSTN_INVEST_MGRS")</f>
        <v>7.42</v>
      </c>
      <c r="Z57" s="11" t="str">
        <f>_xll.SNL.Clients.Office.Excel.Functions.SPG(E57, "PCT_OWNED_INSTN_REIT")</f>
        <v>NA</v>
      </c>
      <c r="AA57" s="11">
        <f>_xll.SNL.Clients.Office.Excel.Functions.SPG(E57, "PCT_OWNED_INSTN_UNCLASSIFIED")</f>
        <v>0</v>
      </c>
      <c r="AB57" s="11" t="str">
        <f>_xll.SNL.Clients.Office.Excel.Functions.SPG(E57, "PCT_OWNED_INSTN_UNION_PENSION_SPONSORS")</f>
        <v>NA</v>
      </c>
      <c r="AC57" s="11">
        <f>_xll.SNL.Clients.Office.Excel.Functions.SPG(E57, "PCT_OWNED_INSTN_HEDGE_FUND_MGRS_LESS5PCT_STAKE")</f>
        <v>0.04</v>
      </c>
      <c r="AD57" s="11">
        <f>_xll.SNL.Clients.Office.Excel.Functions.SPG(E57, "PCT_OWNED_INSTN_SOVEREIGN_WEALTH_FUNDS_LESS5PCT_STAKE")</f>
        <v>0.47</v>
      </c>
      <c r="AE57" s="11" t="str">
        <f>_xll.SNL.Clients.Office.Excel.Functions.SPG(E57, "PCT_OWNED_INSTN_VC/PE_FIRMS_LESS5PCT_STAKE")</f>
        <v>NA</v>
      </c>
      <c r="AF57" s="11">
        <f>_xll.SNL.Clients.Office.Excel.Functions.SPG(E57, "PCT_OWNED_INSIDERS")</f>
        <v>0</v>
      </c>
      <c r="AG57" s="11" t="str">
        <f>_xll.SNL.Clients.Office.Excel.Functions.SPG(E57, "PCT_OWNED_STRATEGIC_HEDGE_FUND_MGRS_MORE_EQUAL5PCT_STAKE")</f>
        <v>NA</v>
      </c>
      <c r="AH57" s="11" t="str">
        <f>_xll.SNL.Clients.Office.Excel.Functions.SPG(E57, "PCT_OWNED_STRATEGIC_VC/PE_FIRMS_MORE_EQUAL5PCT_STAKE")</f>
        <v>NA</v>
      </c>
      <c r="AI57" s="11" t="str">
        <f>_xll.SNL.Clients.Office.Excel.Functions.SPG(E57, "PCT_OWNED_STRATEGIC_SOVEREIGN_WEALTH_FUNDS_MORE_EQUAL5PCT_STAKE")</f>
        <v>NA</v>
      </c>
      <c r="AJ57" s="11" t="str">
        <f>_xll.SNL.Clients.Office.Excel.Functions.SPG(E57, "PCT_OWNED_STRATEGIC_COMPANY_CONTROLLED_FOUNDATIONS")</f>
        <v>NA</v>
      </c>
      <c r="AK57" s="11" t="str">
        <f>_xll.SNL.Clients.Office.Excel.Functions.SPG(E57, "PCT_OWNED_STRATEGIC_ESOP")</f>
        <v>NA</v>
      </c>
      <c r="AL57" s="11" t="str">
        <f>_xll.SNL.Clients.Office.Excel.Functions.SPG(E57, "PCT_OWNED_STRATEGIC_STATE_OWNER")</f>
        <v>NA</v>
      </c>
      <c r="AM57" s="11">
        <f>_xll.SNL.Clients.Office.Excel.Functions.SPG(E57, "PCT_OWNED_STRATEGIC_CORPORATIONS_PRIVATE")</f>
        <v>64.98</v>
      </c>
      <c r="AN57" s="11" t="str">
        <f>_xll.SNL.Clients.Office.Excel.Functions.SPG(E57, "PCT_OWNED_STRATEGIC_CORPORATIONS_PUBLIC")</f>
        <v>NA</v>
      </c>
    </row>
    <row r="58" spans="1:40" x14ac:dyDescent="0.35">
      <c r="A58" s="5">
        <v>46022</v>
      </c>
      <c r="B58" s="4" t="s">
        <v>138</v>
      </c>
      <c r="C58" s="4" t="s">
        <v>139</v>
      </c>
      <c r="D58" s="4" t="s">
        <v>283</v>
      </c>
      <c r="E58" s="8">
        <v>4113732</v>
      </c>
      <c r="F58" s="7">
        <v>100</v>
      </c>
      <c r="G58" s="9" t="str">
        <f>_xll.SNL.Clients.Office.Excel.Functions.SPG(E58, "SP_COMPANY_TYPE")</f>
        <v>Public Company</v>
      </c>
      <c r="H58" s="10" t="str">
        <f>_xll.SNL.Clients.Office.Excel.Functions.SPG(E58, "SP_COUNTRY_NAME")</f>
        <v>Switzerland</v>
      </c>
      <c r="J58" t="str">
        <f>_xll.SNL.Clients.Office.Excel.Functions.SPG(E58, "SP_PARENT_COUNTRY")</f>
        <v/>
      </c>
      <c r="K58" s="9" t="str">
        <f>_xll.SNL.Clients.Office.Excel.Functions.SPG(E58, "SP_PARENT_COMPANY_ID")</f>
        <v/>
      </c>
      <c r="L58" t="str">
        <f>_xll.SNL.Clients.Office.Excel.Functions.SPG(K58, "SP_COMPANY_TYPE")</f>
        <v>#INVALID COMPANY ID</v>
      </c>
      <c r="M58" s="9" t="str">
        <f>_xll.SNL.Clients.Office.Excel.Functions.SPG(E58, "SP_ULT_PARENT_COMPANY_NAME")</f>
        <v/>
      </c>
      <c r="N58" s="9" t="str">
        <f>_xll.SNL.Clients.Office.Excel.Functions.SPG(E58, "SP_ULT_PARENT_COUNTRY")</f>
        <v/>
      </c>
      <c r="O58" s="9" t="str">
        <f>_xll.SNL.Clients.Office.Excel.Functions.SPG(E58, "SP_ULT_PARENT_COMPANY_ID")</f>
        <v>NA</v>
      </c>
      <c r="P58" t="str">
        <f>_xll.SNL.Clients.Office.Excel.Functions.SPG(O58, "SP_COMPANY_TYPE")</f>
        <v>Public Company</v>
      </c>
      <c r="Q58" s="11">
        <f>_xll.SNL.Clients.Office.Excel.Functions.SPG(E58, "SP_PCT_SHARES_OWNED_ALL_INSTITUTIONS")</f>
        <v>61.77</v>
      </c>
      <c r="R58" s="11">
        <f>_xll.SNL.Clients.Office.Excel.Functions.SPG(E58, "PCT_OWNED_INSTN_BANKS/INVEST_BANKS")</f>
        <v>3.68</v>
      </c>
      <c r="S58" s="11">
        <f>_xll.SNL.Clients.Office.Excel.Functions.SPG(E58, "PCT_OWNED_INSTN_CHARITABLE_FOUNDATIONS")</f>
        <v>1.77</v>
      </c>
      <c r="T58" s="11">
        <f>_xll.SNL.Clients.Office.Excel.Functions.SPG(E58, "PCT_OWNED_INSTN_CORP_PENSION_SPONSORS")</f>
        <v>0.03</v>
      </c>
      <c r="U58" s="11" t="str">
        <f>_xll.SNL.Clients.Office.Excel.Functions.SPG(E58, "PCT_OWNED_INSTN_EDUCATIONAL/CULTURAL_ENDOWMENTS")</f>
        <v>NA</v>
      </c>
      <c r="V58" s="11">
        <f>_xll.SNL.Clients.Office.Excel.Functions.SPG(E58, "PCT_OWNED_INSTN_FAMILY_OFFICES/TRUSTS")</f>
        <v>0</v>
      </c>
      <c r="W58" s="11">
        <f>_xll.SNL.Clients.Office.Excel.Functions.SPG(E58, "PCT_OWNED_INSTN_GOVT_PENSION_SPONSORS")</f>
        <v>0.28999999999999998</v>
      </c>
      <c r="X58" s="11">
        <f>_xll.SNL.Clients.Office.Excel.Functions.SPG(E58, "PCT_OWNED_INSTN_INSURANCE_COMPANIES")</f>
        <v>0.08</v>
      </c>
      <c r="Y58" s="11">
        <f>_xll.SNL.Clients.Office.Excel.Functions.SPG(E58, "PCT_OWNED_INSTN_INVEST_MGRS")</f>
        <v>54.18</v>
      </c>
      <c r="Z58" s="11" t="str">
        <f>_xll.SNL.Clients.Office.Excel.Functions.SPG(E58, "PCT_OWNED_INSTN_REIT")</f>
        <v>NA</v>
      </c>
      <c r="AA58" s="11">
        <f>_xll.SNL.Clients.Office.Excel.Functions.SPG(E58, "PCT_OWNED_INSTN_UNCLASSIFIED")</f>
        <v>0.15</v>
      </c>
      <c r="AB58" s="11" t="str">
        <f>_xll.SNL.Clients.Office.Excel.Functions.SPG(E58, "PCT_OWNED_INSTN_UNION_PENSION_SPONSORS")</f>
        <v>NA</v>
      </c>
      <c r="AC58" s="11">
        <f>_xll.SNL.Clients.Office.Excel.Functions.SPG(E58, "PCT_OWNED_INSTN_HEDGE_FUND_MGRS_LESS5PCT_STAKE")</f>
        <v>0.25</v>
      </c>
      <c r="AD58" s="11">
        <f>_xll.SNL.Clients.Office.Excel.Functions.SPG(E58, "PCT_OWNED_INSTN_SOVEREIGN_WEALTH_FUNDS_LESS5PCT_STAKE")</f>
        <v>1.1100000000000001</v>
      </c>
      <c r="AE58" s="11">
        <f>_xll.SNL.Clients.Office.Excel.Functions.SPG(E58, "PCT_OWNED_INSTN_VC/PE_FIRMS_LESS5PCT_STAKE")</f>
        <v>0.23</v>
      </c>
      <c r="AF58" s="11">
        <f>_xll.SNL.Clients.Office.Excel.Functions.SPG(E58, "PCT_OWNED_INSIDERS")</f>
        <v>12.83</v>
      </c>
      <c r="AG58" s="11" t="str">
        <f>_xll.SNL.Clients.Office.Excel.Functions.SPG(E58, "PCT_OWNED_STRATEGIC_HEDGE_FUND_MGRS_MORE_EQUAL5PCT_STAKE")</f>
        <v>NA</v>
      </c>
      <c r="AH58" s="11">
        <f>_xll.SNL.Clients.Office.Excel.Functions.SPG(E58, "PCT_OWNED_STRATEGIC_VC/PE_FIRMS_MORE_EQUAL5PCT_STAKE")</f>
        <v>8.93</v>
      </c>
      <c r="AI58" s="11" t="str">
        <f>_xll.SNL.Clients.Office.Excel.Functions.SPG(E58, "PCT_OWNED_STRATEGIC_SOVEREIGN_WEALTH_FUNDS_MORE_EQUAL5PCT_STAKE")</f>
        <v>NA</v>
      </c>
      <c r="AJ58" s="11" t="str">
        <f>_xll.SNL.Clients.Office.Excel.Functions.SPG(E58, "PCT_OWNED_STRATEGIC_COMPANY_CONTROLLED_FOUNDATIONS")</f>
        <v>NA</v>
      </c>
      <c r="AK58" s="11">
        <f>_xll.SNL.Clients.Office.Excel.Functions.SPG(E58, "PCT_OWNED_STRATEGIC_ESOP")</f>
        <v>0.19</v>
      </c>
      <c r="AL58" s="11">
        <f>_xll.SNL.Clients.Office.Excel.Functions.SPG(E58, "PCT_OWNED_STRATEGIC_STATE_OWNER")</f>
        <v>0.05</v>
      </c>
      <c r="AM58" s="11">
        <f>_xll.SNL.Clients.Office.Excel.Functions.SPG(E58, "PCT_OWNED_STRATEGIC_CORPORATIONS_PRIVATE")</f>
        <v>0.02</v>
      </c>
      <c r="AN58" s="11" t="str">
        <f>_xll.SNL.Clients.Office.Excel.Functions.SPG(E58, "PCT_OWNED_STRATEGIC_CORPORATIONS_PUBLIC")</f>
        <v>NA</v>
      </c>
    </row>
    <row r="59" spans="1:40" x14ac:dyDescent="0.35">
      <c r="A59" s="5">
        <v>46022</v>
      </c>
      <c r="B59" s="4" t="s">
        <v>100</v>
      </c>
      <c r="C59" s="4" t="s">
        <v>101</v>
      </c>
      <c r="D59" s="4" t="s">
        <v>289</v>
      </c>
      <c r="E59" s="8">
        <v>4351435</v>
      </c>
      <c r="F59" s="7">
        <v>11.05</v>
      </c>
      <c r="G59" s="9" t="str">
        <f>_xll.SNL.Clients.Office.Excel.Functions.SPG(E59, "SP_COMPANY_TYPE")</f>
        <v>Private Company</v>
      </c>
      <c r="H59" s="10" t="str">
        <f>_xll.SNL.Clients.Office.Excel.Functions.SPG(E59, "SP_COUNTRY_NAME")</f>
        <v>China</v>
      </c>
      <c r="J59" t="str">
        <f>_xll.SNL.Clients.Office.Excel.Functions.SPG(E59, "SP_PARENT_COUNTRY")</f>
        <v/>
      </c>
      <c r="K59" s="9" t="str">
        <f>_xll.SNL.Clients.Office.Excel.Functions.SPG(E59, "SP_PARENT_COMPANY_ID")</f>
        <v/>
      </c>
      <c r="L59" t="str">
        <f>_xll.SNL.Clients.Office.Excel.Functions.SPG(K59, "SP_COMPANY_TYPE")</f>
        <v>#INVALID COMPANY ID</v>
      </c>
      <c r="M59" s="9" t="str">
        <f>_xll.SNL.Clients.Office.Excel.Functions.SPG(E59, "SP_ULT_PARENT_COMPANY_NAME")</f>
        <v/>
      </c>
      <c r="N59" s="9" t="str">
        <f>_xll.SNL.Clients.Office.Excel.Functions.SPG(E59, "SP_ULT_PARENT_COUNTRY")</f>
        <v/>
      </c>
      <c r="O59" s="9" t="str">
        <f>_xll.SNL.Clients.Office.Excel.Functions.SPG(E59, "SP_ULT_PARENT_COMPANY_ID")</f>
        <v>NA</v>
      </c>
      <c r="P59" t="str">
        <f>_xll.SNL.Clients.Office.Excel.Functions.SPG(O59, "SP_COMPANY_TYPE")</f>
        <v>Public Company</v>
      </c>
      <c r="Q59" s="11" t="str">
        <f>_xll.SNL.Clients.Office.Excel.Functions.SPG(E59, "SP_PCT_SHARES_OWNED_ALL_INSTITUTIONS")</f>
        <v>NA</v>
      </c>
      <c r="R59" s="11" t="str">
        <f>_xll.SNL.Clients.Office.Excel.Functions.SPG(E59, "PCT_OWNED_INSTN_BANKS/INVEST_BANKS")</f>
        <v>NA</v>
      </c>
      <c r="S59" s="11" t="str">
        <f>_xll.SNL.Clients.Office.Excel.Functions.SPG(E59, "PCT_OWNED_INSTN_CHARITABLE_FOUNDATIONS")</f>
        <v>NA</v>
      </c>
      <c r="T59" s="11" t="str">
        <f>_xll.SNL.Clients.Office.Excel.Functions.SPG(E59, "PCT_OWNED_INSTN_CORP_PENSION_SPONSORS")</f>
        <v>NA</v>
      </c>
      <c r="U59" s="11" t="str">
        <f>_xll.SNL.Clients.Office.Excel.Functions.SPG(E59, "PCT_OWNED_INSTN_EDUCATIONAL/CULTURAL_ENDOWMENTS")</f>
        <v>NA</v>
      </c>
      <c r="V59" s="11" t="str">
        <f>_xll.SNL.Clients.Office.Excel.Functions.SPG(E59, "PCT_OWNED_INSTN_FAMILY_OFFICES/TRUSTS")</f>
        <v>NA</v>
      </c>
      <c r="W59" s="11" t="str">
        <f>_xll.SNL.Clients.Office.Excel.Functions.SPG(E59, "PCT_OWNED_INSTN_GOVT_PENSION_SPONSORS")</f>
        <v>NA</v>
      </c>
      <c r="X59" s="11" t="str">
        <f>_xll.SNL.Clients.Office.Excel.Functions.SPG(E59, "PCT_OWNED_INSTN_INSURANCE_COMPANIES")</f>
        <v>NA</v>
      </c>
      <c r="Y59" s="11" t="str">
        <f>_xll.SNL.Clients.Office.Excel.Functions.SPG(E59, "PCT_OWNED_INSTN_INVEST_MGRS")</f>
        <v>NA</v>
      </c>
      <c r="Z59" s="11" t="str">
        <f>_xll.SNL.Clients.Office.Excel.Functions.SPG(E59, "PCT_OWNED_INSTN_REIT")</f>
        <v>NA</v>
      </c>
      <c r="AA59" s="11" t="str">
        <f>_xll.SNL.Clients.Office.Excel.Functions.SPG(E59, "PCT_OWNED_INSTN_UNCLASSIFIED")</f>
        <v>NA</v>
      </c>
      <c r="AB59" s="11" t="str">
        <f>_xll.SNL.Clients.Office.Excel.Functions.SPG(E59, "PCT_OWNED_INSTN_UNION_PENSION_SPONSORS")</f>
        <v>NA</v>
      </c>
      <c r="AC59" s="11" t="str">
        <f>_xll.SNL.Clients.Office.Excel.Functions.SPG(E59, "PCT_OWNED_INSTN_HEDGE_FUND_MGRS_LESS5PCT_STAKE")</f>
        <v>NA</v>
      </c>
      <c r="AD59" s="11" t="str">
        <f>_xll.SNL.Clients.Office.Excel.Functions.SPG(E59, "PCT_OWNED_INSTN_SOVEREIGN_WEALTH_FUNDS_LESS5PCT_STAKE")</f>
        <v>NA</v>
      </c>
      <c r="AE59" s="11" t="str">
        <f>_xll.SNL.Clients.Office.Excel.Functions.SPG(E59, "PCT_OWNED_INSTN_VC/PE_FIRMS_LESS5PCT_STAKE")</f>
        <v>NA</v>
      </c>
      <c r="AF59" s="11" t="str">
        <f>_xll.SNL.Clients.Office.Excel.Functions.SPG(E59, "PCT_OWNED_INSIDERS")</f>
        <v>NA</v>
      </c>
      <c r="AG59" s="11" t="str">
        <f>_xll.SNL.Clients.Office.Excel.Functions.SPG(E59, "PCT_OWNED_STRATEGIC_HEDGE_FUND_MGRS_MORE_EQUAL5PCT_STAKE")</f>
        <v>NA</v>
      </c>
      <c r="AH59" s="11" t="str">
        <f>_xll.SNL.Clients.Office.Excel.Functions.SPG(E59, "PCT_OWNED_STRATEGIC_VC/PE_FIRMS_MORE_EQUAL5PCT_STAKE")</f>
        <v>NA</v>
      </c>
      <c r="AI59" s="11" t="str">
        <f>_xll.SNL.Clients.Office.Excel.Functions.SPG(E59, "PCT_OWNED_STRATEGIC_SOVEREIGN_WEALTH_FUNDS_MORE_EQUAL5PCT_STAKE")</f>
        <v>NA</v>
      </c>
      <c r="AJ59" s="11" t="str">
        <f>_xll.SNL.Clients.Office.Excel.Functions.SPG(E59, "PCT_OWNED_STRATEGIC_COMPANY_CONTROLLED_FOUNDATIONS")</f>
        <v>NA</v>
      </c>
      <c r="AK59" s="11" t="str">
        <f>_xll.SNL.Clients.Office.Excel.Functions.SPG(E59, "PCT_OWNED_STRATEGIC_ESOP")</f>
        <v>NA</v>
      </c>
      <c r="AL59" s="11" t="str">
        <f>_xll.SNL.Clients.Office.Excel.Functions.SPG(E59, "PCT_OWNED_STRATEGIC_STATE_OWNER")</f>
        <v>NA</v>
      </c>
      <c r="AM59" s="11" t="str">
        <f>_xll.SNL.Clients.Office.Excel.Functions.SPG(E59, "PCT_OWNED_STRATEGIC_CORPORATIONS_PRIVATE")</f>
        <v>NA</v>
      </c>
      <c r="AN59" s="11" t="str">
        <f>_xll.SNL.Clients.Office.Excel.Functions.SPG(E59, "PCT_OWNED_STRATEGIC_CORPORATIONS_PUBLIC")</f>
        <v>NA</v>
      </c>
    </row>
    <row r="60" spans="1:40" x14ac:dyDescent="0.35">
      <c r="A60" s="5">
        <v>46022</v>
      </c>
      <c r="B60" s="4" t="s">
        <v>100</v>
      </c>
      <c r="C60" s="4" t="s">
        <v>101</v>
      </c>
      <c r="D60" s="4" t="s">
        <v>282</v>
      </c>
      <c r="E60" s="8">
        <v>4361447</v>
      </c>
      <c r="F60" s="7">
        <v>5.93</v>
      </c>
      <c r="G60" s="9" t="str">
        <f>_xll.SNL.Clients.Office.Excel.Functions.SPG(E60, "SP_COMPANY_TYPE")</f>
        <v>Public Company</v>
      </c>
      <c r="H60" s="10" t="str">
        <f>_xll.SNL.Clients.Office.Excel.Functions.SPG(E60, "SP_COUNTRY_NAME")</f>
        <v>Hong Kong</v>
      </c>
      <c r="J60" t="str">
        <f>_xll.SNL.Clients.Office.Excel.Functions.SPG(E60, "SP_PARENT_COUNTRY")</f>
        <v>BVI</v>
      </c>
      <c r="K60" s="9" t="str">
        <f>_xll.SNL.Clients.Office.Excel.Functions.SPG(E60, "SP_PARENT_COMPANY_ID")</f>
        <v>4575436</v>
      </c>
      <c r="L60" t="str">
        <f>_xll.SNL.Clients.Office.Excel.Functions.SPG(K60, "SP_COMPANY_TYPE")</f>
        <v>Private Company</v>
      </c>
      <c r="M60" s="9" t="str">
        <f>_xll.SNL.Clients.Office.Excel.Functions.SPG(E60, "SP_ULT_PARENT_COMPANY_NAME")</f>
        <v>State-Owned Assets Supervision And Administration Commission Of Gansu Provincial</v>
      </c>
      <c r="N60" s="9" t="str">
        <f>_xll.SNL.Clients.Office.Excel.Functions.SPG(E60, "SP_ULT_PARENT_COUNTRY")</f>
        <v>China</v>
      </c>
      <c r="O60" s="9">
        <f>_xll.SNL.Clients.Office.Excel.Functions.SPG(E60, "SP_ULT_PARENT_COMPANY_ID")</f>
        <v>8393263</v>
      </c>
      <c r="P60" t="str">
        <f>_xll.SNL.Clients.Office.Excel.Functions.SPG(O60, "SP_COMPANY_TYPE")</f>
        <v>Government Institution</v>
      </c>
      <c r="Q60" s="11">
        <f>_xll.SNL.Clients.Office.Excel.Functions.SPG(E60, "SP_PCT_SHARES_OWNED_ALL_INSTITUTIONS")</f>
        <v>11.69</v>
      </c>
      <c r="R60" s="11" t="str">
        <f>_xll.SNL.Clients.Office.Excel.Functions.SPG(E60, "PCT_OWNED_INSTN_BANKS/INVEST_BANKS")</f>
        <v>NA</v>
      </c>
      <c r="S60" s="11" t="str">
        <f>_xll.SNL.Clients.Office.Excel.Functions.SPG(E60, "PCT_OWNED_INSTN_CHARITABLE_FOUNDATIONS")</f>
        <v>NA</v>
      </c>
      <c r="T60" s="11" t="str">
        <f>_xll.SNL.Clients.Office.Excel.Functions.SPG(E60, "PCT_OWNED_INSTN_CORP_PENSION_SPONSORS")</f>
        <v>NA</v>
      </c>
      <c r="U60" s="11" t="str">
        <f>_xll.SNL.Clients.Office.Excel.Functions.SPG(E60, "PCT_OWNED_INSTN_EDUCATIONAL/CULTURAL_ENDOWMENTS")</f>
        <v>NA</v>
      </c>
      <c r="V60" s="11" t="str">
        <f>_xll.SNL.Clients.Office.Excel.Functions.SPG(E60, "PCT_OWNED_INSTN_FAMILY_OFFICES/TRUSTS")</f>
        <v>NA</v>
      </c>
      <c r="W60" s="11" t="str">
        <f>_xll.SNL.Clients.Office.Excel.Functions.SPG(E60, "PCT_OWNED_INSTN_GOVT_PENSION_SPONSORS")</f>
        <v>NA</v>
      </c>
      <c r="X60" s="11" t="str">
        <f>_xll.SNL.Clients.Office.Excel.Functions.SPG(E60, "PCT_OWNED_INSTN_INSURANCE_COMPANIES")</f>
        <v>NA</v>
      </c>
      <c r="Y60" s="11">
        <f>_xll.SNL.Clients.Office.Excel.Functions.SPG(E60, "PCT_OWNED_INSTN_INVEST_MGRS")</f>
        <v>11.69</v>
      </c>
      <c r="Z60" s="11" t="str">
        <f>_xll.SNL.Clients.Office.Excel.Functions.SPG(E60, "PCT_OWNED_INSTN_REIT")</f>
        <v>NA</v>
      </c>
      <c r="AA60" s="11" t="str">
        <f>_xll.SNL.Clients.Office.Excel.Functions.SPG(E60, "PCT_OWNED_INSTN_UNCLASSIFIED")</f>
        <v>NA</v>
      </c>
      <c r="AB60" s="11" t="str">
        <f>_xll.SNL.Clients.Office.Excel.Functions.SPG(E60, "PCT_OWNED_INSTN_UNION_PENSION_SPONSORS")</f>
        <v>NA</v>
      </c>
      <c r="AC60" s="11" t="str">
        <f>_xll.SNL.Clients.Office.Excel.Functions.SPG(E60, "PCT_OWNED_INSTN_HEDGE_FUND_MGRS_LESS5PCT_STAKE")</f>
        <v>NA</v>
      </c>
      <c r="AD60" s="11" t="str">
        <f>_xll.SNL.Clients.Office.Excel.Functions.SPG(E60, "PCT_OWNED_INSTN_SOVEREIGN_WEALTH_FUNDS_LESS5PCT_STAKE")</f>
        <v>NA</v>
      </c>
      <c r="AE60" s="11" t="str">
        <f>_xll.SNL.Clients.Office.Excel.Functions.SPG(E60, "PCT_OWNED_INSTN_VC/PE_FIRMS_LESS5PCT_STAKE")</f>
        <v>NA</v>
      </c>
      <c r="AF60" s="11" t="str">
        <f>_xll.SNL.Clients.Office.Excel.Functions.SPG(E60, "PCT_OWNED_INSIDERS")</f>
        <v>NA</v>
      </c>
      <c r="AG60" s="11" t="str">
        <f>_xll.SNL.Clients.Office.Excel.Functions.SPG(E60, "PCT_OWNED_STRATEGIC_HEDGE_FUND_MGRS_MORE_EQUAL5PCT_STAKE")</f>
        <v>NA</v>
      </c>
      <c r="AH60" s="11" t="str">
        <f>_xll.SNL.Clients.Office.Excel.Functions.SPG(E60, "PCT_OWNED_STRATEGIC_VC/PE_FIRMS_MORE_EQUAL5PCT_STAKE")</f>
        <v>NA</v>
      </c>
      <c r="AI60" s="11" t="str">
        <f>_xll.SNL.Clients.Office.Excel.Functions.SPG(E60, "PCT_OWNED_STRATEGIC_SOVEREIGN_WEALTH_FUNDS_MORE_EQUAL5PCT_STAKE")</f>
        <v>NA</v>
      </c>
      <c r="AJ60" s="11" t="str">
        <f>_xll.SNL.Clients.Office.Excel.Functions.SPG(E60, "PCT_OWNED_STRATEGIC_COMPANY_CONTROLLED_FOUNDATIONS")</f>
        <v>NA</v>
      </c>
      <c r="AK60" s="11" t="str">
        <f>_xll.SNL.Clients.Office.Excel.Functions.SPG(E60, "PCT_OWNED_STRATEGIC_ESOP")</f>
        <v>NA</v>
      </c>
      <c r="AL60" s="11" t="str">
        <f>_xll.SNL.Clients.Office.Excel.Functions.SPG(E60, "PCT_OWNED_STRATEGIC_STATE_OWNER")</f>
        <v>NA</v>
      </c>
      <c r="AM60" s="11">
        <f>_xll.SNL.Clients.Office.Excel.Functions.SPG(E60, "PCT_OWNED_STRATEGIC_CORPORATIONS_PRIVATE")</f>
        <v>66.12</v>
      </c>
      <c r="AN60" s="11" t="str">
        <f>_xll.SNL.Clients.Office.Excel.Functions.SPG(E60, "PCT_OWNED_STRATEGIC_CORPORATIONS_PUBLIC")</f>
        <v>NA</v>
      </c>
    </row>
    <row r="61" spans="1:40" x14ac:dyDescent="0.35">
      <c r="A61" s="5">
        <v>46022</v>
      </c>
      <c r="B61" s="4" t="s">
        <v>100</v>
      </c>
      <c r="C61" s="4" t="s">
        <v>101</v>
      </c>
      <c r="D61" s="4" t="s">
        <v>290</v>
      </c>
      <c r="E61" s="8">
        <v>4351456</v>
      </c>
      <c r="F61" s="7">
        <v>11.05</v>
      </c>
      <c r="G61" s="9" t="str">
        <f>_xll.SNL.Clients.Office.Excel.Functions.SPG(E61, "SP_COMPANY_TYPE")</f>
        <v>Private Company</v>
      </c>
      <c r="H61" s="10" t="str">
        <f>_xll.SNL.Clients.Office.Excel.Functions.SPG(E61, "SP_COUNTRY_NAME")</f>
        <v>China</v>
      </c>
      <c r="J61" t="str">
        <f>_xll.SNL.Clients.Office.Excel.Functions.SPG(E61, "SP_PARENT_COUNTRY")</f>
        <v>China</v>
      </c>
      <c r="K61" s="9" t="str">
        <f>_xll.SNL.Clients.Office.Excel.Functions.SPG(E61, "SP_PARENT_COMPANY_ID")</f>
        <v>8393263</v>
      </c>
      <c r="L61" t="str">
        <f>_xll.SNL.Clients.Office.Excel.Functions.SPG(K61, "SP_COMPANY_TYPE")</f>
        <v>Government Institution</v>
      </c>
      <c r="M61" s="9" t="str">
        <f>_xll.SNL.Clients.Office.Excel.Functions.SPG(E61, "SP_ULT_PARENT_COMPANY_NAME")</f>
        <v>State-Owned Assets Supervision And Administration Commission Of Gansu Provincial</v>
      </c>
      <c r="N61" s="9" t="str">
        <f>_xll.SNL.Clients.Office.Excel.Functions.SPG(E61, "SP_ULT_PARENT_COUNTRY")</f>
        <v>China</v>
      </c>
      <c r="O61" s="9">
        <f>_xll.SNL.Clients.Office.Excel.Functions.SPG(E61, "SP_ULT_PARENT_COMPANY_ID")</f>
        <v>8393263</v>
      </c>
      <c r="P61" t="str">
        <f>_xll.SNL.Clients.Office.Excel.Functions.SPG(O61, "SP_COMPANY_TYPE")</f>
        <v>Government Institution</v>
      </c>
      <c r="Q61" s="11" t="str">
        <f>_xll.SNL.Clients.Office.Excel.Functions.SPG(E61, "SP_PCT_SHARES_OWNED_ALL_INSTITUTIONS")</f>
        <v>NA</v>
      </c>
      <c r="R61" s="11" t="str">
        <f>_xll.SNL.Clients.Office.Excel.Functions.SPG(E61, "PCT_OWNED_INSTN_BANKS/INVEST_BANKS")</f>
        <v>NA</v>
      </c>
      <c r="S61" s="11" t="str">
        <f>_xll.SNL.Clients.Office.Excel.Functions.SPG(E61, "PCT_OWNED_INSTN_CHARITABLE_FOUNDATIONS")</f>
        <v>NA</v>
      </c>
      <c r="T61" s="11" t="str">
        <f>_xll.SNL.Clients.Office.Excel.Functions.SPG(E61, "PCT_OWNED_INSTN_CORP_PENSION_SPONSORS")</f>
        <v>NA</v>
      </c>
      <c r="U61" s="11" t="str">
        <f>_xll.SNL.Clients.Office.Excel.Functions.SPG(E61, "PCT_OWNED_INSTN_EDUCATIONAL/CULTURAL_ENDOWMENTS")</f>
        <v>NA</v>
      </c>
      <c r="V61" s="11" t="str">
        <f>_xll.SNL.Clients.Office.Excel.Functions.SPG(E61, "PCT_OWNED_INSTN_FAMILY_OFFICES/TRUSTS")</f>
        <v>NA</v>
      </c>
      <c r="W61" s="11" t="str">
        <f>_xll.SNL.Clients.Office.Excel.Functions.SPG(E61, "PCT_OWNED_INSTN_GOVT_PENSION_SPONSORS")</f>
        <v>NA</v>
      </c>
      <c r="X61" s="11" t="str">
        <f>_xll.SNL.Clients.Office.Excel.Functions.SPG(E61, "PCT_OWNED_INSTN_INSURANCE_COMPANIES")</f>
        <v>NA</v>
      </c>
      <c r="Y61" s="11" t="str">
        <f>_xll.SNL.Clients.Office.Excel.Functions.SPG(E61, "PCT_OWNED_INSTN_INVEST_MGRS")</f>
        <v>NA</v>
      </c>
      <c r="Z61" s="11" t="str">
        <f>_xll.SNL.Clients.Office.Excel.Functions.SPG(E61, "PCT_OWNED_INSTN_REIT")</f>
        <v>NA</v>
      </c>
      <c r="AA61" s="11" t="str">
        <f>_xll.SNL.Clients.Office.Excel.Functions.SPG(E61, "PCT_OWNED_INSTN_UNCLASSIFIED")</f>
        <v>NA</v>
      </c>
      <c r="AB61" s="11" t="str">
        <f>_xll.SNL.Clients.Office.Excel.Functions.SPG(E61, "PCT_OWNED_INSTN_UNION_PENSION_SPONSORS")</f>
        <v>NA</v>
      </c>
      <c r="AC61" s="11" t="str">
        <f>_xll.SNL.Clients.Office.Excel.Functions.SPG(E61, "PCT_OWNED_INSTN_HEDGE_FUND_MGRS_LESS5PCT_STAKE")</f>
        <v>NA</v>
      </c>
      <c r="AD61" s="11" t="str">
        <f>_xll.SNL.Clients.Office.Excel.Functions.SPG(E61, "PCT_OWNED_INSTN_SOVEREIGN_WEALTH_FUNDS_LESS5PCT_STAKE")</f>
        <v>NA</v>
      </c>
      <c r="AE61" s="11" t="str">
        <f>_xll.SNL.Clients.Office.Excel.Functions.SPG(E61, "PCT_OWNED_INSTN_VC/PE_FIRMS_LESS5PCT_STAKE")</f>
        <v>NA</v>
      </c>
      <c r="AF61" s="11" t="str">
        <f>_xll.SNL.Clients.Office.Excel.Functions.SPG(E61, "PCT_OWNED_INSIDERS")</f>
        <v>NA</v>
      </c>
      <c r="AG61" s="11" t="str">
        <f>_xll.SNL.Clients.Office.Excel.Functions.SPG(E61, "PCT_OWNED_STRATEGIC_HEDGE_FUND_MGRS_MORE_EQUAL5PCT_STAKE")</f>
        <v>NA</v>
      </c>
      <c r="AH61" s="11" t="str">
        <f>_xll.SNL.Clients.Office.Excel.Functions.SPG(E61, "PCT_OWNED_STRATEGIC_VC/PE_FIRMS_MORE_EQUAL5PCT_STAKE")</f>
        <v>NA</v>
      </c>
      <c r="AI61" s="11" t="str">
        <f>_xll.SNL.Clients.Office.Excel.Functions.SPG(E61, "PCT_OWNED_STRATEGIC_SOVEREIGN_WEALTH_FUNDS_MORE_EQUAL5PCT_STAKE")</f>
        <v>NA</v>
      </c>
      <c r="AJ61" s="11" t="str">
        <f>_xll.SNL.Clients.Office.Excel.Functions.SPG(E61, "PCT_OWNED_STRATEGIC_COMPANY_CONTROLLED_FOUNDATIONS")</f>
        <v>NA</v>
      </c>
      <c r="AK61" s="11" t="str">
        <f>_xll.SNL.Clients.Office.Excel.Functions.SPG(E61, "PCT_OWNED_STRATEGIC_ESOP")</f>
        <v>NA</v>
      </c>
      <c r="AL61" s="11" t="str">
        <f>_xll.SNL.Clients.Office.Excel.Functions.SPG(E61, "PCT_OWNED_STRATEGIC_STATE_OWNER")</f>
        <v>NA</v>
      </c>
      <c r="AM61" s="11" t="str">
        <f>_xll.SNL.Clients.Office.Excel.Functions.SPG(E61, "PCT_OWNED_STRATEGIC_CORPORATIONS_PRIVATE")</f>
        <v>NA</v>
      </c>
      <c r="AN61" s="11" t="str">
        <f>_xll.SNL.Clients.Office.Excel.Functions.SPG(E61, "PCT_OWNED_STRATEGIC_CORPORATIONS_PUBLIC")</f>
        <v>NA</v>
      </c>
    </row>
    <row r="62" spans="1:40" x14ac:dyDescent="0.35">
      <c r="A62" s="5">
        <v>46022</v>
      </c>
      <c r="B62" s="4" t="s">
        <v>100</v>
      </c>
      <c r="C62" s="4" t="s">
        <v>101</v>
      </c>
      <c r="D62" s="4" t="s">
        <v>291</v>
      </c>
      <c r="E62" s="8">
        <v>4352229</v>
      </c>
      <c r="F62" s="7">
        <v>56.97</v>
      </c>
      <c r="G62" s="9" t="str">
        <f>_xll.SNL.Clients.Office.Excel.Functions.SPG(E62, "SP_COMPANY_TYPE")</f>
        <v>Public Company</v>
      </c>
      <c r="H62" s="10" t="str">
        <f>_xll.SNL.Clients.Office.Excel.Functions.SPG(E62, "SP_COUNTRY_NAME")</f>
        <v>China</v>
      </c>
      <c r="J62" t="str">
        <f>_xll.SNL.Clients.Office.Excel.Functions.SPG(E62, "SP_PARENT_COUNTRY")</f>
        <v>China</v>
      </c>
      <c r="K62" s="9" t="str">
        <f>_xll.SNL.Clients.Office.Excel.Functions.SPG(E62, "SP_PARENT_COMPANY_ID")</f>
        <v>6511866</v>
      </c>
      <c r="L62" t="str">
        <f>_xll.SNL.Clients.Office.Excel.Functions.SPG(K62, "SP_COMPANY_TYPE")</f>
        <v>Private Company</v>
      </c>
      <c r="M62" s="9" t="str">
        <f>_xll.SNL.Clients.Office.Excel.Functions.SPG(E62, "SP_ULT_PARENT_COMPANY_NAME")</f>
        <v>State-owned Assets Supervision and Administration Commission of the State Counci</v>
      </c>
      <c r="N62" s="9" t="str">
        <f>_xll.SNL.Clients.Office.Excel.Functions.SPG(E62, "SP_ULT_PARENT_COUNTRY")</f>
        <v>China</v>
      </c>
      <c r="O62" s="9">
        <f>_xll.SNL.Clients.Office.Excel.Functions.SPG(E62, "SP_ULT_PARENT_COMPANY_ID")</f>
        <v>4649432</v>
      </c>
      <c r="P62" t="str">
        <f>_xll.SNL.Clients.Office.Excel.Functions.SPG(O62, "SP_COMPANY_TYPE")</f>
        <v>Government Institution</v>
      </c>
      <c r="Q62" s="11">
        <f>_xll.SNL.Clients.Office.Excel.Functions.SPG(E62, "SP_PCT_SHARES_OWNED_ALL_INSTITUTIONS")</f>
        <v>11.77</v>
      </c>
      <c r="R62" s="11">
        <f>_xll.SNL.Clients.Office.Excel.Functions.SPG(E62, "PCT_OWNED_INSTN_BANKS/INVEST_BANKS")</f>
        <v>3.97</v>
      </c>
      <c r="S62" s="11" t="str">
        <f>_xll.SNL.Clients.Office.Excel.Functions.SPG(E62, "PCT_OWNED_INSTN_CHARITABLE_FOUNDATIONS")</f>
        <v>NA</v>
      </c>
      <c r="T62" s="11" t="str">
        <f>_xll.SNL.Clients.Office.Excel.Functions.SPG(E62, "PCT_OWNED_INSTN_CORP_PENSION_SPONSORS")</f>
        <v>NA</v>
      </c>
      <c r="U62" s="11" t="str">
        <f>_xll.SNL.Clients.Office.Excel.Functions.SPG(E62, "PCT_OWNED_INSTN_EDUCATIONAL/CULTURAL_ENDOWMENTS")</f>
        <v>NA</v>
      </c>
      <c r="V62" s="11" t="str">
        <f>_xll.SNL.Clients.Office.Excel.Functions.SPG(E62, "PCT_OWNED_INSTN_FAMILY_OFFICES/TRUSTS")</f>
        <v>NA</v>
      </c>
      <c r="W62" s="11" t="str">
        <f>_xll.SNL.Clients.Office.Excel.Functions.SPG(E62, "PCT_OWNED_INSTN_GOVT_PENSION_SPONSORS")</f>
        <v>NA</v>
      </c>
      <c r="X62" s="11" t="str">
        <f>_xll.SNL.Clients.Office.Excel.Functions.SPG(E62, "PCT_OWNED_INSTN_INSURANCE_COMPANIES")</f>
        <v>NA</v>
      </c>
      <c r="Y62" s="11">
        <f>_xll.SNL.Clients.Office.Excel.Functions.SPG(E62, "PCT_OWNED_INSTN_INVEST_MGRS")</f>
        <v>7.31</v>
      </c>
      <c r="Z62" s="11" t="str">
        <f>_xll.SNL.Clients.Office.Excel.Functions.SPG(E62, "PCT_OWNED_INSTN_REIT")</f>
        <v>NA</v>
      </c>
      <c r="AA62" s="11">
        <f>_xll.SNL.Clients.Office.Excel.Functions.SPG(E62, "PCT_OWNED_INSTN_UNCLASSIFIED")</f>
        <v>0</v>
      </c>
      <c r="AB62" s="11" t="str">
        <f>_xll.SNL.Clients.Office.Excel.Functions.SPG(E62, "PCT_OWNED_INSTN_UNION_PENSION_SPONSORS")</f>
        <v>NA</v>
      </c>
      <c r="AC62" s="11" t="str">
        <f>_xll.SNL.Clients.Office.Excel.Functions.SPG(E62, "PCT_OWNED_INSTN_HEDGE_FUND_MGRS_LESS5PCT_STAKE")</f>
        <v>NA</v>
      </c>
      <c r="AD62" s="11">
        <f>_xll.SNL.Clients.Office.Excel.Functions.SPG(E62, "PCT_OWNED_INSTN_SOVEREIGN_WEALTH_FUNDS_LESS5PCT_STAKE")</f>
        <v>0.48</v>
      </c>
      <c r="AE62" s="11" t="str">
        <f>_xll.SNL.Clients.Office.Excel.Functions.SPG(E62, "PCT_OWNED_INSTN_VC/PE_FIRMS_LESS5PCT_STAKE")</f>
        <v>NA</v>
      </c>
      <c r="AF62" s="11">
        <f>_xll.SNL.Clients.Office.Excel.Functions.SPG(E62, "PCT_OWNED_INSIDERS")</f>
        <v>0</v>
      </c>
      <c r="AG62" s="11" t="str">
        <f>_xll.SNL.Clients.Office.Excel.Functions.SPG(E62, "PCT_OWNED_STRATEGIC_HEDGE_FUND_MGRS_MORE_EQUAL5PCT_STAKE")</f>
        <v>NA</v>
      </c>
      <c r="AH62" s="11" t="str">
        <f>_xll.SNL.Clients.Office.Excel.Functions.SPG(E62, "PCT_OWNED_STRATEGIC_VC/PE_FIRMS_MORE_EQUAL5PCT_STAKE")</f>
        <v>NA</v>
      </c>
      <c r="AI62" s="11" t="str">
        <f>_xll.SNL.Clients.Office.Excel.Functions.SPG(E62, "PCT_OWNED_STRATEGIC_SOVEREIGN_WEALTH_FUNDS_MORE_EQUAL5PCT_STAKE")</f>
        <v>NA</v>
      </c>
      <c r="AJ62" s="11" t="str">
        <f>_xll.SNL.Clients.Office.Excel.Functions.SPG(E62, "PCT_OWNED_STRATEGIC_COMPANY_CONTROLLED_FOUNDATIONS")</f>
        <v>NA</v>
      </c>
      <c r="AK62" s="11" t="str">
        <f>_xll.SNL.Clients.Office.Excel.Functions.SPG(E62, "PCT_OWNED_STRATEGIC_ESOP")</f>
        <v>NA</v>
      </c>
      <c r="AL62" s="11" t="str">
        <f>_xll.SNL.Clients.Office.Excel.Functions.SPG(E62, "PCT_OWNED_STRATEGIC_STATE_OWNER")</f>
        <v>NA</v>
      </c>
      <c r="AM62" s="11">
        <f>_xll.SNL.Clients.Office.Excel.Functions.SPG(E62, "PCT_OWNED_STRATEGIC_CORPORATIONS_PRIVATE")</f>
        <v>55.1</v>
      </c>
      <c r="AN62" s="11" t="str">
        <f>_xll.SNL.Clients.Office.Excel.Functions.SPG(E62, "PCT_OWNED_STRATEGIC_CORPORATIONS_PUBLIC")</f>
        <v>NA</v>
      </c>
    </row>
    <row r="63" spans="1:40" x14ac:dyDescent="0.35">
      <c r="A63" s="5">
        <v>46022</v>
      </c>
      <c r="B63" s="4" t="s">
        <v>100</v>
      </c>
      <c r="C63" s="4" t="s">
        <v>101</v>
      </c>
      <c r="D63" s="4" t="s">
        <v>292</v>
      </c>
      <c r="E63" s="8">
        <v>4352437</v>
      </c>
      <c r="F63" s="7">
        <v>3.94</v>
      </c>
      <c r="G63" s="9" t="str">
        <f>_xll.SNL.Clients.Office.Excel.Functions.SPG(E63, "SP_COMPANY_TYPE")</f>
        <v>Private Company</v>
      </c>
      <c r="H63" s="10" t="str">
        <f>_xll.SNL.Clients.Office.Excel.Functions.SPG(E63, "SP_COUNTRY_NAME")</f>
        <v>Papua New Guinea</v>
      </c>
      <c r="J63" t="str">
        <f>_xll.SNL.Clients.Office.Excel.Functions.SPG(E63, "SP_PARENT_COUNTRY")</f>
        <v/>
      </c>
      <c r="K63" s="9" t="str">
        <f>_xll.SNL.Clients.Office.Excel.Functions.SPG(E63, "SP_PARENT_COMPANY_ID")</f>
        <v/>
      </c>
      <c r="L63" t="str">
        <f>_xll.SNL.Clients.Office.Excel.Functions.SPG(K63, "SP_COMPANY_TYPE")</f>
        <v>#INVALID COMPANY ID</v>
      </c>
      <c r="M63" s="9" t="str">
        <f>_xll.SNL.Clients.Office.Excel.Functions.SPG(E63, "SP_ULT_PARENT_COMPANY_NAME")</f>
        <v/>
      </c>
      <c r="N63" s="9" t="str">
        <f>_xll.SNL.Clients.Office.Excel.Functions.SPG(E63, "SP_ULT_PARENT_COUNTRY")</f>
        <v/>
      </c>
      <c r="O63" s="9" t="str">
        <f>_xll.SNL.Clients.Office.Excel.Functions.SPG(E63, "SP_ULT_PARENT_COMPANY_ID")</f>
        <v>NA</v>
      </c>
      <c r="P63" t="str">
        <f>_xll.SNL.Clients.Office.Excel.Functions.SPG(O63, "SP_COMPANY_TYPE")</f>
        <v>Public Company</v>
      </c>
      <c r="Q63" s="11" t="str">
        <f>_xll.SNL.Clients.Office.Excel.Functions.SPG(E63, "SP_PCT_SHARES_OWNED_ALL_INSTITUTIONS")</f>
        <v>NA</v>
      </c>
      <c r="R63" s="11" t="str">
        <f>_xll.SNL.Clients.Office.Excel.Functions.SPG(E63, "PCT_OWNED_INSTN_BANKS/INVEST_BANKS")</f>
        <v>NA</v>
      </c>
      <c r="S63" s="11" t="str">
        <f>_xll.SNL.Clients.Office.Excel.Functions.SPG(E63, "PCT_OWNED_INSTN_CHARITABLE_FOUNDATIONS")</f>
        <v>NA</v>
      </c>
      <c r="T63" s="11" t="str">
        <f>_xll.SNL.Clients.Office.Excel.Functions.SPG(E63, "PCT_OWNED_INSTN_CORP_PENSION_SPONSORS")</f>
        <v>NA</v>
      </c>
      <c r="U63" s="11" t="str">
        <f>_xll.SNL.Clients.Office.Excel.Functions.SPG(E63, "PCT_OWNED_INSTN_EDUCATIONAL/CULTURAL_ENDOWMENTS")</f>
        <v>NA</v>
      </c>
      <c r="V63" s="11" t="str">
        <f>_xll.SNL.Clients.Office.Excel.Functions.SPG(E63, "PCT_OWNED_INSTN_FAMILY_OFFICES/TRUSTS")</f>
        <v>NA</v>
      </c>
      <c r="W63" s="11" t="str">
        <f>_xll.SNL.Clients.Office.Excel.Functions.SPG(E63, "PCT_OWNED_INSTN_GOVT_PENSION_SPONSORS")</f>
        <v>NA</v>
      </c>
      <c r="X63" s="11" t="str">
        <f>_xll.SNL.Clients.Office.Excel.Functions.SPG(E63, "PCT_OWNED_INSTN_INSURANCE_COMPANIES")</f>
        <v>NA</v>
      </c>
      <c r="Y63" s="11" t="str">
        <f>_xll.SNL.Clients.Office.Excel.Functions.SPG(E63, "PCT_OWNED_INSTN_INVEST_MGRS")</f>
        <v>NA</v>
      </c>
      <c r="Z63" s="11" t="str">
        <f>_xll.SNL.Clients.Office.Excel.Functions.SPG(E63, "PCT_OWNED_INSTN_REIT")</f>
        <v>NA</v>
      </c>
      <c r="AA63" s="11" t="str">
        <f>_xll.SNL.Clients.Office.Excel.Functions.SPG(E63, "PCT_OWNED_INSTN_UNCLASSIFIED")</f>
        <v>NA</v>
      </c>
      <c r="AB63" s="11" t="str">
        <f>_xll.SNL.Clients.Office.Excel.Functions.SPG(E63, "PCT_OWNED_INSTN_UNION_PENSION_SPONSORS")</f>
        <v>NA</v>
      </c>
      <c r="AC63" s="11" t="str">
        <f>_xll.SNL.Clients.Office.Excel.Functions.SPG(E63, "PCT_OWNED_INSTN_HEDGE_FUND_MGRS_LESS5PCT_STAKE")</f>
        <v>NA</v>
      </c>
      <c r="AD63" s="11" t="str">
        <f>_xll.SNL.Clients.Office.Excel.Functions.SPG(E63, "PCT_OWNED_INSTN_SOVEREIGN_WEALTH_FUNDS_LESS5PCT_STAKE")</f>
        <v>NA</v>
      </c>
      <c r="AE63" s="11" t="str">
        <f>_xll.SNL.Clients.Office.Excel.Functions.SPG(E63, "PCT_OWNED_INSTN_VC/PE_FIRMS_LESS5PCT_STAKE")</f>
        <v>NA</v>
      </c>
      <c r="AF63" s="11" t="str">
        <f>_xll.SNL.Clients.Office.Excel.Functions.SPG(E63, "PCT_OWNED_INSIDERS")</f>
        <v>NA</v>
      </c>
      <c r="AG63" s="11" t="str">
        <f>_xll.SNL.Clients.Office.Excel.Functions.SPG(E63, "PCT_OWNED_STRATEGIC_HEDGE_FUND_MGRS_MORE_EQUAL5PCT_STAKE")</f>
        <v>NA</v>
      </c>
      <c r="AH63" s="11" t="str">
        <f>_xll.SNL.Clients.Office.Excel.Functions.SPG(E63, "PCT_OWNED_STRATEGIC_VC/PE_FIRMS_MORE_EQUAL5PCT_STAKE")</f>
        <v>NA</v>
      </c>
      <c r="AI63" s="11" t="str">
        <f>_xll.SNL.Clients.Office.Excel.Functions.SPG(E63, "PCT_OWNED_STRATEGIC_SOVEREIGN_WEALTH_FUNDS_MORE_EQUAL5PCT_STAKE")</f>
        <v>NA</v>
      </c>
      <c r="AJ63" s="11" t="str">
        <f>_xll.SNL.Clients.Office.Excel.Functions.SPG(E63, "PCT_OWNED_STRATEGIC_COMPANY_CONTROLLED_FOUNDATIONS")</f>
        <v>NA</v>
      </c>
      <c r="AK63" s="11" t="str">
        <f>_xll.SNL.Clients.Office.Excel.Functions.SPG(E63, "PCT_OWNED_STRATEGIC_ESOP")</f>
        <v>NA</v>
      </c>
      <c r="AL63" s="11" t="str">
        <f>_xll.SNL.Clients.Office.Excel.Functions.SPG(E63, "PCT_OWNED_STRATEGIC_STATE_OWNER")</f>
        <v>NA</v>
      </c>
      <c r="AM63" s="11" t="str">
        <f>_xll.SNL.Clients.Office.Excel.Functions.SPG(E63, "PCT_OWNED_STRATEGIC_CORPORATIONS_PRIVATE")</f>
        <v>NA</v>
      </c>
      <c r="AN63" s="11" t="str">
        <f>_xll.SNL.Clients.Office.Excel.Functions.SPG(E63, "PCT_OWNED_STRATEGIC_CORPORATIONS_PUBLIC")</f>
        <v>NA</v>
      </c>
    </row>
    <row r="64" spans="1:40" x14ac:dyDescent="0.35">
      <c r="A64" s="5">
        <v>46022</v>
      </c>
      <c r="B64" s="4" t="s">
        <v>100</v>
      </c>
      <c r="C64" s="4" t="s">
        <v>101</v>
      </c>
      <c r="D64" s="4" t="s">
        <v>293</v>
      </c>
      <c r="E64" s="8">
        <v>19394423</v>
      </c>
      <c r="F64" s="7">
        <v>8.56</v>
      </c>
      <c r="G64" s="9" t="str">
        <f>_xll.SNL.Clients.Office.Excel.Functions.SPG(E64, "SP_COMPANY_TYPE")</f>
        <v>Public Company</v>
      </c>
      <c r="H64" s="10" t="str">
        <f>_xll.SNL.Clients.Office.Excel.Functions.SPG(E64, "SP_COUNTRY_NAME")</f>
        <v>Canada</v>
      </c>
      <c r="J64" t="str">
        <f>_xll.SNL.Clients.Office.Excel.Functions.SPG(E64, "SP_PARENT_COUNTRY")</f>
        <v/>
      </c>
      <c r="K64" s="9" t="str">
        <f>_xll.SNL.Clients.Office.Excel.Functions.SPG(E64, "SP_PARENT_COMPANY_ID")</f>
        <v/>
      </c>
      <c r="L64" t="str">
        <f>_xll.SNL.Clients.Office.Excel.Functions.SPG(K64, "SP_COMPANY_TYPE")</f>
        <v>#INVALID COMPANY ID</v>
      </c>
      <c r="M64" s="9" t="str">
        <f>_xll.SNL.Clients.Office.Excel.Functions.SPG(E64, "SP_ULT_PARENT_COMPANY_NAME")</f>
        <v/>
      </c>
      <c r="N64" s="9" t="str">
        <f>_xll.SNL.Clients.Office.Excel.Functions.SPG(E64, "SP_ULT_PARENT_COUNTRY")</f>
        <v/>
      </c>
      <c r="O64" s="9" t="str">
        <f>_xll.SNL.Clients.Office.Excel.Functions.SPG(E64, "SP_ULT_PARENT_COMPANY_ID")</f>
        <v>NA</v>
      </c>
      <c r="P64" t="str">
        <f>_xll.SNL.Clients.Office.Excel.Functions.SPG(O64, "SP_COMPANY_TYPE")</f>
        <v>Public Company</v>
      </c>
      <c r="Q64" s="11">
        <f>_xll.SNL.Clients.Office.Excel.Functions.SPG(E64, "SP_PCT_SHARES_OWNED_ALL_INSTITUTIONS")</f>
        <v>0.43</v>
      </c>
      <c r="R64" s="11" t="str">
        <f>_xll.SNL.Clients.Office.Excel.Functions.SPG(E64, "PCT_OWNED_INSTN_BANKS/INVEST_BANKS")</f>
        <v>NA</v>
      </c>
      <c r="S64" s="11" t="str">
        <f>_xll.SNL.Clients.Office.Excel.Functions.SPG(E64, "PCT_OWNED_INSTN_CHARITABLE_FOUNDATIONS")</f>
        <v>NA</v>
      </c>
      <c r="T64" s="11" t="str">
        <f>_xll.SNL.Clients.Office.Excel.Functions.SPG(E64, "PCT_OWNED_INSTN_CORP_PENSION_SPONSORS")</f>
        <v>NA</v>
      </c>
      <c r="U64" s="11" t="str">
        <f>_xll.SNL.Clients.Office.Excel.Functions.SPG(E64, "PCT_OWNED_INSTN_EDUCATIONAL/CULTURAL_ENDOWMENTS")</f>
        <v>NA</v>
      </c>
      <c r="V64" s="11" t="str">
        <f>_xll.SNL.Clients.Office.Excel.Functions.SPG(E64, "PCT_OWNED_INSTN_FAMILY_OFFICES/TRUSTS")</f>
        <v>NA</v>
      </c>
      <c r="W64" s="11" t="str">
        <f>_xll.SNL.Clients.Office.Excel.Functions.SPG(E64, "PCT_OWNED_INSTN_GOVT_PENSION_SPONSORS")</f>
        <v>NA</v>
      </c>
      <c r="X64" s="11" t="str">
        <f>_xll.SNL.Clients.Office.Excel.Functions.SPG(E64, "PCT_OWNED_INSTN_INSURANCE_COMPANIES")</f>
        <v>NA</v>
      </c>
      <c r="Y64" s="11">
        <f>_xll.SNL.Clients.Office.Excel.Functions.SPG(E64, "PCT_OWNED_INSTN_INVEST_MGRS")</f>
        <v>0.43</v>
      </c>
      <c r="Z64" s="11" t="str">
        <f>_xll.SNL.Clients.Office.Excel.Functions.SPG(E64, "PCT_OWNED_INSTN_REIT")</f>
        <v>NA</v>
      </c>
      <c r="AA64" s="11" t="str">
        <f>_xll.SNL.Clients.Office.Excel.Functions.SPG(E64, "PCT_OWNED_INSTN_UNCLASSIFIED")</f>
        <v>NA</v>
      </c>
      <c r="AB64" s="11" t="str">
        <f>_xll.SNL.Clients.Office.Excel.Functions.SPG(E64, "PCT_OWNED_INSTN_UNION_PENSION_SPONSORS")</f>
        <v>NA</v>
      </c>
      <c r="AC64" s="11" t="str">
        <f>_xll.SNL.Clients.Office.Excel.Functions.SPG(E64, "PCT_OWNED_INSTN_HEDGE_FUND_MGRS_LESS5PCT_STAKE")</f>
        <v>NA</v>
      </c>
      <c r="AD64" s="11" t="str">
        <f>_xll.SNL.Clients.Office.Excel.Functions.SPG(E64, "PCT_OWNED_INSTN_SOVEREIGN_WEALTH_FUNDS_LESS5PCT_STAKE")</f>
        <v>NA</v>
      </c>
      <c r="AE64" s="11" t="str">
        <f>_xll.SNL.Clients.Office.Excel.Functions.SPG(E64, "PCT_OWNED_INSTN_VC/PE_FIRMS_LESS5PCT_STAKE")</f>
        <v>NA</v>
      </c>
      <c r="AF64" s="11">
        <f>_xll.SNL.Clients.Office.Excel.Functions.SPG(E64, "PCT_OWNED_INSIDERS")</f>
        <v>1.79</v>
      </c>
      <c r="AG64" s="11">
        <f>_xll.SNL.Clients.Office.Excel.Functions.SPG(E64, "PCT_OWNED_STRATEGIC_HEDGE_FUND_MGRS_MORE_EQUAL5PCT_STAKE")</f>
        <v>17.39</v>
      </c>
      <c r="AH64" s="11" t="str">
        <f>_xll.SNL.Clients.Office.Excel.Functions.SPG(E64, "PCT_OWNED_STRATEGIC_VC/PE_FIRMS_MORE_EQUAL5PCT_STAKE")</f>
        <v>NA</v>
      </c>
      <c r="AI64" s="11" t="str">
        <f>_xll.SNL.Clients.Office.Excel.Functions.SPG(E64, "PCT_OWNED_STRATEGIC_SOVEREIGN_WEALTH_FUNDS_MORE_EQUAL5PCT_STAKE")</f>
        <v>NA</v>
      </c>
      <c r="AJ64" s="11" t="str">
        <f>_xll.SNL.Clients.Office.Excel.Functions.SPG(E64, "PCT_OWNED_STRATEGIC_COMPANY_CONTROLLED_FOUNDATIONS")</f>
        <v>NA</v>
      </c>
      <c r="AK64" s="11" t="str">
        <f>_xll.SNL.Clients.Office.Excel.Functions.SPG(E64, "PCT_OWNED_STRATEGIC_ESOP")</f>
        <v>NA</v>
      </c>
      <c r="AL64" s="11" t="str">
        <f>_xll.SNL.Clients.Office.Excel.Functions.SPG(E64, "PCT_OWNED_STRATEGIC_STATE_OWNER")</f>
        <v>NA</v>
      </c>
      <c r="AM64" s="11" t="str">
        <f>_xll.SNL.Clients.Office.Excel.Functions.SPG(E64, "PCT_OWNED_STRATEGIC_CORPORATIONS_PRIVATE")</f>
        <v>NA</v>
      </c>
      <c r="AN64" s="11" t="str">
        <f>_xll.SNL.Clients.Office.Excel.Functions.SPG(E64, "PCT_OWNED_STRATEGIC_CORPORATIONS_PUBLIC")</f>
        <v>NA</v>
      </c>
    </row>
    <row r="65" spans="1:40" x14ac:dyDescent="0.35">
      <c r="A65" s="5">
        <v>46022</v>
      </c>
      <c r="B65" s="4" t="s">
        <v>100</v>
      </c>
      <c r="C65" s="4" t="s">
        <v>101</v>
      </c>
      <c r="D65" s="4" t="s">
        <v>272</v>
      </c>
      <c r="E65" s="8">
        <v>4353456</v>
      </c>
      <c r="F65" s="7">
        <v>2.5</v>
      </c>
      <c r="G65" s="9" t="str">
        <f>_xll.SNL.Clients.Office.Excel.Functions.SPG(E65, "SP_COMPANY_TYPE")</f>
        <v>Private Company</v>
      </c>
      <c r="H65" s="10" t="str">
        <f>_xll.SNL.Clients.Office.Excel.Functions.SPG(E65, "SP_COUNTRY_NAME")</f>
        <v>China</v>
      </c>
      <c r="J65" t="str">
        <f>_xll.SNL.Clients.Office.Excel.Functions.SPG(E65, "SP_PARENT_COUNTRY")</f>
        <v/>
      </c>
      <c r="K65" s="9" t="str">
        <f>_xll.SNL.Clients.Office.Excel.Functions.SPG(E65, "SP_PARENT_COMPANY_ID")</f>
        <v/>
      </c>
      <c r="L65" t="str">
        <f>_xll.SNL.Clients.Office.Excel.Functions.SPG(K65, "SP_COMPANY_TYPE")</f>
        <v>#INVALID COMPANY ID</v>
      </c>
      <c r="M65" s="9" t="str">
        <f>_xll.SNL.Clients.Office.Excel.Functions.SPG(E65, "SP_ULT_PARENT_COMPANY_NAME")</f>
        <v/>
      </c>
      <c r="N65" s="9" t="str">
        <f>_xll.SNL.Clients.Office.Excel.Functions.SPG(E65, "SP_ULT_PARENT_COUNTRY")</f>
        <v/>
      </c>
      <c r="O65" s="9" t="str">
        <f>_xll.SNL.Clients.Office.Excel.Functions.SPG(E65, "SP_ULT_PARENT_COMPANY_ID")</f>
        <v>NA</v>
      </c>
      <c r="P65" t="str">
        <f>_xll.SNL.Clients.Office.Excel.Functions.SPG(O65, "SP_COMPANY_TYPE")</f>
        <v>Public Company</v>
      </c>
      <c r="Q65" s="11" t="str">
        <f>_xll.SNL.Clients.Office.Excel.Functions.SPG(E65, "SP_PCT_SHARES_OWNED_ALL_INSTITUTIONS")</f>
        <v>NA</v>
      </c>
      <c r="R65" s="11" t="str">
        <f>_xll.SNL.Clients.Office.Excel.Functions.SPG(E65, "PCT_OWNED_INSTN_BANKS/INVEST_BANKS")</f>
        <v>NA</v>
      </c>
      <c r="S65" s="11" t="str">
        <f>_xll.SNL.Clients.Office.Excel.Functions.SPG(E65, "PCT_OWNED_INSTN_CHARITABLE_FOUNDATIONS")</f>
        <v>NA</v>
      </c>
      <c r="T65" s="11" t="str">
        <f>_xll.SNL.Clients.Office.Excel.Functions.SPG(E65, "PCT_OWNED_INSTN_CORP_PENSION_SPONSORS")</f>
        <v>NA</v>
      </c>
      <c r="U65" s="11" t="str">
        <f>_xll.SNL.Clients.Office.Excel.Functions.SPG(E65, "PCT_OWNED_INSTN_EDUCATIONAL/CULTURAL_ENDOWMENTS")</f>
        <v>NA</v>
      </c>
      <c r="V65" s="11" t="str">
        <f>_xll.SNL.Clients.Office.Excel.Functions.SPG(E65, "PCT_OWNED_INSTN_FAMILY_OFFICES/TRUSTS")</f>
        <v>NA</v>
      </c>
      <c r="W65" s="11" t="str">
        <f>_xll.SNL.Clients.Office.Excel.Functions.SPG(E65, "PCT_OWNED_INSTN_GOVT_PENSION_SPONSORS")</f>
        <v>NA</v>
      </c>
      <c r="X65" s="11" t="str">
        <f>_xll.SNL.Clients.Office.Excel.Functions.SPG(E65, "PCT_OWNED_INSTN_INSURANCE_COMPANIES")</f>
        <v>NA</v>
      </c>
      <c r="Y65" s="11" t="str">
        <f>_xll.SNL.Clients.Office.Excel.Functions.SPG(E65, "PCT_OWNED_INSTN_INVEST_MGRS")</f>
        <v>NA</v>
      </c>
      <c r="Z65" s="11" t="str">
        <f>_xll.SNL.Clients.Office.Excel.Functions.SPG(E65, "PCT_OWNED_INSTN_REIT")</f>
        <v>NA</v>
      </c>
      <c r="AA65" s="11" t="str">
        <f>_xll.SNL.Clients.Office.Excel.Functions.SPG(E65, "PCT_OWNED_INSTN_UNCLASSIFIED")</f>
        <v>NA</v>
      </c>
      <c r="AB65" s="11" t="str">
        <f>_xll.SNL.Clients.Office.Excel.Functions.SPG(E65, "PCT_OWNED_INSTN_UNION_PENSION_SPONSORS")</f>
        <v>NA</v>
      </c>
      <c r="AC65" s="11" t="str">
        <f>_xll.SNL.Clients.Office.Excel.Functions.SPG(E65, "PCT_OWNED_INSTN_HEDGE_FUND_MGRS_LESS5PCT_STAKE")</f>
        <v>NA</v>
      </c>
      <c r="AD65" s="11" t="str">
        <f>_xll.SNL.Clients.Office.Excel.Functions.SPG(E65, "PCT_OWNED_INSTN_SOVEREIGN_WEALTH_FUNDS_LESS5PCT_STAKE")</f>
        <v>NA</v>
      </c>
      <c r="AE65" s="11" t="str">
        <f>_xll.SNL.Clients.Office.Excel.Functions.SPG(E65, "PCT_OWNED_INSTN_VC/PE_FIRMS_LESS5PCT_STAKE")</f>
        <v>NA</v>
      </c>
      <c r="AF65" s="11" t="str">
        <f>_xll.SNL.Clients.Office.Excel.Functions.SPG(E65, "PCT_OWNED_INSIDERS")</f>
        <v>NA</v>
      </c>
      <c r="AG65" s="11" t="str">
        <f>_xll.SNL.Clients.Office.Excel.Functions.SPG(E65, "PCT_OWNED_STRATEGIC_HEDGE_FUND_MGRS_MORE_EQUAL5PCT_STAKE")</f>
        <v>NA</v>
      </c>
      <c r="AH65" s="11" t="str">
        <f>_xll.SNL.Clients.Office.Excel.Functions.SPG(E65, "PCT_OWNED_STRATEGIC_VC/PE_FIRMS_MORE_EQUAL5PCT_STAKE")</f>
        <v>NA</v>
      </c>
      <c r="AI65" s="11" t="str">
        <f>_xll.SNL.Clients.Office.Excel.Functions.SPG(E65, "PCT_OWNED_STRATEGIC_SOVEREIGN_WEALTH_FUNDS_MORE_EQUAL5PCT_STAKE")</f>
        <v>NA</v>
      </c>
      <c r="AJ65" s="11" t="str">
        <f>_xll.SNL.Clients.Office.Excel.Functions.SPG(E65, "PCT_OWNED_STRATEGIC_COMPANY_CONTROLLED_FOUNDATIONS")</f>
        <v>NA</v>
      </c>
      <c r="AK65" s="11" t="str">
        <f>_xll.SNL.Clients.Office.Excel.Functions.SPG(E65, "PCT_OWNED_STRATEGIC_ESOP")</f>
        <v>NA</v>
      </c>
      <c r="AL65" s="11" t="str">
        <f>_xll.SNL.Clients.Office.Excel.Functions.SPG(E65, "PCT_OWNED_STRATEGIC_STATE_OWNER")</f>
        <v>NA</v>
      </c>
      <c r="AM65" s="11" t="str">
        <f>_xll.SNL.Clients.Office.Excel.Functions.SPG(E65, "PCT_OWNED_STRATEGIC_CORPORATIONS_PRIVATE")</f>
        <v>NA</v>
      </c>
      <c r="AN65" s="11" t="str">
        <f>_xll.SNL.Clients.Office.Excel.Functions.SPG(E65, "PCT_OWNED_STRATEGIC_CORPORATIONS_PUBLIC")</f>
        <v>NA</v>
      </c>
    </row>
    <row r="66" spans="1:40" x14ac:dyDescent="0.35">
      <c r="A66" s="5">
        <v>46022</v>
      </c>
      <c r="B66" s="4" t="s">
        <v>140</v>
      </c>
      <c r="C66" s="4" t="s">
        <v>141</v>
      </c>
      <c r="D66" s="4" t="s">
        <v>294</v>
      </c>
      <c r="E66" s="8">
        <v>4352804</v>
      </c>
      <c r="F66" s="7">
        <v>60</v>
      </c>
      <c r="G66" s="9" t="str">
        <f>_xll.SNL.Clients.Office.Excel.Functions.SPG(E66, "SP_COMPANY_TYPE")</f>
        <v>Public Company</v>
      </c>
      <c r="H66" s="10" t="str">
        <f>_xll.SNL.Clients.Office.Excel.Functions.SPG(E66, "SP_COUNTRY_NAME")</f>
        <v>Philippines</v>
      </c>
      <c r="J66" t="str">
        <f>_xll.SNL.Clients.Office.Excel.Functions.SPG(E66, "SP_PARENT_COUNTRY")</f>
        <v/>
      </c>
      <c r="K66" s="9" t="str">
        <f>_xll.SNL.Clients.Office.Excel.Functions.SPG(E66, "SP_PARENT_COMPANY_ID")</f>
        <v/>
      </c>
      <c r="L66" t="str">
        <f>_xll.SNL.Clients.Office.Excel.Functions.SPG(K66, "SP_COMPANY_TYPE")</f>
        <v>#INVALID COMPANY ID</v>
      </c>
      <c r="M66" s="9" t="str">
        <f>_xll.SNL.Clients.Office.Excel.Functions.SPG(E66, "SP_ULT_PARENT_COMPANY_NAME")</f>
        <v/>
      </c>
      <c r="N66" s="9" t="str">
        <f>_xll.SNL.Clients.Office.Excel.Functions.SPG(E66, "SP_ULT_PARENT_COUNTRY")</f>
        <v/>
      </c>
      <c r="O66" s="9" t="str">
        <f>_xll.SNL.Clients.Office.Excel.Functions.SPG(E66, "SP_ULT_PARENT_COMPANY_ID")</f>
        <v>NA</v>
      </c>
      <c r="P66" t="str">
        <f>_xll.SNL.Clients.Office.Excel.Functions.SPG(O66, "SP_COMPANY_TYPE")</f>
        <v>Public Company</v>
      </c>
      <c r="Q66" s="11">
        <f>_xll.SNL.Clients.Office.Excel.Functions.SPG(E66, "SP_PCT_SHARES_OWNED_ALL_INSTITUTIONS")</f>
        <v>17.02</v>
      </c>
      <c r="R66" s="11">
        <f>_xll.SNL.Clients.Office.Excel.Functions.SPG(E66, "PCT_OWNED_INSTN_BANKS/INVEST_BANKS")</f>
        <v>13.14</v>
      </c>
      <c r="S66" s="11" t="str">
        <f>_xll.SNL.Clients.Office.Excel.Functions.SPG(E66, "PCT_OWNED_INSTN_CHARITABLE_FOUNDATIONS")</f>
        <v>NA</v>
      </c>
      <c r="T66" s="11" t="str">
        <f>_xll.SNL.Clients.Office.Excel.Functions.SPG(E66, "PCT_OWNED_INSTN_CORP_PENSION_SPONSORS")</f>
        <v>NA</v>
      </c>
      <c r="U66" s="11" t="str">
        <f>_xll.SNL.Clients.Office.Excel.Functions.SPG(E66, "PCT_OWNED_INSTN_EDUCATIONAL/CULTURAL_ENDOWMENTS")</f>
        <v>NA</v>
      </c>
      <c r="V66" s="11" t="str">
        <f>_xll.SNL.Clients.Office.Excel.Functions.SPG(E66, "PCT_OWNED_INSTN_FAMILY_OFFICES/TRUSTS")</f>
        <v>NA</v>
      </c>
      <c r="W66" s="11" t="str">
        <f>_xll.SNL.Clients.Office.Excel.Functions.SPG(E66, "PCT_OWNED_INSTN_GOVT_PENSION_SPONSORS")</f>
        <v>NA</v>
      </c>
      <c r="X66" s="11" t="str">
        <f>_xll.SNL.Clients.Office.Excel.Functions.SPG(E66, "PCT_OWNED_INSTN_INSURANCE_COMPANIES")</f>
        <v>NA</v>
      </c>
      <c r="Y66" s="11">
        <f>_xll.SNL.Clients.Office.Excel.Functions.SPG(E66, "PCT_OWNED_INSTN_INVEST_MGRS")</f>
        <v>0.81</v>
      </c>
      <c r="Z66" s="11" t="str">
        <f>_xll.SNL.Clients.Office.Excel.Functions.SPG(E66, "PCT_OWNED_INSTN_REIT")</f>
        <v>NA</v>
      </c>
      <c r="AA66" s="11" t="str">
        <f>_xll.SNL.Clients.Office.Excel.Functions.SPG(E66, "PCT_OWNED_INSTN_UNCLASSIFIED")</f>
        <v>NA</v>
      </c>
      <c r="AB66" s="11" t="str">
        <f>_xll.SNL.Clients.Office.Excel.Functions.SPG(E66, "PCT_OWNED_INSTN_UNION_PENSION_SPONSORS")</f>
        <v>NA</v>
      </c>
      <c r="AC66" s="11" t="str">
        <f>_xll.SNL.Clients.Office.Excel.Functions.SPG(E66, "PCT_OWNED_INSTN_HEDGE_FUND_MGRS_LESS5PCT_STAKE")</f>
        <v>NA</v>
      </c>
      <c r="AD66" s="11">
        <f>_xll.SNL.Clients.Office.Excel.Functions.SPG(E66, "PCT_OWNED_INSTN_SOVEREIGN_WEALTH_FUNDS_LESS5PCT_STAKE")</f>
        <v>3.06</v>
      </c>
      <c r="AE66" s="11" t="str">
        <f>_xll.SNL.Clients.Office.Excel.Functions.SPG(E66, "PCT_OWNED_INSTN_VC/PE_FIRMS_LESS5PCT_STAKE")</f>
        <v>NA</v>
      </c>
      <c r="AF66" s="11">
        <f>_xll.SNL.Clients.Office.Excel.Functions.SPG(E66, "PCT_OWNED_INSIDERS")</f>
        <v>8.84</v>
      </c>
      <c r="AG66" s="11" t="str">
        <f>_xll.SNL.Clients.Office.Excel.Functions.SPG(E66, "PCT_OWNED_STRATEGIC_HEDGE_FUND_MGRS_MORE_EQUAL5PCT_STAKE")</f>
        <v>NA</v>
      </c>
      <c r="AH66" s="11" t="str">
        <f>_xll.SNL.Clients.Office.Excel.Functions.SPG(E66, "PCT_OWNED_STRATEGIC_VC/PE_FIRMS_MORE_EQUAL5PCT_STAKE")</f>
        <v>NA</v>
      </c>
      <c r="AI66" s="11" t="str">
        <f>_xll.SNL.Clients.Office.Excel.Functions.SPG(E66, "PCT_OWNED_STRATEGIC_SOVEREIGN_WEALTH_FUNDS_MORE_EQUAL5PCT_STAKE")</f>
        <v>NA</v>
      </c>
      <c r="AJ66" s="11" t="str">
        <f>_xll.SNL.Clients.Office.Excel.Functions.SPG(E66, "PCT_OWNED_STRATEGIC_COMPANY_CONTROLLED_FOUNDATIONS")</f>
        <v>NA</v>
      </c>
      <c r="AK66" s="11" t="str">
        <f>_xll.SNL.Clients.Office.Excel.Functions.SPG(E66, "PCT_OWNED_STRATEGIC_ESOP")</f>
        <v>NA</v>
      </c>
      <c r="AL66" s="11" t="str">
        <f>_xll.SNL.Clients.Office.Excel.Functions.SPG(E66, "PCT_OWNED_STRATEGIC_STATE_OWNER")</f>
        <v>NA</v>
      </c>
      <c r="AM66" s="11">
        <f>_xll.SNL.Clients.Office.Excel.Functions.SPG(E66, "PCT_OWNED_STRATEGIC_CORPORATIONS_PRIVATE")</f>
        <v>25.63</v>
      </c>
      <c r="AN66" s="11">
        <f>_xll.SNL.Clients.Office.Excel.Functions.SPG(E66, "PCT_OWNED_STRATEGIC_CORPORATIONS_PUBLIC")</f>
        <v>25.94</v>
      </c>
    </row>
    <row r="67" spans="1:40" x14ac:dyDescent="0.35">
      <c r="A67" s="5">
        <v>46022</v>
      </c>
      <c r="B67" s="4" t="s">
        <v>140</v>
      </c>
      <c r="C67" s="4" t="s">
        <v>141</v>
      </c>
      <c r="D67" s="4" t="s">
        <v>269</v>
      </c>
      <c r="E67" s="8">
        <v>4557435</v>
      </c>
      <c r="F67" s="7">
        <v>36</v>
      </c>
      <c r="G67" s="9" t="str">
        <f>_xll.SNL.Clients.Office.Excel.Functions.SPG(E67, "SP_COMPANY_TYPE")</f>
        <v>Public Company</v>
      </c>
      <c r="H67" s="10" t="str">
        <f>_xll.SNL.Clients.Office.Excel.Functions.SPG(E67, "SP_COUNTRY_NAME")</f>
        <v>Japan</v>
      </c>
      <c r="J67" t="str">
        <f>_xll.SNL.Clients.Office.Excel.Functions.SPG(E67, "SP_PARENT_COUNTRY")</f>
        <v/>
      </c>
      <c r="K67" s="9" t="str">
        <f>_xll.SNL.Clients.Office.Excel.Functions.SPG(E67, "SP_PARENT_COMPANY_ID")</f>
        <v/>
      </c>
      <c r="L67" t="str">
        <f>_xll.SNL.Clients.Office.Excel.Functions.SPG(K67, "SP_COMPANY_TYPE")</f>
        <v>#INVALID COMPANY ID</v>
      </c>
      <c r="M67" s="9" t="str">
        <f>_xll.SNL.Clients.Office.Excel.Functions.SPG(E67, "SP_ULT_PARENT_COMPANY_NAME")</f>
        <v/>
      </c>
      <c r="N67" s="9" t="str">
        <f>_xll.SNL.Clients.Office.Excel.Functions.SPG(E67, "SP_ULT_PARENT_COUNTRY")</f>
        <v/>
      </c>
      <c r="O67" s="9" t="str">
        <f>_xll.SNL.Clients.Office.Excel.Functions.SPG(E67, "SP_ULT_PARENT_COMPANY_ID")</f>
        <v>NA</v>
      </c>
      <c r="P67" t="str">
        <f>_xll.SNL.Clients.Office.Excel.Functions.SPG(O67, "SP_COMPANY_TYPE")</f>
        <v>Public Company</v>
      </c>
      <c r="Q67" s="11">
        <f>_xll.SNL.Clients.Office.Excel.Functions.SPG(E67, "SP_PCT_SHARES_OWNED_ALL_INSTITUTIONS")</f>
        <v>16.5</v>
      </c>
      <c r="R67" s="11">
        <f>_xll.SNL.Clients.Office.Excel.Functions.SPG(E67, "PCT_OWNED_INSTN_BANKS/INVEST_BANKS")</f>
        <v>-7.84</v>
      </c>
      <c r="S67" s="11" t="str">
        <f>_xll.SNL.Clients.Office.Excel.Functions.SPG(E67, "PCT_OWNED_INSTN_CHARITABLE_FOUNDATIONS")</f>
        <v>NA</v>
      </c>
      <c r="T67" s="11" t="str">
        <f>_xll.SNL.Clients.Office.Excel.Functions.SPG(E67, "PCT_OWNED_INSTN_CORP_PENSION_SPONSORS")</f>
        <v>NA</v>
      </c>
      <c r="U67" s="11" t="str">
        <f>_xll.SNL.Clients.Office.Excel.Functions.SPG(E67, "PCT_OWNED_INSTN_EDUCATIONAL/CULTURAL_ENDOWMENTS")</f>
        <v>NA</v>
      </c>
      <c r="V67" s="11" t="str">
        <f>_xll.SNL.Clients.Office.Excel.Functions.SPG(E67, "PCT_OWNED_INSTN_FAMILY_OFFICES/TRUSTS")</f>
        <v>NA</v>
      </c>
      <c r="W67" s="11" t="str">
        <f>_xll.SNL.Clients.Office.Excel.Functions.SPG(E67, "PCT_OWNED_INSTN_GOVT_PENSION_SPONSORS")</f>
        <v>NA</v>
      </c>
      <c r="X67" s="11" t="str">
        <f>_xll.SNL.Clients.Office.Excel.Functions.SPG(E67, "PCT_OWNED_INSTN_INSURANCE_COMPANIES")</f>
        <v>NA</v>
      </c>
      <c r="Y67" s="11">
        <f>_xll.SNL.Clients.Office.Excel.Functions.SPG(E67, "PCT_OWNED_INSTN_INVEST_MGRS")</f>
        <v>20.47</v>
      </c>
      <c r="Z67" s="11" t="str">
        <f>_xll.SNL.Clients.Office.Excel.Functions.SPG(E67, "PCT_OWNED_INSTN_REIT")</f>
        <v>NA</v>
      </c>
      <c r="AA67" s="11">
        <f>_xll.SNL.Clients.Office.Excel.Functions.SPG(E67, "PCT_OWNED_INSTN_UNCLASSIFIED")</f>
        <v>1.48</v>
      </c>
      <c r="AB67" s="11" t="str">
        <f>_xll.SNL.Clients.Office.Excel.Functions.SPG(E67, "PCT_OWNED_INSTN_UNION_PENSION_SPONSORS")</f>
        <v>NA</v>
      </c>
      <c r="AC67" s="11">
        <f>_xll.SNL.Clients.Office.Excel.Functions.SPG(E67, "PCT_OWNED_INSTN_HEDGE_FUND_MGRS_LESS5PCT_STAKE")</f>
        <v>2.39</v>
      </c>
      <c r="AD67" s="11" t="str">
        <f>_xll.SNL.Clients.Office.Excel.Functions.SPG(E67, "PCT_OWNED_INSTN_SOVEREIGN_WEALTH_FUNDS_LESS5PCT_STAKE")</f>
        <v>NA</v>
      </c>
      <c r="AE67" s="11" t="str">
        <f>_xll.SNL.Clients.Office.Excel.Functions.SPG(E67, "PCT_OWNED_INSTN_VC/PE_FIRMS_LESS5PCT_STAKE")</f>
        <v>NA</v>
      </c>
      <c r="AF67" s="11">
        <f>_xll.SNL.Clients.Office.Excel.Functions.SPG(E67, "PCT_OWNED_INSIDERS")</f>
        <v>0.22</v>
      </c>
      <c r="AG67" s="11" t="str">
        <f>_xll.SNL.Clients.Office.Excel.Functions.SPG(E67, "PCT_OWNED_STRATEGIC_HEDGE_FUND_MGRS_MORE_EQUAL5PCT_STAKE")</f>
        <v>NA</v>
      </c>
      <c r="AH67" s="11" t="str">
        <f>_xll.SNL.Clients.Office.Excel.Functions.SPG(E67, "PCT_OWNED_STRATEGIC_VC/PE_FIRMS_MORE_EQUAL5PCT_STAKE")</f>
        <v>NA</v>
      </c>
      <c r="AI67" s="11" t="str">
        <f>_xll.SNL.Clients.Office.Excel.Functions.SPG(E67, "PCT_OWNED_STRATEGIC_SOVEREIGN_WEALTH_FUNDS_MORE_EQUAL5PCT_STAKE")</f>
        <v>NA</v>
      </c>
      <c r="AJ67" s="11" t="str">
        <f>_xll.SNL.Clients.Office.Excel.Functions.SPG(E67, "PCT_OWNED_STRATEGIC_COMPANY_CONTROLLED_FOUNDATIONS")</f>
        <v>NA</v>
      </c>
      <c r="AK67" s="11">
        <f>_xll.SNL.Clients.Office.Excel.Functions.SPG(E67, "PCT_OWNED_STRATEGIC_ESOP")</f>
        <v>1.4</v>
      </c>
      <c r="AL67" s="11" t="str">
        <f>_xll.SNL.Clients.Office.Excel.Functions.SPG(E67, "PCT_OWNED_STRATEGIC_STATE_OWNER")</f>
        <v>NA</v>
      </c>
      <c r="AM67" s="11">
        <f>_xll.SNL.Clients.Office.Excel.Functions.SPG(E67, "PCT_OWNED_STRATEGIC_CORPORATIONS_PRIVATE")</f>
        <v>5.42</v>
      </c>
      <c r="AN67" s="11" t="str">
        <f>_xll.SNL.Clients.Office.Excel.Functions.SPG(E67, "PCT_OWNED_STRATEGIC_CORPORATIONS_PUBLIC")</f>
        <v>NA</v>
      </c>
    </row>
    <row r="68" spans="1:40" x14ac:dyDescent="0.35">
      <c r="A68" s="5">
        <v>46022</v>
      </c>
      <c r="B68" s="4" t="s">
        <v>140</v>
      </c>
      <c r="C68" s="4" t="s">
        <v>141</v>
      </c>
      <c r="D68" s="4" t="s">
        <v>295</v>
      </c>
      <c r="E68" s="8">
        <v>4096231</v>
      </c>
      <c r="F68" s="7">
        <v>4</v>
      </c>
      <c r="G68" s="9" t="str">
        <f>_xll.SNL.Clients.Office.Excel.Functions.SPG(E68, "SP_COMPANY_TYPE")</f>
        <v>Public Company</v>
      </c>
      <c r="H68" s="10" t="str">
        <f>_xll.SNL.Clients.Office.Excel.Functions.SPG(E68, "SP_COUNTRY_NAME")</f>
        <v>Japan</v>
      </c>
      <c r="J68" t="str">
        <f>_xll.SNL.Clients.Office.Excel.Functions.SPG(E68, "SP_PARENT_COUNTRY")</f>
        <v/>
      </c>
      <c r="K68" s="9" t="str">
        <f>_xll.SNL.Clients.Office.Excel.Functions.SPG(E68, "SP_PARENT_COMPANY_ID")</f>
        <v/>
      </c>
      <c r="L68" t="str">
        <f>_xll.SNL.Clients.Office.Excel.Functions.SPG(K68, "SP_COMPANY_TYPE")</f>
        <v>#INVALID COMPANY ID</v>
      </c>
      <c r="M68" s="9" t="str">
        <f>_xll.SNL.Clients.Office.Excel.Functions.SPG(E68, "SP_ULT_PARENT_COMPANY_NAME")</f>
        <v/>
      </c>
      <c r="N68" s="9" t="str">
        <f>_xll.SNL.Clients.Office.Excel.Functions.SPG(E68, "SP_ULT_PARENT_COUNTRY")</f>
        <v/>
      </c>
      <c r="O68" s="9" t="str">
        <f>_xll.SNL.Clients.Office.Excel.Functions.SPG(E68, "SP_ULT_PARENT_COMPANY_ID")</f>
        <v>NA</v>
      </c>
      <c r="P68" t="str">
        <f>_xll.SNL.Clients.Office.Excel.Functions.SPG(O68, "SP_COMPANY_TYPE")</f>
        <v>Public Company</v>
      </c>
      <c r="Q68" s="11">
        <f>_xll.SNL.Clients.Office.Excel.Functions.SPG(E68, "SP_PCT_SHARES_OWNED_ALL_INSTITUTIONS")</f>
        <v>38.81</v>
      </c>
      <c r="R68" s="11">
        <f>_xll.SNL.Clients.Office.Excel.Functions.SPG(E68, "PCT_OWNED_INSTN_BANKS/INVEST_BANKS")</f>
        <v>3.67</v>
      </c>
      <c r="S68" s="11" t="str">
        <f>_xll.SNL.Clients.Office.Excel.Functions.SPG(E68, "PCT_OWNED_INSTN_CHARITABLE_FOUNDATIONS")</f>
        <v>NA</v>
      </c>
      <c r="T68" s="11" t="str">
        <f>_xll.SNL.Clients.Office.Excel.Functions.SPG(E68, "PCT_OWNED_INSTN_CORP_PENSION_SPONSORS")</f>
        <v>NA</v>
      </c>
      <c r="U68" s="11" t="str">
        <f>_xll.SNL.Clients.Office.Excel.Functions.SPG(E68, "PCT_OWNED_INSTN_EDUCATIONAL/CULTURAL_ENDOWMENTS")</f>
        <v>NA</v>
      </c>
      <c r="V68" s="11" t="str">
        <f>_xll.SNL.Clients.Office.Excel.Functions.SPG(E68, "PCT_OWNED_INSTN_FAMILY_OFFICES/TRUSTS")</f>
        <v>NA</v>
      </c>
      <c r="W68" s="11">
        <f>_xll.SNL.Clients.Office.Excel.Functions.SPG(E68, "PCT_OWNED_INSTN_GOVT_PENSION_SPONSORS")</f>
        <v>0.03</v>
      </c>
      <c r="X68" s="11">
        <f>_xll.SNL.Clients.Office.Excel.Functions.SPG(E68, "PCT_OWNED_INSTN_INSURANCE_COMPANIES")</f>
        <v>0.05</v>
      </c>
      <c r="Y68" s="11">
        <f>_xll.SNL.Clients.Office.Excel.Functions.SPG(E68, "PCT_OWNED_INSTN_INVEST_MGRS")</f>
        <v>31.19</v>
      </c>
      <c r="Z68" s="11" t="str">
        <f>_xll.SNL.Clients.Office.Excel.Functions.SPG(E68, "PCT_OWNED_INSTN_REIT")</f>
        <v>NA</v>
      </c>
      <c r="AA68" s="11">
        <f>_xll.SNL.Clients.Office.Excel.Functions.SPG(E68, "PCT_OWNED_INSTN_UNCLASSIFIED")</f>
        <v>1.91</v>
      </c>
      <c r="AB68" s="11" t="str">
        <f>_xll.SNL.Clients.Office.Excel.Functions.SPG(E68, "PCT_OWNED_INSTN_UNION_PENSION_SPONSORS")</f>
        <v>NA</v>
      </c>
      <c r="AC68" s="11">
        <f>_xll.SNL.Clients.Office.Excel.Functions.SPG(E68, "PCT_OWNED_INSTN_HEDGE_FUND_MGRS_LESS5PCT_STAKE")</f>
        <v>0.17</v>
      </c>
      <c r="AD68" s="11">
        <f>_xll.SNL.Clients.Office.Excel.Functions.SPG(E68, "PCT_OWNED_INSTN_SOVEREIGN_WEALTH_FUNDS_LESS5PCT_STAKE")</f>
        <v>1.72</v>
      </c>
      <c r="AE68" s="11">
        <f>_xll.SNL.Clients.Office.Excel.Functions.SPG(E68, "PCT_OWNED_INSTN_VC/PE_FIRMS_LESS5PCT_STAKE")</f>
        <v>0.06</v>
      </c>
      <c r="AF68" s="11">
        <f>_xll.SNL.Clients.Office.Excel.Functions.SPG(E68, "PCT_OWNED_INSIDERS")</f>
        <v>0.18</v>
      </c>
      <c r="AG68" s="11" t="str">
        <f>_xll.SNL.Clients.Office.Excel.Functions.SPG(E68, "PCT_OWNED_STRATEGIC_HEDGE_FUND_MGRS_MORE_EQUAL5PCT_STAKE")</f>
        <v>NA</v>
      </c>
      <c r="AH68" s="11" t="str">
        <f>_xll.SNL.Clients.Office.Excel.Functions.SPG(E68, "PCT_OWNED_STRATEGIC_VC/PE_FIRMS_MORE_EQUAL5PCT_STAKE")</f>
        <v>NA</v>
      </c>
      <c r="AI68" s="11" t="str">
        <f>_xll.SNL.Clients.Office.Excel.Functions.SPG(E68, "PCT_OWNED_STRATEGIC_SOVEREIGN_WEALTH_FUNDS_MORE_EQUAL5PCT_STAKE")</f>
        <v>NA</v>
      </c>
      <c r="AJ68" s="11" t="str">
        <f>_xll.SNL.Clients.Office.Excel.Functions.SPG(E68, "PCT_OWNED_STRATEGIC_COMPANY_CONTROLLED_FOUNDATIONS")</f>
        <v>NA</v>
      </c>
      <c r="AK68" s="11" t="str">
        <f>_xll.SNL.Clients.Office.Excel.Functions.SPG(E68, "PCT_OWNED_STRATEGIC_ESOP")</f>
        <v>NA</v>
      </c>
      <c r="AL68" s="11" t="str">
        <f>_xll.SNL.Clients.Office.Excel.Functions.SPG(E68, "PCT_OWNED_STRATEGIC_STATE_OWNER")</f>
        <v>NA</v>
      </c>
      <c r="AM68" s="11" t="str">
        <f>_xll.SNL.Clients.Office.Excel.Functions.SPG(E68, "PCT_OWNED_STRATEGIC_CORPORATIONS_PRIVATE")</f>
        <v>NA</v>
      </c>
      <c r="AN68" s="11" t="str">
        <f>_xll.SNL.Clients.Office.Excel.Functions.SPG(E68, "PCT_OWNED_STRATEGIC_CORPORATIONS_PUBLIC")</f>
        <v>NA</v>
      </c>
    </row>
    <row r="69" spans="1:40" x14ac:dyDescent="0.35">
      <c r="A69" s="5">
        <v>46022</v>
      </c>
      <c r="B69" s="4" t="s">
        <v>70</v>
      </c>
      <c r="C69" s="4" t="s">
        <v>71</v>
      </c>
      <c r="D69" s="4" t="s">
        <v>296</v>
      </c>
      <c r="E69" s="8">
        <v>25460448</v>
      </c>
      <c r="F69" s="7">
        <v>26</v>
      </c>
      <c r="G69" s="9" t="str">
        <f>_xll.SNL.Clients.Office.Excel.Functions.SPG(E69, "SP_COMPANY_TYPE")</f>
        <v>Private Company</v>
      </c>
      <c r="H69" s="10" t="str">
        <f>_xll.SNL.Clients.Office.Excel.Functions.SPG(E69, "SP_COUNTRY_NAME")</f>
        <v>USA</v>
      </c>
      <c r="J69" t="str">
        <f>_xll.SNL.Clients.Office.Excel.Functions.SPG(E69, "SP_PARENT_COUNTRY")</f>
        <v/>
      </c>
      <c r="K69" s="9" t="str">
        <f>_xll.SNL.Clients.Office.Excel.Functions.SPG(E69, "SP_PARENT_COMPANY_ID")</f>
        <v/>
      </c>
      <c r="L69" t="str">
        <f>_xll.SNL.Clients.Office.Excel.Functions.SPG(K69, "SP_COMPANY_TYPE")</f>
        <v>#INVALID COMPANY ID</v>
      </c>
      <c r="M69" s="9" t="str">
        <f>_xll.SNL.Clients.Office.Excel.Functions.SPG(E69, "SP_ULT_PARENT_COMPANY_NAME")</f>
        <v/>
      </c>
      <c r="N69" s="9" t="str">
        <f>_xll.SNL.Clients.Office.Excel.Functions.SPG(E69, "SP_ULT_PARENT_COUNTRY")</f>
        <v/>
      </c>
      <c r="O69" s="9" t="str">
        <f>_xll.SNL.Clients.Office.Excel.Functions.SPG(E69, "SP_ULT_PARENT_COMPANY_ID")</f>
        <v>NA</v>
      </c>
      <c r="P69" t="str">
        <f>_xll.SNL.Clients.Office.Excel.Functions.SPG(O69, "SP_COMPANY_TYPE")</f>
        <v>Public Company</v>
      </c>
      <c r="Q69" s="11" t="str">
        <f>_xll.SNL.Clients.Office.Excel.Functions.SPG(E69, "SP_PCT_SHARES_OWNED_ALL_INSTITUTIONS")</f>
        <v>NA</v>
      </c>
      <c r="R69" s="11" t="str">
        <f>_xll.SNL.Clients.Office.Excel.Functions.SPG(E69, "PCT_OWNED_INSTN_BANKS/INVEST_BANKS")</f>
        <v>NA</v>
      </c>
      <c r="S69" s="11" t="str">
        <f>_xll.SNL.Clients.Office.Excel.Functions.SPG(E69, "PCT_OWNED_INSTN_CHARITABLE_FOUNDATIONS")</f>
        <v>NA</v>
      </c>
      <c r="T69" s="11" t="str">
        <f>_xll.SNL.Clients.Office.Excel.Functions.SPG(E69, "PCT_OWNED_INSTN_CORP_PENSION_SPONSORS")</f>
        <v>NA</v>
      </c>
      <c r="U69" s="11" t="str">
        <f>_xll.SNL.Clients.Office.Excel.Functions.SPG(E69, "PCT_OWNED_INSTN_EDUCATIONAL/CULTURAL_ENDOWMENTS")</f>
        <v>NA</v>
      </c>
      <c r="V69" s="11" t="str">
        <f>_xll.SNL.Clients.Office.Excel.Functions.SPG(E69, "PCT_OWNED_INSTN_FAMILY_OFFICES/TRUSTS")</f>
        <v>NA</v>
      </c>
      <c r="W69" s="11" t="str">
        <f>_xll.SNL.Clients.Office.Excel.Functions.SPG(E69, "PCT_OWNED_INSTN_GOVT_PENSION_SPONSORS")</f>
        <v>NA</v>
      </c>
      <c r="X69" s="11" t="str">
        <f>_xll.SNL.Clients.Office.Excel.Functions.SPG(E69, "PCT_OWNED_INSTN_INSURANCE_COMPANIES")</f>
        <v>NA</v>
      </c>
      <c r="Y69" s="11" t="str">
        <f>_xll.SNL.Clients.Office.Excel.Functions.SPG(E69, "PCT_OWNED_INSTN_INVEST_MGRS")</f>
        <v>NA</v>
      </c>
      <c r="Z69" s="11" t="str">
        <f>_xll.SNL.Clients.Office.Excel.Functions.SPG(E69, "PCT_OWNED_INSTN_REIT")</f>
        <v>NA</v>
      </c>
      <c r="AA69" s="11" t="str">
        <f>_xll.SNL.Clients.Office.Excel.Functions.SPG(E69, "PCT_OWNED_INSTN_UNCLASSIFIED")</f>
        <v>NA</v>
      </c>
      <c r="AB69" s="11" t="str">
        <f>_xll.SNL.Clients.Office.Excel.Functions.SPG(E69, "PCT_OWNED_INSTN_UNION_PENSION_SPONSORS")</f>
        <v>NA</v>
      </c>
      <c r="AC69" s="11" t="str">
        <f>_xll.SNL.Clients.Office.Excel.Functions.SPG(E69, "PCT_OWNED_INSTN_HEDGE_FUND_MGRS_LESS5PCT_STAKE")</f>
        <v>NA</v>
      </c>
      <c r="AD69" s="11" t="str">
        <f>_xll.SNL.Clients.Office.Excel.Functions.SPG(E69, "PCT_OWNED_INSTN_SOVEREIGN_WEALTH_FUNDS_LESS5PCT_STAKE")</f>
        <v>NA</v>
      </c>
      <c r="AE69" s="11" t="str">
        <f>_xll.SNL.Clients.Office.Excel.Functions.SPG(E69, "PCT_OWNED_INSTN_VC/PE_FIRMS_LESS5PCT_STAKE")</f>
        <v>NA</v>
      </c>
      <c r="AF69" s="11" t="str">
        <f>_xll.SNL.Clients.Office.Excel.Functions.SPG(E69, "PCT_OWNED_INSIDERS")</f>
        <v>NA</v>
      </c>
      <c r="AG69" s="11" t="str">
        <f>_xll.SNL.Clients.Office.Excel.Functions.SPG(E69, "PCT_OWNED_STRATEGIC_HEDGE_FUND_MGRS_MORE_EQUAL5PCT_STAKE")</f>
        <v>NA</v>
      </c>
      <c r="AH69" s="11" t="str">
        <f>_xll.SNL.Clients.Office.Excel.Functions.SPG(E69, "PCT_OWNED_STRATEGIC_VC/PE_FIRMS_MORE_EQUAL5PCT_STAKE")</f>
        <v>NA</v>
      </c>
      <c r="AI69" s="11" t="str">
        <f>_xll.SNL.Clients.Office.Excel.Functions.SPG(E69, "PCT_OWNED_STRATEGIC_SOVEREIGN_WEALTH_FUNDS_MORE_EQUAL5PCT_STAKE")</f>
        <v>NA</v>
      </c>
      <c r="AJ69" s="11" t="str">
        <f>_xll.SNL.Clients.Office.Excel.Functions.SPG(E69, "PCT_OWNED_STRATEGIC_COMPANY_CONTROLLED_FOUNDATIONS")</f>
        <v>NA</v>
      </c>
      <c r="AK69" s="11" t="str">
        <f>_xll.SNL.Clients.Office.Excel.Functions.SPG(E69, "PCT_OWNED_STRATEGIC_ESOP")</f>
        <v>NA</v>
      </c>
      <c r="AL69" s="11" t="str">
        <f>_xll.SNL.Clients.Office.Excel.Functions.SPG(E69, "PCT_OWNED_STRATEGIC_STATE_OWNER")</f>
        <v>NA</v>
      </c>
      <c r="AM69" s="11" t="str">
        <f>_xll.SNL.Clients.Office.Excel.Functions.SPG(E69, "PCT_OWNED_STRATEGIC_CORPORATIONS_PRIVATE")</f>
        <v>NA</v>
      </c>
      <c r="AN69" s="11" t="str">
        <f>_xll.SNL.Clients.Office.Excel.Functions.SPG(E69, "PCT_OWNED_STRATEGIC_CORPORATIONS_PUBLIC")</f>
        <v>NA</v>
      </c>
    </row>
    <row r="70" spans="1:40" x14ac:dyDescent="0.35">
      <c r="A70" s="5">
        <v>46022</v>
      </c>
      <c r="B70" s="4" t="s">
        <v>70</v>
      </c>
      <c r="C70" s="4" t="s">
        <v>71</v>
      </c>
      <c r="D70" s="4" t="s">
        <v>275</v>
      </c>
      <c r="E70" s="8">
        <v>4379789</v>
      </c>
      <c r="F70" s="7">
        <v>74</v>
      </c>
      <c r="G70" s="9" t="str">
        <f>_xll.SNL.Clients.Office.Excel.Functions.SPG(E70, "SP_COMPANY_TYPE")</f>
        <v>Public Company</v>
      </c>
      <c r="H70" s="10" t="str">
        <f>_xll.SNL.Clients.Office.Excel.Functions.SPG(E70, "SP_COUNTRY_NAME")</f>
        <v>South Africa</v>
      </c>
      <c r="J70" t="str">
        <f>_xll.SNL.Clients.Office.Excel.Functions.SPG(E70, "SP_PARENT_COUNTRY")</f>
        <v/>
      </c>
      <c r="K70" s="9" t="str">
        <f>_xll.SNL.Clients.Office.Excel.Functions.SPG(E70, "SP_PARENT_COMPANY_ID")</f>
        <v/>
      </c>
      <c r="L70" t="str">
        <f>_xll.SNL.Clients.Office.Excel.Functions.SPG(K70, "SP_COMPANY_TYPE")</f>
        <v>#INVALID COMPANY ID</v>
      </c>
      <c r="M70" s="9" t="str">
        <f>_xll.SNL.Clients.Office.Excel.Functions.SPG(E70, "SP_ULT_PARENT_COMPANY_NAME")</f>
        <v/>
      </c>
      <c r="N70" s="9" t="str">
        <f>_xll.SNL.Clients.Office.Excel.Functions.SPG(E70, "SP_ULT_PARENT_COUNTRY")</f>
        <v/>
      </c>
      <c r="O70" s="9" t="str">
        <f>_xll.SNL.Clients.Office.Excel.Functions.SPG(E70, "SP_ULT_PARENT_COMPANY_ID")</f>
        <v>NA</v>
      </c>
      <c r="P70" t="str">
        <f>_xll.SNL.Clients.Office.Excel.Functions.SPG(O70, "SP_COMPANY_TYPE")</f>
        <v>Public Company</v>
      </c>
      <c r="Q70" s="11">
        <f>_xll.SNL.Clients.Office.Excel.Functions.SPG(E70, "SP_PCT_SHARES_OWNED_ALL_INSTITUTIONS")</f>
        <v>99.19</v>
      </c>
      <c r="R70" s="11">
        <f>_xll.SNL.Clients.Office.Excel.Functions.SPG(E70, "PCT_OWNED_INSTN_BANKS/INVEST_BANKS")</f>
        <v>7.55</v>
      </c>
      <c r="S70" s="11" t="str">
        <f>_xll.SNL.Clients.Office.Excel.Functions.SPG(E70, "PCT_OWNED_INSTN_CHARITABLE_FOUNDATIONS")</f>
        <v>NA</v>
      </c>
      <c r="T70" s="11">
        <f>_xll.SNL.Clients.Office.Excel.Functions.SPG(E70, "PCT_OWNED_INSTN_CORP_PENSION_SPONSORS")</f>
        <v>0</v>
      </c>
      <c r="U70" s="11" t="str">
        <f>_xll.SNL.Clients.Office.Excel.Functions.SPG(E70, "PCT_OWNED_INSTN_EDUCATIONAL/CULTURAL_ENDOWMENTS")</f>
        <v>NA</v>
      </c>
      <c r="V70" s="11">
        <f>_xll.SNL.Clients.Office.Excel.Functions.SPG(E70, "PCT_OWNED_INSTN_FAMILY_OFFICES/TRUSTS")</f>
        <v>5.48</v>
      </c>
      <c r="W70" s="11">
        <f>_xll.SNL.Clients.Office.Excel.Functions.SPG(E70, "PCT_OWNED_INSTN_GOVT_PENSION_SPONSORS")</f>
        <v>0.6</v>
      </c>
      <c r="X70" s="11" t="str">
        <f>_xll.SNL.Clients.Office.Excel.Functions.SPG(E70, "PCT_OWNED_INSTN_INSURANCE_COMPANIES")</f>
        <v>NA</v>
      </c>
      <c r="Y70" s="11">
        <f>_xll.SNL.Clients.Office.Excel.Functions.SPG(E70, "PCT_OWNED_INSTN_INVEST_MGRS")</f>
        <v>77.87</v>
      </c>
      <c r="Z70" s="11" t="str">
        <f>_xll.SNL.Clients.Office.Excel.Functions.SPG(E70, "PCT_OWNED_INSTN_REIT")</f>
        <v>NA</v>
      </c>
      <c r="AA70" s="11">
        <f>_xll.SNL.Clients.Office.Excel.Functions.SPG(E70, "PCT_OWNED_INSTN_UNCLASSIFIED")</f>
        <v>1.4</v>
      </c>
      <c r="AB70" s="11" t="str">
        <f>_xll.SNL.Clients.Office.Excel.Functions.SPG(E70, "PCT_OWNED_INSTN_UNION_PENSION_SPONSORS")</f>
        <v>NA</v>
      </c>
      <c r="AC70" s="11">
        <f>_xll.SNL.Clients.Office.Excel.Functions.SPG(E70, "PCT_OWNED_INSTN_HEDGE_FUND_MGRS_LESS5PCT_STAKE")</f>
        <v>5.82</v>
      </c>
      <c r="AD70" s="11">
        <f>_xll.SNL.Clients.Office.Excel.Functions.SPG(E70, "PCT_OWNED_INSTN_SOVEREIGN_WEALTH_FUNDS_LESS5PCT_STAKE")</f>
        <v>0.46</v>
      </c>
      <c r="AE70" s="11">
        <f>_xll.SNL.Clients.Office.Excel.Functions.SPG(E70, "PCT_OWNED_INSTN_VC/PE_FIRMS_LESS5PCT_STAKE")</f>
        <v>0</v>
      </c>
      <c r="AF70" s="11">
        <f>_xll.SNL.Clients.Office.Excel.Functions.SPG(E70, "PCT_OWNED_INSIDERS")</f>
        <v>0.23</v>
      </c>
      <c r="AG70" s="11" t="str">
        <f>_xll.SNL.Clients.Office.Excel.Functions.SPG(E70, "PCT_OWNED_STRATEGIC_HEDGE_FUND_MGRS_MORE_EQUAL5PCT_STAKE")</f>
        <v>NA</v>
      </c>
      <c r="AH70" s="11" t="str">
        <f>_xll.SNL.Clients.Office.Excel.Functions.SPG(E70, "PCT_OWNED_STRATEGIC_VC/PE_FIRMS_MORE_EQUAL5PCT_STAKE")</f>
        <v>NA</v>
      </c>
      <c r="AI70" s="11" t="str">
        <f>_xll.SNL.Clients.Office.Excel.Functions.SPG(E70, "PCT_OWNED_STRATEGIC_SOVEREIGN_WEALTH_FUNDS_MORE_EQUAL5PCT_STAKE")</f>
        <v>NA</v>
      </c>
      <c r="AJ70" s="11" t="str">
        <f>_xll.SNL.Clients.Office.Excel.Functions.SPG(E70, "PCT_OWNED_STRATEGIC_COMPANY_CONTROLLED_FOUNDATIONS")</f>
        <v>NA</v>
      </c>
      <c r="AK70" s="11" t="str">
        <f>_xll.SNL.Clients.Office.Excel.Functions.SPG(E70, "PCT_OWNED_STRATEGIC_ESOP")</f>
        <v>NA</v>
      </c>
      <c r="AL70" s="11" t="str">
        <f>_xll.SNL.Clients.Office.Excel.Functions.SPG(E70, "PCT_OWNED_STRATEGIC_STATE_OWNER")</f>
        <v>NA</v>
      </c>
      <c r="AM70" s="11" t="str">
        <f>_xll.SNL.Clients.Office.Excel.Functions.SPG(E70, "PCT_OWNED_STRATEGIC_CORPORATIONS_PRIVATE")</f>
        <v>NA</v>
      </c>
      <c r="AN70" s="11" t="str">
        <f>_xll.SNL.Clients.Office.Excel.Functions.SPG(E70, "PCT_OWNED_STRATEGIC_CORPORATIONS_PUBLIC")</f>
        <v>NA</v>
      </c>
    </row>
    <row r="71" spans="1:40" x14ac:dyDescent="0.35">
      <c r="A71" s="5">
        <v>46022</v>
      </c>
      <c r="B71" s="4" t="s">
        <v>103</v>
      </c>
      <c r="C71" s="4" t="s">
        <v>104</v>
      </c>
      <c r="D71" s="4" t="s">
        <v>297</v>
      </c>
      <c r="E71" s="8">
        <v>4546566</v>
      </c>
      <c r="F71" s="7">
        <v>100</v>
      </c>
      <c r="G71" s="9" t="str">
        <f>_xll.SNL.Clients.Office.Excel.Functions.SPG(E71, "SP_COMPANY_TYPE")</f>
        <v>Private Company</v>
      </c>
      <c r="H71" s="10" t="str">
        <f>_xll.SNL.Clients.Office.Excel.Functions.SPG(E71, "SP_COUNTRY_NAME")</f>
        <v>United Kingdom</v>
      </c>
      <c r="J71" t="str">
        <f>_xll.SNL.Clients.Office.Excel.Functions.SPG(E71, "SP_PARENT_COUNTRY")</f>
        <v/>
      </c>
      <c r="K71" s="9" t="str">
        <f>_xll.SNL.Clients.Office.Excel.Functions.SPG(E71, "SP_PARENT_COMPANY_ID")</f>
        <v/>
      </c>
      <c r="L71" t="str">
        <f>_xll.SNL.Clients.Office.Excel.Functions.SPG(K71, "SP_COMPANY_TYPE")</f>
        <v>#INVALID COMPANY ID</v>
      </c>
      <c r="M71" s="9" t="str">
        <f>_xll.SNL.Clients.Office.Excel.Functions.SPG(E71, "SP_ULT_PARENT_COMPANY_NAME")</f>
        <v/>
      </c>
      <c r="N71" s="9" t="str">
        <f>_xll.SNL.Clients.Office.Excel.Functions.SPG(E71, "SP_ULT_PARENT_COUNTRY")</f>
        <v/>
      </c>
      <c r="O71" s="9" t="str">
        <f>_xll.SNL.Clients.Office.Excel.Functions.SPG(E71, "SP_ULT_PARENT_COMPANY_ID")</f>
        <v>NA</v>
      </c>
      <c r="P71" t="str">
        <f>_xll.SNL.Clients.Office.Excel.Functions.SPG(O71, "SP_COMPANY_TYPE")</f>
        <v>Public Company</v>
      </c>
      <c r="Q71" s="11" t="str">
        <f>_xll.SNL.Clients.Office.Excel.Functions.SPG(E71, "SP_PCT_SHARES_OWNED_ALL_INSTITUTIONS")</f>
        <v>NA</v>
      </c>
      <c r="R71" s="11" t="str">
        <f>_xll.SNL.Clients.Office.Excel.Functions.SPG(E71, "PCT_OWNED_INSTN_BANKS/INVEST_BANKS")</f>
        <v>NA</v>
      </c>
      <c r="S71" s="11" t="str">
        <f>_xll.SNL.Clients.Office.Excel.Functions.SPG(E71, "PCT_OWNED_INSTN_CHARITABLE_FOUNDATIONS")</f>
        <v>NA</v>
      </c>
      <c r="T71" s="11" t="str">
        <f>_xll.SNL.Clients.Office.Excel.Functions.SPG(E71, "PCT_OWNED_INSTN_CORP_PENSION_SPONSORS")</f>
        <v>NA</v>
      </c>
      <c r="U71" s="11" t="str">
        <f>_xll.SNL.Clients.Office.Excel.Functions.SPG(E71, "PCT_OWNED_INSTN_EDUCATIONAL/CULTURAL_ENDOWMENTS")</f>
        <v>NA</v>
      </c>
      <c r="V71" s="11" t="str">
        <f>_xll.SNL.Clients.Office.Excel.Functions.SPG(E71, "PCT_OWNED_INSTN_FAMILY_OFFICES/TRUSTS")</f>
        <v>NA</v>
      </c>
      <c r="W71" s="11" t="str">
        <f>_xll.SNL.Clients.Office.Excel.Functions.SPG(E71, "PCT_OWNED_INSTN_GOVT_PENSION_SPONSORS")</f>
        <v>NA</v>
      </c>
      <c r="X71" s="11" t="str">
        <f>_xll.SNL.Clients.Office.Excel.Functions.SPG(E71, "PCT_OWNED_INSTN_INSURANCE_COMPANIES")</f>
        <v>NA</v>
      </c>
      <c r="Y71" s="11" t="str">
        <f>_xll.SNL.Clients.Office.Excel.Functions.SPG(E71, "PCT_OWNED_INSTN_INVEST_MGRS")</f>
        <v>NA</v>
      </c>
      <c r="Z71" s="11" t="str">
        <f>_xll.SNL.Clients.Office.Excel.Functions.SPG(E71, "PCT_OWNED_INSTN_REIT")</f>
        <v>NA</v>
      </c>
      <c r="AA71" s="11" t="str">
        <f>_xll.SNL.Clients.Office.Excel.Functions.SPG(E71, "PCT_OWNED_INSTN_UNCLASSIFIED")</f>
        <v>NA</v>
      </c>
      <c r="AB71" s="11" t="str">
        <f>_xll.SNL.Clients.Office.Excel.Functions.SPG(E71, "PCT_OWNED_INSTN_UNION_PENSION_SPONSORS")</f>
        <v>NA</v>
      </c>
      <c r="AC71" s="11" t="str">
        <f>_xll.SNL.Clients.Office.Excel.Functions.SPG(E71, "PCT_OWNED_INSTN_HEDGE_FUND_MGRS_LESS5PCT_STAKE")</f>
        <v>NA</v>
      </c>
      <c r="AD71" s="11" t="str">
        <f>_xll.SNL.Clients.Office.Excel.Functions.SPG(E71, "PCT_OWNED_INSTN_SOVEREIGN_WEALTH_FUNDS_LESS5PCT_STAKE")</f>
        <v>NA</v>
      </c>
      <c r="AE71" s="11" t="str">
        <f>_xll.SNL.Clients.Office.Excel.Functions.SPG(E71, "PCT_OWNED_INSTN_VC/PE_FIRMS_LESS5PCT_STAKE")</f>
        <v>NA</v>
      </c>
      <c r="AF71" s="11" t="str">
        <f>_xll.SNL.Clients.Office.Excel.Functions.SPG(E71, "PCT_OWNED_INSIDERS")</f>
        <v>NA</v>
      </c>
      <c r="AG71" s="11" t="str">
        <f>_xll.SNL.Clients.Office.Excel.Functions.SPG(E71, "PCT_OWNED_STRATEGIC_HEDGE_FUND_MGRS_MORE_EQUAL5PCT_STAKE")</f>
        <v>NA</v>
      </c>
      <c r="AH71" s="11" t="str">
        <f>_xll.SNL.Clients.Office.Excel.Functions.SPG(E71, "PCT_OWNED_STRATEGIC_VC/PE_FIRMS_MORE_EQUAL5PCT_STAKE")</f>
        <v>NA</v>
      </c>
      <c r="AI71" s="11" t="str">
        <f>_xll.SNL.Clients.Office.Excel.Functions.SPG(E71, "PCT_OWNED_STRATEGIC_SOVEREIGN_WEALTH_FUNDS_MORE_EQUAL5PCT_STAKE")</f>
        <v>NA</v>
      </c>
      <c r="AJ71" s="11" t="str">
        <f>_xll.SNL.Clients.Office.Excel.Functions.SPG(E71, "PCT_OWNED_STRATEGIC_COMPANY_CONTROLLED_FOUNDATIONS")</f>
        <v>NA</v>
      </c>
      <c r="AK71" s="11" t="str">
        <f>_xll.SNL.Clients.Office.Excel.Functions.SPG(E71, "PCT_OWNED_STRATEGIC_ESOP")</f>
        <v>NA</v>
      </c>
      <c r="AL71" s="11" t="str">
        <f>_xll.SNL.Clients.Office.Excel.Functions.SPG(E71, "PCT_OWNED_STRATEGIC_STATE_OWNER")</f>
        <v>NA</v>
      </c>
      <c r="AM71" s="11" t="str">
        <f>_xll.SNL.Clients.Office.Excel.Functions.SPG(E71, "PCT_OWNED_STRATEGIC_CORPORATIONS_PRIVATE")</f>
        <v>NA</v>
      </c>
      <c r="AN71" s="11" t="str">
        <f>_xll.SNL.Clients.Office.Excel.Functions.SPG(E71, "PCT_OWNED_STRATEGIC_CORPORATIONS_PUBLIC")</f>
        <v>NA</v>
      </c>
    </row>
    <row r="72" spans="1:40" x14ac:dyDescent="0.35">
      <c r="A72" s="5">
        <v>46022</v>
      </c>
      <c r="B72" s="4" t="s">
        <v>72</v>
      </c>
      <c r="C72" s="4" t="s">
        <v>73</v>
      </c>
      <c r="D72" s="4" t="s">
        <v>298</v>
      </c>
      <c r="E72" s="8">
        <v>4350028</v>
      </c>
      <c r="F72" s="7">
        <v>56</v>
      </c>
      <c r="G72" s="9" t="str">
        <f>_xll.SNL.Clients.Office.Excel.Functions.SPG(E72, "SP_COMPANY_TYPE")</f>
        <v>Public Company</v>
      </c>
      <c r="H72" s="10" t="str">
        <f>_xll.SNL.Clients.Office.Excel.Functions.SPG(E72, "SP_COUNTRY_NAME")</f>
        <v>France</v>
      </c>
      <c r="J72" t="str">
        <f>_xll.SNL.Clients.Office.Excel.Functions.SPG(E72, "SP_PARENT_COUNTRY")</f>
        <v/>
      </c>
      <c r="K72" s="9" t="str">
        <f>_xll.SNL.Clients.Office.Excel.Functions.SPG(E72, "SP_PARENT_COMPANY_ID")</f>
        <v/>
      </c>
      <c r="L72" t="str">
        <f>_xll.SNL.Clients.Office.Excel.Functions.SPG(K72, "SP_COMPANY_TYPE")</f>
        <v>#INVALID COMPANY ID</v>
      </c>
      <c r="M72" s="9" t="str">
        <f>_xll.SNL.Clients.Office.Excel.Functions.SPG(E72, "SP_ULT_PARENT_COMPANY_NAME")</f>
        <v/>
      </c>
      <c r="N72" s="9" t="str">
        <f>_xll.SNL.Clients.Office.Excel.Functions.SPG(E72, "SP_ULT_PARENT_COUNTRY")</f>
        <v/>
      </c>
      <c r="O72" s="9" t="str">
        <f>_xll.SNL.Clients.Office.Excel.Functions.SPG(E72, "SP_ULT_PARENT_COMPANY_ID")</f>
        <v>NA</v>
      </c>
      <c r="P72" t="str">
        <f>_xll.SNL.Clients.Office.Excel.Functions.SPG(O72, "SP_COMPANY_TYPE")</f>
        <v>Public Company</v>
      </c>
      <c r="Q72" s="11">
        <f>_xll.SNL.Clients.Office.Excel.Functions.SPG(E72, "SP_PCT_SHARES_OWNED_ALL_INSTITUTIONS")</f>
        <v>14.11</v>
      </c>
      <c r="R72" s="11">
        <f>_xll.SNL.Clients.Office.Excel.Functions.SPG(E72, "PCT_OWNED_INSTN_BANKS/INVEST_BANKS")</f>
        <v>0</v>
      </c>
      <c r="S72" s="11" t="str">
        <f>_xll.SNL.Clients.Office.Excel.Functions.SPG(E72, "PCT_OWNED_INSTN_CHARITABLE_FOUNDATIONS")</f>
        <v>NA</v>
      </c>
      <c r="T72" s="11" t="str">
        <f>_xll.SNL.Clients.Office.Excel.Functions.SPG(E72, "PCT_OWNED_INSTN_CORP_PENSION_SPONSORS")</f>
        <v>NA</v>
      </c>
      <c r="U72" s="11" t="str">
        <f>_xll.SNL.Clients.Office.Excel.Functions.SPG(E72, "PCT_OWNED_INSTN_EDUCATIONAL/CULTURAL_ENDOWMENTS")</f>
        <v>NA</v>
      </c>
      <c r="V72" s="11" t="str">
        <f>_xll.SNL.Clients.Office.Excel.Functions.SPG(E72, "PCT_OWNED_INSTN_FAMILY_OFFICES/TRUSTS")</f>
        <v>NA</v>
      </c>
      <c r="W72" s="11" t="str">
        <f>_xll.SNL.Clients.Office.Excel.Functions.SPG(E72, "PCT_OWNED_INSTN_GOVT_PENSION_SPONSORS")</f>
        <v>NA</v>
      </c>
      <c r="X72" s="11" t="str">
        <f>_xll.SNL.Clients.Office.Excel.Functions.SPG(E72, "PCT_OWNED_INSTN_INSURANCE_COMPANIES")</f>
        <v>NA</v>
      </c>
      <c r="Y72" s="11">
        <f>_xll.SNL.Clients.Office.Excel.Functions.SPG(E72, "PCT_OWNED_INSTN_INVEST_MGRS")</f>
        <v>14.1</v>
      </c>
      <c r="Z72" s="11" t="str">
        <f>_xll.SNL.Clients.Office.Excel.Functions.SPG(E72, "PCT_OWNED_INSTN_REIT")</f>
        <v>NA</v>
      </c>
      <c r="AA72" s="11" t="str">
        <f>_xll.SNL.Clients.Office.Excel.Functions.SPG(E72, "PCT_OWNED_INSTN_UNCLASSIFIED")</f>
        <v>NA</v>
      </c>
      <c r="AB72" s="11" t="str">
        <f>_xll.SNL.Clients.Office.Excel.Functions.SPG(E72, "PCT_OWNED_INSTN_UNION_PENSION_SPONSORS")</f>
        <v>NA</v>
      </c>
      <c r="AC72" s="11">
        <f>_xll.SNL.Clients.Office.Excel.Functions.SPG(E72, "PCT_OWNED_INSTN_HEDGE_FUND_MGRS_LESS5PCT_STAKE")</f>
        <v>0.01</v>
      </c>
      <c r="AD72" s="11" t="str">
        <f>_xll.SNL.Clients.Office.Excel.Functions.SPG(E72, "PCT_OWNED_INSTN_SOVEREIGN_WEALTH_FUNDS_LESS5PCT_STAKE")</f>
        <v>NA</v>
      </c>
      <c r="AE72" s="11" t="str">
        <f>_xll.SNL.Clients.Office.Excel.Functions.SPG(E72, "PCT_OWNED_INSTN_VC/PE_FIRMS_LESS5PCT_STAKE")</f>
        <v>NA</v>
      </c>
      <c r="AF72" s="11">
        <f>_xll.SNL.Clients.Office.Excel.Functions.SPG(E72, "PCT_OWNED_INSIDERS")</f>
        <v>0.17</v>
      </c>
      <c r="AG72" s="11" t="str">
        <f>_xll.SNL.Clients.Office.Excel.Functions.SPG(E72, "PCT_OWNED_STRATEGIC_HEDGE_FUND_MGRS_MORE_EQUAL5PCT_STAKE")</f>
        <v>NA</v>
      </c>
      <c r="AH72" s="11">
        <f>_xll.SNL.Clients.Office.Excel.Functions.SPG(E72, "PCT_OWNED_STRATEGIC_VC/PE_FIRMS_MORE_EQUAL5PCT_STAKE")</f>
        <v>27.09</v>
      </c>
      <c r="AI72" s="11" t="str">
        <f>_xll.SNL.Clients.Office.Excel.Functions.SPG(E72, "PCT_OWNED_STRATEGIC_SOVEREIGN_WEALTH_FUNDS_MORE_EQUAL5PCT_STAKE")</f>
        <v>NA</v>
      </c>
      <c r="AJ72" s="11" t="str">
        <f>_xll.SNL.Clients.Office.Excel.Functions.SPG(E72, "PCT_OWNED_STRATEGIC_COMPANY_CONTROLLED_FOUNDATIONS")</f>
        <v>NA</v>
      </c>
      <c r="AK72" s="11">
        <f>_xll.SNL.Clients.Office.Excel.Functions.SPG(E72, "PCT_OWNED_STRATEGIC_ESOP")</f>
        <v>1.57</v>
      </c>
      <c r="AL72" s="11" t="str">
        <f>_xll.SNL.Clients.Office.Excel.Functions.SPG(E72, "PCT_OWNED_STRATEGIC_STATE_OWNER")</f>
        <v>NA</v>
      </c>
      <c r="AM72" s="11">
        <f>_xll.SNL.Clients.Office.Excel.Functions.SPG(E72, "PCT_OWNED_STRATEGIC_CORPORATIONS_PRIVATE")</f>
        <v>4.75</v>
      </c>
      <c r="AN72" s="11" t="str">
        <f>_xll.SNL.Clients.Office.Excel.Functions.SPG(E72, "PCT_OWNED_STRATEGIC_CORPORATIONS_PUBLIC")</f>
        <v>NA</v>
      </c>
    </row>
    <row r="73" spans="1:40" x14ac:dyDescent="0.35">
      <c r="A73" s="5">
        <v>46022</v>
      </c>
      <c r="B73" s="4" t="s">
        <v>72</v>
      </c>
      <c r="C73" s="4" t="s">
        <v>73</v>
      </c>
      <c r="D73" s="4" t="s">
        <v>299</v>
      </c>
      <c r="E73" s="8">
        <v>4251857</v>
      </c>
      <c r="F73" s="7">
        <v>10</v>
      </c>
      <c r="G73" s="9" t="str">
        <f>_xll.SNL.Clients.Office.Excel.Functions.SPG(E73, "SP_COMPANY_TYPE")</f>
        <v>Private Company</v>
      </c>
      <c r="H73" s="10" t="str">
        <f>_xll.SNL.Clients.Office.Excel.Functions.SPG(E73, "SP_COUNTRY_NAME")</f>
        <v>Japan</v>
      </c>
      <c r="J73" t="str">
        <f>_xll.SNL.Clients.Office.Excel.Functions.SPG(E73, "SP_PARENT_COUNTRY")</f>
        <v>Japan</v>
      </c>
      <c r="K73" s="9" t="str">
        <f>_xll.SNL.Clients.Office.Excel.Functions.SPG(E73, "SP_PARENT_COMPANY_ID")</f>
        <v>4214553</v>
      </c>
      <c r="L73" t="str">
        <f>_xll.SNL.Clients.Office.Excel.Functions.SPG(K73, "SP_COMPANY_TYPE")</f>
        <v>Public Company</v>
      </c>
      <c r="M73" s="9" t="str">
        <f>_xll.SNL.Clients.Office.Excel.Functions.SPG(E73, "SP_ULT_PARENT_COMPANY_NAME")</f>
        <v>Nippon Steel Corporation</v>
      </c>
      <c r="N73" s="9" t="str">
        <f>_xll.SNL.Clients.Office.Excel.Functions.SPG(E73, "SP_ULT_PARENT_COUNTRY")</f>
        <v>Japan</v>
      </c>
      <c r="O73" s="9">
        <f>_xll.SNL.Clients.Office.Excel.Functions.SPG(E73, "SP_ULT_PARENT_COMPANY_ID")</f>
        <v>4214553</v>
      </c>
      <c r="P73" t="str">
        <f>_xll.SNL.Clients.Office.Excel.Functions.SPG(O73, "SP_COMPANY_TYPE")</f>
        <v>Public Company</v>
      </c>
      <c r="Q73" s="11" t="str">
        <f>_xll.SNL.Clients.Office.Excel.Functions.SPG(E73, "SP_PCT_SHARES_OWNED_ALL_INSTITUTIONS")</f>
        <v>NA</v>
      </c>
      <c r="R73" s="11" t="str">
        <f>_xll.SNL.Clients.Office.Excel.Functions.SPG(E73, "PCT_OWNED_INSTN_BANKS/INVEST_BANKS")</f>
        <v>NA</v>
      </c>
      <c r="S73" s="11" t="str">
        <f>_xll.SNL.Clients.Office.Excel.Functions.SPG(E73, "PCT_OWNED_INSTN_CHARITABLE_FOUNDATIONS")</f>
        <v>NA</v>
      </c>
      <c r="T73" s="11" t="str">
        <f>_xll.SNL.Clients.Office.Excel.Functions.SPG(E73, "PCT_OWNED_INSTN_CORP_PENSION_SPONSORS")</f>
        <v>NA</v>
      </c>
      <c r="U73" s="11" t="str">
        <f>_xll.SNL.Clients.Office.Excel.Functions.SPG(E73, "PCT_OWNED_INSTN_EDUCATIONAL/CULTURAL_ENDOWMENTS")</f>
        <v>NA</v>
      </c>
      <c r="V73" s="11" t="str">
        <f>_xll.SNL.Clients.Office.Excel.Functions.SPG(E73, "PCT_OWNED_INSTN_FAMILY_OFFICES/TRUSTS")</f>
        <v>NA</v>
      </c>
      <c r="W73" s="11" t="str">
        <f>_xll.SNL.Clients.Office.Excel.Functions.SPG(E73, "PCT_OWNED_INSTN_GOVT_PENSION_SPONSORS")</f>
        <v>NA</v>
      </c>
      <c r="X73" s="11" t="str">
        <f>_xll.SNL.Clients.Office.Excel.Functions.SPG(E73, "PCT_OWNED_INSTN_INSURANCE_COMPANIES")</f>
        <v>NA</v>
      </c>
      <c r="Y73" s="11" t="str">
        <f>_xll.SNL.Clients.Office.Excel.Functions.SPG(E73, "PCT_OWNED_INSTN_INVEST_MGRS")</f>
        <v>NA</v>
      </c>
      <c r="Z73" s="11" t="str">
        <f>_xll.SNL.Clients.Office.Excel.Functions.SPG(E73, "PCT_OWNED_INSTN_REIT")</f>
        <v>NA</v>
      </c>
      <c r="AA73" s="11" t="str">
        <f>_xll.SNL.Clients.Office.Excel.Functions.SPG(E73, "PCT_OWNED_INSTN_UNCLASSIFIED")</f>
        <v>NA</v>
      </c>
      <c r="AB73" s="11" t="str">
        <f>_xll.SNL.Clients.Office.Excel.Functions.SPG(E73, "PCT_OWNED_INSTN_UNION_PENSION_SPONSORS")</f>
        <v>NA</v>
      </c>
      <c r="AC73" s="11" t="str">
        <f>_xll.SNL.Clients.Office.Excel.Functions.SPG(E73, "PCT_OWNED_INSTN_HEDGE_FUND_MGRS_LESS5PCT_STAKE")</f>
        <v>NA</v>
      </c>
      <c r="AD73" s="11" t="str">
        <f>_xll.SNL.Clients.Office.Excel.Functions.SPG(E73, "PCT_OWNED_INSTN_SOVEREIGN_WEALTH_FUNDS_LESS5PCT_STAKE")</f>
        <v>NA</v>
      </c>
      <c r="AE73" s="11" t="str">
        <f>_xll.SNL.Clients.Office.Excel.Functions.SPG(E73, "PCT_OWNED_INSTN_VC/PE_FIRMS_LESS5PCT_STAKE")</f>
        <v>NA</v>
      </c>
      <c r="AF73" s="11" t="str">
        <f>_xll.SNL.Clients.Office.Excel.Functions.SPG(E73, "PCT_OWNED_INSIDERS")</f>
        <v>NA</v>
      </c>
      <c r="AG73" s="11" t="str">
        <f>_xll.SNL.Clients.Office.Excel.Functions.SPG(E73, "PCT_OWNED_STRATEGIC_HEDGE_FUND_MGRS_MORE_EQUAL5PCT_STAKE")</f>
        <v>NA</v>
      </c>
      <c r="AH73" s="11" t="str">
        <f>_xll.SNL.Clients.Office.Excel.Functions.SPG(E73, "PCT_OWNED_STRATEGIC_VC/PE_FIRMS_MORE_EQUAL5PCT_STAKE")</f>
        <v>NA</v>
      </c>
      <c r="AI73" s="11" t="str">
        <f>_xll.SNL.Clients.Office.Excel.Functions.SPG(E73, "PCT_OWNED_STRATEGIC_SOVEREIGN_WEALTH_FUNDS_MORE_EQUAL5PCT_STAKE")</f>
        <v>NA</v>
      </c>
      <c r="AJ73" s="11" t="str">
        <f>_xll.SNL.Clients.Office.Excel.Functions.SPG(E73, "PCT_OWNED_STRATEGIC_COMPANY_CONTROLLED_FOUNDATIONS")</f>
        <v>NA</v>
      </c>
      <c r="AK73" s="11" t="str">
        <f>_xll.SNL.Clients.Office.Excel.Functions.SPG(E73, "PCT_OWNED_STRATEGIC_ESOP")</f>
        <v>NA</v>
      </c>
      <c r="AL73" s="11" t="str">
        <f>_xll.SNL.Clients.Office.Excel.Functions.SPG(E73, "PCT_OWNED_STRATEGIC_STATE_OWNER")</f>
        <v>NA</v>
      </c>
      <c r="AM73" s="11" t="str">
        <f>_xll.SNL.Clients.Office.Excel.Functions.SPG(E73, "PCT_OWNED_STRATEGIC_CORPORATIONS_PRIVATE")</f>
        <v>NA</v>
      </c>
      <c r="AN73" s="11" t="str">
        <f>_xll.SNL.Clients.Office.Excel.Functions.SPG(E73, "PCT_OWNED_STRATEGIC_CORPORATIONS_PUBLIC")</f>
        <v>NA</v>
      </c>
    </row>
    <row r="74" spans="1:40" x14ac:dyDescent="0.35">
      <c r="A74" s="5">
        <v>46022</v>
      </c>
      <c r="B74" s="4" t="s">
        <v>72</v>
      </c>
      <c r="C74" s="4" t="s">
        <v>73</v>
      </c>
      <c r="D74" s="4" t="s">
        <v>300</v>
      </c>
      <c r="E74" s="8">
        <v>4354393</v>
      </c>
      <c r="F74" s="7">
        <v>34</v>
      </c>
      <c r="G74" s="9" t="str">
        <f>_xll.SNL.Clients.Office.Excel.Functions.SPG(E74, "SP_COMPANY_TYPE")</f>
        <v>Private Company</v>
      </c>
      <c r="H74" s="10" t="str">
        <f>_xll.SNL.Clients.Office.Excel.Functions.SPG(E74, "SP_COUNTRY_NAME")</f>
        <v>New Caledonia</v>
      </c>
      <c r="J74" t="str">
        <f>_xll.SNL.Clients.Office.Excel.Functions.SPG(E74, "SP_PARENT_COUNTRY")</f>
        <v>France; France</v>
      </c>
      <c r="K74" s="9" t="str">
        <f>_xll.SNL.Clients.Office.Excel.Functions.SPG(E74, "SP_PARENT_COMPANY_ID")</f>
        <v>8312694; 8312695</v>
      </c>
      <c r="L74" t="str">
        <f>_xll.SNL.Clients.Office.Excel.Functions.SPG(K74, "SP_COMPANY_TYPE")</f>
        <v>#INVALID COMPANY ID</v>
      </c>
      <c r="M74" s="9" t="str">
        <f>_xll.SNL.Clients.Office.Excel.Functions.SPG(E74, "SP_ULT_PARENT_COMPANY_NAME")</f>
        <v/>
      </c>
      <c r="N74" s="9" t="str">
        <f>_xll.SNL.Clients.Office.Excel.Functions.SPG(E74, "SP_ULT_PARENT_COUNTRY")</f>
        <v/>
      </c>
      <c r="O74" s="9" t="str">
        <f>_xll.SNL.Clients.Office.Excel.Functions.SPG(E74, "SP_ULT_PARENT_COMPANY_ID")</f>
        <v>NA</v>
      </c>
      <c r="P74" t="str">
        <f>_xll.SNL.Clients.Office.Excel.Functions.SPG(O74, "SP_COMPANY_TYPE")</f>
        <v>Public Company</v>
      </c>
      <c r="Q74" s="11" t="str">
        <f>_xll.SNL.Clients.Office.Excel.Functions.SPG(E74, "SP_PCT_SHARES_OWNED_ALL_INSTITUTIONS")</f>
        <v>NA</v>
      </c>
      <c r="R74" s="11" t="str">
        <f>_xll.SNL.Clients.Office.Excel.Functions.SPG(E74, "PCT_OWNED_INSTN_BANKS/INVEST_BANKS")</f>
        <v>NA</v>
      </c>
      <c r="S74" s="11" t="str">
        <f>_xll.SNL.Clients.Office.Excel.Functions.SPG(E74, "PCT_OWNED_INSTN_CHARITABLE_FOUNDATIONS")</f>
        <v>NA</v>
      </c>
      <c r="T74" s="11" t="str">
        <f>_xll.SNL.Clients.Office.Excel.Functions.SPG(E74, "PCT_OWNED_INSTN_CORP_PENSION_SPONSORS")</f>
        <v>NA</v>
      </c>
      <c r="U74" s="11" t="str">
        <f>_xll.SNL.Clients.Office.Excel.Functions.SPG(E74, "PCT_OWNED_INSTN_EDUCATIONAL/CULTURAL_ENDOWMENTS")</f>
        <v>NA</v>
      </c>
      <c r="V74" s="11" t="str">
        <f>_xll.SNL.Clients.Office.Excel.Functions.SPG(E74, "PCT_OWNED_INSTN_FAMILY_OFFICES/TRUSTS")</f>
        <v>NA</v>
      </c>
      <c r="W74" s="11" t="str">
        <f>_xll.SNL.Clients.Office.Excel.Functions.SPG(E74, "PCT_OWNED_INSTN_GOVT_PENSION_SPONSORS")</f>
        <v>NA</v>
      </c>
      <c r="X74" s="11" t="str">
        <f>_xll.SNL.Clients.Office.Excel.Functions.SPG(E74, "PCT_OWNED_INSTN_INSURANCE_COMPANIES")</f>
        <v>NA</v>
      </c>
      <c r="Y74" s="11" t="str">
        <f>_xll.SNL.Clients.Office.Excel.Functions.SPG(E74, "PCT_OWNED_INSTN_INVEST_MGRS")</f>
        <v>NA</v>
      </c>
      <c r="Z74" s="11" t="str">
        <f>_xll.SNL.Clients.Office.Excel.Functions.SPG(E74, "PCT_OWNED_INSTN_REIT")</f>
        <v>NA</v>
      </c>
      <c r="AA74" s="11" t="str">
        <f>_xll.SNL.Clients.Office.Excel.Functions.SPG(E74, "PCT_OWNED_INSTN_UNCLASSIFIED")</f>
        <v>NA</v>
      </c>
      <c r="AB74" s="11" t="str">
        <f>_xll.SNL.Clients.Office.Excel.Functions.SPG(E74, "PCT_OWNED_INSTN_UNION_PENSION_SPONSORS")</f>
        <v>NA</v>
      </c>
      <c r="AC74" s="11" t="str">
        <f>_xll.SNL.Clients.Office.Excel.Functions.SPG(E74, "PCT_OWNED_INSTN_HEDGE_FUND_MGRS_LESS5PCT_STAKE")</f>
        <v>NA</v>
      </c>
      <c r="AD74" s="11" t="str">
        <f>_xll.SNL.Clients.Office.Excel.Functions.SPG(E74, "PCT_OWNED_INSTN_SOVEREIGN_WEALTH_FUNDS_LESS5PCT_STAKE")</f>
        <v>NA</v>
      </c>
      <c r="AE74" s="11" t="str">
        <f>_xll.SNL.Clients.Office.Excel.Functions.SPG(E74, "PCT_OWNED_INSTN_VC/PE_FIRMS_LESS5PCT_STAKE")</f>
        <v>NA</v>
      </c>
      <c r="AF74" s="11" t="str">
        <f>_xll.SNL.Clients.Office.Excel.Functions.SPG(E74, "PCT_OWNED_INSIDERS")</f>
        <v>NA</v>
      </c>
      <c r="AG74" s="11" t="str">
        <f>_xll.SNL.Clients.Office.Excel.Functions.SPG(E74, "PCT_OWNED_STRATEGIC_HEDGE_FUND_MGRS_MORE_EQUAL5PCT_STAKE")</f>
        <v>NA</v>
      </c>
      <c r="AH74" s="11" t="str">
        <f>_xll.SNL.Clients.Office.Excel.Functions.SPG(E74, "PCT_OWNED_STRATEGIC_VC/PE_FIRMS_MORE_EQUAL5PCT_STAKE")</f>
        <v>NA</v>
      </c>
      <c r="AI74" s="11" t="str">
        <f>_xll.SNL.Clients.Office.Excel.Functions.SPG(E74, "PCT_OWNED_STRATEGIC_SOVEREIGN_WEALTH_FUNDS_MORE_EQUAL5PCT_STAKE")</f>
        <v>NA</v>
      </c>
      <c r="AJ74" s="11" t="str">
        <f>_xll.SNL.Clients.Office.Excel.Functions.SPG(E74, "PCT_OWNED_STRATEGIC_COMPANY_CONTROLLED_FOUNDATIONS")</f>
        <v>NA</v>
      </c>
      <c r="AK74" s="11" t="str">
        <f>_xll.SNL.Clients.Office.Excel.Functions.SPG(E74, "PCT_OWNED_STRATEGIC_ESOP")</f>
        <v>NA</v>
      </c>
      <c r="AL74" s="11" t="str">
        <f>_xll.SNL.Clients.Office.Excel.Functions.SPG(E74, "PCT_OWNED_STRATEGIC_STATE_OWNER")</f>
        <v>NA</v>
      </c>
      <c r="AM74" s="11" t="str">
        <f>_xll.SNL.Clients.Office.Excel.Functions.SPG(E74, "PCT_OWNED_STRATEGIC_CORPORATIONS_PRIVATE")</f>
        <v>NA</v>
      </c>
      <c r="AN74" s="11" t="str">
        <f>_xll.SNL.Clients.Office.Excel.Functions.SPG(E74, "PCT_OWNED_STRATEGIC_CORPORATIONS_PUBLIC")</f>
        <v>NA</v>
      </c>
    </row>
    <row r="75" spans="1:40" x14ac:dyDescent="0.35">
      <c r="A75" s="5">
        <v>46022</v>
      </c>
      <c r="B75" s="4" t="s">
        <v>75</v>
      </c>
      <c r="C75" s="4" t="s">
        <v>76</v>
      </c>
      <c r="D75" s="4" t="s">
        <v>301</v>
      </c>
      <c r="E75" s="8">
        <v>4353521</v>
      </c>
      <c r="F75" s="7">
        <v>100</v>
      </c>
      <c r="G75" s="9" t="str">
        <f>_xll.SNL.Clients.Office.Excel.Functions.SPG(E75, "SP_COMPANY_TYPE")</f>
        <v>Public Company</v>
      </c>
      <c r="H75" s="10" t="str">
        <f>_xll.SNL.Clients.Office.Excel.Functions.SPG(E75, "SP_COUNTRY_NAME")</f>
        <v>Indonesia</v>
      </c>
      <c r="J75" t="str">
        <f>_xll.SNL.Clients.Office.Excel.Functions.SPG(E75, "SP_PARENT_COUNTRY")</f>
        <v/>
      </c>
      <c r="K75" s="9" t="str">
        <f>_xll.SNL.Clients.Office.Excel.Functions.SPG(E75, "SP_PARENT_COMPANY_ID")</f>
        <v/>
      </c>
      <c r="L75" t="str">
        <f>_xll.SNL.Clients.Office.Excel.Functions.SPG(K75, "SP_COMPANY_TYPE")</f>
        <v>#INVALID COMPANY ID</v>
      </c>
      <c r="M75" s="9" t="str">
        <f>_xll.SNL.Clients.Office.Excel.Functions.SPG(E75, "SP_ULT_PARENT_COMPANY_NAME")</f>
        <v/>
      </c>
      <c r="N75" s="9" t="str">
        <f>_xll.SNL.Clients.Office.Excel.Functions.SPG(E75, "SP_ULT_PARENT_COUNTRY")</f>
        <v/>
      </c>
      <c r="O75" s="9" t="str">
        <f>_xll.SNL.Clients.Office.Excel.Functions.SPG(E75, "SP_ULT_PARENT_COMPANY_ID")</f>
        <v>NA</v>
      </c>
      <c r="P75" t="str">
        <f>_xll.SNL.Clients.Office.Excel.Functions.SPG(O75, "SP_COMPANY_TYPE")</f>
        <v>Public Company</v>
      </c>
      <c r="Q75" s="11">
        <f>_xll.SNL.Clients.Office.Excel.Functions.SPG(E75, "SP_PCT_SHARES_OWNED_ALL_INSTITUTIONS")</f>
        <v>7.5</v>
      </c>
      <c r="R75" s="11">
        <f>_xll.SNL.Clients.Office.Excel.Functions.SPG(E75, "PCT_OWNED_INSTN_BANKS/INVEST_BANKS")</f>
        <v>0.19</v>
      </c>
      <c r="S75" s="11" t="str">
        <f>_xll.SNL.Clients.Office.Excel.Functions.SPG(E75, "PCT_OWNED_INSTN_CHARITABLE_FOUNDATIONS")</f>
        <v>NA</v>
      </c>
      <c r="T75" s="11">
        <f>_xll.SNL.Clients.Office.Excel.Functions.SPG(E75, "PCT_OWNED_INSTN_CORP_PENSION_SPONSORS")</f>
        <v>0.17</v>
      </c>
      <c r="U75" s="11" t="str">
        <f>_xll.SNL.Clients.Office.Excel.Functions.SPG(E75, "PCT_OWNED_INSTN_EDUCATIONAL/CULTURAL_ENDOWMENTS")</f>
        <v>NA</v>
      </c>
      <c r="V75" s="11" t="str">
        <f>_xll.SNL.Clients.Office.Excel.Functions.SPG(E75, "PCT_OWNED_INSTN_FAMILY_OFFICES/TRUSTS")</f>
        <v>NA</v>
      </c>
      <c r="W75" s="11" t="str">
        <f>_xll.SNL.Clients.Office.Excel.Functions.SPG(E75, "PCT_OWNED_INSTN_GOVT_PENSION_SPONSORS")</f>
        <v>NA</v>
      </c>
      <c r="X75" s="11">
        <f>_xll.SNL.Clients.Office.Excel.Functions.SPG(E75, "PCT_OWNED_INSTN_INSURANCE_COMPANIES")</f>
        <v>0.65</v>
      </c>
      <c r="Y75" s="11">
        <f>_xll.SNL.Clients.Office.Excel.Functions.SPG(E75, "PCT_OWNED_INSTN_INVEST_MGRS")</f>
        <v>4.8600000000000003</v>
      </c>
      <c r="Z75" s="11" t="str">
        <f>_xll.SNL.Clients.Office.Excel.Functions.SPG(E75, "PCT_OWNED_INSTN_REIT")</f>
        <v>NA</v>
      </c>
      <c r="AA75" s="11">
        <f>_xll.SNL.Clients.Office.Excel.Functions.SPG(E75, "PCT_OWNED_INSTN_UNCLASSIFIED")</f>
        <v>0.01</v>
      </c>
      <c r="AB75" s="11" t="str">
        <f>_xll.SNL.Clients.Office.Excel.Functions.SPG(E75, "PCT_OWNED_INSTN_UNION_PENSION_SPONSORS")</f>
        <v>NA</v>
      </c>
      <c r="AC75" s="11" t="str">
        <f>_xll.SNL.Clients.Office.Excel.Functions.SPG(E75, "PCT_OWNED_INSTN_HEDGE_FUND_MGRS_LESS5PCT_STAKE")</f>
        <v>NA</v>
      </c>
      <c r="AD75" s="11">
        <f>_xll.SNL.Clients.Office.Excel.Functions.SPG(E75, "PCT_OWNED_INSTN_SOVEREIGN_WEALTH_FUNDS_LESS5PCT_STAKE")</f>
        <v>1.61</v>
      </c>
      <c r="AE75" s="11" t="str">
        <f>_xll.SNL.Clients.Office.Excel.Functions.SPG(E75, "PCT_OWNED_INSTN_VC/PE_FIRMS_LESS5PCT_STAKE")</f>
        <v>NA</v>
      </c>
      <c r="AF75" s="11">
        <f>_xll.SNL.Clients.Office.Excel.Functions.SPG(E75, "PCT_OWNED_INSIDERS")</f>
        <v>0</v>
      </c>
      <c r="AG75" s="11" t="str">
        <f>_xll.SNL.Clients.Office.Excel.Functions.SPG(E75, "PCT_OWNED_STRATEGIC_HEDGE_FUND_MGRS_MORE_EQUAL5PCT_STAKE")</f>
        <v>NA</v>
      </c>
      <c r="AH75" s="11" t="str">
        <f>_xll.SNL.Clients.Office.Excel.Functions.SPG(E75, "PCT_OWNED_STRATEGIC_VC/PE_FIRMS_MORE_EQUAL5PCT_STAKE")</f>
        <v>NA</v>
      </c>
      <c r="AI75" s="11" t="str">
        <f>_xll.SNL.Clients.Office.Excel.Functions.SPG(E75, "PCT_OWNED_STRATEGIC_SOVEREIGN_WEALTH_FUNDS_MORE_EQUAL5PCT_STAKE")</f>
        <v>NA</v>
      </c>
      <c r="AJ75" s="11" t="str">
        <f>_xll.SNL.Clients.Office.Excel.Functions.SPG(E75, "PCT_OWNED_STRATEGIC_COMPANY_CONTROLLED_FOUNDATIONS")</f>
        <v>NA</v>
      </c>
      <c r="AK75" s="11" t="str">
        <f>_xll.SNL.Clients.Office.Excel.Functions.SPG(E75, "PCT_OWNED_STRATEGIC_ESOP")</f>
        <v>NA</v>
      </c>
      <c r="AL75" s="11">
        <f>_xll.SNL.Clients.Office.Excel.Functions.SPG(E75, "PCT_OWNED_STRATEGIC_STATE_OWNER")</f>
        <v>1.6</v>
      </c>
      <c r="AM75" s="11">
        <f>_xll.SNL.Clients.Office.Excel.Functions.SPG(E75, "PCT_OWNED_STRATEGIC_CORPORATIONS_PRIVATE")</f>
        <v>36.85</v>
      </c>
      <c r="AN75" s="11">
        <f>_xll.SNL.Clients.Office.Excel.Functions.SPG(E75, "PCT_OWNED_STRATEGIC_CORPORATIONS_PUBLIC")</f>
        <v>45.36</v>
      </c>
    </row>
    <row r="76" spans="1:40" x14ac:dyDescent="0.35">
      <c r="A76" s="5">
        <v>46022</v>
      </c>
      <c r="B76" s="4" t="s">
        <v>77</v>
      </c>
      <c r="C76" s="4" t="s">
        <v>78</v>
      </c>
      <c r="D76" s="4" t="s">
        <v>275</v>
      </c>
      <c r="E76" s="8">
        <v>4379789</v>
      </c>
      <c r="F76" s="7">
        <v>100</v>
      </c>
      <c r="G76" s="9" t="str">
        <f>_xll.SNL.Clients.Office.Excel.Functions.SPG(E76, "SP_COMPANY_TYPE")</f>
        <v>Public Company</v>
      </c>
      <c r="H76" s="10" t="str">
        <f>_xll.SNL.Clients.Office.Excel.Functions.SPG(E76, "SP_COUNTRY_NAME")</f>
        <v>South Africa</v>
      </c>
      <c r="J76" t="str">
        <f>_xll.SNL.Clients.Office.Excel.Functions.SPG(E76, "SP_PARENT_COUNTRY")</f>
        <v/>
      </c>
      <c r="K76" s="9" t="str">
        <f>_xll.SNL.Clients.Office.Excel.Functions.SPG(E76, "SP_PARENT_COMPANY_ID")</f>
        <v/>
      </c>
      <c r="L76" t="str">
        <f>_xll.SNL.Clients.Office.Excel.Functions.SPG(K76, "SP_COMPANY_TYPE")</f>
        <v>#INVALID COMPANY ID</v>
      </c>
      <c r="M76" s="9" t="str">
        <f>_xll.SNL.Clients.Office.Excel.Functions.SPG(E76, "SP_ULT_PARENT_COMPANY_NAME")</f>
        <v/>
      </c>
      <c r="N76" s="9" t="str">
        <f>_xll.SNL.Clients.Office.Excel.Functions.SPG(E76, "SP_ULT_PARENT_COUNTRY")</f>
        <v/>
      </c>
      <c r="O76" s="9" t="str">
        <f>_xll.SNL.Clients.Office.Excel.Functions.SPG(E76, "SP_ULT_PARENT_COMPANY_ID")</f>
        <v>NA</v>
      </c>
      <c r="P76" t="str">
        <f>_xll.SNL.Clients.Office.Excel.Functions.SPG(O76, "SP_COMPANY_TYPE")</f>
        <v>Public Company</v>
      </c>
      <c r="Q76" s="11">
        <f>_xll.SNL.Clients.Office.Excel.Functions.SPG(E76, "SP_PCT_SHARES_OWNED_ALL_INSTITUTIONS")</f>
        <v>99.19</v>
      </c>
      <c r="R76" s="11">
        <f>_xll.SNL.Clients.Office.Excel.Functions.SPG(E76, "PCT_OWNED_INSTN_BANKS/INVEST_BANKS")</f>
        <v>7.55</v>
      </c>
      <c r="S76" s="11" t="str">
        <f>_xll.SNL.Clients.Office.Excel.Functions.SPG(E76, "PCT_OWNED_INSTN_CHARITABLE_FOUNDATIONS")</f>
        <v>NA</v>
      </c>
      <c r="T76" s="11">
        <f>_xll.SNL.Clients.Office.Excel.Functions.SPG(E76, "PCT_OWNED_INSTN_CORP_PENSION_SPONSORS")</f>
        <v>0</v>
      </c>
      <c r="U76" s="11" t="str">
        <f>_xll.SNL.Clients.Office.Excel.Functions.SPG(E76, "PCT_OWNED_INSTN_EDUCATIONAL/CULTURAL_ENDOWMENTS")</f>
        <v>NA</v>
      </c>
      <c r="V76" s="11">
        <f>_xll.SNL.Clients.Office.Excel.Functions.SPG(E76, "PCT_OWNED_INSTN_FAMILY_OFFICES/TRUSTS")</f>
        <v>5.48</v>
      </c>
      <c r="W76" s="11">
        <f>_xll.SNL.Clients.Office.Excel.Functions.SPG(E76, "PCT_OWNED_INSTN_GOVT_PENSION_SPONSORS")</f>
        <v>0.6</v>
      </c>
      <c r="X76" s="11" t="str">
        <f>_xll.SNL.Clients.Office.Excel.Functions.SPG(E76, "PCT_OWNED_INSTN_INSURANCE_COMPANIES")</f>
        <v>NA</v>
      </c>
      <c r="Y76" s="11">
        <f>_xll.SNL.Clients.Office.Excel.Functions.SPG(E76, "PCT_OWNED_INSTN_INVEST_MGRS")</f>
        <v>77.87</v>
      </c>
      <c r="Z76" s="11" t="str">
        <f>_xll.SNL.Clients.Office.Excel.Functions.SPG(E76, "PCT_OWNED_INSTN_REIT")</f>
        <v>NA</v>
      </c>
      <c r="AA76" s="11">
        <f>_xll.SNL.Clients.Office.Excel.Functions.SPG(E76, "PCT_OWNED_INSTN_UNCLASSIFIED")</f>
        <v>1.4</v>
      </c>
      <c r="AB76" s="11" t="str">
        <f>_xll.SNL.Clients.Office.Excel.Functions.SPG(E76, "PCT_OWNED_INSTN_UNION_PENSION_SPONSORS")</f>
        <v>NA</v>
      </c>
      <c r="AC76" s="11">
        <f>_xll.SNL.Clients.Office.Excel.Functions.SPG(E76, "PCT_OWNED_INSTN_HEDGE_FUND_MGRS_LESS5PCT_STAKE")</f>
        <v>5.82</v>
      </c>
      <c r="AD76" s="11">
        <f>_xll.SNL.Clients.Office.Excel.Functions.SPG(E76, "PCT_OWNED_INSTN_SOVEREIGN_WEALTH_FUNDS_LESS5PCT_STAKE")</f>
        <v>0.46</v>
      </c>
      <c r="AE76" s="11">
        <f>_xll.SNL.Clients.Office.Excel.Functions.SPG(E76, "PCT_OWNED_INSTN_VC/PE_FIRMS_LESS5PCT_STAKE")</f>
        <v>0</v>
      </c>
      <c r="AF76" s="11">
        <f>_xll.SNL.Clients.Office.Excel.Functions.SPG(E76, "PCT_OWNED_INSIDERS")</f>
        <v>0.23</v>
      </c>
      <c r="AG76" s="11" t="str">
        <f>_xll.SNL.Clients.Office.Excel.Functions.SPG(E76, "PCT_OWNED_STRATEGIC_HEDGE_FUND_MGRS_MORE_EQUAL5PCT_STAKE")</f>
        <v>NA</v>
      </c>
      <c r="AH76" s="11" t="str">
        <f>_xll.SNL.Clients.Office.Excel.Functions.SPG(E76, "PCT_OWNED_STRATEGIC_VC/PE_FIRMS_MORE_EQUAL5PCT_STAKE")</f>
        <v>NA</v>
      </c>
      <c r="AI76" s="11" t="str">
        <f>_xll.SNL.Clients.Office.Excel.Functions.SPG(E76, "PCT_OWNED_STRATEGIC_SOVEREIGN_WEALTH_FUNDS_MORE_EQUAL5PCT_STAKE")</f>
        <v>NA</v>
      </c>
      <c r="AJ76" s="11" t="str">
        <f>_xll.SNL.Clients.Office.Excel.Functions.SPG(E76, "PCT_OWNED_STRATEGIC_COMPANY_CONTROLLED_FOUNDATIONS")</f>
        <v>NA</v>
      </c>
      <c r="AK76" s="11" t="str">
        <f>_xll.SNL.Clients.Office.Excel.Functions.SPG(E76, "PCT_OWNED_STRATEGIC_ESOP")</f>
        <v>NA</v>
      </c>
      <c r="AL76" s="11" t="str">
        <f>_xll.SNL.Clients.Office.Excel.Functions.SPG(E76, "PCT_OWNED_STRATEGIC_STATE_OWNER")</f>
        <v>NA</v>
      </c>
      <c r="AM76" s="11" t="str">
        <f>_xll.SNL.Clients.Office.Excel.Functions.SPG(E76, "PCT_OWNED_STRATEGIC_CORPORATIONS_PRIVATE")</f>
        <v>NA</v>
      </c>
      <c r="AN76" s="11" t="str">
        <f>_xll.SNL.Clients.Office.Excel.Functions.SPG(E76, "PCT_OWNED_STRATEGIC_CORPORATIONS_PUBLIC")</f>
        <v>NA</v>
      </c>
    </row>
    <row r="77" spans="1:40" x14ac:dyDescent="0.35">
      <c r="A77" s="5">
        <v>46022</v>
      </c>
      <c r="B77" s="4" t="s">
        <v>180</v>
      </c>
      <c r="C77" s="4" t="s">
        <v>181</v>
      </c>
      <c r="D77" s="4" t="s">
        <v>283</v>
      </c>
      <c r="E77" s="8">
        <v>4113732</v>
      </c>
      <c r="F77" s="7">
        <v>100</v>
      </c>
      <c r="G77" s="9" t="str">
        <f>_xll.SNL.Clients.Office.Excel.Functions.SPG(E77, "SP_COMPANY_TYPE")</f>
        <v>Public Company</v>
      </c>
      <c r="H77" s="10" t="str">
        <f>_xll.SNL.Clients.Office.Excel.Functions.SPG(E77, "SP_COUNTRY_NAME")</f>
        <v>Switzerland</v>
      </c>
      <c r="J77" t="str">
        <f>_xll.SNL.Clients.Office.Excel.Functions.SPG(E77, "SP_PARENT_COUNTRY")</f>
        <v/>
      </c>
      <c r="K77" s="9" t="str">
        <f>_xll.SNL.Clients.Office.Excel.Functions.SPG(E77, "SP_PARENT_COMPANY_ID")</f>
        <v/>
      </c>
      <c r="L77" t="str">
        <f>_xll.SNL.Clients.Office.Excel.Functions.SPG(K77, "SP_COMPANY_TYPE")</f>
        <v>#INVALID COMPANY ID</v>
      </c>
      <c r="M77" s="9" t="str">
        <f>_xll.SNL.Clients.Office.Excel.Functions.SPG(E77, "SP_ULT_PARENT_COMPANY_NAME")</f>
        <v/>
      </c>
      <c r="N77" s="9" t="str">
        <f>_xll.SNL.Clients.Office.Excel.Functions.SPG(E77, "SP_ULT_PARENT_COUNTRY")</f>
        <v/>
      </c>
      <c r="O77" s="9" t="str">
        <f>_xll.SNL.Clients.Office.Excel.Functions.SPG(E77, "SP_ULT_PARENT_COMPANY_ID")</f>
        <v>NA</v>
      </c>
      <c r="P77" t="str">
        <f>_xll.SNL.Clients.Office.Excel.Functions.SPG(O77, "SP_COMPANY_TYPE")</f>
        <v>Public Company</v>
      </c>
      <c r="Q77" s="11">
        <f>_xll.SNL.Clients.Office.Excel.Functions.SPG(E77, "SP_PCT_SHARES_OWNED_ALL_INSTITUTIONS")</f>
        <v>61.77</v>
      </c>
      <c r="R77" s="11">
        <f>_xll.SNL.Clients.Office.Excel.Functions.SPG(E77, "PCT_OWNED_INSTN_BANKS/INVEST_BANKS")</f>
        <v>3.68</v>
      </c>
      <c r="S77" s="11">
        <f>_xll.SNL.Clients.Office.Excel.Functions.SPG(E77, "PCT_OWNED_INSTN_CHARITABLE_FOUNDATIONS")</f>
        <v>1.77</v>
      </c>
      <c r="T77" s="11">
        <f>_xll.SNL.Clients.Office.Excel.Functions.SPG(E77, "PCT_OWNED_INSTN_CORP_PENSION_SPONSORS")</f>
        <v>0.03</v>
      </c>
      <c r="U77" s="11" t="str">
        <f>_xll.SNL.Clients.Office.Excel.Functions.SPG(E77, "PCT_OWNED_INSTN_EDUCATIONAL/CULTURAL_ENDOWMENTS")</f>
        <v>NA</v>
      </c>
      <c r="V77" s="11">
        <f>_xll.SNL.Clients.Office.Excel.Functions.SPG(E77, "PCT_OWNED_INSTN_FAMILY_OFFICES/TRUSTS")</f>
        <v>0</v>
      </c>
      <c r="W77" s="11">
        <f>_xll.SNL.Clients.Office.Excel.Functions.SPG(E77, "PCT_OWNED_INSTN_GOVT_PENSION_SPONSORS")</f>
        <v>0.28999999999999998</v>
      </c>
      <c r="X77" s="11">
        <f>_xll.SNL.Clients.Office.Excel.Functions.SPG(E77, "PCT_OWNED_INSTN_INSURANCE_COMPANIES")</f>
        <v>0.08</v>
      </c>
      <c r="Y77" s="11">
        <f>_xll.SNL.Clients.Office.Excel.Functions.SPG(E77, "PCT_OWNED_INSTN_INVEST_MGRS")</f>
        <v>54.18</v>
      </c>
      <c r="Z77" s="11" t="str">
        <f>_xll.SNL.Clients.Office.Excel.Functions.SPG(E77, "PCT_OWNED_INSTN_REIT")</f>
        <v>NA</v>
      </c>
      <c r="AA77" s="11">
        <f>_xll.SNL.Clients.Office.Excel.Functions.SPG(E77, "PCT_OWNED_INSTN_UNCLASSIFIED")</f>
        <v>0.15</v>
      </c>
      <c r="AB77" s="11" t="str">
        <f>_xll.SNL.Clients.Office.Excel.Functions.SPG(E77, "PCT_OWNED_INSTN_UNION_PENSION_SPONSORS")</f>
        <v>NA</v>
      </c>
      <c r="AC77" s="11">
        <f>_xll.SNL.Clients.Office.Excel.Functions.SPG(E77, "PCT_OWNED_INSTN_HEDGE_FUND_MGRS_LESS5PCT_STAKE")</f>
        <v>0.25</v>
      </c>
      <c r="AD77" s="11">
        <f>_xll.SNL.Clients.Office.Excel.Functions.SPG(E77, "PCT_OWNED_INSTN_SOVEREIGN_WEALTH_FUNDS_LESS5PCT_STAKE")</f>
        <v>1.1100000000000001</v>
      </c>
      <c r="AE77" s="11">
        <f>_xll.SNL.Clients.Office.Excel.Functions.SPG(E77, "PCT_OWNED_INSTN_VC/PE_FIRMS_LESS5PCT_STAKE")</f>
        <v>0.23</v>
      </c>
      <c r="AF77" s="11">
        <f>_xll.SNL.Clients.Office.Excel.Functions.SPG(E77, "PCT_OWNED_INSIDERS")</f>
        <v>12.83</v>
      </c>
      <c r="AG77" s="11" t="str">
        <f>_xll.SNL.Clients.Office.Excel.Functions.SPG(E77, "PCT_OWNED_STRATEGIC_HEDGE_FUND_MGRS_MORE_EQUAL5PCT_STAKE")</f>
        <v>NA</v>
      </c>
      <c r="AH77" s="11">
        <f>_xll.SNL.Clients.Office.Excel.Functions.SPG(E77, "PCT_OWNED_STRATEGIC_VC/PE_FIRMS_MORE_EQUAL5PCT_STAKE")</f>
        <v>8.93</v>
      </c>
      <c r="AI77" s="11" t="str">
        <f>_xll.SNL.Clients.Office.Excel.Functions.SPG(E77, "PCT_OWNED_STRATEGIC_SOVEREIGN_WEALTH_FUNDS_MORE_EQUAL5PCT_STAKE")</f>
        <v>NA</v>
      </c>
      <c r="AJ77" s="11" t="str">
        <f>_xll.SNL.Clients.Office.Excel.Functions.SPG(E77, "PCT_OWNED_STRATEGIC_COMPANY_CONTROLLED_FOUNDATIONS")</f>
        <v>NA</v>
      </c>
      <c r="AK77" s="11">
        <f>_xll.SNL.Clients.Office.Excel.Functions.SPG(E77, "PCT_OWNED_STRATEGIC_ESOP")</f>
        <v>0.19</v>
      </c>
      <c r="AL77" s="11">
        <f>_xll.SNL.Clients.Office.Excel.Functions.SPG(E77, "PCT_OWNED_STRATEGIC_STATE_OWNER")</f>
        <v>0.05</v>
      </c>
      <c r="AM77" s="11">
        <f>_xll.SNL.Clients.Office.Excel.Functions.SPG(E77, "PCT_OWNED_STRATEGIC_CORPORATIONS_PRIVATE")</f>
        <v>0.02</v>
      </c>
      <c r="AN77" s="11" t="str">
        <f>_xll.SNL.Clients.Office.Excel.Functions.SPG(E77, "PCT_OWNED_STRATEGIC_CORPORATIONS_PUBLIC")</f>
        <v>NA</v>
      </c>
    </row>
    <row r="78" spans="1:40" x14ac:dyDescent="0.35">
      <c r="A78" s="5">
        <v>46022</v>
      </c>
      <c r="B78" s="4" t="s">
        <v>143</v>
      </c>
      <c r="C78" s="4" t="s">
        <v>144</v>
      </c>
      <c r="D78" s="4" t="s">
        <v>294</v>
      </c>
      <c r="E78" s="8">
        <v>4352804</v>
      </c>
      <c r="F78" s="7">
        <v>65</v>
      </c>
      <c r="G78" s="9" t="str">
        <f>_xll.SNL.Clients.Office.Excel.Functions.SPG(E78, "SP_COMPANY_TYPE")</f>
        <v>Public Company</v>
      </c>
      <c r="H78" s="10" t="str">
        <f>_xll.SNL.Clients.Office.Excel.Functions.SPG(E78, "SP_COUNTRY_NAME")</f>
        <v>Philippines</v>
      </c>
      <c r="J78" t="str">
        <f>_xll.SNL.Clients.Office.Excel.Functions.SPG(E78, "SP_PARENT_COUNTRY")</f>
        <v/>
      </c>
      <c r="K78" s="9" t="str">
        <f>_xll.SNL.Clients.Office.Excel.Functions.SPG(E78, "SP_PARENT_COMPANY_ID")</f>
        <v/>
      </c>
      <c r="L78" t="str">
        <f>_xll.SNL.Clients.Office.Excel.Functions.SPG(K78, "SP_COMPANY_TYPE")</f>
        <v>#INVALID COMPANY ID</v>
      </c>
      <c r="M78" s="9" t="str">
        <f>_xll.SNL.Clients.Office.Excel.Functions.SPG(E78, "SP_ULT_PARENT_COMPANY_NAME")</f>
        <v/>
      </c>
      <c r="N78" s="9" t="str">
        <f>_xll.SNL.Clients.Office.Excel.Functions.SPG(E78, "SP_ULT_PARENT_COUNTRY")</f>
        <v/>
      </c>
      <c r="O78" s="9" t="str">
        <f>_xll.SNL.Clients.Office.Excel.Functions.SPG(E78, "SP_ULT_PARENT_COMPANY_ID")</f>
        <v>NA</v>
      </c>
      <c r="P78" t="str">
        <f>_xll.SNL.Clients.Office.Excel.Functions.SPG(O78, "SP_COMPANY_TYPE")</f>
        <v>Public Company</v>
      </c>
      <c r="Q78" s="11">
        <f>_xll.SNL.Clients.Office.Excel.Functions.SPG(E78, "SP_PCT_SHARES_OWNED_ALL_INSTITUTIONS")</f>
        <v>17.02</v>
      </c>
      <c r="R78" s="11">
        <f>_xll.SNL.Clients.Office.Excel.Functions.SPG(E78, "PCT_OWNED_INSTN_BANKS/INVEST_BANKS")</f>
        <v>13.14</v>
      </c>
      <c r="S78" s="11" t="str">
        <f>_xll.SNL.Clients.Office.Excel.Functions.SPG(E78, "PCT_OWNED_INSTN_CHARITABLE_FOUNDATIONS")</f>
        <v>NA</v>
      </c>
      <c r="T78" s="11" t="str">
        <f>_xll.SNL.Clients.Office.Excel.Functions.SPG(E78, "PCT_OWNED_INSTN_CORP_PENSION_SPONSORS")</f>
        <v>NA</v>
      </c>
      <c r="U78" s="11" t="str">
        <f>_xll.SNL.Clients.Office.Excel.Functions.SPG(E78, "PCT_OWNED_INSTN_EDUCATIONAL/CULTURAL_ENDOWMENTS")</f>
        <v>NA</v>
      </c>
      <c r="V78" s="11" t="str">
        <f>_xll.SNL.Clients.Office.Excel.Functions.SPG(E78, "PCT_OWNED_INSTN_FAMILY_OFFICES/TRUSTS")</f>
        <v>NA</v>
      </c>
      <c r="W78" s="11" t="str">
        <f>_xll.SNL.Clients.Office.Excel.Functions.SPG(E78, "PCT_OWNED_INSTN_GOVT_PENSION_SPONSORS")</f>
        <v>NA</v>
      </c>
      <c r="X78" s="11" t="str">
        <f>_xll.SNL.Clients.Office.Excel.Functions.SPG(E78, "PCT_OWNED_INSTN_INSURANCE_COMPANIES")</f>
        <v>NA</v>
      </c>
      <c r="Y78" s="11">
        <f>_xll.SNL.Clients.Office.Excel.Functions.SPG(E78, "PCT_OWNED_INSTN_INVEST_MGRS")</f>
        <v>0.81</v>
      </c>
      <c r="Z78" s="11" t="str">
        <f>_xll.SNL.Clients.Office.Excel.Functions.SPG(E78, "PCT_OWNED_INSTN_REIT")</f>
        <v>NA</v>
      </c>
      <c r="AA78" s="11" t="str">
        <f>_xll.SNL.Clients.Office.Excel.Functions.SPG(E78, "PCT_OWNED_INSTN_UNCLASSIFIED")</f>
        <v>NA</v>
      </c>
      <c r="AB78" s="11" t="str">
        <f>_xll.SNL.Clients.Office.Excel.Functions.SPG(E78, "PCT_OWNED_INSTN_UNION_PENSION_SPONSORS")</f>
        <v>NA</v>
      </c>
      <c r="AC78" s="11" t="str">
        <f>_xll.SNL.Clients.Office.Excel.Functions.SPG(E78, "PCT_OWNED_INSTN_HEDGE_FUND_MGRS_LESS5PCT_STAKE")</f>
        <v>NA</v>
      </c>
      <c r="AD78" s="11">
        <f>_xll.SNL.Clients.Office.Excel.Functions.SPG(E78, "PCT_OWNED_INSTN_SOVEREIGN_WEALTH_FUNDS_LESS5PCT_STAKE")</f>
        <v>3.06</v>
      </c>
      <c r="AE78" s="11" t="str">
        <f>_xll.SNL.Clients.Office.Excel.Functions.SPG(E78, "PCT_OWNED_INSTN_VC/PE_FIRMS_LESS5PCT_STAKE")</f>
        <v>NA</v>
      </c>
      <c r="AF78" s="11">
        <f>_xll.SNL.Clients.Office.Excel.Functions.SPG(E78, "PCT_OWNED_INSIDERS")</f>
        <v>8.84</v>
      </c>
      <c r="AG78" s="11" t="str">
        <f>_xll.SNL.Clients.Office.Excel.Functions.SPG(E78, "PCT_OWNED_STRATEGIC_HEDGE_FUND_MGRS_MORE_EQUAL5PCT_STAKE")</f>
        <v>NA</v>
      </c>
      <c r="AH78" s="11" t="str">
        <f>_xll.SNL.Clients.Office.Excel.Functions.SPG(E78, "PCT_OWNED_STRATEGIC_VC/PE_FIRMS_MORE_EQUAL5PCT_STAKE")</f>
        <v>NA</v>
      </c>
      <c r="AI78" s="11" t="str">
        <f>_xll.SNL.Clients.Office.Excel.Functions.SPG(E78, "PCT_OWNED_STRATEGIC_SOVEREIGN_WEALTH_FUNDS_MORE_EQUAL5PCT_STAKE")</f>
        <v>NA</v>
      </c>
      <c r="AJ78" s="11" t="str">
        <f>_xll.SNL.Clients.Office.Excel.Functions.SPG(E78, "PCT_OWNED_STRATEGIC_COMPANY_CONTROLLED_FOUNDATIONS")</f>
        <v>NA</v>
      </c>
      <c r="AK78" s="11" t="str">
        <f>_xll.SNL.Clients.Office.Excel.Functions.SPG(E78, "PCT_OWNED_STRATEGIC_ESOP")</f>
        <v>NA</v>
      </c>
      <c r="AL78" s="11" t="str">
        <f>_xll.SNL.Clients.Office.Excel.Functions.SPG(E78, "PCT_OWNED_STRATEGIC_STATE_OWNER")</f>
        <v>NA</v>
      </c>
      <c r="AM78" s="11">
        <f>_xll.SNL.Clients.Office.Excel.Functions.SPG(E78, "PCT_OWNED_STRATEGIC_CORPORATIONS_PRIVATE")</f>
        <v>25.63</v>
      </c>
      <c r="AN78" s="11">
        <f>_xll.SNL.Clients.Office.Excel.Functions.SPG(E78, "PCT_OWNED_STRATEGIC_CORPORATIONS_PUBLIC")</f>
        <v>25.94</v>
      </c>
    </row>
    <row r="79" spans="1:40" x14ac:dyDescent="0.35">
      <c r="A79" s="5">
        <v>46022</v>
      </c>
      <c r="B79" s="4" t="s">
        <v>143</v>
      </c>
      <c r="C79" s="4" t="s">
        <v>144</v>
      </c>
      <c r="D79" s="4" t="s">
        <v>269</v>
      </c>
      <c r="E79" s="8">
        <v>4557435</v>
      </c>
      <c r="F79" s="7">
        <v>33.5</v>
      </c>
      <c r="G79" s="9" t="str">
        <f>_xll.SNL.Clients.Office.Excel.Functions.SPG(E79, "SP_COMPANY_TYPE")</f>
        <v>Public Company</v>
      </c>
      <c r="H79" s="10" t="str">
        <f>_xll.SNL.Clients.Office.Excel.Functions.SPG(E79, "SP_COUNTRY_NAME")</f>
        <v>Japan</v>
      </c>
      <c r="J79" t="str">
        <f>_xll.SNL.Clients.Office.Excel.Functions.SPG(E79, "SP_PARENT_COUNTRY")</f>
        <v/>
      </c>
      <c r="K79" s="9" t="str">
        <f>_xll.SNL.Clients.Office.Excel.Functions.SPG(E79, "SP_PARENT_COMPANY_ID")</f>
        <v/>
      </c>
      <c r="L79" t="str">
        <f>_xll.SNL.Clients.Office.Excel.Functions.SPG(K79, "SP_COMPANY_TYPE")</f>
        <v>#INVALID COMPANY ID</v>
      </c>
      <c r="M79" s="9" t="str">
        <f>_xll.SNL.Clients.Office.Excel.Functions.SPG(E79, "SP_ULT_PARENT_COMPANY_NAME")</f>
        <v/>
      </c>
      <c r="N79" s="9" t="str">
        <f>_xll.SNL.Clients.Office.Excel.Functions.SPG(E79, "SP_ULT_PARENT_COUNTRY")</f>
        <v/>
      </c>
      <c r="O79" s="9" t="str">
        <f>_xll.SNL.Clients.Office.Excel.Functions.SPG(E79, "SP_ULT_PARENT_COMPANY_ID")</f>
        <v>NA</v>
      </c>
      <c r="P79" t="str">
        <f>_xll.SNL.Clients.Office.Excel.Functions.SPG(O79, "SP_COMPANY_TYPE")</f>
        <v>Public Company</v>
      </c>
      <c r="Q79" s="11">
        <f>_xll.SNL.Clients.Office.Excel.Functions.SPG(E79, "SP_PCT_SHARES_OWNED_ALL_INSTITUTIONS")</f>
        <v>16.5</v>
      </c>
      <c r="R79" s="11">
        <f>_xll.SNL.Clients.Office.Excel.Functions.SPG(E79, "PCT_OWNED_INSTN_BANKS/INVEST_BANKS")</f>
        <v>-7.84</v>
      </c>
      <c r="S79" s="11" t="str">
        <f>_xll.SNL.Clients.Office.Excel.Functions.SPG(E79, "PCT_OWNED_INSTN_CHARITABLE_FOUNDATIONS")</f>
        <v>NA</v>
      </c>
      <c r="T79" s="11" t="str">
        <f>_xll.SNL.Clients.Office.Excel.Functions.SPG(E79, "PCT_OWNED_INSTN_CORP_PENSION_SPONSORS")</f>
        <v>NA</v>
      </c>
      <c r="U79" s="11" t="str">
        <f>_xll.SNL.Clients.Office.Excel.Functions.SPG(E79, "PCT_OWNED_INSTN_EDUCATIONAL/CULTURAL_ENDOWMENTS")</f>
        <v>NA</v>
      </c>
      <c r="V79" s="11" t="str">
        <f>_xll.SNL.Clients.Office.Excel.Functions.SPG(E79, "PCT_OWNED_INSTN_FAMILY_OFFICES/TRUSTS")</f>
        <v>NA</v>
      </c>
      <c r="W79" s="11" t="str">
        <f>_xll.SNL.Clients.Office.Excel.Functions.SPG(E79, "PCT_OWNED_INSTN_GOVT_PENSION_SPONSORS")</f>
        <v>NA</v>
      </c>
      <c r="X79" s="11" t="str">
        <f>_xll.SNL.Clients.Office.Excel.Functions.SPG(E79, "PCT_OWNED_INSTN_INSURANCE_COMPANIES")</f>
        <v>NA</v>
      </c>
      <c r="Y79" s="11">
        <f>_xll.SNL.Clients.Office.Excel.Functions.SPG(E79, "PCT_OWNED_INSTN_INVEST_MGRS")</f>
        <v>20.47</v>
      </c>
      <c r="Z79" s="11" t="str">
        <f>_xll.SNL.Clients.Office.Excel.Functions.SPG(E79, "PCT_OWNED_INSTN_REIT")</f>
        <v>NA</v>
      </c>
      <c r="AA79" s="11">
        <f>_xll.SNL.Clients.Office.Excel.Functions.SPG(E79, "PCT_OWNED_INSTN_UNCLASSIFIED")</f>
        <v>1.48</v>
      </c>
      <c r="AB79" s="11" t="str">
        <f>_xll.SNL.Clients.Office.Excel.Functions.SPG(E79, "PCT_OWNED_INSTN_UNION_PENSION_SPONSORS")</f>
        <v>NA</v>
      </c>
      <c r="AC79" s="11">
        <f>_xll.SNL.Clients.Office.Excel.Functions.SPG(E79, "PCT_OWNED_INSTN_HEDGE_FUND_MGRS_LESS5PCT_STAKE")</f>
        <v>2.39</v>
      </c>
      <c r="AD79" s="11" t="str">
        <f>_xll.SNL.Clients.Office.Excel.Functions.SPG(E79, "PCT_OWNED_INSTN_SOVEREIGN_WEALTH_FUNDS_LESS5PCT_STAKE")</f>
        <v>NA</v>
      </c>
      <c r="AE79" s="11" t="str">
        <f>_xll.SNL.Clients.Office.Excel.Functions.SPG(E79, "PCT_OWNED_INSTN_VC/PE_FIRMS_LESS5PCT_STAKE")</f>
        <v>NA</v>
      </c>
      <c r="AF79" s="11">
        <f>_xll.SNL.Clients.Office.Excel.Functions.SPG(E79, "PCT_OWNED_INSIDERS")</f>
        <v>0.22</v>
      </c>
      <c r="AG79" s="11" t="str">
        <f>_xll.SNL.Clients.Office.Excel.Functions.SPG(E79, "PCT_OWNED_STRATEGIC_HEDGE_FUND_MGRS_MORE_EQUAL5PCT_STAKE")</f>
        <v>NA</v>
      </c>
      <c r="AH79" s="11" t="str">
        <f>_xll.SNL.Clients.Office.Excel.Functions.SPG(E79, "PCT_OWNED_STRATEGIC_VC/PE_FIRMS_MORE_EQUAL5PCT_STAKE")</f>
        <v>NA</v>
      </c>
      <c r="AI79" s="11" t="str">
        <f>_xll.SNL.Clients.Office.Excel.Functions.SPG(E79, "PCT_OWNED_STRATEGIC_SOVEREIGN_WEALTH_FUNDS_MORE_EQUAL5PCT_STAKE")</f>
        <v>NA</v>
      </c>
      <c r="AJ79" s="11" t="str">
        <f>_xll.SNL.Clients.Office.Excel.Functions.SPG(E79, "PCT_OWNED_STRATEGIC_COMPANY_CONTROLLED_FOUNDATIONS")</f>
        <v>NA</v>
      </c>
      <c r="AK79" s="11">
        <f>_xll.SNL.Clients.Office.Excel.Functions.SPG(E79, "PCT_OWNED_STRATEGIC_ESOP")</f>
        <v>1.4</v>
      </c>
      <c r="AL79" s="11" t="str">
        <f>_xll.SNL.Clients.Office.Excel.Functions.SPG(E79, "PCT_OWNED_STRATEGIC_STATE_OWNER")</f>
        <v>NA</v>
      </c>
      <c r="AM79" s="11">
        <f>_xll.SNL.Clients.Office.Excel.Functions.SPG(E79, "PCT_OWNED_STRATEGIC_CORPORATIONS_PRIVATE")</f>
        <v>5.42</v>
      </c>
      <c r="AN79" s="11" t="str">
        <f>_xll.SNL.Clients.Office.Excel.Functions.SPG(E79, "PCT_OWNED_STRATEGIC_CORPORATIONS_PUBLIC")</f>
        <v>NA</v>
      </c>
    </row>
    <row r="80" spans="1:40" x14ac:dyDescent="0.35">
      <c r="A80" s="5">
        <v>46022</v>
      </c>
      <c r="B80" s="4" t="s">
        <v>143</v>
      </c>
      <c r="C80" s="4" t="s">
        <v>144</v>
      </c>
      <c r="D80" s="4" t="s">
        <v>295</v>
      </c>
      <c r="E80" s="8">
        <v>4096231</v>
      </c>
      <c r="F80" s="7">
        <v>1.5</v>
      </c>
      <c r="G80" s="9" t="str">
        <f>_xll.SNL.Clients.Office.Excel.Functions.SPG(E80, "SP_COMPANY_TYPE")</f>
        <v>Public Company</v>
      </c>
      <c r="H80" s="10" t="str">
        <f>_xll.SNL.Clients.Office.Excel.Functions.SPG(E80, "SP_COUNTRY_NAME")</f>
        <v>Japan</v>
      </c>
      <c r="J80" t="str">
        <f>_xll.SNL.Clients.Office.Excel.Functions.SPG(E80, "SP_PARENT_COUNTRY")</f>
        <v/>
      </c>
      <c r="K80" s="9" t="str">
        <f>_xll.SNL.Clients.Office.Excel.Functions.SPG(E80, "SP_PARENT_COMPANY_ID")</f>
        <v/>
      </c>
      <c r="L80" t="str">
        <f>_xll.SNL.Clients.Office.Excel.Functions.SPG(K80, "SP_COMPANY_TYPE")</f>
        <v>#INVALID COMPANY ID</v>
      </c>
      <c r="M80" s="9" t="str">
        <f>_xll.SNL.Clients.Office.Excel.Functions.SPG(E80, "SP_ULT_PARENT_COMPANY_NAME")</f>
        <v/>
      </c>
      <c r="N80" s="9" t="str">
        <f>_xll.SNL.Clients.Office.Excel.Functions.SPG(E80, "SP_ULT_PARENT_COUNTRY")</f>
        <v/>
      </c>
      <c r="O80" s="9" t="str">
        <f>_xll.SNL.Clients.Office.Excel.Functions.SPG(E80, "SP_ULT_PARENT_COMPANY_ID")</f>
        <v>NA</v>
      </c>
      <c r="P80" t="str">
        <f>_xll.SNL.Clients.Office.Excel.Functions.SPG(O80, "SP_COMPANY_TYPE")</f>
        <v>Public Company</v>
      </c>
      <c r="Q80" s="11">
        <f>_xll.SNL.Clients.Office.Excel.Functions.SPG(E80, "SP_PCT_SHARES_OWNED_ALL_INSTITUTIONS")</f>
        <v>38.81</v>
      </c>
      <c r="R80" s="11">
        <f>_xll.SNL.Clients.Office.Excel.Functions.SPG(E80, "PCT_OWNED_INSTN_BANKS/INVEST_BANKS")</f>
        <v>3.67</v>
      </c>
      <c r="S80" s="11" t="str">
        <f>_xll.SNL.Clients.Office.Excel.Functions.SPG(E80, "PCT_OWNED_INSTN_CHARITABLE_FOUNDATIONS")</f>
        <v>NA</v>
      </c>
      <c r="T80" s="11" t="str">
        <f>_xll.SNL.Clients.Office.Excel.Functions.SPG(E80, "PCT_OWNED_INSTN_CORP_PENSION_SPONSORS")</f>
        <v>NA</v>
      </c>
      <c r="U80" s="11" t="str">
        <f>_xll.SNL.Clients.Office.Excel.Functions.SPG(E80, "PCT_OWNED_INSTN_EDUCATIONAL/CULTURAL_ENDOWMENTS")</f>
        <v>NA</v>
      </c>
      <c r="V80" s="11" t="str">
        <f>_xll.SNL.Clients.Office.Excel.Functions.SPG(E80, "PCT_OWNED_INSTN_FAMILY_OFFICES/TRUSTS")</f>
        <v>NA</v>
      </c>
      <c r="W80" s="11">
        <f>_xll.SNL.Clients.Office.Excel.Functions.SPG(E80, "PCT_OWNED_INSTN_GOVT_PENSION_SPONSORS")</f>
        <v>0.03</v>
      </c>
      <c r="X80" s="11">
        <f>_xll.SNL.Clients.Office.Excel.Functions.SPG(E80, "PCT_OWNED_INSTN_INSURANCE_COMPANIES")</f>
        <v>0.05</v>
      </c>
      <c r="Y80" s="11">
        <f>_xll.SNL.Clients.Office.Excel.Functions.SPG(E80, "PCT_OWNED_INSTN_INVEST_MGRS")</f>
        <v>31.19</v>
      </c>
      <c r="Z80" s="11" t="str">
        <f>_xll.SNL.Clients.Office.Excel.Functions.SPG(E80, "PCT_OWNED_INSTN_REIT")</f>
        <v>NA</v>
      </c>
      <c r="AA80" s="11">
        <f>_xll.SNL.Clients.Office.Excel.Functions.SPG(E80, "PCT_OWNED_INSTN_UNCLASSIFIED")</f>
        <v>1.91</v>
      </c>
      <c r="AB80" s="11" t="str">
        <f>_xll.SNL.Clients.Office.Excel.Functions.SPG(E80, "PCT_OWNED_INSTN_UNION_PENSION_SPONSORS")</f>
        <v>NA</v>
      </c>
      <c r="AC80" s="11">
        <f>_xll.SNL.Clients.Office.Excel.Functions.SPG(E80, "PCT_OWNED_INSTN_HEDGE_FUND_MGRS_LESS5PCT_STAKE")</f>
        <v>0.17</v>
      </c>
      <c r="AD80" s="11">
        <f>_xll.SNL.Clients.Office.Excel.Functions.SPG(E80, "PCT_OWNED_INSTN_SOVEREIGN_WEALTH_FUNDS_LESS5PCT_STAKE")</f>
        <v>1.72</v>
      </c>
      <c r="AE80" s="11">
        <f>_xll.SNL.Clients.Office.Excel.Functions.SPG(E80, "PCT_OWNED_INSTN_VC/PE_FIRMS_LESS5PCT_STAKE")</f>
        <v>0.06</v>
      </c>
      <c r="AF80" s="11">
        <f>_xll.SNL.Clients.Office.Excel.Functions.SPG(E80, "PCT_OWNED_INSIDERS")</f>
        <v>0.18</v>
      </c>
      <c r="AG80" s="11" t="str">
        <f>_xll.SNL.Clients.Office.Excel.Functions.SPG(E80, "PCT_OWNED_STRATEGIC_HEDGE_FUND_MGRS_MORE_EQUAL5PCT_STAKE")</f>
        <v>NA</v>
      </c>
      <c r="AH80" s="11" t="str">
        <f>_xll.SNL.Clients.Office.Excel.Functions.SPG(E80, "PCT_OWNED_STRATEGIC_VC/PE_FIRMS_MORE_EQUAL5PCT_STAKE")</f>
        <v>NA</v>
      </c>
      <c r="AI80" s="11" t="str">
        <f>_xll.SNL.Clients.Office.Excel.Functions.SPG(E80, "PCT_OWNED_STRATEGIC_SOVEREIGN_WEALTH_FUNDS_MORE_EQUAL5PCT_STAKE")</f>
        <v>NA</v>
      </c>
      <c r="AJ80" s="11" t="str">
        <f>_xll.SNL.Clients.Office.Excel.Functions.SPG(E80, "PCT_OWNED_STRATEGIC_COMPANY_CONTROLLED_FOUNDATIONS")</f>
        <v>NA</v>
      </c>
      <c r="AK80" s="11" t="str">
        <f>_xll.SNL.Clients.Office.Excel.Functions.SPG(E80, "PCT_OWNED_STRATEGIC_ESOP")</f>
        <v>NA</v>
      </c>
      <c r="AL80" s="11" t="str">
        <f>_xll.SNL.Clients.Office.Excel.Functions.SPG(E80, "PCT_OWNED_STRATEGIC_STATE_OWNER")</f>
        <v>NA</v>
      </c>
      <c r="AM80" s="11" t="str">
        <f>_xll.SNL.Clients.Office.Excel.Functions.SPG(E80, "PCT_OWNED_STRATEGIC_CORPORATIONS_PRIVATE")</f>
        <v>NA</v>
      </c>
      <c r="AN80" s="11" t="str">
        <f>_xll.SNL.Clients.Office.Excel.Functions.SPG(E80, "PCT_OWNED_STRATEGIC_CORPORATIONS_PUBLIC")</f>
        <v>NA</v>
      </c>
    </row>
    <row r="81" spans="1:40" x14ac:dyDescent="0.35">
      <c r="A81" s="5">
        <v>46022</v>
      </c>
      <c r="B81" s="4" t="s">
        <v>145</v>
      </c>
      <c r="C81" s="4" t="s">
        <v>146</v>
      </c>
      <c r="D81" s="4" t="s">
        <v>302</v>
      </c>
      <c r="E81" s="8">
        <v>4648824</v>
      </c>
      <c r="F81" s="7">
        <v>100</v>
      </c>
      <c r="G81" s="9" t="str">
        <f>_xll.SNL.Clients.Office.Excel.Functions.SPG(E81, "SP_COMPANY_TYPE")</f>
        <v>Private Company</v>
      </c>
      <c r="H81" s="10" t="str">
        <f>_xll.SNL.Clients.Office.Excel.Functions.SPG(E81, "SP_COUNTRY_NAME")</f>
        <v>Finland</v>
      </c>
      <c r="J81" t="str">
        <f>_xll.SNL.Clients.Office.Excel.Functions.SPG(E81, "SP_PARENT_COUNTRY")</f>
        <v>Finland</v>
      </c>
      <c r="K81" s="9" t="str">
        <f>_xll.SNL.Clients.Office.Excel.Functions.SPG(E81, "SP_PARENT_COMPANY_ID")</f>
        <v>13298136</v>
      </c>
      <c r="L81" t="str">
        <f>_xll.SNL.Clients.Office.Excel.Functions.SPG(K81, "SP_COMPANY_TYPE")</f>
        <v>Private Company</v>
      </c>
      <c r="M81" s="9" t="str">
        <f>_xll.SNL.Clients.Office.Excel.Functions.SPG(E81, "SP_ULT_PARENT_COMPANY_NAME")</f>
        <v>Finnish Minerals Group Oy</v>
      </c>
      <c r="N81" s="9" t="str">
        <f>_xll.SNL.Clients.Office.Excel.Functions.SPG(E81, "SP_ULT_PARENT_COUNTRY")</f>
        <v>Finland</v>
      </c>
      <c r="O81" s="9">
        <f>_xll.SNL.Clients.Office.Excel.Functions.SPG(E81, "SP_ULT_PARENT_COMPANY_ID")</f>
        <v>13298136</v>
      </c>
      <c r="P81" t="str">
        <f>_xll.SNL.Clients.Office.Excel.Functions.SPG(O81, "SP_COMPANY_TYPE")</f>
        <v>Private Company</v>
      </c>
      <c r="Q81" s="11" t="str">
        <f>_xll.SNL.Clients.Office.Excel.Functions.SPG(E81, "SP_PCT_SHARES_OWNED_ALL_INSTITUTIONS")</f>
        <v>NA</v>
      </c>
      <c r="R81" s="11" t="str">
        <f>_xll.SNL.Clients.Office.Excel.Functions.SPG(E81, "PCT_OWNED_INSTN_BANKS/INVEST_BANKS")</f>
        <v>NA</v>
      </c>
      <c r="S81" s="11" t="str">
        <f>_xll.SNL.Clients.Office.Excel.Functions.SPG(E81, "PCT_OWNED_INSTN_CHARITABLE_FOUNDATIONS")</f>
        <v>NA</v>
      </c>
      <c r="T81" s="11" t="str">
        <f>_xll.SNL.Clients.Office.Excel.Functions.SPG(E81, "PCT_OWNED_INSTN_CORP_PENSION_SPONSORS")</f>
        <v>NA</v>
      </c>
      <c r="U81" s="11" t="str">
        <f>_xll.SNL.Clients.Office.Excel.Functions.SPG(E81, "PCT_OWNED_INSTN_EDUCATIONAL/CULTURAL_ENDOWMENTS")</f>
        <v>NA</v>
      </c>
      <c r="V81" s="11" t="str">
        <f>_xll.SNL.Clients.Office.Excel.Functions.SPG(E81, "PCT_OWNED_INSTN_FAMILY_OFFICES/TRUSTS")</f>
        <v>NA</v>
      </c>
      <c r="W81" s="11" t="str">
        <f>_xll.SNL.Clients.Office.Excel.Functions.SPG(E81, "PCT_OWNED_INSTN_GOVT_PENSION_SPONSORS")</f>
        <v>NA</v>
      </c>
      <c r="X81" s="11" t="str">
        <f>_xll.SNL.Clients.Office.Excel.Functions.SPG(E81, "PCT_OWNED_INSTN_INSURANCE_COMPANIES")</f>
        <v>NA</v>
      </c>
      <c r="Y81" s="11" t="str">
        <f>_xll.SNL.Clients.Office.Excel.Functions.SPG(E81, "PCT_OWNED_INSTN_INVEST_MGRS")</f>
        <v>NA</v>
      </c>
      <c r="Z81" s="11" t="str">
        <f>_xll.SNL.Clients.Office.Excel.Functions.SPG(E81, "PCT_OWNED_INSTN_REIT")</f>
        <v>NA</v>
      </c>
      <c r="AA81" s="11" t="str">
        <f>_xll.SNL.Clients.Office.Excel.Functions.SPG(E81, "PCT_OWNED_INSTN_UNCLASSIFIED")</f>
        <v>NA</v>
      </c>
      <c r="AB81" s="11" t="str">
        <f>_xll.SNL.Clients.Office.Excel.Functions.SPG(E81, "PCT_OWNED_INSTN_UNION_PENSION_SPONSORS")</f>
        <v>NA</v>
      </c>
      <c r="AC81" s="11" t="str">
        <f>_xll.SNL.Clients.Office.Excel.Functions.SPG(E81, "PCT_OWNED_INSTN_HEDGE_FUND_MGRS_LESS5PCT_STAKE")</f>
        <v>NA</v>
      </c>
      <c r="AD81" s="11" t="str">
        <f>_xll.SNL.Clients.Office.Excel.Functions.SPG(E81, "PCT_OWNED_INSTN_SOVEREIGN_WEALTH_FUNDS_LESS5PCT_STAKE")</f>
        <v>NA</v>
      </c>
      <c r="AE81" s="11" t="str">
        <f>_xll.SNL.Clients.Office.Excel.Functions.SPG(E81, "PCT_OWNED_INSTN_VC/PE_FIRMS_LESS5PCT_STAKE")</f>
        <v>NA</v>
      </c>
      <c r="AF81" s="11" t="str">
        <f>_xll.SNL.Clients.Office.Excel.Functions.SPG(E81, "PCT_OWNED_INSIDERS")</f>
        <v>NA</v>
      </c>
      <c r="AG81" s="11" t="str">
        <f>_xll.SNL.Clients.Office.Excel.Functions.SPG(E81, "PCT_OWNED_STRATEGIC_HEDGE_FUND_MGRS_MORE_EQUAL5PCT_STAKE")</f>
        <v>NA</v>
      </c>
      <c r="AH81" s="11" t="str">
        <f>_xll.SNL.Clients.Office.Excel.Functions.SPG(E81, "PCT_OWNED_STRATEGIC_VC/PE_FIRMS_MORE_EQUAL5PCT_STAKE")</f>
        <v>NA</v>
      </c>
      <c r="AI81" s="11" t="str">
        <f>_xll.SNL.Clients.Office.Excel.Functions.SPG(E81, "PCT_OWNED_STRATEGIC_SOVEREIGN_WEALTH_FUNDS_MORE_EQUAL5PCT_STAKE")</f>
        <v>NA</v>
      </c>
      <c r="AJ81" s="11" t="str">
        <f>_xll.SNL.Clients.Office.Excel.Functions.SPG(E81, "PCT_OWNED_STRATEGIC_COMPANY_CONTROLLED_FOUNDATIONS")</f>
        <v>NA</v>
      </c>
      <c r="AK81" s="11" t="str">
        <f>_xll.SNL.Clients.Office.Excel.Functions.SPG(E81, "PCT_OWNED_STRATEGIC_ESOP")</f>
        <v>NA</v>
      </c>
      <c r="AL81" s="11" t="str">
        <f>_xll.SNL.Clients.Office.Excel.Functions.SPG(E81, "PCT_OWNED_STRATEGIC_STATE_OWNER")</f>
        <v>NA</v>
      </c>
      <c r="AM81" s="11" t="str">
        <f>_xll.SNL.Clients.Office.Excel.Functions.SPG(E81, "PCT_OWNED_STRATEGIC_CORPORATIONS_PRIVATE")</f>
        <v>NA</v>
      </c>
      <c r="AN81" s="11" t="str">
        <f>_xll.SNL.Clients.Office.Excel.Functions.SPG(E81, "PCT_OWNED_STRATEGIC_CORPORATIONS_PUBLIC")</f>
        <v>NA</v>
      </c>
    </row>
    <row r="82" spans="1:40" x14ac:dyDescent="0.35">
      <c r="A82" s="5">
        <v>46022</v>
      </c>
      <c r="B82" s="4" t="s">
        <v>105</v>
      </c>
      <c r="C82" s="4" t="s">
        <v>106</v>
      </c>
      <c r="D82" s="4" t="s">
        <v>303</v>
      </c>
      <c r="E82" s="8">
        <v>4350215</v>
      </c>
      <c r="F82" s="7">
        <v>100</v>
      </c>
      <c r="G82" s="9" t="str">
        <f>_xll.SNL.Clients.Office.Excel.Functions.SPG(E82, "SP_COMPANY_TYPE")</f>
        <v>Public Company</v>
      </c>
      <c r="H82" s="10" t="str">
        <f>_xll.SNL.Clients.Office.Excel.Functions.SPG(E82, "SP_COUNTRY_NAME")</f>
        <v>Canada</v>
      </c>
      <c r="J82" t="str">
        <f>_xll.SNL.Clients.Office.Excel.Functions.SPG(E82, "SP_PARENT_COUNTRY")</f>
        <v/>
      </c>
      <c r="K82" s="9" t="str">
        <f>_xll.SNL.Clients.Office.Excel.Functions.SPG(E82, "SP_PARENT_COMPANY_ID")</f>
        <v/>
      </c>
      <c r="L82" t="str">
        <f>_xll.SNL.Clients.Office.Excel.Functions.SPG(K82, "SP_COMPANY_TYPE")</f>
        <v>#INVALID COMPANY ID</v>
      </c>
      <c r="M82" s="9" t="str">
        <f>_xll.SNL.Clients.Office.Excel.Functions.SPG(E82, "SP_ULT_PARENT_COMPANY_NAME")</f>
        <v/>
      </c>
      <c r="N82" s="9" t="str">
        <f>_xll.SNL.Clients.Office.Excel.Functions.SPG(E82, "SP_ULT_PARENT_COUNTRY")</f>
        <v/>
      </c>
      <c r="O82" s="9" t="str">
        <f>_xll.SNL.Clients.Office.Excel.Functions.SPG(E82, "SP_ULT_PARENT_COMPANY_ID")</f>
        <v>NA</v>
      </c>
      <c r="P82" t="str">
        <f>_xll.SNL.Clients.Office.Excel.Functions.SPG(O82, "SP_COMPANY_TYPE")</f>
        <v>Public Company</v>
      </c>
      <c r="Q82" s="11">
        <f>_xll.SNL.Clients.Office.Excel.Functions.SPG(E82, "SP_PCT_SHARES_OWNED_ALL_INSTITUTIONS")</f>
        <v>44.75</v>
      </c>
      <c r="R82" s="11">
        <f>_xll.SNL.Clients.Office.Excel.Functions.SPG(E82, "PCT_OWNED_INSTN_BANKS/INVEST_BANKS")</f>
        <v>0</v>
      </c>
      <c r="S82" s="11" t="str">
        <f>_xll.SNL.Clients.Office.Excel.Functions.SPG(E82, "PCT_OWNED_INSTN_CHARITABLE_FOUNDATIONS")</f>
        <v>NA</v>
      </c>
      <c r="T82" s="11" t="str">
        <f>_xll.SNL.Clients.Office.Excel.Functions.SPG(E82, "PCT_OWNED_INSTN_CORP_PENSION_SPONSORS")</f>
        <v>NA</v>
      </c>
      <c r="U82" s="11" t="str">
        <f>_xll.SNL.Clients.Office.Excel.Functions.SPG(E82, "PCT_OWNED_INSTN_EDUCATIONAL/CULTURAL_ENDOWMENTS")</f>
        <v>NA</v>
      </c>
      <c r="V82" s="11" t="str">
        <f>_xll.SNL.Clients.Office.Excel.Functions.SPG(E82, "PCT_OWNED_INSTN_FAMILY_OFFICES/TRUSTS")</f>
        <v>NA</v>
      </c>
      <c r="W82" s="11">
        <f>_xll.SNL.Clients.Office.Excel.Functions.SPG(E82, "PCT_OWNED_INSTN_GOVT_PENSION_SPONSORS")</f>
        <v>0.45</v>
      </c>
      <c r="X82" s="11" t="str">
        <f>_xll.SNL.Clients.Office.Excel.Functions.SPG(E82, "PCT_OWNED_INSTN_INSURANCE_COMPANIES")</f>
        <v>NA</v>
      </c>
      <c r="Y82" s="11">
        <f>_xll.SNL.Clients.Office.Excel.Functions.SPG(E82, "PCT_OWNED_INSTN_INVEST_MGRS")</f>
        <v>42.39</v>
      </c>
      <c r="Z82" s="11" t="str">
        <f>_xll.SNL.Clients.Office.Excel.Functions.SPG(E82, "PCT_OWNED_INSTN_REIT")</f>
        <v>NA</v>
      </c>
      <c r="AA82" s="11">
        <f>_xll.SNL.Clients.Office.Excel.Functions.SPG(E82, "PCT_OWNED_INSTN_UNCLASSIFIED")</f>
        <v>0.01</v>
      </c>
      <c r="AB82" s="11" t="str">
        <f>_xll.SNL.Clients.Office.Excel.Functions.SPG(E82, "PCT_OWNED_INSTN_UNION_PENSION_SPONSORS")</f>
        <v>NA</v>
      </c>
      <c r="AC82" s="11">
        <f>_xll.SNL.Clients.Office.Excel.Functions.SPG(E82, "PCT_OWNED_INSTN_HEDGE_FUND_MGRS_LESS5PCT_STAKE")</f>
        <v>0.1</v>
      </c>
      <c r="AD82" s="11">
        <f>_xll.SNL.Clients.Office.Excel.Functions.SPG(E82, "PCT_OWNED_INSTN_SOVEREIGN_WEALTH_FUNDS_LESS5PCT_STAKE")</f>
        <v>1.8</v>
      </c>
      <c r="AE82" s="11">
        <f>_xll.SNL.Clients.Office.Excel.Functions.SPG(E82, "PCT_OWNED_INSTN_VC/PE_FIRMS_LESS5PCT_STAKE")</f>
        <v>0</v>
      </c>
      <c r="AF82" s="11">
        <f>_xll.SNL.Clients.Office.Excel.Functions.SPG(E82, "PCT_OWNED_INSIDERS")</f>
        <v>0.14000000000000001</v>
      </c>
      <c r="AG82" s="11" t="str">
        <f>_xll.SNL.Clients.Office.Excel.Functions.SPG(E82, "PCT_OWNED_STRATEGIC_HEDGE_FUND_MGRS_MORE_EQUAL5PCT_STAKE")</f>
        <v>NA</v>
      </c>
      <c r="AH82" s="11" t="str">
        <f>_xll.SNL.Clients.Office.Excel.Functions.SPG(E82, "PCT_OWNED_STRATEGIC_VC/PE_FIRMS_MORE_EQUAL5PCT_STAKE")</f>
        <v>NA</v>
      </c>
      <c r="AI82" s="11" t="str">
        <f>_xll.SNL.Clients.Office.Excel.Functions.SPG(E82, "PCT_OWNED_STRATEGIC_SOVEREIGN_WEALTH_FUNDS_MORE_EQUAL5PCT_STAKE")</f>
        <v>NA</v>
      </c>
      <c r="AJ82" s="11" t="str">
        <f>_xll.SNL.Clients.Office.Excel.Functions.SPG(E82, "PCT_OWNED_STRATEGIC_COMPANY_CONTROLLED_FOUNDATIONS")</f>
        <v>NA</v>
      </c>
      <c r="AK82" s="11" t="str">
        <f>_xll.SNL.Clients.Office.Excel.Functions.SPG(E82, "PCT_OWNED_STRATEGIC_ESOP")</f>
        <v>NA</v>
      </c>
      <c r="AL82" s="11" t="str">
        <f>_xll.SNL.Clients.Office.Excel.Functions.SPG(E82, "PCT_OWNED_STRATEGIC_STATE_OWNER")</f>
        <v>NA</v>
      </c>
      <c r="AM82" s="11">
        <f>_xll.SNL.Clients.Office.Excel.Functions.SPG(E82, "PCT_OWNED_STRATEGIC_CORPORATIONS_PRIVATE")</f>
        <v>0.03</v>
      </c>
      <c r="AN82" s="11">
        <f>_xll.SNL.Clients.Office.Excel.Functions.SPG(E82, "PCT_OWNED_STRATEGIC_CORPORATIONS_PUBLIC")</f>
        <v>18.600000000000001</v>
      </c>
    </row>
    <row r="83" spans="1:40" x14ac:dyDescent="0.35">
      <c r="A83" s="5">
        <v>46022</v>
      </c>
      <c r="B83" s="4" t="s">
        <v>80</v>
      </c>
      <c r="C83" s="4" t="s">
        <v>81</v>
      </c>
      <c r="D83" s="4" t="s">
        <v>304</v>
      </c>
      <c r="E83" s="8">
        <v>10393182</v>
      </c>
      <c r="F83" s="7">
        <v>100</v>
      </c>
      <c r="G83" s="9" t="str">
        <f>_xll.SNL.Clients.Office.Excel.Functions.SPG(E83, "SP_COMPANY_TYPE")</f>
        <v>Private Company</v>
      </c>
      <c r="H83" s="10" t="str">
        <f>_xll.SNL.Clients.Office.Excel.Functions.SPG(E83, "SP_COUNTRY_NAME")</f>
        <v>China</v>
      </c>
      <c r="J83" t="str">
        <f>_xll.SNL.Clients.Office.Excel.Functions.SPG(E83, "SP_PARENT_COUNTRY")</f>
        <v/>
      </c>
      <c r="K83" s="9" t="str">
        <f>_xll.SNL.Clients.Office.Excel.Functions.SPG(E83, "SP_PARENT_COMPANY_ID")</f>
        <v/>
      </c>
      <c r="L83" t="str">
        <f>_xll.SNL.Clients.Office.Excel.Functions.SPG(K83, "SP_COMPANY_TYPE")</f>
        <v>#INVALID COMPANY ID</v>
      </c>
      <c r="M83" s="9" t="str">
        <f>_xll.SNL.Clients.Office.Excel.Functions.SPG(E83, "SP_ULT_PARENT_COMPANY_NAME")</f>
        <v/>
      </c>
      <c r="N83" s="9" t="str">
        <f>_xll.SNL.Clients.Office.Excel.Functions.SPG(E83, "SP_ULT_PARENT_COUNTRY")</f>
        <v/>
      </c>
      <c r="O83" s="9" t="str">
        <f>_xll.SNL.Clients.Office.Excel.Functions.SPG(E83, "SP_ULT_PARENT_COMPANY_ID")</f>
        <v>NA</v>
      </c>
      <c r="P83" t="str">
        <f>_xll.SNL.Clients.Office.Excel.Functions.SPG(O83, "SP_COMPANY_TYPE")</f>
        <v>Public Company</v>
      </c>
      <c r="Q83" s="11" t="str">
        <f>_xll.SNL.Clients.Office.Excel.Functions.SPG(E83, "SP_PCT_SHARES_OWNED_ALL_INSTITUTIONS")</f>
        <v>NA</v>
      </c>
      <c r="R83" s="11" t="str">
        <f>_xll.SNL.Clients.Office.Excel.Functions.SPG(E83, "PCT_OWNED_INSTN_BANKS/INVEST_BANKS")</f>
        <v>NA</v>
      </c>
      <c r="S83" s="11" t="str">
        <f>_xll.SNL.Clients.Office.Excel.Functions.SPG(E83, "PCT_OWNED_INSTN_CHARITABLE_FOUNDATIONS")</f>
        <v>NA</v>
      </c>
      <c r="T83" s="11" t="str">
        <f>_xll.SNL.Clients.Office.Excel.Functions.SPG(E83, "PCT_OWNED_INSTN_CORP_PENSION_SPONSORS")</f>
        <v>NA</v>
      </c>
      <c r="U83" s="11" t="str">
        <f>_xll.SNL.Clients.Office.Excel.Functions.SPG(E83, "PCT_OWNED_INSTN_EDUCATIONAL/CULTURAL_ENDOWMENTS")</f>
        <v>NA</v>
      </c>
      <c r="V83" s="11" t="str">
        <f>_xll.SNL.Clients.Office.Excel.Functions.SPG(E83, "PCT_OWNED_INSTN_FAMILY_OFFICES/TRUSTS")</f>
        <v>NA</v>
      </c>
      <c r="W83" s="11" t="str">
        <f>_xll.SNL.Clients.Office.Excel.Functions.SPG(E83, "PCT_OWNED_INSTN_GOVT_PENSION_SPONSORS")</f>
        <v>NA</v>
      </c>
      <c r="X83" s="11" t="str">
        <f>_xll.SNL.Clients.Office.Excel.Functions.SPG(E83, "PCT_OWNED_INSTN_INSURANCE_COMPANIES")</f>
        <v>NA</v>
      </c>
      <c r="Y83" s="11" t="str">
        <f>_xll.SNL.Clients.Office.Excel.Functions.SPG(E83, "PCT_OWNED_INSTN_INVEST_MGRS")</f>
        <v>NA</v>
      </c>
      <c r="Z83" s="11" t="str">
        <f>_xll.SNL.Clients.Office.Excel.Functions.SPG(E83, "PCT_OWNED_INSTN_REIT")</f>
        <v>NA</v>
      </c>
      <c r="AA83" s="11" t="str">
        <f>_xll.SNL.Clients.Office.Excel.Functions.SPG(E83, "PCT_OWNED_INSTN_UNCLASSIFIED")</f>
        <v>NA</v>
      </c>
      <c r="AB83" s="11" t="str">
        <f>_xll.SNL.Clients.Office.Excel.Functions.SPG(E83, "PCT_OWNED_INSTN_UNION_PENSION_SPONSORS")</f>
        <v>NA</v>
      </c>
      <c r="AC83" s="11" t="str">
        <f>_xll.SNL.Clients.Office.Excel.Functions.SPG(E83, "PCT_OWNED_INSTN_HEDGE_FUND_MGRS_LESS5PCT_STAKE")</f>
        <v>NA</v>
      </c>
      <c r="AD83" s="11" t="str">
        <f>_xll.SNL.Clients.Office.Excel.Functions.SPG(E83, "PCT_OWNED_INSTN_SOVEREIGN_WEALTH_FUNDS_LESS5PCT_STAKE")</f>
        <v>NA</v>
      </c>
      <c r="AE83" s="11" t="str">
        <f>_xll.SNL.Clients.Office.Excel.Functions.SPG(E83, "PCT_OWNED_INSTN_VC/PE_FIRMS_LESS5PCT_STAKE")</f>
        <v>NA</v>
      </c>
      <c r="AF83" s="11" t="str">
        <f>_xll.SNL.Clients.Office.Excel.Functions.SPG(E83, "PCT_OWNED_INSIDERS")</f>
        <v>NA</v>
      </c>
      <c r="AG83" s="11" t="str">
        <f>_xll.SNL.Clients.Office.Excel.Functions.SPG(E83, "PCT_OWNED_STRATEGIC_HEDGE_FUND_MGRS_MORE_EQUAL5PCT_STAKE")</f>
        <v>NA</v>
      </c>
      <c r="AH83" s="11" t="str">
        <f>_xll.SNL.Clients.Office.Excel.Functions.SPG(E83, "PCT_OWNED_STRATEGIC_VC/PE_FIRMS_MORE_EQUAL5PCT_STAKE")</f>
        <v>NA</v>
      </c>
      <c r="AI83" s="11" t="str">
        <f>_xll.SNL.Clients.Office.Excel.Functions.SPG(E83, "PCT_OWNED_STRATEGIC_SOVEREIGN_WEALTH_FUNDS_MORE_EQUAL5PCT_STAKE")</f>
        <v>NA</v>
      </c>
      <c r="AJ83" s="11" t="str">
        <f>_xll.SNL.Clients.Office.Excel.Functions.SPG(E83, "PCT_OWNED_STRATEGIC_COMPANY_CONTROLLED_FOUNDATIONS")</f>
        <v>NA</v>
      </c>
      <c r="AK83" s="11" t="str">
        <f>_xll.SNL.Clients.Office.Excel.Functions.SPG(E83, "PCT_OWNED_STRATEGIC_ESOP")</f>
        <v>NA</v>
      </c>
      <c r="AL83" s="11" t="str">
        <f>_xll.SNL.Clients.Office.Excel.Functions.SPG(E83, "PCT_OWNED_STRATEGIC_STATE_OWNER")</f>
        <v>NA</v>
      </c>
      <c r="AM83" s="11" t="str">
        <f>_xll.SNL.Clients.Office.Excel.Functions.SPG(E83, "PCT_OWNED_STRATEGIC_CORPORATIONS_PRIVATE")</f>
        <v>NA</v>
      </c>
      <c r="AN83" s="11" t="str">
        <f>_xll.SNL.Clients.Office.Excel.Functions.SPG(E83, "PCT_OWNED_STRATEGIC_CORPORATIONS_PUBLIC")</f>
        <v>NA</v>
      </c>
    </row>
    <row r="84" spans="1:40" x14ac:dyDescent="0.35">
      <c r="A84" s="5">
        <v>46022</v>
      </c>
      <c r="B84" s="4" t="s">
        <v>185</v>
      </c>
      <c r="C84" s="4" t="s">
        <v>186</v>
      </c>
      <c r="D84" s="4" t="s">
        <v>280</v>
      </c>
      <c r="E84" s="8">
        <v>4188197</v>
      </c>
      <c r="F84" s="7">
        <v>54</v>
      </c>
      <c r="G84" s="9" t="str">
        <f>_xll.SNL.Clients.Office.Excel.Functions.SPG(E84, "SP_COMPANY_TYPE")</f>
        <v>Public Company</v>
      </c>
      <c r="H84" s="10" t="str">
        <f>_xll.SNL.Clients.Office.Excel.Functions.SPG(E84, "SP_COUNTRY_NAME")</f>
        <v>South Africa</v>
      </c>
      <c r="J84" t="str">
        <f>_xll.SNL.Clients.Office.Excel.Functions.SPG(E84, "SP_PARENT_COUNTRY")</f>
        <v/>
      </c>
      <c r="K84" s="9" t="str">
        <f>_xll.SNL.Clients.Office.Excel.Functions.SPG(E84, "SP_PARENT_COMPANY_ID")</f>
        <v/>
      </c>
      <c r="L84" t="str">
        <f>_xll.SNL.Clients.Office.Excel.Functions.SPG(K84, "SP_COMPANY_TYPE")</f>
        <v>#INVALID COMPANY ID</v>
      </c>
      <c r="M84" s="9" t="str">
        <f>_xll.SNL.Clients.Office.Excel.Functions.SPG(E84, "SP_ULT_PARENT_COMPANY_NAME")</f>
        <v/>
      </c>
      <c r="N84" s="9" t="str">
        <f>_xll.SNL.Clients.Office.Excel.Functions.SPG(E84, "SP_ULT_PARENT_COUNTRY")</f>
        <v/>
      </c>
      <c r="O84" s="9" t="str">
        <f>_xll.SNL.Clients.Office.Excel.Functions.SPG(E84, "SP_ULT_PARENT_COMPANY_ID")</f>
        <v>NA</v>
      </c>
      <c r="P84" t="str">
        <f>_xll.SNL.Clients.Office.Excel.Functions.SPG(O84, "SP_COMPANY_TYPE")</f>
        <v>Public Company</v>
      </c>
      <c r="Q84" s="11">
        <f>_xll.SNL.Clients.Office.Excel.Functions.SPG(E84, "SP_PCT_SHARES_OWNED_ALL_INSTITUTIONS")</f>
        <v>20.47</v>
      </c>
      <c r="R84" s="11" t="str">
        <f>_xll.SNL.Clients.Office.Excel.Functions.SPG(E84, "PCT_OWNED_INSTN_BANKS/INVEST_BANKS")</f>
        <v>NA</v>
      </c>
      <c r="S84" s="11" t="str">
        <f>_xll.SNL.Clients.Office.Excel.Functions.SPG(E84, "PCT_OWNED_INSTN_CHARITABLE_FOUNDATIONS")</f>
        <v>NA</v>
      </c>
      <c r="T84" s="11" t="str">
        <f>_xll.SNL.Clients.Office.Excel.Functions.SPG(E84, "PCT_OWNED_INSTN_CORP_PENSION_SPONSORS")</f>
        <v>NA</v>
      </c>
      <c r="U84" s="11" t="str">
        <f>_xll.SNL.Clients.Office.Excel.Functions.SPG(E84, "PCT_OWNED_INSTN_EDUCATIONAL/CULTURAL_ENDOWMENTS")</f>
        <v>NA</v>
      </c>
      <c r="V84" s="11" t="str">
        <f>_xll.SNL.Clients.Office.Excel.Functions.SPG(E84, "PCT_OWNED_INSTN_FAMILY_OFFICES/TRUSTS")</f>
        <v>NA</v>
      </c>
      <c r="W84" s="11">
        <f>_xll.SNL.Clients.Office.Excel.Functions.SPG(E84, "PCT_OWNED_INSTN_GOVT_PENSION_SPONSORS")</f>
        <v>0.19</v>
      </c>
      <c r="X84" s="11" t="str">
        <f>_xll.SNL.Clients.Office.Excel.Functions.SPG(E84, "PCT_OWNED_INSTN_INSURANCE_COMPANIES")</f>
        <v>NA</v>
      </c>
      <c r="Y84" s="11">
        <f>_xll.SNL.Clients.Office.Excel.Functions.SPG(E84, "PCT_OWNED_INSTN_INVEST_MGRS")</f>
        <v>15.11</v>
      </c>
      <c r="Z84" s="11" t="str">
        <f>_xll.SNL.Clients.Office.Excel.Functions.SPG(E84, "PCT_OWNED_INSTN_REIT")</f>
        <v>NA</v>
      </c>
      <c r="AA84" s="11">
        <f>_xll.SNL.Clients.Office.Excel.Functions.SPG(E84, "PCT_OWNED_INSTN_UNCLASSIFIED")</f>
        <v>0.25</v>
      </c>
      <c r="AB84" s="11" t="str">
        <f>_xll.SNL.Clients.Office.Excel.Functions.SPG(E84, "PCT_OWNED_INSTN_UNION_PENSION_SPONSORS")</f>
        <v>NA</v>
      </c>
      <c r="AC84" s="11">
        <f>_xll.SNL.Clients.Office.Excel.Functions.SPG(E84, "PCT_OWNED_INSTN_HEDGE_FUND_MGRS_LESS5PCT_STAKE")</f>
        <v>0.93</v>
      </c>
      <c r="AD84" s="11">
        <f>_xll.SNL.Clients.Office.Excel.Functions.SPG(E84, "PCT_OWNED_INSTN_SOVEREIGN_WEALTH_FUNDS_LESS5PCT_STAKE")</f>
        <v>4</v>
      </c>
      <c r="AE84" s="11" t="str">
        <f>_xll.SNL.Clients.Office.Excel.Functions.SPG(E84, "PCT_OWNED_INSTN_VC/PE_FIRMS_LESS5PCT_STAKE")</f>
        <v>NA</v>
      </c>
      <c r="AF84" s="11">
        <f>_xll.SNL.Clients.Office.Excel.Functions.SPG(E84, "PCT_OWNED_INSIDERS")</f>
        <v>0.65</v>
      </c>
      <c r="AG84" s="11" t="str">
        <f>_xll.SNL.Clients.Office.Excel.Functions.SPG(E84, "PCT_OWNED_STRATEGIC_HEDGE_FUND_MGRS_MORE_EQUAL5PCT_STAKE")</f>
        <v>NA</v>
      </c>
      <c r="AH84" s="11" t="str">
        <f>_xll.SNL.Clients.Office.Excel.Functions.SPG(E84, "PCT_OWNED_STRATEGIC_VC/PE_FIRMS_MORE_EQUAL5PCT_STAKE")</f>
        <v>NA</v>
      </c>
      <c r="AI84" s="11" t="str">
        <f>_xll.SNL.Clients.Office.Excel.Functions.SPG(E84, "PCT_OWNED_STRATEGIC_SOVEREIGN_WEALTH_FUNDS_MORE_EQUAL5PCT_STAKE")</f>
        <v>NA</v>
      </c>
      <c r="AJ84" s="11" t="str">
        <f>_xll.SNL.Clients.Office.Excel.Functions.SPG(E84, "PCT_OWNED_STRATEGIC_COMPANY_CONTROLLED_FOUNDATIONS")</f>
        <v>NA</v>
      </c>
      <c r="AK84" s="11" t="str">
        <f>_xll.SNL.Clients.Office.Excel.Functions.SPG(E84, "PCT_OWNED_STRATEGIC_ESOP")</f>
        <v>NA</v>
      </c>
      <c r="AL84" s="11" t="str">
        <f>_xll.SNL.Clients.Office.Excel.Functions.SPG(E84, "PCT_OWNED_STRATEGIC_STATE_OWNER")</f>
        <v>NA</v>
      </c>
      <c r="AM84" s="11" t="str">
        <f>_xll.SNL.Clients.Office.Excel.Functions.SPG(E84, "PCT_OWNED_STRATEGIC_CORPORATIONS_PRIVATE")</f>
        <v>NA</v>
      </c>
      <c r="AN84" s="11" t="str">
        <f>_xll.SNL.Clients.Office.Excel.Functions.SPG(E84, "PCT_OWNED_STRATEGIC_CORPORATIONS_PUBLIC")</f>
        <v>NA</v>
      </c>
    </row>
    <row r="85" spans="1:40" x14ac:dyDescent="0.35">
      <c r="A85" s="5">
        <v>46022</v>
      </c>
      <c r="B85" s="4" t="s">
        <v>185</v>
      </c>
      <c r="C85" s="4" t="s">
        <v>186</v>
      </c>
      <c r="D85" s="4" t="s">
        <v>271</v>
      </c>
      <c r="E85" s="8">
        <v>4351190</v>
      </c>
      <c r="F85" s="7">
        <v>46</v>
      </c>
      <c r="G85" s="9" t="str">
        <f>_xll.SNL.Clients.Office.Excel.Functions.SPG(E85, "SP_COMPANY_TYPE")</f>
        <v>Public Company</v>
      </c>
      <c r="H85" s="10" t="str">
        <f>_xll.SNL.Clients.Office.Excel.Functions.SPG(E85, "SP_COUNTRY_NAME")</f>
        <v>South Africa</v>
      </c>
      <c r="J85" t="str">
        <f>_xll.SNL.Clients.Office.Excel.Functions.SPG(E85, "SP_PARENT_COUNTRY")</f>
        <v/>
      </c>
      <c r="K85" s="9" t="str">
        <f>_xll.SNL.Clients.Office.Excel.Functions.SPG(E85, "SP_PARENT_COMPANY_ID")</f>
        <v/>
      </c>
      <c r="L85" t="str">
        <f>_xll.SNL.Clients.Office.Excel.Functions.SPG(K85, "SP_COMPANY_TYPE")</f>
        <v>#INVALID COMPANY ID</v>
      </c>
      <c r="M85" s="9" t="str">
        <f>_xll.SNL.Clients.Office.Excel.Functions.SPG(E85, "SP_ULT_PARENT_COMPANY_NAME")</f>
        <v/>
      </c>
      <c r="N85" s="9" t="str">
        <f>_xll.SNL.Clients.Office.Excel.Functions.SPG(E85, "SP_ULT_PARENT_COUNTRY")</f>
        <v/>
      </c>
      <c r="O85" s="9" t="str">
        <f>_xll.SNL.Clients.Office.Excel.Functions.SPG(E85, "SP_ULT_PARENT_COMPANY_ID")</f>
        <v>NA</v>
      </c>
      <c r="P85" t="str">
        <f>_xll.SNL.Clients.Office.Excel.Functions.SPG(O85, "SP_COMPANY_TYPE")</f>
        <v>Public Company</v>
      </c>
      <c r="Q85" s="11">
        <f>_xll.SNL.Clients.Office.Excel.Functions.SPG(E85, "SP_PCT_SHARES_OWNED_ALL_INSTITUTIONS")</f>
        <v>69.17</v>
      </c>
      <c r="R85" s="11">
        <f>_xll.SNL.Clients.Office.Excel.Functions.SPG(E85, "PCT_OWNED_INSTN_BANKS/INVEST_BANKS")</f>
        <v>0</v>
      </c>
      <c r="S85" s="11" t="str">
        <f>_xll.SNL.Clients.Office.Excel.Functions.SPG(E85, "PCT_OWNED_INSTN_CHARITABLE_FOUNDATIONS")</f>
        <v>NA</v>
      </c>
      <c r="T85" s="11">
        <f>_xll.SNL.Clients.Office.Excel.Functions.SPG(E85, "PCT_OWNED_INSTN_CORP_PENSION_SPONSORS")</f>
        <v>0.01</v>
      </c>
      <c r="U85" s="11" t="str">
        <f>_xll.SNL.Clients.Office.Excel.Functions.SPG(E85, "PCT_OWNED_INSTN_EDUCATIONAL/CULTURAL_ENDOWMENTS")</f>
        <v>NA</v>
      </c>
      <c r="V85" s="11">
        <f>_xll.SNL.Clients.Office.Excel.Functions.SPG(E85, "PCT_OWNED_INSTN_FAMILY_OFFICES/TRUSTS")</f>
        <v>6.56</v>
      </c>
      <c r="W85" s="11">
        <f>_xll.SNL.Clients.Office.Excel.Functions.SPG(E85, "PCT_OWNED_INSTN_GOVT_PENSION_SPONSORS")</f>
        <v>0.24</v>
      </c>
      <c r="X85" s="11" t="str">
        <f>_xll.SNL.Clients.Office.Excel.Functions.SPG(E85, "PCT_OWNED_INSTN_INSURANCE_COMPANIES")</f>
        <v>NA</v>
      </c>
      <c r="Y85" s="11">
        <f>_xll.SNL.Clients.Office.Excel.Functions.SPG(E85, "PCT_OWNED_INSTN_INVEST_MGRS")</f>
        <v>58.04</v>
      </c>
      <c r="Z85" s="11" t="str">
        <f>_xll.SNL.Clients.Office.Excel.Functions.SPG(E85, "PCT_OWNED_INSTN_REIT")</f>
        <v>NA</v>
      </c>
      <c r="AA85" s="11">
        <f>_xll.SNL.Clients.Office.Excel.Functions.SPG(E85, "PCT_OWNED_INSTN_UNCLASSIFIED")</f>
        <v>0.82</v>
      </c>
      <c r="AB85" s="11" t="str">
        <f>_xll.SNL.Clients.Office.Excel.Functions.SPG(E85, "PCT_OWNED_INSTN_UNION_PENSION_SPONSORS")</f>
        <v>NA</v>
      </c>
      <c r="AC85" s="11">
        <f>_xll.SNL.Clients.Office.Excel.Functions.SPG(E85, "PCT_OWNED_INSTN_HEDGE_FUND_MGRS_LESS5PCT_STAKE")</f>
        <v>0.74</v>
      </c>
      <c r="AD85" s="11">
        <f>_xll.SNL.Clients.Office.Excel.Functions.SPG(E85, "PCT_OWNED_INSTN_SOVEREIGN_WEALTH_FUNDS_LESS5PCT_STAKE")</f>
        <v>2.76</v>
      </c>
      <c r="AE85" s="11" t="str">
        <f>_xll.SNL.Clients.Office.Excel.Functions.SPG(E85, "PCT_OWNED_INSTN_VC/PE_FIRMS_LESS5PCT_STAKE")</f>
        <v>NA</v>
      </c>
      <c r="AF85" s="11">
        <f>_xll.SNL.Clients.Office.Excel.Functions.SPG(E85, "PCT_OWNED_INSIDERS")</f>
        <v>0.06</v>
      </c>
      <c r="AG85" s="11" t="str">
        <f>_xll.SNL.Clients.Office.Excel.Functions.SPG(E85, "PCT_OWNED_STRATEGIC_HEDGE_FUND_MGRS_MORE_EQUAL5PCT_STAKE")</f>
        <v>NA</v>
      </c>
      <c r="AH85" s="11" t="str">
        <f>_xll.SNL.Clients.Office.Excel.Functions.SPG(E85, "PCT_OWNED_STRATEGIC_VC/PE_FIRMS_MORE_EQUAL5PCT_STAKE")</f>
        <v>NA</v>
      </c>
      <c r="AI85" s="11" t="str">
        <f>_xll.SNL.Clients.Office.Excel.Functions.SPG(E85, "PCT_OWNED_STRATEGIC_SOVEREIGN_WEALTH_FUNDS_MORE_EQUAL5PCT_STAKE")</f>
        <v>NA</v>
      </c>
      <c r="AJ85" s="11" t="str">
        <f>_xll.SNL.Clients.Office.Excel.Functions.SPG(E85, "PCT_OWNED_STRATEGIC_COMPANY_CONTROLLED_FOUNDATIONS")</f>
        <v>NA</v>
      </c>
      <c r="AK85" s="11" t="str">
        <f>_xll.SNL.Clients.Office.Excel.Functions.SPG(E85, "PCT_OWNED_STRATEGIC_ESOP")</f>
        <v>NA</v>
      </c>
      <c r="AL85" s="11" t="str">
        <f>_xll.SNL.Clients.Office.Excel.Functions.SPG(E85, "PCT_OWNED_STRATEGIC_STATE_OWNER")</f>
        <v>NA</v>
      </c>
      <c r="AM85" s="11" t="str">
        <f>_xll.SNL.Clients.Office.Excel.Functions.SPG(E85, "PCT_OWNED_STRATEGIC_CORPORATIONS_PRIVATE")</f>
        <v>NA</v>
      </c>
      <c r="AN85" s="11" t="str">
        <f>_xll.SNL.Clients.Office.Excel.Functions.SPG(E85, "PCT_OWNED_STRATEGIC_CORPORATIONS_PUBLIC")</f>
        <v>NA</v>
      </c>
    </row>
    <row r="86" spans="1:40" x14ac:dyDescent="0.35">
      <c r="A86" s="5">
        <v>46022</v>
      </c>
      <c r="B86" s="4" t="s">
        <v>108</v>
      </c>
      <c r="C86" s="4" t="s">
        <v>109</v>
      </c>
      <c r="D86" s="4" t="s">
        <v>305</v>
      </c>
      <c r="E86" s="8">
        <v>4348411</v>
      </c>
      <c r="F86" s="7">
        <v>15</v>
      </c>
      <c r="G86" s="9" t="str">
        <f>_xll.SNL.Clients.Office.Excel.Functions.SPG(E86, "SP_COMPANY_TYPE")</f>
        <v>Foundation or Charitable Institution</v>
      </c>
      <c r="H86" s="10" t="str">
        <f>_xll.SNL.Clients.Office.Excel.Functions.SPG(E86, "SP_COUNTRY_NAME")</f>
        <v>South Africa</v>
      </c>
      <c r="J86" t="str">
        <f>_xll.SNL.Clients.Office.Excel.Functions.SPG(E86, "SP_PARENT_COUNTRY")</f>
        <v/>
      </c>
      <c r="K86" s="9" t="str">
        <f>_xll.SNL.Clients.Office.Excel.Functions.SPG(E86, "SP_PARENT_COMPANY_ID")</f>
        <v/>
      </c>
      <c r="L86" t="str">
        <f>_xll.SNL.Clients.Office.Excel.Functions.SPG(K86, "SP_COMPANY_TYPE")</f>
        <v>#INVALID COMPANY ID</v>
      </c>
      <c r="M86" s="9" t="str">
        <f>_xll.SNL.Clients.Office.Excel.Functions.SPG(E86, "SP_ULT_PARENT_COMPANY_NAME")</f>
        <v/>
      </c>
      <c r="N86" s="9" t="str">
        <f>_xll.SNL.Clients.Office.Excel.Functions.SPG(E86, "SP_ULT_PARENT_COUNTRY")</f>
        <v/>
      </c>
      <c r="O86" s="9" t="str">
        <f>_xll.SNL.Clients.Office.Excel.Functions.SPG(E86, "SP_ULT_PARENT_COMPANY_ID")</f>
        <v>NA</v>
      </c>
      <c r="P86" t="str">
        <f>_xll.SNL.Clients.Office.Excel.Functions.SPG(O86, "SP_COMPANY_TYPE")</f>
        <v>Public Company</v>
      </c>
      <c r="Q86" s="11" t="str">
        <f>_xll.SNL.Clients.Office.Excel.Functions.SPG(E86, "SP_PCT_SHARES_OWNED_ALL_INSTITUTIONS")</f>
        <v>NA</v>
      </c>
      <c r="R86" s="11" t="str">
        <f>_xll.SNL.Clients.Office.Excel.Functions.SPG(E86, "PCT_OWNED_INSTN_BANKS/INVEST_BANKS")</f>
        <v>NA</v>
      </c>
      <c r="S86" s="11" t="str">
        <f>_xll.SNL.Clients.Office.Excel.Functions.SPG(E86, "PCT_OWNED_INSTN_CHARITABLE_FOUNDATIONS")</f>
        <v>NA</v>
      </c>
      <c r="T86" s="11" t="str">
        <f>_xll.SNL.Clients.Office.Excel.Functions.SPG(E86, "PCT_OWNED_INSTN_CORP_PENSION_SPONSORS")</f>
        <v>NA</v>
      </c>
      <c r="U86" s="11" t="str">
        <f>_xll.SNL.Clients.Office.Excel.Functions.SPG(E86, "PCT_OWNED_INSTN_EDUCATIONAL/CULTURAL_ENDOWMENTS")</f>
        <v>NA</v>
      </c>
      <c r="V86" s="11" t="str">
        <f>_xll.SNL.Clients.Office.Excel.Functions.SPG(E86, "PCT_OWNED_INSTN_FAMILY_OFFICES/TRUSTS")</f>
        <v>NA</v>
      </c>
      <c r="W86" s="11" t="str">
        <f>_xll.SNL.Clients.Office.Excel.Functions.SPG(E86, "PCT_OWNED_INSTN_GOVT_PENSION_SPONSORS")</f>
        <v>NA</v>
      </c>
      <c r="X86" s="11" t="str">
        <f>_xll.SNL.Clients.Office.Excel.Functions.SPG(E86, "PCT_OWNED_INSTN_INSURANCE_COMPANIES")</f>
        <v>NA</v>
      </c>
      <c r="Y86" s="11" t="str">
        <f>_xll.SNL.Clients.Office.Excel.Functions.SPG(E86, "PCT_OWNED_INSTN_INVEST_MGRS")</f>
        <v>NA</v>
      </c>
      <c r="Z86" s="11" t="str">
        <f>_xll.SNL.Clients.Office.Excel.Functions.SPG(E86, "PCT_OWNED_INSTN_REIT")</f>
        <v>NA</v>
      </c>
      <c r="AA86" s="11" t="str">
        <f>_xll.SNL.Clients.Office.Excel.Functions.SPG(E86, "PCT_OWNED_INSTN_UNCLASSIFIED")</f>
        <v>NA</v>
      </c>
      <c r="AB86" s="11" t="str">
        <f>_xll.SNL.Clients.Office.Excel.Functions.SPG(E86, "PCT_OWNED_INSTN_UNION_PENSION_SPONSORS")</f>
        <v>NA</v>
      </c>
      <c r="AC86" s="11" t="str">
        <f>_xll.SNL.Clients.Office.Excel.Functions.SPG(E86, "PCT_OWNED_INSTN_HEDGE_FUND_MGRS_LESS5PCT_STAKE")</f>
        <v>NA</v>
      </c>
      <c r="AD86" s="11" t="str">
        <f>_xll.SNL.Clients.Office.Excel.Functions.SPG(E86, "PCT_OWNED_INSTN_SOVEREIGN_WEALTH_FUNDS_LESS5PCT_STAKE")</f>
        <v>NA</v>
      </c>
      <c r="AE86" s="11" t="str">
        <f>_xll.SNL.Clients.Office.Excel.Functions.SPG(E86, "PCT_OWNED_INSTN_VC/PE_FIRMS_LESS5PCT_STAKE")</f>
        <v>NA</v>
      </c>
      <c r="AF86" s="11" t="str">
        <f>_xll.SNL.Clients.Office.Excel.Functions.SPG(E86, "PCT_OWNED_INSIDERS")</f>
        <v>NA</v>
      </c>
      <c r="AG86" s="11" t="str">
        <f>_xll.SNL.Clients.Office.Excel.Functions.SPG(E86, "PCT_OWNED_STRATEGIC_HEDGE_FUND_MGRS_MORE_EQUAL5PCT_STAKE")</f>
        <v>NA</v>
      </c>
      <c r="AH86" s="11" t="str">
        <f>_xll.SNL.Clients.Office.Excel.Functions.SPG(E86, "PCT_OWNED_STRATEGIC_VC/PE_FIRMS_MORE_EQUAL5PCT_STAKE")</f>
        <v>NA</v>
      </c>
      <c r="AI86" s="11" t="str">
        <f>_xll.SNL.Clients.Office.Excel.Functions.SPG(E86, "PCT_OWNED_STRATEGIC_SOVEREIGN_WEALTH_FUNDS_MORE_EQUAL5PCT_STAKE")</f>
        <v>NA</v>
      </c>
      <c r="AJ86" s="11" t="str">
        <f>_xll.SNL.Clients.Office.Excel.Functions.SPG(E86, "PCT_OWNED_STRATEGIC_COMPANY_CONTROLLED_FOUNDATIONS")</f>
        <v>NA</v>
      </c>
      <c r="AK86" s="11" t="str">
        <f>_xll.SNL.Clients.Office.Excel.Functions.SPG(E86, "PCT_OWNED_STRATEGIC_ESOP")</f>
        <v>NA</v>
      </c>
      <c r="AL86" s="11" t="str">
        <f>_xll.SNL.Clients.Office.Excel.Functions.SPG(E86, "PCT_OWNED_STRATEGIC_STATE_OWNER")</f>
        <v>NA</v>
      </c>
      <c r="AM86" s="11" t="str">
        <f>_xll.SNL.Clients.Office.Excel.Functions.SPG(E86, "PCT_OWNED_STRATEGIC_CORPORATIONS_PRIVATE")</f>
        <v>NA</v>
      </c>
      <c r="AN86" s="11" t="str">
        <f>_xll.SNL.Clients.Office.Excel.Functions.SPG(E86, "PCT_OWNED_STRATEGIC_CORPORATIONS_PUBLIC")</f>
        <v>NA</v>
      </c>
    </row>
    <row r="87" spans="1:40" x14ac:dyDescent="0.35">
      <c r="A87" s="5">
        <v>46022</v>
      </c>
      <c r="B87" s="4" t="s">
        <v>108</v>
      </c>
      <c r="C87" s="4" t="s">
        <v>109</v>
      </c>
      <c r="D87" s="4" t="s">
        <v>306</v>
      </c>
      <c r="E87" s="8">
        <v>4379793</v>
      </c>
      <c r="F87" s="7">
        <v>85</v>
      </c>
      <c r="G87" s="9" t="str">
        <f>_xll.SNL.Clients.Office.Excel.Functions.SPG(E87, "SP_COMPANY_TYPE")</f>
        <v>Private Company</v>
      </c>
      <c r="H87" s="10" t="str">
        <f>_xll.SNL.Clients.Office.Excel.Functions.SPG(E87, "SP_COUNTRY_NAME")</f>
        <v>South Africa</v>
      </c>
      <c r="J87" t="str">
        <f>_xll.SNL.Clients.Office.Excel.Functions.SPG(E87, "SP_PARENT_COUNTRY")</f>
        <v/>
      </c>
      <c r="K87" s="9" t="str">
        <f>_xll.SNL.Clients.Office.Excel.Functions.SPG(E87, "SP_PARENT_COMPANY_ID")</f>
        <v/>
      </c>
      <c r="L87" t="str">
        <f>_xll.SNL.Clients.Office.Excel.Functions.SPG(K87, "SP_COMPANY_TYPE")</f>
        <v>#INVALID COMPANY ID</v>
      </c>
      <c r="M87" s="9" t="str">
        <f>_xll.SNL.Clients.Office.Excel.Functions.SPG(E87, "SP_ULT_PARENT_COMPANY_NAME")</f>
        <v/>
      </c>
      <c r="N87" s="9" t="str">
        <f>_xll.SNL.Clients.Office.Excel.Functions.SPG(E87, "SP_ULT_PARENT_COUNTRY")</f>
        <v/>
      </c>
      <c r="O87" s="9" t="str">
        <f>_xll.SNL.Clients.Office.Excel.Functions.SPG(E87, "SP_ULT_PARENT_COMPANY_ID")</f>
        <v>NA</v>
      </c>
      <c r="P87" t="str">
        <f>_xll.SNL.Clients.Office.Excel.Functions.SPG(O87, "SP_COMPANY_TYPE")</f>
        <v>Public Company</v>
      </c>
      <c r="Q87" s="11" t="str">
        <f>_xll.SNL.Clients.Office.Excel.Functions.SPG(E87, "SP_PCT_SHARES_OWNED_ALL_INSTITUTIONS")</f>
        <v>NA</v>
      </c>
      <c r="R87" s="11" t="str">
        <f>_xll.SNL.Clients.Office.Excel.Functions.SPG(E87, "PCT_OWNED_INSTN_BANKS/INVEST_BANKS")</f>
        <v>NA</v>
      </c>
      <c r="S87" s="11" t="str">
        <f>_xll.SNL.Clients.Office.Excel.Functions.SPG(E87, "PCT_OWNED_INSTN_CHARITABLE_FOUNDATIONS")</f>
        <v>NA</v>
      </c>
      <c r="T87" s="11" t="str">
        <f>_xll.SNL.Clients.Office.Excel.Functions.SPG(E87, "PCT_OWNED_INSTN_CORP_PENSION_SPONSORS")</f>
        <v>NA</v>
      </c>
      <c r="U87" s="11" t="str">
        <f>_xll.SNL.Clients.Office.Excel.Functions.SPG(E87, "PCT_OWNED_INSTN_EDUCATIONAL/CULTURAL_ENDOWMENTS")</f>
        <v>NA</v>
      </c>
      <c r="V87" s="11" t="str">
        <f>_xll.SNL.Clients.Office.Excel.Functions.SPG(E87, "PCT_OWNED_INSTN_FAMILY_OFFICES/TRUSTS")</f>
        <v>NA</v>
      </c>
      <c r="W87" s="11" t="str">
        <f>_xll.SNL.Clients.Office.Excel.Functions.SPG(E87, "PCT_OWNED_INSTN_GOVT_PENSION_SPONSORS")</f>
        <v>NA</v>
      </c>
      <c r="X87" s="11" t="str">
        <f>_xll.SNL.Clients.Office.Excel.Functions.SPG(E87, "PCT_OWNED_INSTN_INSURANCE_COMPANIES")</f>
        <v>NA</v>
      </c>
      <c r="Y87" s="11" t="str">
        <f>_xll.SNL.Clients.Office.Excel.Functions.SPG(E87, "PCT_OWNED_INSTN_INVEST_MGRS")</f>
        <v>NA</v>
      </c>
      <c r="Z87" s="11" t="str">
        <f>_xll.SNL.Clients.Office.Excel.Functions.SPG(E87, "PCT_OWNED_INSTN_REIT")</f>
        <v>NA</v>
      </c>
      <c r="AA87" s="11" t="str">
        <f>_xll.SNL.Clients.Office.Excel.Functions.SPG(E87, "PCT_OWNED_INSTN_UNCLASSIFIED")</f>
        <v>NA</v>
      </c>
      <c r="AB87" s="11" t="str">
        <f>_xll.SNL.Clients.Office.Excel.Functions.SPG(E87, "PCT_OWNED_INSTN_UNION_PENSION_SPONSORS")</f>
        <v>NA</v>
      </c>
      <c r="AC87" s="11" t="str">
        <f>_xll.SNL.Clients.Office.Excel.Functions.SPG(E87, "PCT_OWNED_INSTN_HEDGE_FUND_MGRS_LESS5PCT_STAKE")</f>
        <v>NA</v>
      </c>
      <c r="AD87" s="11" t="str">
        <f>_xll.SNL.Clients.Office.Excel.Functions.SPG(E87, "PCT_OWNED_INSTN_SOVEREIGN_WEALTH_FUNDS_LESS5PCT_STAKE")</f>
        <v>NA</v>
      </c>
      <c r="AE87" s="11" t="str">
        <f>_xll.SNL.Clients.Office.Excel.Functions.SPG(E87, "PCT_OWNED_INSTN_VC/PE_FIRMS_LESS5PCT_STAKE")</f>
        <v>NA</v>
      </c>
      <c r="AF87" s="11" t="str">
        <f>_xll.SNL.Clients.Office.Excel.Functions.SPG(E87, "PCT_OWNED_INSIDERS")</f>
        <v>NA</v>
      </c>
      <c r="AG87" s="11" t="str">
        <f>_xll.SNL.Clients.Office.Excel.Functions.SPG(E87, "PCT_OWNED_STRATEGIC_HEDGE_FUND_MGRS_MORE_EQUAL5PCT_STAKE")</f>
        <v>NA</v>
      </c>
      <c r="AH87" s="11" t="str">
        <f>_xll.SNL.Clients.Office.Excel.Functions.SPG(E87, "PCT_OWNED_STRATEGIC_VC/PE_FIRMS_MORE_EQUAL5PCT_STAKE")</f>
        <v>NA</v>
      </c>
      <c r="AI87" s="11" t="str">
        <f>_xll.SNL.Clients.Office.Excel.Functions.SPG(E87, "PCT_OWNED_STRATEGIC_SOVEREIGN_WEALTH_FUNDS_MORE_EQUAL5PCT_STAKE")</f>
        <v>NA</v>
      </c>
      <c r="AJ87" s="11" t="str">
        <f>_xll.SNL.Clients.Office.Excel.Functions.SPG(E87, "PCT_OWNED_STRATEGIC_COMPANY_CONTROLLED_FOUNDATIONS")</f>
        <v>NA</v>
      </c>
      <c r="AK87" s="11" t="str">
        <f>_xll.SNL.Clients.Office.Excel.Functions.SPG(E87, "PCT_OWNED_STRATEGIC_ESOP")</f>
        <v>NA</v>
      </c>
      <c r="AL87" s="11" t="str">
        <f>_xll.SNL.Clients.Office.Excel.Functions.SPG(E87, "PCT_OWNED_STRATEGIC_STATE_OWNER")</f>
        <v>NA</v>
      </c>
      <c r="AM87" s="11" t="str">
        <f>_xll.SNL.Clients.Office.Excel.Functions.SPG(E87, "PCT_OWNED_STRATEGIC_CORPORATIONS_PRIVATE")</f>
        <v>NA</v>
      </c>
      <c r="AN87" s="11" t="str">
        <f>_xll.SNL.Clients.Office.Excel.Functions.SPG(E87, "PCT_OWNED_STRATEGIC_CORPORATIONS_PUBLIC")</f>
        <v>NA</v>
      </c>
    </row>
    <row r="88" spans="1:40" x14ac:dyDescent="0.35">
      <c r="A88" s="5">
        <v>46022</v>
      </c>
      <c r="B88" s="4" t="s">
        <v>148</v>
      </c>
      <c r="C88" s="4" t="s">
        <v>149</v>
      </c>
      <c r="D88" s="4" t="s">
        <v>258</v>
      </c>
      <c r="E88" s="8">
        <v>4348055</v>
      </c>
      <c r="F88" s="7">
        <v>100</v>
      </c>
      <c r="G88" s="9" t="str">
        <f>_xll.SNL.Clients.Office.Excel.Functions.SPG(E88, "SP_COMPANY_TYPE")</f>
        <v>Public Company</v>
      </c>
      <c r="H88" s="10" t="str">
        <f>_xll.SNL.Clients.Office.Excel.Functions.SPG(E88, "SP_COUNTRY_NAME")</f>
        <v>South Africa</v>
      </c>
      <c r="J88" t="str">
        <f>_xll.SNL.Clients.Office.Excel.Functions.SPG(E88, "SP_PARENT_COUNTRY")</f>
        <v/>
      </c>
      <c r="K88" s="9" t="str">
        <f>_xll.SNL.Clients.Office.Excel.Functions.SPG(E88, "SP_PARENT_COMPANY_ID")</f>
        <v/>
      </c>
      <c r="L88" t="str">
        <f>_xll.SNL.Clients.Office.Excel.Functions.SPG(K88, "SP_COMPANY_TYPE")</f>
        <v>#INVALID COMPANY ID</v>
      </c>
      <c r="M88" s="9" t="str">
        <f>_xll.SNL.Clients.Office.Excel.Functions.SPG(E88, "SP_ULT_PARENT_COMPANY_NAME")</f>
        <v/>
      </c>
      <c r="N88" s="9" t="str">
        <f>_xll.SNL.Clients.Office.Excel.Functions.SPG(E88, "SP_ULT_PARENT_COUNTRY")</f>
        <v/>
      </c>
      <c r="O88" s="9" t="str">
        <f>_xll.SNL.Clients.Office.Excel.Functions.SPG(E88, "SP_ULT_PARENT_COMPANY_ID")</f>
        <v>NA</v>
      </c>
      <c r="P88" t="str">
        <f>_xll.SNL.Clients.Office.Excel.Functions.SPG(O88, "SP_COMPANY_TYPE")</f>
        <v>Public Company</v>
      </c>
      <c r="Q88" s="11">
        <f>_xll.SNL.Clients.Office.Excel.Functions.SPG(E88, "SP_PCT_SHARES_OWNED_ALL_INSTITUTIONS")</f>
        <v>53.88</v>
      </c>
      <c r="R88" s="11">
        <f>_xll.SNL.Clients.Office.Excel.Functions.SPG(E88, "PCT_OWNED_INSTN_BANKS/INVEST_BANKS")</f>
        <v>0.05</v>
      </c>
      <c r="S88" s="11" t="str">
        <f>_xll.SNL.Clients.Office.Excel.Functions.SPG(E88, "PCT_OWNED_INSTN_CHARITABLE_FOUNDATIONS")</f>
        <v>NA</v>
      </c>
      <c r="T88" s="11" t="str">
        <f>_xll.SNL.Clients.Office.Excel.Functions.SPG(E88, "PCT_OWNED_INSTN_CORP_PENSION_SPONSORS")</f>
        <v>NA</v>
      </c>
      <c r="U88" s="11" t="str">
        <f>_xll.SNL.Clients.Office.Excel.Functions.SPG(E88, "PCT_OWNED_INSTN_EDUCATIONAL/CULTURAL_ENDOWMENTS")</f>
        <v>NA</v>
      </c>
      <c r="V88" s="11" t="str">
        <f>_xll.SNL.Clients.Office.Excel.Functions.SPG(E88, "PCT_OWNED_INSTN_FAMILY_OFFICES/TRUSTS")</f>
        <v>NA</v>
      </c>
      <c r="W88" s="11">
        <f>_xll.SNL.Clients.Office.Excel.Functions.SPG(E88, "PCT_OWNED_INSTN_GOVT_PENSION_SPONSORS")</f>
        <v>0.27</v>
      </c>
      <c r="X88" s="11" t="str">
        <f>_xll.SNL.Clients.Office.Excel.Functions.SPG(E88, "PCT_OWNED_INSTN_INSURANCE_COMPANIES")</f>
        <v>NA</v>
      </c>
      <c r="Y88" s="11">
        <f>_xll.SNL.Clients.Office.Excel.Functions.SPG(E88, "PCT_OWNED_INSTN_INVEST_MGRS")</f>
        <v>49.35</v>
      </c>
      <c r="Z88" s="11" t="str">
        <f>_xll.SNL.Clients.Office.Excel.Functions.SPG(E88, "PCT_OWNED_INSTN_REIT")</f>
        <v>NA</v>
      </c>
      <c r="AA88" s="11">
        <f>_xll.SNL.Clients.Office.Excel.Functions.SPG(E88, "PCT_OWNED_INSTN_UNCLASSIFIED")</f>
        <v>0.82</v>
      </c>
      <c r="AB88" s="11" t="str">
        <f>_xll.SNL.Clients.Office.Excel.Functions.SPG(E88, "PCT_OWNED_INSTN_UNION_PENSION_SPONSORS")</f>
        <v>NA</v>
      </c>
      <c r="AC88" s="11">
        <f>_xll.SNL.Clients.Office.Excel.Functions.SPG(E88, "PCT_OWNED_INSTN_HEDGE_FUND_MGRS_LESS5PCT_STAKE")</f>
        <v>0.66</v>
      </c>
      <c r="AD88" s="11">
        <f>_xll.SNL.Clients.Office.Excel.Functions.SPG(E88, "PCT_OWNED_INSTN_SOVEREIGN_WEALTH_FUNDS_LESS5PCT_STAKE")</f>
        <v>2.74</v>
      </c>
      <c r="AE88" s="11" t="str">
        <f>_xll.SNL.Clients.Office.Excel.Functions.SPG(E88, "PCT_OWNED_INSTN_VC/PE_FIRMS_LESS5PCT_STAKE")</f>
        <v>NA</v>
      </c>
      <c r="AF88" s="11">
        <f>_xll.SNL.Clients.Office.Excel.Functions.SPG(E88, "PCT_OWNED_INSIDERS")</f>
        <v>0.01</v>
      </c>
      <c r="AG88" s="11" t="str">
        <f>_xll.SNL.Clients.Office.Excel.Functions.SPG(E88, "PCT_OWNED_STRATEGIC_HEDGE_FUND_MGRS_MORE_EQUAL5PCT_STAKE")</f>
        <v>NA</v>
      </c>
      <c r="AH88" s="11" t="str">
        <f>_xll.SNL.Clients.Office.Excel.Functions.SPG(E88, "PCT_OWNED_STRATEGIC_VC/PE_FIRMS_MORE_EQUAL5PCT_STAKE")</f>
        <v>NA</v>
      </c>
      <c r="AI88" s="11" t="str">
        <f>_xll.SNL.Clients.Office.Excel.Functions.SPG(E88, "PCT_OWNED_STRATEGIC_SOVEREIGN_WEALTH_FUNDS_MORE_EQUAL5PCT_STAKE")</f>
        <v>NA</v>
      </c>
      <c r="AJ88" s="11" t="str">
        <f>_xll.SNL.Clients.Office.Excel.Functions.SPG(E88, "PCT_OWNED_STRATEGIC_COMPANY_CONTROLLED_FOUNDATIONS")</f>
        <v>NA</v>
      </c>
      <c r="AK88" s="11" t="str">
        <f>_xll.SNL.Clients.Office.Excel.Functions.SPG(E88, "PCT_OWNED_STRATEGIC_ESOP")</f>
        <v>NA</v>
      </c>
      <c r="AL88" s="11" t="str">
        <f>_xll.SNL.Clients.Office.Excel.Functions.SPG(E88, "PCT_OWNED_STRATEGIC_STATE_OWNER")</f>
        <v>NA</v>
      </c>
      <c r="AM88" s="11">
        <f>_xll.SNL.Clients.Office.Excel.Functions.SPG(E88, "PCT_OWNED_STRATEGIC_CORPORATIONS_PRIVATE")</f>
        <v>0.01</v>
      </c>
      <c r="AN88" s="11" t="str">
        <f>_xll.SNL.Clients.Office.Excel.Functions.SPG(E88, "PCT_OWNED_STRATEGIC_CORPORATIONS_PUBLIC")</f>
        <v>NA</v>
      </c>
    </row>
    <row r="89" spans="1:40" x14ac:dyDescent="0.35">
      <c r="A89" s="5">
        <v>46022</v>
      </c>
      <c r="B89" s="4" t="s">
        <v>187</v>
      </c>
      <c r="C89" s="4" t="s">
        <v>188</v>
      </c>
      <c r="D89" s="4" t="s">
        <v>276</v>
      </c>
      <c r="E89" s="8">
        <v>4223919</v>
      </c>
      <c r="F89" s="7">
        <v>100</v>
      </c>
      <c r="G89" s="9" t="str">
        <f>_xll.SNL.Clients.Office.Excel.Functions.SPG(E89, "SP_COMPANY_TYPE")</f>
        <v>Public Company</v>
      </c>
      <c r="H89" s="10" t="str">
        <f>_xll.SNL.Clients.Office.Excel.Functions.SPG(E89, "SP_COUNTRY_NAME")</f>
        <v>Brazil</v>
      </c>
      <c r="J89" t="str">
        <f>_xll.SNL.Clients.Office.Excel.Functions.SPG(E89, "SP_PARENT_COUNTRY")</f>
        <v/>
      </c>
      <c r="K89" s="9" t="str">
        <f>_xll.SNL.Clients.Office.Excel.Functions.SPG(E89, "SP_PARENT_COMPANY_ID")</f>
        <v/>
      </c>
      <c r="L89" t="str">
        <f>_xll.SNL.Clients.Office.Excel.Functions.SPG(K89, "SP_COMPANY_TYPE")</f>
        <v>#INVALID COMPANY ID</v>
      </c>
      <c r="M89" s="9" t="str">
        <f>_xll.SNL.Clients.Office.Excel.Functions.SPG(E89, "SP_ULT_PARENT_COMPANY_NAME")</f>
        <v/>
      </c>
      <c r="N89" s="9" t="str">
        <f>_xll.SNL.Clients.Office.Excel.Functions.SPG(E89, "SP_ULT_PARENT_COUNTRY")</f>
        <v/>
      </c>
      <c r="O89" s="9" t="str">
        <f>_xll.SNL.Clients.Office.Excel.Functions.SPG(E89, "SP_ULT_PARENT_COMPANY_ID")</f>
        <v>NA</v>
      </c>
      <c r="P89" t="str">
        <f>_xll.SNL.Clients.Office.Excel.Functions.SPG(O89, "SP_COMPANY_TYPE")</f>
        <v>Public Company</v>
      </c>
      <c r="Q89" s="11">
        <f>_xll.SNL.Clients.Office.Excel.Functions.SPG(E89, "SP_PCT_SHARES_OWNED_ALL_INSTITUTIONS")</f>
        <v>52.67</v>
      </c>
      <c r="R89" s="11">
        <f>_xll.SNL.Clients.Office.Excel.Functions.SPG(E89, "PCT_OWNED_INSTN_BANKS/INVEST_BANKS")</f>
        <v>1.86</v>
      </c>
      <c r="S89" s="11" t="str">
        <f>_xll.SNL.Clients.Office.Excel.Functions.SPG(E89, "PCT_OWNED_INSTN_CHARITABLE_FOUNDATIONS")</f>
        <v>NA</v>
      </c>
      <c r="T89" s="11">
        <f>_xll.SNL.Clients.Office.Excel.Functions.SPG(E89, "PCT_OWNED_INSTN_CORP_PENSION_SPONSORS")</f>
        <v>7.32</v>
      </c>
      <c r="U89" s="11" t="str">
        <f>_xll.SNL.Clients.Office.Excel.Functions.SPG(E89, "PCT_OWNED_INSTN_EDUCATIONAL/CULTURAL_ENDOWMENTS")</f>
        <v>NA</v>
      </c>
      <c r="V89" s="11">
        <f>_xll.SNL.Clients.Office.Excel.Functions.SPG(E89, "PCT_OWNED_INSTN_FAMILY_OFFICES/TRUSTS")</f>
        <v>0.09</v>
      </c>
      <c r="W89" s="11">
        <f>_xll.SNL.Clients.Office.Excel.Functions.SPG(E89, "PCT_OWNED_INSTN_GOVT_PENSION_SPONSORS")</f>
        <v>1.31</v>
      </c>
      <c r="X89" s="11">
        <f>_xll.SNL.Clients.Office.Excel.Functions.SPG(E89, "PCT_OWNED_INSTN_INSURANCE_COMPANIES")</f>
        <v>0</v>
      </c>
      <c r="Y89" s="11">
        <f>_xll.SNL.Clients.Office.Excel.Functions.SPG(E89, "PCT_OWNED_INSTN_INVEST_MGRS")</f>
        <v>39.1</v>
      </c>
      <c r="Z89" s="11" t="str">
        <f>_xll.SNL.Clients.Office.Excel.Functions.SPG(E89, "PCT_OWNED_INSTN_REIT")</f>
        <v>NA</v>
      </c>
      <c r="AA89" s="11">
        <f>_xll.SNL.Clients.Office.Excel.Functions.SPG(E89, "PCT_OWNED_INSTN_UNCLASSIFIED")</f>
        <v>0.49</v>
      </c>
      <c r="AB89" s="11" t="str">
        <f>_xll.SNL.Clients.Office.Excel.Functions.SPG(E89, "PCT_OWNED_INSTN_UNION_PENSION_SPONSORS")</f>
        <v>NA</v>
      </c>
      <c r="AC89" s="11">
        <f>_xll.SNL.Clients.Office.Excel.Functions.SPG(E89, "PCT_OWNED_INSTN_HEDGE_FUND_MGRS_LESS5PCT_STAKE")</f>
        <v>2.48</v>
      </c>
      <c r="AD89" s="11">
        <f>_xll.SNL.Clients.Office.Excel.Functions.SPG(E89, "PCT_OWNED_INSTN_SOVEREIGN_WEALTH_FUNDS_LESS5PCT_STAKE")</f>
        <v>0</v>
      </c>
      <c r="AE89" s="11">
        <f>_xll.SNL.Clients.Office.Excel.Functions.SPG(E89, "PCT_OWNED_INSTN_VC/PE_FIRMS_LESS5PCT_STAKE")</f>
        <v>0.03</v>
      </c>
      <c r="AF89" s="11">
        <f>_xll.SNL.Clients.Office.Excel.Functions.SPG(E89, "PCT_OWNED_INSIDERS")</f>
        <v>0.02</v>
      </c>
      <c r="AG89" s="11" t="str">
        <f>_xll.SNL.Clients.Office.Excel.Functions.SPG(E89, "PCT_OWNED_STRATEGIC_HEDGE_FUND_MGRS_MORE_EQUAL5PCT_STAKE")</f>
        <v>NA</v>
      </c>
      <c r="AH89" s="11" t="str">
        <f>_xll.SNL.Clients.Office.Excel.Functions.SPG(E89, "PCT_OWNED_STRATEGIC_VC/PE_FIRMS_MORE_EQUAL5PCT_STAKE")</f>
        <v>NA</v>
      </c>
      <c r="AI89" s="11" t="str">
        <f>_xll.SNL.Clients.Office.Excel.Functions.SPG(E89, "PCT_OWNED_STRATEGIC_SOVEREIGN_WEALTH_FUNDS_MORE_EQUAL5PCT_STAKE")</f>
        <v>NA</v>
      </c>
      <c r="AJ89" s="11" t="str">
        <f>_xll.SNL.Clients.Office.Excel.Functions.SPG(E89, "PCT_OWNED_STRATEGIC_COMPANY_CONTROLLED_FOUNDATIONS")</f>
        <v>NA</v>
      </c>
      <c r="AK89" s="11" t="str">
        <f>_xll.SNL.Clients.Office.Excel.Functions.SPG(E89, "PCT_OWNED_STRATEGIC_ESOP")</f>
        <v>NA</v>
      </c>
      <c r="AL89" s="11">
        <f>_xll.SNL.Clients.Office.Excel.Functions.SPG(E89, "PCT_OWNED_STRATEGIC_STATE_OWNER")</f>
        <v>0</v>
      </c>
      <c r="AM89" s="11">
        <f>_xll.SNL.Clients.Office.Excel.Functions.SPG(E89, "PCT_OWNED_STRATEGIC_CORPORATIONS_PRIVATE")</f>
        <v>0.28000000000000003</v>
      </c>
      <c r="AN89" s="11">
        <f>_xll.SNL.Clients.Office.Excel.Functions.SPG(E89, "PCT_OWNED_STRATEGIC_CORPORATIONS_PUBLIC")</f>
        <v>6.73</v>
      </c>
    </row>
    <row r="90" spans="1:40" x14ac:dyDescent="0.35">
      <c r="A90" s="5">
        <v>46022</v>
      </c>
      <c r="B90" s="4" t="s">
        <v>110</v>
      </c>
      <c r="C90" s="4" t="s">
        <v>111</v>
      </c>
      <c r="D90" s="4" t="s">
        <v>298</v>
      </c>
      <c r="E90" s="8">
        <v>4350028</v>
      </c>
      <c r="F90" s="7">
        <v>38.700000000000003</v>
      </c>
      <c r="G90" s="9" t="str">
        <f>_xll.SNL.Clients.Office.Excel.Functions.SPG(E90, "SP_COMPANY_TYPE")</f>
        <v>Public Company</v>
      </c>
      <c r="H90" s="10" t="str">
        <f>_xll.SNL.Clients.Office.Excel.Functions.SPG(E90, "SP_COUNTRY_NAME")</f>
        <v>France</v>
      </c>
      <c r="J90" t="str">
        <f>_xll.SNL.Clients.Office.Excel.Functions.SPG(E90, "SP_PARENT_COUNTRY")</f>
        <v/>
      </c>
      <c r="K90" s="9" t="str">
        <f>_xll.SNL.Clients.Office.Excel.Functions.SPG(E90, "SP_PARENT_COMPANY_ID")</f>
        <v/>
      </c>
      <c r="L90" t="str">
        <f>_xll.SNL.Clients.Office.Excel.Functions.SPG(K90, "SP_COMPANY_TYPE")</f>
        <v>#INVALID COMPANY ID</v>
      </c>
      <c r="M90" s="9" t="str">
        <f>_xll.SNL.Clients.Office.Excel.Functions.SPG(E90, "SP_ULT_PARENT_COMPANY_NAME")</f>
        <v/>
      </c>
      <c r="N90" s="9" t="str">
        <f>_xll.SNL.Clients.Office.Excel.Functions.SPG(E90, "SP_ULT_PARENT_COUNTRY")</f>
        <v/>
      </c>
      <c r="O90" s="9" t="str">
        <f>_xll.SNL.Clients.Office.Excel.Functions.SPG(E90, "SP_ULT_PARENT_COMPANY_ID")</f>
        <v>NA</v>
      </c>
      <c r="P90" t="str">
        <f>_xll.SNL.Clients.Office.Excel.Functions.SPG(O90, "SP_COMPANY_TYPE")</f>
        <v>Public Company</v>
      </c>
      <c r="Q90" s="11">
        <f>_xll.SNL.Clients.Office.Excel.Functions.SPG(E90, "SP_PCT_SHARES_OWNED_ALL_INSTITUTIONS")</f>
        <v>14.11</v>
      </c>
      <c r="R90" s="11">
        <f>_xll.SNL.Clients.Office.Excel.Functions.SPG(E90, "PCT_OWNED_INSTN_BANKS/INVEST_BANKS")</f>
        <v>0</v>
      </c>
      <c r="S90" s="11" t="str">
        <f>_xll.SNL.Clients.Office.Excel.Functions.SPG(E90, "PCT_OWNED_INSTN_CHARITABLE_FOUNDATIONS")</f>
        <v>NA</v>
      </c>
      <c r="T90" s="11" t="str">
        <f>_xll.SNL.Clients.Office.Excel.Functions.SPG(E90, "PCT_OWNED_INSTN_CORP_PENSION_SPONSORS")</f>
        <v>NA</v>
      </c>
      <c r="U90" s="11" t="str">
        <f>_xll.SNL.Clients.Office.Excel.Functions.SPG(E90, "PCT_OWNED_INSTN_EDUCATIONAL/CULTURAL_ENDOWMENTS")</f>
        <v>NA</v>
      </c>
      <c r="V90" s="11" t="str">
        <f>_xll.SNL.Clients.Office.Excel.Functions.SPG(E90, "PCT_OWNED_INSTN_FAMILY_OFFICES/TRUSTS")</f>
        <v>NA</v>
      </c>
      <c r="W90" s="11" t="str">
        <f>_xll.SNL.Clients.Office.Excel.Functions.SPG(E90, "PCT_OWNED_INSTN_GOVT_PENSION_SPONSORS")</f>
        <v>NA</v>
      </c>
      <c r="X90" s="11" t="str">
        <f>_xll.SNL.Clients.Office.Excel.Functions.SPG(E90, "PCT_OWNED_INSTN_INSURANCE_COMPANIES")</f>
        <v>NA</v>
      </c>
      <c r="Y90" s="11">
        <f>_xll.SNL.Clients.Office.Excel.Functions.SPG(E90, "PCT_OWNED_INSTN_INVEST_MGRS")</f>
        <v>14.1</v>
      </c>
      <c r="Z90" s="11" t="str">
        <f>_xll.SNL.Clients.Office.Excel.Functions.SPG(E90, "PCT_OWNED_INSTN_REIT")</f>
        <v>NA</v>
      </c>
      <c r="AA90" s="11" t="str">
        <f>_xll.SNL.Clients.Office.Excel.Functions.SPG(E90, "PCT_OWNED_INSTN_UNCLASSIFIED")</f>
        <v>NA</v>
      </c>
      <c r="AB90" s="11" t="str">
        <f>_xll.SNL.Clients.Office.Excel.Functions.SPG(E90, "PCT_OWNED_INSTN_UNION_PENSION_SPONSORS")</f>
        <v>NA</v>
      </c>
      <c r="AC90" s="11">
        <f>_xll.SNL.Clients.Office.Excel.Functions.SPG(E90, "PCT_OWNED_INSTN_HEDGE_FUND_MGRS_LESS5PCT_STAKE")</f>
        <v>0.01</v>
      </c>
      <c r="AD90" s="11" t="str">
        <f>_xll.SNL.Clients.Office.Excel.Functions.SPG(E90, "PCT_OWNED_INSTN_SOVEREIGN_WEALTH_FUNDS_LESS5PCT_STAKE")</f>
        <v>NA</v>
      </c>
      <c r="AE90" s="11" t="str">
        <f>_xll.SNL.Clients.Office.Excel.Functions.SPG(E90, "PCT_OWNED_INSTN_VC/PE_FIRMS_LESS5PCT_STAKE")</f>
        <v>NA</v>
      </c>
      <c r="AF90" s="11">
        <f>_xll.SNL.Clients.Office.Excel.Functions.SPG(E90, "PCT_OWNED_INSIDERS")</f>
        <v>0.17</v>
      </c>
      <c r="AG90" s="11" t="str">
        <f>_xll.SNL.Clients.Office.Excel.Functions.SPG(E90, "PCT_OWNED_STRATEGIC_HEDGE_FUND_MGRS_MORE_EQUAL5PCT_STAKE")</f>
        <v>NA</v>
      </c>
      <c r="AH90" s="11">
        <f>_xll.SNL.Clients.Office.Excel.Functions.SPG(E90, "PCT_OWNED_STRATEGIC_VC/PE_FIRMS_MORE_EQUAL5PCT_STAKE")</f>
        <v>27.09</v>
      </c>
      <c r="AI90" s="11" t="str">
        <f>_xll.SNL.Clients.Office.Excel.Functions.SPG(E90, "PCT_OWNED_STRATEGIC_SOVEREIGN_WEALTH_FUNDS_MORE_EQUAL5PCT_STAKE")</f>
        <v>NA</v>
      </c>
      <c r="AJ90" s="11" t="str">
        <f>_xll.SNL.Clients.Office.Excel.Functions.SPG(E90, "PCT_OWNED_STRATEGIC_COMPANY_CONTROLLED_FOUNDATIONS")</f>
        <v>NA</v>
      </c>
      <c r="AK90" s="11">
        <f>_xll.SNL.Clients.Office.Excel.Functions.SPG(E90, "PCT_OWNED_STRATEGIC_ESOP")</f>
        <v>1.57</v>
      </c>
      <c r="AL90" s="11" t="str">
        <f>_xll.SNL.Clients.Office.Excel.Functions.SPG(E90, "PCT_OWNED_STRATEGIC_STATE_OWNER")</f>
        <v>NA</v>
      </c>
      <c r="AM90" s="11">
        <f>_xll.SNL.Clients.Office.Excel.Functions.SPG(E90, "PCT_OWNED_STRATEGIC_CORPORATIONS_PRIVATE")</f>
        <v>4.75</v>
      </c>
      <c r="AN90" s="11" t="str">
        <f>_xll.SNL.Clients.Office.Excel.Functions.SPG(E90, "PCT_OWNED_STRATEGIC_CORPORATIONS_PUBLIC")</f>
        <v>NA</v>
      </c>
    </row>
    <row r="91" spans="1:40" x14ac:dyDescent="0.35">
      <c r="A91" s="5">
        <v>46022</v>
      </c>
      <c r="B91" s="4" t="s">
        <v>110</v>
      </c>
      <c r="C91" s="4" t="s">
        <v>111</v>
      </c>
      <c r="D91" s="4" t="s">
        <v>288</v>
      </c>
      <c r="E91" s="8">
        <v>4348047</v>
      </c>
      <c r="F91" s="7">
        <v>10</v>
      </c>
      <c r="G91" s="9" t="str">
        <f>_xll.SNL.Clients.Office.Excel.Functions.SPG(E91, "SP_COMPANY_TYPE")</f>
        <v>Public Company</v>
      </c>
      <c r="H91" s="10" t="str">
        <f>_xll.SNL.Clients.Office.Excel.Functions.SPG(E91, "SP_COUNTRY_NAME")</f>
        <v>Indonesia</v>
      </c>
      <c r="J91" t="str">
        <f>_xll.SNL.Clients.Office.Excel.Functions.SPG(E91, "SP_PARENT_COUNTRY")</f>
        <v>Indonesia</v>
      </c>
      <c r="K91" s="9" t="str">
        <f>_xll.SNL.Clients.Office.Excel.Functions.SPG(E91, "SP_PARENT_COMPANY_ID")</f>
        <v>4557433</v>
      </c>
      <c r="L91" t="str">
        <f>_xll.SNL.Clients.Office.Excel.Functions.SPG(K91, "SP_COMPANY_TYPE")</f>
        <v>Private Company</v>
      </c>
      <c r="M91" s="9" t="str">
        <f>_xll.SNL.Clients.Office.Excel.Functions.SPG(E91, "SP_ULT_PARENT_COMPANY_NAME")</f>
        <v>Indonesia</v>
      </c>
      <c r="N91" s="9" t="str">
        <f>_xll.SNL.Clients.Office.Excel.Functions.SPG(E91, "SP_ULT_PARENT_COUNTRY")</f>
        <v>Indonesia</v>
      </c>
      <c r="O91" s="9">
        <f>_xll.SNL.Clients.Office.Excel.Functions.SPG(E91, "SP_ULT_PARENT_COMPANY_ID")</f>
        <v>4551414</v>
      </c>
      <c r="P91" t="str">
        <f>_xll.SNL.Clients.Office.Excel.Functions.SPG(O91, "SP_COMPANY_TYPE")</f>
        <v>Government Institution</v>
      </c>
      <c r="Q91" s="11">
        <f>_xll.SNL.Clients.Office.Excel.Functions.SPG(E91, "SP_PCT_SHARES_OWNED_ALL_INSTITUTIONS")</f>
        <v>8.0299999999999994</v>
      </c>
      <c r="R91" s="11">
        <f>_xll.SNL.Clients.Office.Excel.Functions.SPG(E91, "PCT_OWNED_INSTN_BANKS/INVEST_BANKS")</f>
        <v>0.11</v>
      </c>
      <c r="S91" s="11" t="str">
        <f>_xll.SNL.Clients.Office.Excel.Functions.SPG(E91, "PCT_OWNED_INSTN_CHARITABLE_FOUNDATIONS")</f>
        <v>NA</v>
      </c>
      <c r="T91" s="11" t="str">
        <f>_xll.SNL.Clients.Office.Excel.Functions.SPG(E91, "PCT_OWNED_INSTN_CORP_PENSION_SPONSORS")</f>
        <v>NA</v>
      </c>
      <c r="U91" s="11" t="str">
        <f>_xll.SNL.Clients.Office.Excel.Functions.SPG(E91, "PCT_OWNED_INSTN_EDUCATIONAL/CULTURAL_ENDOWMENTS")</f>
        <v>NA</v>
      </c>
      <c r="V91" s="11" t="str">
        <f>_xll.SNL.Clients.Office.Excel.Functions.SPG(E91, "PCT_OWNED_INSTN_FAMILY_OFFICES/TRUSTS")</f>
        <v>NA</v>
      </c>
      <c r="W91" s="11" t="str">
        <f>_xll.SNL.Clients.Office.Excel.Functions.SPG(E91, "PCT_OWNED_INSTN_GOVT_PENSION_SPONSORS")</f>
        <v>NA</v>
      </c>
      <c r="X91" s="11" t="str">
        <f>_xll.SNL.Clients.Office.Excel.Functions.SPG(E91, "PCT_OWNED_INSTN_INSURANCE_COMPANIES")</f>
        <v>NA</v>
      </c>
      <c r="Y91" s="11">
        <f>_xll.SNL.Clients.Office.Excel.Functions.SPG(E91, "PCT_OWNED_INSTN_INVEST_MGRS")</f>
        <v>7.42</v>
      </c>
      <c r="Z91" s="11" t="str">
        <f>_xll.SNL.Clients.Office.Excel.Functions.SPG(E91, "PCT_OWNED_INSTN_REIT")</f>
        <v>NA</v>
      </c>
      <c r="AA91" s="11">
        <f>_xll.SNL.Clients.Office.Excel.Functions.SPG(E91, "PCT_OWNED_INSTN_UNCLASSIFIED")</f>
        <v>0</v>
      </c>
      <c r="AB91" s="11" t="str">
        <f>_xll.SNL.Clients.Office.Excel.Functions.SPG(E91, "PCT_OWNED_INSTN_UNION_PENSION_SPONSORS")</f>
        <v>NA</v>
      </c>
      <c r="AC91" s="11">
        <f>_xll.SNL.Clients.Office.Excel.Functions.SPG(E91, "PCT_OWNED_INSTN_HEDGE_FUND_MGRS_LESS5PCT_STAKE")</f>
        <v>0.04</v>
      </c>
      <c r="AD91" s="11">
        <f>_xll.SNL.Clients.Office.Excel.Functions.SPG(E91, "PCT_OWNED_INSTN_SOVEREIGN_WEALTH_FUNDS_LESS5PCT_STAKE")</f>
        <v>0.47</v>
      </c>
      <c r="AE91" s="11" t="str">
        <f>_xll.SNL.Clients.Office.Excel.Functions.SPG(E91, "PCT_OWNED_INSTN_VC/PE_FIRMS_LESS5PCT_STAKE")</f>
        <v>NA</v>
      </c>
      <c r="AF91" s="11">
        <f>_xll.SNL.Clients.Office.Excel.Functions.SPG(E91, "PCT_OWNED_INSIDERS")</f>
        <v>0</v>
      </c>
      <c r="AG91" s="11" t="str">
        <f>_xll.SNL.Clients.Office.Excel.Functions.SPG(E91, "PCT_OWNED_STRATEGIC_HEDGE_FUND_MGRS_MORE_EQUAL5PCT_STAKE")</f>
        <v>NA</v>
      </c>
      <c r="AH91" s="11" t="str">
        <f>_xll.SNL.Clients.Office.Excel.Functions.SPG(E91, "PCT_OWNED_STRATEGIC_VC/PE_FIRMS_MORE_EQUAL5PCT_STAKE")</f>
        <v>NA</v>
      </c>
      <c r="AI91" s="11" t="str">
        <f>_xll.SNL.Clients.Office.Excel.Functions.SPG(E91, "PCT_OWNED_STRATEGIC_SOVEREIGN_WEALTH_FUNDS_MORE_EQUAL5PCT_STAKE")</f>
        <v>NA</v>
      </c>
      <c r="AJ91" s="11" t="str">
        <f>_xll.SNL.Clients.Office.Excel.Functions.SPG(E91, "PCT_OWNED_STRATEGIC_COMPANY_CONTROLLED_FOUNDATIONS")</f>
        <v>NA</v>
      </c>
      <c r="AK91" s="11" t="str">
        <f>_xll.SNL.Clients.Office.Excel.Functions.SPG(E91, "PCT_OWNED_STRATEGIC_ESOP")</f>
        <v>NA</v>
      </c>
      <c r="AL91" s="11" t="str">
        <f>_xll.SNL.Clients.Office.Excel.Functions.SPG(E91, "PCT_OWNED_STRATEGIC_STATE_OWNER")</f>
        <v>NA</v>
      </c>
      <c r="AM91" s="11">
        <f>_xll.SNL.Clients.Office.Excel.Functions.SPG(E91, "PCT_OWNED_STRATEGIC_CORPORATIONS_PRIVATE")</f>
        <v>64.98</v>
      </c>
      <c r="AN91" s="11" t="str">
        <f>_xll.SNL.Clients.Office.Excel.Functions.SPG(E91, "PCT_OWNED_STRATEGIC_CORPORATIONS_PUBLIC")</f>
        <v>NA</v>
      </c>
    </row>
    <row r="92" spans="1:40" x14ac:dyDescent="0.35">
      <c r="A92" s="5">
        <v>46022</v>
      </c>
      <c r="B92" s="4" t="s">
        <v>110</v>
      </c>
      <c r="C92" s="4" t="s">
        <v>111</v>
      </c>
      <c r="D92" s="4" t="s">
        <v>307</v>
      </c>
      <c r="E92" s="8">
        <v>4355009</v>
      </c>
      <c r="F92" s="7">
        <v>51.3</v>
      </c>
      <c r="G92" s="9" t="str">
        <f>_xll.SNL.Clients.Office.Excel.Functions.SPG(E92, "SP_COMPANY_TYPE")</f>
        <v>Private Company</v>
      </c>
      <c r="H92" s="10" t="str">
        <f>_xll.SNL.Clients.Office.Excel.Functions.SPG(E92, "SP_COUNTRY_NAME")</f>
        <v>China</v>
      </c>
      <c r="J92" t="str">
        <f>_xll.SNL.Clients.Office.Excel.Functions.SPG(E92, "SP_PARENT_COUNTRY")</f>
        <v/>
      </c>
      <c r="K92" s="9" t="str">
        <f>_xll.SNL.Clients.Office.Excel.Functions.SPG(E92, "SP_PARENT_COMPANY_ID")</f>
        <v/>
      </c>
      <c r="L92" t="str">
        <f>_xll.SNL.Clients.Office.Excel.Functions.SPG(K92, "SP_COMPANY_TYPE")</f>
        <v>#INVALID COMPANY ID</v>
      </c>
      <c r="M92" s="9" t="str">
        <f>_xll.SNL.Clients.Office.Excel.Functions.SPG(E92, "SP_ULT_PARENT_COMPANY_NAME")</f>
        <v/>
      </c>
      <c r="N92" s="9" t="str">
        <f>_xll.SNL.Clients.Office.Excel.Functions.SPG(E92, "SP_ULT_PARENT_COUNTRY")</f>
        <v/>
      </c>
      <c r="O92" s="9" t="str">
        <f>_xll.SNL.Clients.Office.Excel.Functions.SPG(E92, "SP_ULT_PARENT_COMPANY_ID")</f>
        <v>NA</v>
      </c>
      <c r="P92" t="str">
        <f>_xll.SNL.Clients.Office.Excel.Functions.SPG(O92, "SP_COMPANY_TYPE")</f>
        <v>Public Company</v>
      </c>
      <c r="Q92" s="11" t="str">
        <f>_xll.SNL.Clients.Office.Excel.Functions.SPG(E92, "SP_PCT_SHARES_OWNED_ALL_INSTITUTIONS")</f>
        <v>NA</v>
      </c>
      <c r="R92" s="11" t="str">
        <f>_xll.SNL.Clients.Office.Excel.Functions.SPG(E92, "PCT_OWNED_INSTN_BANKS/INVEST_BANKS")</f>
        <v>NA</v>
      </c>
      <c r="S92" s="11" t="str">
        <f>_xll.SNL.Clients.Office.Excel.Functions.SPG(E92, "PCT_OWNED_INSTN_CHARITABLE_FOUNDATIONS")</f>
        <v>NA</v>
      </c>
      <c r="T92" s="11" t="str">
        <f>_xll.SNL.Clients.Office.Excel.Functions.SPG(E92, "PCT_OWNED_INSTN_CORP_PENSION_SPONSORS")</f>
        <v>NA</v>
      </c>
      <c r="U92" s="11" t="str">
        <f>_xll.SNL.Clients.Office.Excel.Functions.SPG(E92, "PCT_OWNED_INSTN_EDUCATIONAL/CULTURAL_ENDOWMENTS")</f>
        <v>NA</v>
      </c>
      <c r="V92" s="11" t="str">
        <f>_xll.SNL.Clients.Office.Excel.Functions.SPG(E92, "PCT_OWNED_INSTN_FAMILY_OFFICES/TRUSTS")</f>
        <v>NA</v>
      </c>
      <c r="W92" s="11" t="str">
        <f>_xll.SNL.Clients.Office.Excel.Functions.SPG(E92, "PCT_OWNED_INSTN_GOVT_PENSION_SPONSORS")</f>
        <v>NA</v>
      </c>
      <c r="X92" s="11" t="str">
        <f>_xll.SNL.Clients.Office.Excel.Functions.SPG(E92, "PCT_OWNED_INSTN_INSURANCE_COMPANIES")</f>
        <v>NA</v>
      </c>
      <c r="Y92" s="11" t="str">
        <f>_xll.SNL.Clients.Office.Excel.Functions.SPG(E92, "PCT_OWNED_INSTN_INVEST_MGRS")</f>
        <v>NA</v>
      </c>
      <c r="Z92" s="11" t="str">
        <f>_xll.SNL.Clients.Office.Excel.Functions.SPG(E92, "PCT_OWNED_INSTN_REIT")</f>
        <v>NA</v>
      </c>
      <c r="AA92" s="11" t="str">
        <f>_xll.SNL.Clients.Office.Excel.Functions.SPG(E92, "PCT_OWNED_INSTN_UNCLASSIFIED")</f>
        <v>NA</v>
      </c>
      <c r="AB92" s="11" t="str">
        <f>_xll.SNL.Clients.Office.Excel.Functions.SPG(E92, "PCT_OWNED_INSTN_UNION_PENSION_SPONSORS")</f>
        <v>NA</v>
      </c>
      <c r="AC92" s="11" t="str">
        <f>_xll.SNL.Clients.Office.Excel.Functions.SPG(E92, "PCT_OWNED_INSTN_HEDGE_FUND_MGRS_LESS5PCT_STAKE")</f>
        <v>NA</v>
      </c>
      <c r="AD92" s="11" t="str">
        <f>_xll.SNL.Clients.Office.Excel.Functions.SPG(E92, "PCT_OWNED_INSTN_SOVEREIGN_WEALTH_FUNDS_LESS5PCT_STAKE")</f>
        <v>NA</v>
      </c>
      <c r="AE92" s="11" t="str">
        <f>_xll.SNL.Clients.Office.Excel.Functions.SPG(E92, "PCT_OWNED_INSTN_VC/PE_FIRMS_LESS5PCT_STAKE")</f>
        <v>NA</v>
      </c>
      <c r="AF92" s="11" t="str">
        <f>_xll.SNL.Clients.Office.Excel.Functions.SPG(E92, "PCT_OWNED_INSIDERS")</f>
        <v>NA</v>
      </c>
      <c r="AG92" s="11" t="str">
        <f>_xll.SNL.Clients.Office.Excel.Functions.SPG(E92, "PCT_OWNED_STRATEGIC_HEDGE_FUND_MGRS_MORE_EQUAL5PCT_STAKE")</f>
        <v>NA</v>
      </c>
      <c r="AH92" s="11" t="str">
        <f>_xll.SNL.Clients.Office.Excel.Functions.SPG(E92, "PCT_OWNED_STRATEGIC_VC/PE_FIRMS_MORE_EQUAL5PCT_STAKE")</f>
        <v>NA</v>
      </c>
      <c r="AI92" s="11" t="str">
        <f>_xll.SNL.Clients.Office.Excel.Functions.SPG(E92, "PCT_OWNED_STRATEGIC_SOVEREIGN_WEALTH_FUNDS_MORE_EQUAL5PCT_STAKE")</f>
        <v>NA</v>
      </c>
      <c r="AJ92" s="11" t="str">
        <f>_xll.SNL.Clients.Office.Excel.Functions.SPG(E92, "PCT_OWNED_STRATEGIC_COMPANY_CONTROLLED_FOUNDATIONS")</f>
        <v>NA</v>
      </c>
      <c r="AK92" s="11" t="str">
        <f>_xll.SNL.Clients.Office.Excel.Functions.SPG(E92, "PCT_OWNED_STRATEGIC_ESOP")</f>
        <v>NA</v>
      </c>
      <c r="AL92" s="11" t="str">
        <f>_xll.SNL.Clients.Office.Excel.Functions.SPG(E92, "PCT_OWNED_STRATEGIC_STATE_OWNER")</f>
        <v>NA</v>
      </c>
      <c r="AM92" s="11" t="str">
        <f>_xll.SNL.Clients.Office.Excel.Functions.SPG(E92, "PCT_OWNED_STRATEGIC_CORPORATIONS_PRIVATE")</f>
        <v>NA</v>
      </c>
      <c r="AN92" s="11" t="str">
        <f>_xll.SNL.Clients.Office.Excel.Functions.SPG(E92, "PCT_OWNED_STRATEGIC_CORPORATIONS_PUBLIC")</f>
        <v>NA</v>
      </c>
    </row>
    <row r="93" spans="1:40" x14ac:dyDescent="0.35">
      <c r="A93" s="5">
        <v>46022</v>
      </c>
      <c r="B93" s="4" t="s">
        <v>189</v>
      </c>
      <c r="C93" s="4" t="s">
        <v>190</v>
      </c>
      <c r="D93" s="4" t="s">
        <v>275</v>
      </c>
      <c r="E93" s="8">
        <v>4379789</v>
      </c>
      <c r="F93" s="7">
        <v>100</v>
      </c>
      <c r="G93" s="9" t="str">
        <f>_xll.SNL.Clients.Office.Excel.Functions.SPG(E93, "SP_COMPANY_TYPE")</f>
        <v>Public Company</v>
      </c>
      <c r="H93" s="10" t="str">
        <f>_xll.SNL.Clients.Office.Excel.Functions.SPG(E93, "SP_COUNTRY_NAME")</f>
        <v>South Africa</v>
      </c>
      <c r="J93" t="str">
        <f>_xll.SNL.Clients.Office.Excel.Functions.SPG(E93, "SP_PARENT_COUNTRY")</f>
        <v/>
      </c>
      <c r="K93" s="9" t="str">
        <f>_xll.SNL.Clients.Office.Excel.Functions.SPG(E93, "SP_PARENT_COMPANY_ID")</f>
        <v/>
      </c>
      <c r="L93" t="str">
        <f>_xll.SNL.Clients.Office.Excel.Functions.SPG(K93, "SP_COMPANY_TYPE")</f>
        <v>#INVALID COMPANY ID</v>
      </c>
      <c r="M93" s="9" t="str">
        <f>_xll.SNL.Clients.Office.Excel.Functions.SPG(E93, "SP_ULT_PARENT_COMPANY_NAME")</f>
        <v/>
      </c>
      <c r="N93" s="9" t="str">
        <f>_xll.SNL.Clients.Office.Excel.Functions.SPG(E93, "SP_ULT_PARENT_COUNTRY")</f>
        <v/>
      </c>
      <c r="O93" s="9" t="str">
        <f>_xll.SNL.Clients.Office.Excel.Functions.SPG(E93, "SP_ULT_PARENT_COMPANY_ID")</f>
        <v>NA</v>
      </c>
      <c r="P93" t="str">
        <f>_xll.SNL.Clients.Office.Excel.Functions.SPG(O93, "SP_COMPANY_TYPE")</f>
        <v>Public Company</v>
      </c>
      <c r="Q93" s="11">
        <f>_xll.SNL.Clients.Office.Excel.Functions.SPG(E93, "SP_PCT_SHARES_OWNED_ALL_INSTITUTIONS")</f>
        <v>99.19</v>
      </c>
      <c r="R93" s="11">
        <f>_xll.SNL.Clients.Office.Excel.Functions.SPG(E93, "PCT_OWNED_INSTN_BANKS/INVEST_BANKS")</f>
        <v>7.55</v>
      </c>
      <c r="S93" s="11" t="str">
        <f>_xll.SNL.Clients.Office.Excel.Functions.SPG(E93, "PCT_OWNED_INSTN_CHARITABLE_FOUNDATIONS")</f>
        <v>NA</v>
      </c>
      <c r="T93" s="11">
        <f>_xll.SNL.Clients.Office.Excel.Functions.SPG(E93, "PCT_OWNED_INSTN_CORP_PENSION_SPONSORS")</f>
        <v>0</v>
      </c>
      <c r="U93" s="11" t="str">
        <f>_xll.SNL.Clients.Office.Excel.Functions.SPG(E93, "PCT_OWNED_INSTN_EDUCATIONAL/CULTURAL_ENDOWMENTS")</f>
        <v>NA</v>
      </c>
      <c r="V93" s="11">
        <f>_xll.SNL.Clients.Office.Excel.Functions.SPG(E93, "PCT_OWNED_INSTN_FAMILY_OFFICES/TRUSTS")</f>
        <v>5.48</v>
      </c>
      <c r="W93" s="11">
        <f>_xll.SNL.Clients.Office.Excel.Functions.SPG(E93, "PCT_OWNED_INSTN_GOVT_PENSION_SPONSORS")</f>
        <v>0.6</v>
      </c>
      <c r="X93" s="11" t="str">
        <f>_xll.SNL.Clients.Office.Excel.Functions.SPG(E93, "PCT_OWNED_INSTN_INSURANCE_COMPANIES")</f>
        <v>NA</v>
      </c>
      <c r="Y93" s="11">
        <f>_xll.SNL.Clients.Office.Excel.Functions.SPG(E93, "PCT_OWNED_INSTN_INVEST_MGRS")</f>
        <v>77.87</v>
      </c>
      <c r="Z93" s="11" t="str">
        <f>_xll.SNL.Clients.Office.Excel.Functions.SPG(E93, "PCT_OWNED_INSTN_REIT")</f>
        <v>NA</v>
      </c>
      <c r="AA93" s="11">
        <f>_xll.SNL.Clients.Office.Excel.Functions.SPG(E93, "PCT_OWNED_INSTN_UNCLASSIFIED")</f>
        <v>1.4</v>
      </c>
      <c r="AB93" s="11" t="str">
        <f>_xll.SNL.Clients.Office.Excel.Functions.SPG(E93, "PCT_OWNED_INSTN_UNION_PENSION_SPONSORS")</f>
        <v>NA</v>
      </c>
      <c r="AC93" s="11">
        <f>_xll.SNL.Clients.Office.Excel.Functions.SPG(E93, "PCT_OWNED_INSTN_HEDGE_FUND_MGRS_LESS5PCT_STAKE")</f>
        <v>5.82</v>
      </c>
      <c r="AD93" s="11">
        <f>_xll.SNL.Clients.Office.Excel.Functions.SPG(E93, "PCT_OWNED_INSTN_SOVEREIGN_WEALTH_FUNDS_LESS5PCT_STAKE")</f>
        <v>0.46</v>
      </c>
      <c r="AE93" s="11">
        <f>_xll.SNL.Clients.Office.Excel.Functions.SPG(E93, "PCT_OWNED_INSTN_VC/PE_FIRMS_LESS5PCT_STAKE")</f>
        <v>0</v>
      </c>
      <c r="AF93" s="11">
        <f>_xll.SNL.Clients.Office.Excel.Functions.SPG(E93, "PCT_OWNED_INSIDERS")</f>
        <v>0.23</v>
      </c>
      <c r="AG93" s="11" t="str">
        <f>_xll.SNL.Clients.Office.Excel.Functions.SPG(E93, "PCT_OWNED_STRATEGIC_HEDGE_FUND_MGRS_MORE_EQUAL5PCT_STAKE")</f>
        <v>NA</v>
      </c>
      <c r="AH93" s="11" t="str">
        <f>_xll.SNL.Clients.Office.Excel.Functions.SPG(E93, "PCT_OWNED_STRATEGIC_VC/PE_FIRMS_MORE_EQUAL5PCT_STAKE")</f>
        <v>NA</v>
      </c>
      <c r="AI93" s="11" t="str">
        <f>_xll.SNL.Clients.Office.Excel.Functions.SPG(E93, "PCT_OWNED_STRATEGIC_SOVEREIGN_WEALTH_FUNDS_MORE_EQUAL5PCT_STAKE")</f>
        <v>NA</v>
      </c>
      <c r="AJ93" s="11" t="str">
        <f>_xll.SNL.Clients.Office.Excel.Functions.SPG(E93, "PCT_OWNED_STRATEGIC_COMPANY_CONTROLLED_FOUNDATIONS")</f>
        <v>NA</v>
      </c>
      <c r="AK93" s="11" t="str">
        <f>_xll.SNL.Clients.Office.Excel.Functions.SPG(E93, "PCT_OWNED_STRATEGIC_ESOP")</f>
        <v>NA</v>
      </c>
      <c r="AL93" s="11" t="str">
        <f>_xll.SNL.Clients.Office.Excel.Functions.SPG(E93, "PCT_OWNED_STRATEGIC_STATE_OWNER")</f>
        <v>NA</v>
      </c>
      <c r="AM93" s="11" t="str">
        <f>_xll.SNL.Clients.Office.Excel.Functions.SPG(E93, "PCT_OWNED_STRATEGIC_CORPORATIONS_PRIVATE")</f>
        <v>NA</v>
      </c>
      <c r="AN93" s="11" t="str">
        <f>_xll.SNL.Clients.Office.Excel.Functions.SPG(E93, "PCT_OWNED_STRATEGIC_CORPORATIONS_PUBLIC")</f>
        <v>NA</v>
      </c>
    </row>
    <row r="94" spans="1:40" x14ac:dyDescent="0.35">
      <c r="A94" s="5">
        <v>46022</v>
      </c>
      <c r="B94" s="4" t="s">
        <v>83</v>
      </c>
      <c r="C94" s="4" t="s">
        <v>84</v>
      </c>
      <c r="D94" s="4" t="s">
        <v>308</v>
      </c>
      <c r="E94" s="8">
        <v>4355649</v>
      </c>
      <c r="F94" s="7">
        <v>100</v>
      </c>
      <c r="G94" s="9" t="str">
        <f>_xll.SNL.Clients.Office.Excel.Functions.SPG(E94, "SP_COMPANY_TYPE")</f>
        <v>Public Company</v>
      </c>
      <c r="H94" s="10" t="str">
        <f>_xll.SNL.Clients.Office.Excel.Functions.SPG(E94, "SP_COUNTRY_NAME")</f>
        <v>Guernsey</v>
      </c>
      <c r="J94" t="str">
        <f>_xll.SNL.Clients.Office.Excel.Functions.SPG(E94, "SP_PARENT_COUNTRY")</f>
        <v>Netherlands</v>
      </c>
      <c r="K94" s="9" t="str">
        <f>_xll.SNL.Clients.Office.Excel.Functions.SPG(E94, "SP_PARENT_COMPANY_ID")</f>
        <v>4410131</v>
      </c>
      <c r="L94" t="str">
        <f>_xll.SNL.Clients.Office.Excel.Functions.SPG(K94, "SP_COMPANY_TYPE")</f>
        <v>Private Company</v>
      </c>
      <c r="M94" s="9" t="str">
        <f>_xll.SNL.Clients.Office.Excel.Functions.SPG(E94, "SP_ULT_PARENT_COMPANY_NAME")</f>
        <v>Impala Platinum Holdings Limited</v>
      </c>
      <c r="N94" s="9" t="str">
        <f>_xll.SNL.Clients.Office.Excel.Functions.SPG(E94, "SP_ULT_PARENT_COUNTRY")</f>
        <v>South Africa</v>
      </c>
      <c r="O94" s="9">
        <f>_xll.SNL.Clients.Office.Excel.Functions.SPG(E94, "SP_ULT_PARENT_COMPANY_ID")</f>
        <v>4351190</v>
      </c>
      <c r="P94" t="str">
        <f>_xll.SNL.Clients.Office.Excel.Functions.SPG(O94, "SP_COMPANY_TYPE")</f>
        <v>Public Company</v>
      </c>
      <c r="Q94" s="11">
        <f>_xll.SNL.Clients.Office.Excel.Functions.SPG(E94, "SP_PCT_SHARES_OWNED_ALL_INSTITUTIONS")</f>
        <v>0.46</v>
      </c>
      <c r="R94" s="11">
        <f>_xll.SNL.Clients.Office.Excel.Functions.SPG(E94, "PCT_OWNED_INSTN_BANKS/INVEST_BANKS")</f>
        <v>0.02</v>
      </c>
      <c r="S94" s="11" t="str">
        <f>_xll.SNL.Clients.Office.Excel.Functions.SPG(E94, "PCT_OWNED_INSTN_CHARITABLE_FOUNDATIONS")</f>
        <v>NA</v>
      </c>
      <c r="T94" s="11" t="str">
        <f>_xll.SNL.Clients.Office.Excel.Functions.SPG(E94, "PCT_OWNED_INSTN_CORP_PENSION_SPONSORS")</f>
        <v>NA</v>
      </c>
      <c r="U94" s="11" t="str">
        <f>_xll.SNL.Clients.Office.Excel.Functions.SPG(E94, "PCT_OWNED_INSTN_EDUCATIONAL/CULTURAL_ENDOWMENTS")</f>
        <v>NA</v>
      </c>
      <c r="V94" s="11" t="str">
        <f>_xll.SNL.Clients.Office.Excel.Functions.SPG(E94, "PCT_OWNED_INSTN_FAMILY_OFFICES/TRUSTS")</f>
        <v>NA</v>
      </c>
      <c r="W94" s="11" t="str">
        <f>_xll.SNL.Clients.Office.Excel.Functions.SPG(E94, "PCT_OWNED_INSTN_GOVT_PENSION_SPONSORS")</f>
        <v>NA</v>
      </c>
      <c r="X94" s="11" t="str">
        <f>_xll.SNL.Clients.Office.Excel.Functions.SPG(E94, "PCT_OWNED_INSTN_INSURANCE_COMPANIES")</f>
        <v>NA</v>
      </c>
      <c r="Y94" s="11">
        <f>_xll.SNL.Clients.Office.Excel.Functions.SPG(E94, "PCT_OWNED_INSTN_INVEST_MGRS")</f>
        <v>0.44</v>
      </c>
      <c r="Z94" s="11" t="str">
        <f>_xll.SNL.Clients.Office.Excel.Functions.SPG(E94, "PCT_OWNED_INSTN_REIT")</f>
        <v>NA</v>
      </c>
      <c r="AA94" s="11" t="str">
        <f>_xll.SNL.Clients.Office.Excel.Functions.SPG(E94, "PCT_OWNED_INSTN_UNCLASSIFIED")</f>
        <v>NA</v>
      </c>
      <c r="AB94" s="11" t="str">
        <f>_xll.SNL.Clients.Office.Excel.Functions.SPG(E94, "PCT_OWNED_INSTN_UNION_PENSION_SPONSORS")</f>
        <v>NA</v>
      </c>
      <c r="AC94" s="11" t="str">
        <f>_xll.SNL.Clients.Office.Excel.Functions.SPG(E94, "PCT_OWNED_INSTN_HEDGE_FUND_MGRS_LESS5PCT_STAKE")</f>
        <v>NA</v>
      </c>
      <c r="AD94" s="11" t="str">
        <f>_xll.SNL.Clients.Office.Excel.Functions.SPG(E94, "PCT_OWNED_INSTN_SOVEREIGN_WEALTH_FUNDS_LESS5PCT_STAKE")</f>
        <v>NA</v>
      </c>
      <c r="AE94" s="11" t="str">
        <f>_xll.SNL.Clients.Office.Excel.Functions.SPG(E94, "PCT_OWNED_INSTN_VC/PE_FIRMS_LESS5PCT_STAKE")</f>
        <v>NA</v>
      </c>
      <c r="AF94" s="11">
        <f>_xll.SNL.Clients.Office.Excel.Functions.SPG(E94, "PCT_OWNED_INSIDERS")</f>
        <v>0.36</v>
      </c>
      <c r="AG94" s="11" t="str">
        <f>_xll.SNL.Clients.Office.Excel.Functions.SPG(E94, "PCT_OWNED_STRATEGIC_HEDGE_FUND_MGRS_MORE_EQUAL5PCT_STAKE")</f>
        <v>NA</v>
      </c>
      <c r="AH94" s="11" t="str">
        <f>_xll.SNL.Clients.Office.Excel.Functions.SPG(E94, "PCT_OWNED_STRATEGIC_VC/PE_FIRMS_MORE_EQUAL5PCT_STAKE")</f>
        <v>NA</v>
      </c>
      <c r="AI94" s="11" t="str">
        <f>_xll.SNL.Clients.Office.Excel.Functions.SPG(E94, "PCT_OWNED_STRATEGIC_SOVEREIGN_WEALTH_FUNDS_MORE_EQUAL5PCT_STAKE")</f>
        <v>NA</v>
      </c>
      <c r="AJ94" s="11" t="str">
        <f>_xll.SNL.Clients.Office.Excel.Functions.SPG(E94, "PCT_OWNED_STRATEGIC_COMPANY_CONTROLLED_FOUNDATIONS")</f>
        <v>NA</v>
      </c>
      <c r="AK94" s="11" t="str">
        <f>_xll.SNL.Clients.Office.Excel.Functions.SPG(E94, "PCT_OWNED_STRATEGIC_ESOP")</f>
        <v>NA</v>
      </c>
      <c r="AL94" s="11" t="str">
        <f>_xll.SNL.Clients.Office.Excel.Functions.SPG(E94, "PCT_OWNED_STRATEGIC_STATE_OWNER")</f>
        <v>NA</v>
      </c>
      <c r="AM94" s="11">
        <f>_xll.SNL.Clients.Office.Excel.Functions.SPG(E94, "PCT_OWNED_STRATEGIC_CORPORATIONS_PRIVATE")</f>
        <v>0.34</v>
      </c>
      <c r="AN94" s="11">
        <f>_xll.SNL.Clients.Office.Excel.Functions.SPG(E94, "PCT_OWNED_STRATEGIC_CORPORATIONS_PUBLIC")</f>
        <v>87</v>
      </c>
    </row>
    <row r="95" spans="1:40" x14ac:dyDescent="0.35">
      <c r="A95" s="5">
        <v>46022</v>
      </c>
      <c r="B95" s="4" t="s">
        <v>150</v>
      </c>
      <c r="C95" s="4" t="s">
        <v>151</v>
      </c>
      <c r="D95" s="4" t="s">
        <v>263</v>
      </c>
      <c r="E95" s="8">
        <v>4264043</v>
      </c>
      <c r="F95" s="7">
        <v>100</v>
      </c>
      <c r="G95" s="9" t="str">
        <f>_xll.SNL.Clients.Office.Excel.Functions.SPG(E95, "SP_COMPANY_TYPE")</f>
        <v>Public Company</v>
      </c>
      <c r="H95" s="10" t="str">
        <f>_xll.SNL.Clients.Office.Excel.Functions.SPG(E95, "SP_COUNTRY_NAME")</f>
        <v>South Africa</v>
      </c>
      <c r="J95" t="str">
        <f>_xll.SNL.Clients.Office.Excel.Functions.SPG(E95, "SP_PARENT_COUNTRY")</f>
        <v/>
      </c>
      <c r="K95" s="9" t="str">
        <f>_xll.SNL.Clients.Office.Excel.Functions.SPG(E95, "SP_PARENT_COMPANY_ID")</f>
        <v/>
      </c>
      <c r="L95" t="str">
        <f>_xll.SNL.Clients.Office.Excel.Functions.SPG(K95, "SP_COMPANY_TYPE")</f>
        <v>#INVALID COMPANY ID</v>
      </c>
      <c r="M95" s="9" t="str">
        <f>_xll.SNL.Clients.Office.Excel.Functions.SPG(E95, "SP_ULT_PARENT_COMPANY_NAME")</f>
        <v/>
      </c>
      <c r="N95" s="9" t="str">
        <f>_xll.SNL.Clients.Office.Excel.Functions.SPG(E95, "SP_ULT_PARENT_COUNTRY")</f>
        <v/>
      </c>
      <c r="O95" s="9" t="str">
        <f>_xll.SNL.Clients.Office.Excel.Functions.SPG(E95, "SP_ULT_PARENT_COMPANY_ID")</f>
        <v>NA</v>
      </c>
      <c r="P95" t="str">
        <f>_xll.SNL.Clients.Office.Excel.Functions.SPG(O95, "SP_COMPANY_TYPE")</f>
        <v>Public Company</v>
      </c>
      <c r="Q95" s="11">
        <f>_xll.SNL.Clients.Office.Excel.Functions.SPG(E95, "SP_PCT_SHARES_OWNED_ALL_INSTITUTIONS")</f>
        <v>77.489999999999995</v>
      </c>
      <c r="R95" s="11">
        <f>_xll.SNL.Clients.Office.Excel.Functions.SPG(E95, "PCT_OWNED_INSTN_BANKS/INVEST_BANKS")</f>
        <v>0.72</v>
      </c>
      <c r="S95" s="11" t="str">
        <f>_xll.SNL.Clients.Office.Excel.Functions.SPG(E95, "PCT_OWNED_INSTN_CHARITABLE_FOUNDATIONS")</f>
        <v>NA</v>
      </c>
      <c r="T95" s="11" t="str">
        <f>_xll.SNL.Clients.Office.Excel.Functions.SPG(E95, "PCT_OWNED_INSTN_CORP_PENSION_SPONSORS")</f>
        <v>NA</v>
      </c>
      <c r="U95" s="11" t="str">
        <f>_xll.SNL.Clients.Office.Excel.Functions.SPG(E95, "PCT_OWNED_INSTN_EDUCATIONAL/CULTURAL_ENDOWMENTS")</f>
        <v>NA</v>
      </c>
      <c r="V95" s="11" t="str">
        <f>_xll.SNL.Clients.Office.Excel.Functions.SPG(E95, "PCT_OWNED_INSTN_FAMILY_OFFICES/TRUSTS")</f>
        <v>NA</v>
      </c>
      <c r="W95" s="11">
        <f>_xll.SNL.Clients.Office.Excel.Functions.SPG(E95, "PCT_OWNED_INSTN_GOVT_PENSION_SPONSORS")</f>
        <v>0.22</v>
      </c>
      <c r="X95" s="11" t="str">
        <f>_xll.SNL.Clients.Office.Excel.Functions.SPG(E95, "PCT_OWNED_INSTN_INSURANCE_COMPANIES")</f>
        <v>NA</v>
      </c>
      <c r="Y95" s="11">
        <f>_xll.SNL.Clients.Office.Excel.Functions.SPG(E95, "PCT_OWNED_INSTN_INVEST_MGRS")</f>
        <v>71.459999999999994</v>
      </c>
      <c r="Z95" s="11" t="str">
        <f>_xll.SNL.Clients.Office.Excel.Functions.SPG(E95, "PCT_OWNED_INSTN_REIT")</f>
        <v>NA</v>
      </c>
      <c r="AA95" s="11">
        <f>_xll.SNL.Clients.Office.Excel.Functions.SPG(E95, "PCT_OWNED_INSTN_UNCLASSIFIED")</f>
        <v>0.95</v>
      </c>
      <c r="AB95" s="11" t="str">
        <f>_xll.SNL.Clients.Office.Excel.Functions.SPG(E95, "PCT_OWNED_INSTN_UNION_PENSION_SPONSORS")</f>
        <v>NA</v>
      </c>
      <c r="AC95" s="11">
        <f>_xll.SNL.Clients.Office.Excel.Functions.SPG(E95, "PCT_OWNED_INSTN_HEDGE_FUND_MGRS_LESS5PCT_STAKE")</f>
        <v>0.19</v>
      </c>
      <c r="AD95" s="11">
        <f>_xll.SNL.Clients.Office.Excel.Functions.SPG(E95, "PCT_OWNED_INSTN_SOVEREIGN_WEALTH_FUNDS_LESS5PCT_STAKE")</f>
        <v>3.94</v>
      </c>
      <c r="AE95" s="11">
        <f>_xll.SNL.Clients.Office.Excel.Functions.SPG(E95, "PCT_OWNED_INSTN_VC/PE_FIRMS_LESS5PCT_STAKE")</f>
        <v>0</v>
      </c>
      <c r="AF95" s="11">
        <f>_xll.SNL.Clients.Office.Excel.Functions.SPG(E95, "PCT_OWNED_INSIDERS")</f>
        <v>0.34</v>
      </c>
      <c r="AG95" s="11">
        <f>_xll.SNL.Clients.Office.Excel.Functions.SPG(E95, "PCT_OWNED_STRATEGIC_HEDGE_FUND_MGRS_MORE_EQUAL5PCT_STAKE")</f>
        <v>5.34</v>
      </c>
      <c r="AH95" s="11" t="str">
        <f>_xll.SNL.Clients.Office.Excel.Functions.SPG(E95, "PCT_OWNED_STRATEGIC_VC/PE_FIRMS_MORE_EQUAL5PCT_STAKE")</f>
        <v>NA</v>
      </c>
      <c r="AI95" s="11" t="str">
        <f>_xll.SNL.Clients.Office.Excel.Functions.SPG(E95, "PCT_OWNED_STRATEGIC_SOVEREIGN_WEALTH_FUNDS_MORE_EQUAL5PCT_STAKE")</f>
        <v>NA</v>
      </c>
      <c r="AJ95" s="11" t="str">
        <f>_xll.SNL.Clients.Office.Excel.Functions.SPG(E95, "PCT_OWNED_STRATEGIC_COMPANY_CONTROLLED_FOUNDATIONS")</f>
        <v>NA</v>
      </c>
      <c r="AK95" s="11" t="str">
        <f>_xll.SNL.Clients.Office.Excel.Functions.SPG(E95, "PCT_OWNED_STRATEGIC_ESOP")</f>
        <v>NA</v>
      </c>
      <c r="AL95" s="11" t="str">
        <f>_xll.SNL.Clients.Office.Excel.Functions.SPG(E95, "PCT_OWNED_STRATEGIC_STATE_OWNER")</f>
        <v>NA</v>
      </c>
      <c r="AM95" s="11" t="str">
        <f>_xll.SNL.Clients.Office.Excel.Functions.SPG(E95, "PCT_OWNED_STRATEGIC_CORPORATIONS_PRIVATE")</f>
        <v>NA</v>
      </c>
      <c r="AN95" s="11" t="str">
        <f>_xll.SNL.Clients.Office.Excel.Functions.SPG(E95, "PCT_OWNED_STRATEGIC_CORPORATIONS_PUBLIC")</f>
        <v>NA</v>
      </c>
    </row>
  </sheetData>
  <autoFilter ref="A6:AN95" xr:uid="{00000000-0001-0000-0400-000000000000}"/>
  <mergeCells count="41">
    <mergeCell ref="AN6:AN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2F0A-E4FD-4B70-9EE7-24D6AC41B084}">
  <sheetPr filterMode="1"/>
  <dimension ref="A1:AN90"/>
  <sheetViews>
    <sheetView tabSelected="1" workbookViewId="0">
      <selection activeCell="B1" sqref="B1:B4"/>
    </sheetView>
  </sheetViews>
  <sheetFormatPr defaultRowHeight="14.5" x14ac:dyDescent="0.35"/>
  <cols>
    <col min="1" max="1" width="17.453125" customWidth="1"/>
    <col min="2" max="2" width="13.81640625" customWidth="1"/>
    <col min="4" max="4" width="18" customWidth="1"/>
    <col min="5" max="5" width="18.81640625" customWidth="1"/>
    <col min="7" max="7" width="20.36328125" customWidth="1"/>
    <col min="8" max="8" width="16" customWidth="1"/>
    <col min="9" max="9" width="14.453125" customWidth="1"/>
    <col min="10" max="10" width="14.08984375" customWidth="1"/>
    <col min="11" max="11" width="12.81640625" customWidth="1"/>
    <col min="12" max="12" width="22" customWidth="1"/>
    <col min="13" max="13" width="18.1796875" customWidth="1"/>
    <col min="14" max="14" width="14.26953125" customWidth="1"/>
    <col min="15" max="15" width="19.26953125" customWidth="1"/>
    <col min="16" max="16" width="18.1796875" customWidth="1"/>
    <col min="17" max="17" width="15.453125" customWidth="1"/>
    <col min="18" max="18" width="13.08984375" customWidth="1"/>
    <col min="19" max="19" width="18.26953125" customWidth="1"/>
    <col min="20" max="20" width="18.453125" customWidth="1"/>
    <col min="21" max="21" width="22.08984375" customWidth="1"/>
    <col min="22" max="22" width="13.6328125" customWidth="1"/>
    <col min="23" max="23" width="15.26953125" customWidth="1"/>
    <col min="24" max="24" width="11.36328125" customWidth="1"/>
    <col min="25" max="25" width="12.54296875" customWidth="1"/>
    <col min="27" max="27" width="10.90625" customWidth="1"/>
    <col min="28" max="28" width="12.54296875" customWidth="1"/>
    <col min="29" max="29" width="14.36328125" customWidth="1"/>
    <col min="32" max="32" width="12.453125" customWidth="1"/>
    <col min="33" max="33" width="12.81640625" customWidth="1"/>
    <col min="34" max="34" width="12.54296875" customWidth="1"/>
    <col min="35" max="35" width="14.90625" customWidth="1"/>
    <col min="36" max="36" width="16.36328125" customWidth="1"/>
    <col min="37" max="37" width="15.81640625" customWidth="1"/>
    <col min="38" max="38" width="17.08984375" customWidth="1"/>
    <col min="39" max="39" width="16.54296875" customWidth="1"/>
    <col min="40" max="40" width="15.7265625" customWidth="1"/>
  </cols>
  <sheetData>
    <row r="1" spans="1:40" x14ac:dyDescent="0.35">
      <c r="A1" s="13" t="s">
        <v>2</v>
      </c>
      <c r="B1" s="13" t="s">
        <v>3</v>
      </c>
      <c r="C1" s="13" t="s">
        <v>4</v>
      </c>
      <c r="D1" s="13" t="s">
        <v>254</v>
      </c>
      <c r="E1" s="13" t="s">
        <v>255</v>
      </c>
      <c r="F1" s="13" t="s">
        <v>256</v>
      </c>
      <c r="G1" s="13" t="s">
        <v>310</v>
      </c>
      <c r="H1" s="13" t="s">
        <v>311</v>
      </c>
      <c r="I1" s="13" t="s">
        <v>312</v>
      </c>
      <c r="J1" s="13" t="s">
        <v>313</v>
      </c>
      <c r="K1" s="13" t="s">
        <v>314</v>
      </c>
      <c r="L1" s="13" t="s">
        <v>315</v>
      </c>
      <c r="M1" s="13" t="s">
        <v>316</v>
      </c>
      <c r="N1" s="13" t="s">
        <v>317</v>
      </c>
      <c r="O1" s="13" t="s">
        <v>318</v>
      </c>
      <c r="P1" s="13" t="s">
        <v>319</v>
      </c>
      <c r="Q1" s="13" t="s">
        <v>2309</v>
      </c>
      <c r="R1" s="14" t="s">
        <v>2310</v>
      </c>
      <c r="S1" s="14" t="s">
        <v>2079</v>
      </c>
      <c r="T1" s="14" t="s">
        <v>2311</v>
      </c>
      <c r="U1" s="14" t="s">
        <v>324</v>
      </c>
      <c r="V1" s="16" t="s">
        <v>325</v>
      </c>
      <c r="W1" s="15" t="s">
        <v>2312</v>
      </c>
      <c r="X1" s="14" t="s">
        <v>2313</v>
      </c>
      <c r="Y1" s="14" t="s">
        <v>328</v>
      </c>
      <c r="Z1" s="14" t="s">
        <v>329</v>
      </c>
      <c r="AA1" s="14" t="s">
        <v>330</v>
      </c>
      <c r="AB1" s="14" t="s">
        <v>331</v>
      </c>
      <c r="AC1" s="14" t="s">
        <v>332</v>
      </c>
      <c r="AD1" s="15" t="s">
        <v>333</v>
      </c>
      <c r="AE1" s="14" t="s">
        <v>334</v>
      </c>
      <c r="AF1" s="16" t="s">
        <v>335</v>
      </c>
      <c r="AG1" s="13" t="s">
        <v>2314</v>
      </c>
      <c r="AH1" s="13" t="s">
        <v>2315</v>
      </c>
      <c r="AI1" s="15" t="s">
        <v>2316</v>
      </c>
      <c r="AJ1" s="13" t="s">
        <v>2317</v>
      </c>
      <c r="AK1" s="13" t="s">
        <v>2318</v>
      </c>
      <c r="AL1" s="15" t="s">
        <v>2319</v>
      </c>
      <c r="AM1" s="17" t="s">
        <v>2320</v>
      </c>
      <c r="AN1" s="16" t="s">
        <v>2321</v>
      </c>
    </row>
    <row r="2" spans="1:40" hidden="1" x14ac:dyDescent="0.35">
      <c r="A2" s="13"/>
      <c r="B2" s="13"/>
      <c r="C2" s="13"/>
      <c r="D2" s="13"/>
      <c r="E2" s="13"/>
      <c r="F2" s="13"/>
      <c r="G2" s="13"/>
      <c r="H2" s="13"/>
      <c r="I2" s="13"/>
      <c r="J2" s="13"/>
      <c r="K2" s="13"/>
      <c r="L2" s="13"/>
      <c r="M2" s="13"/>
      <c r="N2" s="13"/>
      <c r="O2" s="13"/>
      <c r="P2" s="13"/>
      <c r="Q2" s="13"/>
      <c r="R2" s="14"/>
      <c r="S2" s="14"/>
      <c r="T2" s="14"/>
      <c r="U2" s="14"/>
      <c r="V2" s="16"/>
      <c r="W2" s="15"/>
      <c r="X2" s="14"/>
      <c r="Y2" s="14"/>
      <c r="Z2" s="14"/>
      <c r="AA2" s="14"/>
      <c r="AB2" s="14"/>
      <c r="AC2" s="14"/>
      <c r="AD2" s="15"/>
      <c r="AE2" s="14"/>
      <c r="AF2" s="16"/>
      <c r="AG2" s="13"/>
      <c r="AH2" s="13"/>
      <c r="AI2" s="15"/>
      <c r="AJ2" s="13"/>
      <c r="AK2" s="13"/>
      <c r="AL2" s="15"/>
      <c r="AM2" s="17"/>
      <c r="AN2" s="16"/>
    </row>
    <row r="3" spans="1:40" hidden="1" x14ac:dyDescent="0.35">
      <c r="A3" s="13"/>
      <c r="B3" s="13"/>
      <c r="C3" s="13"/>
      <c r="D3" s="13"/>
      <c r="E3" s="13"/>
      <c r="F3" s="13"/>
      <c r="G3" s="13"/>
      <c r="H3" s="13"/>
      <c r="I3" s="13"/>
      <c r="J3" s="13"/>
      <c r="K3" s="13"/>
      <c r="L3" s="13"/>
      <c r="M3" s="13"/>
      <c r="N3" s="13"/>
      <c r="O3" s="13"/>
      <c r="P3" s="13"/>
      <c r="Q3" s="13"/>
      <c r="R3" s="14"/>
      <c r="S3" s="14"/>
      <c r="T3" s="14"/>
      <c r="U3" s="14"/>
      <c r="V3" s="16"/>
      <c r="W3" s="15"/>
      <c r="X3" s="14"/>
      <c r="Y3" s="14"/>
      <c r="Z3" s="14"/>
      <c r="AA3" s="14"/>
      <c r="AB3" s="14"/>
      <c r="AC3" s="14"/>
      <c r="AD3" s="15"/>
      <c r="AE3" s="14"/>
      <c r="AF3" s="16"/>
      <c r="AG3" s="13"/>
      <c r="AH3" s="13"/>
      <c r="AI3" s="15"/>
      <c r="AJ3" s="13"/>
      <c r="AK3" s="13"/>
      <c r="AL3" s="15"/>
      <c r="AM3" s="17"/>
      <c r="AN3" s="16"/>
    </row>
    <row r="4" spans="1:40" hidden="1" x14ac:dyDescent="0.35">
      <c r="A4" s="13"/>
      <c r="B4" s="13"/>
      <c r="C4" s="13"/>
      <c r="D4" s="13"/>
      <c r="E4" s="13"/>
      <c r="F4" s="13"/>
      <c r="G4" s="13"/>
      <c r="H4" s="13"/>
      <c r="I4" s="13"/>
      <c r="J4" s="13"/>
      <c r="K4" s="13"/>
      <c r="L4" s="13"/>
      <c r="M4" s="13"/>
      <c r="N4" s="13"/>
      <c r="O4" s="13"/>
      <c r="P4" s="13"/>
      <c r="Q4" s="13"/>
      <c r="R4" s="14"/>
      <c r="S4" s="14"/>
      <c r="T4" s="14"/>
      <c r="U4" s="14"/>
      <c r="V4" s="16"/>
      <c r="W4" s="15"/>
      <c r="X4" s="14"/>
      <c r="Y4" s="14"/>
      <c r="Z4" s="14"/>
      <c r="AA4" s="14"/>
      <c r="AB4" s="14"/>
      <c r="AC4" s="14"/>
      <c r="AD4" s="15"/>
      <c r="AE4" s="14"/>
      <c r="AF4" s="16"/>
      <c r="AG4" s="13"/>
      <c r="AH4" s="13"/>
      <c r="AI4" s="15"/>
      <c r="AJ4" s="13"/>
      <c r="AK4" s="13"/>
      <c r="AL4" s="15"/>
      <c r="AM4" s="17"/>
      <c r="AN4" s="16"/>
    </row>
    <row r="5" spans="1:40" hidden="1" x14ac:dyDescent="0.35">
      <c r="A5">
        <v>46022</v>
      </c>
      <c r="B5" t="s">
        <v>112</v>
      </c>
      <c r="C5" t="s">
        <v>113</v>
      </c>
      <c r="D5" t="s">
        <v>257</v>
      </c>
      <c r="E5">
        <v>4355482</v>
      </c>
      <c r="F5">
        <v>100</v>
      </c>
      <c r="G5" t="s">
        <v>344</v>
      </c>
      <c r="H5" t="s">
        <v>82</v>
      </c>
      <c r="J5" t="s">
        <v>82</v>
      </c>
      <c r="K5" t="s">
        <v>345</v>
      </c>
      <c r="L5" t="s">
        <v>346</v>
      </c>
      <c r="M5" t="s">
        <v>347</v>
      </c>
      <c r="N5" t="s">
        <v>82</v>
      </c>
      <c r="O5">
        <v>4415549</v>
      </c>
      <c r="P5" t="s">
        <v>346</v>
      </c>
      <c r="Q5">
        <v>5.56</v>
      </c>
      <c r="R5" t="s">
        <v>348</v>
      </c>
      <c r="S5" t="s">
        <v>348</v>
      </c>
      <c r="T5" t="s">
        <v>348</v>
      </c>
      <c r="U5" t="s">
        <v>348</v>
      </c>
      <c r="V5" t="s">
        <v>348</v>
      </c>
      <c r="W5" t="s">
        <v>348</v>
      </c>
      <c r="X5" t="s">
        <v>348</v>
      </c>
      <c r="Y5">
        <v>5.56</v>
      </c>
      <c r="Z5" t="s">
        <v>348</v>
      </c>
      <c r="AA5" t="s">
        <v>348</v>
      </c>
      <c r="AB5" t="s">
        <v>348</v>
      </c>
      <c r="AC5" t="s">
        <v>348</v>
      </c>
      <c r="AD5" t="s">
        <v>348</v>
      </c>
      <c r="AE5" t="s">
        <v>348</v>
      </c>
      <c r="AF5">
        <v>12.8</v>
      </c>
      <c r="AG5" t="s">
        <v>348</v>
      </c>
      <c r="AH5" t="s">
        <v>348</v>
      </c>
      <c r="AI5" t="s">
        <v>348</v>
      </c>
      <c r="AJ5" t="s">
        <v>348</v>
      </c>
      <c r="AK5" t="s">
        <v>348</v>
      </c>
      <c r="AL5" t="s">
        <v>348</v>
      </c>
      <c r="AM5">
        <v>46.61</v>
      </c>
      <c r="AN5">
        <v>2.69</v>
      </c>
    </row>
    <row r="6" spans="1:40" hidden="1" x14ac:dyDescent="0.35">
      <c r="A6">
        <v>46022</v>
      </c>
      <c r="B6" t="s">
        <v>48</v>
      </c>
      <c r="C6" t="s">
        <v>49</v>
      </c>
      <c r="D6" t="s">
        <v>258</v>
      </c>
      <c r="E6">
        <v>4348055</v>
      </c>
      <c r="F6">
        <v>100</v>
      </c>
      <c r="G6" t="s">
        <v>344</v>
      </c>
      <c r="H6" t="s">
        <v>50</v>
      </c>
      <c r="J6" t="s">
        <v>349</v>
      </c>
      <c r="K6" t="s">
        <v>349</v>
      </c>
      <c r="L6" t="s">
        <v>350</v>
      </c>
      <c r="M6" t="s">
        <v>349</v>
      </c>
      <c r="N6" t="s">
        <v>349</v>
      </c>
      <c r="O6" t="s">
        <v>348</v>
      </c>
      <c r="P6" t="s">
        <v>344</v>
      </c>
      <c r="Q6">
        <v>53.88</v>
      </c>
      <c r="R6">
        <v>0.05</v>
      </c>
      <c r="S6" t="s">
        <v>348</v>
      </c>
      <c r="T6" t="s">
        <v>348</v>
      </c>
      <c r="U6" t="s">
        <v>348</v>
      </c>
      <c r="V6" t="s">
        <v>348</v>
      </c>
      <c r="W6">
        <v>0.27</v>
      </c>
      <c r="X6" t="s">
        <v>348</v>
      </c>
      <c r="Y6">
        <v>49.35</v>
      </c>
      <c r="Z6" t="s">
        <v>348</v>
      </c>
      <c r="AA6">
        <v>0.82</v>
      </c>
      <c r="AB6" t="s">
        <v>348</v>
      </c>
      <c r="AC6">
        <v>0.66</v>
      </c>
      <c r="AD6">
        <v>2.74</v>
      </c>
      <c r="AE6" t="s">
        <v>348</v>
      </c>
      <c r="AF6">
        <v>0.01</v>
      </c>
      <c r="AG6" t="s">
        <v>348</v>
      </c>
      <c r="AH6" t="s">
        <v>348</v>
      </c>
      <c r="AI6" t="s">
        <v>348</v>
      </c>
      <c r="AJ6" t="s">
        <v>348</v>
      </c>
      <c r="AK6" t="s">
        <v>348</v>
      </c>
      <c r="AL6" t="s">
        <v>348</v>
      </c>
      <c r="AM6">
        <v>0.01</v>
      </c>
      <c r="AN6" t="s">
        <v>348</v>
      </c>
    </row>
    <row r="7" spans="1:40" hidden="1" x14ac:dyDescent="0.35">
      <c r="A7">
        <v>46022</v>
      </c>
      <c r="B7" t="s">
        <v>51</v>
      </c>
      <c r="C7" t="s">
        <v>52</v>
      </c>
      <c r="D7" t="s">
        <v>259</v>
      </c>
      <c r="E7">
        <v>4351671</v>
      </c>
      <c r="F7">
        <v>45.82</v>
      </c>
      <c r="G7" t="s">
        <v>346</v>
      </c>
      <c r="H7" t="s">
        <v>351</v>
      </c>
      <c r="J7" t="s">
        <v>351</v>
      </c>
      <c r="K7" t="s">
        <v>352</v>
      </c>
      <c r="L7" t="s">
        <v>353</v>
      </c>
      <c r="M7" t="s">
        <v>351</v>
      </c>
      <c r="N7" t="s">
        <v>351</v>
      </c>
      <c r="O7">
        <v>4518579</v>
      </c>
      <c r="P7" t="s">
        <v>353</v>
      </c>
      <c r="Q7" t="s">
        <v>348</v>
      </c>
      <c r="R7" t="s">
        <v>348</v>
      </c>
      <c r="S7" t="s">
        <v>348</v>
      </c>
      <c r="T7" t="s">
        <v>348</v>
      </c>
      <c r="U7" t="s">
        <v>348</v>
      </c>
      <c r="V7" t="s">
        <v>348</v>
      </c>
      <c r="W7" t="s">
        <v>348</v>
      </c>
      <c r="X7" t="s">
        <v>348</v>
      </c>
      <c r="Y7" t="s">
        <v>348</v>
      </c>
      <c r="Z7" t="s">
        <v>348</v>
      </c>
      <c r="AA7" t="s">
        <v>348</v>
      </c>
      <c r="AB7" t="s">
        <v>348</v>
      </c>
      <c r="AC7" t="s">
        <v>348</v>
      </c>
      <c r="AD7" t="s">
        <v>348</v>
      </c>
      <c r="AE7" t="s">
        <v>348</v>
      </c>
      <c r="AF7" t="s">
        <v>348</v>
      </c>
      <c r="AG7" t="s">
        <v>348</v>
      </c>
      <c r="AH7" t="s">
        <v>348</v>
      </c>
      <c r="AI7" t="s">
        <v>348</v>
      </c>
      <c r="AJ7" t="s">
        <v>348</v>
      </c>
      <c r="AK7" t="s">
        <v>348</v>
      </c>
      <c r="AL7" t="s">
        <v>348</v>
      </c>
      <c r="AM7" t="s">
        <v>348</v>
      </c>
      <c r="AN7" t="s">
        <v>348</v>
      </c>
    </row>
    <row r="8" spans="1:40" hidden="1" x14ac:dyDescent="0.35">
      <c r="A8">
        <v>46022</v>
      </c>
      <c r="B8" t="s">
        <v>51</v>
      </c>
      <c r="C8" t="s">
        <v>52</v>
      </c>
      <c r="D8" t="s">
        <v>260</v>
      </c>
      <c r="E8">
        <v>4047416</v>
      </c>
      <c r="F8">
        <v>54.17</v>
      </c>
      <c r="G8" t="s">
        <v>344</v>
      </c>
      <c r="H8" t="s">
        <v>120</v>
      </c>
      <c r="J8" t="s">
        <v>349</v>
      </c>
      <c r="K8" t="s">
        <v>349</v>
      </c>
      <c r="L8" t="s">
        <v>350</v>
      </c>
      <c r="M8" t="s">
        <v>349</v>
      </c>
      <c r="N8" t="s">
        <v>349</v>
      </c>
      <c r="O8" t="s">
        <v>348</v>
      </c>
      <c r="P8" t="s">
        <v>344</v>
      </c>
      <c r="Q8">
        <v>50.86</v>
      </c>
      <c r="R8">
        <v>0.57999999999999996</v>
      </c>
      <c r="S8" t="s">
        <v>348</v>
      </c>
      <c r="T8" t="s">
        <v>348</v>
      </c>
      <c r="U8" t="s">
        <v>348</v>
      </c>
      <c r="V8">
        <v>0</v>
      </c>
      <c r="W8">
        <v>0.35</v>
      </c>
      <c r="X8">
        <v>14.22</v>
      </c>
      <c r="Y8">
        <v>31.94</v>
      </c>
      <c r="Z8" t="s">
        <v>348</v>
      </c>
      <c r="AA8">
        <v>2.15</v>
      </c>
      <c r="AB8" t="s">
        <v>348</v>
      </c>
      <c r="AC8">
        <v>0.26</v>
      </c>
      <c r="AD8">
        <v>1.33</v>
      </c>
      <c r="AE8">
        <v>0.02</v>
      </c>
      <c r="AF8">
        <v>0.05</v>
      </c>
      <c r="AG8" t="s">
        <v>348</v>
      </c>
      <c r="AH8" t="s">
        <v>348</v>
      </c>
      <c r="AI8" t="s">
        <v>348</v>
      </c>
      <c r="AJ8" t="s">
        <v>348</v>
      </c>
      <c r="AK8" t="s">
        <v>348</v>
      </c>
      <c r="AL8" t="s">
        <v>348</v>
      </c>
      <c r="AM8" t="s">
        <v>348</v>
      </c>
      <c r="AN8" t="s">
        <v>348</v>
      </c>
    </row>
    <row r="9" spans="1:40" hidden="1" x14ac:dyDescent="0.35">
      <c r="A9">
        <v>46022</v>
      </c>
      <c r="B9" t="s">
        <v>152</v>
      </c>
      <c r="C9" t="s">
        <v>153</v>
      </c>
      <c r="D9" t="s">
        <v>261</v>
      </c>
      <c r="E9">
        <v>4193273</v>
      </c>
      <c r="F9">
        <v>100</v>
      </c>
      <c r="G9" t="s">
        <v>344</v>
      </c>
      <c r="H9" t="s">
        <v>354</v>
      </c>
      <c r="J9" t="s">
        <v>349</v>
      </c>
      <c r="K9" t="s">
        <v>349</v>
      </c>
      <c r="L9" t="s">
        <v>350</v>
      </c>
      <c r="M9" t="s">
        <v>349</v>
      </c>
      <c r="N9" t="s">
        <v>349</v>
      </c>
      <c r="O9" t="s">
        <v>348</v>
      </c>
      <c r="P9" t="s">
        <v>344</v>
      </c>
      <c r="Q9">
        <v>78.13</v>
      </c>
      <c r="R9">
        <v>3.84</v>
      </c>
      <c r="S9" t="s">
        <v>348</v>
      </c>
      <c r="T9">
        <v>0.23</v>
      </c>
      <c r="U9" t="s">
        <v>348</v>
      </c>
      <c r="V9">
        <v>0.01</v>
      </c>
      <c r="W9">
        <v>1.58</v>
      </c>
      <c r="X9">
        <v>0.16</v>
      </c>
      <c r="Y9">
        <v>68.040000000000006</v>
      </c>
      <c r="Z9" t="s">
        <v>348</v>
      </c>
      <c r="AA9">
        <v>0.67</v>
      </c>
      <c r="AB9">
        <v>0.04</v>
      </c>
      <c r="AC9">
        <v>-0.09</v>
      </c>
      <c r="AD9">
        <v>3.33</v>
      </c>
      <c r="AE9">
        <v>0.31</v>
      </c>
      <c r="AF9">
        <v>0.09</v>
      </c>
      <c r="AG9" t="s">
        <v>348</v>
      </c>
      <c r="AH9" t="s">
        <v>348</v>
      </c>
      <c r="AI9" t="s">
        <v>348</v>
      </c>
      <c r="AJ9" t="s">
        <v>348</v>
      </c>
      <c r="AK9">
        <v>1.1200000000000001</v>
      </c>
      <c r="AL9">
        <v>0.12</v>
      </c>
      <c r="AM9">
        <v>9.8000000000000007</v>
      </c>
      <c r="AN9">
        <v>0.09</v>
      </c>
    </row>
    <row r="10" spans="1:40" hidden="1" x14ac:dyDescent="0.35">
      <c r="A10">
        <v>46022</v>
      </c>
      <c r="B10" t="s">
        <v>86</v>
      </c>
      <c r="C10" t="s">
        <v>87</v>
      </c>
      <c r="D10" t="s">
        <v>262</v>
      </c>
      <c r="E10">
        <v>4351260</v>
      </c>
      <c r="F10">
        <v>100</v>
      </c>
      <c r="G10" t="s">
        <v>344</v>
      </c>
      <c r="H10" t="s">
        <v>88</v>
      </c>
      <c r="J10" t="s">
        <v>349</v>
      </c>
      <c r="K10" t="s">
        <v>349</v>
      </c>
      <c r="L10" t="s">
        <v>350</v>
      </c>
      <c r="M10" t="s">
        <v>349</v>
      </c>
      <c r="N10" t="s">
        <v>349</v>
      </c>
      <c r="O10" t="s">
        <v>348</v>
      </c>
      <c r="P10" t="s">
        <v>344</v>
      </c>
      <c r="Q10">
        <v>10.27</v>
      </c>
      <c r="R10" t="s">
        <v>348</v>
      </c>
      <c r="S10" t="s">
        <v>348</v>
      </c>
      <c r="T10" t="s">
        <v>348</v>
      </c>
      <c r="U10" t="s">
        <v>348</v>
      </c>
      <c r="V10" t="s">
        <v>348</v>
      </c>
      <c r="W10" t="s">
        <v>348</v>
      </c>
      <c r="X10" t="s">
        <v>348</v>
      </c>
      <c r="Y10">
        <v>7.93</v>
      </c>
      <c r="Z10" t="s">
        <v>348</v>
      </c>
      <c r="AA10">
        <v>0.76</v>
      </c>
      <c r="AB10" t="s">
        <v>348</v>
      </c>
      <c r="AC10">
        <v>0.5</v>
      </c>
      <c r="AD10" t="s">
        <v>348</v>
      </c>
      <c r="AE10">
        <v>1.08</v>
      </c>
      <c r="AF10">
        <v>11.08</v>
      </c>
      <c r="AG10" t="s">
        <v>348</v>
      </c>
      <c r="AH10" t="s">
        <v>348</v>
      </c>
      <c r="AI10" t="s">
        <v>348</v>
      </c>
      <c r="AJ10" t="s">
        <v>348</v>
      </c>
      <c r="AK10" t="s">
        <v>348</v>
      </c>
      <c r="AL10" t="s">
        <v>348</v>
      </c>
      <c r="AM10">
        <v>24.13</v>
      </c>
      <c r="AN10" t="s">
        <v>348</v>
      </c>
    </row>
    <row r="11" spans="1:40" hidden="1" x14ac:dyDescent="0.35">
      <c r="A11">
        <v>46022</v>
      </c>
      <c r="B11" t="s">
        <v>154</v>
      </c>
      <c r="C11" t="s">
        <v>155</v>
      </c>
      <c r="D11" t="s">
        <v>263</v>
      </c>
      <c r="E11">
        <v>4264043</v>
      </c>
      <c r="F11">
        <v>100</v>
      </c>
      <c r="G11" t="s">
        <v>344</v>
      </c>
      <c r="H11" t="s">
        <v>50</v>
      </c>
      <c r="J11" t="s">
        <v>349</v>
      </c>
      <c r="K11" t="s">
        <v>349</v>
      </c>
      <c r="L11" t="s">
        <v>350</v>
      </c>
      <c r="M11" t="s">
        <v>349</v>
      </c>
      <c r="N11" t="s">
        <v>349</v>
      </c>
      <c r="O11" t="s">
        <v>348</v>
      </c>
      <c r="P11" t="s">
        <v>344</v>
      </c>
      <c r="Q11">
        <v>77.489999999999995</v>
      </c>
      <c r="R11">
        <v>0.72</v>
      </c>
      <c r="S11" t="s">
        <v>348</v>
      </c>
      <c r="T11" t="s">
        <v>348</v>
      </c>
      <c r="U11" t="s">
        <v>348</v>
      </c>
      <c r="V11" t="s">
        <v>348</v>
      </c>
      <c r="W11">
        <v>0.22</v>
      </c>
      <c r="X11" t="s">
        <v>348</v>
      </c>
      <c r="Y11">
        <v>71.459999999999994</v>
      </c>
      <c r="Z11" t="s">
        <v>348</v>
      </c>
      <c r="AA11">
        <v>0.95</v>
      </c>
      <c r="AB11" t="s">
        <v>348</v>
      </c>
      <c r="AC11">
        <v>0.19</v>
      </c>
      <c r="AD11">
        <v>3.94</v>
      </c>
      <c r="AE11">
        <v>0</v>
      </c>
      <c r="AF11">
        <v>0.34</v>
      </c>
      <c r="AG11">
        <v>5.34</v>
      </c>
      <c r="AH11" t="s">
        <v>348</v>
      </c>
      <c r="AI11" t="s">
        <v>348</v>
      </c>
      <c r="AJ11" t="s">
        <v>348</v>
      </c>
      <c r="AK11" t="s">
        <v>348</v>
      </c>
      <c r="AL11" t="s">
        <v>348</v>
      </c>
      <c r="AM11" t="s">
        <v>348</v>
      </c>
      <c r="AN11" t="s">
        <v>348</v>
      </c>
    </row>
    <row r="12" spans="1:40" hidden="1" x14ac:dyDescent="0.35">
      <c r="A12">
        <v>46022</v>
      </c>
      <c r="B12" t="s">
        <v>54</v>
      </c>
      <c r="C12" t="s">
        <v>55</v>
      </c>
      <c r="D12" t="s">
        <v>263</v>
      </c>
      <c r="E12">
        <v>4264043</v>
      </c>
      <c r="F12">
        <v>100</v>
      </c>
      <c r="G12" t="s">
        <v>344</v>
      </c>
      <c r="H12" t="s">
        <v>50</v>
      </c>
      <c r="J12" t="s">
        <v>349</v>
      </c>
      <c r="K12" t="s">
        <v>349</v>
      </c>
      <c r="L12" t="s">
        <v>350</v>
      </c>
      <c r="M12" t="s">
        <v>349</v>
      </c>
      <c r="N12" t="s">
        <v>349</v>
      </c>
      <c r="O12" t="s">
        <v>348</v>
      </c>
      <c r="P12" t="s">
        <v>344</v>
      </c>
      <c r="Q12">
        <v>77.489999999999995</v>
      </c>
      <c r="R12">
        <v>0.72</v>
      </c>
      <c r="S12" t="s">
        <v>348</v>
      </c>
      <c r="T12" t="s">
        <v>348</v>
      </c>
      <c r="U12" t="s">
        <v>348</v>
      </c>
      <c r="V12" t="s">
        <v>348</v>
      </c>
      <c r="W12">
        <v>0.22</v>
      </c>
      <c r="X12" t="s">
        <v>348</v>
      </c>
      <c r="Y12">
        <v>71.459999999999994</v>
      </c>
      <c r="Z12" t="s">
        <v>348</v>
      </c>
      <c r="AA12">
        <v>0.95</v>
      </c>
      <c r="AB12" t="s">
        <v>348</v>
      </c>
      <c r="AC12">
        <v>0.19</v>
      </c>
      <c r="AD12">
        <v>3.94</v>
      </c>
      <c r="AE12">
        <v>0</v>
      </c>
      <c r="AF12">
        <v>0.34</v>
      </c>
      <c r="AG12">
        <v>5.34</v>
      </c>
      <c r="AH12" t="s">
        <v>348</v>
      </c>
      <c r="AI12" t="s">
        <v>348</v>
      </c>
      <c r="AJ12" t="s">
        <v>348</v>
      </c>
      <c r="AK12" t="s">
        <v>348</v>
      </c>
      <c r="AL12" t="s">
        <v>348</v>
      </c>
      <c r="AM12" t="s">
        <v>348</v>
      </c>
      <c r="AN12" t="s">
        <v>348</v>
      </c>
    </row>
    <row r="13" spans="1:40" hidden="1" x14ac:dyDescent="0.35">
      <c r="A13">
        <v>46022</v>
      </c>
      <c r="B13" t="s">
        <v>156</v>
      </c>
      <c r="C13" t="s">
        <v>157</v>
      </c>
      <c r="D13" t="s">
        <v>264</v>
      </c>
      <c r="E13">
        <v>138058646</v>
      </c>
      <c r="F13">
        <v>99.94</v>
      </c>
      <c r="G13" t="s">
        <v>346</v>
      </c>
      <c r="H13" t="s">
        <v>355</v>
      </c>
      <c r="J13" t="s">
        <v>349</v>
      </c>
      <c r="K13" t="s">
        <v>349</v>
      </c>
      <c r="L13" t="s">
        <v>350</v>
      </c>
      <c r="M13" t="s">
        <v>349</v>
      </c>
      <c r="N13" t="s">
        <v>349</v>
      </c>
      <c r="O13" t="s">
        <v>348</v>
      </c>
      <c r="P13" t="s">
        <v>344</v>
      </c>
      <c r="Q13" t="s">
        <v>348</v>
      </c>
      <c r="R13" t="s">
        <v>348</v>
      </c>
      <c r="S13" t="s">
        <v>348</v>
      </c>
      <c r="T13" t="s">
        <v>348</v>
      </c>
      <c r="U13" t="s">
        <v>348</v>
      </c>
      <c r="V13" t="s">
        <v>348</v>
      </c>
      <c r="W13" t="s">
        <v>348</v>
      </c>
      <c r="X13" t="s">
        <v>348</v>
      </c>
      <c r="Y13" t="s">
        <v>348</v>
      </c>
      <c r="Z13" t="s">
        <v>348</v>
      </c>
      <c r="AA13" t="s">
        <v>348</v>
      </c>
      <c r="AB13" t="s">
        <v>348</v>
      </c>
      <c r="AC13" t="s">
        <v>348</v>
      </c>
      <c r="AD13" t="s">
        <v>348</v>
      </c>
      <c r="AE13" t="s">
        <v>348</v>
      </c>
      <c r="AF13" t="s">
        <v>348</v>
      </c>
      <c r="AG13" t="s">
        <v>348</v>
      </c>
      <c r="AH13" t="s">
        <v>348</v>
      </c>
      <c r="AI13" t="s">
        <v>348</v>
      </c>
      <c r="AJ13" t="s">
        <v>348</v>
      </c>
      <c r="AK13" t="s">
        <v>348</v>
      </c>
      <c r="AL13" t="s">
        <v>348</v>
      </c>
      <c r="AM13" t="s">
        <v>348</v>
      </c>
      <c r="AN13" t="s">
        <v>348</v>
      </c>
    </row>
    <row r="14" spans="1:40" hidden="1" x14ac:dyDescent="0.35">
      <c r="A14">
        <v>46022</v>
      </c>
      <c r="B14" t="s">
        <v>156</v>
      </c>
      <c r="C14" t="s">
        <v>157</v>
      </c>
      <c r="D14" t="s">
        <v>265</v>
      </c>
      <c r="E14">
        <v>4352468</v>
      </c>
      <c r="F14">
        <v>0.06</v>
      </c>
      <c r="G14" t="s">
        <v>346</v>
      </c>
      <c r="H14" t="s">
        <v>158</v>
      </c>
      <c r="J14" t="s">
        <v>349</v>
      </c>
      <c r="K14" t="s">
        <v>349</v>
      </c>
      <c r="L14" t="s">
        <v>350</v>
      </c>
      <c r="M14" t="s">
        <v>349</v>
      </c>
      <c r="N14" t="s">
        <v>349</v>
      </c>
      <c r="O14" t="s">
        <v>348</v>
      </c>
      <c r="P14" t="s">
        <v>344</v>
      </c>
      <c r="Q14" t="s">
        <v>348</v>
      </c>
      <c r="R14" t="s">
        <v>348</v>
      </c>
      <c r="S14" t="s">
        <v>348</v>
      </c>
      <c r="T14" t="s">
        <v>348</v>
      </c>
      <c r="U14" t="s">
        <v>348</v>
      </c>
      <c r="V14" t="s">
        <v>348</v>
      </c>
      <c r="W14" t="s">
        <v>348</v>
      </c>
      <c r="X14" t="s">
        <v>348</v>
      </c>
      <c r="Y14" t="s">
        <v>348</v>
      </c>
      <c r="Z14" t="s">
        <v>348</v>
      </c>
      <c r="AA14" t="s">
        <v>348</v>
      </c>
      <c r="AB14" t="s">
        <v>348</v>
      </c>
      <c r="AC14" t="s">
        <v>348</v>
      </c>
      <c r="AD14" t="s">
        <v>348</v>
      </c>
      <c r="AE14" t="s">
        <v>348</v>
      </c>
      <c r="AF14" t="s">
        <v>348</v>
      </c>
      <c r="AG14" t="s">
        <v>348</v>
      </c>
      <c r="AH14" t="s">
        <v>348</v>
      </c>
      <c r="AI14" t="s">
        <v>348</v>
      </c>
      <c r="AJ14" t="s">
        <v>348</v>
      </c>
      <c r="AK14" t="s">
        <v>348</v>
      </c>
      <c r="AL14" t="s">
        <v>348</v>
      </c>
      <c r="AM14" t="s">
        <v>348</v>
      </c>
      <c r="AN14" t="s">
        <v>348</v>
      </c>
    </row>
    <row r="15" spans="1:40" hidden="1" x14ac:dyDescent="0.35">
      <c r="A15">
        <v>46022</v>
      </c>
      <c r="B15" t="s">
        <v>114</v>
      </c>
      <c r="C15" t="s">
        <v>115</v>
      </c>
      <c r="D15" t="s">
        <v>261</v>
      </c>
      <c r="E15">
        <v>4193273</v>
      </c>
      <c r="F15">
        <v>100</v>
      </c>
      <c r="G15" t="s">
        <v>344</v>
      </c>
      <c r="H15" t="s">
        <v>354</v>
      </c>
      <c r="J15" t="s">
        <v>349</v>
      </c>
      <c r="K15" t="s">
        <v>349</v>
      </c>
      <c r="L15" t="s">
        <v>350</v>
      </c>
      <c r="M15" t="s">
        <v>349</v>
      </c>
      <c r="N15" t="s">
        <v>349</v>
      </c>
      <c r="O15" t="s">
        <v>348</v>
      </c>
      <c r="P15" t="s">
        <v>344</v>
      </c>
      <c r="Q15">
        <v>78.13</v>
      </c>
      <c r="R15">
        <v>3.84</v>
      </c>
      <c r="S15" t="s">
        <v>348</v>
      </c>
      <c r="T15">
        <v>0.23</v>
      </c>
      <c r="U15" t="s">
        <v>348</v>
      </c>
      <c r="V15">
        <v>0.01</v>
      </c>
      <c r="W15">
        <v>1.58</v>
      </c>
      <c r="X15">
        <v>0.16</v>
      </c>
      <c r="Y15">
        <v>68.040000000000006</v>
      </c>
      <c r="Z15" t="s">
        <v>348</v>
      </c>
      <c r="AA15">
        <v>0.67</v>
      </c>
      <c r="AB15">
        <v>0.04</v>
      </c>
      <c r="AC15">
        <v>-0.09</v>
      </c>
      <c r="AD15">
        <v>3.33</v>
      </c>
      <c r="AE15">
        <v>0.31</v>
      </c>
      <c r="AF15">
        <v>0.09</v>
      </c>
      <c r="AG15" t="s">
        <v>348</v>
      </c>
      <c r="AH15" t="s">
        <v>348</v>
      </c>
      <c r="AI15" t="s">
        <v>348</v>
      </c>
      <c r="AJ15" t="s">
        <v>348</v>
      </c>
      <c r="AK15">
        <v>1.1200000000000001</v>
      </c>
      <c r="AL15">
        <v>0.12</v>
      </c>
      <c r="AM15">
        <v>9.8000000000000007</v>
      </c>
      <c r="AN15">
        <v>0.09</v>
      </c>
    </row>
    <row r="16" spans="1:40" hidden="1" x14ac:dyDescent="0.35">
      <c r="A16">
        <v>46022</v>
      </c>
      <c r="B16" t="s">
        <v>116</v>
      </c>
      <c r="C16" t="s">
        <v>117</v>
      </c>
      <c r="D16" t="s">
        <v>266</v>
      </c>
      <c r="E16">
        <v>4351931</v>
      </c>
      <c r="F16">
        <v>100</v>
      </c>
      <c r="G16" t="s">
        <v>344</v>
      </c>
      <c r="H16" t="s">
        <v>127</v>
      </c>
      <c r="J16" t="s">
        <v>349</v>
      </c>
      <c r="K16" t="s">
        <v>349</v>
      </c>
      <c r="L16" t="s">
        <v>350</v>
      </c>
      <c r="M16" t="s">
        <v>349</v>
      </c>
      <c r="N16" t="s">
        <v>349</v>
      </c>
      <c r="O16" t="s">
        <v>348</v>
      </c>
      <c r="P16" t="s">
        <v>344</v>
      </c>
      <c r="Q16">
        <v>46.58</v>
      </c>
      <c r="R16">
        <v>0.01</v>
      </c>
      <c r="S16" t="s">
        <v>348</v>
      </c>
      <c r="T16" t="s">
        <v>348</v>
      </c>
      <c r="U16" t="s">
        <v>348</v>
      </c>
      <c r="V16" t="s">
        <v>348</v>
      </c>
      <c r="W16">
        <v>0.25</v>
      </c>
      <c r="X16" t="s">
        <v>348</v>
      </c>
      <c r="Y16">
        <v>46.79</v>
      </c>
      <c r="Z16" t="s">
        <v>348</v>
      </c>
      <c r="AA16">
        <v>0.15</v>
      </c>
      <c r="AB16" t="s">
        <v>348</v>
      </c>
      <c r="AC16">
        <v>-0.63</v>
      </c>
      <c r="AD16" t="s">
        <v>348</v>
      </c>
      <c r="AE16">
        <v>0</v>
      </c>
      <c r="AF16">
        <v>0.79</v>
      </c>
      <c r="AG16" t="s">
        <v>348</v>
      </c>
      <c r="AH16" t="s">
        <v>348</v>
      </c>
      <c r="AI16" t="s">
        <v>348</v>
      </c>
      <c r="AJ16" t="s">
        <v>348</v>
      </c>
      <c r="AK16" t="s">
        <v>348</v>
      </c>
      <c r="AL16" t="s">
        <v>348</v>
      </c>
      <c r="AM16">
        <v>20.18</v>
      </c>
      <c r="AN16" t="s">
        <v>348</v>
      </c>
    </row>
    <row r="17" spans="1:40" hidden="1" x14ac:dyDescent="0.35">
      <c r="A17">
        <v>46022</v>
      </c>
      <c r="B17" t="s">
        <v>159</v>
      </c>
      <c r="C17" t="s">
        <v>160</v>
      </c>
      <c r="D17" t="s">
        <v>257</v>
      </c>
      <c r="E17">
        <v>4355482</v>
      </c>
      <c r="F17">
        <v>100</v>
      </c>
      <c r="G17" t="s">
        <v>344</v>
      </c>
      <c r="H17" t="s">
        <v>82</v>
      </c>
      <c r="J17" t="s">
        <v>82</v>
      </c>
      <c r="K17" t="s">
        <v>345</v>
      </c>
      <c r="L17" t="s">
        <v>346</v>
      </c>
      <c r="M17" t="s">
        <v>347</v>
      </c>
      <c r="N17" t="s">
        <v>82</v>
      </c>
      <c r="O17">
        <v>4415549</v>
      </c>
      <c r="P17" t="s">
        <v>346</v>
      </c>
      <c r="Q17">
        <v>5.56</v>
      </c>
      <c r="R17" t="s">
        <v>348</v>
      </c>
      <c r="S17" t="s">
        <v>348</v>
      </c>
      <c r="T17" t="s">
        <v>348</v>
      </c>
      <c r="U17" t="s">
        <v>348</v>
      </c>
      <c r="V17" t="s">
        <v>348</v>
      </c>
      <c r="W17" t="s">
        <v>348</v>
      </c>
      <c r="X17" t="s">
        <v>348</v>
      </c>
      <c r="Y17">
        <v>5.56</v>
      </c>
      <c r="Z17" t="s">
        <v>348</v>
      </c>
      <c r="AA17" t="s">
        <v>348</v>
      </c>
      <c r="AB17" t="s">
        <v>348</v>
      </c>
      <c r="AC17" t="s">
        <v>348</v>
      </c>
      <c r="AD17" t="s">
        <v>348</v>
      </c>
      <c r="AE17" t="s">
        <v>348</v>
      </c>
      <c r="AF17">
        <v>12.8</v>
      </c>
      <c r="AG17" t="s">
        <v>348</v>
      </c>
      <c r="AH17" t="s">
        <v>348</v>
      </c>
      <c r="AI17" t="s">
        <v>348</v>
      </c>
      <c r="AJ17" t="s">
        <v>348</v>
      </c>
      <c r="AK17" t="s">
        <v>348</v>
      </c>
      <c r="AL17" t="s">
        <v>348</v>
      </c>
      <c r="AM17">
        <v>46.61</v>
      </c>
      <c r="AN17">
        <v>2.69</v>
      </c>
    </row>
    <row r="18" spans="1:40" hidden="1" x14ac:dyDescent="0.35">
      <c r="A18">
        <v>46022</v>
      </c>
      <c r="B18" t="s">
        <v>161</v>
      </c>
      <c r="C18" t="s">
        <v>162</v>
      </c>
      <c r="D18" t="s">
        <v>263</v>
      </c>
      <c r="E18">
        <v>4264043</v>
      </c>
      <c r="F18">
        <v>100</v>
      </c>
      <c r="G18" t="s">
        <v>344</v>
      </c>
      <c r="H18" t="s">
        <v>50</v>
      </c>
      <c r="J18" t="s">
        <v>349</v>
      </c>
      <c r="K18" t="s">
        <v>349</v>
      </c>
      <c r="L18" t="s">
        <v>350</v>
      </c>
      <c r="M18" t="s">
        <v>349</v>
      </c>
      <c r="N18" t="s">
        <v>349</v>
      </c>
      <c r="O18" t="s">
        <v>348</v>
      </c>
      <c r="P18" t="s">
        <v>344</v>
      </c>
      <c r="Q18">
        <v>77.489999999999995</v>
      </c>
      <c r="R18">
        <v>0.72</v>
      </c>
      <c r="S18" t="s">
        <v>348</v>
      </c>
      <c r="T18" t="s">
        <v>348</v>
      </c>
      <c r="U18" t="s">
        <v>348</v>
      </c>
      <c r="V18" t="s">
        <v>348</v>
      </c>
      <c r="W18">
        <v>0.22</v>
      </c>
      <c r="X18" t="s">
        <v>348</v>
      </c>
      <c r="Y18">
        <v>71.459999999999994</v>
      </c>
      <c r="Z18" t="s">
        <v>348</v>
      </c>
      <c r="AA18">
        <v>0.95</v>
      </c>
      <c r="AB18" t="s">
        <v>348</v>
      </c>
      <c r="AC18">
        <v>0.19</v>
      </c>
      <c r="AD18">
        <v>3.94</v>
      </c>
      <c r="AE18">
        <v>0</v>
      </c>
      <c r="AF18">
        <v>0.34</v>
      </c>
      <c r="AG18">
        <v>5.34</v>
      </c>
      <c r="AH18" t="s">
        <v>348</v>
      </c>
      <c r="AI18" t="s">
        <v>348</v>
      </c>
      <c r="AJ18" t="s">
        <v>348</v>
      </c>
      <c r="AK18" t="s">
        <v>348</v>
      </c>
      <c r="AL18" t="s">
        <v>348</v>
      </c>
      <c r="AM18" t="s">
        <v>348</v>
      </c>
      <c r="AN18" t="s">
        <v>348</v>
      </c>
    </row>
    <row r="19" spans="1:40" hidden="1" x14ac:dyDescent="0.35">
      <c r="A19">
        <v>46022</v>
      </c>
      <c r="B19" t="s">
        <v>163</v>
      </c>
      <c r="C19" t="s">
        <v>164</v>
      </c>
      <c r="D19" t="s">
        <v>267</v>
      </c>
      <c r="E19">
        <v>28696936</v>
      </c>
      <c r="F19">
        <v>95</v>
      </c>
      <c r="G19" t="s">
        <v>346</v>
      </c>
      <c r="H19" t="s">
        <v>356</v>
      </c>
      <c r="J19" t="s">
        <v>349</v>
      </c>
      <c r="K19" t="s">
        <v>349</v>
      </c>
      <c r="L19" t="s">
        <v>350</v>
      </c>
      <c r="M19" t="s">
        <v>349</v>
      </c>
      <c r="N19" t="s">
        <v>349</v>
      </c>
      <c r="O19" t="s">
        <v>348</v>
      </c>
      <c r="P19" t="s">
        <v>344</v>
      </c>
      <c r="Q19" t="s">
        <v>348</v>
      </c>
      <c r="R19" t="s">
        <v>348</v>
      </c>
      <c r="S19" t="s">
        <v>348</v>
      </c>
      <c r="T19" t="s">
        <v>348</v>
      </c>
      <c r="U19" t="s">
        <v>348</v>
      </c>
      <c r="V19" t="s">
        <v>348</v>
      </c>
      <c r="W19" t="s">
        <v>348</v>
      </c>
      <c r="X19" t="s">
        <v>348</v>
      </c>
      <c r="Y19" t="s">
        <v>348</v>
      </c>
      <c r="Z19" t="s">
        <v>348</v>
      </c>
      <c r="AA19" t="s">
        <v>348</v>
      </c>
      <c r="AB19" t="s">
        <v>348</v>
      </c>
      <c r="AC19" t="s">
        <v>348</v>
      </c>
      <c r="AD19" t="s">
        <v>348</v>
      </c>
      <c r="AE19" t="s">
        <v>348</v>
      </c>
      <c r="AF19" t="s">
        <v>348</v>
      </c>
      <c r="AG19" t="s">
        <v>348</v>
      </c>
      <c r="AH19" t="s">
        <v>348</v>
      </c>
      <c r="AI19" t="s">
        <v>348</v>
      </c>
      <c r="AJ19" t="s">
        <v>348</v>
      </c>
      <c r="AK19" t="s">
        <v>348</v>
      </c>
      <c r="AL19" t="s">
        <v>348</v>
      </c>
      <c r="AM19" t="s">
        <v>348</v>
      </c>
      <c r="AN19" t="s">
        <v>348</v>
      </c>
    </row>
    <row r="20" spans="1:40" hidden="1" x14ac:dyDescent="0.35">
      <c r="A20">
        <v>46022</v>
      </c>
      <c r="B20" t="s">
        <v>163</v>
      </c>
      <c r="C20" t="s">
        <v>164</v>
      </c>
      <c r="D20" t="s">
        <v>268</v>
      </c>
      <c r="E20">
        <v>4500088</v>
      </c>
      <c r="F20">
        <v>5</v>
      </c>
      <c r="G20" t="s">
        <v>346</v>
      </c>
      <c r="H20" t="s">
        <v>356</v>
      </c>
      <c r="J20" t="s">
        <v>349</v>
      </c>
      <c r="K20" t="s">
        <v>349</v>
      </c>
      <c r="L20" t="s">
        <v>350</v>
      </c>
      <c r="M20" t="s">
        <v>349</v>
      </c>
      <c r="N20" t="s">
        <v>349</v>
      </c>
      <c r="O20" t="s">
        <v>348</v>
      </c>
      <c r="P20" t="s">
        <v>344</v>
      </c>
      <c r="Q20" t="s">
        <v>348</v>
      </c>
      <c r="R20" t="s">
        <v>348</v>
      </c>
      <c r="S20" t="s">
        <v>348</v>
      </c>
      <c r="T20" t="s">
        <v>348</v>
      </c>
      <c r="U20" t="s">
        <v>348</v>
      </c>
      <c r="V20" t="s">
        <v>348</v>
      </c>
      <c r="W20" t="s">
        <v>348</v>
      </c>
      <c r="X20" t="s">
        <v>348</v>
      </c>
      <c r="Y20" t="s">
        <v>348</v>
      </c>
      <c r="Z20" t="s">
        <v>348</v>
      </c>
      <c r="AA20" t="s">
        <v>348</v>
      </c>
      <c r="AB20" t="s">
        <v>348</v>
      </c>
      <c r="AC20" t="s">
        <v>348</v>
      </c>
      <c r="AD20" t="s">
        <v>348</v>
      </c>
      <c r="AE20" t="s">
        <v>348</v>
      </c>
      <c r="AF20" t="s">
        <v>348</v>
      </c>
      <c r="AG20" t="s">
        <v>348</v>
      </c>
      <c r="AH20" t="s">
        <v>348</v>
      </c>
      <c r="AI20" t="s">
        <v>348</v>
      </c>
      <c r="AJ20" t="s">
        <v>348</v>
      </c>
      <c r="AK20" t="s">
        <v>348</v>
      </c>
      <c r="AL20" t="s">
        <v>348</v>
      </c>
      <c r="AM20" t="s">
        <v>348</v>
      </c>
      <c r="AN20" t="s">
        <v>348</v>
      </c>
    </row>
    <row r="21" spans="1:40" hidden="1" x14ac:dyDescent="0.35">
      <c r="A21">
        <v>46022</v>
      </c>
      <c r="B21" t="s">
        <v>118</v>
      </c>
      <c r="C21" t="s">
        <v>119</v>
      </c>
      <c r="D21" t="s">
        <v>269</v>
      </c>
      <c r="E21">
        <v>4557435</v>
      </c>
      <c r="F21">
        <v>100</v>
      </c>
      <c r="G21" t="s">
        <v>344</v>
      </c>
      <c r="H21" t="s">
        <v>120</v>
      </c>
      <c r="J21" t="s">
        <v>349</v>
      </c>
      <c r="K21" t="s">
        <v>349</v>
      </c>
      <c r="L21" t="s">
        <v>350</v>
      </c>
      <c r="M21" t="s">
        <v>349</v>
      </c>
      <c r="N21" t="s">
        <v>349</v>
      </c>
      <c r="O21" t="s">
        <v>348</v>
      </c>
      <c r="P21" t="s">
        <v>344</v>
      </c>
      <c r="Q21">
        <v>16.5</v>
      </c>
      <c r="R21">
        <v>-7.84</v>
      </c>
      <c r="S21" t="s">
        <v>348</v>
      </c>
      <c r="T21" t="s">
        <v>348</v>
      </c>
      <c r="U21" t="s">
        <v>348</v>
      </c>
      <c r="V21" t="s">
        <v>348</v>
      </c>
      <c r="W21" t="s">
        <v>348</v>
      </c>
      <c r="X21" t="s">
        <v>348</v>
      </c>
      <c r="Y21">
        <v>20.47</v>
      </c>
      <c r="Z21" t="s">
        <v>348</v>
      </c>
      <c r="AA21">
        <v>1.48</v>
      </c>
      <c r="AB21" t="s">
        <v>348</v>
      </c>
      <c r="AC21">
        <v>2.39</v>
      </c>
      <c r="AD21" t="s">
        <v>348</v>
      </c>
      <c r="AE21" t="s">
        <v>348</v>
      </c>
      <c r="AF21">
        <v>0.22</v>
      </c>
      <c r="AG21" t="s">
        <v>348</v>
      </c>
      <c r="AH21" t="s">
        <v>348</v>
      </c>
      <c r="AI21" t="s">
        <v>348</v>
      </c>
      <c r="AJ21" t="s">
        <v>348</v>
      </c>
      <c r="AK21">
        <v>1.4</v>
      </c>
      <c r="AL21" t="s">
        <v>348</v>
      </c>
      <c r="AM21">
        <v>5.42</v>
      </c>
      <c r="AN21" t="s">
        <v>348</v>
      </c>
    </row>
    <row r="22" spans="1:40" hidden="1" x14ac:dyDescent="0.35">
      <c r="A22">
        <v>46022</v>
      </c>
      <c r="B22" t="s">
        <v>165</v>
      </c>
      <c r="C22" t="s">
        <v>166</v>
      </c>
      <c r="D22" t="s">
        <v>270</v>
      </c>
      <c r="E22">
        <v>4360792</v>
      </c>
      <c r="F22">
        <v>100</v>
      </c>
      <c r="G22" t="s">
        <v>346</v>
      </c>
      <c r="H22" t="s">
        <v>120</v>
      </c>
      <c r="J22" t="s">
        <v>120</v>
      </c>
      <c r="K22" t="s">
        <v>357</v>
      </c>
      <c r="L22" t="s">
        <v>344</v>
      </c>
      <c r="M22" t="s">
        <v>358</v>
      </c>
      <c r="N22" t="s">
        <v>120</v>
      </c>
      <c r="O22">
        <v>4354638</v>
      </c>
      <c r="P22" t="s">
        <v>344</v>
      </c>
      <c r="Q22" t="s">
        <v>348</v>
      </c>
      <c r="R22" t="s">
        <v>348</v>
      </c>
      <c r="S22" t="s">
        <v>348</v>
      </c>
      <c r="T22" t="s">
        <v>348</v>
      </c>
      <c r="U22" t="s">
        <v>348</v>
      </c>
      <c r="V22" t="s">
        <v>348</v>
      </c>
      <c r="W22" t="s">
        <v>348</v>
      </c>
      <c r="X22" t="s">
        <v>348</v>
      </c>
      <c r="Y22" t="s">
        <v>348</v>
      </c>
      <c r="Z22" t="s">
        <v>348</v>
      </c>
      <c r="AA22" t="s">
        <v>348</v>
      </c>
      <c r="AB22" t="s">
        <v>348</v>
      </c>
      <c r="AC22" t="s">
        <v>348</v>
      </c>
      <c r="AD22" t="s">
        <v>348</v>
      </c>
      <c r="AE22" t="s">
        <v>348</v>
      </c>
      <c r="AF22" t="s">
        <v>348</v>
      </c>
      <c r="AG22" t="s">
        <v>348</v>
      </c>
      <c r="AH22" t="s">
        <v>348</v>
      </c>
      <c r="AI22" t="s">
        <v>348</v>
      </c>
      <c r="AJ22" t="s">
        <v>348</v>
      </c>
      <c r="AK22" t="s">
        <v>348</v>
      </c>
      <c r="AL22" t="s">
        <v>348</v>
      </c>
      <c r="AM22" t="s">
        <v>348</v>
      </c>
      <c r="AN22" t="s">
        <v>348</v>
      </c>
    </row>
    <row r="23" spans="1:40" hidden="1" x14ac:dyDescent="0.35">
      <c r="A23">
        <v>46022</v>
      </c>
      <c r="B23" t="s">
        <v>89</v>
      </c>
      <c r="C23" t="s">
        <v>90</v>
      </c>
      <c r="D23" t="s">
        <v>271</v>
      </c>
      <c r="E23">
        <v>4351190</v>
      </c>
      <c r="F23">
        <v>87</v>
      </c>
      <c r="G23" t="s">
        <v>344</v>
      </c>
      <c r="H23" t="s">
        <v>50</v>
      </c>
      <c r="J23" t="s">
        <v>349</v>
      </c>
      <c r="K23" t="s">
        <v>349</v>
      </c>
      <c r="L23" t="s">
        <v>350</v>
      </c>
      <c r="M23" t="s">
        <v>349</v>
      </c>
      <c r="N23" t="s">
        <v>349</v>
      </c>
      <c r="O23" t="s">
        <v>348</v>
      </c>
      <c r="P23" t="s">
        <v>344</v>
      </c>
      <c r="Q23">
        <v>69.17</v>
      </c>
      <c r="R23">
        <v>0</v>
      </c>
      <c r="S23" t="s">
        <v>348</v>
      </c>
      <c r="T23">
        <v>0.01</v>
      </c>
      <c r="U23" t="s">
        <v>348</v>
      </c>
      <c r="V23">
        <v>6.56</v>
      </c>
      <c r="W23">
        <v>0.24</v>
      </c>
      <c r="X23" t="s">
        <v>348</v>
      </c>
      <c r="Y23">
        <v>58.04</v>
      </c>
      <c r="Z23" t="s">
        <v>348</v>
      </c>
      <c r="AA23">
        <v>0.82</v>
      </c>
      <c r="AB23" t="s">
        <v>348</v>
      </c>
      <c r="AC23">
        <v>0.74</v>
      </c>
      <c r="AD23">
        <v>2.76</v>
      </c>
      <c r="AE23" t="s">
        <v>348</v>
      </c>
      <c r="AF23">
        <v>0.06</v>
      </c>
      <c r="AG23" t="s">
        <v>348</v>
      </c>
      <c r="AH23" t="s">
        <v>348</v>
      </c>
      <c r="AI23" t="s">
        <v>348</v>
      </c>
      <c r="AJ23" t="s">
        <v>348</v>
      </c>
      <c r="AK23" t="s">
        <v>348</v>
      </c>
      <c r="AL23" t="s">
        <v>348</v>
      </c>
      <c r="AM23" t="s">
        <v>348</v>
      </c>
      <c r="AN23" t="s">
        <v>348</v>
      </c>
    </row>
    <row r="24" spans="1:40" hidden="1" x14ac:dyDescent="0.35">
      <c r="A24">
        <v>46022</v>
      </c>
      <c r="B24" t="s">
        <v>89</v>
      </c>
      <c r="C24" t="s">
        <v>90</v>
      </c>
      <c r="D24" t="s">
        <v>272</v>
      </c>
      <c r="E24">
        <v>4353456</v>
      </c>
      <c r="F24">
        <v>13</v>
      </c>
      <c r="G24" t="s">
        <v>346</v>
      </c>
      <c r="H24" t="s">
        <v>82</v>
      </c>
      <c r="J24" t="s">
        <v>349</v>
      </c>
      <c r="K24" t="s">
        <v>349</v>
      </c>
      <c r="L24" t="s">
        <v>350</v>
      </c>
      <c r="M24" t="s">
        <v>349</v>
      </c>
      <c r="N24" t="s">
        <v>349</v>
      </c>
      <c r="O24" t="s">
        <v>348</v>
      </c>
      <c r="P24" t="s">
        <v>344</v>
      </c>
      <c r="Q24" t="s">
        <v>348</v>
      </c>
      <c r="R24" t="s">
        <v>348</v>
      </c>
      <c r="S24" t="s">
        <v>348</v>
      </c>
      <c r="T24" t="s">
        <v>348</v>
      </c>
      <c r="U24" t="s">
        <v>348</v>
      </c>
      <c r="V24" t="s">
        <v>348</v>
      </c>
      <c r="W24" t="s">
        <v>348</v>
      </c>
      <c r="X24" t="s">
        <v>348</v>
      </c>
      <c r="Y24" t="s">
        <v>348</v>
      </c>
      <c r="Z24" t="s">
        <v>348</v>
      </c>
      <c r="AA24" t="s">
        <v>348</v>
      </c>
      <c r="AB24" t="s">
        <v>348</v>
      </c>
      <c r="AC24" t="s">
        <v>348</v>
      </c>
      <c r="AD24" t="s">
        <v>348</v>
      </c>
      <c r="AE24" t="s">
        <v>348</v>
      </c>
      <c r="AF24" t="s">
        <v>348</v>
      </c>
      <c r="AG24" t="s">
        <v>348</v>
      </c>
      <c r="AH24" t="s">
        <v>348</v>
      </c>
      <c r="AI24" t="s">
        <v>348</v>
      </c>
      <c r="AJ24" t="s">
        <v>348</v>
      </c>
      <c r="AK24" t="s">
        <v>348</v>
      </c>
      <c r="AL24" t="s">
        <v>348</v>
      </c>
      <c r="AM24" t="s">
        <v>348</v>
      </c>
      <c r="AN24" t="s">
        <v>348</v>
      </c>
    </row>
    <row r="25" spans="1:40" hidden="1" x14ac:dyDescent="0.35">
      <c r="A25">
        <v>46022</v>
      </c>
      <c r="B25" t="s">
        <v>121</v>
      </c>
      <c r="C25" t="s">
        <v>122</v>
      </c>
      <c r="D25" t="s">
        <v>273</v>
      </c>
      <c r="E25">
        <v>4351437</v>
      </c>
      <c r="F25">
        <v>100</v>
      </c>
      <c r="G25" t="s">
        <v>346</v>
      </c>
      <c r="H25" t="s">
        <v>82</v>
      </c>
      <c r="J25" t="s">
        <v>82</v>
      </c>
      <c r="K25" t="s">
        <v>359</v>
      </c>
      <c r="L25" t="s">
        <v>353</v>
      </c>
      <c r="M25" t="s">
        <v>360</v>
      </c>
      <c r="N25" t="s">
        <v>82</v>
      </c>
      <c r="O25">
        <v>8393263</v>
      </c>
      <c r="P25" t="s">
        <v>353</v>
      </c>
      <c r="Q25" t="s">
        <v>348</v>
      </c>
      <c r="R25" t="s">
        <v>348</v>
      </c>
      <c r="S25" t="s">
        <v>348</v>
      </c>
      <c r="T25" t="s">
        <v>348</v>
      </c>
      <c r="U25" t="s">
        <v>348</v>
      </c>
      <c r="V25" t="s">
        <v>348</v>
      </c>
      <c r="W25" t="s">
        <v>348</v>
      </c>
      <c r="X25" t="s">
        <v>348</v>
      </c>
      <c r="Y25" t="s">
        <v>348</v>
      </c>
      <c r="Z25" t="s">
        <v>348</v>
      </c>
      <c r="AA25" t="s">
        <v>348</v>
      </c>
      <c r="AB25" t="s">
        <v>348</v>
      </c>
      <c r="AC25" t="s">
        <v>348</v>
      </c>
      <c r="AD25" t="s">
        <v>348</v>
      </c>
      <c r="AE25" t="s">
        <v>348</v>
      </c>
      <c r="AF25" t="s">
        <v>348</v>
      </c>
      <c r="AG25" t="s">
        <v>348</v>
      </c>
      <c r="AH25" t="s">
        <v>348</v>
      </c>
      <c r="AI25" t="s">
        <v>348</v>
      </c>
      <c r="AJ25" t="s">
        <v>348</v>
      </c>
      <c r="AK25" t="s">
        <v>348</v>
      </c>
      <c r="AL25" t="s">
        <v>348</v>
      </c>
      <c r="AM25" t="s">
        <v>348</v>
      </c>
      <c r="AN25" t="s">
        <v>348</v>
      </c>
    </row>
    <row r="26" spans="1:40" hidden="1" x14ac:dyDescent="0.35">
      <c r="A26">
        <v>46022</v>
      </c>
      <c r="B26" t="s">
        <v>91</v>
      </c>
      <c r="C26" t="s">
        <v>92</v>
      </c>
      <c r="D26" t="s">
        <v>257</v>
      </c>
      <c r="E26">
        <v>4355482</v>
      </c>
      <c r="F26">
        <v>100</v>
      </c>
      <c r="G26" t="s">
        <v>344</v>
      </c>
      <c r="H26" t="s">
        <v>82</v>
      </c>
      <c r="J26" t="s">
        <v>82</v>
      </c>
      <c r="K26" t="s">
        <v>345</v>
      </c>
      <c r="L26" t="s">
        <v>346</v>
      </c>
      <c r="M26" t="s">
        <v>347</v>
      </c>
      <c r="N26" t="s">
        <v>82</v>
      </c>
      <c r="O26">
        <v>4415549</v>
      </c>
      <c r="P26" t="s">
        <v>346</v>
      </c>
      <c r="Q26">
        <v>5.56</v>
      </c>
      <c r="R26" t="s">
        <v>348</v>
      </c>
      <c r="S26" t="s">
        <v>348</v>
      </c>
      <c r="T26" t="s">
        <v>348</v>
      </c>
      <c r="U26" t="s">
        <v>348</v>
      </c>
      <c r="V26" t="s">
        <v>348</v>
      </c>
      <c r="W26" t="s">
        <v>348</v>
      </c>
      <c r="X26" t="s">
        <v>348</v>
      </c>
      <c r="Y26">
        <v>5.56</v>
      </c>
      <c r="Z26" t="s">
        <v>348</v>
      </c>
      <c r="AA26" t="s">
        <v>348</v>
      </c>
      <c r="AB26" t="s">
        <v>348</v>
      </c>
      <c r="AC26" t="s">
        <v>348</v>
      </c>
      <c r="AD26" t="s">
        <v>348</v>
      </c>
      <c r="AE26" t="s">
        <v>348</v>
      </c>
      <c r="AF26">
        <v>12.8</v>
      </c>
      <c r="AG26" t="s">
        <v>348</v>
      </c>
      <c r="AH26" t="s">
        <v>348</v>
      </c>
      <c r="AI26" t="s">
        <v>348</v>
      </c>
      <c r="AJ26" t="s">
        <v>348</v>
      </c>
      <c r="AK26" t="s">
        <v>348</v>
      </c>
      <c r="AL26" t="s">
        <v>348</v>
      </c>
      <c r="AM26">
        <v>46.61</v>
      </c>
      <c r="AN26">
        <v>2.69</v>
      </c>
    </row>
    <row r="27" spans="1:40" hidden="1" x14ac:dyDescent="0.35">
      <c r="A27">
        <v>46022</v>
      </c>
      <c r="B27" t="s">
        <v>167</v>
      </c>
      <c r="C27" t="s">
        <v>168</v>
      </c>
      <c r="D27" t="s">
        <v>274</v>
      </c>
      <c r="E27">
        <v>4348654</v>
      </c>
      <c r="F27">
        <v>100</v>
      </c>
      <c r="G27" t="s">
        <v>344</v>
      </c>
      <c r="H27" t="s">
        <v>361</v>
      </c>
      <c r="J27" t="s">
        <v>349</v>
      </c>
      <c r="K27" t="s">
        <v>349</v>
      </c>
      <c r="L27" t="s">
        <v>350</v>
      </c>
      <c r="M27" t="s">
        <v>349</v>
      </c>
      <c r="N27" t="s">
        <v>349</v>
      </c>
      <c r="O27" t="s">
        <v>348</v>
      </c>
      <c r="P27" t="s">
        <v>344</v>
      </c>
      <c r="Q27">
        <v>44.07</v>
      </c>
      <c r="R27">
        <v>0</v>
      </c>
      <c r="S27" t="s">
        <v>348</v>
      </c>
      <c r="T27" t="s">
        <v>348</v>
      </c>
      <c r="U27" t="s">
        <v>348</v>
      </c>
      <c r="V27">
        <v>0</v>
      </c>
      <c r="W27">
        <v>0.56999999999999995</v>
      </c>
      <c r="X27">
        <v>0</v>
      </c>
      <c r="Y27">
        <v>41.92</v>
      </c>
      <c r="Z27">
        <v>3</v>
      </c>
      <c r="AA27">
        <v>0.01</v>
      </c>
      <c r="AB27" t="s">
        <v>348</v>
      </c>
      <c r="AC27">
        <v>-1.83</v>
      </c>
      <c r="AD27">
        <v>0.22</v>
      </c>
      <c r="AE27">
        <v>0.17</v>
      </c>
      <c r="AF27">
        <v>1.83</v>
      </c>
      <c r="AG27" t="s">
        <v>348</v>
      </c>
      <c r="AH27" t="s">
        <v>348</v>
      </c>
      <c r="AI27" t="s">
        <v>348</v>
      </c>
      <c r="AJ27" t="s">
        <v>348</v>
      </c>
      <c r="AK27" t="s">
        <v>348</v>
      </c>
      <c r="AL27" t="s">
        <v>348</v>
      </c>
      <c r="AM27" t="s">
        <v>348</v>
      </c>
      <c r="AN27" t="s">
        <v>348</v>
      </c>
    </row>
    <row r="28" spans="1:40" hidden="1" x14ac:dyDescent="0.35">
      <c r="A28">
        <v>46022</v>
      </c>
      <c r="B28" t="s">
        <v>123</v>
      </c>
      <c r="C28" t="s">
        <v>124</v>
      </c>
      <c r="D28" t="s">
        <v>275</v>
      </c>
      <c r="E28">
        <v>4379789</v>
      </c>
      <c r="F28">
        <v>100</v>
      </c>
      <c r="G28" t="s">
        <v>344</v>
      </c>
      <c r="H28" t="s">
        <v>50</v>
      </c>
      <c r="J28" t="s">
        <v>349</v>
      </c>
      <c r="K28" t="s">
        <v>349</v>
      </c>
      <c r="L28" t="s">
        <v>350</v>
      </c>
      <c r="M28" t="s">
        <v>349</v>
      </c>
      <c r="N28" t="s">
        <v>349</v>
      </c>
      <c r="O28" t="s">
        <v>348</v>
      </c>
      <c r="P28" t="s">
        <v>344</v>
      </c>
      <c r="Q28">
        <v>99.19</v>
      </c>
      <c r="R28">
        <v>7.55</v>
      </c>
      <c r="S28" t="s">
        <v>348</v>
      </c>
      <c r="T28">
        <v>0</v>
      </c>
      <c r="U28" t="s">
        <v>348</v>
      </c>
      <c r="V28">
        <v>5.48</v>
      </c>
      <c r="W28">
        <v>0.6</v>
      </c>
      <c r="X28" t="s">
        <v>348</v>
      </c>
      <c r="Y28">
        <v>77.87</v>
      </c>
      <c r="Z28" t="s">
        <v>348</v>
      </c>
      <c r="AA28">
        <v>1.4</v>
      </c>
      <c r="AB28" t="s">
        <v>348</v>
      </c>
      <c r="AC28">
        <v>5.82</v>
      </c>
      <c r="AD28">
        <v>0.46</v>
      </c>
      <c r="AE28">
        <v>0</v>
      </c>
      <c r="AF28">
        <v>0.23</v>
      </c>
      <c r="AG28" t="s">
        <v>348</v>
      </c>
      <c r="AH28" t="s">
        <v>348</v>
      </c>
      <c r="AI28" t="s">
        <v>348</v>
      </c>
      <c r="AJ28" t="s">
        <v>348</v>
      </c>
      <c r="AK28" t="s">
        <v>348</v>
      </c>
      <c r="AL28" t="s">
        <v>348</v>
      </c>
      <c r="AM28" t="s">
        <v>348</v>
      </c>
      <c r="AN28" t="s">
        <v>348</v>
      </c>
    </row>
    <row r="29" spans="1:40" hidden="1" x14ac:dyDescent="0.35">
      <c r="A29">
        <v>46022</v>
      </c>
      <c r="B29" t="s">
        <v>125</v>
      </c>
      <c r="C29" t="s">
        <v>126</v>
      </c>
      <c r="D29" t="s">
        <v>276</v>
      </c>
      <c r="E29">
        <v>4223919</v>
      </c>
      <c r="F29">
        <v>100</v>
      </c>
      <c r="G29" t="s">
        <v>344</v>
      </c>
      <c r="H29" t="s">
        <v>64</v>
      </c>
      <c r="J29" t="s">
        <v>349</v>
      </c>
      <c r="K29" t="s">
        <v>349</v>
      </c>
      <c r="L29" t="s">
        <v>350</v>
      </c>
      <c r="M29" t="s">
        <v>349</v>
      </c>
      <c r="N29" t="s">
        <v>349</v>
      </c>
      <c r="O29" t="s">
        <v>348</v>
      </c>
      <c r="P29" t="s">
        <v>344</v>
      </c>
      <c r="Q29">
        <v>52.67</v>
      </c>
      <c r="R29">
        <v>1.86</v>
      </c>
      <c r="S29" t="s">
        <v>348</v>
      </c>
      <c r="T29">
        <v>7.32</v>
      </c>
      <c r="U29" t="s">
        <v>348</v>
      </c>
      <c r="V29">
        <v>0.09</v>
      </c>
      <c r="W29">
        <v>1.31</v>
      </c>
      <c r="X29">
        <v>0</v>
      </c>
      <c r="Y29">
        <v>39.1</v>
      </c>
      <c r="Z29" t="s">
        <v>348</v>
      </c>
      <c r="AA29">
        <v>0.49</v>
      </c>
      <c r="AB29" t="s">
        <v>348</v>
      </c>
      <c r="AC29">
        <v>2.48</v>
      </c>
      <c r="AD29">
        <v>0</v>
      </c>
      <c r="AE29">
        <v>0.03</v>
      </c>
      <c r="AF29">
        <v>0.02</v>
      </c>
      <c r="AG29" t="s">
        <v>348</v>
      </c>
      <c r="AH29" t="s">
        <v>348</v>
      </c>
      <c r="AI29" t="s">
        <v>348</v>
      </c>
      <c r="AJ29" t="s">
        <v>348</v>
      </c>
      <c r="AK29" t="s">
        <v>348</v>
      </c>
      <c r="AL29">
        <v>0</v>
      </c>
      <c r="AM29">
        <v>0.28000000000000003</v>
      </c>
      <c r="AN29">
        <v>6.73</v>
      </c>
    </row>
    <row r="30" spans="1:40" hidden="1" x14ac:dyDescent="0.35">
      <c r="A30">
        <v>46022</v>
      </c>
      <c r="B30" t="s">
        <v>128</v>
      </c>
      <c r="C30" t="s">
        <v>129</v>
      </c>
      <c r="D30" t="s">
        <v>277</v>
      </c>
      <c r="E30">
        <v>4351200</v>
      </c>
      <c r="F30">
        <v>19.36</v>
      </c>
      <c r="G30" t="s">
        <v>346</v>
      </c>
      <c r="H30" t="s">
        <v>50</v>
      </c>
      <c r="J30" t="s">
        <v>50</v>
      </c>
      <c r="K30" t="s">
        <v>362</v>
      </c>
      <c r="L30" t="s">
        <v>346</v>
      </c>
      <c r="M30" t="s">
        <v>363</v>
      </c>
      <c r="N30" t="s">
        <v>50</v>
      </c>
      <c r="O30">
        <v>4365811</v>
      </c>
      <c r="P30" t="s">
        <v>346</v>
      </c>
      <c r="Q30" t="s">
        <v>348</v>
      </c>
      <c r="R30" t="s">
        <v>348</v>
      </c>
      <c r="S30" t="s">
        <v>348</v>
      </c>
      <c r="T30" t="s">
        <v>348</v>
      </c>
      <c r="U30" t="s">
        <v>348</v>
      </c>
      <c r="V30" t="s">
        <v>348</v>
      </c>
      <c r="W30" t="s">
        <v>348</v>
      </c>
      <c r="X30" t="s">
        <v>348</v>
      </c>
      <c r="Y30" t="s">
        <v>348</v>
      </c>
      <c r="Z30" t="s">
        <v>348</v>
      </c>
      <c r="AA30" t="s">
        <v>348</v>
      </c>
      <c r="AB30" t="s">
        <v>348</v>
      </c>
      <c r="AC30" t="s">
        <v>348</v>
      </c>
      <c r="AD30" t="s">
        <v>348</v>
      </c>
      <c r="AE30" t="s">
        <v>348</v>
      </c>
      <c r="AF30" t="s">
        <v>348</v>
      </c>
      <c r="AG30" t="s">
        <v>348</v>
      </c>
      <c r="AH30" t="s">
        <v>348</v>
      </c>
      <c r="AI30" t="s">
        <v>348</v>
      </c>
      <c r="AJ30" t="s">
        <v>348</v>
      </c>
      <c r="AK30" t="s">
        <v>348</v>
      </c>
      <c r="AL30" t="s">
        <v>348</v>
      </c>
      <c r="AM30" t="s">
        <v>348</v>
      </c>
      <c r="AN30" t="s">
        <v>348</v>
      </c>
    </row>
    <row r="31" spans="1:40" hidden="1" x14ac:dyDescent="0.35">
      <c r="A31">
        <v>46022</v>
      </c>
      <c r="B31" t="s">
        <v>128</v>
      </c>
      <c r="C31" t="s">
        <v>129</v>
      </c>
      <c r="D31" t="s">
        <v>275</v>
      </c>
      <c r="E31">
        <v>4379789</v>
      </c>
      <c r="F31">
        <v>80.64</v>
      </c>
      <c r="G31" t="s">
        <v>344</v>
      </c>
      <c r="H31" t="s">
        <v>50</v>
      </c>
      <c r="J31" t="s">
        <v>349</v>
      </c>
      <c r="K31" t="s">
        <v>349</v>
      </c>
      <c r="L31" t="s">
        <v>350</v>
      </c>
      <c r="M31" t="s">
        <v>349</v>
      </c>
      <c r="N31" t="s">
        <v>349</v>
      </c>
      <c r="O31" t="s">
        <v>348</v>
      </c>
      <c r="P31" t="s">
        <v>344</v>
      </c>
      <c r="Q31">
        <v>99.19</v>
      </c>
      <c r="R31">
        <v>7.55</v>
      </c>
      <c r="S31" t="s">
        <v>348</v>
      </c>
      <c r="T31">
        <v>0</v>
      </c>
      <c r="U31" t="s">
        <v>348</v>
      </c>
      <c r="V31">
        <v>5.48</v>
      </c>
      <c r="W31">
        <v>0.6</v>
      </c>
      <c r="X31" t="s">
        <v>348</v>
      </c>
      <c r="Y31">
        <v>77.87</v>
      </c>
      <c r="Z31" t="s">
        <v>348</v>
      </c>
      <c r="AA31">
        <v>1.4</v>
      </c>
      <c r="AB31" t="s">
        <v>348</v>
      </c>
      <c r="AC31">
        <v>5.82</v>
      </c>
      <c r="AD31">
        <v>0.46</v>
      </c>
      <c r="AE31">
        <v>0</v>
      </c>
      <c r="AF31">
        <v>0.23</v>
      </c>
      <c r="AG31" t="s">
        <v>348</v>
      </c>
      <c r="AH31" t="s">
        <v>348</v>
      </c>
      <c r="AI31" t="s">
        <v>348</v>
      </c>
      <c r="AJ31" t="s">
        <v>348</v>
      </c>
      <c r="AK31" t="s">
        <v>348</v>
      </c>
      <c r="AL31" t="s">
        <v>348</v>
      </c>
      <c r="AM31" t="s">
        <v>348</v>
      </c>
      <c r="AN31" t="s">
        <v>348</v>
      </c>
    </row>
    <row r="32" spans="1:40" hidden="1" x14ac:dyDescent="0.35">
      <c r="A32">
        <v>46022</v>
      </c>
      <c r="B32" t="s">
        <v>56</v>
      </c>
      <c r="C32" t="s">
        <v>57</v>
      </c>
      <c r="D32" t="s">
        <v>271</v>
      </c>
      <c r="E32">
        <v>4351190</v>
      </c>
      <c r="F32">
        <v>73.260000000000005</v>
      </c>
      <c r="G32" t="s">
        <v>344</v>
      </c>
      <c r="H32" t="s">
        <v>50</v>
      </c>
      <c r="J32" t="s">
        <v>349</v>
      </c>
      <c r="K32" t="s">
        <v>349</v>
      </c>
      <c r="L32" t="s">
        <v>350</v>
      </c>
      <c r="M32" t="s">
        <v>349</v>
      </c>
      <c r="N32" t="s">
        <v>349</v>
      </c>
      <c r="O32" t="s">
        <v>348</v>
      </c>
      <c r="P32" t="s">
        <v>344</v>
      </c>
      <c r="Q32">
        <v>69.17</v>
      </c>
      <c r="R32">
        <v>0</v>
      </c>
      <c r="S32" t="s">
        <v>348</v>
      </c>
      <c r="T32">
        <v>0.01</v>
      </c>
      <c r="U32" t="s">
        <v>348</v>
      </c>
      <c r="V32">
        <v>6.56</v>
      </c>
      <c r="W32">
        <v>0.24</v>
      </c>
      <c r="X32" t="s">
        <v>348</v>
      </c>
      <c r="Y32">
        <v>58.04</v>
      </c>
      <c r="Z32" t="s">
        <v>348</v>
      </c>
      <c r="AA32">
        <v>0.82</v>
      </c>
      <c r="AB32" t="s">
        <v>348</v>
      </c>
      <c r="AC32">
        <v>0.74</v>
      </c>
      <c r="AD32">
        <v>2.76</v>
      </c>
      <c r="AE32" t="s">
        <v>348</v>
      </c>
      <c r="AF32">
        <v>0.06</v>
      </c>
      <c r="AG32" t="s">
        <v>348</v>
      </c>
      <c r="AH32" t="s">
        <v>348</v>
      </c>
      <c r="AI32" t="s">
        <v>348</v>
      </c>
      <c r="AJ32" t="s">
        <v>348</v>
      </c>
      <c r="AK32" t="s">
        <v>348</v>
      </c>
      <c r="AL32" t="s">
        <v>348</v>
      </c>
      <c r="AM32" t="s">
        <v>348</v>
      </c>
      <c r="AN32" t="s">
        <v>348</v>
      </c>
    </row>
    <row r="33" spans="1:40" hidden="1" x14ac:dyDescent="0.35">
      <c r="A33">
        <v>46022</v>
      </c>
      <c r="B33" t="s">
        <v>130</v>
      </c>
      <c r="C33" t="s">
        <v>131</v>
      </c>
      <c r="D33" t="s">
        <v>271</v>
      </c>
      <c r="E33">
        <v>4351190</v>
      </c>
      <c r="F33">
        <v>50</v>
      </c>
      <c r="G33" t="s">
        <v>344</v>
      </c>
      <c r="H33" t="s">
        <v>50</v>
      </c>
      <c r="J33" t="s">
        <v>349</v>
      </c>
      <c r="K33" t="s">
        <v>349</v>
      </c>
      <c r="L33" t="s">
        <v>350</v>
      </c>
      <c r="M33" t="s">
        <v>349</v>
      </c>
      <c r="N33" t="s">
        <v>349</v>
      </c>
      <c r="O33" t="s">
        <v>348</v>
      </c>
      <c r="P33" t="s">
        <v>344</v>
      </c>
      <c r="Q33">
        <v>69.17</v>
      </c>
      <c r="R33">
        <v>0</v>
      </c>
      <c r="S33" t="s">
        <v>348</v>
      </c>
      <c r="T33">
        <v>0.01</v>
      </c>
      <c r="U33" t="s">
        <v>348</v>
      </c>
      <c r="V33">
        <v>6.56</v>
      </c>
      <c r="W33">
        <v>0.24</v>
      </c>
      <c r="X33" t="s">
        <v>348</v>
      </c>
      <c r="Y33">
        <v>58.04</v>
      </c>
      <c r="Z33" t="s">
        <v>348</v>
      </c>
      <c r="AA33">
        <v>0.82</v>
      </c>
      <c r="AB33" t="s">
        <v>348</v>
      </c>
      <c r="AC33">
        <v>0.74</v>
      </c>
      <c r="AD33">
        <v>2.76</v>
      </c>
      <c r="AE33" t="s">
        <v>348</v>
      </c>
      <c r="AF33">
        <v>0.06</v>
      </c>
      <c r="AG33" t="s">
        <v>348</v>
      </c>
      <c r="AH33" t="s">
        <v>348</v>
      </c>
      <c r="AI33" t="s">
        <v>348</v>
      </c>
      <c r="AJ33" t="s">
        <v>348</v>
      </c>
      <c r="AK33" t="s">
        <v>348</v>
      </c>
      <c r="AL33" t="s">
        <v>348</v>
      </c>
      <c r="AM33" t="s">
        <v>348</v>
      </c>
      <c r="AN33" t="s">
        <v>348</v>
      </c>
    </row>
    <row r="34" spans="1:40" hidden="1" x14ac:dyDescent="0.35">
      <c r="A34">
        <v>46022</v>
      </c>
      <c r="B34" t="s">
        <v>130</v>
      </c>
      <c r="C34" t="s">
        <v>131</v>
      </c>
      <c r="D34" t="s">
        <v>275</v>
      </c>
      <c r="E34">
        <v>4379789</v>
      </c>
      <c r="F34">
        <v>50</v>
      </c>
      <c r="G34" t="s">
        <v>344</v>
      </c>
      <c r="H34" t="s">
        <v>50</v>
      </c>
      <c r="J34" t="s">
        <v>349</v>
      </c>
      <c r="K34" t="s">
        <v>349</v>
      </c>
      <c r="L34" t="s">
        <v>350</v>
      </c>
      <c r="M34" t="s">
        <v>349</v>
      </c>
      <c r="N34" t="s">
        <v>349</v>
      </c>
      <c r="O34" t="s">
        <v>348</v>
      </c>
      <c r="P34" t="s">
        <v>344</v>
      </c>
      <c r="Q34">
        <v>99.19</v>
      </c>
      <c r="R34">
        <v>7.55</v>
      </c>
      <c r="S34" t="s">
        <v>348</v>
      </c>
      <c r="T34">
        <v>0</v>
      </c>
      <c r="U34" t="s">
        <v>348</v>
      </c>
      <c r="V34">
        <v>5.48</v>
      </c>
      <c r="W34">
        <v>0.6</v>
      </c>
      <c r="X34" t="s">
        <v>348</v>
      </c>
      <c r="Y34">
        <v>77.87</v>
      </c>
      <c r="Z34" t="s">
        <v>348</v>
      </c>
      <c r="AA34">
        <v>1.4</v>
      </c>
      <c r="AB34" t="s">
        <v>348</v>
      </c>
      <c r="AC34">
        <v>5.82</v>
      </c>
      <c r="AD34">
        <v>0.46</v>
      </c>
      <c r="AE34">
        <v>0</v>
      </c>
      <c r="AF34">
        <v>0.23</v>
      </c>
      <c r="AG34" t="s">
        <v>348</v>
      </c>
      <c r="AH34" t="s">
        <v>348</v>
      </c>
      <c r="AI34" t="s">
        <v>348</v>
      </c>
      <c r="AJ34" t="s">
        <v>348</v>
      </c>
      <c r="AK34" t="s">
        <v>348</v>
      </c>
      <c r="AL34" t="s">
        <v>348</v>
      </c>
      <c r="AM34" t="s">
        <v>348</v>
      </c>
      <c r="AN34" t="s">
        <v>348</v>
      </c>
    </row>
    <row r="35" spans="1:40" hidden="1" x14ac:dyDescent="0.35">
      <c r="A35">
        <v>46022</v>
      </c>
      <c r="B35" t="s">
        <v>169</v>
      </c>
      <c r="C35" t="s">
        <v>170</v>
      </c>
      <c r="D35" t="s">
        <v>278</v>
      </c>
      <c r="E35">
        <v>4502042</v>
      </c>
      <c r="F35">
        <v>50</v>
      </c>
      <c r="G35" t="s">
        <v>346</v>
      </c>
      <c r="H35" t="s">
        <v>171</v>
      </c>
      <c r="J35" t="s">
        <v>349</v>
      </c>
      <c r="K35" t="s">
        <v>349</v>
      </c>
      <c r="L35" t="s">
        <v>350</v>
      </c>
      <c r="M35" t="s">
        <v>349</v>
      </c>
      <c r="N35" t="s">
        <v>349</v>
      </c>
      <c r="O35" t="s">
        <v>348</v>
      </c>
      <c r="P35" t="s">
        <v>344</v>
      </c>
      <c r="Q35" t="s">
        <v>348</v>
      </c>
      <c r="R35" t="s">
        <v>348</v>
      </c>
      <c r="S35" t="s">
        <v>348</v>
      </c>
      <c r="T35" t="s">
        <v>348</v>
      </c>
      <c r="U35" t="s">
        <v>348</v>
      </c>
      <c r="V35" t="s">
        <v>348</v>
      </c>
      <c r="W35" t="s">
        <v>348</v>
      </c>
      <c r="X35" t="s">
        <v>348</v>
      </c>
      <c r="Y35" t="s">
        <v>348</v>
      </c>
      <c r="Z35" t="s">
        <v>348</v>
      </c>
      <c r="AA35" t="s">
        <v>348</v>
      </c>
      <c r="AB35" t="s">
        <v>348</v>
      </c>
      <c r="AC35" t="s">
        <v>348</v>
      </c>
      <c r="AD35" t="s">
        <v>348</v>
      </c>
      <c r="AE35" t="s">
        <v>348</v>
      </c>
      <c r="AF35" t="s">
        <v>348</v>
      </c>
      <c r="AG35" t="s">
        <v>348</v>
      </c>
      <c r="AH35" t="s">
        <v>348</v>
      </c>
      <c r="AI35" t="s">
        <v>348</v>
      </c>
      <c r="AJ35" t="s">
        <v>348</v>
      </c>
      <c r="AK35" t="s">
        <v>348</v>
      </c>
      <c r="AL35" t="s">
        <v>348</v>
      </c>
      <c r="AM35" t="s">
        <v>348</v>
      </c>
      <c r="AN35" t="s">
        <v>348</v>
      </c>
    </row>
    <row r="36" spans="1:40" hidden="1" x14ac:dyDescent="0.35">
      <c r="A36">
        <v>46022</v>
      </c>
      <c r="B36" t="s">
        <v>169</v>
      </c>
      <c r="C36" t="s">
        <v>170</v>
      </c>
      <c r="D36" t="s">
        <v>279</v>
      </c>
      <c r="E36">
        <v>4102700</v>
      </c>
      <c r="F36">
        <v>50</v>
      </c>
      <c r="G36" t="s">
        <v>344</v>
      </c>
      <c r="H36" t="s">
        <v>127</v>
      </c>
      <c r="J36" t="s">
        <v>349</v>
      </c>
      <c r="K36" t="s">
        <v>349</v>
      </c>
      <c r="L36" t="s">
        <v>350</v>
      </c>
      <c r="M36" t="s">
        <v>349</v>
      </c>
      <c r="N36" t="s">
        <v>349</v>
      </c>
      <c r="O36" t="s">
        <v>348</v>
      </c>
      <c r="P36" t="s">
        <v>344</v>
      </c>
      <c r="Q36">
        <v>0.9</v>
      </c>
      <c r="R36" t="s">
        <v>348</v>
      </c>
      <c r="S36" t="s">
        <v>348</v>
      </c>
      <c r="T36" t="s">
        <v>348</v>
      </c>
      <c r="U36" t="s">
        <v>348</v>
      </c>
      <c r="V36" t="s">
        <v>348</v>
      </c>
      <c r="W36" t="s">
        <v>348</v>
      </c>
      <c r="X36" t="s">
        <v>348</v>
      </c>
      <c r="Y36">
        <v>0.9</v>
      </c>
      <c r="Z36" t="s">
        <v>348</v>
      </c>
      <c r="AA36" t="s">
        <v>348</v>
      </c>
      <c r="AB36" t="s">
        <v>348</v>
      </c>
      <c r="AC36" t="s">
        <v>348</v>
      </c>
      <c r="AD36" t="s">
        <v>348</v>
      </c>
      <c r="AE36" t="s">
        <v>348</v>
      </c>
      <c r="AF36">
        <v>0.24</v>
      </c>
      <c r="AG36">
        <v>13.43</v>
      </c>
      <c r="AH36" t="s">
        <v>348</v>
      </c>
      <c r="AI36" t="s">
        <v>348</v>
      </c>
      <c r="AJ36" t="s">
        <v>348</v>
      </c>
      <c r="AK36" t="s">
        <v>348</v>
      </c>
      <c r="AL36" t="s">
        <v>348</v>
      </c>
      <c r="AM36">
        <v>5.71</v>
      </c>
      <c r="AN36" t="s">
        <v>348</v>
      </c>
    </row>
    <row r="37" spans="1:40" hidden="1" x14ac:dyDescent="0.35">
      <c r="A37">
        <v>46022</v>
      </c>
      <c r="B37" t="s">
        <v>58</v>
      </c>
      <c r="C37" t="s">
        <v>59</v>
      </c>
      <c r="D37" t="s">
        <v>280</v>
      </c>
      <c r="E37">
        <v>4188197</v>
      </c>
      <c r="F37">
        <v>41.5</v>
      </c>
      <c r="G37" t="s">
        <v>344</v>
      </c>
      <c r="H37" t="s">
        <v>50</v>
      </c>
      <c r="J37" t="s">
        <v>349</v>
      </c>
      <c r="K37" t="s">
        <v>349</v>
      </c>
      <c r="L37" t="s">
        <v>350</v>
      </c>
      <c r="M37" t="s">
        <v>349</v>
      </c>
      <c r="N37" t="s">
        <v>349</v>
      </c>
      <c r="O37" t="s">
        <v>348</v>
      </c>
      <c r="P37" t="s">
        <v>344</v>
      </c>
      <c r="Q37">
        <v>20.47</v>
      </c>
      <c r="R37" t="s">
        <v>348</v>
      </c>
      <c r="S37" t="s">
        <v>348</v>
      </c>
      <c r="T37" t="s">
        <v>348</v>
      </c>
      <c r="U37" t="s">
        <v>348</v>
      </c>
      <c r="V37" t="s">
        <v>348</v>
      </c>
      <c r="W37">
        <v>0.19</v>
      </c>
      <c r="X37" t="s">
        <v>348</v>
      </c>
      <c r="Y37">
        <v>15.11</v>
      </c>
      <c r="Z37" t="s">
        <v>348</v>
      </c>
      <c r="AA37">
        <v>0.25</v>
      </c>
      <c r="AB37" t="s">
        <v>348</v>
      </c>
      <c r="AC37">
        <v>0.93</v>
      </c>
      <c r="AD37">
        <v>4</v>
      </c>
      <c r="AE37" t="s">
        <v>348</v>
      </c>
      <c r="AF37">
        <v>0.65</v>
      </c>
      <c r="AG37" t="s">
        <v>348</v>
      </c>
      <c r="AH37" t="s">
        <v>348</v>
      </c>
      <c r="AI37" t="s">
        <v>348</v>
      </c>
      <c r="AJ37" t="s">
        <v>348</v>
      </c>
      <c r="AK37" t="s">
        <v>348</v>
      </c>
      <c r="AL37" t="s">
        <v>348</v>
      </c>
      <c r="AM37" t="s">
        <v>348</v>
      </c>
      <c r="AN37" t="s">
        <v>348</v>
      </c>
    </row>
    <row r="38" spans="1:40" hidden="1" x14ac:dyDescent="0.35">
      <c r="A38">
        <v>46022</v>
      </c>
      <c r="B38" t="s">
        <v>58</v>
      </c>
      <c r="C38" t="s">
        <v>59</v>
      </c>
      <c r="D38" t="s">
        <v>272</v>
      </c>
      <c r="E38">
        <v>4353456</v>
      </c>
      <c r="F38">
        <v>8.5</v>
      </c>
      <c r="G38" t="s">
        <v>346</v>
      </c>
      <c r="H38" t="s">
        <v>82</v>
      </c>
      <c r="J38" t="s">
        <v>349</v>
      </c>
      <c r="K38" t="s">
        <v>349</v>
      </c>
      <c r="L38" t="s">
        <v>350</v>
      </c>
      <c r="M38" t="s">
        <v>349</v>
      </c>
      <c r="N38" t="s">
        <v>349</v>
      </c>
      <c r="O38" t="s">
        <v>348</v>
      </c>
      <c r="P38" t="s">
        <v>344</v>
      </c>
      <c r="Q38" t="s">
        <v>348</v>
      </c>
      <c r="R38" t="s">
        <v>348</v>
      </c>
      <c r="S38" t="s">
        <v>348</v>
      </c>
      <c r="T38" t="s">
        <v>348</v>
      </c>
      <c r="U38" t="s">
        <v>348</v>
      </c>
      <c r="V38" t="s">
        <v>348</v>
      </c>
      <c r="W38" t="s">
        <v>348</v>
      </c>
      <c r="X38" t="s">
        <v>348</v>
      </c>
      <c r="Y38" t="s">
        <v>348</v>
      </c>
      <c r="Z38" t="s">
        <v>348</v>
      </c>
      <c r="AA38" t="s">
        <v>348</v>
      </c>
      <c r="AB38" t="s">
        <v>348</v>
      </c>
      <c r="AC38" t="s">
        <v>348</v>
      </c>
      <c r="AD38" t="s">
        <v>348</v>
      </c>
      <c r="AE38" t="s">
        <v>348</v>
      </c>
      <c r="AF38" t="s">
        <v>348</v>
      </c>
      <c r="AG38" t="s">
        <v>348</v>
      </c>
      <c r="AH38" t="s">
        <v>348</v>
      </c>
      <c r="AI38" t="s">
        <v>348</v>
      </c>
      <c r="AJ38" t="s">
        <v>348</v>
      </c>
      <c r="AK38" t="s">
        <v>348</v>
      </c>
      <c r="AL38" t="s">
        <v>348</v>
      </c>
      <c r="AM38" t="s">
        <v>348</v>
      </c>
      <c r="AN38" t="s">
        <v>348</v>
      </c>
    </row>
    <row r="39" spans="1:40" hidden="1" x14ac:dyDescent="0.35">
      <c r="A39">
        <v>46022</v>
      </c>
      <c r="B39" t="s">
        <v>58</v>
      </c>
      <c r="C39" t="s">
        <v>59</v>
      </c>
      <c r="D39" t="s">
        <v>258</v>
      </c>
      <c r="E39">
        <v>4348055</v>
      </c>
      <c r="F39">
        <v>50</v>
      </c>
      <c r="G39" t="s">
        <v>344</v>
      </c>
      <c r="H39" t="s">
        <v>50</v>
      </c>
      <c r="J39" t="s">
        <v>349</v>
      </c>
      <c r="K39" t="s">
        <v>349</v>
      </c>
      <c r="L39" t="s">
        <v>350</v>
      </c>
      <c r="M39" t="s">
        <v>349</v>
      </c>
      <c r="N39" t="s">
        <v>349</v>
      </c>
      <c r="O39" t="s">
        <v>348</v>
      </c>
      <c r="P39" t="s">
        <v>344</v>
      </c>
      <c r="Q39">
        <v>53.88</v>
      </c>
      <c r="R39">
        <v>0.05</v>
      </c>
      <c r="S39" t="s">
        <v>348</v>
      </c>
      <c r="T39" t="s">
        <v>348</v>
      </c>
      <c r="U39" t="s">
        <v>348</v>
      </c>
      <c r="V39" t="s">
        <v>348</v>
      </c>
      <c r="W39">
        <v>0.27</v>
      </c>
      <c r="X39" t="s">
        <v>348</v>
      </c>
      <c r="Y39">
        <v>49.35</v>
      </c>
      <c r="Z39" t="s">
        <v>348</v>
      </c>
      <c r="AA39">
        <v>0.82</v>
      </c>
      <c r="AB39" t="s">
        <v>348</v>
      </c>
      <c r="AC39">
        <v>0.66</v>
      </c>
      <c r="AD39">
        <v>2.74</v>
      </c>
      <c r="AE39" t="s">
        <v>348</v>
      </c>
      <c r="AF39">
        <v>0.01</v>
      </c>
      <c r="AG39" t="s">
        <v>348</v>
      </c>
      <c r="AH39" t="s">
        <v>348</v>
      </c>
      <c r="AI39" t="s">
        <v>348</v>
      </c>
      <c r="AJ39" t="s">
        <v>348</v>
      </c>
      <c r="AK39" t="s">
        <v>348</v>
      </c>
      <c r="AL39" t="s">
        <v>348</v>
      </c>
      <c r="AM39">
        <v>0.01</v>
      </c>
      <c r="AN39" t="s">
        <v>348</v>
      </c>
    </row>
    <row r="40" spans="1:40" hidden="1" x14ac:dyDescent="0.35">
      <c r="A40">
        <v>46022</v>
      </c>
      <c r="B40" t="s">
        <v>60</v>
      </c>
      <c r="C40" t="s">
        <v>61</v>
      </c>
      <c r="D40" t="s">
        <v>258</v>
      </c>
      <c r="E40">
        <v>4348055</v>
      </c>
      <c r="F40">
        <v>100</v>
      </c>
      <c r="G40" t="s">
        <v>344</v>
      </c>
      <c r="H40" t="s">
        <v>50</v>
      </c>
      <c r="J40" t="s">
        <v>349</v>
      </c>
      <c r="K40" t="s">
        <v>349</v>
      </c>
      <c r="L40" t="s">
        <v>350</v>
      </c>
      <c r="M40" t="s">
        <v>349</v>
      </c>
      <c r="N40" t="s">
        <v>349</v>
      </c>
      <c r="O40" t="s">
        <v>348</v>
      </c>
      <c r="P40" t="s">
        <v>344</v>
      </c>
      <c r="Q40">
        <v>53.88</v>
      </c>
      <c r="R40">
        <v>0.05</v>
      </c>
      <c r="S40" t="s">
        <v>348</v>
      </c>
      <c r="T40" t="s">
        <v>348</v>
      </c>
      <c r="U40" t="s">
        <v>348</v>
      </c>
      <c r="V40" t="s">
        <v>348</v>
      </c>
      <c r="W40">
        <v>0.27</v>
      </c>
      <c r="X40" t="s">
        <v>348</v>
      </c>
      <c r="Y40">
        <v>49.35</v>
      </c>
      <c r="Z40" t="s">
        <v>348</v>
      </c>
      <c r="AA40">
        <v>0.82</v>
      </c>
      <c r="AB40" t="s">
        <v>348</v>
      </c>
      <c r="AC40">
        <v>0.66</v>
      </c>
      <c r="AD40">
        <v>2.74</v>
      </c>
      <c r="AE40" t="s">
        <v>348</v>
      </c>
      <c r="AF40">
        <v>0.01</v>
      </c>
      <c r="AG40" t="s">
        <v>348</v>
      </c>
      <c r="AH40" t="s">
        <v>348</v>
      </c>
      <c r="AI40" t="s">
        <v>348</v>
      </c>
      <c r="AJ40" t="s">
        <v>348</v>
      </c>
      <c r="AK40" t="s">
        <v>348</v>
      </c>
      <c r="AL40" t="s">
        <v>348</v>
      </c>
      <c r="AM40">
        <v>0.01</v>
      </c>
      <c r="AN40" t="s">
        <v>348</v>
      </c>
    </row>
    <row r="41" spans="1:40" hidden="1" x14ac:dyDescent="0.35">
      <c r="A41">
        <v>46022</v>
      </c>
      <c r="B41" t="s">
        <v>132</v>
      </c>
      <c r="C41" t="s">
        <v>133</v>
      </c>
      <c r="D41" t="s">
        <v>258</v>
      </c>
      <c r="E41">
        <v>4348055</v>
      </c>
      <c r="F41">
        <v>100</v>
      </c>
      <c r="G41" t="s">
        <v>344</v>
      </c>
      <c r="H41" t="s">
        <v>50</v>
      </c>
      <c r="J41" t="s">
        <v>349</v>
      </c>
      <c r="K41" t="s">
        <v>349</v>
      </c>
      <c r="L41" t="s">
        <v>350</v>
      </c>
      <c r="M41" t="s">
        <v>349</v>
      </c>
      <c r="N41" t="s">
        <v>349</v>
      </c>
      <c r="O41" t="s">
        <v>348</v>
      </c>
      <c r="P41" t="s">
        <v>344</v>
      </c>
      <c r="Q41">
        <v>53.88</v>
      </c>
      <c r="R41">
        <v>0.05</v>
      </c>
      <c r="S41" t="s">
        <v>348</v>
      </c>
      <c r="T41" t="s">
        <v>348</v>
      </c>
      <c r="U41" t="s">
        <v>348</v>
      </c>
      <c r="V41" t="s">
        <v>348</v>
      </c>
      <c r="W41">
        <v>0.27</v>
      </c>
      <c r="X41" t="s">
        <v>348</v>
      </c>
      <c r="Y41">
        <v>49.35</v>
      </c>
      <c r="Z41" t="s">
        <v>348</v>
      </c>
      <c r="AA41">
        <v>0.82</v>
      </c>
      <c r="AB41" t="s">
        <v>348</v>
      </c>
      <c r="AC41">
        <v>0.66</v>
      </c>
      <c r="AD41">
        <v>2.74</v>
      </c>
      <c r="AE41" t="s">
        <v>348</v>
      </c>
      <c r="AF41">
        <v>0.01</v>
      </c>
      <c r="AG41" t="s">
        <v>348</v>
      </c>
      <c r="AH41" t="s">
        <v>348</v>
      </c>
      <c r="AI41" t="s">
        <v>348</v>
      </c>
      <c r="AJ41" t="s">
        <v>348</v>
      </c>
      <c r="AK41" t="s">
        <v>348</v>
      </c>
      <c r="AL41" t="s">
        <v>348</v>
      </c>
      <c r="AM41">
        <v>0.01</v>
      </c>
      <c r="AN41" t="s">
        <v>348</v>
      </c>
    </row>
    <row r="42" spans="1:40" hidden="1" x14ac:dyDescent="0.35">
      <c r="A42">
        <v>46022</v>
      </c>
      <c r="B42" t="s">
        <v>172</v>
      </c>
      <c r="C42" t="s">
        <v>173</v>
      </c>
      <c r="D42" t="s">
        <v>281</v>
      </c>
      <c r="E42">
        <v>4616696</v>
      </c>
      <c r="F42">
        <v>68</v>
      </c>
      <c r="G42" t="s">
        <v>346</v>
      </c>
      <c r="H42" t="s">
        <v>354</v>
      </c>
      <c r="J42" t="s">
        <v>349</v>
      </c>
      <c r="K42" t="s">
        <v>349</v>
      </c>
      <c r="L42" t="s">
        <v>350</v>
      </c>
      <c r="M42" t="s">
        <v>349</v>
      </c>
      <c r="N42" t="s">
        <v>349</v>
      </c>
      <c r="O42" t="s">
        <v>348</v>
      </c>
      <c r="P42" t="s">
        <v>344</v>
      </c>
      <c r="Q42" t="s">
        <v>348</v>
      </c>
      <c r="R42" t="s">
        <v>348</v>
      </c>
      <c r="S42" t="s">
        <v>348</v>
      </c>
      <c r="T42" t="s">
        <v>348</v>
      </c>
      <c r="U42" t="s">
        <v>348</v>
      </c>
      <c r="V42" t="s">
        <v>348</v>
      </c>
      <c r="W42" t="s">
        <v>348</v>
      </c>
      <c r="X42" t="s">
        <v>348</v>
      </c>
      <c r="Y42" t="s">
        <v>348</v>
      </c>
      <c r="Z42" t="s">
        <v>348</v>
      </c>
      <c r="AA42" t="s">
        <v>348</v>
      </c>
      <c r="AB42" t="s">
        <v>348</v>
      </c>
      <c r="AC42" t="s">
        <v>348</v>
      </c>
      <c r="AD42" t="s">
        <v>348</v>
      </c>
      <c r="AE42" t="s">
        <v>348</v>
      </c>
      <c r="AF42" t="s">
        <v>348</v>
      </c>
      <c r="AG42" t="s">
        <v>348</v>
      </c>
      <c r="AH42" t="s">
        <v>348</v>
      </c>
      <c r="AI42" t="s">
        <v>348</v>
      </c>
      <c r="AJ42" t="s">
        <v>348</v>
      </c>
      <c r="AK42" t="s">
        <v>348</v>
      </c>
      <c r="AL42" t="s">
        <v>348</v>
      </c>
      <c r="AM42" t="s">
        <v>348</v>
      </c>
      <c r="AN42" t="s">
        <v>348</v>
      </c>
    </row>
    <row r="43" spans="1:40" hidden="1" x14ac:dyDescent="0.35">
      <c r="A43">
        <v>46022</v>
      </c>
      <c r="B43" t="s">
        <v>172</v>
      </c>
      <c r="C43" t="s">
        <v>173</v>
      </c>
      <c r="D43" t="s">
        <v>282</v>
      </c>
      <c r="E43">
        <v>4361447</v>
      </c>
      <c r="F43">
        <v>32</v>
      </c>
      <c r="G43" t="s">
        <v>344</v>
      </c>
      <c r="H43" t="s">
        <v>364</v>
      </c>
      <c r="J43" t="s">
        <v>365</v>
      </c>
      <c r="K43" t="s">
        <v>366</v>
      </c>
      <c r="L43" t="s">
        <v>346</v>
      </c>
      <c r="M43" t="s">
        <v>360</v>
      </c>
      <c r="N43" t="s">
        <v>82</v>
      </c>
      <c r="O43">
        <v>8393263</v>
      </c>
      <c r="P43" t="s">
        <v>353</v>
      </c>
      <c r="Q43">
        <v>11.69</v>
      </c>
      <c r="R43" t="s">
        <v>348</v>
      </c>
      <c r="S43" t="s">
        <v>348</v>
      </c>
      <c r="T43" t="s">
        <v>348</v>
      </c>
      <c r="U43" t="s">
        <v>348</v>
      </c>
      <c r="V43" t="s">
        <v>348</v>
      </c>
      <c r="W43" t="s">
        <v>348</v>
      </c>
      <c r="X43" t="s">
        <v>348</v>
      </c>
      <c r="Y43">
        <v>11.69</v>
      </c>
      <c r="Z43" t="s">
        <v>348</v>
      </c>
      <c r="AA43" t="s">
        <v>348</v>
      </c>
      <c r="AB43" t="s">
        <v>348</v>
      </c>
      <c r="AC43" t="s">
        <v>348</v>
      </c>
      <c r="AD43" t="s">
        <v>348</v>
      </c>
      <c r="AE43" t="s">
        <v>348</v>
      </c>
      <c r="AF43" t="s">
        <v>348</v>
      </c>
      <c r="AG43" t="s">
        <v>348</v>
      </c>
      <c r="AH43" t="s">
        <v>348</v>
      </c>
      <c r="AI43" t="s">
        <v>348</v>
      </c>
      <c r="AJ43" t="s">
        <v>348</v>
      </c>
      <c r="AK43" t="s">
        <v>348</v>
      </c>
      <c r="AL43" t="s">
        <v>348</v>
      </c>
      <c r="AM43">
        <v>66.12</v>
      </c>
      <c r="AN43" t="s">
        <v>348</v>
      </c>
    </row>
    <row r="44" spans="1:40" hidden="1" x14ac:dyDescent="0.35">
      <c r="A44">
        <v>46022</v>
      </c>
      <c r="B44" t="s">
        <v>93</v>
      </c>
      <c r="C44" t="s">
        <v>94</v>
      </c>
      <c r="D44" t="s">
        <v>283</v>
      </c>
      <c r="E44">
        <v>4113732</v>
      </c>
      <c r="F44">
        <v>100</v>
      </c>
      <c r="G44" t="s">
        <v>344</v>
      </c>
      <c r="H44" t="s">
        <v>367</v>
      </c>
      <c r="J44" t="s">
        <v>349</v>
      </c>
      <c r="K44" t="s">
        <v>349</v>
      </c>
      <c r="L44" t="s">
        <v>350</v>
      </c>
      <c r="M44" t="s">
        <v>349</v>
      </c>
      <c r="N44" t="s">
        <v>349</v>
      </c>
      <c r="O44" t="s">
        <v>348</v>
      </c>
      <c r="P44" t="s">
        <v>344</v>
      </c>
      <c r="Q44">
        <v>61.77</v>
      </c>
      <c r="R44">
        <v>3.68</v>
      </c>
      <c r="S44">
        <v>1.77</v>
      </c>
      <c r="T44">
        <v>0.03</v>
      </c>
      <c r="U44" t="s">
        <v>348</v>
      </c>
      <c r="V44">
        <v>0</v>
      </c>
      <c r="W44">
        <v>0.28999999999999998</v>
      </c>
      <c r="X44">
        <v>0.08</v>
      </c>
      <c r="Y44">
        <v>54.18</v>
      </c>
      <c r="Z44" t="s">
        <v>348</v>
      </c>
      <c r="AA44">
        <v>0.15</v>
      </c>
      <c r="AB44" t="s">
        <v>348</v>
      </c>
      <c r="AC44">
        <v>0.25</v>
      </c>
      <c r="AD44">
        <v>1.1100000000000001</v>
      </c>
      <c r="AE44">
        <v>0.23</v>
      </c>
      <c r="AF44">
        <v>12.83</v>
      </c>
      <c r="AG44" t="s">
        <v>348</v>
      </c>
      <c r="AH44">
        <v>8.93</v>
      </c>
      <c r="AI44" t="s">
        <v>348</v>
      </c>
      <c r="AJ44" t="s">
        <v>348</v>
      </c>
      <c r="AK44">
        <v>0.19</v>
      </c>
      <c r="AL44">
        <v>0.05</v>
      </c>
      <c r="AM44">
        <v>0.02</v>
      </c>
      <c r="AN44" t="s">
        <v>348</v>
      </c>
    </row>
    <row r="45" spans="1:40" hidden="1" x14ac:dyDescent="0.35">
      <c r="A45">
        <v>46022</v>
      </c>
      <c r="B45" t="s">
        <v>95</v>
      </c>
      <c r="C45" t="s">
        <v>96</v>
      </c>
      <c r="D45" t="s">
        <v>284</v>
      </c>
      <c r="E45">
        <v>4352853</v>
      </c>
      <c r="F45">
        <v>100</v>
      </c>
      <c r="G45" t="s">
        <v>344</v>
      </c>
      <c r="H45" t="s">
        <v>97</v>
      </c>
      <c r="J45" t="s">
        <v>349</v>
      </c>
      <c r="K45" t="s">
        <v>349</v>
      </c>
      <c r="L45" t="s">
        <v>350</v>
      </c>
      <c r="M45" t="s">
        <v>349</v>
      </c>
      <c r="N45" t="s">
        <v>349</v>
      </c>
      <c r="O45" t="s">
        <v>348</v>
      </c>
      <c r="P45" t="s">
        <v>344</v>
      </c>
      <c r="Q45">
        <v>3.09</v>
      </c>
      <c r="R45" t="s">
        <v>348</v>
      </c>
      <c r="S45" t="s">
        <v>348</v>
      </c>
      <c r="T45" t="s">
        <v>348</v>
      </c>
      <c r="U45" t="s">
        <v>348</v>
      </c>
      <c r="V45">
        <v>0</v>
      </c>
      <c r="W45">
        <v>0.09</v>
      </c>
      <c r="X45">
        <v>0</v>
      </c>
      <c r="Y45">
        <v>2.93</v>
      </c>
      <c r="Z45" t="s">
        <v>348</v>
      </c>
      <c r="AA45">
        <v>0</v>
      </c>
      <c r="AB45" t="s">
        <v>348</v>
      </c>
      <c r="AC45">
        <v>0</v>
      </c>
      <c r="AD45" t="s">
        <v>348</v>
      </c>
      <c r="AE45">
        <v>0.06</v>
      </c>
      <c r="AF45" t="s">
        <v>348</v>
      </c>
      <c r="AG45" t="s">
        <v>348</v>
      </c>
      <c r="AH45" t="s">
        <v>348</v>
      </c>
      <c r="AI45" t="s">
        <v>348</v>
      </c>
      <c r="AJ45" t="s">
        <v>348</v>
      </c>
      <c r="AK45" t="s">
        <v>348</v>
      </c>
      <c r="AL45" t="s">
        <v>348</v>
      </c>
      <c r="AM45" t="s">
        <v>348</v>
      </c>
      <c r="AN45" t="s">
        <v>348</v>
      </c>
    </row>
    <row r="46" spans="1:40" hidden="1" x14ac:dyDescent="0.35">
      <c r="A46">
        <v>46022</v>
      </c>
      <c r="B46" t="s">
        <v>98</v>
      </c>
      <c r="C46" t="s">
        <v>99</v>
      </c>
      <c r="D46" t="s">
        <v>285</v>
      </c>
      <c r="E46">
        <v>4351204</v>
      </c>
      <c r="F46">
        <v>100</v>
      </c>
      <c r="G46" t="s">
        <v>344</v>
      </c>
      <c r="H46" t="s">
        <v>88</v>
      </c>
      <c r="J46" t="s">
        <v>349</v>
      </c>
      <c r="K46" t="s">
        <v>349</v>
      </c>
      <c r="L46" t="s">
        <v>350</v>
      </c>
      <c r="M46" t="s">
        <v>349</v>
      </c>
      <c r="N46" t="s">
        <v>349</v>
      </c>
      <c r="O46" t="s">
        <v>348</v>
      </c>
      <c r="P46" t="s">
        <v>344</v>
      </c>
      <c r="Q46">
        <v>53.98</v>
      </c>
      <c r="R46" t="s">
        <v>348</v>
      </c>
      <c r="S46" t="s">
        <v>348</v>
      </c>
      <c r="T46" t="s">
        <v>348</v>
      </c>
      <c r="U46" t="s">
        <v>348</v>
      </c>
      <c r="V46">
        <v>0.16</v>
      </c>
      <c r="W46">
        <v>0.52</v>
      </c>
      <c r="X46" t="s">
        <v>348</v>
      </c>
      <c r="Y46">
        <v>49.14</v>
      </c>
      <c r="Z46" t="s">
        <v>348</v>
      </c>
      <c r="AA46" t="s">
        <v>348</v>
      </c>
      <c r="AB46" t="s">
        <v>348</v>
      </c>
      <c r="AC46">
        <v>0.18</v>
      </c>
      <c r="AD46">
        <v>3.98</v>
      </c>
      <c r="AE46">
        <v>0.01</v>
      </c>
      <c r="AF46">
        <v>9.18</v>
      </c>
      <c r="AG46" t="s">
        <v>348</v>
      </c>
      <c r="AH46" t="s">
        <v>348</v>
      </c>
      <c r="AI46" t="s">
        <v>348</v>
      </c>
      <c r="AJ46" t="s">
        <v>348</v>
      </c>
      <c r="AK46" t="s">
        <v>348</v>
      </c>
      <c r="AL46" t="s">
        <v>348</v>
      </c>
      <c r="AM46">
        <v>2.0299999999999998</v>
      </c>
      <c r="AN46" t="s">
        <v>348</v>
      </c>
    </row>
    <row r="47" spans="1:40" hidden="1" x14ac:dyDescent="0.35">
      <c r="A47">
        <v>46022</v>
      </c>
      <c r="B47" t="s">
        <v>134</v>
      </c>
      <c r="C47" t="s">
        <v>135</v>
      </c>
      <c r="D47" t="s">
        <v>286</v>
      </c>
      <c r="E47">
        <v>4237665</v>
      </c>
      <c r="F47">
        <v>100</v>
      </c>
      <c r="G47" t="s">
        <v>344</v>
      </c>
      <c r="H47" t="s">
        <v>120</v>
      </c>
      <c r="J47" t="s">
        <v>349</v>
      </c>
      <c r="K47" t="s">
        <v>349</v>
      </c>
      <c r="L47" t="s">
        <v>350</v>
      </c>
      <c r="M47" t="s">
        <v>349</v>
      </c>
      <c r="N47" t="s">
        <v>349</v>
      </c>
      <c r="O47" t="s">
        <v>348</v>
      </c>
      <c r="P47" t="s">
        <v>344</v>
      </c>
      <c r="Q47">
        <v>25.93</v>
      </c>
      <c r="R47">
        <v>0.04</v>
      </c>
      <c r="S47" t="s">
        <v>348</v>
      </c>
      <c r="T47" t="s">
        <v>348</v>
      </c>
      <c r="U47" t="s">
        <v>348</v>
      </c>
      <c r="V47" t="s">
        <v>348</v>
      </c>
      <c r="W47" t="s">
        <v>348</v>
      </c>
      <c r="X47" t="s">
        <v>348</v>
      </c>
      <c r="Y47">
        <v>24.42</v>
      </c>
      <c r="Z47" t="s">
        <v>348</v>
      </c>
      <c r="AA47">
        <v>1.47</v>
      </c>
      <c r="AB47" t="s">
        <v>348</v>
      </c>
      <c r="AC47" t="s">
        <v>348</v>
      </c>
      <c r="AD47" t="s">
        <v>348</v>
      </c>
      <c r="AE47" t="s">
        <v>348</v>
      </c>
      <c r="AF47">
        <v>4.2</v>
      </c>
      <c r="AG47" t="s">
        <v>348</v>
      </c>
      <c r="AH47" t="s">
        <v>348</v>
      </c>
      <c r="AI47" t="s">
        <v>348</v>
      </c>
      <c r="AJ47" t="s">
        <v>348</v>
      </c>
      <c r="AK47">
        <v>3.86</v>
      </c>
      <c r="AL47" t="s">
        <v>348</v>
      </c>
      <c r="AM47">
        <v>2.0099999999999998</v>
      </c>
      <c r="AN47" t="s">
        <v>348</v>
      </c>
    </row>
    <row r="48" spans="1:40" hidden="1" x14ac:dyDescent="0.35">
      <c r="A48">
        <v>46022</v>
      </c>
      <c r="B48" t="s">
        <v>136</v>
      </c>
      <c r="C48" t="s">
        <v>137</v>
      </c>
      <c r="D48" t="s">
        <v>276</v>
      </c>
      <c r="E48">
        <v>4223919</v>
      </c>
      <c r="F48">
        <v>100</v>
      </c>
      <c r="G48" t="s">
        <v>344</v>
      </c>
      <c r="H48" t="s">
        <v>64</v>
      </c>
      <c r="J48" t="s">
        <v>349</v>
      </c>
      <c r="K48" t="s">
        <v>349</v>
      </c>
      <c r="L48" t="s">
        <v>350</v>
      </c>
      <c r="M48" t="s">
        <v>349</v>
      </c>
      <c r="N48" t="s">
        <v>349</v>
      </c>
      <c r="O48" t="s">
        <v>348</v>
      </c>
      <c r="P48" t="s">
        <v>344</v>
      </c>
      <c r="Q48">
        <v>52.67</v>
      </c>
      <c r="R48">
        <v>1.86</v>
      </c>
      <c r="S48" t="s">
        <v>348</v>
      </c>
      <c r="T48">
        <v>7.32</v>
      </c>
      <c r="U48" t="s">
        <v>348</v>
      </c>
      <c r="V48">
        <v>0.09</v>
      </c>
      <c r="W48">
        <v>1.31</v>
      </c>
      <c r="X48">
        <v>0</v>
      </c>
      <c r="Y48">
        <v>39.1</v>
      </c>
      <c r="Z48" t="s">
        <v>348</v>
      </c>
      <c r="AA48">
        <v>0.49</v>
      </c>
      <c r="AB48" t="s">
        <v>348</v>
      </c>
      <c r="AC48">
        <v>2.48</v>
      </c>
      <c r="AD48">
        <v>0</v>
      </c>
      <c r="AE48">
        <v>0.03</v>
      </c>
      <c r="AF48">
        <v>0.02</v>
      </c>
      <c r="AG48" t="s">
        <v>348</v>
      </c>
      <c r="AH48" t="s">
        <v>348</v>
      </c>
      <c r="AI48" t="s">
        <v>348</v>
      </c>
      <c r="AJ48" t="s">
        <v>348</v>
      </c>
      <c r="AK48" t="s">
        <v>348</v>
      </c>
      <c r="AL48">
        <v>0</v>
      </c>
      <c r="AM48">
        <v>0.28000000000000003</v>
      </c>
      <c r="AN48">
        <v>6.73</v>
      </c>
    </row>
    <row r="49" spans="1:40" hidden="1" x14ac:dyDescent="0.35">
      <c r="A49">
        <v>46022</v>
      </c>
      <c r="B49" t="s">
        <v>174</v>
      </c>
      <c r="C49" t="s">
        <v>175</v>
      </c>
      <c r="D49" t="s">
        <v>276</v>
      </c>
      <c r="E49">
        <v>4223919</v>
      </c>
      <c r="F49">
        <v>100</v>
      </c>
      <c r="G49" t="s">
        <v>344</v>
      </c>
      <c r="H49" t="s">
        <v>64</v>
      </c>
      <c r="J49" t="s">
        <v>349</v>
      </c>
      <c r="K49" t="s">
        <v>349</v>
      </c>
      <c r="L49" t="s">
        <v>350</v>
      </c>
      <c r="M49" t="s">
        <v>349</v>
      </c>
      <c r="N49" t="s">
        <v>349</v>
      </c>
      <c r="O49" t="s">
        <v>348</v>
      </c>
      <c r="P49" t="s">
        <v>344</v>
      </c>
      <c r="Q49">
        <v>52.67</v>
      </c>
      <c r="R49">
        <v>1.86</v>
      </c>
      <c r="S49" t="s">
        <v>348</v>
      </c>
      <c r="T49">
        <v>7.32</v>
      </c>
      <c r="U49" t="s">
        <v>348</v>
      </c>
      <c r="V49">
        <v>0.09</v>
      </c>
      <c r="W49">
        <v>1.31</v>
      </c>
      <c r="X49">
        <v>0</v>
      </c>
      <c r="Y49">
        <v>39.1</v>
      </c>
      <c r="Z49" t="s">
        <v>348</v>
      </c>
      <c r="AA49">
        <v>0.49</v>
      </c>
      <c r="AB49" t="s">
        <v>348</v>
      </c>
      <c r="AC49">
        <v>2.48</v>
      </c>
      <c r="AD49">
        <v>0</v>
      </c>
      <c r="AE49">
        <v>0.03</v>
      </c>
      <c r="AF49">
        <v>0.02</v>
      </c>
      <c r="AG49" t="s">
        <v>348</v>
      </c>
      <c r="AH49" t="s">
        <v>348</v>
      </c>
      <c r="AI49" t="s">
        <v>348</v>
      </c>
      <c r="AJ49" t="s">
        <v>348</v>
      </c>
      <c r="AK49" t="s">
        <v>348</v>
      </c>
      <c r="AL49">
        <v>0</v>
      </c>
      <c r="AM49">
        <v>0.28000000000000003</v>
      </c>
      <c r="AN49">
        <v>6.73</v>
      </c>
    </row>
    <row r="50" spans="1:40" hidden="1" x14ac:dyDescent="0.35">
      <c r="A50">
        <v>46022</v>
      </c>
      <c r="B50" t="s">
        <v>178</v>
      </c>
      <c r="C50" t="s">
        <v>179</v>
      </c>
      <c r="D50" t="s">
        <v>287</v>
      </c>
      <c r="E50">
        <v>4239757</v>
      </c>
      <c r="F50">
        <v>8.3000000000000007</v>
      </c>
      <c r="G50" t="s">
        <v>346</v>
      </c>
      <c r="H50" t="s">
        <v>50</v>
      </c>
      <c r="J50" t="s">
        <v>349</v>
      </c>
      <c r="K50" t="s">
        <v>349</v>
      </c>
      <c r="L50" t="s">
        <v>350</v>
      </c>
      <c r="M50" t="s">
        <v>349</v>
      </c>
      <c r="N50" t="s">
        <v>349</v>
      </c>
      <c r="O50" t="s">
        <v>348</v>
      </c>
      <c r="P50" t="s">
        <v>344</v>
      </c>
      <c r="Q50" t="s">
        <v>348</v>
      </c>
      <c r="R50" t="s">
        <v>348</v>
      </c>
      <c r="S50" t="s">
        <v>348</v>
      </c>
      <c r="T50" t="s">
        <v>348</v>
      </c>
      <c r="U50" t="s">
        <v>348</v>
      </c>
      <c r="V50" t="s">
        <v>348</v>
      </c>
      <c r="W50" t="s">
        <v>348</v>
      </c>
      <c r="X50" t="s">
        <v>348</v>
      </c>
      <c r="Y50" t="s">
        <v>348</v>
      </c>
      <c r="Z50" t="s">
        <v>348</v>
      </c>
      <c r="AA50" t="s">
        <v>348</v>
      </c>
      <c r="AB50" t="s">
        <v>348</v>
      </c>
      <c r="AC50" t="s">
        <v>348</v>
      </c>
      <c r="AD50" t="s">
        <v>348</v>
      </c>
      <c r="AE50" t="s">
        <v>348</v>
      </c>
      <c r="AF50" t="s">
        <v>348</v>
      </c>
      <c r="AG50" t="s">
        <v>348</v>
      </c>
      <c r="AH50" t="s">
        <v>348</v>
      </c>
      <c r="AI50" t="s">
        <v>348</v>
      </c>
      <c r="AJ50" t="s">
        <v>348</v>
      </c>
      <c r="AK50" t="s">
        <v>348</v>
      </c>
      <c r="AL50" t="s">
        <v>348</v>
      </c>
      <c r="AM50" t="s">
        <v>348</v>
      </c>
      <c r="AN50" t="s">
        <v>348</v>
      </c>
    </row>
    <row r="51" spans="1:40" hidden="1" x14ac:dyDescent="0.35">
      <c r="A51">
        <v>46022</v>
      </c>
      <c r="B51" t="s">
        <v>178</v>
      </c>
      <c r="C51" t="s">
        <v>179</v>
      </c>
      <c r="D51" t="s">
        <v>275</v>
      </c>
      <c r="E51">
        <v>4379789</v>
      </c>
      <c r="F51">
        <v>91.7</v>
      </c>
      <c r="G51" t="s">
        <v>344</v>
      </c>
      <c r="H51" t="s">
        <v>50</v>
      </c>
      <c r="J51" t="s">
        <v>349</v>
      </c>
      <c r="K51" t="s">
        <v>349</v>
      </c>
      <c r="L51" t="s">
        <v>350</v>
      </c>
      <c r="M51" t="s">
        <v>349</v>
      </c>
      <c r="N51" t="s">
        <v>349</v>
      </c>
      <c r="O51" t="s">
        <v>348</v>
      </c>
      <c r="P51" t="s">
        <v>344</v>
      </c>
      <c r="Q51">
        <v>99.19</v>
      </c>
      <c r="R51">
        <v>7.55</v>
      </c>
      <c r="S51" t="s">
        <v>348</v>
      </c>
      <c r="T51">
        <v>0</v>
      </c>
      <c r="U51" t="s">
        <v>348</v>
      </c>
      <c r="V51">
        <v>5.48</v>
      </c>
      <c r="W51">
        <v>0.6</v>
      </c>
      <c r="X51" t="s">
        <v>348</v>
      </c>
      <c r="Y51">
        <v>77.87</v>
      </c>
      <c r="Z51" t="s">
        <v>348</v>
      </c>
      <c r="AA51">
        <v>1.4</v>
      </c>
      <c r="AB51" t="s">
        <v>348</v>
      </c>
      <c r="AC51">
        <v>5.82</v>
      </c>
      <c r="AD51">
        <v>0.46</v>
      </c>
      <c r="AE51">
        <v>0</v>
      </c>
      <c r="AF51">
        <v>0.23</v>
      </c>
      <c r="AG51" t="s">
        <v>348</v>
      </c>
      <c r="AH51" t="s">
        <v>348</v>
      </c>
      <c r="AI51" t="s">
        <v>348</v>
      </c>
      <c r="AJ51" t="s">
        <v>348</v>
      </c>
      <c r="AK51" t="s">
        <v>348</v>
      </c>
      <c r="AL51" t="s">
        <v>348</v>
      </c>
      <c r="AM51" t="s">
        <v>348</v>
      </c>
      <c r="AN51" t="s">
        <v>348</v>
      </c>
    </row>
    <row r="52" spans="1:40" x14ac:dyDescent="0.35">
      <c r="A52">
        <v>46022</v>
      </c>
      <c r="B52" t="s">
        <v>67</v>
      </c>
      <c r="C52" t="s">
        <v>68</v>
      </c>
      <c r="D52" t="s">
        <v>288</v>
      </c>
      <c r="E52">
        <v>4348047</v>
      </c>
      <c r="F52">
        <v>100</v>
      </c>
      <c r="G52" t="s">
        <v>344</v>
      </c>
      <c r="H52" t="s">
        <v>69</v>
      </c>
      <c r="J52" t="s">
        <v>69</v>
      </c>
      <c r="K52" t="s">
        <v>368</v>
      </c>
      <c r="L52" t="s">
        <v>346</v>
      </c>
      <c r="M52" t="s">
        <v>69</v>
      </c>
      <c r="N52" t="s">
        <v>69</v>
      </c>
      <c r="O52">
        <v>4551414</v>
      </c>
      <c r="P52" t="s">
        <v>353</v>
      </c>
      <c r="Q52">
        <v>8.0299999999999994</v>
      </c>
      <c r="R52">
        <v>0.11</v>
      </c>
      <c r="S52" t="s">
        <v>348</v>
      </c>
      <c r="T52" t="s">
        <v>348</v>
      </c>
      <c r="U52" t="s">
        <v>348</v>
      </c>
      <c r="V52" t="s">
        <v>348</v>
      </c>
      <c r="W52" t="s">
        <v>348</v>
      </c>
      <c r="X52" t="s">
        <v>348</v>
      </c>
      <c r="Y52">
        <v>7.42</v>
      </c>
      <c r="Z52" t="s">
        <v>348</v>
      </c>
      <c r="AA52">
        <v>0</v>
      </c>
      <c r="AB52" t="s">
        <v>348</v>
      </c>
      <c r="AC52">
        <v>0.04</v>
      </c>
      <c r="AD52">
        <v>0.47</v>
      </c>
      <c r="AE52" t="s">
        <v>348</v>
      </c>
      <c r="AF52">
        <v>0</v>
      </c>
      <c r="AG52" t="s">
        <v>348</v>
      </c>
      <c r="AH52" t="s">
        <v>348</v>
      </c>
      <c r="AI52" t="s">
        <v>348</v>
      </c>
      <c r="AJ52" t="s">
        <v>348</v>
      </c>
      <c r="AK52" t="s">
        <v>348</v>
      </c>
      <c r="AL52" t="s">
        <v>348</v>
      </c>
      <c r="AM52">
        <v>64.98</v>
      </c>
      <c r="AN52" t="s">
        <v>348</v>
      </c>
    </row>
    <row r="53" spans="1:40" hidden="1" x14ac:dyDescent="0.35">
      <c r="A53">
        <v>46022</v>
      </c>
      <c r="B53" t="s">
        <v>138</v>
      </c>
      <c r="C53" t="s">
        <v>139</v>
      </c>
      <c r="D53" t="s">
        <v>283</v>
      </c>
      <c r="E53">
        <v>4113732</v>
      </c>
      <c r="F53">
        <v>100</v>
      </c>
      <c r="G53" t="s">
        <v>344</v>
      </c>
      <c r="H53" t="s">
        <v>367</v>
      </c>
      <c r="J53" t="s">
        <v>349</v>
      </c>
      <c r="K53" t="s">
        <v>349</v>
      </c>
      <c r="L53" t="s">
        <v>350</v>
      </c>
      <c r="M53" t="s">
        <v>349</v>
      </c>
      <c r="N53" t="s">
        <v>349</v>
      </c>
      <c r="O53" t="s">
        <v>348</v>
      </c>
      <c r="P53" t="s">
        <v>344</v>
      </c>
      <c r="Q53">
        <v>61.77</v>
      </c>
      <c r="R53">
        <v>3.68</v>
      </c>
      <c r="S53">
        <v>1.77</v>
      </c>
      <c r="T53">
        <v>0.03</v>
      </c>
      <c r="U53" t="s">
        <v>348</v>
      </c>
      <c r="V53">
        <v>0</v>
      </c>
      <c r="W53">
        <v>0.28999999999999998</v>
      </c>
      <c r="X53">
        <v>0.08</v>
      </c>
      <c r="Y53">
        <v>54.18</v>
      </c>
      <c r="Z53" t="s">
        <v>348</v>
      </c>
      <c r="AA53">
        <v>0.15</v>
      </c>
      <c r="AB53" t="s">
        <v>348</v>
      </c>
      <c r="AC53">
        <v>0.25</v>
      </c>
      <c r="AD53">
        <v>1.1100000000000001</v>
      </c>
      <c r="AE53">
        <v>0.23</v>
      </c>
      <c r="AF53">
        <v>12.83</v>
      </c>
      <c r="AG53" t="s">
        <v>348</v>
      </c>
      <c r="AH53">
        <v>8.93</v>
      </c>
      <c r="AI53" t="s">
        <v>348</v>
      </c>
      <c r="AJ53" t="s">
        <v>348</v>
      </c>
      <c r="AK53">
        <v>0.19</v>
      </c>
      <c r="AL53">
        <v>0.05</v>
      </c>
      <c r="AM53">
        <v>0.02</v>
      </c>
      <c r="AN53" t="s">
        <v>348</v>
      </c>
    </row>
    <row r="54" spans="1:40" hidden="1" x14ac:dyDescent="0.35">
      <c r="A54">
        <v>46022</v>
      </c>
      <c r="B54" t="s">
        <v>100</v>
      </c>
      <c r="C54" t="s">
        <v>101</v>
      </c>
      <c r="D54" t="s">
        <v>289</v>
      </c>
      <c r="E54">
        <v>4351435</v>
      </c>
      <c r="F54">
        <v>11.05</v>
      </c>
      <c r="G54" t="s">
        <v>346</v>
      </c>
      <c r="H54" t="s">
        <v>82</v>
      </c>
      <c r="J54" t="s">
        <v>349</v>
      </c>
      <c r="K54" t="s">
        <v>349</v>
      </c>
      <c r="L54" t="s">
        <v>350</v>
      </c>
      <c r="M54" t="s">
        <v>349</v>
      </c>
      <c r="N54" t="s">
        <v>349</v>
      </c>
      <c r="O54" t="s">
        <v>348</v>
      </c>
      <c r="P54" t="s">
        <v>344</v>
      </c>
      <c r="Q54" t="s">
        <v>348</v>
      </c>
      <c r="R54" t="s">
        <v>348</v>
      </c>
      <c r="S54" t="s">
        <v>348</v>
      </c>
      <c r="T54" t="s">
        <v>348</v>
      </c>
      <c r="U54" t="s">
        <v>348</v>
      </c>
      <c r="V54" t="s">
        <v>348</v>
      </c>
      <c r="W54" t="s">
        <v>348</v>
      </c>
      <c r="X54" t="s">
        <v>348</v>
      </c>
      <c r="Y54" t="s">
        <v>348</v>
      </c>
      <c r="Z54" t="s">
        <v>348</v>
      </c>
      <c r="AA54" t="s">
        <v>348</v>
      </c>
      <c r="AB54" t="s">
        <v>348</v>
      </c>
      <c r="AC54" t="s">
        <v>348</v>
      </c>
      <c r="AD54" t="s">
        <v>348</v>
      </c>
      <c r="AE54" t="s">
        <v>348</v>
      </c>
      <c r="AF54" t="s">
        <v>348</v>
      </c>
      <c r="AG54" t="s">
        <v>348</v>
      </c>
      <c r="AH54" t="s">
        <v>348</v>
      </c>
      <c r="AI54" t="s">
        <v>348</v>
      </c>
      <c r="AJ54" t="s">
        <v>348</v>
      </c>
      <c r="AK54" t="s">
        <v>348</v>
      </c>
      <c r="AL54" t="s">
        <v>348</v>
      </c>
      <c r="AM54" t="s">
        <v>348</v>
      </c>
      <c r="AN54" t="s">
        <v>348</v>
      </c>
    </row>
    <row r="55" spans="1:40" hidden="1" x14ac:dyDescent="0.35">
      <c r="A55">
        <v>46022</v>
      </c>
      <c r="B55" t="s">
        <v>100</v>
      </c>
      <c r="C55" t="s">
        <v>101</v>
      </c>
      <c r="D55" t="s">
        <v>282</v>
      </c>
      <c r="E55">
        <v>4361447</v>
      </c>
      <c r="F55">
        <v>5.93</v>
      </c>
      <c r="G55" t="s">
        <v>344</v>
      </c>
      <c r="H55" t="s">
        <v>364</v>
      </c>
      <c r="J55" t="s">
        <v>365</v>
      </c>
      <c r="K55" t="s">
        <v>366</v>
      </c>
      <c r="L55" t="s">
        <v>346</v>
      </c>
      <c r="M55" t="s">
        <v>360</v>
      </c>
      <c r="N55" t="s">
        <v>82</v>
      </c>
      <c r="O55">
        <v>8393263</v>
      </c>
      <c r="P55" t="s">
        <v>353</v>
      </c>
      <c r="Q55">
        <v>11.69</v>
      </c>
      <c r="R55" t="s">
        <v>348</v>
      </c>
      <c r="S55" t="s">
        <v>348</v>
      </c>
      <c r="T55" t="s">
        <v>348</v>
      </c>
      <c r="U55" t="s">
        <v>348</v>
      </c>
      <c r="V55" t="s">
        <v>348</v>
      </c>
      <c r="W55" t="s">
        <v>348</v>
      </c>
      <c r="X55" t="s">
        <v>348</v>
      </c>
      <c r="Y55">
        <v>11.69</v>
      </c>
      <c r="Z55" t="s">
        <v>348</v>
      </c>
      <c r="AA55" t="s">
        <v>348</v>
      </c>
      <c r="AB55" t="s">
        <v>348</v>
      </c>
      <c r="AC55" t="s">
        <v>348</v>
      </c>
      <c r="AD55" t="s">
        <v>348</v>
      </c>
      <c r="AE55" t="s">
        <v>348</v>
      </c>
      <c r="AF55" t="s">
        <v>348</v>
      </c>
      <c r="AG55" t="s">
        <v>348</v>
      </c>
      <c r="AH55" t="s">
        <v>348</v>
      </c>
      <c r="AI55" t="s">
        <v>348</v>
      </c>
      <c r="AJ55" t="s">
        <v>348</v>
      </c>
      <c r="AK55" t="s">
        <v>348</v>
      </c>
      <c r="AL55" t="s">
        <v>348</v>
      </c>
      <c r="AM55">
        <v>66.12</v>
      </c>
      <c r="AN55" t="s">
        <v>348</v>
      </c>
    </row>
    <row r="56" spans="1:40" hidden="1" x14ac:dyDescent="0.35">
      <c r="A56">
        <v>46022</v>
      </c>
      <c r="B56" t="s">
        <v>100</v>
      </c>
      <c r="C56" t="s">
        <v>101</v>
      </c>
      <c r="D56" t="s">
        <v>290</v>
      </c>
      <c r="E56">
        <v>4351456</v>
      </c>
      <c r="F56">
        <v>11.05</v>
      </c>
      <c r="G56" t="s">
        <v>346</v>
      </c>
      <c r="H56" t="s">
        <v>82</v>
      </c>
      <c r="J56" t="s">
        <v>82</v>
      </c>
      <c r="K56" t="s">
        <v>359</v>
      </c>
      <c r="L56" t="s">
        <v>353</v>
      </c>
      <c r="M56" t="s">
        <v>360</v>
      </c>
      <c r="N56" t="s">
        <v>82</v>
      </c>
      <c r="O56">
        <v>8393263</v>
      </c>
      <c r="P56" t="s">
        <v>353</v>
      </c>
      <c r="Q56" t="s">
        <v>348</v>
      </c>
      <c r="R56" t="s">
        <v>348</v>
      </c>
      <c r="S56" t="s">
        <v>348</v>
      </c>
      <c r="T56" t="s">
        <v>348</v>
      </c>
      <c r="U56" t="s">
        <v>348</v>
      </c>
      <c r="V56" t="s">
        <v>348</v>
      </c>
      <c r="W56" t="s">
        <v>348</v>
      </c>
      <c r="X56" t="s">
        <v>348</v>
      </c>
      <c r="Y56" t="s">
        <v>348</v>
      </c>
      <c r="Z56" t="s">
        <v>348</v>
      </c>
      <c r="AA56" t="s">
        <v>348</v>
      </c>
      <c r="AB56" t="s">
        <v>348</v>
      </c>
      <c r="AC56" t="s">
        <v>348</v>
      </c>
      <c r="AD56" t="s">
        <v>348</v>
      </c>
      <c r="AE56" t="s">
        <v>348</v>
      </c>
      <c r="AF56" t="s">
        <v>348</v>
      </c>
      <c r="AG56" t="s">
        <v>348</v>
      </c>
      <c r="AH56" t="s">
        <v>348</v>
      </c>
      <c r="AI56" t="s">
        <v>348</v>
      </c>
      <c r="AJ56" t="s">
        <v>348</v>
      </c>
      <c r="AK56" t="s">
        <v>348</v>
      </c>
      <c r="AL56" t="s">
        <v>348</v>
      </c>
      <c r="AM56" t="s">
        <v>348</v>
      </c>
      <c r="AN56" t="s">
        <v>348</v>
      </c>
    </row>
    <row r="57" spans="1:40" hidden="1" x14ac:dyDescent="0.35">
      <c r="A57">
        <v>46022</v>
      </c>
      <c r="B57" t="s">
        <v>100</v>
      </c>
      <c r="C57" t="s">
        <v>101</v>
      </c>
      <c r="D57" t="s">
        <v>291</v>
      </c>
      <c r="E57">
        <v>4352229</v>
      </c>
      <c r="F57">
        <v>56.97</v>
      </c>
      <c r="G57" t="s">
        <v>344</v>
      </c>
      <c r="H57" t="s">
        <v>82</v>
      </c>
      <c r="J57" t="s">
        <v>82</v>
      </c>
      <c r="K57" t="s">
        <v>369</v>
      </c>
      <c r="L57" t="s">
        <v>346</v>
      </c>
      <c r="M57" t="s">
        <v>370</v>
      </c>
      <c r="N57" t="s">
        <v>82</v>
      </c>
      <c r="O57">
        <v>4649432</v>
      </c>
      <c r="P57" t="s">
        <v>353</v>
      </c>
      <c r="Q57">
        <v>11.77</v>
      </c>
      <c r="R57">
        <v>3.97</v>
      </c>
      <c r="S57" t="s">
        <v>348</v>
      </c>
      <c r="T57" t="s">
        <v>348</v>
      </c>
      <c r="U57" t="s">
        <v>348</v>
      </c>
      <c r="V57" t="s">
        <v>348</v>
      </c>
      <c r="W57" t="s">
        <v>348</v>
      </c>
      <c r="X57" t="s">
        <v>348</v>
      </c>
      <c r="Y57">
        <v>7.31</v>
      </c>
      <c r="Z57" t="s">
        <v>348</v>
      </c>
      <c r="AA57">
        <v>0</v>
      </c>
      <c r="AB57" t="s">
        <v>348</v>
      </c>
      <c r="AC57" t="s">
        <v>348</v>
      </c>
      <c r="AD57">
        <v>0.48</v>
      </c>
      <c r="AE57" t="s">
        <v>348</v>
      </c>
      <c r="AF57">
        <v>0</v>
      </c>
      <c r="AG57" t="s">
        <v>348</v>
      </c>
      <c r="AH57" t="s">
        <v>348</v>
      </c>
      <c r="AI57" t="s">
        <v>348</v>
      </c>
      <c r="AJ57" t="s">
        <v>348</v>
      </c>
      <c r="AK57" t="s">
        <v>348</v>
      </c>
      <c r="AL57" t="s">
        <v>348</v>
      </c>
      <c r="AM57">
        <v>55.1</v>
      </c>
      <c r="AN57" t="s">
        <v>348</v>
      </c>
    </row>
    <row r="58" spans="1:40" hidden="1" x14ac:dyDescent="0.35">
      <c r="A58">
        <v>46022</v>
      </c>
      <c r="B58" t="s">
        <v>100</v>
      </c>
      <c r="C58" t="s">
        <v>101</v>
      </c>
      <c r="D58" t="s">
        <v>292</v>
      </c>
      <c r="E58">
        <v>4352437</v>
      </c>
      <c r="F58">
        <v>3.94</v>
      </c>
      <c r="G58" t="s">
        <v>346</v>
      </c>
      <c r="H58" t="s">
        <v>102</v>
      </c>
      <c r="J58" t="s">
        <v>349</v>
      </c>
      <c r="K58" t="s">
        <v>349</v>
      </c>
      <c r="L58" t="s">
        <v>350</v>
      </c>
      <c r="M58" t="s">
        <v>349</v>
      </c>
      <c r="N58" t="s">
        <v>349</v>
      </c>
      <c r="O58" t="s">
        <v>348</v>
      </c>
      <c r="P58" t="s">
        <v>344</v>
      </c>
      <c r="Q58" t="s">
        <v>348</v>
      </c>
      <c r="R58" t="s">
        <v>348</v>
      </c>
      <c r="S58" t="s">
        <v>348</v>
      </c>
      <c r="T58" t="s">
        <v>348</v>
      </c>
      <c r="U58" t="s">
        <v>348</v>
      </c>
      <c r="V58" t="s">
        <v>348</v>
      </c>
      <c r="W58" t="s">
        <v>348</v>
      </c>
      <c r="X58" t="s">
        <v>348</v>
      </c>
      <c r="Y58" t="s">
        <v>348</v>
      </c>
      <c r="Z58" t="s">
        <v>348</v>
      </c>
      <c r="AA58" t="s">
        <v>348</v>
      </c>
      <c r="AB58" t="s">
        <v>348</v>
      </c>
      <c r="AC58" t="s">
        <v>348</v>
      </c>
      <c r="AD58" t="s">
        <v>348</v>
      </c>
      <c r="AE58" t="s">
        <v>348</v>
      </c>
      <c r="AF58" t="s">
        <v>348</v>
      </c>
      <c r="AG58" t="s">
        <v>348</v>
      </c>
      <c r="AH58" t="s">
        <v>348</v>
      </c>
      <c r="AI58" t="s">
        <v>348</v>
      </c>
      <c r="AJ58" t="s">
        <v>348</v>
      </c>
      <c r="AK58" t="s">
        <v>348</v>
      </c>
      <c r="AL58" t="s">
        <v>348</v>
      </c>
      <c r="AM58" t="s">
        <v>348</v>
      </c>
      <c r="AN58" t="s">
        <v>348</v>
      </c>
    </row>
    <row r="59" spans="1:40" hidden="1" x14ac:dyDescent="0.35">
      <c r="A59">
        <v>46022</v>
      </c>
      <c r="B59" t="s">
        <v>100</v>
      </c>
      <c r="C59" t="s">
        <v>101</v>
      </c>
      <c r="D59" t="s">
        <v>293</v>
      </c>
      <c r="E59">
        <v>19394423</v>
      </c>
      <c r="F59">
        <v>8.56</v>
      </c>
      <c r="G59" t="s">
        <v>344</v>
      </c>
      <c r="H59" t="s">
        <v>127</v>
      </c>
      <c r="J59" t="s">
        <v>349</v>
      </c>
      <c r="K59" t="s">
        <v>349</v>
      </c>
      <c r="L59" t="s">
        <v>350</v>
      </c>
      <c r="M59" t="s">
        <v>349</v>
      </c>
      <c r="N59" t="s">
        <v>349</v>
      </c>
      <c r="O59" t="s">
        <v>348</v>
      </c>
      <c r="P59" t="s">
        <v>344</v>
      </c>
      <c r="Q59">
        <v>0.43</v>
      </c>
      <c r="R59" t="s">
        <v>348</v>
      </c>
      <c r="S59" t="s">
        <v>348</v>
      </c>
      <c r="T59" t="s">
        <v>348</v>
      </c>
      <c r="U59" t="s">
        <v>348</v>
      </c>
      <c r="V59" t="s">
        <v>348</v>
      </c>
      <c r="W59" t="s">
        <v>348</v>
      </c>
      <c r="X59" t="s">
        <v>348</v>
      </c>
      <c r="Y59">
        <v>0.43</v>
      </c>
      <c r="Z59" t="s">
        <v>348</v>
      </c>
      <c r="AA59" t="s">
        <v>348</v>
      </c>
      <c r="AB59" t="s">
        <v>348</v>
      </c>
      <c r="AC59" t="s">
        <v>348</v>
      </c>
      <c r="AD59" t="s">
        <v>348</v>
      </c>
      <c r="AE59" t="s">
        <v>348</v>
      </c>
      <c r="AF59">
        <v>1.79</v>
      </c>
      <c r="AG59">
        <v>17.39</v>
      </c>
      <c r="AH59" t="s">
        <v>348</v>
      </c>
      <c r="AI59" t="s">
        <v>348</v>
      </c>
      <c r="AJ59" t="s">
        <v>348</v>
      </c>
      <c r="AK59" t="s">
        <v>348</v>
      </c>
      <c r="AL59" t="s">
        <v>348</v>
      </c>
      <c r="AM59" t="s">
        <v>348</v>
      </c>
      <c r="AN59" t="s">
        <v>348</v>
      </c>
    </row>
    <row r="60" spans="1:40" hidden="1" x14ac:dyDescent="0.35">
      <c r="A60">
        <v>46022</v>
      </c>
      <c r="B60" t="s">
        <v>100</v>
      </c>
      <c r="C60" t="s">
        <v>101</v>
      </c>
      <c r="D60" t="s">
        <v>272</v>
      </c>
      <c r="E60">
        <v>4353456</v>
      </c>
      <c r="F60">
        <v>2.5</v>
      </c>
      <c r="G60" t="s">
        <v>346</v>
      </c>
      <c r="H60" t="s">
        <v>82</v>
      </c>
      <c r="J60" t="s">
        <v>349</v>
      </c>
      <c r="K60" t="s">
        <v>349</v>
      </c>
      <c r="L60" t="s">
        <v>350</v>
      </c>
      <c r="M60" t="s">
        <v>349</v>
      </c>
      <c r="N60" t="s">
        <v>349</v>
      </c>
      <c r="O60" t="s">
        <v>348</v>
      </c>
      <c r="P60" t="s">
        <v>344</v>
      </c>
      <c r="Q60" t="s">
        <v>348</v>
      </c>
      <c r="R60" t="s">
        <v>348</v>
      </c>
      <c r="S60" t="s">
        <v>348</v>
      </c>
      <c r="T60" t="s">
        <v>348</v>
      </c>
      <c r="U60" t="s">
        <v>348</v>
      </c>
      <c r="V60" t="s">
        <v>348</v>
      </c>
      <c r="W60" t="s">
        <v>348</v>
      </c>
      <c r="X60" t="s">
        <v>348</v>
      </c>
      <c r="Y60" t="s">
        <v>348</v>
      </c>
      <c r="Z60" t="s">
        <v>348</v>
      </c>
      <c r="AA60" t="s">
        <v>348</v>
      </c>
      <c r="AB60" t="s">
        <v>348</v>
      </c>
      <c r="AC60" t="s">
        <v>348</v>
      </c>
      <c r="AD60" t="s">
        <v>348</v>
      </c>
      <c r="AE60" t="s">
        <v>348</v>
      </c>
      <c r="AF60" t="s">
        <v>348</v>
      </c>
      <c r="AG60" t="s">
        <v>348</v>
      </c>
      <c r="AH60" t="s">
        <v>348</v>
      </c>
      <c r="AI60" t="s">
        <v>348</v>
      </c>
      <c r="AJ60" t="s">
        <v>348</v>
      </c>
      <c r="AK60" t="s">
        <v>348</v>
      </c>
      <c r="AL60" t="s">
        <v>348</v>
      </c>
      <c r="AM60" t="s">
        <v>348</v>
      </c>
      <c r="AN60" t="s">
        <v>348</v>
      </c>
    </row>
    <row r="61" spans="1:40" hidden="1" x14ac:dyDescent="0.35">
      <c r="A61">
        <v>46022</v>
      </c>
      <c r="B61" t="s">
        <v>140</v>
      </c>
      <c r="C61" t="s">
        <v>141</v>
      </c>
      <c r="D61" t="s">
        <v>294</v>
      </c>
      <c r="E61">
        <v>4352804</v>
      </c>
      <c r="F61">
        <v>60</v>
      </c>
      <c r="G61" t="s">
        <v>344</v>
      </c>
      <c r="H61" t="s">
        <v>142</v>
      </c>
      <c r="J61" t="s">
        <v>349</v>
      </c>
      <c r="K61" t="s">
        <v>349</v>
      </c>
      <c r="L61" t="s">
        <v>350</v>
      </c>
      <c r="M61" t="s">
        <v>349</v>
      </c>
      <c r="N61" t="s">
        <v>349</v>
      </c>
      <c r="O61" t="s">
        <v>348</v>
      </c>
      <c r="P61" t="s">
        <v>344</v>
      </c>
      <c r="Q61">
        <v>17.02</v>
      </c>
      <c r="R61">
        <v>13.14</v>
      </c>
      <c r="S61" t="s">
        <v>348</v>
      </c>
      <c r="T61" t="s">
        <v>348</v>
      </c>
      <c r="U61" t="s">
        <v>348</v>
      </c>
      <c r="V61" t="s">
        <v>348</v>
      </c>
      <c r="W61" t="s">
        <v>348</v>
      </c>
      <c r="X61" t="s">
        <v>348</v>
      </c>
      <c r="Y61">
        <v>0.81</v>
      </c>
      <c r="Z61" t="s">
        <v>348</v>
      </c>
      <c r="AA61" t="s">
        <v>348</v>
      </c>
      <c r="AB61" t="s">
        <v>348</v>
      </c>
      <c r="AC61" t="s">
        <v>348</v>
      </c>
      <c r="AD61">
        <v>3.06</v>
      </c>
      <c r="AE61" t="s">
        <v>348</v>
      </c>
      <c r="AF61">
        <v>8.84</v>
      </c>
      <c r="AG61" t="s">
        <v>348</v>
      </c>
      <c r="AH61" t="s">
        <v>348</v>
      </c>
      <c r="AI61" t="s">
        <v>348</v>
      </c>
      <c r="AJ61" t="s">
        <v>348</v>
      </c>
      <c r="AK61" t="s">
        <v>348</v>
      </c>
      <c r="AL61" t="s">
        <v>348</v>
      </c>
      <c r="AM61">
        <v>25.63</v>
      </c>
      <c r="AN61">
        <v>25.94</v>
      </c>
    </row>
    <row r="62" spans="1:40" hidden="1" x14ac:dyDescent="0.35">
      <c r="A62">
        <v>46022</v>
      </c>
      <c r="B62" t="s">
        <v>140</v>
      </c>
      <c r="C62" t="s">
        <v>141</v>
      </c>
      <c r="D62" t="s">
        <v>269</v>
      </c>
      <c r="E62">
        <v>4557435</v>
      </c>
      <c r="F62">
        <v>36</v>
      </c>
      <c r="G62" t="s">
        <v>344</v>
      </c>
      <c r="H62" t="s">
        <v>120</v>
      </c>
      <c r="J62" t="s">
        <v>349</v>
      </c>
      <c r="K62" t="s">
        <v>349</v>
      </c>
      <c r="L62" t="s">
        <v>350</v>
      </c>
      <c r="M62" t="s">
        <v>349</v>
      </c>
      <c r="N62" t="s">
        <v>349</v>
      </c>
      <c r="O62" t="s">
        <v>348</v>
      </c>
      <c r="P62" t="s">
        <v>344</v>
      </c>
      <c r="Q62">
        <v>16.5</v>
      </c>
      <c r="R62">
        <v>-7.84</v>
      </c>
      <c r="S62" t="s">
        <v>348</v>
      </c>
      <c r="T62" t="s">
        <v>348</v>
      </c>
      <c r="U62" t="s">
        <v>348</v>
      </c>
      <c r="V62" t="s">
        <v>348</v>
      </c>
      <c r="W62" t="s">
        <v>348</v>
      </c>
      <c r="X62" t="s">
        <v>348</v>
      </c>
      <c r="Y62">
        <v>20.47</v>
      </c>
      <c r="Z62" t="s">
        <v>348</v>
      </c>
      <c r="AA62">
        <v>1.48</v>
      </c>
      <c r="AB62" t="s">
        <v>348</v>
      </c>
      <c r="AC62">
        <v>2.39</v>
      </c>
      <c r="AD62" t="s">
        <v>348</v>
      </c>
      <c r="AE62" t="s">
        <v>348</v>
      </c>
      <c r="AF62">
        <v>0.22</v>
      </c>
      <c r="AG62" t="s">
        <v>348</v>
      </c>
      <c r="AH62" t="s">
        <v>348</v>
      </c>
      <c r="AI62" t="s">
        <v>348</v>
      </c>
      <c r="AJ62" t="s">
        <v>348</v>
      </c>
      <c r="AK62">
        <v>1.4</v>
      </c>
      <c r="AL62" t="s">
        <v>348</v>
      </c>
      <c r="AM62">
        <v>5.42</v>
      </c>
      <c r="AN62" t="s">
        <v>348</v>
      </c>
    </row>
    <row r="63" spans="1:40" hidden="1" x14ac:dyDescent="0.35">
      <c r="A63">
        <v>46022</v>
      </c>
      <c r="B63" t="s">
        <v>140</v>
      </c>
      <c r="C63" t="s">
        <v>141</v>
      </c>
      <c r="D63" t="s">
        <v>295</v>
      </c>
      <c r="E63">
        <v>4096231</v>
      </c>
      <c r="F63">
        <v>4</v>
      </c>
      <c r="G63" t="s">
        <v>344</v>
      </c>
      <c r="H63" t="s">
        <v>120</v>
      </c>
      <c r="J63" t="s">
        <v>349</v>
      </c>
      <c r="K63" t="s">
        <v>349</v>
      </c>
      <c r="L63" t="s">
        <v>350</v>
      </c>
      <c r="M63" t="s">
        <v>349</v>
      </c>
      <c r="N63" t="s">
        <v>349</v>
      </c>
      <c r="O63" t="s">
        <v>348</v>
      </c>
      <c r="P63" t="s">
        <v>344</v>
      </c>
      <c r="Q63">
        <v>38.81</v>
      </c>
      <c r="R63">
        <v>3.67</v>
      </c>
      <c r="S63" t="s">
        <v>348</v>
      </c>
      <c r="T63" t="s">
        <v>348</v>
      </c>
      <c r="U63" t="s">
        <v>348</v>
      </c>
      <c r="V63" t="s">
        <v>348</v>
      </c>
      <c r="W63">
        <v>0.03</v>
      </c>
      <c r="X63">
        <v>0.05</v>
      </c>
      <c r="Y63">
        <v>31.19</v>
      </c>
      <c r="Z63" t="s">
        <v>348</v>
      </c>
      <c r="AA63">
        <v>1.91</v>
      </c>
      <c r="AB63" t="s">
        <v>348</v>
      </c>
      <c r="AC63">
        <v>0.17</v>
      </c>
      <c r="AD63">
        <v>1.72</v>
      </c>
      <c r="AE63">
        <v>0.06</v>
      </c>
      <c r="AF63">
        <v>0.18</v>
      </c>
      <c r="AG63" t="s">
        <v>348</v>
      </c>
      <c r="AH63" t="s">
        <v>348</v>
      </c>
      <c r="AI63" t="s">
        <v>348</v>
      </c>
      <c r="AJ63" t="s">
        <v>348</v>
      </c>
      <c r="AK63" t="s">
        <v>348</v>
      </c>
      <c r="AL63" t="s">
        <v>348</v>
      </c>
      <c r="AM63" t="s">
        <v>348</v>
      </c>
      <c r="AN63" t="s">
        <v>348</v>
      </c>
    </row>
    <row r="64" spans="1:40" hidden="1" x14ac:dyDescent="0.35">
      <c r="A64">
        <v>46022</v>
      </c>
      <c r="B64" t="s">
        <v>70</v>
      </c>
      <c r="C64" t="s">
        <v>71</v>
      </c>
      <c r="D64" t="s">
        <v>296</v>
      </c>
      <c r="E64">
        <v>25460448</v>
      </c>
      <c r="F64">
        <v>26</v>
      </c>
      <c r="G64" t="s">
        <v>346</v>
      </c>
      <c r="H64" t="s">
        <v>79</v>
      </c>
      <c r="J64" t="s">
        <v>349</v>
      </c>
      <c r="K64" t="s">
        <v>349</v>
      </c>
      <c r="L64" t="s">
        <v>350</v>
      </c>
      <c r="M64" t="s">
        <v>349</v>
      </c>
      <c r="N64" t="s">
        <v>349</v>
      </c>
      <c r="O64" t="s">
        <v>348</v>
      </c>
      <c r="P64" t="s">
        <v>344</v>
      </c>
      <c r="Q64" t="s">
        <v>348</v>
      </c>
      <c r="R64" t="s">
        <v>348</v>
      </c>
      <c r="S64" t="s">
        <v>348</v>
      </c>
      <c r="T64" t="s">
        <v>348</v>
      </c>
      <c r="U64" t="s">
        <v>348</v>
      </c>
      <c r="V64" t="s">
        <v>348</v>
      </c>
      <c r="W64" t="s">
        <v>348</v>
      </c>
      <c r="X64" t="s">
        <v>348</v>
      </c>
      <c r="Y64" t="s">
        <v>348</v>
      </c>
      <c r="Z64" t="s">
        <v>348</v>
      </c>
      <c r="AA64" t="s">
        <v>348</v>
      </c>
      <c r="AB64" t="s">
        <v>348</v>
      </c>
      <c r="AC64" t="s">
        <v>348</v>
      </c>
      <c r="AD64" t="s">
        <v>348</v>
      </c>
      <c r="AE64" t="s">
        <v>348</v>
      </c>
      <c r="AF64" t="s">
        <v>348</v>
      </c>
      <c r="AG64" t="s">
        <v>348</v>
      </c>
      <c r="AH64" t="s">
        <v>348</v>
      </c>
      <c r="AI64" t="s">
        <v>348</v>
      </c>
      <c r="AJ64" t="s">
        <v>348</v>
      </c>
      <c r="AK64" t="s">
        <v>348</v>
      </c>
      <c r="AL64" t="s">
        <v>348</v>
      </c>
      <c r="AM64" t="s">
        <v>348</v>
      </c>
      <c r="AN64" t="s">
        <v>348</v>
      </c>
    </row>
    <row r="65" spans="1:40" hidden="1" x14ac:dyDescent="0.35">
      <c r="A65">
        <v>46022</v>
      </c>
      <c r="B65" t="s">
        <v>70</v>
      </c>
      <c r="C65" t="s">
        <v>71</v>
      </c>
      <c r="D65" t="s">
        <v>275</v>
      </c>
      <c r="E65">
        <v>4379789</v>
      </c>
      <c r="F65">
        <v>74</v>
      </c>
      <c r="G65" t="s">
        <v>344</v>
      </c>
      <c r="H65" t="s">
        <v>50</v>
      </c>
      <c r="J65" t="s">
        <v>349</v>
      </c>
      <c r="K65" t="s">
        <v>349</v>
      </c>
      <c r="L65" t="s">
        <v>350</v>
      </c>
      <c r="M65" t="s">
        <v>349</v>
      </c>
      <c r="N65" t="s">
        <v>349</v>
      </c>
      <c r="O65" t="s">
        <v>348</v>
      </c>
      <c r="P65" t="s">
        <v>344</v>
      </c>
      <c r="Q65">
        <v>99.19</v>
      </c>
      <c r="R65">
        <v>7.55</v>
      </c>
      <c r="S65" t="s">
        <v>348</v>
      </c>
      <c r="T65">
        <v>0</v>
      </c>
      <c r="U65" t="s">
        <v>348</v>
      </c>
      <c r="V65">
        <v>5.48</v>
      </c>
      <c r="W65">
        <v>0.6</v>
      </c>
      <c r="X65" t="s">
        <v>348</v>
      </c>
      <c r="Y65">
        <v>77.87</v>
      </c>
      <c r="Z65" t="s">
        <v>348</v>
      </c>
      <c r="AA65">
        <v>1.4</v>
      </c>
      <c r="AB65" t="s">
        <v>348</v>
      </c>
      <c r="AC65">
        <v>5.82</v>
      </c>
      <c r="AD65">
        <v>0.46</v>
      </c>
      <c r="AE65">
        <v>0</v>
      </c>
      <c r="AF65">
        <v>0.23</v>
      </c>
      <c r="AG65" t="s">
        <v>348</v>
      </c>
      <c r="AH65" t="s">
        <v>348</v>
      </c>
      <c r="AI65" t="s">
        <v>348</v>
      </c>
      <c r="AJ65" t="s">
        <v>348</v>
      </c>
      <c r="AK65" t="s">
        <v>348</v>
      </c>
      <c r="AL65" t="s">
        <v>348</v>
      </c>
      <c r="AM65" t="s">
        <v>348</v>
      </c>
      <c r="AN65" t="s">
        <v>348</v>
      </c>
    </row>
    <row r="66" spans="1:40" hidden="1" x14ac:dyDescent="0.35">
      <c r="A66">
        <v>46022</v>
      </c>
      <c r="B66" t="s">
        <v>103</v>
      </c>
      <c r="C66" t="s">
        <v>104</v>
      </c>
      <c r="D66" t="s">
        <v>297</v>
      </c>
      <c r="E66">
        <v>4546566</v>
      </c>
      <c r="F66">
        <v>100</v>
      </c>
      <c r="G66" t="s">
        <v>346</v>
      </c>
      <c r="H66" t="s">
        <v>354</v>
      </c>
      <c r="J66" t="s">
        <v>349</v>
      </c>
      <c r="K66" t="s">
        <v>349</v>
      </c>
      <c r="L66" t="s">
        <v>350</v>
      </c>
      <c r="M66" t="s">
        <v>349</v>
      </c>
      <c r="N66" t="s">
        <v>349</v>
      </c>
      <c r="O66" t="s">
        <v>348</v>
      </c>
      <c r="P66" t="s">
        <v>344</v>
      </c>
      <c r="Q66" t="s">
        <v>348</v>
      </c>
      <c r="R66" t="s">
        <v>348</v>
      </c>
      <c r="S66" t="s">
        <v>348</v>
      </c>
      <c r="T66" t="s">
        <v>348</v>
      </c>
      <c r="U66" t="s">
        <v>348</v>
      </c>
      <c r="V66" t="s">
        <v>348</v>
      </c>
      <c r="W66" t="s">
        <v>348</v>
      </c>
      <c r="X66" t="s">
        <v>348</v>
      </c>
      <c r="Y66" t="s">
        <v>348</v>
      </c>
      <c r="Z66" t="s">
        <v>348</v>
      </c>
      <c r="AA66" t="s">
        <v>348</v>
      </c>
      <c r="AB66" t="s">
        <v>348</v>
      </c>
      <c r="AC66" t="s">
        <v>348</v>
      </c>
      <c r="AD66" t="s">
        <v>348</v>
      </c>
      <c r="AE66" t="s">
        <v>348</v>
      </c>
      <c r="AF66" t="s">
        <v>348</v>
      </c>
      <c r="AG66" t="s">
        <v>348</v>
      </c>
      <c r="AH66" t="s">
        <v>348</v>
      </c>
      <c r="AI66" t="s">
        <v>348</v>
      </c>
      <c r="AJ66" t="s">
        <v>348</v>
      </c>
      <c r="AK66" t="s">
        <v>348</v>
      </c>
      <c r="AL66" t="s">
        <v>348</v>
      </c>
      <c r="AM66" t="s">
        <v>348</v>
      </c>
      <c r="AN66" t="s">
        <v>348</v>
      </c>
    </row>
    <row r="67" spans="1:40" hidden="1" x14ac:dyDescent="0.35">
      <c r="A67">
        <v>46022</v>
      </c>
      <c r="B67" t="s">
        <v>72</v>
      </c>
      <c r="C67" t="s">
        <v>73</v>
      </c>
      <c r="D67" t="s">
        <v>298</v>
      </c>
      <c r="E67">
        <v>4350028</v>
      </c>
      <c r="F67">
        <v>56</v>
      </c>
      <c r="G67" t="s">
        <v>344</v>
      </c>
      <c r="H67" t="s">
        <v>356</v>
      </c>
      <c r="J67" t="s">
        <v>349</v>
      </c>
      <c r="K67" t="s">
        <v>349</v>
      </c>
      <c r="L67" t="s">
        <v>350</v>
      </c>
      <c r="M67" t="s">
        <v>349</v>
      </c>
      <c r="N67" t="s">
        <v>349</v>
      </c>
      <c r="O67" t="s">
        <v>348</v>
      </c>
      <c r="P67" t="s">
        <v>344</v>
      </c>
      <c r="Q67">
        <v>14.11</v>
      </c>
      <c r="R67">
        <v>0</v>
      </c>
      <c r="S67" t="s">
        <v>348</v>
      </c>
      <c r="T67" t="s">
        <v>348</v>
      </c>
      <c r="U67" t="s">
        <v>348</v>
      </c>
      <c r="V67" t="s">
        <v>348</v>
      </c>
      <c r="W67" t="s">
        <v>348</v>
      </c>
      <c r="X67" t="s">
        <v>348</v>
      </c>
      <c r="Y67">
        <v>14.1</v>
      </c>
      <c r="Z67" t="s">
        <v>348</v>
      </c>
      <c r="AA67" t="s">
        <v>348</v>
      </c>
      <c r="AB67" t="s">
        <v>348</v>
      </c>
      <c r="AC67">
        <v>0.01</v>
      </c>
      <c r="AD67" t="s">
        <v>348</v>
      </c>
      <c r="AE67" t="s">
        <v>348</v>
      </c>
      <c r="AF67">
        <v>0.17</v>
      </c>
      <c r="AG67" t="s">
        <v>348</v>
      </c>
      <c r="AH67">
        <v>27.09</v>
      </c>
      <c r="AI67" t="s">
        <v>348</v>
      </c>
      <c r="AJ67" t="s">
        <v>348</v>
      </c>
      <c r="AK67">
        <v>1.57</v>
      </c>
      <c r="AL67" t="s">
        <v>348</v>
      </c>
      <c r="AM67">
        <v>4.75</v>
      </c>
      <c r="AN67" t="s">
        <v>348</v>
      </c>
    </row>
    <row r="68" spans="1:40" hidden="1" x14ac:dyDescent="0.35">
      <c r="A68">
        <v>46022</v>
      </c>
      <c r="B68" t="s">
        <v>72</v>
      </c>
      <c r="C68" t="s">
        <v>73</v>
      </c>
      <c r="D68" t="s">
        <v>299</v>
      </c>
      <c r="E68">
        <v>4251857</v>
      </c>
      <c r="F68">
        <v>10</v>
      </c>
      <c r="G68" t="s">
        <v>346</v>
      </c>
      <c r="H68" t="s">
        <v>120</v>
      </c>
      <c r="J68" t="s">
        <v>120</v>
      </c>
      <c r="K68" t="s">
        <v>371</v>
      </c>
      <c r="L68" t="s">
        <v>344</v>
      </c>
      <c r="M68" t="s">
        <v>372</v>
      </c>
      <c r="N68" t="s">
        <v>120</v>
      </c>
      <c r="O68">
        <v>4214553</v>
      </c>
      <c r="P68" t="s">
        <v>344</v>
      </c>
      <c r="Q68" t="s">
        <v>348</v>
      </c>
      <c r="R68" t="s">
        <v>348</v>
      </c>
      <c r="S68" t="s">
        <v>348</v>
      </c>
      <c r="T68" t="s">
        <v>348</v>
      </c>
      <c r="U68" t="s">
        <v>348</v>
      </c>
      <c r="V68" t="s">
        <v>348</v>
      </c>
      <c r="W68" t="s">
        <v>348</v>
      </c>
      <c r="X68" t="s">
        <v>348</v>
      </c>
      <c r="Y68" t="s">
        <v>348</v>
      </c>
      <c r="Z68" t="s">
        <v>348</v>
      </c>
      <c r="AA68" t="s">
        <v>348</v>
      </c>
      <c r="AB68" t="s">
        <v>348</v>
      </c>
      <c r="AC68" t="s">
        <v>348</v>
      </c>
      <c r="AD68" t="s">
        <v>348</v>
      </c>
      <c r="AE68" t="s">
        <v>348</v>
      </c>
      <c r="AF68" t="s">
        <v>348</v>
      </c>
      <c r="AG68" t="s">
        <v>348</v>
      </c>
      <c r="AH68" t="s">
        <v>348</v>
      </c>
      <c r="AI68" t="s">
        <v>348</v>
      </c>
      <c r="AJ68" t="s">
        <v>348</v>
      </c>
      <c r="AK68" t="s">
        <v>348</v>
      </c>
      <c r="AL68" t="s">
        <v>348</v>
      </c>
      <c r="AM68" t="s">
        <v>348</v>
      </c>
      <c r="AN68" t="s">
        <v>348</v>
      </c>
    </row>
    <row r="69" spans="1:40" hidden="1" x14ac:dyDescent="0.35">
      <c r="A69">
        <v>46022</v>
      </c>
      <c r="B69" t="s">
        <v>72</v>
      </c>
      <c r="C69" t="s">
        <v>73</v>
      </c>
      <c r="D69" t="s">
        <v>300</v>
      </c>
      <c r="E69">
        <v>4354393</v>
      </c>
      <c r="F69">
        <v>34</v>
      </c>
      <c r="G69" t="s">
        <v>346</v>
      </c>
      <c r="H69" t="s">
        <v>74</v>
      </c>
      <c r="J69" t="s">
        <v>373</v>
      </c>
      <c r="K69" t="s">
        <v>374</v>
      </c>
      <c r="L69" t="s">
        <v>350</v>
      </c>
      <c r="M69" t="s">
        <v>349</v>
      </c>
      <c r="N69" t="s">
        <v>349</v>
      </c>
      <c r="O69" t="s">
        <v>348</v>
      </c>
      <c r="P69" t="s">
        <v>344</v>
      </c>
      <c r="Q69" t="s">
        <v>348</v>
      </c>
      <c r="R69" t="s">
        <v>348</v>
      </c>
      <c r="S69" t="s">
        <v>348</v>
      </c>
      <c r="T69" t="s">
        <v>348</v>
      </c>
      <c r="U69" t="s">
        <v>348</v>
      </c>
      <c r="V69" t="s">
        <v>348</v>
      </c>
      <c r="W69" t="s">
        <v>348</v>
      </c>
      <c r="X69" t="s">
        <v>348</v>
      </c>
      <c r="Y69" t="s">
        <v>348</v>
      </c>
      <c r="Z69" t="s">
        <v>348</v>
      </c>
      <c r="AA69" t="s">
        <v>348</v>
      </c>
      <c r="AB69" t="s">
        <v>348</v>
      </c>
      <c r="AC69" t="s">
        <v>348</v>
      </c>
      <c r="AD69" t="s">
        <v>348</v>
      </c>
      <c r="AE69" t="s">
        <v>348</v>
      </c>
      <c r="AF69" t="s">
        <v>348</v>
      </c>
      <c r="AG69" t="s">
        <v>348</v>
      </c>
      <c r="AH69" t="s">
        <v>348</v>
      </c>
      <c r="AI69" t="s">
        <v>348</v>
      </c>
      <c r="AJ69" t="s">
        <v>348</v>
      </c>
      <c r="AK69" t="s">
        <v>348</v>
      </c>
      <c r="AL69" t="s">
        <v>348</v>
      </c>
      <c r="AM69" t="s">
        <v>348</v>
      </c>
      <c r="AN69" t="s">
        <v>348</v>
      </c>
    </row>
    <row r="70" spans="1:40" x14ac:dyDescent="0.35">
      <c r="A70">
        <v>46022</v>
      </c>
      <c r="B70" t="s">
        <v>75</v>
      </c>
      <c r="C70" t="s">
        <v>76</v>
      </c>
      <c r="D70" t="s">
        <v>301</v>
      </c>
      <c r="E70">
        <v>4353521</v>
      </c>
      <c r="F70">
        <v>100</v>
      </c>
      <c r="G70" t="s">
        <v>344</v>
      </c>
      <c r="H70" t="s">
        <v>69</v>
      </c>
      <c r="J70" t="s">
        <v>349</v>
      </c>
      <c r="K70" t="s">
        <v>349</v>
      </c>
      <c r="L70" t="s">
        <v>350</v>
      </c>
      <c r="M70" t="s">
        <v>349</v>
      </c>
      <c r="N70" t="s">
        <v>349</v>
      </c>
      <c r="O70" t="s">
        <v>348</v>
      </c>
      <c r="P70" t="s">
        <v>344</v>
      </c>
      <c r="Q70">
        <v>7.5</v>
      </c>
      <c r="R70">
        <v>0.19</v>
      </c>
      <c r="S70" t="s">
        <v>348</v>
      </c>
      <c r="T70">
        <v>0.17</v>
      </c>
      <c r="U70" t="s">
        <v>348</v>
      </c>
      <c r="V70" t="s">
        <v>348</v>
      </c>
      <c r="W70" t="s">
        <v>348</v>
      </c>
      <c r="X70">
        <v>0.65</v>
      </c>
      <c r="Y70">
        <v>4.8600000000000003</v>
      </c>
      <c r="Z70" t="s">
        <v>348</v>
      </c>
      <c r="AA70">
        <v>0.01</v>
      </c>
      <c r="AB70" t="s">
        <v>348</v>
      </c>
      <c r="AC70" t="s">
        <v>348</v>
      </c>
      <c r="AD70">
        <v>1.61</v>
      </c>
      <c r="AE70" t="s">
        <v>348</v>
      </c>
      <c r="AF70">
        <v>0</v>
      </c>
      <c r="AG70" t="s">
        <v>348</v>
      </c>
      <c r="AH70" t="s">
        <v>348</v>
      </c>
      <c r="AI70" t="s">
        <v>348</v>
      </c>
      <c r="AJ70" t="s">
        <v>348</v>
      </c>
      <c r="AK70" t="s">
        <v>348</v>
      </c>
      <c r="AL70">
        <v>1.6</v>
      </c>
      <c r="AM70">
        <v>36.85</v>
      </c>
      <c r="AN70">
        <v>45.36</v>
      </c>
    </row>
    <row r="71" spans="1:40" hidden="1" x14ac:dyDescent="0.35">
      <c r="A71">
        <v>46022</v>
      </c>
      <c r="B71" t="s">
        <v>77</v>
      </c>
      <c r="C71" t="s">
        <v>78</v>
      </c>
      <c r="D71" t="s">
        <v>275</v>
      </c>
      <c r="E71">
        <v>4379789</v>
      </c>
      <c r="F71">
        <v>100</v>
      </c>
      <c r="G71" t="s">
        <v>344</v>
      </c>
      <c r="H71" t="s">
        <v>50</v>
      </c>
      <c r="J71" t="s">
        <v>349</v>
      </c>
      <c r="K71" t="s">
        <v>349</v>
      </c>
      <c r="L71" t="s">
        <v>350</v>
      </c>
      <c r="M71" t="s">
        <v>349</v>
      </c>
      <c r="N71" t="s">
        <v>349</v>
      </c>
      <c r="O71" t="s">
        <v>348</v>
      </c>
      <c r="P71" t="s">
        <v>344</v>
      </c>
      <c r="Q71">
        <v>99.19</v>
      </c>
      <c r="R71">
        <v>7.55</v>
      </c>
      <c r="S71" t="s">
        <v>348</v>
      </c>
      <c r="T71">
        <v>0</v>
      </c>
      <c r="U71" t="s">
        <v>348</v>
      </c>
      <c r="V71">
        <v>5.48</v>
      </c>
      <c r="W71">
        <v>0.6</v>
      </c>
      <c r="X71" t="s">
        <v>348</v>
      </c>
      <c r="Y71">
        <v>77.87</v>
      </c>
      <c r="Z71" t="s">
        <v>348</v>
      </c>
      <c r="AA71">
        <v>1.4</v>
      </c>
      <c r="AB71" t="s">
        <v>348</v>
      </c>
      <c r="AC71">
        <v>5.82</v>
      </c>
      <c r="AD71">
        <v>0.46</v>
      </c>
      <c r="AE71">
        <v>0</v>
      </c>
      <c r="AF71">
        <v>0.23</v>
      </c>
      <c r="AG71" t="s">
        <v>348</v>
      </c>
      <c r="AH71" t="s">
        <v>348</v>
      </c>
      <c r="AI71" t="s">
        <v>348</v>
      </c>
      <c r="AJ71" t="s">
        <v>348</v>
      </c>
      <c r="AK71" t="s">
        <v>348</v>
      </c>
      <c r="AL71" t="s">
        <v>348</v>
      </c>
      <c r="AM71" t="s">
        <v>348</v>
      </c>
      <c r="AN71" t="s">
        <v>348</v>
      </c>
    </row>
    <row r="72" spans="1:40" hidden="1" x14ac:dyDescent="0.35">
      <c r="A72">
        <v>46022</v>
      </c>
      <c r="B72" t="s">
        <v>180</v>
      </c>
      <c r="C72" t="s">
        <v>181</v>
      </c>
      <c r="D72" t="s">
        <v>283</v>
      </c>
      <c r="E72">
        <v>4113732</v>
      </c>
      <c r="F72">
        <v>100</v>
      </c>
      <c r="G72" t="s">
        <v>344</v>
      </c>
      <c r="H72" t="s">
        <v>367</v>
      </c>
      <c r="J72" t="s">
        <v>349</v>
      </c>
      <c r="K72" t="s">
        <v>349</v>
      </c>
      <c r="L72" t="s">
        <v>350</v>
      </c>
      <c r="M72" t="s">
        <v>349</v>
      </c>
      <c r="N72" t="s">
        <v>349</v>
      </c>
      <c r="O72" t="s">
        <v>348</v>
      </c>
      <c r="P72" t="s">
        <v>344</v>
      </c>
      <c r="Q72">
        <v>61.77</v>
      </c>
      <c r="R72">
        <v>3.68</v>
      </c>
      <c r="S72">
        <v>1.77</v>
      </c>
      <c r="T72">
        <v>0.03</v>
      </c>
      <c r="U72" t="s">
        <v>348</v>
      </c>
      <c r="V72">
        <v>0</v>
      </c>
      <c r="W72">
        <v>0.28999999999999998</v>
      </c>
      <c r="X72">
        <v>0.08</v>
      </c>
      <c r="Y72">
        <v>54.18</v>
      </c>
      <c r="Z72" t="s">
        <v>348</v>
      </c>
      <c r="AA72">
        <v>0.15</v>
      </c>
      <c r="AB72" t="s">
        <v>348</v>
      </c>
      <c r="AC72">
        <v>0.25</v>
      </c>
      <c r="AD72">
        <v>1.1100000000000001</v>
      </c>
      <c r="AE72">
        <v>0.23</v>
      </c>
      <c r="AF72">
        <v>12.83</v>
      </c>
      <c r="AG72" t="s">
        <v>348</v>
      </c>
      <c r="AH72">
        <v>8.93</v>
      </c>
      <c r="AI72" t="s">
        <v>348</v>
      </c>
      <c r="AJ72" t="s">
        <v>348</v>
      </c>
      <c r="AK72">
        <v>0.19</v>
      </c>
      <c r="AL72">
        <v>0.05</v>
      </c>
      <c r="AM72">
        <v>0.02</v>
      </c>
      <c r="AN72" t="s">
        <v>348</v>
      </c>
    </row>
    <row r="73" spans="1:40" hidden="1" x14ac:dyDescent="0.35">
      <c r="A73">
        <v>46022</v>
      </c>
      <c r="B73" t="s">
        <v>143</v>
      </c>
      <c r="C73" t="s">
        <v>144</v>
      </c>
      <c r="D73" t="s">
        <v>294</v>
      </c>
      <c r="E73">
        <v>4352804</v>
      </c>
      <c r="F73">
        <v>65</v>
      </c>
      <c r="G73" t="s">
        <v>344</v>
      </c>
      <c r="H73" t="s">
        <v>142</v>
      </c>
      <c r="J73" t="s">
        <v>349</v>
      </c>
      <c r="K73" t="s">
        <v>349</v>
      </c>
      <c r="L73" t="s">
        <v>350</v>
      </c>
      <c r="M73" t="s">
        <v>349</v>
      </c>
      <c r="N73" t="s">
        <v>349</v>
      </c>
      <c r="O73" t="s">
        <v>348</v>
      </c>
      <c r="P73" t="s">
        <v>344</v>
      </c>
      <c r="Q73">
        <v>17.02</v>
      </c>
      <c r="R73">
        <v>13.14</v>
      </c>
      <c r="S73" t="s">
        <v>348</v>
      </c>
      <c r="T73" t="s">
        <v>348</v>
      </c>
      <c r="U73" t="s">
        <v>348</v>
      </c>
      <c r="V73" t="s">
        <v>348</v>
      </c>
      <c r="W73" t="s">
        <v>348</v>
      </c>
      <c r="X73" t="s">
        <v>348</v>
      </c>
      <c r="Y73">
        <v>0.81</v>
      </c>
      <c r="Z73" t="s">
        <v>348</v>
      </c>
      <c r="AA73" t="s">
        <v>348</v>
      </c>
      <c r="AB73" t="s">
        <v>348</v>
      </c>
      <c r="AC73" t="s">
        <v>348</v>
      </c>
      <c r="AD73">
        <v>3.06</v>
      </c>
      <c r="AE73" t="s">
        <v>348</v>
      </c>
      <c r="AF73">
        <v>8.84</v>
      </c>
      <c r="AG73" t="s">
        <v>348</v>
      </c>
      <c r="AH73" t="s">
        <v>348</v>
      </c>
      <c r="AI73" t="s">
        <v>348</v>
      </c>
      <c r="AJ73" t="s">
        <v>348</v>
      </c>
      <c r="AK73" t="s">
        <v>348</v>
      </c>
      <c r="AL73" t="s">
        <v>348</v>
      </c>
      <c r="AM73">
        <v>25.63</v>
      </c>
      <c r="AN73">
        <v>25.94</v>
      </c>
    </row>
    <row r="74" spans="1:40" hidden="1" x14ac:dyDescent="0.35">
      <c r="A74">
        <v>46022</v>
      </c>
      <c r="B74" t="s">
        <v>143</v>
      </c>
      <c r="C74" t="s">
        <v>144</v>
      </c>
      <c r="D74" t="s">
        <v>269</v>
      </c>
      <c r="E74">
        <v>4557435</v>
      </c>
      <c r="F74">
        <v>33.5</v>
      </c>
      <c r="G74" t="s">
        <v>344</v>
      </c>
      <c r="H74" t="s">
        <v>120</v>
      </c>
      <c r="J74" t="s">
        <v>349</v>
      </c>
      <c r="K74" t="s">
        <v>349</v>
      </c>
      <c r="L74" t="s">
        <v>350</v>
      </c>
      <c r="M74" t="s">
        <v>349</v>
      </c>
      <c r="N74" t="s">
        <v>349</v>
      </c>
      <c r="O74" t="s">
        <v>348</v>
      </c>
      <c r="P74" t="s">
        <v>344</v>
      </c>
      <c r="Q74">
        <v>16.5</v>
      </c>
      <c r="R74">
        <v>-7.84</v>
      </c>
      <c r="S74" t="s">
        <v>348</v>
      </c>
      <c r="T74" t="s">
        <v>348</v>
      </c>
      <c r="U74" t="s">
        <v>348</v>
      </c>
      <c r="V74" t="s">
        <v>348</v>
      </c>
      <c r="W74" t="s">
        <v>348</v>
      </c>
      <c r="X74" t="s">
        <v>348</v>
      </c>
      <c r="Y74">
        <v>20.47</v>
      </c>
      <c r="Z74" t="s">
        <v>348</v>
      </c>
      <c r="AA74">
        <v>1.48</v>
      </c>
      <c r="AB74" t="s">
        <v>348</v>
      </c>
      <c r="AC74">
        <v>2.39</v>
      </c>
      <c r="AD74" t="s">
        <v>348</v>
      </c>
      <c r="AE74" t="s">
        <v>348</v>
      </c>
      <c r="AF74">
        <v>0.22</v>
      </c>
      <c r="AG74" t="s">
        <v>348</v>
      </c>
      <c r="AH74" t="s">
        <v>348</v>
      </c>
      <c r="AI74" t="s">
        <v>348</v>
      </c>
      <c r="AJ74" t="s">
        <v>348</v>
      </c>
      <c r="AK74">
        <v>1.4</v>
      </c>
      <c r="AL74" t="s">
        <v>348</v>
      </c>
      <c r="AM74">
        <v>5.42</v>
      </c>
      <c r="AN74" t="s">
        <v>348</v>
      </c>
    </row>
    <row r="75" spans="1:40" hidden="1" x14ac:dyDescent="0.35">
      <c r="A75">
        <v>46022</v>
      </c>
      <c r="B75" t="s">
        <v>143</v>
      </c>
      <c r="C75" t="s">
        <v>144</v>
      </c>
      <c r="D75" t="s">
        <v>295</v>
      </c>
      <c r="E75">
        <v>4096231</v>
      </c>
      <c r="F75">
        <v>1.5</v>
      </c>
      <c r="G75" t="s">
        <v>344</v>
      </c>
      <c r="H75" t="s">
        <v>120</v>
      </c>
      <c r="J75" t="s">
        <v>349</v>
      </c>
      <c r="K75" t="s">
        <v>349</v>
      </c>
      <c r="L75" t="s">
        <v>350</v>
      </c>
      <c r="M75" t="s">
        <v>349</v>
      </c>
      <c r="N75" t="s">
        <v>349</v>
      </c>
      <c r="O75" t="s">
        <v>348</v>
      </c>
      <c r="P75" t="s">
        <v>344</v>
      </c>
      <c r="Q75">
        <v>38.81</v>
      </c>
      <c r="R75">
        <v>3.67</v>
      </c>
      <c r="S75" t="s">
        <v>348</v>
      </c>
      <c r="T75" t="s">
        <v>348</v>
      </c>
      <c r="U75" t="s">
        <v>348</v>
      </c>
      <c r="V75" t="s">
        <v>348</v>
      </c>
      <c r="W75">
        <v>0.03</v>
      </c>
      <c r="X75">
        <v>0.05</v>
      </c>
      <c r="Y75">
        <v>31.19</v>
      </c>
      <c r="Z75" t="s">
        <v>348</v>
      </c>
      <c r="AA75">
        <v>1.91</v>
      </c>
      <c r="AB75" t="s">
        <v>348</v>
      </c>
      <c r="AC75">
        <v>0.17</v>
      </c>
      <c r="AD75">
        <v>1.72</v>
      </c>
      <c r="AE75">
        <v>0.06</v>
      </c>
      <c r="AF75">
        <v>0.18</v>
      </c>
      <c r="AG75" t="s">
        <v>348</v>
      </c>
      <c r="AH75" t="s">
        <v>348</v>
      </c>
      <c r="AI75" t="s">
        <v>348</v>
      </c>
      <c r="AJ75" t="s">
        <v>348</v>
      </c>
      <c r="AK75" t="s">
        <v>348</v>
      </c>
      <c r="AL75" t="s">
        <v>348</v>
      </c>
      <c r="AM75" t="s">
        <v>348</v>
      </c>
      <c r="AN75" t="s">
        <v>348</v>
      </c>
    </row>
    <row r="76" spans="1:40" hidden="1" x14ac:dyDescent="0.35">
      <c r="A76">
        <v>46022</v>
      </c>
      <c r="B76" t="s">
        <v>145</v>
      </c>
      <c r="C76" t="s">
        <v>146</v>
      </c>
      <c r="D76" t="s">
        <v>302</v>
      </c>
      <c r="E76">
        <v>4648824</v>
      </c>
      <c r="F76">
        <v>100</v>
      </c>
      <c r="G76" t="s">
        <v>346</v>
      </c>
      <c r="H76" t="s">
        <v>147</v>
      </c>
      <c r="J76" t="s">
        <v>147</v>
      </c>
      <c r="K76" t="s">
        <v>375</v>
      </c>
      <c r="L76" t="s">
        <v>346</v>
      </c>
      <c r="M76" t="s">
        <v>376</v>
      </c>
      <c r="N76" t="s">
        <v>147</v>
      </c>
      <c r="O76">
        <v>13298136</v>
      </c>
      <c r="P76" t="s">
        <v>346</v>
      </c>
      <c r="Q76" t="s">
        <v>348</v>
      </c>
      <c r="R76" t="s">
        <v>348</v>
      </c>
      <c r="S76" t="s">
        <v>348</v>
      </c>
      <c r="T76" t="s">
        <v>348</v>
      </c>
      <c r="U76" t="s">
        <v>348</v>
      </c>
      <c r="V76" t="s">
        <v>348</v>
      </c>
      <c r="W76" t="s">
        <v>348</v>
      </c>
      <c r="X76" t="s">
        <v>348</v>
      </c>
      <c r="Y76" t="s">
        <v>348</v>
      </c>
      <c r="Z76" t="s">
        <v>348</v>
      </c>
      <c r="AA76" t="s">
        <v>348</v>
      </c>
      <c r="AB76" t="s">
        <v>348</v>
      </c>
      <c r="AC76" t="s">
        <v>348</v>
      </c>
      <c r="AD76" t="s">
        <v>348</v>
      </c>
      <c r="AE76" t="s">
        <v>348</v>
      </c>
      <c r="AF76" t="s">
        <v>348</v>
      </c>
      <c r="AG76" t="s">
        <v>348</v>
      </c>
      <c r="AH76" t="s">
        <v>348</v>
      </c>
      <c r="AI76" t="s">
        <v>348</v>
      </c>
      <c r="AJ76" t="s">
        <v>348</v>
      </c>
      <c r="AK76" t="s">
        <v>348</v>
      </c>
      <c r="AL76" t="s">
        <v>348</v>
      </c>
      <c r="AM76" t="s">
        <v>348</v>
      </c>
      <c r="AN76" t="s">
        <v>348</v>
      </c>
    </row>
    <row r="77" spans="1:40" hidden="1" x14ac:dyDescent="0.35">
      <c r="A77">
        <v>46022</v>
      </c>
      <c r="B77" t="s">
        <v>105</v>
      </c>
      <c r="C77" t="s">
        <v>106</v>
      </c>
      <c r="D77" t="s">
        <v>303</v>
      </c>
      <c r="E77">
        <v>4350215</v>
      </c>
      <c r="F77">
        <v>100</v>
      </c>
      <c r="G77" t="s">
        <v>344</v>
      </c>
      <c r="H77" t="s">
        <v>127</v>
      </c>
      <c r="J77" t="s">
        <v>349</v>
      </c>
      <c r="K77" t="s">
        <v>349</v>
      </c>
      <c r="L77" t="s">
        <v>350</v>
      </c>
      <c r="M77" t="s">
        <v>349</v>
      </c>
      <c r="N77" t="s">
        <v>349</v>
      </c>
      <c r="O77" t="s">
        <v>348</v>
      </c>
      <c r="P77" t="s">
        <v>344</v>
      </c>
      <c r="Q77">
        <v>44.75</v>
      </c>
      <c r="R77">
        <v>0</v>
      </c>
      <c r="S77" t="s">
        <v>348</v>
      </c>
      <c r="T77" t="s">
        <v>348</v>
      </c>
      <c r="U77" t="s">
        <v>348</v>
      </c>
      <c r="V77" t="s">
        <v>348</v>
      </c>
      <c r="W77">
        <v>0.45</v>
      </c>
      <c r="X77" t="s">
        <v>348</v>
      </c>
      <c r="Y77">
        <v>42.39</v>
      </c>
      <c r="Z77" t="s">
        <v>348</v>
      </c>
      <c r="AA77">
        <v>0.01</v>
      </c>
      <c r="AB77" t="s">
        <v>348</v>
      </c>
      <c r="AC77">
        <v>0.1</v>
      </c>
      <c r="AD77">
        <v>1.8</v>
      </c>
      <c r="AE77">
        <v>0</v>
      </c>
      <c r="AF77">
        <v>0.14000000000000001</v>
      </c>
      <c r="AG77" t="s">
        <v>348</v>
      </c>
      <c r="AH77" t="s">
        <v>348</v>
      </c>
      <c r="AI77" t="s">
        <v>348</v>
      </c>
      <c r="AJ77" t="s">
        <v>348</v>
      </c>
      <c r="AK77" t="s">
        <v>348</v>
      </c>
      <c r="AL77" t="s">
        <v>348</v>
      </c>
      <c r="AM77">
        <v>0.03</v>
      </c>
      <c r="AN77">
        <v>18.600000000000001</v>
      </c>
    </row>
    <row r="78" spans="1:40" hidden="1" x14ac:dyDescent="0.35">
      <c r="A78">
        <v>46022</v>
      </c>
      <c r="B78" t="s">
        <v>80</v>
      </c>
      <c r="C78" t="s">
        <v>81</v>
      </c>
      <c r="D78" t="s">
        <v>304</v>
      </c>
      <c r="E78">
        <v>10393182</v>
      </c>
      <c r="F78">
        <v>100</v>
      </c>
      <c r="G78" t="s">
        <v>346</v>
      </c>
      <c r="H78" t="s">
        <v>82</v>
      </c>
      <c r="J78" t="s">
        <v>349</v>
      </c>
      <c r="K78" t="s">
        <v>349</v>
      </c>
      <c r="L78" t="s">
        <v>350</v>
      </c>
      <c r="M78" t="s">
        <v>349</v>
      </c>
      <c r="N78" t="s">
        <v>349</v>
      </c>
      <c r="O78" t="s">
        <v>348</v>
      </c>
      <c r="P78" t="s">
        <v>344</v>
      </c>
      <c r="Q78" t="s">
        <v>348</v>
      </c>
      <c r="R78" t="s">
        <v>348</v>
      </c>
      <c r="S78" t="s">
        <v>348</v>
      </c>
      <c r="T78" t="s">
        <v>348</v>
      </c>
      <c r="U78" t="s">
        <v>348</v>
      </c>
      <c r="V78" t="s">
        <v>348</v>
      </c>
      <c r="W78" t="s">
        <v>348</v>
      </c>
      <c r="X78" t="s">
        <v>348</v>
      </c>
      <c r="Y78" t="s">
        <v>348</v>
      </c>
      <c r="Z78" t="s">
        <v>348</v>
      </c>
      <c r="AA78" t="s">
        <v>348</v>
      </c>
      <c r="AB78" t="s">
        <v>348</v>
      </c>
      <c r="AC78" t="s">
        <v>348</v>
      </c>
      <c r="AD78" t="s">
        <v>348</v>
      </c>
      <c r="AE78" t="s">
        <v>348</v>
      </c>
      <c r="AF78" t="s">
        <v>348</v>
      </c>
      <c r="AG78" t="s">
        <v>348</v>
      </c>
      <c r="AH78" t="s">
        <v>348</v>
      </c>
      <c r="AI78" t="s">
        <v>348</v>
      </c>
      <c r="AJ78" t="s">
        <v>348</v>
      </c>
      <c r="AK78" t="s">
        <v>348</v>
      </c>
      <c r="AL78" t="s">
        <v>348</v>
      </c>
      <c r="AM78" t="s">
        <v>348</v>
      </c>
      <c r="AN78" t="s">
        <v>348</v>
      </c>
    </row>
    <row r="79" spans="1:40" hidden="1" x14ac:dyDescent="0.35">
      <c r="A79">
        <v>46022</v>
      </c>
      <c r="B79" t="s">
        <v>185</v>
      </c>
      <c r="C79" t="s">
        <v>186</v>
      </c>
      <c r="D79" t="s">
        <v>280</v>
      </c>
      <c r="E79">
        <v>4188197</v>
      </c>
      <c r="F79">
        <v>54</v>
      </c>
      <c r="G79" t="s">
        <v>344</v>
      </c>
      <c r="H79" t="s">
        <v>50</v>
      </c>
      <c r="J79" t="s">
        <v>349</v>
      </c>
      <c r="K79" t="s">
        <v>349</v>
      </c>
      <c r="L79" t="s">
        <v>350</v>
      </c>
      <c r="M79" t="s">
        <v>349</v>
      </c>
      <c r="N79" t="s">
        <v>349</v>
      </c>
      <c r="O79" t="s">
        <v>348</v>
      </c>
      <c r="P79" t="s">
        <v>344</v>
      </c>
      <c r="Q79">
        <v>20.47</v>
      </c>
      <c r="R79" t="s">
        <v>348</v>
      </c>
      <c r="S79" t="s">
        <v>348</v>
      </c>
      <c r="T79" t="s">
        <v>348</v>
      </c>
      <c r="U79" t="s">
        <v>348</v>
      </c>
      <c r="V79" t="s">
        <v>348</v>
      </c>
      <c r="W79">
        <v>0.19</v>
      </c>
      <c r="X79" t="s">
        <v>348</v>
      </c>
      <c r="Y79">
        <v>15.11</v>
      </c>
      <c r="Z79" t="s">
        <v>348</v>
      </c>
      <c r="AA79">
        <v>0.25</v>
      </c>
      <c r="AB79" t="s">
        <v>348</v>
      </c>
      <c r="AC79">
        <v>0.93</v>
      </c>
      <c r="AD79">
        <v>4</v>
      </c>
      <c r="AE79" t="s">
        <v>348</v>
      </c>
      <c r="AF79">
        <v>0.65</v>
      </c>
      <c r="AG79" t="s">
        <v>348</v>
      </c>
      <c r="AH79" t="s">
        <v>348</v>
      </c>
      <c r="AI79" t="s">
        <v>348</v>
      </c>
      <c r="AJ79" t="s">
        <v>348</v>
      </c>
      <c r="AK79" t="s">
        <v>348</v>
      </c>
      <c r="AL79" t="s">
        <v>348</v>
      </c>
      <c r="AM79" t="s">
        <v>348</v>
      </c>
      <c r="AN79" t="s">
        <v>348</v>
      </c>
    </row>
    <row r="80" spans="1:40" hidden="1" x14ac:dyDescent="0.35">
      <c r="A80">
        <v>46022</v>
      </c>
      <c r="B80" t="s">
        <v>185</v>
      </c>
      <c r="C80" t="s">
        <v>186</v>
      </c>
      <c r="D80" t="s">
        <v>271</v>
      </c>
      <c r="E80">
        <v>4351190</v>
      </c>
      <c r="F80">
        <v>46</v>
      </c>
      <c r="G80" t="s">
        <v>344</v>
      </c>
      <c r="H80" t="s">
        <v>50</v>
      </c>
      <c r="J80" t="s">
        <v>349</v>
      </c>
      <c r="K80" t="s">
        <v>349</v>
      </c>
      <c r="L80" t="s">
        <v>350</v>
      </c>
      <c r="M80" t="s">
        <v>349</v>
      </c>
      <c r="N80" t="s">
        <v>349</v>
      </c>
      <c r="O80" t="s">
        <v>348</v>
      </c>
      <c r="P80" t="s">
        <v>344</v>
      </c>
      <c r="Q80">
        <v>69.17</v>
      </c>
      <c r="R80">
        <v>0</v>
      </c>
      <c r="S80" t="s">
        <v>348</v>
      </c>
      <c r="T80">
        <v>0.01</v>
      </c>
      <c r="U80" t="s">
        <v>348</v>
      </c>
      <c r="V80">
        <v>6.56</v>
      </c>
      <c r="W80">
        <v>0.24</v>
      </c>
      <c r="X80" t="s">
        <v>348</v>
      </c>
      <c r="Y80">
        <v>58.04</v>
      </c>
      <c r="Z80" t="s">
        <v>348</v>
      </c>
      <c r="AA80">
        <v>0.82</v>
      </c>
      <c r="AB80" t="s">
        <v>348</v>
      </c>
      <c r="AC80">
        <v>0.74</v>
      </c>
      <c r="AD80">
        <v>2.76</v>
      </c>
      <c r="AE80" t="s">
        <v>348</v>
      </c>
      <c r="AF80">
        <v>0.06</v>
      </c>
      <c r="AG80" t="s">
        <v>348</v>
      </c>
      <c r="AH80" t="s">
        <v>348</v>
      </c>
      <c r="AI80" t="s">
        <v>348</v>
      </c>
      <c r="AJ80" t="s">
        <v>348</v>
      </c>
      <c r="AK80" t="s">
        <v>348</v>
      </c>
      <c r="AL80" t="s">
        <v>348</v>
      </c>
      <c r="AM80" t="s">
        <v>348</v>
      </c>
      <c r="AN80" t="s">
        <v>348</v>
      </c>
    </row>
    <row r="81" spans="1:40" hidden="1" x14ac:dyDescent="0.35">
      <c r="A81">
        <v>46022</v>
      </c>
      <c r="B81" t="s">
        <v>108</v>
      </c>
      <c r="C81" t="s">
        <v>109</v>
      </c>
      <c r="D81" t="s">
        <v>305</v>
      </c>
      <c r="E81">
        <v>4348411</v>
      </c>
      <c r="F81">
        <v>15</v>
      </c>
      <c r="G81" t="s">
        <v>377</v>
      </c>
      <c r="H81" t="s">
        <v>50</v>
      </c>
      <c r="J81" t="s">
        <v>349</v>
      </c>
      <c r="K81" t="s">
        <v>349</v>
      </c>
      <c r="L81" t="s">
        <v>350</v>
      </c>
      <c r="M81" t="s">
        <v>349</v>
      </c>
      <c r="N81" t="s">
        <v>349</v>
      </c>
      <c r="O81" t="s">
        <v>348</v>
      </c>
      <c r="P81" t="s">
        <v>344</v>
      </c>
      <c r="Q81" t="s">
        <v>348</v>
      </c>
      <c r="R81" t="s">
        <v>348</v>
      </c>
      <c r="S81" t="s">
        <v>348</v>
      </c>
      <c r="T81" t="s">
        <v>348</v>
      </c>
      <c r="U81" t="s">
        <v>348</v>
      </c>
      <c r="V81" t="s">
        <v>348</v>
      </c>
      <c r="W81" t="s">
        <v>348</v>
      </c>
      <c r="X81" t="s">
        <v>348</v>
      </c>
      <c r="Y81" t="s">
        <v>348</v>
      </c>
      <c r="Z81" t="s">
        <v>348</v>
      </c>
      <c r="AA81" t="s">
        <v>348</v>
      </c>
      <c r="AB81" t="s">
        <v>348</v>
      </c>
      <c r="AC81" t="s">
        <v>348</v>
      </c>
      <c r="AD81" t="s">
        <v>348</v>
      </c>
      <c r="AE81" t="s">
        <v>348</v>
      </c>
      <c r="AF81" t="s">
        <v>348</v>
      </c>
      <c r="AG81" t="s">
        <v>348</v>
      </c>
      <c r="AH81" t="s">
        <v>348</v>
      </c>
      <c r="AI81" t="s">
        <v>348</v>
      </c>
      <c r="AJ81" t="s">
        <v>348</v>
      </c>
      <c r="AK81" t="s">
        <v>348</v>
      </c>
      <c r="AL81" t="s">
        <v>348</v>
      </c>
      <c r="AM81" t="s">
        <v>348</v>
      </c>
      <c r="AN81" t="s">
        <v>348</v>
      </c>
    </row>
    <row r="82" spans="1:40" hidden="1" x14ac:dyDescent="0.35">
      <c r="A82">
        <v>46022</v>
      </c>
      <c r="B82" t="s">
        <v>108</v>
      </c>
      <c r="C82" t="s">
        <v>109</v>
      </c>
      <c r="D82" t="s">
        <v>306</v>
      </c>
      <c r="E82">
        <v>4379793</v>
      </c>
      <c r="F82">
        <v>85</v>
      </c>
      <c r="G82" t="s">
        <v>346</v>
      </c>
      <c r="H82" t="s">
        <v>50</v>
      </c>
      <c r="J82" t="s">
        <v>349</v>
      </c>
      <c r="K82" t="s">
        <v>349</v>
      </c>
      <c r="L82" t="s">
        <v>350</v>
      </c>
      <c r="M82" t="s">
        <v>349</v>
      </c>
      <c r="N82" t="s">
        <v>349</v>
      </c>
      <c r="O82" t="s">
        <v>348</v>
      </c>
      <c r="P82" t="s">
        <v>344</v>
      </c>
      <c r="Q82" t="s">
        <v>348</v>
      </c>
      <c r="R82" t="s">
        <v>348</v>
      </c>
      <c r="S82" t="s">
        <v>348</v>
      </c>
      <c r="T82" t="s">
        <v>348</v>
      </c>
      <c r="U82" t="s">
        <v>348</v>
      </c>
      <c r="V82" t="s">
        <v>348</v>
      </c>
      <c r="W82" t="s">
        <v>348</v>
      </c>
      <c r="X82" t="s">
        <v>348</v>
      </c>
      <c r="Y82" t="s">
        <v>348</v>
      </c>
      <c r="Z82" t="s">
        <v>348</v>
      </c>
      <c r="AA82" t="s">
        <v>348</v>
      </c>
      <c r="AB82" t="s">
        <v>348</v>
      </c>
      <c r="AC82" t="s">
        <v>348</v>
      </c>
      <c r="AD82" t="s">
        <v>348</v>
      </c>
      <c r="AE82" t="s">
        <v>348</v>
      </c>
      <c r="AF82" t="s">
        <v>348</v>
      </c>
      <c r="AG82" t="s">
        <v>348</v>
      </c>
      <c r="AH82" t="s">
        <v>348</v>
      </c>
      <c r="AI82" t="s">
        <v>348</v>
      </c>
      <c r="AJ82" t="s">
        <v>348</v>
      </c>
      <c r="AK82" t="s">
        <v>348</v>
      </c>
      <c r="AL82" t="s">
        <v>348</v>
      </c>
      <c r="AM82" t="s">
        <v>348</v>
      </c>
      <c r="AN82" t="s">
        <v>348</v>
      </c>
    </row>
    <row r="83" spans="1:40" hidden="1" x14ac:dyDescent="0.35">
      <c r="A83">
        <v>46022</v>
      </c>
      <c r="B83" t="s">
        <v>148</v>
      </c>
      <c r="C83" t="s">
        <v>149</v>
      </c>
      <c r="D83" t="s">
        <v>258</v>
      </c>
      <c r="E83">
        <v>4348055</v>
      </c>
      <c r="F83">
        <v>100</v>
      </c>
      <c r="G83" t="s">
        <v>344</v>
      </c>
      <c r="H83" t="s">
        <v>50</v>
      </c>
      <c r="J83" t="s">
        <v>349</v>
      </c>
      <c r="K83" t="s">
        <v>349</v>
      </c>
      <c r="L83" t="s">
        <v>350</v>
      </c>
      <c r="M83" t="s">
        <v>349</v>
      </c>
      <c r="N83" t="s">
        <v>349</v>
      </c>
      <c r="O83" t="s">
        <v>348</v>
      </c>
      <c r="P83" t="s">
        <v>344</v>
      </c>
      <c r="Q83">
        <v>53.88</v>
      </c>
      <c r="R83">
        <v>0.05</v>
      </c>
      <c r="S83" t="s">
        <v>348</v>
      </c>
      <c r="T83" t="s">
        <v>348</v>
      </c>
      <c r="U83" t="s">
        <v>348</v>
      </c>
      <c r="V83" t="s">
        <v>348</v>
      </c>
      <c r="W83">
        <v>0.27</v>
      </c>
      <c r="X83" t="s">
        <v>348</v>
      </c>
      <c r="Y83">
        <v>49.35</v>
      </c>
      <c r="Z83" t="s">
        <v>348</v>
      </c>
      <c r="AA83">
        <v>0.82</v>
      </c>
      <c r="AB83" t="s">
        <v>348</v>
      </c>
      <c r="AC83">
        <v>0.66</v>
      </c>
      <c r="AD83">
        <v>2.74</v>
      </c>
      <c r="AE83" t="s">
        <v>348</v>
      </c>
      <c r="AF83">
        <v>0.01</v>
      </c>
      <c r="AG83" t="s">
        <v>348</v>
      </c>
      <c r="AH83" t="s">
        <v>348</v>
      </c>
      <c r="AI83" t="s">
        <v>348</v>
      </c>
      <c r="AJ83" t="s">
        <v>348</v>
      </c>
      <c r="AK83" t="s">
        <v>348</v>
      </c>
      <c r="AL83" t="s">
        <v>348</v>
      </c>
      <c r="AM83">
        <v>0.01</v>
      </c>
      <c r="AN83" t="s">
        <v>348</v>
      </c>
    </row>
    <row r="84" spans="1:40" hidden="1" x14ac:dyDescent="0.35">
      <c r="A84">
        <v>46022</v>
      </c>
      <c r="B84" t="s">
        <v>187</v>
      </c>
      <c r="C84" t="s">
        <v>188</v>
      </c>
      <c r="D84" t="s">
        <v>276</v>
      </c>
      <c r="E84">
        <v>4223919</v>
      </c>
      <c r="F84">
        <v>100</v>
      </c>
      <c r="G84" t="s">
        <v>344</v>
      </c>
      <c r="H84" t="s">
        <v>64</v>
      </c>
      <c r="J84" t="s">
        <v>349</v>
      </c>
      <c r="K84" t="s">
        <v>349</v>
      </c>
      <c r="L84" t="s">
        <v>350</v>
      </c>
      <c r="M84" t="s">
        <v>349</v>
      </c>
      <c r="N84" t="s">
        <v>349</v>
      </c>
      <c r="O84" t="s">
        <v>348</v>
      </c>
      <c r="P84" t="s">
        <v>344</v>
      </c>
      <c r="Q84">
        <v>52.67</v>
      </c>
      <c r="R84">
        <v>1.86</v>
      </c>
      <c r="S84" t="s">
        <v>348</v>
      </c>
      <c r="T84">
        <v>7.32</v>
      </c>
      <c r="U84" t="s">
        <v>348</v>
      </c>
      <c r="V84">
        <v>0.09</v>
      </c>
      <c r="W84">
        <v>1.31</v>
      </c>
      <c r="X84">
        <v>0</v>
      </c>
      <c r="Y84">
        <v>39.1</v>
      </c>
      <c r="Z84" t="s">
        <v>348</v>
      </c>
      <c r="AA84">
        <v>0.49</v>
      </c>
      <c r="AB84" t="s">
        <v>348</v>
      </c>
      <c r="AC84">
        <v>2.48</v>
      </c>
      <c r="AD84">
        <v>0</v>
      </c>
      <c r="AE84">
        <v>0.03</v>
      </c>
      <c r="AF84">
        <v>0.02</v>
      </c>
      <c r="AG84" t="s">
        <v>348</v>
      </c>
      <c r="AH84" t="s">
        <v>348</v>
      </c>
      <c r="AI84" t="s">
        <v>348</v>
      </c>
      <c r="AJ84" t="s">
        <v>348</v>
      </c>
      <c r="AK84" t="s">
        <v>348</v>
      </c>
      <c r="AL84">
        <v>0</v>
      </c>
      <c r="AM84">
        <v>0.28000000000000003</v>
      </c>
      <c r="AN84">
        <v>6.73</v>
      </c>
    </row>
    <row r="85" spans="1:40" hidden="1" x14ac:dyDescent="0.35">
      <c r="A85">
        <v>46022</v>
      </c>
      <c r="B85" t="s">
        <v>110</v>
      </c>
      <c r="C85" t="s">
        <v>111</v>
      </c>
      <c r="D85" t="s">
        <v>298</v>
      </c>
      <c r="E85">
        <v>4350028</v>
      </c>
      <c r="F85">
        <v>38.700000000000003</v>
      </c>
      <c r="G85" t="s">
        <v>344</v>
      </c>
      <c r="H85" t="s">
        <v>356</v>
      </c>
      <c r="J85" t="s">
        <v>349</v>
      </c>
      <c r="K85" t="s">
        <v>349</v>
      </c>
      <c r="L85" t="s">
        <v>350</v>
      </c>
      <c r="M85" t="s">
        <v>349</v>
      </c>
      <c r="N85" t="s">
        <v>349</v>
      </c>
      <c r="O85" t="s">
        <v>348</v>
      </c>
      <c r="P85" t="s">
        <v>344</v>
      </c>
      <c r="Q85">
        <v>14.11</v>
      </c>
      <c r="R85">
        <v>0</v>
      </c>
      <c r="S85" t="s">
        <v>348</v>
      </c>
      <c r="T85" t="s">
        <v>348</v>
      </c>
      <c r="U85" t="s">
        <v>348</v>
      </c>
      <c r="V85" t="s">
        <v>348</v>
      </c>
      <c r="W85" t="s">
        <v>348</v>
      </c>
      <c r="X85" t="s">
        <v>348</v>
      </c>
      <c r="Y85">
        <v>14.1</v>
      </c>
      <c r="Z85" t="s">
        <v>348</v>
      </c>
      <c r="AA85" t="s">
        <v>348</v>
      </c>
      <c r="AB85" t="s">
        <v>348</v>
      </c>
      <c r="AC85">
        <v>0.01</v>
      </c>
      <c r="AD85" t="s">
        <v>348</v>
      </c>
      <c r="AE85" t="s">
        <v>348</v>
      </c>
      <c r="AF85">
        <v>0.17</v>
      </c>
      <c r="AG85" t="s">
        <v>348</v>
      </c>
      <c r="AH85">
        <v>27.09</v>
      </c>
      <c r="AI85" t="s">
        <v>348</v>
      </c>
      <c r="AJ85" t="s">
        <v>348</v>
      </c>
      <c r="AK85">
        <v>1.57</v>
      </c>
      <c r="AL85" t="s">
        <v>348</v>
      </c>
      <c r="AM85">
        <v>4.75</v>
      </c>
      <c r="AN85" t="s">
        <v>348</v>
      </c>
    </row>
    <row r="86" spans="1:40" x14ac:dyDescent="0.35">
      <c r="A86">
        <v>46022</v>
      </c>
      <c r="B86" t="s">
        <v>110</v>
      </c>
      <c r="C86" t="s">
        <v>111</v>
      </c>
      <c r="D86" t="s">
        <v>288</v>
      </c>
      <c r="E86">
        <v>4348047</v>
      </c>
      <c r="F86">
        <v>10</v>
      </c>
      <c r="G86" t="s">
        <v>344</v>
      </c>
      <c r="H86" t="s">
        <v>69</v>
      </c>
      <c r="J86" t="s">
        <v>69</v>
      </c>
      <c r="K86" t="s">
        <v>368</v>
      </c>
      <c r="L86" t="s">
        <v>346</v>
      </c>
      <c r="M86" t="s">
        <v>69</v>
      </c>
      <c r="N86" t="s">
        <v>69</v>
      </c>
      <c r="O86">
        <v>4551414</v>
      </c>
      <c r="P86" t="s">
        <v>353</v>
      </c>
      <c r="Q86">
        <v>8.0299999999999994</v>
      </c>
      <c r="R86">
        <v>0.11</v>
      </c>
      <c r="S86" t="s">
        <v>348</v>
      </c>
      <c r="T86" t="s">
        <v>348</v>
      </c>
      <c r="U86" t="s">
        <v>348</v>
      </c>
      <c r="V86" t="s">
        <v>348</v>
      </c>
      <c r="W86" t="s">
        <v>348</v>
      </c>
      <c r="X86" t="s">
        <v>348</v>
      </c>
      <c r="Y86">
        <v>7.42</v>
      </c>
      <c r="Z86" t="s">
        <v>348</v>
      </c>
      <c r="AA86">
        <v>0</v>
      </c>
      <c r="AB86" t="s">
        <v>348</v>
      </c>
      <c r="AC86">
        <v>0.04</v>
      </c>
      <c r="AD86">
        <v>0.47</v>
      </c>
      <c r="AE86" t="s">
        <v>348</v>
      </c>
      <c r="AF86">
        <v>0</v>
      </c>
      <c r="AG86" t="s">
        <v>348</v>
      </c>
      <c r="AH86" t="s">
        <v>348</v>
      </c>
      <c r="AI86" t="s">
        <v>348</v>
      </c>
      <c r="AJ86" t="s">
        <v>348</v>
      </c>
      <c r="AK86" t="s">
        <v>348</v>
      </c>
      <c r="AL86" t="s">
        <v>348</v>
      </c>
      <c r="AM86">
        <v>64.98</v>
      </c>
      <c r="AN86" t="s">
        <v>348</v>
      </c>
    </row>
    <row r="87" spans="1:40" hidden="1" x14ac:dyDescent="0.35">
      <c r="A87">
        <v>46022</v>
      </c>
      <c r="B87" t="s">
        <v>110</v>
      </c>
      <c r="C87" t="s">
        <v>111</v>
      </c>
      <c r="D87" t="s">
        <v>307</v>
      </c>
      <c r="E87">
        <v>4355009</v>
      </c>
      <c r="F87">
        <v>51.3</v>
      </c>
      <c r="G87" t="s">
        <v>346</v>
      </c>
      <c r="H87" t="s">
        <v>82</v>
      </c>
      <c r="J87" t="s">
        <v>349</v>
      </c>
      <c r="K87" t="s">
        <v>349</v>
      </c>
      <c r="L87" t="s">
        <v>350</v>
      </c>
      <c r="M87" t="s">
        <v>349</v>
      </c>
      <c r="N87" t="s">
        <v>349</v>
      </c>
      <c r="O87" t="s">
        <v>348</v>
      </c>
      <c r="P87" t="s">
        <v>344</v>
      </c>
      <c r="Q87" t="s">
        <v>348</v>
      </c>
      <c r="R87" t="s">
        <v>348</v>
      </c>
      <c r="S87" t="s">
        <v>348</v>
      </c>
      <c r="T87" t="s">
        <v>348</v>
      </c>
      <c r="U87" t="s">
        <v>348</v>
      </c>
      <c r="V87" t="s">
        <v>348</v>
      </c>
      <c r="W87" t="s">
        <v>348</v>
      </c>
      <c r="X87" t="s">
        <v>348</v>
      </c>
      <c r="Y87" t="s">
        <v>348</v>
      </c>
      <c r="Z87" t="s">
        <v>348</v>
      </c>
      <c r="AA87" t="s">
        <v>348</v>
      </c>
      <c r="AB87" t="s">
        <v>348</v>
      </c>
      <c r="AC87" t="s">
        <v>348</v>
      </c>
      <c r="AD87" t="s">
        <v>348</v>
      </c>
      <c r="AE87" t="s">
        <v>348</v>
      </c>
      <c r="AF87" t="s">
        <v>348</v>
      </c>
      <c r="AG87" t="s">
        <v>348</v>
      </c>
      <c r="AH87" t="s">
        <v>348</v>
      </c>
      <c r="AI87" t="s">
        <v>348</v>
      </c>
      <c r="AJ87" t="s">
        <v>348</v>
      </c>
      <c r="AK87" t="s">
        <v>348</v>
      </c>
      <c r="AL87" t="s">
        <v>348</v>
      </c>
      <c r="AM87" t="s">
        <v>348</v>
      </c>
      <c r="AN87" t="s">
        <v>348</v>
      </c>
    </row>
    <row r="88" spans="1:40" hidden="1" x14ac:dyDescent="0.35">
      <c r="A88">
        <v>46022</v>
      </c>
      <c r="B88" t="s">
        <v>189</v>
      </c>
      <c r="C88" t="s">
        <v>190</v>
      </c>
      <c r="D88" t="s">
        <v>275</v>
      </c>
      <c r="E88">
        <v>4379789</v>
      </c>
      <c r="F88">
        <v>100</v>
      </c>
      <c r="G88" t="s">
        <v>344</v>
      </c>
      <c r="H88" t="s">
        <v>50</v>
      </c>
      <c r="J88" t="s">
        <v>349</v>
      </c>
      <c r="K88" t="s">
        <v>349</v>
      </c>
      <c r="L88" t="s">
        <v>350</v>
      </c>
      <c r="M88" t="s">
        <v>349</v>
      </c>
      <c r="N88" t="s">
        <v>349</v>
      </c>
      <c r="O88" t="s">
        <v>348</v>
      </c>
      <c r="P88" t="s">
        <v>344</v>
      </c>
      <c r="Q88">
        <v>99.19</v>
      </c>
      <c r="R88">
        <v>7.55</v>
      </c>
      <c r="S88" t="s">
        <v>348</v>
      </c>
      <c r="T88">
        <v>0</v>
      </c>
      <c r="U88" t="s">
        <v>348</v>
      </c>
      <c r="V88">
        <v>5.48</v>
      </c>
      <c r="W88">
        <v>0.6</v>
      </c>
      <c r="X88" t="s">
        <v>348</v>
      </c>
      <c r="Y88">
        <v>77.87</v>
      </c>
      <c r="Z88" t="s">
        <v>348</v>
      </c>
      <c r="AA88">
        <v>1.4</v>
      </c>
      <c r="AB88" t="s">
        <v>348</v>
      </c>
      <c r="AC88">
        <v>5.82</v>
      </c>
      <c r="AD88">
        <v>0.46</v>
      </c>
      <c r="AE88">
        <v>0</v>
      </c>
      <c r="AF88">
        <v>0.23</v>
      </c>
      <c r="AG88" t="s">
        <v>348</v>
      </c>
      <c r="AH88" t="s">
        <v>348</v>
      </c>
      <c r="AI88" t="s">
        <v>348</v>
      </c>
      <c r="AJ88" t="s">
        <v>348</v>
      </c>
      <c r="AK88" t="s">
        <v>348</v>
      </c>
      <c r="AL88" t="s">
        <v>348</v>
      </c>
      <c r="AM88" t="s">
        <v>348</v>
      </c>
      <c r="AN88" t="s">
        <v>348</v>
      </c>
    </row>
    <row r="89" spans="1:40" hidden="1" x14ac:dyDescent="0.35">
      <c r="A89">
        <v>46022</v>
      </c>
      <c r="B89" t="s">
        <v>83</v>
      </c>
      <c r="C89" t="s">
        <v>84</v>
      </c>
      <c r="D89" t="s">
        <v>308</v>
      </c>
      <c r="E89">
        <v>4355649</v>
      </c>
      <c r="F89">
        <v>100</v>
      </c>
      <c r="G89" t="s">
        <v>344</v>
      </c>
      <c r="H89" t="s">
        <v>378</v>
      </c>
      <c r="J89" t="s">
        <v>379</v>
      </c>
      <c r="K89" t="s">
        <v>380</v>
      </c>
      <c r="L89" t="s">
        <v>346</v>
      </c>
      <c r="M89" t="s">
        <v>381</v>
      </c>
      <c r="N89" t="s">
        <v>50</v>
      </c>
      <c r="O89">
        <v>4351190</v>
      </c>
      <c r="P89" t="s">
        <v>344</v>
      </c>
      <c r="Q89">
        <v>0.46</v>
      </c>
      <c r="R89">
        <v>0.02</v>
      </c>
      <c r="S89" t="s">
        <v>348</v>
      </c>
      <c r="T89" t="s">
        <v>348</v>
      </c>
      <c r="U89" t="s">
        <v>348</v>
      </c>
      <c r="V89" t="s">
        <v>348</v>
      </c>
      <c r="W89" t="s">
        <v>348</v>
      </c>
      <c r="X89" t="s">
        <v>348</v>
      </c>
      <c r="Y89">
        <v>0.44</v>
      </c>
      <c r="Z89" t="s">
        <v>348</v>
      </c>
      <c r="AA89" t="s">
        <v>348</v>
      </c>
      <c r="AB89" t="s">
        <v>348</v>
      </c>
      <c r="AC89" t="s">
        <v>348</v>
      </c>
      <c r="AD89" t="s">
        <v>348</v>
      </c>
      <c r="AE89" t="s">
        <v>348</v>
      </c>
      <c r="AF89">
        <v>0.36</v>
      </c>
      <c r="AG89" t="s">
        <v>348</v>
      </c>
      <c r="AH89" t="s">
        <v>348</v>
      </c>
      <c r="AI89" t="s">
        <v>348</v>
      </c>
      <c r="AJ89" t="s">
        <v>348</v>
      </c>
      <c r="AK89" t="s">
        <v>348</v>
      </c>
      <c r="AL89" t="s">
        <v>348</v>
      </c>
      <c r="AM89">
        <v>0.34</v>
      </c>
      <c r="AN89">
        <v>87</v>
      </c>
    </row>
    <row r="90" spans="1:40" hidden="1" x14ac:dyDescent="0.35">
      <c r="A90">
        <v>46022</v>
      </c>
      <c r="B90" t="s">
        <v>150</v>
      </c>
      <c r="C90" t="s">
        <v>151</v>
      </c>
      <c r="D90" t="s">
        <v>263</v>
      </c>
      <c r="E90">
        <v>4264043</v>
      </c>
      <c r="F90">
        <v>100</v>
      </c>
      <c r="G90" t="s">
        <v>344</v>
      </c>
      <c r="H90" t="s">
        <v>50</v>
      </c>
      <c r="J90" t="s">
        <v>349</v>
      </c>
      <c r="K90" t="s">
        <v>349</v>
      </c>
      <c r="L90" t="s">
        <v>350</v>
      </c>
      <c r="M90" t="s">
        <v>349</v>
      </c>
      <c r="N90" t="s">
        <v>349</v>
      </c>
      <c r="O90" t="s">
        <v>348</v>
      </c>
      <c r="P90" t="s">
        <v>344</v>
      </c>
      <c r="Q90">
        <v>77.489999999999995</v>
      </c>
      <c r="R90">
        <v>0.72</v>
      </c>
      <c r="S90" t="s">
        <v>348</v>
      </c>
      <c r="T90" t="s">
        <v>348</v>
      </c>
      <c r="U90" t="s">
        <v>348</v>
      </c>
      <c r="V90" t="s">
        <v>348</v>
      </c>
      <c r="W90">
        <v>0.22</v>
      </c>
      <c r="X90" t="s">
        <v>348</v>
      </c>
      <c r="Y90">
        <v>71.459999999999994</v>
      </c>
      <c r="Z90" t="s">
        <v>348</v>
      </c>
      <c r="AA90">
        <v>0.95</v>
      </c>
      <c r="AB90" t="s">
        <v>348</v>
      </c>
      <c r="AC90">
        <v>0.19</v>
      </c>
      <c r="AD90">
        <v>3.94</v>
      </c>
      <c r="AE90">
        <v>0</v>
      </c>
      <c r="AF90">
        <v>0.34</v>
      </c>
      <c r="AG90">
        <v>5.34</v>
      </c>
      <c r="AH90" t="s">
        <v>348</v>
      </c>
      <c r="AI90" t="s">
        <v>348</v>
      </c>
      <c r="AJ90" t="s">
        <v>348</v>
      </c>
      <c r="AK90" t="s">
        <v>348</v>
      </c>
      <c r="AL90" t="s">
        <v>348</v>
      </c>
      <c r="AM90" t="s">
        <v>348</v>
      </c>
      <c r="AN90" t="s">
        <v>348</v>
      </c>
    </row>
  </sheetData>
  <autoFilter ref="A1:AN90" xr:uid="{FF6D2F0A-E4FD-4B70-9EE7-24D6AC41B084}">
    <filterColumn colId="7">
      <filters>
        <filter val="Indonesia"/>
      </filters>
    </filterColumn>
  </autoFilter>
  <mergeCells count="40">
    <mergeCell ref="AK1:AK4"/>
    <mergeCell ref="AL1:AL4"/>
    <mergeCell ref="AM1:AM4"/>
    <mergeCell ref="AN1:AN4"/>
    <mergeCell ref="AE1:AE4"/>
    <mergeCell ref="AF1:AF4"/>
    <mergeCell ref="AG1:AG4"/>
    <mergeCell ref="AH1:AH4"/>
    <mergeCell ref="AI1:AI4"/>
    <mergeCell ref="AJ1:AJ4"/>
    <mergeCell ref="AD1:AD4"/>
    <mergeCell ref="S1:S4"/>
    <mergeCell ref="T1:T4"/>
    <mergeCell ref="U1:U4"/>
    <mergeCell ref="V1:V4"/>
    <mergeCell ref="W1:W4"/>
    <mergeCell ref="X1:X4"/>
    <mergeCell ref="Y1:Y4"/>
    <mergeCell ref="Z1:Z4"/>
    <mergeCell ref="AA1:AA4"/>
    <mergeCell ref="AB1:AB4"/>
    <mergeCell ref="AC1:AC4"/>
    <mergeCell ref="R1:R4"/>
    <mergeCell ref="G1:G4"/>
    <mergeCell ref="H1:H4"/>
    <mergeCell ref="I1:I4"/>
    <mergeCell ref="J1:J4"/>
    <mergeCell ref="K1:K4"/>
    <mergeCell ref="L1:L4"/>
    <mergeCell ref="M1:M4"/>
    <mergeCell ref="N1:N4"/>
    <mergeCell ref="O1:O4"/>
    <mergeCell ref="P1:P4"/>
    <mergeCell ref="Q1:Q4"/>
    <mergeCell ref="F1:F4"/>
    <mergeCell ref="A1:A4"/>
    <mergeCell ref="B1:B4"/>
    <mergeCell ref="C1:C4"/>
    <mergeCell ref="D1:D4"/>
    <mergeCell ref="E1:E4"/>
  </mergeCells>
  <pageMargins left="0.7" right="0.7" top="0.75" bottom="0.75" header="0.3" footer="0.3"/>
  <headerFooter>
    <oddFooter>&amp;C_x000D_&amp;1#&amp;"Aptos"&amp;10&amp;K0000FF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6E2A-BDB4-4C61-8387-D5D37C97105F}">
  <dimension ref="A1:KN503"/>
  <sheetViews>
    <sheetView topLeftCell="JL1" workbookViewId="0">
      <selection activeCell="JM5" sqref="JM5"/>
    </sheetView>
  </sheetViews>
  <sheetFormatPr defaultRowHeight="14.5" x14ac:dyDescent="0.35"/>
  <sheetData>
    <row r="1" spans="1:300" x14ac:dyDescent="0.35">
      <c r="A1" s="8">
        <v>4355482</v>
      </c>
      <c r="B1" s="8">
        <v>4348055</v>
      </c>
      <c r="C1" s="8">
        <v>4047416</v>
      </c>
      <c r="D1" s="8">
        <v>4193273</v>
      </c>
      <c r="E1" s="8">
        <v>4351260</v>
      </c>
      <c r="F1" s="8">
        <v>4264043</v>
      </c>
      <c r="G1" s="8">
        <v>4264043</v>
      </c>
      <c r="H1" s="8">
        <v>4193273</v>
      </c>
      <c r="I1" s="8">
        <v>4351931</v>
      </c>
      <c r="J1" s="8">
        <v>4355482</v>
      </c>
      <c r="K1" s="8">
        <v>4264043</v>
      </c>
      <c r="L1" s="8">
        <v>4557435</v>
      </c>
      <c r="M1" s="8">
        <v>4351190</v>
      </c>
      <c r="N1" s="8">
        <v>4355482</v>
      </c>
      <c r="O1" s="8">
        <v>4348654</v>
      </c>
      <c r="P1" s="8">
        <v>4379789</v>
      </c>
      <c r="Q1" s="8">
        <v>4223919</v>
      </c>
      <c r="R1" s="8">
        <v>4379789</v>
      </c>
      <c r="S1" s="8">
        <v>4351190</v>
      </c>
      <c r="T1" s="8">
        <v>4351190</v>
      </c>
      <c r="U1" s="8">
        <v>4379789</v>
      </c>
      <c r="V1" s="8">
        <v>4102700</v>
      </c>
      <c r="W1" s="8">
        <v>4188197</v>
      </c>
      <c r="X1" s="8">
        <v>4348055</v>
      </c>
      <c r="Y1" s="8">
        <v>4348055</v>
      </c>
      <c r="Z1" s="8">
        <v>4348055</v>
      </c>
      <c r="AA1" s="8">
        <v>4361447</v>
      </c>
      <c r="AB1" s="8">
        <v>4113732</v>
      </c>
      <c r="AC1" s="8">
        <v>4352853</v>
      </c>
      <c r="AD1" s="8">
        <v>4351204</v>
      </c>
      <c r="AE1" s="8">
        <v>4237665</v>
      </c>
      <c r="AF1" s="8">
        <v>4223919</v>
      </c>
      <c r="AG1" s="8">
        <v>4223919</v>
      </c>
      <c r="AH1" s="8">
        <v>4379789</v>
      </c>
      <c r="AI1" s="8">
        <v>4348047</v>
      </c>
      <c r="AJ1" s="8">
        <v>4113732</v>
      </c>
      <c r="AK1" s="8">
        <v>4361447</v>
      </c>
      <c r="AL1" s="8">
        <v>4352229</v>
      </c>
      <c r="AM1" s="8">
        <v>19394423</v>
      </c>
      <c r="AN1" s="8">
        <v>4352804</v>
      </c>
      <c r="AO1" s="8">
        <v>4557435</v>
      </c>
      <c r="AP1" s="8">
        <v>4096231</v>
      </c>
      <c r="AQ1" s="8">
        <v>4379789</v>
      </c>
      <c r="AR1" s="8">
        <v>4350028</v>
      </c>
      <c r="AS1" s="8">
        <v>4353521</v>
      </c>
      <c r="AT1" s="8">
        <v>4379789</v>
      </c>
      <c r="AU1" s="8">
        <v>4113732</v>
      </c>
      <c r="AV1" s="8">
        <v>4352804</v>
      </c>
      <c r="AW1" s="8">
        <v>4557435</v>
      </c>
      <c r="AX1" s="8">
        <v>4096231</v>
      </c>
      <c r="AY1" s="8">
        <v>4350215</v>
      </c>
      <c r="AZ1" s="8">
        <v>4188197</v>
      </c>
      <c r="BA1" s="8">
        <v>4351190</v>
      </c>
      <c r="BB1" s="8">
        <v>4348055</v>
      </c>
      <c r="BC1" s="8">
        <v>4223919</v>
      </c>
      <c r="BD1" s="8">
        <v>4350028</v>
      </c>
      <c r="BE1" s="8">
        <v>4348047</v>
      </c>
      <c r="BF1" s="8">
        <v>4379789</v>
      </c>
      <c r="BG1" s="8">
        <v>4355649</v>
      </c>
      <c r="BH1" s="8">
        <v>4264043</v>
      </c>
    </row>
    <row r="2" spans="1:300" x14ac:dyDescent="0.35">
      <c r="A2">
        <v>4355482</v>
      </c>
      <c r="B2">
        <v>4355482</v>
      </c>
      <c r="C2">
        <v>4355482</v>
      </c>
      <c r="D2">
        <v>4355482</v>
      </c>
      <c r="E2">
        <v>4355482</v>
      </c>
      <c r="F2">
        <v>4348055</v>
      </c>
      <c r="G2">
        <v>4348055</v>
      </c>
      <c r="H2">
        <v>4348055</v>
      </c>
      <c r="I2">
        <v>4348055</v>
      </c>
      <c r="J2">
        <v>4348055</v>
      </c>
      <c r="K2">
        <v>4047416</v>
      </c>
      <c r="L2">
        <v>4047416</v>
      </c>
      <c r="M2">
        <v>4047416</v>
      </c>
      <c r="N2">
        <v>4047416</v>
      </c>
      <c r="O2">
        <v>4047416</v>
      </c>
      <c r="P2">
        <v>4193273</v>
      </c>
      <c r="Q2">
        <v>4193273</v>
      </c>
      <c r="R2">
        <v>4193273</v>
      </c>
      <c r="S2">
        <v>4193273</v>
      </c>
      <c r="T2">
        <v>4193273</v>
      </c>
      <c r="U2">
        <v>4351260</v>
      </c>
      <c r="V2">
        <v>4351260</v>
      </c>
      <c r="W2">
        <v>4351260</v>
      </c>
      <c r="X2">
        <v>4351260</v>
      </c>
      <c r="Y2">
        <v>4351260</v>
      </c>
      <c r="Z2">
        <v>4264043</v>
      </c>
      <c r="AA2">
        <v>4264043</v>
      </c>
      <c r="AB2">
        <v>4264043</v>
      </c>
      <c r="AC2">
        <v>4264043</v>
      </c>
      <c r="AD2">
        <v>4264043</v>
      </c>
      <c r="AE2">
        <v>4264043</v>
      </c>
      <c r="AF2">
        <v>4264043</v>
      </c>
      <c r="AG2">
        <v>4264043</v>
      </c>
      <c r="AH2">
        <v>4264043</v>
      </c>
      <c r="AI2">
        <v>4264043</v>
      </c>
      <c r="AJ2">
        <v>4193273</v>
      </c>
      <c r="AK2">
        <v>4193273</v>
      </c>
      <c r="AL2">
        <v>4193273</v>
      </c>
      <c r="AM2">
        <v>4193273</v>
      </c>
      <c r="AN2">
        <v>4193273</v>
      </c>
      <c r="AO2">
        <v>4351931</v>
      </c>
      <c r="AP2">
        <v>4351931</v>
      </c>
      <c r="AQ2">
        <v>4351931</v>
      </c>
      <c r="AR2">
        <v>4351931</v>
      </c>
      <c r="AS2">
        <v>4351931</v>
      </c>
      <c r="AT2">
        <v>4355482</v>
      </c>
      <c r="AU2">
        <v>4355482</v>
      </c>
      <c r="AV2">
        <v>4355482</v>
      </c>
      <c r="AW2">
        <v>4355482</v>
      </c>
      <c r="AX2">
        <v>4355482</v>
      </c>
      <c r="AY2">
        <v>4264043</v>
      </c>
      <c r="AZ2">
        <v>4264043</v>
      </c>
      <c r="BA2">
        <v>4264043</v>
      </c>
      <c r="BB2">
        <v>4264043</v>
      </c>
      <c r="BC2">
        <v>4264043</v>
      </c>
      <c r="BD2">
        <v>4557435</v>
      </c>
      <c r="BE2">
        <v>4557435</v>
      </c>
      <c r="BF2">
        <v>4557435</v>
      </c>
      <c r="BG2">
        <v>4557435</v>
      </c>
      <c r="BH2">
        <v>4557435</v>
      </c>
      <c r="BI2">
        <v>4351190</v>
      </c>
      <c r="BJ2">
        <v>4351190</v>
      </c>
      <c r="BK2">
        <v>4351190</v>
      </c>
      <c r="BL2">
        <v>4351190</v>
      </c>
      <c r="BM2">
        <v>4351190</v>
      </c>
      <c r="BN2">
        <v>4355482</v>
      </c>
      <c r="BO2">
        <v>4355482</v>
      </c>
      <c r="BP2">
        <v>4355482</v>
      </c>
      <c r="BQ2">
        <v>4355482</v>
      </c>
      <c r="BR2">
        <v>4355482</v>
      </c>
      <c r="BS2">
        <v>4348654</v>
      </c>
      <c r="BT2">
        <v>4348654</v>
      </c>
      <c r="BU2">
        <v>4348654</v>
      </c>
      <c r="BV2">
        <v>4348654</v>
      </c>
      <c r="BW2">
        <v>4348654</v>
      </c>
      <c r="BX2">
        <v>4379789</v>
      </c>
      <c r="BY2">
        <v>4379789</v>
      </c>
      <c r="BZ2">
        <v>4379789</v>
      </c>
      <c r="CA2">
        <v>4379789</v>
      </c>
      <c r="CB2">
        <v>4379789</v>
      </c>
      <c r="CC2">
        <v>4223919</v>
      </c>
      <c r="CD2">
        <v>4223919</v>
      </c>
      <c r="CE2">
        <v>4223919</v>
      </c>
      <c r="CF2">
        <v>4223919</v>
      </c>
      <c r="CG2">
        <v>4223919</v>
      </c>
      <c r="CH2">
        <v>4379789</v>
      </c>
      <c r="CI2">
        <v>4379789</v>
      </c>
      <c r="CJ2">
        <v>4379789</v>
      </c>
      <c r="CK2">
        <v>4379789</v>
      </c>
      <c r="CL2">
        <v>4379789</v>
      </c>
      <c r="CM2">
        <v>4351190</v>
      </c>
      <c r="CN2">
        <v>4351190</v>
      </c>
      <c r="CO2">
        <v>4351190</v>
      </c>
      <c r="CP2">
        <v>4351190</v>
      </c>
      <c r="CQ2">
        <v>4351190</v>
      </c>
      <c r="CR2">
        <v>4351190</v>
      </c>
      <c r="CS2">
        <v>4351190</v>
      </c>
      <c r="CT2">
        <v>4351190</v>
      </c>
      <c r="CU2">
        <v>4351190</v>
      </c>
      <c r="CV2">
        <v>4351190</v>
      </c>
      <c r="CW2">
        <v>4379789</v>
      </c>
      <c r="CX2">
        <v>4379789</v>
      </c>
      <c r="CY2">
        <v>4379789</v>
      </c>
      <c r="CZ2">
        <v>4379789</v>
      </c>
      <c r="DA2">
        <v>4379789</v>
      </c>
      <c r="DB2">
        <v>4102700</v>
      </c>
      <c r="DC2">
        <v>4102700</v>
      </c>
      <c r="DD2">
        <v>4102700</v>
      </c>
      <c r="DE2">
        <v>4102700</v>
      </c>
      <c r="DF2">
        <v>4102700</v>
      </c>
      <c r="DG2">
        <v>4188197</v>
      </c>
      <c r="DH2">
        <v>4188197</v>
      </c>
      <c r="DI2">
        <v>4188197</v>
      </c>
      <c r="DJ2">
        <v>4188197</v>
      </c>
      <c r="DK2">
        <v>4188197</v>
      </c>
      <c r="DL2">
        <v>4348055</v>
      </c>
      <c r="DM2">
        <v>4348055</v>
      </c>
      <c r="DN2">
        <v>4348055</v>
      </c>
      <c r="DO2">
        <v>4348055</v>
      </c>
      <c r="DP2">
        <v>4348055</v>
      </c>
      <c r="DQ2">
        <v>4348055</v>
      </c>
      <c r="DR2">
        <v>4348055</v>
      </c>
      <c r="DS2">
        <v>4348055</v>
      </c>
      <c r="DT2">
        <v>4348055</v>
      </c>
      <c r="DU2">
        <v>4348055</v>
      </c>
      <c r="DV2">
        <v>4348055</v>
      </c>
      <c r="DW2">
        <v>4348055</v>
      </c>
      <c r="DX2">
        <v>4348055</v>
      </c>
      <c r="DY2">
        <v>4348055</v>
      </c>
      <c r="DZ2">
        <v>4348055</v>
      </c>
      <c r="EA2">
        <v>4361447</v>
      </c>
      <c r="EB2">
        <v>4361447</v>
      </c>
      <c r="EC2">
        <v>4361447</v>
      </c>
      <c r="ED2">
        <v>4361447</v>
      </c>
      <c r="EE2">
        <v>4361447</v>
      </c>
      <c r="EF2">
        <v>4113732</v>
      </c>
      <c r="EG2">
        <v>4113732</v>
      </c>
      <c r="EH2">
        <v>4113732</v>
      </c>
      <c r="EI2">
        <v>4113732</v>
      </c>
      <c r="EJ2">
        <v>4113732</v>
      </c>
      <c r="EK2">
        <v>4352853</v>
      </c>
      <c r="EL2">
        <v>4352853</v>
      </c>
      <c r="EM2">
        <v>4352853</v>
      </c>
      <c r="EN2">
        <v>4352853</v>
      </c>
      <c r="EO2">
        <v>4352853</v>
      </c>
      <c r="EP2">
        <v>4351204</v>
      </c>
      <c r="EQ2">
        <v>4351204</v>
      </c>
      <c r="ER2">
        <v>4351204</v>
      </c>
      <c r="ES2">
        <v>4351204</v>
      </c>
      <c r="ET2">
        <v>4351204</v>
      </c>
      <c r="EU2">
        <v>4237665</v>
      </c>
      <c r="EV2">
        <v>4237665</v>
      </c>
      <c r="EW2">
        <v>4237665</v>
      </c>
      <c r="EX2">
        <v>4237665</v>
      </c>
      <c r="EY2">
        <v>4237665</v>
      </c>
      <c r="EZ2">
        <v>4223919</v>
      </c>
      <c r="FA2">
        <v>4223919</v>
      </c>
      <c r="FB2">
        <v>4223919</v>
      </c>
      <c r="FC2">
        <v>4223919</v>
      </c>
      <c r="FD2">
        <v>4223919</v>
      </c>
      <c r="FE2">
        <v>4223919</v>
      </c>
      <c r="FF2">
        <v>4223919</v>
      </c>
      <c r="FG2">
        <v>4223919</v>
      </c>
      <c r="FH2">
        <v>4223919</v>
      </c>
      <c r="FI2">
        <v>4223919</v>
      </c>
      <c r="FJ2">
        <v>4379789</v>
      </c>
      <c r="FK2">
        <v>4379789</v>
      </c>
      <c r="FL2">
        <v>4379789</v>
      </c>
      <c r="FM2">
        <v>4379789</v>
      </c>
      <c r="FN2">
        <v>4379789</v>
      </c>
      <c r="FO2">
        <v>4348047</v>
      </c>
      <c r="FP2">
        <v>4348047</v>
      </c>
      <c r="FQ2">
        <v>4348047</v>
      </c>
      <c r="FR2">
        <v>4348047</v>
      </c>
      <c r="FS2">
        <v>4348047</v>
      </c>
      <c r="FT2">
        <v>4113732</v>
      </c>
      <c r="FU2">
        <v>4113732</v>
      </c>
      <c r="FV2">
        <v>4113732</v>
      </c>
      <c r="FW2">
        <v>4113732</v>
      </c>
      <c r="FX2">
        <v>4113732</v>
      </c>
      <c r="FY2">
        <v>4361447</v>
      </c>
      <c r="FZ2">
        <v>4361447</v>
      </c>
      <c r="GA2">
        <v>4361447</v>
      </c>
      <c r="GB2">
        <v>4361447</v>
      </c>
      <c r="GC2">
        <v>4361447</v>
      </c>
      <c r="GD2">
        <v>4352229</v>
      </c>
      <c r="GE2">
        <v>4352229</v>
      </c>
      <c r="GF2">
        <v>4352229</v>
      </c>
      <c r="GG2">
        <v>4352229</v>
      </c>
      <c r="GH2">
        <v>4352229</v>
      </c>
      <c r="GI2">
        <v>19394423</v>
      </c>
      <c r="GJ2">
        <v>19394423</v>
      </c>
      <c r="GK2">
        <v>19394423</v>
      </c>
      <c r="GL2">
        <v>19394423</v>
      </c>
      <c r="GM2">
        <v>19394423</v>
      </c>
      <c r="GN2">
        <v>4352804</v>
      </c>
      <c r="GO2">
        <v>4352804</v>
      </c>
      <c r="GP2">
        <v>4352804</v>
      </c>
      <c r="GQ2">
        <v>4352804</v>
      </c>
      <c r="GR2">
        <v>4352804</v>
      </c>
      <c r="GS2">
        <v>4557435</v>
      </c>
      <c r="GT2">
        <v>4557435</v>
      </c>
      <c r="GU2">
        <v>4557435</v>
      </c>
      <c r="GV2">
        <v>4557435</v>
      </c>
      <c r="GW2">
        <v>4557435</v>
      </c>
      <c r="GX2">
        <v>4096231</v>
      </c>
      <c r="GY2">
        <v>4096231</v>
      </c>
      <c r="GZ2">
        <v>4096231</v>
      </c>
      <c r="HA2">
        <v>4096231</v>
      </c>
      <c r="HB2">
        <v>4096231</v>
      </c>
      <c r="HC2">
        <v>4379789</v>
      </c>
      <c r="HD2">
        <v>4379789</v>
      </c>
      <c r="HE2">
        <v>4379789</v>
      </c>
      <c r="HF2">
        <v>4379789</v>
      </c>
      <c r="HG2">
        <v>4379789</v>
      </c>
      <c r="HH2">
        <v>4350028</v>
      </c>
      <c r="HI2">
        <v>4350028</v>
      </c>
      <c r="HJ2">
        <v>4350028</v>
      </c>
      <c r="HK2">
        <v>4350028</v>
      </c>
      <c r="HL2">
        <v>4350028</v>
      </c>
      <c r="HM2">
        <v>4353521</v>
      </c>
      <c r="HN2">
        <v>4353521</v>
      </c>
      <c r="HO2">
        <v>4353521</v>
      </c>
      <c r="HP2">
        <v>4353521</v>
      </c>
      <c r="HQ2">
        <v>4353521</v>
      </c>
      <c r="HR2">
        <v>4379789</v>
      </c>
      <c r="HS2">
        <v>4379789</v>
      </c>
      <c r="HT2">
        <v>4379789</v>
      </c>
      <c r="HU2">
        <v>4379789</v>
      </c>
      <c r="HV2">
        <v>4379789</v>
      </c>
      <c r="HW2">
        <v>4113732</v>
      </c>
      <c r="HX2">
        <v>4113732</v>
      </c>
      <c r="HY2">
        <v>4113732</v>
      </c>
      <c r="HZ2">
        <v>4113732</v>
      </c>
      <c r="IA2">
        <v>4113732</v>
      </c>
      <c r="IB2">
        <v>4352804</v>
      </c>
      <c r="IC2">
        <v>4352804</v>
      </c>
      <c r="ID2">
        <v>4352804</v>
      </c>
      <c r="IE2">
        <v>4352804</v>
      </c>
      <c r="IF2">
        <v>4352804</v>
      </c>
      <c r="IG2">
        <v>4557435</v>
      </c>
      <c r="IH2">
        <v>4557435</v>
      </c>
      <c r="II2">
        <v>4557435</v>
      </c>
      <c r="IJ2">
        <v>4557435</v>
      </c>
      <c r="IK2">
        <v>4557435</v>
      </c>
      <c r="IL2">
        <v>4096231</v>
      </c>
      <c r="IM2">
        <v>4096231</v>
      </c>
      <c r="IN2">
        <v>4096231</v>
      </c>
      <c r="IO2">
        <v>4096231</v>
      </c>
      <c r="IP2">
        <v>4096231</v>
      </c>
      <c r="IQ2">
        <v>4350215</v>
      </c>
      <c r="IR2">
        <v>4350215</v>
      </c>
      <c r="IS2">
        <v>4350215</v>
      </c>
      <c r="IT2">
        <v>4350215</v>
      </c>
      <c r="IU2">
        <v>4350215</v>
      </c>
      <c r="IV2">
        <v>4188197</v>
      </c>
      <c r="IW2">
        <v>4188197</v>
      </c>
      <c r="IX2">
        <v>4188197</v>
      </c>
      <c r="IY2">
        <v>4188197</v>
      </c>
      <c r="IZ2">
        <v>4188197</v>
      </c>
      <c r="JA2">
        <v>4351190</v>
      </c>
      <c r="JB2">
        <v>4351190</v>
      </c>
      <c r="JC2">
        <v>4351190</v>
      </c>
      <c r="JD2">
        <v>4351190</v>
      </c>
      <c r="JE2">
        <v>4351190</v>
      </c>
      <c r="JF2">
        <v>4348055</v>
      </c>
      <c r="JG2">
        <v>4348055</v>
      </c>
      <c r="JH2">
        <v>4348055</v>
      </c>
      <c r="JI2">
        <v>4348055</v>
      </c>
      <c r="JJ2">
        <v>4348055</v>
      </c>
      <c r="JK2">
        <v>4223919</v>
      </c>
      <c r="JL2">
        <v>4223919</v>
      </c>
      <c r="JM2">
        <v>4223919</v>
      </c>
      <c r="JN2">
        <v>4223919</v>
      </c>
      <c r="JO2">
        <v>4223919</v>
      </c>
      <c r="JP2">
        <v>4350028</v>
      </c>
      <c r="JQ2">
        <v>4350028</v>
      </c>
      <c r="JR2">
        <v>4350028</v>
      </c>
      <c r="JS2">
        <v>4350028</v>
      </c>
      <c r="JT2">
        <v>4350028</v>
      </c>
      <c r="JU2">
        <v>4348047</v>
      </c>
      <c r="JV2">
        <v>4348047</v>
      </c>
      <c r="JW2">
        <v>4348047</v>
      </c>
      <c r="JX2">
        <v>4348047</v>
      </c>
      <c r="JY2">
        <v>4348047</v>
      </c>
      <c r="JZ2">
        <v>4379789</v>
      </c>
      <c r="KA2">
        <v>4379789</v>
      </c>
      <c r="KB2">
        <v>4379789</v>
      </c>
      <c r="KC2">
        <v>4379789</v>
      </c>
      <c r="KD2">
        <v>4379789</v>
      </c>
      <c r="KE2">
        <v>4355649</v>
      </c>
      <c r="KF2">
        <v>4355649</v>
      </c>
      <c r="KG2">
        <v>4355649</v>
      </c>
      <c r="KH2">
        <v>4355649</v>
      </c>
      <c r="KI2">
        <v>4355649</v>
      </c>
      <c r="KJ2">
        <v>4264043</v>
      </c>
      <c r="KK2">
        <v>4264043</v>
      </c>
      <c r="KL2">
        <v>4264043</v>
      </c>
      <c r="KM2">
        <v>4264043</v>
      </c>
      <c r="KN2">
        <v>4264043</v>
      </c>
    </row>
    <row r="3" spans="1:300" x14ac:dyDescent="0.35">
      <c r="A3" s="9" t="str">
        <f>_xll.SNL.Clients.Office.Excel.Functions.SPGRANGEV(A2, "SP_HOLDER_NAME", "1", "500", , "Summary")</f>
        <v>Holder Name</v>
      </c>
      <c r="B3" s="9" t="str">
        <f>_xll.SNL.Clients.Office.Excel.Functions.SPGRANGEV(A2, "SP_HOLDER_ID", "1", "500", , "Summary")</f>
        <v>Holder ID</v>
      </c>
      <c r="C3" s="9" t="str">
        <f>_xll.SNL.Clients.Office.Excel.Functions.SPGRANGEV(A2, "SP_HOLDER_TYPE", "1", "500", , "Summary")</f>
        <v>Holder Type</v>
      </c>
      <c r="D3" s="9" t="str">
        <f>_xll.SNL.Clients.Office.Excel.Functions.SPGRANGEV(A2, "SP_PCT_HELD_BY_HOLDER", "1", "500", , "Summary")</f>
        <v>Percent Held by Holder</v>
      </c>
      <c r="E3" t="s">
        <v>383</v>
      </c>
      <c r="F3" s="9" t="str">
        <f>_xll.SNL.Clients.Office.Excel.Functions.SPGRANGEV(F2, "SP_HOLDER_NAME", "1", "500", , "Summary")</f>
        <v>Holder Name</v>
      </c>
      <c r="G3" s="9" t="str">
        <f>_xll.SNL.Clients.Office.Excel.Functions.SPGRANGEV(F2, "SP_HOLDER_ID", "1", "500", , "Summary")</f>
        <v>Holder ID</v>
      </c>
      <c r="H3" s="9" t="str">
        <f>_xll.SNL.Clients.Office.Excel.Functions.SPGRANGEV(F2, "SP_HOLDER_TYPE", "1", "500", , "Summary")</f>
        <v>Holder Type</v>
      </c>
      <c r="I3" s="9" t="str">
        <f>_xll.SNL.Clients.Office.Excel.Functions.SPGRANGEV(F2, "SP_PCT_HELD_BY_HOLDER", "1", "500", , "Summary")</f>
        <v>Percent Held by Holder</v>
      </c>
      <c r="J3" t="s">
        <v>383</v>
      </c>
      <c r="K3" s="9" t="str">
        <f>_xll.SNL.Clients.Office.Excel.Functions.SPGRANGEV(K2, "SP_HOLDER_NAME", "1", "500", , "Summary")</f>
        <v>Holder Name</v>
      </c>
      <c r="L3" s="9" t="str">
        <f>_xll.SNL.Clients.Office.Excel.Functions.SPGRANGEV(K2, "SP_HOLDER_ID", "1", "500", , "Summary")</f>
        <v>Holder ID</v>
      </c>
      <c r="M3" s="9" t="str">
        <f>_xll.SNL.Clients.Office.Excel.Functions.SPGRANGEV(K2, "SP_HOLDER_TYPE", "1", "500", , "Summary")</f>
        <v>Holder Type</v>
      </c>
      <c r="N3" s="9" t="str">
        <f>_xll.SNL.Clients.Office.Excel.Functions.SPGRANGEV(K2, "SP_PCT_HELD_BY_HOLDER", "1", "500", , "Summary")</f>
        <v>Percent Held by Holder</v>
      </c>
      <c r="O3" t="s">
        <v>383</v>
      </c>
      <c r="P3" s="9" t="str">
        <f>_xll.SNL.Clients.Office.Excel.Functions.SPGRANGEV(P2, "SP_HOLDER_NAME", "1", "500", , "Summary")</f>
        <v>Holder Name</v>
      </c>
      <c r="Q3" s="9" t="str">
        <f>_xll.SNL.Clients.Office.Excel.Functions.SPGRANGEV(P2, "SP_HOLDER_ID", "1", "500", , "Summary")</f>
        <v>Holder ID</v>
      </c>
      <c r="R3" s="9" t="str">
        <f>_xll.SNL.Clients.Office.Excel.Functions.SPGRANGEV(P2, "SP_HOLDER_TYPE", "1", "500", , "Summary")</f>
        <v>Holder Type</v>
      </c>
      <c r="S3" s="9" t="str">
        <f>_xll.SNL.Clients.Office.Excel.Functions.SPGRANGEV(P2, "SP_PCT_HELD_BY_HOLDER", "1", "500", , "Summary")</f>
        <v>Percent Held by Holder</v>
      </c>
      <c r="T3" t="s">
        <v>383</v>
      </c>
      <c r="U3" s="9" t="str">
        <f>_xll.SNL.Clients.Office.Excel.Functions.SPGRANGEV(U2, "SP_HOLDER_NAME", "1", "500", , "Summary")</f>
        <v>Holder Name</v>
      </c>
      <c r="V3" s="9" t="str">
        <f>_xll.SNL.Clients.Office.Excel.Functions.SPGRANGEV(U2, "SP_HOLDER_ID", "1", "500", , "Summary")</f>
        <v>Holder ID</v>
      </c>
      <c r="W3" s="9" t="str">
        <f>_xll.SNL.Clients.Office.Excel.Functions.SPGRANGEV(U2, "SP_HOLDER_TYPE", "1", "500", , "Summary")</f>
        <v>Holder Type</v>
      </c>
      <c r="X3" s="9" t="str">
        <f>_xll.SNL.Clients.Office.Excel.Functions.SPGRANGEV(U2, "SP_PCT_HELD_BY_HOLDER", "1", "500", , "Summary")</f>
        <v>Percent Held by Holder</v>
      </c>
      <c r="Y3" t="s">
        <v>383</v>
      </c>
      <c r="Z3" s="9" t="str">
        <f>_xll.SNL.Clients.Office.Excel.Functions.SPGRANGEV(Z2, "SP_HOLDER_NAME", "1", "500", , "Summary")</f>
        <v>Holder Name</v>
      </c>
      <c r="AA3" s="9" t="str">
        <f>_xll.SNL.Clients.Office.Excel.Functions.SPGRANGEV(Z2, "SP_HOLDER_ID", "1", "500", , "Summary")</f>
        <v>Holder ID</v>
      </c>
      <c r="AB3" s="9" t="str">
        <f>_xll.SNL.Clients.Office.Excel.Functions.SPGRANGEV(Z2, "SP_HOLDER_TYPE", "1", "500", , "Summary")</f>
        <v>Holder Type</v>
      </c>
      <c r="AC3" s="9" t="str">
        <f>_xll.SNL.Clients.Office.Excel.Functions.SPGRANGEV(Z2, "SP_PCT_HELD_BY_HOLDER", "1", "500", , "Summary")</f>
        <v>Percent Held by Holder</v>
      </c>
      <c r="AD3" t="s">
        <v>383</v>
      </c>
      <c r="AE3" s="9" t="str">
        <f>_xll.SNL.Clients.Office.Excel.Functions.SPGRANGEV(AE2, "SP_HOLDER_NAME", "1", "500", , "Summary")</f>
        <v>Holder Name</v>
      </c>
      <c r="AF3" s="9" t="str">
        <f>_xll.SNL.Clients.Office.Excel.Functions.SPGRANGEV(AE2, "SP_HOLDER_ID", "1", "500", , "Summary")</f>
        <v>Holder ID</v>
      </c>
      <c r="AG3" s="9" t="str">
        <f>_xll.SNL.Clients.Office.Excel.Functions.SPGRANGEV(AE2, "SP_HOLDER_TYPE", "1", "500", , "Summary")</f>
        <v>Holder Type</v>
      </c>
      <c r="AH3" s="9" t="str">
        <f>_xll.SNL.Clients.Office.Excel.Functions.SPGRANGEV(AE2, "SP_PCT_HELD_BY_HOLDER", "1", "500", , "Summary")</f>
        <v>Percent Held by Holder</v>
      </c>
      <c r="AI3" t="s">
        <v>383</v>
      </c>
      <c r="AJ3" s="9" t="str">
        <f>_xll.SNL.Clients.Office.Excel.Functions.SPGRANGEV(AJ2, "SP_HOLDER_NAME", "1", "500", , "Summary")</f>
        <v>Holder Name</v>
      </c>
      <c r="AK3" s="9" t="str">
        <f>_xll.SNL.Clients.Office.Excel.Functions.SPGRANGEV(AJ2, "SP_HOLDER_ID", "1", "500", , "Summary")</f>
        <v>Holder ID</v>
      </c>
      <c r="AL3" s="9" t="str">
        <f>_xll.SNL.Clients.Office.Excel.Functions.SPGRANGEV(AJ2, "SP_HOLDER_TYPE", "1", "500", , "Summary")</f>
        <v>Holder Type</v>
      </c>
      <c r="AM3" s="9" t="str">
        <f>_xll.SNL.Clients.Office.Excel.Functions.SPGRANGEV(AJ2, "SP_PCT_HELD_BY_HOLDER", "1", "500", , "Summary")</f>
        <v>Percent Held by Holder</v>
      </c>
      <c r="AN3" t="s">
        <v>383</v>
      </c>
      <c r="AO3" s="9" t="str">
        <f>_xll.SNL.Clients.Office.Excel.Functions.SPGRANGEV(AO2, "SP_HOLDER_NAME", "1", "500", , "Summary")</f>
        <v>Holder Name</v>
      </c>
      <c r="AP3" s="9" t="str">
        <f>_xll.SNL.Clients.Office.Excel.Functions.SPGRANGEV(AO2, "SP_HOLDER_ID", "1", "500", , "Summary")</f>
        <v>Holder ID</v>
      </c>
      <c r="AQ3" s="9" t="str">
        <f>_xll.SNL.Clients.Office.Excel.Functions.SPGRANGEV(AO2, "SP_HOLDER_TYPE", "1", "500", , "Summary")</f>
        <v>Holder Type</v>
      </c>
      <c r="AR3" s="9" t="str">
        <f>_xll.SNL.Clients.Office.Excel.Functions.SPGRANGEV(AO2, "SP_PCT_HELD_BY_HOLDER", "1", "500", , "Summary")</f>
        <v>Percent Held by Holder</v>
      </c>
      <c r="AS3" t="s">
        <v>383</v>
      </c>
      <c r="AT3" s="9" t="str">
        <f>_xll.SNL.Clients.Office.Excel.Functions.SPGRANGEV(AT2, "SP_HOLDER_NAME", "1", "500", , "Summary")</f>
        <v>Holder Name</v>
      </c>
      <c r="AU3" s="9" t="str">
        <f>_xll.SNL.Clients.Office.Excel.Functions.SPGRANGEV(AT2, "SP_HOLDER_ID", "1", "500", , "Summary")</f>
        <v>Holder ID</v>
      </c>
      <c r="AV3" s="9" t="str">
        <f>_xll.SNL.Clients.Office.Excel.Functions.SPGRANGEV(AT2, "SP_HOLDER_TYPE", "1", "500", , "Summary")</f>
        <v>Holder Type</v>
      </c>
      <c r="AW3" s="9" t="str">
        <f>_xll.SNL.Clients.Office.Excel.Functions.SPGRANGEV(AT2, "SP_PCT_HELD_BY_HOLDER", "1", "500", , "Summary")</f>
        <v>Percent Held by Holder</v>
      </c>
      <c r="AX3" t="s">
        <v>383</v>
      </c>
      <c r="AY3" s="9" t="str">
        <f>_xll.SNL.Clients.Office.Excel.Functions.SPGRANGEV(AY2, "SP_HOLDER_NAME", "1", "500", , "Summary")</f>
        <v>Holder Name</v>
      </c>
      <c r="AZ3" s="9" t="str">
        <f>_xll.SNL.Clients.Office.Excel.Functions.SPGRANGEV(AY2, "SP_HOLDER_ID", "1", "500", , "Summary")</f>
        <v>Holder ID</v>
      </c>
      <c r="BA3" s="9" t="str">
        <f>_xll.SNL.Clients.Office.Excel.Functions.SPGRANGEV(AY2, "SP_HOLDER_TYPE", "1", "500", , "Summary")</f>
        <v>Holder Type</v>
      </c>
      <c r="BB3" s="9" t="str">
        <f>_xll.SNL.Clients.Office.Excel.Functions.SPGRANGEV(AY2, "SP_PCT_HELD_BY_HOLDER", "1", "500", , "Summary")</f>
        <v>Percent Held by Holder</v>
      </c>
      <c r="BC3" t="s">
        <v>383</v>
      </c>
      <c r="BD3" s="9" t="str">
        <f>_xll.SNL.Clients.Office.Excel.Functions.SPGRANGEV(BD2, "SP_HOLDER_NAME", "1", "500", , "Summary")</f>
        <v>Holder Name</v>
      </c>
      <c r="BE3" s="9" t="str">
        <f>_xll.SNL.Clients.Office.Excel.Functions.SPGRANGEV(BD2, "SP_HOLDER_ID", "1", "500", , "Summary")</f>
        <v>Holder ID</v>
      </c>
      <c r="BF3" s="9" t="str">
        <f>_xll.SNL.Clients.Office.Excel.Functions.SPGRANGEV(BD2, "SP_HOLDER_TYPE", "1", "500", , "Summary")</f>
        <v>Holder Type</v>
      </c>
      <c r="BG3" s="9" t="str">
        <f>_xll.SNL.Clients.Office.Excel.Functions.SPGRANGEV(BD2, "SP_PCT_HELD_BY_HOLDER", "1", "500", , "Summary")</f>
        <v>Percent Held by Holder</v>
      </c>
      <c r="BH3" t="s">
        <v>383</v>
      </c>
      <c r="BI3" s="9" t="str">
        <f>_xll.SNL.Clients.Office.Excel.Functions.SPGRANGEV(BI2, "SP_HOLDER_NAME", "1", "500", , "Summary")</f>
        <v>Holder Name</v>
      </c>
      <c r="BJ3" s="9" t="str">
        <f>_xll.SNL.Clients.Office.Excel.Functions.SPGRANGEV(BI2, "SP_HOLDER_ID", "1", "500", , "Summary")</f>
        <v>Holder ID</v>
      </c>
      <c r="BK3" s="9" t="str">
        <f>_xll.SNL.Clients.Office.Excel.Functions.SPGRANGEV(BI2, "SP_HOLDER_TYPE", "1", "500", , "Summary")</f>
        <v>Holder Type</v>
      </c>
      <c r="BL3" s="9" t="str">
        <f>_xll.SNL.Clients.Office.Excel.Functions.SPGRANGEV(BI2, "SP_PCT_HELD_BY_HOLDER", "1", "500", , "Summary")</f>
        <v>Percent Held by Holder</v>
      </c>
      <c r="BM3" t="s">
        <v>383</v>
      </c>
      <c r="BN3" s="9" t="str">
        <f>_xll.SNL.Clients.Office.Excel.Functions.SPGRANGEV(BN2, "SP_HOLDER_NAME", "1", "500", , "Summary")</f>
        <v>Holder Name</v>
      </c>
      <c r="BO3" s="9" t="str">
        <f>_xll.SNL.Clients.Office.Excel.Functions.SPGRANGEV(BN2, "SP_HOLDER_ID", "1", "500", , "Summary")</f>
        <v>Holder ID</v>
      </c>
      <c r="BP3" s="9" t="str">
        <f>_xll.SNL.Clients.Office.Excel.Functions.SPGRANGEV(BN2, "SP_HOLDER_TYPE", "1", "500", , "Summary")</f>
        <v>Holder Type</v>
      </c>
      <c r="BQ3" s="9" t="str">
        <f>_xll.SNL.Clients.Office.Excel.Functions.SPGRANGEV(BN2, "SP_PCT_HELD_BY_HOLDER", "1", "500", , "Summary")</f>
        <v>Percent Held by Holder</v>
      </c>
      <c r="BR3" t="s">
        <v>383</v>
      </c>
      <c r="BS3" s="9" t="str">
        <f>_xll.SNL.Clients.Office.Excel.Functions.SPGRANGEV(BS2, "SP_HOLDER_NAME", "1", "500", , "Summary")</f>
        <v>Holder Name</v>
      </c>
      <c r="BT3" s="9" t="str">
        <f>_xll.SNL.Clients.Office.Excel.Functions.SPGRANGEV(BS2, "SP_HOLDER_ID", "1", "500", , "Summary")</f>
        <v>Holder ID</v>
      </c>
      <c r="BU3" s="9" t="str">
        <f>_xll.SNL.Clients.Office.Excel.Functions.SPGRANGEV(BS2, "SP_HOLDER_TYPE", "1", "500", , "Summary")</f>
        <v>Holder Type</v>
      </c>
      <c r="BV3" s="9" t="str">
        <f>_xll.SNL.Clients.Office.Excel.Functions.SPGRANGEV(BS2, "SP_PCT_HELD_BY_HOLDER", "1", "500", , "Summary")</f>
        <v>Percent Held by Holder</v>
      </c>
      <c r="BW3" t="s">
        <v>383</v>
      </c>
      <c r="BX3" s="9" t="str">
        <f>_xll.SNL.Clients.Office.Excel.Functions.SPGRANGEV(BX2, "SP_HOLDER_NAME", "1", "500", , "Summary")</f>
        <v>Holder Name</v>
      </c>
      <c r="BY3" s="9" t="str">
        <f>_xll.SNL.Clients.Office.Excel.Functions.SPGRANGEV(BX2, "SP_HOLDER_ID", "1", "500", , "Summary")</f>
        <v>Holder ID</v>
      </c>
      <c r="BZ3" s="9" t="str">
        <f>_xll.SNL.Clients.Office.Excel.Functions.SPGRANGEV(BX2, "SP_HOLDER_TYPE", "1", "500", , "Summary")</f>
        <v>Holder Type</v>
      </c>
      <c r="CA3" s="9" t="str">
        <f>_xll.SNL.Clients.Office.Excel.Functions.SPGRANGEV(BX2, "SP_PCT_HELD_BY_HOLDER", "1", "500", , "Summary")</f>
        <v>Percent Held by Holder</v>
      </c>
      <c r="CB3" t="s">
        <v>383</v>
      </c>
      <c r="CC3" s="9" t="str">
        <f>_xll.SNL.Clients.Office.Excel.Functions.SPGRANGEV(CC2, "SP_HOLDER_NAME", "1", "500", , "Summary")</f>
        <v>Holder Name</v>
      </c>
      <c r="CD3" s="9" t="str">
        <f>_xll.SNL.Clients.Office.Excel.Functions.SPGRANGEV(CC2, "SP_HOLDER_ID", "1", "500", , "Summary")</f>
        <v>Holder ID</v>
      </c>
      <c r="CE3" s="9" t="str">
        <f>_xll.SNL.Clients.Office.Excel.Functions.SPGRANGEV(CC2, "SP_HOLDER_TYPE", "1", "500", , "Summary")</f>
        <v>Holder Type</v>
      </c>
      <c r="CF3" s="9" t="str">
        <f>_xll.SNL.Clients.Office.Excel.Functions.SPGRANGEV(CC2, "SP_PCT_HELD_BY_HOLDER", "1", "500", , "Summary")</f>
        <v>Percent Held by Holder</v>
      </c>
      <c r="CG3" t="s">
        <v>383</v>
      </c>
      <c r="CH3" s="9" t="str">
        <f>_xll.SNL.Clients.Office.Excel.Functions.SPGRANGEV(CH2, "SP_HOLDER_NAME", "1", "500", , "Summary")</f>
        <v>Holder Name</v>
      </c>
      <c r="CI3" s="9" t="str">
        <f>_xll.SNL.Clients.Office.Excel.Functions.SPGRANGEV(CH2, "SP_HOLDER_ID", "1", "500", , "Summary")</f>
        <v>Holder ID</v>
      </c>
      <c r="CJ3" s="9" t="str">
        <f>_xll.SNL.Clients.Office.Excel.Functions.SPGRANGEV(CH2, "SP_HOLDER_TYPE", "1", "500", , "Summary")</f>
        <v>Holder Type</v>
      </c>
      <c r="CK3" s="9" t="str">
        <f>_xll.SNL.Clients.Office.Excel.Functions.SPGRANGEV(CH2, "SP_PCT_HELD_BY_HOLDER", "1", "500", , "Summary")</f>
        <v>Percent Held by Holder</v>
      </c>
      <c r="CL3" t="s">
        <v>383</v>
      </c>
      <c r="CM3" s="9" t="str">
        <f>_xll.SNL.Clients.Office.Excel.Functions.SPGRANGEV(CM2, "SP_HOLDER_NAME", "1", "500", , "Summary")</f>
        <v>Holder Name</v>
      </c>
      <c r="CN3" s="9" t="str">
        <f>_xll.SNL.Clients.Office.Excel.Functions.SPGRANGEV(CM2, "SP_HOLDER_ID", "1", "500", , "Summary")</f>
        <v>Holder ID</v>
      </c>
      <c r="CO3" s="9" t="str">
        <f>_xll.SNL.Clients.Office.Excel.Functions.SPGRANGEV(CM2, "SP_HOLDER_TYPE", "1", "500", , "Summary")</f>
        <v>Holder Type</v>
      </c>
      <c r="CP3" s="9" t="str">
        <f>_xll.SNL.Clients.Office.Excel.Functions.SPGRANGEV(CM2, "SP_PCT_HELD_BY_HOLDER", "1", "500", , "Summary")</f>
        <v>Percent Held by Holder</v>
      </c>
      <c r="CQ3" t="s">
        <v>383</v>
      </c>
      <c r="CR3" s="9" t="str">
        <f>_xll.SNL.Clients.Office.Excel.Functions.SPGRANGEV(CR2, "SP_HOLDER_NAME", "1", "500", , "Summary")</f>
        <v>Holder Name</v>
      </c>
      <c r="CS3" s="9" t="str">
        <f>_xll.SNL.Clients.Office.Excel.Functions.SPGRANGEV(CR2, "SP_HOLDER_ID", "1", "500", , "Summary")</f>
        <v>Holder ID</v>
      </c>
      <c r="CT3" s="9" t="str">
        <f>_xll.SNL.Clients.Office.Excel.Functions.SPGRANGEV(CR2, "SP_HOLDER_TYPE", "1", "500", , "Summary")</f>
        <v>Holder Type</v>
      </c>
      <c r="CU3" s="9" t="str">
        <f>_xll.SNL.Clients.Office.Excel.Functions.SPGRANGEV(CR2, "SP_PCT_HELD_BY_HOLDER", "1", "500", , "Summary")</f>
        <v>Percent Held by Holder</v>
      </c>
      <c r="CV3" t="s">
        <v>383</v>
      </c>
      <c r="CW3" s="9" t="str">
        <f>_xll.SNL.Clients.Office.Excel.Functions.SPGRANGEV(CW2, "SP_HOLDER_NAME", "1", "500", , "Summary")</f>
        <v>Holder Name</v>
      </c>
      <c r="CX3" s="9" t="str">
        <f>_xll.SNL.Clients.Office.Excel.Functions.SPGRANGEV(CW2, "SP_HOLDER_ID", "1", "500", , "Summary")</f>
        <v>Holder ID</v>
      </c>
      <c r="CY3" s="9" t="str">
        <f>_xll.SNL.Clients.Office.Excel.Functions.SPGRANGEV(CW2, "SP_HOLDER_TYPE", "1", "500", , "Summary")</f>
        <v>Holder Type</v>
      </c>
      <c r="CZ3" s="9" t="str">
        <f>_xll.SNL.Clients.Office.Excel.Functions.SPGRANGEV(CW2, "SP_PCT_HELD_BY_HOLDER", "1", "500", , "Summary")</f>
        <v>Percent Held by Holder</v>
      </c>
      <c r="DA3" t="s">
        <v>383</v>
      </c>
      <c r="DB3" s="9" t="str">
        <f>_xll.SNL.Clients.Office.Excel.Functions.SPGRANGEV(DB2, "SP_HOLDER_NAME", "1", "500", , "Summary")</f>
        <v>Holder Name</v>
      </c>
      <c r="DC3" s="9" t="str">
        <f>_xll.SNL.Clients.Office.Excel.Functions.SPGRANGEV(DB2, "SP_HOLDER_ID", "1", "500", , "Summary")</f>
        <v>Holder ID</v>
      </c>
      <c r="DD3" s="9" t="str">
        <f>_xll.SNL.Clients.Office.Excel.Functions.SPGRANGEV(DB2, "SP_HOLDER_TYPE", "1", "500", , "Summary")</f>
        <v>Holder Type</v>
      </c>
      <c r="DE3" s="9" t="str">
        <f>_xll.SNL.Clients.Office.Excel.Functions.SPGRANGEV(DB2, "SP_PCT_HELD_BY_HOLDER", "1", "500", , "Summary")</f>
        <v>Percent Held by Holder</v>
      </c>
      <c r="DF3" t="s">
        <v>383</v>
      </c>
      <c r="DG3" s="9" t="str">
        <f>_xll.SNL.Clients.Office.Excel.Functions.SPGRANGEV(DG2, "SP_HOLDER_NAME", "1", "500", , "Summary")</f>
        <v>Holder Name</v>
      </c>
      <c r="DH3" s="9" t="str">
        <f>_xll.SNL.Clients.Office.Excel.Functions.SPGRANGEV(DG2, "SP_HOLDER_ID", "1", "500", , "Summary")</f>
        <v>Holder ID</v>
      </c>
      <c r="DI3" s="9" t="str">
        <f>_xll.SNL.Clients.Office.Excel.Functions.SPGRANGEV(DG2, "SP_HOLDER_TYPE", "1", "500", , "Summary")</f>
        <v>Holder Type</v>
      </c>
      <c r="DJ3" s="9" t="str">
        <f>_xll.SNL.Clients.Office.Excel.Functions.SPGRANGEV(DG2, "SP_PCT_HELD_BY_HOLDER", "1", "500", , "Summary")</f>
        <v>Percent Held by Holder</v>
      </c>
      <c r="DK3" t="s">
        <v>383</v>
      </c>
      <c r="DL3" s="9" t="str">
        <f>_xll.SNL.Clients.Office.Excel.Functions.SPGRANGEV(DL2, "SP_HOLDER_NAME", "1", "500", , "Summary")</f>
        <v>Holder Name</v>
      </c>
      <c r="DM3" s="9" t="str">
        <f>_xll.SNL.Clients.Office.Excel.Functions.SPGRANGEV(DL2, "SP_HOLDER_ID", "1", "500", , "Summary")</f>
        <v>Holder ID</v>
      </c>
      <c r="DN3" s="9" t="str">
        <f>_xll.SNL.Clients.Office.Excel.Functions.SPGRANGEV(DL2, "SP_HOLDER_TYPE", "1", "500", , "Summary")</f>
        <v>Holder Type</v>
      </c>
      <c r="DO3" s="9" t="str">
        <f>_xll.SNL.Clients.Office.Excel.Functions.SPGRANGEV(DL2, "SP_PCT_HELD_BY_HOLDER", "1", "500", , "Summary")</f>
        <v>Percent Held by Holder</v>
      </c>
      <c r="DP3" t="s">
        <v>383</v>
      </c>
      <c r="DQ3" s="9" t="str">
        <f>_xll.SNL.Clients.Office.Excel.Functions.SPGRANGEV(DQ2, "SP_HOLDER_NAME", "1", "500", , "Summary")</f>
        <v>Holder Name</v>
      </c>
      <c r="DR3" s="9" t="str">
        <f>_xll.SNL.Clients.Office.Excel.Functions.SPGRANGEV(DQ2, "SP_HOLDER_ID", "1", "500", , "Summary")</f>
        <v>Holder ID</v>
      </c>
      <c r="DS3" s="9" t="str">
        <f>_xll.SNL.Clients.Office.Excel.Functions.SPGRANGEV(DQ2, "SP_HOLDER_TYPE", "1", "500", , "Summary")</f>
        <v>Holder Type</v>
      </c>
      <c r="DT3" s="9" t="str">
        <f>_xll.SNL.Clients.Office.Excel.Functions.SPGRANGEV(DQ2, "SP_PCT_HELD_BY_HOLDER", "1", "500", , "Summary")</f>
        <v>Percent Held by Holder</v>
      </c>
      <c r="DU3" t="s">
        <v>383</v>
      </c>
      <c r="DV3" s="9" t="str">
        <f>_xll.SNL.Clients.Office.Excel.Functions.SPGRANGEV(DV2, "SP_HOLDER_NAME", "1", "500", , "Summary")</f>
        <v>Holder Name</v>
      </c>
      <c r="DW3" s="9" t="str">
        <f>_xll.SNL.Clients.Office.Excel.Functions.SPGRANGEV(DV2, "SP_HOLDER_ID", "1", "500", , "Summary")</f>
        <v>Holder ID</v>
      </c>
      <c r="DX3" s="9" t="str">
        <f>_xll.SNL.Clients.Office.Excel.Functions.SPGRANGEV(DV2, "SP_HOLDER_TYPE", "1", "500", , "Summary")</f>
        <v>Holder Type</v>
      </c>
      <c r="DY3" s="9" t="str">
        <f>_xll.SNL.Clients.Office.Excel.Functions.SPGRANGEV(DV2, "SP_PCT_HELD_BY_HOLDER", "1", "500", , "Summary")</f>
        <v>Percent Held by Holder</v>
      </c>
      <c r="DZ3" t="s">
        <v>383</v>
      </c>
      <c r="EA3" s="9" t="str">
        <f>_xll.SNL.Clients.Office.Excel.Functions.SPGRANGEV(EA2, "SP_HOLDER_NAME", "1", "500", , "Summary")</f>
        <v>Holder Name</v>
      </c>
      <c r="EB3" s="9" t="str">
        <f>_xll.SNL.Clients.Office.Excel.Functions.SPGRANGEV(EA2, "SP_HOLDER_ID", "1", "500", , "Summary")</f>
        <v>Holder ID</v>
      </c>
      <c r="EC3" s="9" t="str">
        <f>_xll.SNL.Clients.Office.Excel.Functions.SPGRANGEV(EA2, "SP_HOLDER_TYPE", "1", "500", , "Summary")</f>
        <v>Holder Type</v>
      </c>
      <c r="ED3" s="9" t="str">
        <f>_xll.SNL.Clients.Office.Excel.Functions.SPGRANGEV(EA2, "SP_PCT_HELD_BY_HOLDER", "1", "500", , "Summary")</f>
        <v>Percent Held by Holder</v>
      </c>
      <c r="EE3" t="s">
        <v>383</v>
      </c>
      <c r="EF3" s="9" t="str">
        <f>_xll.SNL.Clients.Office.Excel.Functions.SPGRANGEV(EF2, "SP_HOLDER_NAME", "1", "500", , "Summary")</f>
        <v>Holder Name</v>
      </c>
      <c r="EG3" s="9" t="str">
        <f>_xll.SNL.Clients.Office.Excel.Functions.SPGRANGEV(EF2, "SP_HOLDER_ID", "1", "500", , "Summary")</f>
        <v>Holder ID</v>
      </c>
      <c r="EH3" s="9" t="str">
        <f>_xll.SNL.Clients.Office.Excel.Functions.SPGRANGEV(EF2, "SP_HOLDER_TYPE", "1", "500", , "Summary")</f>
        <v>Holder Type</v>
      </c>
      <c r="EI3" s="9" t="str">
        <f>_xll.SNL.Clients.Office.Excel.Functions.SPGRANGEV(EF2, "SP_PCT_HELD_BY_HOLDER", "1", "500", , "Summary")</f>
        <v>Percent Held by Holder</v>
      </c>
      <c r="EJ3" t="s">
        <v>383</v>
      </c>
      <c r="EK3" s="9" t="str">
        <f>_xll.SNL.Clients.Office.Excel.Functions.SPGRANGEV(EK2, "SP_HOLDER_NAME", "1", "500", , "Summary")</f>
        <v>Holder Name</v>
      </c>
      <c r="EL3" s="9" t="str">
        <f>_xll.SNL.Clients.Office.Excel.Functions.SPGRANGEV(EK2, "SP_HOLDER_ID", "1", "500", , "Summary")</f>
        <v>Holder ID</v>
      </c>
      <c r="EM3" s="9" t="str">
        <f>_xll.SNL.Clients.Office.Excel.Functions.SPGRANGEV(EK2, "SP_HOLDER_TYPE", "1", "500", , "Summary")</f>
        <v>Holder Type</v>
      </c>
      <c r="EN3" s="9" t="str">
        <f>_xll.SNL.Clients.Office.Excel.Functions.SPGRANGEV(EK2, "SP_PCT_HELD_BY_HOLDER", "1", "500", , "Summary")</f>
        <v>Percent Held by Holder</v>
      </c>
      <c r="EO3" t="s">
        <v>383</v>
      </c>
      <c r="EP3" s="9" t="str">
        <f>_xll.SNL.Clients.Office.Excel.Functions.SPGRANGEV(EP2, "SP_HOLDER_NAME", "1", "500", , "Summary")</f>
        <v>Holder Name</v>
      </c>
      <c r="EQ3" s="9" t="str">
        <f>_xll.SNL.Clients.Office.Excel.Functions.SPGRANGEV(EP2, "SP_HOLDER_ID", "1", "500", , "Summary")</f>
        <v>Holder ID</v>
      </c>
      <c r="ER3" s="9" t="str">
        <f>_xll.SNL.Clients.Office.Excel.Functions.SPGRANGEV(EP2, "SP_HOLDER_TYPE", "1", "500", , "Summary")</f>
        <v>Holder Type</v>
      </c>
      <c r="ES3" s="9" t="str">
        <f>_xll.SNL.Clients.Office.Excel.Functions.SPGRANGEV(EP2, "SP_PCT_HELD_BY_HOLDER", "1", "500", , "Summary")</f>
        <v>Percent Held by Holder</v>
      </c>
      <c r="ET3" t="s">
        <v>383</v>
      </c>
      <c r="EU3" s="9" t="str">
        <f>_xll.SNL.Clients.Office.Excel.Functions.SPGRANGEV(EU2, "SP_HOLDER_NAME", "1", "500", , "Summary")</f>
        <v>Holder Name</v>
      </c>
      <c r="EV3" s="9" t="str">
        <f>_xll.SNL.Clients.Office.Excel.Functions.SPGRANGEV(EU2, "SP_HOLDER_ID", "1", "500", , "Summary")</f>
        <v>Holder ID</v>
      </c>
      <c r="EW3" s="9" t="str">
        <f>_xll.SNL.Clients.Office.Excel.Functions.SPGRANGEV(EU2, "SP_HOLDER_TYPE", "1", "500", , "Summary")</f>
        <v>Holder Type</v>
      </c>
      <c r="EX3" s="9" t="str">
        <f>_xll.SNL.Clients.Office.Excel.Functions.SPGRANGEV(EU2, "SP_PCT_HELD_BY_HOLDER", "1", "500", , "Summary")</f>
        <v>Percent Held by Holder</v>
      </c>
      <c r="EY3" t="s">
        <v>383</v>
      </c>
      <c r="EZ3" s="9" t="str">
        <f>_xll.SNL.Clients.Office.Excel.Functions.SPGRANGEV(EZ2, "SP_HOLDER_NAME", "1", "500", , "Summary")</f>
        <v>Holder Name</v>
      </c>
      <c r="FA3" s="9" t="str">
        <f>_xll.SNL.Clients.Office.Excel.Functions.SPGRANGEV(EZ2, "SP_HOLDER_ID", "1", "500", , "Summary")</f>
        <v>Holder ID</v>
      </c>
      <c r="FB3" s="9" t="str">
        <f>_xll.SNL.Clients.Office.Excel.Functions.SPGRANGEV(EZ2, "SP_HOLDER_TYPE", "1", "500", , "Summary")</f>
        <v>Holder Type</v>
      </c>
      <c r="FC3" s="9" t="str">
        <f>_xll.SNL.Clients.Office.Excel.Functions.SPGRANGEV(EZ2, "SP_PCT_HELD_BY_HOLDER", "1", "500", , "Summary")</f>
        <v>Percent Held by Holder</v>
      </c>
      <c r="FD3" t="s">
        <v>383</v>
      </c>
      <c r="FE3" s="9" t="str">
        <f>_xll.SNL.Clients.Office.Excel.Functions.SPGRANGEV(FE2, "SP_HOLDER_NAME", "1", "500", , "Summary")</f>
        <v>Holder Name</v>
      </c>
      <c r="FF3" s="9" t="str">
        <f>_xll.SNL.Clients.Office.Excel.Functions.SPGRANGEV(FE2, "SP_HOLDER_ID", "1", "500", , "Summary")</f>
        <v>Holder ID</v>
      </c>
      <c r="FG3" s="9" t="str">
        <f>_xll.SNL.Clients.Office.Excel.Functions.SPGRANGEV(FE2, "SP_HOLDER_TYPE", "1", "500", , "Summary")</f>
        <v>Holder Type</v>
      </c>
      <c r="FH3" s="9" t="str">
        <f>_xll.SNL.Clients.Office.Excel.Functions.SPGRANGEV(FE2, "SP_PCT_HELD_BY_HOLDER", "1", "500", , "Summary")</f>
        <v>Percent Held by Holder</v>
      </c>
      <c r="FI3" t="s">
        <v>383</v>
      </c>
      <c r="FJ3" s="9" t="str">
        <f>_xll.SNL.Clients.Office.Excel.Functions.SPGRANGEV(FJ2, "SP_HOLDER_NAME", "1", "500", , "Summary")</f>
        <v>Holder Name</v>
      </c>
      <c r="FK3" s="9" t="str">
        <f>_xll.SNL.Clients.Office.Excel.Functions.SPGRANGEV(FJ2, "SP_HOLDER_ID", "1", "500", , "Summary")</f>
        <v>Holder ID</v>
      </c>
      <c r="FL3" s="9" t="str">
        <f>_xll.SNL.Clients.Office.Excel.Functions.SPGRANGEV(FJ2, "SP_HOLDER_TYPE", "1", "500", , "Summary")</f>
        <v>Holder Type</v>
      </c>
      <c r="FM3" s="9" t="str">
        <f>_xll.SNL.Clients.Office.Excel.Functions.SPGRANGEV(FJ2, "SP_PCT_HELD_BY_HOLDER", "1", "500", , "Summary")</f>
        <v>Percent Held by Holder</v>
      </c>
      <c r="FN3" t="s">
        <v>383</v>
      </c>
      <c r="FO3" s="9" t="str">
        <f>_xll.SNL.Clients.Office.Excel.Functions.SPGRANGEV(FO2, "SP_HOLDER_NAME", "1", "500", , "Summary")</f>
        <v>Holder Name</v>
      </c>
      <c r="FP3" s="9" t="str">
        <f>_xll.SNL.Clients.Office.Excel.Functions.SPGRANGEV(FO2, "SP_HOLDER_ID", "1", "500", , "Summary")</f>
        <v>Holder ID</v>
      </c>
      <c r="FQ3" s="9" t="str">
        <f>_xll.SNL.Clients.Office.Excel.Functions.SPGRANGEV(FO2, "SP_HOLDER_TYPE", "1", "500", , "Summary")</f>
        <v>Holder Type</v>
      </c>
      <c r="FR3" s="9" t="str">
        <f>_xll.SNL.Clients.Office.Excel.Functions.SPGRANGEV(FO2, "SP_PCT_HELD_BY_HOLDER", "1", "500", , "Summary")</f>
        <v>Percent Held by Holder</v>
      </c>
      <c r="FS3" t="s">
        <v>383</v>
      </c>
      <c r="FT3" s="9" t="str">
        <f>_xll.SNL.Clients.Office.Excel.Functions.SPGRANGEV(FT2, "SP_HOLDER_NAME", "1", "500", , "Summary")</f>
        <v>Holder Name</v>
      </c>
      <c r="FU3" s="9" t="str">
        <f>_xll.SNL.Clients.Office.Excel.Functions.SPGRANGEV(FT2, "SP_HOLDER_ID", "1", "500", , "Summary")</f>
        <v>Holder ID</v>
      </c>
      <c r="FV3" s="9" t="str">
        <f>_xll.SNL.Clients.Office.Excel.Functions.SPGRANGEV(FT2, "SP_HOLDER_TYPE", "1", "500", , "Summary")</f>
        <v>Holder Type</v>
      </c>
      <c r="FW3" s="9" t="str">
        <f>_xll.SNL.Clients.Office.Excel.Functions.SPGRANGEV(FT2, "SP_PCT_HELD_BY_HOLDER", "1", "500", , "Summary")</f>
        <v>Percent Held by Holder</v>
      </c>
      <c r="FX3" t="s">
        <v>383</v>
      </c>
      <c r="FY3" s="9" t="str">
        <f>_xll.SNL.Clients.Office.Excel.Functions.SPGRANGEV(FY2, "SP_HOLDER_NAME", "1", "500", , "Summary")</f>
        <v>Holder Name</v>
      </c>
      <c r="FZ3" s="9" t="str">
        <f>_xll.SNL.Clients.Office.Excel.Functions.SPGRANGEV(FY2, "SP_HOLDER_ID", "1", "500", , "Summary")</f>
        <v>Holder ID</v>
      </c>
      <c r="GA3" s="9" t="str">
        <f>_xll.SNL.Clients.Office.Excel.Functions.SPGRANGEV(FY2, "SP_HOLDER_TYPE", "1", "500", , "Summary")</f>
        <v>Holder Type</v>
      </c>
      <c r="GB3" s="9" t="str">
        <f>_xll.SNL.Clients.Office.Excel.Functions.SPGRANGEV(FY2, "SP_PCT_HELD_BY_HOLDER", "1", "500", , "Summary")</f>
        <v>Percent Held by Holder</v>
      </c>
      <c r="GC3" t="s">
        <v>383</v>
      </c>
      <c r="GD3" s="9" t="str">
        <f>_xll.SNL.Clients.Office.Excel.Functions.SPGRANGEV(GD2, "SP_HOLDER_NAME", "1", "500", , "Summary")</f>
        <v>Holder Name</v>
      </c>
      <c r="GE3" s="9" t="str">
        <f>_xll.SNL.Clients.Office.Excel.Functions.SPGRANGEV(GD2, "SP_HOLDER_ID", "1", "500", , "Summary")</f>
        <v>Holder ID</v>
      </c>
      <c r="GF3" s="9" t="str">
        <f>_xll.SNL.Clients.Office.Excel.Functions.SPGRANGEV(GD2, "SP_HOLDER_TYPE", "1", "500", , "Summary")</f>
        <v>Holder Type</v>
      </c>
      <c r="GG3" s="9" t="str">
        <f>_xll.SNL.Clients.Office.Excel.Functions.SPGRANGEV(GD2, "SP_PCT_HELD_BY_HOLDER", "1", "500", , "Summary")</f>
        <v>Percent Held by Holder</v>
      </c>
      <c r="GH3" t="s">
        <v>383</v>
      </c>
      <c r="GI3" s="9" t="str">
        <f>_xll.SNL.Clients.Office.Excel.Functions.SPGRANGEV(GI2, "SP_HOLDER_NAME", "1", "500", , "Summary")</f>
        <v>Holder Name</v>
      </c>
      <c r="GJ3" s="9" t="str">
        <f>_xll.SNL.Clients.Office.Excel.Functions.SPGRANGEV(GI2, "SP_HOLDER_ID", "1", "500", , "Summary")</f>
        <v>Holder ID</v>
      </c>
      <c r="GK3" s="9" t="str">
        <f>_xll.SNL.Clients.Office.Excel.Functions.SPGRANGEV(GI2, "SP_HOLDER_TYPE", "1", "500", , "Summary")</f>
        <v>Holder Type</v>
      </c>
      <c r="GL3" s="9" t="str">
        <f>_xll.SNL.Clients.Office.Excel.Functions.SPGRANGEV(GI2, "SP_PCT_HELD_BY_HOLDER", "1", "500", , "Summary")</f>
        <v>Percent Held by Holder</v>
      </c>
      <c r="GM3" t="s">
        <v>383</v>
      </c>
      <c r="GN3" s="9" t="str">
        <f>_xll.SNL.Clients.Office.Excel.Functions.SPGRANGEV(GN2, "SP_HOLDER_NAME", "1", "500", , "Summary")</f>
        <v>Holder Name</v>
      </c>
      <c r="GO3" s="9" t="str">
        <f>_xll.SNL.Clients.Office.Excel.Functions.SPGRANGEV(GN2, "SP_HOLDER_ID", "1", "500", , "Summary")</f>
        <v>Holder ID</v>
      </c>
      <c r="GP3" s="9" t="str">
        <f>_xll.SNL.Clients.Office.Excel.Functions.SPGRANGEV(GN2, "SP_HOLDER_TYPE", "1", "500", , "Summary")</f>
        <v>Holder Type</v>
      </c>
      <c r="GQ3" s="9" t="str">
        <f>_xll.SNL.Clients.Office.Excel.Functions.SPGRANGEV(GN2, "SP_PCT_HELD_BY_HOLDER", "1", "500", , "Summary")</f>
        <v>Percent Held by Holder</v>
      </c>
      <c r="GR3" t="s">
        <v>383</v>
      </c>
      <c r="GS3" s="9" t="str">
        <f>_xll.SNL.Clients.Office.Excel.Functions.SPGRANGEV(GS2, "SP_HOLDER_NAME", "1", "500", , "Summary")</f>
        <v>Holder Name</v>
      </c>
      <c r="GT3" s="9" t="str">
        <f>_xll.SNL.Clients.Office.Excel.Functions.SPGRANGEV(GS2, "SP_HOLDER_ID", "1", "500", , "Summary")</f>
        <v>Holder ID</v>
      </c>
      <c r="GU3" s="9" t="str">
        <f>_xll.SNL.Clients.Office.Excel.Functions.SPGRANGEV(GS2, "SP_HOLDER_TYPE", "1", "500", , "Summary")</f>
        <v>Holder Type</v>
      </c>
      <c r="GV3" s="9" t="str">
        <f>_xll.SNL.Clients.Office.Excel.Functions.SPGRANGEV(GS2, "SP_PCT_HELD_BY_HOLDER", "1", "500", , "Summary")</f>
        <v>Percent Held by Holder</v>
      </c>
      <c r="GW3" t="s">
        <v>383</v>
      </c>
      <c r="GX3" s="9" t="str">
        <f>_xll.SNL.Clients.Office.Excel.Functions.SPGRANGEV(GX2, "SP_HOLDER_NAME", "1", "500", , "Summary")</f>
        <v>Holder Name</v>
      </c>
      <c r="GY3" s="9" t="str">
        <f>_xll.SNL.Clients.Office.Excel.Functions.SPGRANGEV(GX2, "SP_HOLDER_ID", "1", "500", , "Summary")</f>
        <v>Holder ID</v>
      </c>
      <c r="GZ3" s="9" t="str">
        <f>_xll.SNL.Clients.Office.Excel.Functions.SPGRANGEV(GX2, "SP_HOLDER_TYPE", "1", "500", , "Summary")</f>
        <v>Holder Type</v>
      </c>
      <c r="HA3" s="9" t="str">
        <f>_xll.SNL.Clients.Office.Excel.Functions.SPGRANGEV(GX2, "SP_PCT_HELD_BY_HOLDER", "1", "500", , "Summary")</f>
        <v>Percent Held by Holder</v>
      </c>
      <c r="HB3" t="s">
        <v>383</v>
      </c>
      <c r="HC3" s="9" t="str">
        <f>_xll.SNL.Clients.Office.Excel.Functions.SPGRANGEV(HC2, "SP_HOLDER_NAME", "1", "500", , "Summary")</f>
        <v>Holder Name</v>
      </c>
      <c r="HD3" s="9" t="str">
        <f>_xll.SNL.Clients.Office.Excel.Functions.SPGRANGEV(HC2, "SP_HOLDER_ID", "1", "500", , "Summary")</f>
        <v>Holder ID</v>
      </c>
      <c r="HE3" s="9" t="str">
        <f>_xll.SNL.Clients.Office.Excel.Functions.SPGRANGEV(HC2, "SP_HOLDER_TYPE", "1", "500", , "Summary")</f>
        <v>Holder Type</v>
      </c>
      <c r="HF3" s="9" t="str">
        <f>_xll.SNL.Clients.Office.Excel.Functions.SPGRANGEV(HC2, "SP_PCT_HELD_BY_HOLDER", "1", "500", , "Summary")</f>
        <v>Percent Held by Holder</v>
      </c>
      <c r="HG3" t="s">
        <v>383</v>
      </c>
      <c r="HH3" s="9" t="str">
        <f>_xll.SNL.Clients.Office.Excel.Functions.SPGRANGEV(HH2, "SP_HOLDER_NAME", "1", "500", , "Summary")</f>
        <v>Holder Name</v>
      </c>
      <c r="HI3" s="9" t="str">
        <f>_xll.SNL.Clients.Office.Excel.Functions.SPGRANGEV(HH2, "SP_HOLDER_ID", "1", "500", , "Summary")</f>
        <v>Holder ID</v>
      </c>
      <c r="HJ3" s="9" t="str">
        <f>_xll.SNL.Clients.Office.Excel.Functions.SPGRANGEV(HH2, "SP_HOLDER_TYPE", "1", "500", , "Summary")</f>
        <v>Holder Type</v>
      </c>
      <c r="HK3" s="9" t="str">
        <f>_xll.SNL.Clients.Office.Excel.Functions.SPGRANGEV(HH2, "SP_PCT_HELD_BY_HOLDER", "1", "500", , "Summary")</f>
        <v>Percent Held by Holder</v>
      </c>
      <c r="HL3" t="s">
        <v>383</v>
      </c>
      <c r="HM3" s="9" t="str">
        <f>_xll.SNL.Clients.Office.Excel.Functions.SPGRANGEV(HM2, "SP_HOLDER_NAME", "1", "500", , "Summary")</f>
        <v>Holder Name</v>
      </c>
      <c r="HN3" s="9" t="str">
        <f>_xll.SNL.Clients.Office.Excel.Functions.SPGRANGEV(HM2, "SP_HOLDER_ID", "1", "500", , "Summary")</f>
        <v>Holder ID</v>
      </c>
      <c r="HO3" s="9" t="str">
        <f>_xll.SNL.Clients.Office.Excel.Functions.SPGRANGEV(HM2, "SP_HOLDER_TYPE", "1", "500", , "Summary")</f>
        <v>Holder Type</v>
      </c>
      <c r="HP3" s="9" t="str">
        <f>_xll.SNL.Clients.Office.Excel.Functions.SPGRANGEV(HM2, "SP_PCT_HELD_BY_HOLDER", "1", "500", , "Summary")</f>
        <v>Percent Held by Holder</v>
      </c>
      <c r="HQ3" t="s">
        <v>383</v>
      </c>
      <c r="HR3" s="9" t="str">
        <f>_xll.SNL.Clients.Office.Excel.Functions.SPGRANGEV(HR2, "SP_HOLDER_NAME", "1", "500", , "Summary")</f>
        <v>Holder Name</v>
      </c>
      <c r="HS3" s="9" t="str">
        <f>_xll.SNL.Clients.Office.Excel.Functions.SPGRANGEV(HR2, "SP_HOLDER_ID", "1", "500", , "Summary")</f>
        <v>Holder ID</v>
      </c>
      <c r="HT3" s="9" t="str">
        <f>_xll.SNL.Clients.Office.Excel.Functions.SPGRANGEV(HR2, "SP_HOLDER_TYPE", "1", "500", , "Summary")</f>
        <v>Holder Type</v>
      </c>
      <c r="HU3" s="9" t="str">
        <f>_xll.SNL.Clients.Office.Excel.Functions.SPGRANGEV(HR2, "SP_PCT_HELD_BY_HOLDER", "1", "500", , "Summary")</f>
        <v>Percent Held by Holder</v>
      </c>
      <c r="HV3" t="s">
        <v>383</v>
      </c>
      <c r="HW3" s="9" t="str">
        <f>_xll.SNL.Clients.Office.Excel.Functions.SPGRANGEV(HW2, "SP_HOLDER_NAME", "1", "500", , "Summary")</f>
        <v>Holder Name</v>
      </c>
      <c r="HX3" s="9" t="str">
        <f>_xll.SNL.Clients.Office.Excel.Functions.SPGRANGEV(HW2, "SP_HOLDER_ID", "1", "500", , "Summary")</f>
        <v>Holder ID</v>
      </c>
      <c r="HY3" s="9" t="str">
        <f>_xll.SNL.Clients.Office.Excel.Functions.SPGRANGEV(HW2, "SP_HOLDER_TYPE", "1", "500", , "Summary")</f>
        <v>Holder Type</v>
      </c>
      <c r="HZ3" s="9" t="str">
        <f>_xll.SNL.Clients.Office.Excel.Functions.SPGRANGEV(HW2, "SP_PCT_HELD_BY_HOLDER", "1", "500", , "Summary")</f>
        <v>Percent Held by Holder</v>
      </c>
      <c r="IA3" t="s">
        <v>383</v>
      </c>
      <c r="IB3" s="9" t="str">
        <f>_xll.SNL.Clients.Office.Excel.Functions.SPGRANGEV(IB2, "SP_HOLDER_NAME", "1", "500", , "Summary")</f>
        <v>Holder Name</v>
      </c>
      <c r="IC3" s="9" t="str">
        <f>_xll.SNL.Clients.Office.Excel.Functions.SPGRANGEV(IB2, "SP_HOLDER_ID", "1", "500", , "Summary")</f>
        <v>Holder ID</v>
      </c>
      <c r="ID3" s="9" t="str">
        <f>_xll.SNL.Clients.Office.Excel.Functions.SPGRANGEV(IB2, "SP_HOLDER_TYPE", "1", "500", , "Summary")</f>
        <v>Holder Type</v>
      </c>
      <c r="IE3" s="9" t="str">
        <f>_xll.SNL.Clients.Office.Excel.Functions.SPGRANGEV(IB2, "SP_PCT_HELD_BY_HOLDER", "1", "500", , "Summary")</f>
        <v>Percent Held by Holder</v>
      </c>
      <c r="IF3" t="s">
        <v>383</v>
      </c>
      <c r="IG3" s="9" t="str">
        <f>_xll.SNL.Clients.Office.Excel.Functions.SPGRANGEV(IG2, "SP_HOLDER_NAME", "1", "500", , "Summary")</f>
        <v>Holder Name</v>
      </c>
      <c r="IH3" s="9" t="str">
        <f>_xll.SNL.Clients.Office.Excel.Functions.SPGRANGEV(IG2, "SP_HOLDER_ID", "1", "500", , "Summary")</f>
        <v>Holder ID</v>
      </c>
      <c r="II3" s="9" t="str">
        <f>_xll.SNL.Clients.Office.Excel.Functions.SPGRANGEV(IG2, "SP_HOLDER_TYPE", "1", "500", , "Summary")</f>
        <v>Holder Type</v>
      </c>
      <c r="IJ3" s="9" t="str">
        <f>_xll.SNL.Clients.Office.Excel.Functions.SPGRANGEV(IG2, "SP_PCT_HELD_BY_HOLDER", "1", "500", , "Summary")</f>
        <v>Percent Held by Holder</v>
      </c>
      <c r="IK3" t="s">
        <v>383</v>
      </c>
      <c r="IL3" s="9" t="str">
        <f>_xll.SNL.Clients.Office.Excel.Functions.SPGRANGEV(IL2, "SP_HOLDER_NAME", "1", "500", , "Summary")</f>
        <v>Holder Name</v>
      </c>
      <c r="IM3" s="9" t="str">
        <f>_xll.SNL.Clients.Office.Excel.Functions.SPGRANGEV(IL2, "SP_HOLDER_ID", "1", "500", , "Summary")</f>
        <v>Holder ID</v>
      </c>
      <c r="IN3" s="9" t="str">
        <f>_xll.SNL.Clients.Office.Excel.Functions.SPGRANGEV(IL2, "SP_HOLDER_TYPE", "1", "500", , "Summary")</f>
        <v>Holder Type</v>
      </c>
      <c r="IO3" s="9" t="str">
        <f>_xll.SNL.Clients.Office.Excel.Functions.SPGRANGEV(IL2, "SP_PCT_HELD_BY_HOLDER", "1", "500", , "Summary")</f>
        <v>Percent Held by Holder</v>
      </c>
      <c r="IP3" t="s">
        <v>383</v>
      </c>
      <c r="IQ3" s="9" t="str">
        <f>_xll.SNL.Clients.Office.Excel.Functions.SPGRANGEV(IQ2, "SP_HOLDER_NAME", "1", "500", , "Summary")</f>
        <v>Holder Name</v>
      </c>
      <c r="IR3" s="9" t="str">
        <f>_xll.SNL.Clients.Office.Excel.Functions.SPGRANGEV(IQ2, "SP_HOLDER_ID", "1", "500", , "Summary")</f>
        <v>Holder ID</v>
      </c>
      <c r="IS3" s="9" t="str">
        <f>_xll.SNL.Clients.Office.Excel.Functions.SPGRANGEV(IQ2, "SP_HOLDER_TYPE", "1", "500", , "Summary")</f>
        <v>Holder Type</v>
      </c>
      <c r="IT3" s="9" t="str">
        <f>_xll.SNL.Clients.Office.Excel.Functions.SPGRANGEV(IQ2, "SP_PCT_HELD_BY_HOLDER", "1", "500", , "Summary")</f>
        <v>Percent Held by Holder</v>
      </c>
      <c r="IU3" t="s">
        <v>383</v>
      </c>
      <c r="IV3" s="9" t="str">
        <f>_xll.SNL.Clients.Office.Excel.Functions.SPGRANGEV(IV2, "SP_HOLDER_NAME", "1", "500", , "Summary")</f>
        <v>Holder Name</v>
      </c>
      <c r="IW3" s="9" t="str">
        <f>_xll.SNL.Clients.Office.Excel.Functions.SPGRANGEV(IV2, "SP_HOLDER_ID", "1", "500", , "Summary")</f>
        <v>Holder ID</v>
      </c>
      <c r="IX3" s="9" t="str">
        <f>_xll.SNL.Clients.Office.Excel.Functions.SPGRANGEV(IV2, "SP_HOLDER_TYPE", "1", "500", , "Summary")</f>
        <v>Holder Type</v>
      </c>
      <c r="IY3" s="9" t="str">
        <f>_xll.SNL.Clients.Office.Excel.Functions.SPGRANGEV(IV2, "SP_PCT_HELD_BY_HOLDER", "1", "500", , "Summary")</f>
        <v>Percent Held by Holder</v>
      </c>
      <c r="IZ3" t="s">
        <v>383</v>
      </c>
      <c r="JA3" s="9" t="str">
        <f>_xll.SNL.Clients.Office.Excel.Functions.SPGRANGEV(JA2, "SP_HOLDER_NAME", "1", "500", , "Summary")</f>
        <v>Holder Name</v>
      </c>
      <c r="JB3" s="9" t="str">
        <f>_xll.SNL.Clients.Office.Excel.Functions.SPGRANGEV(JA2, "SP_HOLDER_ID", "1", "500", , "Summary")</f>
        <v>Holder ID</v>
      </c>
      <c r="JC3" s="9" t="str">
        <f>_xll.SNL.Clients.Office.Excel.Functions.SPGRANGEV(JA2, "SP_HOLDER_TYPE", "1", "500", , "Summary")</f>
        <v>Holder Type</v>
      </c>
      <c r="JD3" s="9" t="str">
        <f>_xll.SNL.Clients.Office.Excel.Functions.SPGRANGEV(JA2, "SP_PCT_HELD_BY_HOLDER", "1", "500", , "Summary")</f>
        <v>Percent Held by Holder</v>
      </c>
      <c r="JE3" t="s">
        <v>383</v>
      </c>
      <c r="JF3" s="9" t="str">
        <f>_xll.SNL.Clients.Office.Excel.Functions.SPGRANGEV(JF2, "SP_HOLDER_NAME", "1", "500", , "Summary")</f>
        <v>Holder Name</v>
      </c>
      <c r="JG3" s="9" t="str">
        <f>_xll.SNL.Clients.Office.Excel.Functions.SPGRANGEV(JF2, "SP_HOLDER_ID", "1", "500", , "Summary")</f>
        <v>Holder ID</v>
      </c>
      <c r="JH3" s="9" t="str">
        <f>_xll.SNL.Clients.Office.Excel.Functions.SPGRANGEV(JF2, "SP_HOLDER_TYPE", "1", "500", , "Summary")</f>
        <v>Holder Type</v>
      </c>
      <c r="JI3" s="9" t="str">
        <f>_xll.SNL.Clients.Office.Excel.Functions.SPGRANGEV(JF2, "SP_PCT_HELD_BY_HOLDER", "1", "500", , "Summary")</f>
        <v>Percent Held by Holder</v>
      </c>
      <c r="JJ3" t="s">
        <v>383</v>
      </c>
      <c r="JK3" s="9" t="str">
        <f>_xll.SNL.Clients.Office.Excel.Functions.SPGRANGEV(JK2, "SP_HOLDER_NAME", "1", "500", , "Summary")</f>
        <v>Holder Name</v>
      </c>
      <c r="JL3" s="9" t="str">
        <f>_xll.SNL.Clients.Office.Excel.Functions.SPGRANGEV(JK2, "SP_HOLDER_ID", "1", "500", , "Summary")</f>
        <v>Holder ID</v>
      </c>
      <c r="JM3" s="9" t="str">
        <f>_xll.SNL.Clients.Office.Excel.Functions.SPGRANGEV(JK2, "SP_HOLDER_TYPE", "1", "500", , "Summary")</f>
        <v>Holder Type</v>
      </c>
      <c r="JN3" s="9" t="str">
        <f>_xll.SNL.Clients.Office.Excel.Functions.SPGRANGEV(JK2, "SP_PCT_HELD_BY_HOLDER", "1", "500", , "Summary")</f>
        <v>Percent Held by Holder</v>
      </c>
      <c r="JO3" t="s">
        <v>383</v>
      </c>
      <c r="JP3" s="9" t="str">
        <f>_xll.SNL.Clients.Office.Excel.Functions.SPGRANGEV(JP2, "SP_HOLDER_NAME", "1", "500", , "Summary")</f>
        <v>Holder Name</v>
      </c>
      <c r="JQ3" s="9" t="str">
        <f>_xll.SNL.Clients.Office.Excel.Functions.SPGRANGEV(JP2, "SP_HOLDER_ID", "1", "500", , "Summary")</f>
        <v>Holder ID</v>
      </c>
      <c r="JR3" s="9" t="str">
        <f>_xll.SNL.Clients.Office.Excel.Functions.SPGRANGEV(JP2, "SP_HOLDER_TYPE", "1", "500", , "Summary")</f>
        <v>Holder Type</v>
      </c>
      <c r="JS3" s="9" t="str">
        <f>_xll.SNL.Clients.Office.Excel.Functions.SPGRANGEV(JP2, "SP_PCT_HELD_BY_HOLDER", "1", "500", , "Summary")</f>
        <v>Percent Held by Holder</v>
      </c>
      <c r="JT3" t="s">
        <v>383</v>
      </c>
      <c r="JU3" s="9" t="str">
        <f>_xll.SNL.Clients.Office.Excel.Functions.SPGRANGEV(JU2, "SP_HOLDER_NAME", "1", "500", , "Summary")</f>
        <v>Holder Name</v>
      </c>
      <c r="JV3" s="9" t="str">
        <f>_xll.SNL.Clients.Office.Excel.Functions.SPGRANGEV(JU2, "SP_HOLDER_ID", "1", "500", , "Summary")</f>
        <v>Holder ID</v>
      </c>
      <c r="JW3" s="9" t="str">
        <f>_xll.SNL.Clients.Office.Excel.Functions.SPGRANGEV(JU2, "SP_HOLDER_TYPE", "1", "500", , "Summary")</f>
        <v>Holder Type</v>
      </c>
      <c r="JX3" s="9" t="str">
        <f>_xll.SNL.Clients.Office.Excel.Functions.SPGRANGEV(JU2, "SP_PCT_HELD_BY_HOLDER", "1", "500", , "Summary")</f>
        <v>Percent Held by Holder</v>
      </c>
      <c r="JY3" t="s">
        <v>383</v>
      </c>
      <c r="JZ3" s="9" t="str">
        <f>_xll.SNL.Clients.Office.Excel.Functions.SPGRANGEV(JZ2, "SP_HOLDER_NAME", "1", "500", , "Summary")</f>
        <v>Holder Name</v>
      </c>
      <c r="KA3" s="9" t="str">
        <f>_xll.SNL.Clients.Office.Excel.Functions.SPGRANGEV(JZ2, "SP_HOLDER_ID", "1", "500", , "Summary")</f>
        <v>Holder ID</v>
      </c>
      <c r="KB3" s="9" t="str">
        <f>_xll.SNL.Clients.Office.Excel.Functions.SPGRANGEV(JZ2, "SP_HOLDER_TYPE", "1", "500", , "Summary")</f>
        <v>Holder Type</v>
      </c>
      <c r="KC3" s="9" t="str">
        <f>_xll.SNL.Clients.Office.Excel.Functions.SPGRANGEV(JZ2, "SP_PCT_HELD_BY_HOLDER", "1", "500", , "Summary")</f>
        <v>Percent Held by Holder</v>
      </c>
      <c r="KD3" t="s">
        <v>383</v>
      </c>
      <c r="KE3" s="9" t="str">
        <f>_xll.SNL.Clients.Office.Excel.Functions.SPGRANGEV(KE2, "SP_HOLDER_NAME", "1", "500", , "Summary")</f>
        <v>Holder Name</v>
      </c>
      <c r="KF3" s="9" t="str">
        <f>_xll.SNL.Clients.Office.Excel.Functions.SPGRANGEV(KE2, "SP_HOLDER_ID", "1", "500", , "Summary")</f>
        <v>Holder ID</v>
      </c>
      <c r="KG3" s="9" t="str">
        <f>_xll.SNL.Clients.Office.Excel.Functions.SPGRANGEV(KE2, "SP_HOLDER_TYPE", "1", "500", , "Summary")</f>
        <v>Holder Type</v>
      </c>
      <c r="KH3" s="9" t="str">
        <f>_xll.SNL.Clients.Office.Excel.Functions.SPGRANGEV(KE2, "SP_PCT_HELD_BY_HOLDER", "1", "500", , "Summary")</f>
        <v>Percent Held by Holder</v>
      </c>
      <c r="KI3" t="s">
        <v>383</v>
      </c>
      <c r="KJ3" s="9" t="str">
        <f>_xll.SNL.Clients.Office.Excel.Functions.SPGRANGEV(KJ2, "SP_HOLDER_NAME", "1", "500", , "Summary")</f>
        <v>Holder Name</v>
      </c>
      <c r="KK3" s="9" t="str">
        <f>_xll.SNL.Clients.Office.Excel.Functions.SPGRANGEV(KJ2, "SP_HOLDER_ID", "1", "500", , "Summary")</f>
        <v>Holder ID</v>
      </c>
      <c r="KL3" s="9" t="str">
        <f>_xll.SNL.Clients.Office.Excel.Functions.SPGRANGEV(KJ2, "SP_HOLDER_TYPE", "1", "500", , "Summary")</f>
        <v>Holder Type</v>
      </c>
      <c r="KM3" s="9" t="str">
        <f>_xll.SNL.Clients.Office.Excel.Functions.SPGRANGEV(KJ2, "SP_PCT_HELD_BY_HOLDER", "1", "500", , "Summary")</f>
        <v>Percent Held by Holder</v>
      </c>
      <c r="KN3" t="s">
        <v>383</v>
      </c>
    </row>
    <row r="4" spans="1:300" x14ac:dyDescent="0.35">
      <c r="A4" t="s">
        <v>384</v>
      </c>
      <c r="B4">
        <v>4415549</v>
      </c>
      <c r="C4" t="s">
        <v>404</v>
      </c>
      <c r="D4" s="11">
        <v>40.049999999999997</v>
      </c>
      <c r="E4" t="str">
        <f>_xll.SNL.Clients.Office.Excel.Functions.SPG(B4, "SP_COUNTRY_NAME")</f>
        <v>China</v>
      </c>
      <c r="F4" t="s">
        <v>652</v>
      </c>
      <c r="G4">
        <v>4840598</v>
      </c>
      <c r="H4" t="s">
        <v>398</v>
      </c>
      <c r="I4" s="11">
        <v>13.87</v>
      </c>
      <c r="J4" t="str">
        <f>_xll.SNL.Clients.Office.Excel.Functions.SPG(G4, "SP_COUNTRY_NAME")</f>
        <v>South Africa</v>
      </c>
      <c r="K4" t="s">
        <v>408</v>
      </c>
      <c r="L4">
        <v>4025439</v>
      </c>
      <c r="M4" t="s">
        <v>407</v>
      </c>
      <c r="N4" s="11">
        <v>10.36</v>
      </c>
      <c r="O4" t="str">
        <f>_xll.SNL.Clients.Office.Excel.Functions.SPG(L4, "SP_COUNTRY_NAME")</f>
        <v>USA</v>
      </c>
      <c r="P4" t="s">
        <v>391</v>
      </c>
      <c r="Q4">
        <v>4048287</v>
      </c>
      <c r="R4" t="s">
        <v>398</v>
      </c>
      <c r="S4" s="11">
        <v>10.37</v>
      </c>
      <c r="T4" t="str">
        <f>_xll.SNL.Clients.Office.Excel.Functions.SPG(Q4, "SP_COUNTRY_NAME")</f>
        <v>USA</v>
      </c>
      <c r="U4" t="s">
        <v>1694</v>
      </c>
      <c r="V4">
        <v>147136451</v>
      </c>
      <c r="W4" t="s">
        <v>404</v>
      </c>
      <c r="X4" s="11">
        <v>19.97</v>
      </c>
      <c r="Y4" t="str">
        <f>_xll.SNL.Clients.Office.Excel.Functions.SPG(V4, "SP_COUNTRY_NAME")</f>
        <v>Hong Kong</v>
      </c>
      <c r="Z4" t="s">
        <v>652</v>
      </c>
      <c r="AA4">
        <v>4840598</v>
      </c>
      <c r="AB4" t="s">
        <v>398</v>
      </c>
      <c r="AC4" s="11">
        <v>20.2</v>
      </c>
      <c r="AD4" t="str">
        <f>_xll.SNL.Clients.Office.Excel.Functions.SPG(AA4, "SP_COUNTRY_NAME")</f>
        <v>South Africa</v>
      </c>
      <c r="AE4" t="s">
        <v>652</v>
      </c>
      <c r="AF4">
        <v>4840598</v>
      </c>
      <c r="AG4" t="s">
        <v>398</v>
      </c>
      <c r="AH4" s="11">
        <v>20.2</v>
      </c>
      <c r="AI4" t="str">
        <f>_xll.SNL.Clients.Office.Excel.Functions.SPG(AF4, "SP_COUNTRY_NAME")</f>
        <v>South Africa</v>
      </c>
      <c r="AJ4" t="s">
        <v>391</v>
      </c>
      <c r="AK4">
        <v>4048287</v>
      </c>
      <c r="AL4" t="s">
        <v>398</v>
      </c>
      <c r="AM4" s="11">
        <v>10.37</v>
      </c>
      <c r="AN4" t="str">
        <f>_xll.SNL.Clients.Office.Excel.Functions.SPG(AK4, "SP_COUNTRY_NAME")</f>
        <v>USA</v>
      </c>
      <c r="AO4" t="s">
        <v>1213</v>
      </c>
      <c r="AP4">
        <v>8381667</v>
      </c>
      <c r="AQ4" t="s">
        <v>404</v>
      </c>
      <c r="AR4" s="11">
        <v>20.18</v>
      </c>
      <c r="AS4" t="str">
        <f>_xll.SNL.Clients.Office.Excel.Functions.SPG(AP4, "SP_COUNTRY_NAME")</f>
        <v>Luxembourg</v>
      </c>
      <c r="AT4" t="s">
        <v>384</v>
      </c>
      <c r="AU4">
        <v>4415549</v>
      </c>
      <c r="AV4" t="s">
        <v>404</v>
      </c>
      <c r="AW4" s="11">
        <v>40.049999999999997</v>
      </c>
      <c r="AX4" t="str">
        <f>_xll.SNL.Clients.Office.Excel.Functions.SPG(AU4, "SP_COUNTRY_NAME")</f>
        <v>China</v>
      </c>
      <c r="AY4" t="s">
        <v>652</v>
      </c>
      <c r="AZ4">
        <v>4840598</v>
      </c>
      <c r="BA4" t="s">
        <v>398</v>
      </c>
      <c r="BB4" s="11">
        <v>20.2</v>
      </c>
      <c r="BC4" t="str">
        <f>_xll.SNL.Clients.Office.Excel.Functions.SPG(AZ4, "SP_COUNTRY_NAME")</f>
        <v>South Africa</v>
      </c>
      <c r="BD4" t="s">
        <v>437</v>
      </c>
      <c r="BE4">
        <v>4140078</v>
      </c>
      <c r="BF4" t="s">
        <v>398</v>
      </c>
      <c r="BG4" s="11">
        <v>6.88</v>
      </c>
      <c r="BH4" t="str">
        <f>_xll.SNL.Clients.Office.Excel.Functions.SPG(BE4, "SP_COUNTRY_NAME")</f>
        <v>Japan</v>
      </c>
      <c r="BI4" t="s">
        <v>652</v>
      </c>
      <c r="BJ4">
        <v>4840598</v>
      </c>
      <c r="BK4" t="s">
        <v>398</v>
      </c>
      <c r="BL4" s="11">
        <v>17.149999999999999</v>
      </c>
      <c r="BM4" t="str">
        <f>_xll.SNL.Clients.Office.Excel.Functions.SPG(BJ4, "SP_COUNTRY_NAME")</f>
        <v>South Africa</v>
      </c>
      <c r="BN4" t="s">
        <v>384</v>
      </c>
      <c r="BO4">
        <v>4415549</v>
      </c>
      <c r="BP4" t="s">
        <v>404</v>
      </c>
      <c r="BQ4" s="11">
        <v>40.049999999999997</v>
      </c>
      <c r="BR4" t="str">
        <f>_xll.SNL.Clients.Office.Excel.Functions.SPG(BO4, "SP_COUNTRY_NAME")</f>
        <v>China</v>
      </c>
      <c r="BS4" t="s">
        <v>1077</v>
      </c>
      <c r="BT4">
        <v>4139866</v>
      </c>
      <c r="BU4" t="s">
        <v>398</v>
      </c>
      <c r="BV4" s="11">
        <v>6.61</v>
      </c>
      <c r="BW4" t="str">
        <f>_xll.SNL.Clients.Office.Excel.Functions.SPG(BT4, "SP_COUNTRY_NAME")</f>
        <v>Sweden</v>
      </c>
      <c r="BX4" t="s">
        <v>392</v>
      </c>
      <c r="BY4">
        <v>110652</v>
      </c>
      <c r="BZ4" t="s">
        <v>398</v>
      </c>
      <c r="CA4" s="11">
        <v>27.62</v>
      </c>
      <c r="CB4" t="str">
        <f>_xll.SNL.Clients.Office.Excel.Functions.SPG(BY4, "SP_COUNTRY_NAME")</f>
        <v>USA</v>
      </c>
      <c r="CC4" t="s">
        <v>662</v>
      </c>
      <c r="CD4">
        <v>111195</v>
      </c>
      <c r="CE4" t="s">
        <v>398</v>
      </c>
      <c r="CF4" s="11">
        <v>8.1</v>
      </c>
      <c r="CG4" t="str">
        <f>_xll.SNL.Clients.Office.Excel.Functions.SPG(CD4, "SP_COUNTRY_NAME")</f>
        <v>USA</v>
      </c>
      <c r="CH4" t="s">
        <v>392</v>
      </c>
      <c r="CI4">
        <v>110652</v>
      </c>
      <c r="CJ4" t="s">
        <v>398</v>
      </c>
      <c r="CK4" s="11">
        <v>27.62</v>
      </c>
      <c r="CL4" t="str">
        <f>_xll.SNL.Clients.Office.Excel.Functions.SPG(CI4, "SP_COUNTRY_NAME")</f>
        <v>USA</v>
      </c>
      <c r="CM4" t="s">
        <v>652</v>
      </c>
      <c r="CN4">
        <v>4840598</v>
      </c>
      <c r="CO4" t="s">
        <v>398</v>
      </c>
      <c r="CP4" s="11">
        <v>17.149999999999999</v>
      </c>
      <c r="CQ4" t="str">
        <f>_xll.SNL.Clients.Office.Excel.Functions.SPG(CN4, "SP_COUNTRY_NAME")</f>
        <v>South Africa</v>
      </c>
      <c r="CR4" t="s">
        <v>652</v>
      </c>
      <c r="CS4">
        <v>4840598</v>
      </c>
      <c r="CT4" t="s">
        <v>398</v>
      </c>
      <c r="CU4" s="11">
        <v>17.149999999999999</v>
      </c>
      <c r="CV4" t="str">
        <f>_xll.SNL.Clients.Office.Excel.Functions.SPG(CS4, "SP_COUNTRY_NAME")</f>
        <v>South Africa</v>
      </c>
      <c r="CW4" t="s">
        <v>392</v>
      </c>
      <c r="CX4">
        <v>110652</v>
      </c>
      <c r="CY4" t="s">
        <v>398</v>
      </c>
      <c r="CZ4" s="11">
        <v>27.62</v>
      </c>
      <c r="DA4" t="str">
        <f>_xll.SNL.Clients.Office.Excel.Functions.SPG(CX4, "SP_COUNTRY_NAME")</f>
        <v>USA</v>
      </c>
      <c r="DB4" t="s">
        <v>2055</v>
      </c>
      <c r="DC4">
        <v>10742703</v>
      </c>
      <c r="DD4" t="s">
        <v>650</v>
      </c>
      <c r="DE4" s="11">
        <v>13.43</v>
      </c>
      <c r="DF4" t="str">
        <f>_xll.SNL.Clients.Office.Excel.Functions.SPG(DC4, "SP_COUNTRY_NAME")</f>
        <v>United Kingdom</v>
      </c>
      <c r="DG4" t="s">
        <v>2067</v>
      </c>
      <c r="DH4">
        <v>4410521</v>
      </c>
      <c r="DI4" t="s">
        <v>404</v>
      </c>
      <c r="DJ4" s="11">
        <v>43.12</v>
      </c>
      <c r="DK4" t="str">
        <f>_xll.SNL.Clients.Office.Excel.Functions.SPG(DH4, "SP_COUNTRY_NAME")</f>
        <v>South Africa</v>
      </c>
      <c r="DL4" t="s">
        <v>652</v>
      </c>
      <c r="DM4">
        <v>4840598</v>
      </c>
      <c r="DN4" t="s">
        <v>398</v>
      </c>
      <c r="DO4" s="11">
        <v>13.87</v>
      </c>
      <c r="DP4" t="str">
        <f>_xll.SNL.Clients.Office.Excel.Functions.SPG(DM4, "SP_COUNTRY_NAME")</f>
        <v>South Africa</v>
      </c>
      <c r="DQ4" t="s">
        <v>652</v>
      </c>
      <c r="DR4">
        <v>4840598</v>
      </c>
      <c r="DS4" t="s">
        <v>398</v>
      </c>
      <c r="DT4" s="11">
        <v>13.87</v>
      </c>
      <c r="DU4" t="str">
        <f>_xll.SNL.Clients.Office.Excel.Functions.SPG(DR4, "SP_COUNTRY_NAME")</f>
        <v>South Africa</v>
      </c>
      <c r="DV4" t="s">
        <v>652</v>
      </c>
      <c r="DW4">
        <v>4840598</v>
      </c>
      <c r="DX4" t="s">
        <v>398</v>
      </c>
      <c r="DY4" s="11">
        <v>13.87</v>
      </c>
      <c r="DZ4" t="str">
        <f>_xll.SNL.Clients.Office.Excel.Functions.SPG(DW4, "SP_COUNTRY_NAME")</f>
        <v>South Africa</v>
      </c>
      <c r="EA4" t="s">
        <v>273</v>
      </c>
      <c r="EB4">
        <v>4351437</v>
      </c>
      <c r="EC4" t="s">
        <v>404</v>
      </c>
      <c r="ED4" s="11">
        <v>57.82</v>
      </c>
      <c r="EE4" t="str">
        <f>_xll.SNL.Clients.Office.Excel.Functions.SPG(EB4, "SP_COUNTRY_NAME")</f>
        <v>China</v>
      </c>
      <c r="EF4" t="s">
        <v>1977</v>
      </c>
      <c r="EG4" t="s">
        <v>348</v>
      </c>
      <c r="EH4" t="s">
        <v>406</v>
      </c>
      <c r="EI4" s="11">
        <v>10.41</v>
      </c>
      <c r="EJ4" t="str">
        <f>_xll.SNL.Clients.Office.Excel.Functions.SPG(EG4, "SP_COUNTRY_NAME")</f>
        <v>China</v>
      </c>
      <c r="EK4" t="s">
        <v>563</v>
      </c>
      <c r="EL4">
        <v>4026973</v>
      </c>
      <c r="EM4" t="s">
        <v>398</v>
      </c>
      <c r="EN4" s="11">
        <v>0.78</v>
      </c>
      <c r="EO4" t="str">
        <f>_xll.SNL.Clients.Office.Excel.Functions.SPG(EL4, "SP_COUNTRY_NAME")</f>
        <v>United Kingdom</v>
      </c>
      <c r="EP4" t="s">
        <v>2103</v>
      </c>
      <c r="EQ4" t="s">
        <v>348</v>
      </c>
      <c r="ER4" t="s">
        <v>406</v>
      </c>
      <c r="ES4" s="11">
        <v>8.8800000000000008</v>
      </c>
      <c r="ET4" t="str">
        <f>_xll.SNL.Clients.Office.Excel.Functions.SPG(EQ4, "SP_COUNTRY_NAME")</f>
        <v>China</v>
      </c>
      <c r="EU4" t="s">
        <v>414</v>
      </c>
      <c r="EV4">
        <v>4137704</v>
      </c>
      <c r="EW4" t="s">
        <v>398</v>
      </c>
      <c r="EX4" s="11">
        <v>5.63</v>
      </c>
      <c r="EY4" t="str">
        <f>_xll.SNL.Clients.Office.Excel.Functions.SPG(EV4, "SP_COUNTRY_NAME")</f>
        <v>Japan</v>
      </c>
      <c r="EZ4" t="s">
        <v>662</v>
      </c>
      <c r="FA4">
        <v>111195</v>
      </c>
      <c r="FB4" t="s">
        <v>398</v>
      </c>
      <c r="FC4" s="11">
        <v>8.1</v>
      </c>
      <c r="FD4" t="str">
        <f>_xll.SNL.Clients.Office.Excel.Functions.SPG(FA4, "SP_COUNTRY_NAME")</f>
        <v>USA</v>
      </c>
      <c r="FE4" t="s">
        <v>662</v>
      </c>
      <c r="FF4">
        <v>111195</v>
      </c>
      <c r="FG4" t="s">
        <v>398</v>
      </c>
      <c r="FH4" s="11">
        <v>8.1</v>
      </c>
      <c r="FI4" t="str">
        <f>_xll.SNL.Clients.Office.Excel.Functions.SPG(FF4, "SP_COUNTRY_NAME")</f>
        <v>USA</v>
      </c>
      <c r="FJ4" t="s">
        <v>392</v>
      </c>
      <c r="FK4">
        <v>110652</v>
      </c>
      <c r="FL4" t="s">
        <v>398</v>
      </c>
      <c r="FM4" s="11">
        <v>27.62</v>
      </c>
      <c r="FN4" t="str">
        <f>_xll.SNL.Clients.Office.Excel.Functions.SPG(FK4, "SP_COUNTRY_NAME")</f>
        <v>USA</v>
      </c>
      <c r="FO4" t="s">
        <v>2163</v>
      </c>
      <c r="FP4">
        <v>4557433</v>
      </c>
      <c r="FQ4" t="s">
        <v>404</v>
      </c>
      <c r="FR4" s="11">
        <v>64.98</v>
      </c>
      <c r="FS4" t="str">
        <f>_xll.SNL.Clients.Office.Excel.Functions.SPG(FP4, "SP_COUNTRY_NAME")</f>
        <v>Indonesia</v>
      </c>
      <c r="FT4" t="s">
        <v>1977</v>
      </c>
      <c r="FU4" t="s">
        <v>348</v>
      </c>
      <c r="FV4" t="s">
        <v>406</v>
      </c>
      <c r="FW4" s="11">
        <v>10.41</v>
      </c>
      <c r="FX4" t="str">
        <f>_xll.SNL.Clients.Office.Excel.Functions.SPG(FU4, "SP_COUNTRY_NAME")</f>
        <v>China</v>
      </c>
      <c r="FY4" t="s">
        <v>273</v>
      </c>
      <c r="FZ4">
        <v>4351437</v>
      </c>
      <c r="GA4" t="s">
        <v>404</v>
      </c>
      <c r="GB4" s="11">
        <v>57.82</v>
      </c>
      <c r="GC4" t="str">
        <f>_xll.SNL.Clients.Office.Excel.Functions.SPG(FZ4, "SP_COUNTRY_NAME")</f>
        <v>China</v>
      </c>
      <c r="GD4" t="s">
        <v>1612</v>
      </c>
      <c r="GE4">
        <v>4331450</v>
      </c>
      <c r="GF4" t="s">
        <v>404</v>
      </c>
      <c r="GG4" s="11">
        <v>49.25</v>
      </c>
      <c r="GH4" t="str">
        <f>_xll.SNL.Clients.Office.Excel.Functions.SPG(GE4, "SP_COUNTRY_NAME")</f>
        <v>China</v>
      </c>
      <c r="GI4" t="s">
        <v>1280</v>
      </c>
      <c r="GJ4">
        <v>29446137</v>
      </c>
      <c r="GK4" t="s">
        <v>650</v>
      </c>
      <c r="GL4" s="11">
        <v>17.39</v>
      </c>
      <c r="GM4" t="str">
        <f>_xll.SNL.Clients.Office.Excel.Functions.SPG(GJ4, "SP_COUNTRY_NAME")</f>
        <v>USA</v>
      </c>
      <c r="GN4" t="s">
        <v>2179</v>
      </c>
      <c r="GO4">
        <v>4354638</v>
      </c>
      <c r="GP4" t="s">
        <v>400</v>
      </c>
      <c r="GQ4" s="11">
        <v>25.94</v>
      </c>
      <c r="GR4" t="str">
        <f>_xll.SNL.Clients.Office.Excel.Functions.SPG(GO4, "SP_COUNTRY_NAME")</f>
        <v>Japan</v>
      </c>
      <c r="GS4" t="s">
        <v>437</v>
      </c>
      <c r="GT4">
        <v>4140078</v>
      </c>
      <c r="GU4" t="s">
        <v>398</v>
      </c>
      <c r="GV4" s="11">
        <v>6.88</v>
      </c>
      <c r="GW4" t="str">
        <f>_xll.SNL.Clients.Office.Excel.Functions.SPG(GT4, "SP_COUNTRY_NAME")</f>
        <v>Japan</v>
      </c>
      <c r="GX4" t="s">
        <v>409</v>
      </c>
      <c r="GY4">
        <v>4048507</v>
      </c>
      <c r="GZ4" t="s">
        <v>398</v>
      </c>
      <c r="HA4" s="11">
        <v>5.88</v>
      </c>
      <c r="HB4" t="str">
        <f>_xll.SNL.Clients.Office.Excel.Functions.SPG(GY4, "SP_COUNTRY_NAME")</f>
        <v>Japan</v>
      </c>
      <c r="HC4" t="s">
        <v>392</v>
      </c>
      <c r="HD4">
        <v>110652</v>
      </c>
      <c r="HE4" t="s">
        <v>398</v>
      </c>
      <c r="HF4" s="11">
        <v>27.62</v>
      </c>
      <c r="HG4" t="str">
        <f>_xll.SNL.Clients.Office.Excel.Functions.SPG(HD4, "SP_COUNTRY_NAME")</f>
        <v>USA</v>
      </c>
      <c r="HH4" t="s">
        <v>957</v>
      </c>
      <c r="HI4">
        <v>4359612</v>
      </c>
      <c r="HJ4" t="s">
        <v>1976</v>
      </c>
      <c r="HK4" s="11">
        <v>27.09</v>
      </c>
      <c r="HL4" t="str">
        <f>_xll.SNL.Clients.Office.Excel.Functions.SPG(HI4, "SP_COUNTRY_NAME")</f>
        <v>France</v>
      </c>
      <c r="HM4" t="s">
        <v>2163</v>
      </c>
      <c r="HN4">
        <v>4557433</v>
      </c>
      <c r="HO4" t="s">
        <v>404</v>
      </c>
      <c r="HP4" s="11">
        <v>34</v>
      </c>
      <c r="HQ4" t="str">
        <f>_xll.SNL.Clients.Office.Excel.Functions.SPG(HN4, "SP_COUNTRY_NAME")</f>
        <v>Indonesia</v>
      </c>
      <c r="HR4" t="s">
        <v>392</v>
      </c>
      <c r="HS4">
        <v>110652</v>
      </c>
      <c r="HT4" t="s">
        <v>398</v>
      </c>
      <c r="HU4" s="11">
        <v>27.62</v>
      </c>
      <c r="HV4" t="str">
        <f>_xll.SNL.Clients.Office.Excel.Functions.SPG(HS4, "SP_COUNTRY_NAME")</f>
        <v>USA</v>
      </c>
      <c r="HW4" t="s">
        <v>1977</v>
      </c>
      <c r="HX4" t="s">
        <v>348</v>
      </c>
      <c r="HY4" t="s">
        <v>406</v>
      </c>
      <c r="HZ4" s="11">
        <v>10.41</v>
      </c>
      <c r="IA4" t="str">
        <f>_xll.SNL.Clients.Office.Excel.Functions.SPG(HX4, "SP_COUNTRY_NAME")</f>
        <v>China</v>
      </c>
      <c r="IB4" t="s">
        <v>2179</v>
      </c>
      <c r="IC4">
        <v>4354638</v>
      </c>
      <c r="ID4" t="s">
        <v>400</v>
      </c>
      <c r="IE4" s="11">
        <v>25.94</v>
      </c>
      <c r="IF4" t="str">
        <f>_xll.SNL.Clients.Office.Excel.Functions.SPG(IC4, "SP_COUNTRY_NAME")</f>
        <v>Japan</v>
      </c>
      <c r="IG4" t="s">
        <v>437</v>
      </c>
      <c r="IH4">
        <v>4140078</v>
      </c>
      <c r="II4" t="s">
        <v>398</v>
      </c>
      <c r="IJ4" s="11">
        <v>6.88</v>
      </c>
      <c r="IK4" t="str">
        <f>_xll.SNL.Clients.Office.Excel.Functions.SPG(IH4, "SP_COUNTRY_NAME")</f>
        <v>Japan</v>
      </c>
      <c r="IL4" t="s">
        <v>409</v>
      </c>
      <c r="IM4">
        <v>4048507</v>
      </c>
      <c r="IN4" t="s">
        <v>398</v>
      </c>
      <c r="IO4" s="11">
        <v>5.88</v>
      </c>
      <c r="IP4" t="str">
        <f>_xll.SNL.Clients.Office.Excel.Functions.SPG(IM4, "SP_COUNTRY_NAME")</f>
        <v>Japan</v>
      </c>
      <c r="IQ4" t="s">
        <v>2239</v>
      </c>
      <c r="IR4">
        <v>4351423</v>
      </c>
      <c r="IS4" t="s">
        <v>400</v>
      </c>
      <c r="IT4" s="11">
        <v>18.600000000000001</v>
      </c>
      <c r="IU4" t="str">
        <f>_xll.SNL.Clients.Office.Excel.Functions.SPG(IR4, "SP_COUNTRY_NAME")</f>
        <v>China</v>
      </c>
      <c r="IV4" t="s">
        <v>2067</v>
      </c>
      <c r="IW4">
        <v>4410521</v>
      </c>
      <c r="IX4" t="s">
        <v>404</v>
      </c>
      <c r="IY4" s="11">
        <v>43.12</v>
      </c>
      <c r="IZ4" t="str">
        <f>_xll.SNL.Clients.Office.Excel.Functions.SPG(IW4, "SP_COUNTRY_NAME")</f>
        <v>South Africa</v>
      </c>
      <c r="JA4" t="s">
        <v>652</v>
      </c>
      <c r="JB4">
        <v>4840598</v>
      </c>
      <c r="JC4" t="s">
        <v>398</v>
      </c>
      <c r="JD4" s="11">
        <v>17.149999999999999</v>
      </c>
      <c r="JE4" t="str">
        <f>_xll.SNL.Clients.Office.Excel.Functions.SPG(JB4, "SP_COUNTRY_NAME")</f>
        <v>South Africa</v>
      </c>
      <c r="JF4" t="s">
        <v>652</v>
      </c>
      <c r="JG4">
        <v>4840598</v>
      </c>
      <c r="JH4" t="s">
        <v>398</v>
      </c>
      <c r="JI4" s="11">
        <v>13.87</v>
      </c>
      <c r="JJ4" t="str">
        <f>_xll.SNL.Clients.Office.Excel.Functions.SPG(JG4, "SP_COUNTRY_NAME")</f>
        <v>South Africa</v>
      </c>
      <c r="JK4" t="s">
        <v>662</v>
      </c>
      <c r="JL4">
        <v>111195</v>
      </c>
      <c r="JM4" t="s">
        <v>398</v>
      </c>
      <c r="JN4" s="11">
        <v>8.1</v>
      </c>
      <c r="JO4" t="str">
        <f>_xll.SNL.Clients.Office.Excel.Functions.SPG(JL4, "SP_COUNTRY_NAME")</f>
        <v>USA</v>
      </c>
      <c r="JP4" t="s">
        <v>957</v>
      </c>
      <c r="JQ4">
        <v>4359612</v>
      </c>
      <c r="JR4" t="s">
        <v>1976</v>
      </c>
      <c r="JS4" s="11">
        <v>27.09</v>
      </c>
      <c r="JT4" t="str">
        <f>_xll.SNL.Clients.Office.Excel.Functions.SPG(JQ4, "SP_COUNTRY_NAME")</f>
        <v>France</v>
      </c>
      <c r="JU4" t="s">
        <v>2163</v>
      </c>
      <c r="JV4">
        <v>4557433</v>
      </c>
      <c r="JW4" t="s">
        <v>404</v>
      </c>
      <c r="JX4" s="11">
        <v>64.98</v>
      </c>
      <c r="JY4" t="str">
        <f>_xll.SNL.Clients.Office.Excel.Functions.SPG(JV4, "SP_COUNTRY_NAME")</f>
        <v>Indonesia</v>
      </c>
      <c r="JZ4" t="s">
        <v>392</v>
      </c>
      <c r="KA4">
        <v>110652</v>
      </c>
      <c r="KB4" t="s">
        <v>398</v>
      </c>
      <c r="KC4" s="11">
        <v>27.62</v>
      </c>
      <c r="KD4" t="str">
        <f>_xll.SNL.Clients.Office.Excel.Functions.SPG(KA4, "SP_COUNTRY_NAME")</f>
        <v>USA</v>
      </c>
      <c r="KE4" t="s">
        <v>271</v>
      </c>
      <c r="KF4">
        <v>4351190</v>
      </c>
      <c r="KG4" t="s">
        <v>400</v>
      </c>
      <c r="KH4" s="11">
        <v>87</v>
      </c>
      <c r="KI4" t="str">
        <f>_xll.SNL.Clients.Office.Excel.Functions.SPG(KF4, "SP_COUNTRY_NAME")</f>
        <v>South Africa</v>
      </c>
      <c r="KJ4" t="s">
        <v>652</v>
      </c>
      <c r="KK4">
        <v>4840598</v>
      </c>
      <c r="KL4" t="s">
        <v>398</v>
      </c>
      <c r="KM4" s="11">
        <v>20.2</v>
      </c>
      <c r="KN4" t="str">
        <f>_xll.SNL.Clients.Office.Excel.Functions.SPG(KK4, "SP_COUNTRY_NAME")</f>
        <v>South Africa</v>
      </c>
    </row>
    <row r="5" spans="1:300" x14ac:dyDescent="0.35">
      <c r="A5" t="s">
        <v>385</v>
      </c>
      <c r="B5" t="s">
        <v>348</v>
      </c>
      <c r="C5" t="s">
        <v>406</v>
      </c>
      <c r="D5" s="11">
        <v>12.8</v>
      </c>
      <c r="E5" t="str">
        <f>_xll.SNL.Clients.Office.Excel.Functions.SPG(B5, "SP_COUNTRY_NAME")</f>
        <v>China</v>
      </c>
      <c r="F5" t="s">
        <v>658</v>
      </c>
      <c r="G5">
        <v>4138889</v>
      </c>
      <c r="H5" t="s">
        <v>398</v>
      </c>
      <c r="I5" s="11">
        <v>6.07</v>
      </c>
      <c r="J5" t="str">
        <f>_xll.SNL.Clients.Office.Excel.Functions.SPG(G5, "SP_COUNTRY_NAME")</f>
        <v>United Kingdom</v>
      </c>
      <c r="K5" t="s">
        <v>391</v>
      </c>
      <c r="L5">
        <v>4048287</v>
      </c>
      <c r="M5" t="s">
        <v>398</v>
      </c>
      <c r="N5" s="11">
        <v>6.76</v>
      </c>
      <c r="O5" t="str">
        <f>_xll.SNL.Clients.Office.Excel.Functions.SPG(L5, "SP_COUNTRY_NAME")</f>
        <v>USA</v>
      </c>
      <c r="P5" t="s">
        <v>652</v>
      </c>
      <c r="Q5">
        <v>4840598</v>
      </c>
      <c r="R5" t="s">
        <v>398</v>
      </c>
      <c r="S5" s="11">
        <v>5.92</v>
      </c>
      <c r="T5" t="str">
        <f>_xll.SNL.Clients.Office.Excel.Functions.SPG(Q5, "SP_COUNTRY_NAME")</f>
        <v>South Africa</v>
      </c>
      <c r="U5" t="s">
        <v>438</v>
      </c>
      <c r="V5">
        <v>102719</v>
      </c>
      <c r="W5" t="s">
        <v>398</v>
      </c>
      <c r="X5" s="11">
        <v>7.47</v>
      </c>
      <c r="Y5" t="str">
        <f>_xll.SNL.Clients.Office.Excel.Functions.SPG(V5, "SP_COUNTRY_NAME")</f>
        <v>USA</v>
      </c>
      <c r="Z5" t="s">
        <v>653</v>
      </c>
      <c r="AA5">
        <v>4200014</v>
      </c>
      <c r="AB5" t="s">
        <v>398</v>
      </c>
      <c r="AC5" s="11">
        <v>15.15</v>
      </c>
      <c r="AD5" t="str">
        <f>_xll.SNL.Clients.Office.Excel.Functions.SPG(AA5, "SP_COUNTRY_NAME")</f>
        <v>South Africa</v>
      </c>
      <c r="AE5" t="s">
        <v>653</v>
      </c>
      <c r="AF5">
        <v>4200014</v>
      </c>
      <c r="AG5" t="s">
        <v>398</v>
      </c>
      <c r="AH5" s="11">
        <v>15.15</v>
      </c>
      <c r="AI5" t="str">
        <f>_xll.SNL.Clients.Office.Excel.Functions.SPG(AF5, "SP_COUNTRY_NAME")</f>
        <v>South Africa</v>
      </c>
      <c r="AJ5" t="s">
        <v>652</v>
      </c>
      <c r="AK5">
        <v>4840598</v>
      </c>
      <c r="AL5" t="s">
        <v>398</v>
      </c>
      <c r="AM5" s="11">
        <v>5.92</v>
      </c>
      <c r="AN5" t="str">
        <f>_xll.SNL.Clients.Office.Excel.Functions.SPG(AK5, "SP_COUNTRY_NAME")</f>
        <v>South Africa</v>
      </c>
      <c r="AO5" t="s">
        <v>662</v>
      </c>
      <c r="AP5">
        <v>111195</v>
      </c>
      <c r="AQ5" t="s">
        <v>398</v>
      </c>
      <c r="AR5" s="11">
        <v>20.04</v>
      </c>
      <c r="AS5" t="str">
        <f>_xll.SNL.Clients.Office.Excel.Functions.SPG(AP5, "SP_COUNTRY_NAME")</f>
        <v>USA</v>
      </c>
      <c r="AT5" t="s">
        <v>385</v>
      </c>
      <c r="AU5" t="s">
        <v>348</v>
      </c>
      <c r="AV5" t="s">
        <v>406</v>
      </c>
      <c r="AW5" s="11">
        <v>12.8</v>
      </c>
      <c r="AX5" t="str">
        <f>_xll.SNL.Clients.Office.Excel.Functions.SPG(AU5, "SP_COUNTRY_NAME")</f>
        <v>China</v>
      </c>
      <c r="AY5" t="s">
        <v>653</v>
      </c>
      <c r="AZ5">
        <v>4200014</v>
      </c>
      <c r="BA5" t="s">
        <v>398</v>
      </c>
      <c r="BB5" s="11">
        <v>15.15</v>
      </c>
      <c r="BC5" t="str">
        <f>_xll.SNL.Clients.Office.Excel.Functions.SPG(AZ5, "SP_COUNTRY_NAME")</f>
        <v>South Africa</v>
      </c>
      <c r="BD5" t="s">
        <v>1885</v>
      </c>
      <c r="BE5">
        <v>4815526</v>
      </c>
      <c r="BF5" t="s">
        <v>398</v>
      </c>
      <c r="BG5" s="11">
        <v>6.71</v>
      </c>
      <c r="BH5" t="str">
        <f>_xll.SNL.Clients.Office.Excel.Functions.SPG(BE5, "SP_COUNTRY_NAME")</f>
        <v>Japan</v>
      </c>
      <c r="BI5" t="s">
        <v>426</v>
      </c>
      <c r="BJ5">
        <v>3000896</v>
      </c>
      <c r="BK5" t="s">
        <v>398</v>
      </c>
      <c r="BL5" s="11">
        <v>8.58</v>
      </c>
      <c r="BM5" t="str">
        <f>_xll.SNL.Clients.Office.Excel.Functions.SPG(BJ5, "SP_COUNTRY_NAME")</f>
        <v>USA</v>
      </c>
      <c r="BN5" t="s">
        <v>385</v>
      </c>
      <c r="BO5" t="s">
        <v>348</v>
      </c>
      <c r="BP5" t="s">
        <v>406</v>
      </c>
      <c r="BQ5" s="11">
        <v>12.8</v>
      </c>
      <c r="BR5" t="str">
        <f>_xll.SNL.Clients.Office.Excel.Functions.SPG(BO5, "SP_COUNTRY_NAME")</f>
        <v>China</v>
      </c>
      <c r="BS5" t="s">
        <v>391</v>
      </c>
      <c r="BT5">
        <v>4048287</v>
      </c>
      <c r="BU5" t="s">
        <v>398</v>
      </c>
      <c r="BV5" s="11">
        <v>5.61</v>
      </c>
      <c r="BW5" t="str">
        <f>_xll.SNL.Clients.Office.Excel.Functions.SPG(BT5, "SP_COUNTRY_NAME")</f>
        <v>USA</v>
      </c>
      <c r="BX5" t="s">
        <v>652</v>
      </c>
      <c r="BY5">
        <v>4840598</v>
      </c>
      <c r="BZ5" t="s">
        <v>398</v>
      </c>
      <c r="CA5" s="11">
        <v>17.03</v>
      </c>
      <c r="CB5" t="str">
        <f>_xll.SNL.Clients.Office.Excel.Functions.SPG(BY5, "SP_COUNTRY_NAME")</f>
        <v>South Africa</v>
      </c>
      <c r="CC5" t="s">
        <v>1286</v>
      </c>
      <c r="CD5">
        <v>4227268</v>
      </c>
      <c r="CE5" t="s">
        <v>399</v>
      </c>
      <c r="CF5" s="11">
        <v>7.32</v>
      </c>
      <c r="CG5" t="str">
        <f>_xll.SNL.Clients.Office.Excel.Functions.SPG(CD5, "SP_COUNTRY_NAME")</f>
        <v>Brazil</v>
      </c>
      <c r="CH5" t="s">
        <v>652</v>
      </c>
      <c r="CI5">
        <v>4840598</v>
      </c>
      <c r="CJ5" t="s">
        <v>398</v>
      </c>
      <c r="CK5" s="11">
        <v>17.03</v>
      </c>
      <c r="CL5" t="str">
        <f>_xll.SNL.Clients.Office.Excel.Functions.SPG(CI5, "SP_COUNTRY_NAME")</f>
        <v>South Africa</v>
      </c>
      <c r="CM5" t="s">
        <v>426</v>
      </c>
      <c r="CN5">
        <v>3000896</v>
      </c>
      <c r="CO5" t="s">
        <v>398</v>
      </c>
      <c r="CP5" s="11">
        <v>8.58</v>
      </c>
      <c r="CQ5" t="str">
        <f>_xll.SNL.Clients.Office.Excel.Functions.SPG(CN5, "SP_COUNTRY_NAME")</f>
        <v>USA</v>
      </c>
      <c r="CR5" t="s">
        <v>426</v>
      </c>
      <c r="CS5">
        <v>3000896</v>
      </c>
      <c r="CT5" t="s">
        <v>398</v>
      </c>
      <c r="CU5" s="11">
        <v>8.58</v>
      </c>
      <c r="CV5" t="str">
        <f>_xll.SNL.Clients.Office.Excel.Functions.SPG(CS5, "SP_COUNTRY_NAME")</f>
        <v>USA</v>
      </c>
      <c r="CW5" t="s">
        <v>652</v>
      </c>
      <c r="CX5">
        <v>4840598</v>
      </c>
      <c r="CY5" t="s">
        <v>398</v>
      </c>
      <c r="CZ5" s="11">
        <v>17.03</v>
      </c>
      <c r="DA5" t="str">
        <f>_xll.SNL.Clients.Office.Excel.Functions.SPG(CX5, "SP_COUNTRY_NAME")</f>
        <v>South Africa</v>
      </c>
      <c r="DB5" t="s">
        <v>2056</v>
      </c>
      <c r="DC5">
        <v>117216412</v>
      </c>
      <c r="DD5" t="s">
        <v>404</v>
      </c>
      <c r="DE5" s="11">
        <v>5.71</v>
      </c>
      <c r="DF5" t="str">
        <f>_xll.SNL.Clients.Office.Excel.Functions.SPG(DC5, "SP_COUNTRY_NAME")</f>
        <v>Canada</v>
      </c>
      <c r="DG5" t="s">
        <v>652</v>
      </c>
      <c r="DH5">
        <v>4840598</v>
      </c>
      <c r="DI5" t="s">
        <v>398</v>
      </c>
      <c r="DJ5" s="11">
        <v>6.19</v>
      </c>
      <c r="DK5" t="str">
        <f>_xll.SNL.Clients.Office.Excel.Functions.SPG(DH5, "SP_COUNTRY_NAME")</f>
        <v>South Africa</v>
      </c>
      <c r="DL5" t="s">
        <v>658</v>
      </c>
      <c r="DM5">
        <v>4138889</v>
      </c>
      <c r="DN5" t="s">
        <v>398</v>
      </c>
      <c r="DO5" s="11">
        <v>6.07</v>
      </c>
      <c r="DP5" t="str">
        <f>_xll.SNL.Clients.Office.Excel.Functions.SPG(DM5, "SP_COUNTRY_NAME")</f>
        <v>United Kingdom</v>
      </c>
      <c r="DQ5" t="s">
        <v>658</v>
      </c>
      <c r="DR5">
        <v>4138889</v>
      </c>
      <c r="DS5" t="s">
        <v>398</v>
      </c>
      <c r="DT5" s="11">
        <v>6.07</v>
      </c>
      <c r="DU5" t="str">
        <f>_xll.SNL.Clients.Office.Excel.Functions.SPG(DR5, "SP_COUNTRY_NAME")</f>
        <v>United Kingdom</v>
      </c>
      <c r="DV5" t="s">
        <v>658</v>
      </c>
      <c r="DW5">
        <v>4138889</v>
      </c>
      <c r="DX5" t="s">
        <v>398</v>
      </c>
      <c r="DY5" s="11">
        <v>6.07</v>
      </c>
      <c r="DZ5" t="str">
        <f>_xll.SNL.Clients.Office.Excel.Functions.SPG(DW5, "SP_COUNTRY_NAME")</f>
        <v>United Kingdom</v>
      </c>
      <c r="EA5" t="s">
        <v>2077</v>
      </c>
      <c r="EB5">
        <v>5884546</v>
      </c>
      <c r="EC5" t="s">
        <v>398</v>
      </c>
      <c r="ED5" s="11">
        <v>8.4499999999999993</v>
      </c>
      <c r="EE5" t="str">
        <f>_xll.SNL.Clients.Office.Excel.Functions.SPG(EB5, "SP_COUNTRY_NAME")</f>
        <v>China</v>
      </c>
      <c r="EF5" t="s">
        <v>1978</v>
      </c>
      <c r="EG5">
        <v>4247111</v>
      </c>
      <c r="EH5" t="s">
        <v>1976</v>
      </c>
      <c r="EI5" s="11">
        <v>8.93</v>
      </c>
      <c r="EJ5" t="str">
        <f>_xll.SNL.Clients.Office.Excel.Functions.SPG(EG5, "SP_COUNTRY_NAME")</f>
        <v>Qatar</v>
      </c>
      <c r="EK5" t="s">
        <v>461</v>
      </c>
      <c r="EL5">
        <v>110399</v>
      </c>
      <c r="EM5" t="s">
        <v>398</v>
      </c>
      <c r="EN5" s="11">
        <v>0.3</v>
      </c>
      <c r="EO5" t="str">
        <f>_xll.SNL.Clients.Office.Excel.Functions.SPG(EL5, "SP_COUNTRY_NAME")</f>
        <v>USA</v>
      </c>
      <c r="EP5" t="s">
        <v>481</v>
      </c>
      <c r="EQ5">
        <v>4020980</v>
      </c>
      <c r="ER5" t="s">
        <v>398</v>
      </c>
      <c r="ES5" s="11">
        <v>8.5</v>
      </c>
      <c r="ET5" t="str">
        <f>_xll.SNL.Clients.Office.Excel.Functions.SPG(EQ5, "SP_COUNTRY_NAME")</f>
        <v>Bermuda</v>
      </c>
      <c r="EU5" t="s">
        <v>389</v>
      </c>
      <c r="EV5">
        <v>111289</v>
      </c>
      <c r="EW5" t="s">
        <v>398</v>
      </c>
      <c r="EX5" s="11">
        <v>4.49</v>
      </c>
      <c r="EY5" t="str">
        <f>_xll.SNL.Clients.Office.Excel.Functions.SPG(EV5, "SP_COUNTRY_NAME")</f>
        <v>USA</v>
      </c>
      <c r="EZ5" t="s">
        <v>1286</v>
      </c>
      <c r="FA5">
        <v>4227268</v>
      </c>
      <c r="FB5" t="s">
        <v>399</v>
      </c>
      <c r="FC5" s="11">
        <v>7.32</v>
      </c>
      <c r="FD5" t="str">
        <f>_xll.SNL.Clients.Office.Excel.Functions.SPG(FA5, "SP_COUNTRY_NAME")</f>
        <v>Brazil</v>
      </c>
      <c r="FE5" t="s">
        <v>1286</v>
      </c>
      <c r="FF5">
        <v>4227268</v>
      </c>
      <c r="FG5" t="s">
        <v>399</v>
      </c>
      <c r="FH5" s="11">
        <v>7.32</v>
      </c>
      <c r="FI5" t="str">
        <f>_xll.SNL.Clients.Office.Excel.Functions.SPG(FF5, "SP_COUNTRY_NAME")</f>
        <v>Brazil</v>
      </c>
      <c r="FJ5" t="s">
        <v>652</v>
      </c>
      <c r="FK5">
        <v>4840598</v>
      </c>
      <c r="FL5" t="s">
        <v>398</v>
      </c>
      <c r="FM5" s="11">
        <v>17.03</v>
      </c>
      <c r="FN5" t="str">
        <f>_xll.SNL.Clients.Office.Excel.Functions.SPG(FK5, "SP_COUNTRY_NAME")</f>
        <v>South Africa</v>
      </c>
      <c r="FO5" t="s">
        <v>412</v>
      </c>
      <c r="FP5">
        <v>137764443</v>
      </c>
      <c r="FQ5" t="s">
        <v>398</v>
      </c>
      <c r="FR5" s="11">
        <v>1.03</v>
      </c>
      <c r="FS5" t="str">
        <f>_xll.SNL.Clients.Office.Excel.Functions.SPG(FP5, "SP_COUNTRY_NAME")</f>
        <v>USA</v>
      </c>
      <c r="FT5" t="s">
        <v>1978</v>
      </c>
      <c r="FU5">
        <v>4247111</v>
      </c>
      <c r="FV5" t="s">
        <v>1976</v>
      </c>
      <c r="FW5" s="11">
        <v>8.93</v>
      </c>
      <c r="FX5" t="str">
        <f>_xll.SNL.Clients.Office.Excel.Functions.SPG(FU5, "SP_COUNTRY_NAME")</f>
        <v>Qatar</v>
      </c>
      <c r="FY5" t="s">
        <v>2077</v>
      </c>
      <c r="FZ5">
        <v>5884546</v>
      </c>
      <c r="GA5" t="s">
        <v>398</v>
      </c>
      <c r="GB5" s="11">
        <v>8.4499999999999993</v>
      </c>
      <c r="GC5" t="str">
        <f>_xll.SNL.Clients.Office.Excel.Functions.SPG(FZ5, "SP_COUNTRY_NAME")</f>
        <v>China</v>
      </c>
      <c r="GD5" t="s">
        <v>1613</v>
      </c>
      <c r="GE5">
        <v>4157452</v>
      </c>
      <c r="GF5" t="s">
        <v>404</v>
      </c>
      <c r="GG5" s="11">
        <v>5.93</v>
      </c>
      <c r="GH5" t="str">
        <f>_xll.SNL.Clients.Office.Excel.Functions.SPG(GE5, "SP_COUNTRY_NAME")</f>
        <v>China</v>
      </c>
      <c r="GI5" t="s">
        <v>1281</v>
      </c>
      <c r="GJ5" t="s">
        <v>348</v>
      </c>
      <c r="GK5" t="s">
        <v>406</v>
      </c>
      <c r="GL5" s="11">
        <v>1.7</v>
      </c>
      <c r="GM5" t="str">
        <f>_xll.SNL.Clients.Office.Excel.Functions.SPG(GJ5, "SP_COUNTRY_NAME")</f>
        <v>China</v>
      </c>
      <c r="GN5" t="s">
        <v>2180</v>
      </c>
      <c r="GO5">
        <v>112235007</v>
      </c>
      <c r="GP5" t="s">
        <v>404</v>
      </c>
      <c r="GQ5" s="11">
        <v>25.52</v>
      </c>
      <c r="GR5" t="str">
        <f>_xll.SNL.Clients.Office.Excel.Functions.SPG(GO5, "SP_COUNTRY_NAME")</f>
        <v>Philippines</v>
      </c>
      <c r="GS5" t="s">
        <v>1885</v>
      </c>
      <c r="GT5">
        <v>4815526</v>
      </c>
      <c r="GU5" t="s">
        <v>398</v>
      </c>
      <c r="GV5" s="11">
        <v>6.71</v>
      </c>
      <c r="GW5" t="str">
        <f>_xll.SNL.Clients.Office.Excel.Functions.SPG(GT5, "SP_COUNTRY_NAME")</f>
        <v>Japan</v>
      </c>
      <c r="GX5" t="s">
        <v>391</v>
      </c>
      <c r="GY5">
        <v>4048287</v>
      </c>
      <c r="GZ5" t="s">
        <v>398</v>
      </c>
      <c r="HA5" s="11">
        <v>5.64</v>
      </c>
      <c r="HB5" t="str">
        <f>_xll.SNL.Clients.Office.Excel.Functions.SPG(GY5, "SP_COUNTRY_NAME")</f>
        <v>USA</v>
      </c>
      <c r="HC5" t="s">
        <v>652</v>
      </c>
      <c r="HD5">
        <v>4840598</v>
      </c>
      <c r="HE5" t="s">
        <v>398</v>
      </c>
      <c r="HF5" s="11">
        <v>17.03</v>
      </c>
      <c r="HG5" t="str">
        <f>_xll.SNL.Clients.Office.Excel.Functions.SPG(HD5, "SP_COUNTRY_NAME")</f>
        <v>South Africa</v>
      </c>
      <c r="HH5" t="s">
        <v>807</v>
      </c>
      <c r="HI5">
        <v>4413788</v>
      </c>
      <c r="HJ5" t="s">
        <v>398</v>
      </c>
      <c r="HK5" s="11">
        <v>5.47</v>
      </c>
      <c r="HL5" t="str">
        <f>_xll.SNL.Clients.Office.Excel.Functions.SPG(HI5, "SP_COUNTRY_NAME")</f>
        <v>USA</v>
      </c>
      <c r="HM5" t="s">
        <v>276</v>
      </c>
      <c r="HN5">
        <v>4223919</v>
      </c>
      <c r="HO5" t="s">
        <v>400</v>
      </c>
      <c r="HP5" s="11">
        <v>33.880000000000003</v>
      </c>
      <c r="HQ5" t="str">
        <f>_xll.SNL.Clients.Office.Excel.Functions.SPG(HN5, "SP_COUNTRY_NAME")</f>
        <v>Brazil</v>
      </c>
      <c r="HR5" t="s">
        <v>652</v>
      </c>
      <c r="HS5">
        <v>4840598</v>
      </c>
      <c r="HT5" t="s">
        <v>398</v>
      </c>
      <c r="HU5" s="11">
        <v>17.03</v>
      </c>
      <c r="HV5" t="str">
        <f>_xll.SNL.Clients.Office.Excel.Functions.SPG(HS5, "SP_COUNTRY_NAME")</f>
        <v>South Africa</v>
      </c>
      <c r="HW5" t="s">
        <v>1978</v>
      </c>
      <c r="HX5">
        <v>4247111</v>
      </c>
      <c r="HY5" t="s">
        <v>1976</v>
      </c>
      <c r="HZ5" s="11">
        <v>8.93</v>
      </c>
      <c r="IA5" t="str">
        <f>_xll.SNL.Clients.Office.Excel.Functions.SPG(HX5, "SP_COUNTRY_NAME")</f>
        <v>Qatar</v>
      </c>
      <c r="IB5" t="s">
        <v>2180</v>
      </c>
      <c r="IC5">
        <v>112235007</v>
      </c>
      <c r="ID5" t="s">
        <v>404</v>
      </c>
      <c r="IE5" s="11">
        <v>25.52</v>
      </c>
      <c r="IF5" t="str">
        <f>_xll.SNL.Clients.Office.Excel.Functions.SPG(IC5, "SP_COUNTRY_NAME")</f>
        <v>Philippines</v>
      </c>
      <c r="IG5" t="s">
        <v>1885</v>
      </c>
      <c r="IH5">
        <v>4815526</v>
      </c>
      <c r="II5" t="s">
        <v>398</v>
      </c>
      <c r="IJ5" s="11">
        <v>6.71</v>
      </c>
      <c r="IK5" t="str">
        <f>_xll.SNL.Clients.Office.Excel.Functions.SPG(IH5, "SP_COUNTRY_NAME")</f>
        <v>Japan</v>
      </c>
      <c r="IL5" t="s">
        <v>391</v>
      </c>
      <c r="IM5">
        <v>4048287</v>
      </c>
      <c r="IN5" t="s">
        <v>398</v>
      </c>
      <c r="IO5" s="11">
        <v>5.64</v>
      </c>
      <c r="IP5" t="str">
        <f>_xll.SNL.Clients.Office.Excel.Functions.SPG(IM5, "SP_COUNTRY_NAME")</f>
        <v>USA</v>
      </c>
      <c r="IQ5" t="s">
        <v>662</v>
      </c>
      <c r="IR5">
        <v>111195</v>
      </c>
      <c r="IS5" t="s">
        <v>398</v>
      </c>
      <c r="IT5" s="11">
        <v>13.4</v>
      </c>
      <c r="IU5" t="str">
        <f>_xll.SNL.Clients.Office.Excel.Functions.SPG(IR5, "SP_COUNTRY_NAME")</f>
        <v>USA</v>
      </c>
      <c r="IV5" t="s">
        <v>652</v>
      </c>
      <c r="IW5">
        <v>4840598</v>
      </c>
      <c r="IX5" t="s">
        <v>398</v>
      </c>
      <c r="IY5" s="11">
        <v>6.19</v>
      </c>
      <c r="IZ5" t="str">
        <f>_xll.SNL.Clients.Office.Excel.Functions.SPG(IW5, "SP_COUNTRY_NAME")</f>
        <v>South Africa</v>
      </c>
      <c r="JA5" t="s">
        <v>426</v>
      </c>
      <c r="JB5">
        <v>3000896</v>
      </c>
      <c r="JC5" t="s">
        <v>398</v>
      </c>
      <c r="JD5" s="11">
        <v>8.58</v>
      </c>
      <c r="JE5" t="str">
        <f>_xll.SNL.Clients.Office.Excel.Functions.SPG(JB5, "SP_COUNTRY_NAME")</f>
        <v>USA</v>
      </c>
      <c r="JF5" t="s">
        <v>658</v>
      </c>
      <c r="JG5">
        <v>4138889</v>
      </c>
      <c r="JH5" t="s">
        <v>398</v>
      </c>
      <c r="JI5" s="11">
        <v>6.07</v>
      </c>
      <c r="JJ5" t="str">
        <f>_xll.SNL.Clients.Office.Excel.Functions.SPG(JG5, "SP_COUNTRY_NAME")</f>
        <v>United Kingdom</v>
      </c>
      <c r="JK5" t="s">
        <v>1286</v>
      </c>
      <c r="JL5">
        <v>4227268</v>
      </c>
      <c r="JM5" t="s">
        <v>399</v>
      </c>
      <c r="JN5" s="11">
        <v>7.32</v>
      </c>
      <c r="JO5" t="str">
        <f>_xll.SNL.Clients.Office.Excel.Functions.SPG(JL5, "SP_COUNTRY_NAME")</f>
        <v>Brazil</v>
      </c>
      <c r="JP5" t="s">
        <v>807</v>
      </c>
      <c r="JQ5">
        <v>4413788</v>
      </c>
      <c r="JR5" t="s">
        <v>398</v>
      </c>
      <c r="JS5" s="11">
        <v>5.47</v>
      </c>
      <c r="JT5" t="str">
        <f>_xll.SNL.Clients.Office.Excel.Functions.SPG(JQ5, "SP_COUNTRY_NAME")</f>
        <v>USA</v>
      </c>
      <c r="JU5" t="s">
        <v>412</v>
      </c>
      <c r="JV5">
        <v>137764443</v>
      </c>
      <c r="JW5" t="s">
        <v>398</v>
      </c>
      <c r="JX5" s="11">
        <v>1.03</v>
      </c>
      <c r="JY5" t="str">
        <f>_xll.SNL.Clients.Office.Excel.Functions.SPG(JV5, "SP_COUNTRY_NAME")</f>
        <v>USA</v>
      </c>
      <c r="JZ5" t="s">
        <v>652</v>
      </c>
      <c r="KA5">
        <v>4840598</v>
      </c>
      <c r="KB5" t="s">
        <v>398</v>
      </c>
      <c r="KC5" s="11">
        <v>17.03</v>
      </c>
      <c r="KD5" t="str">
        <f>_xll.SNL.Clients.Office.Excel.Functions.SPG(KA5, "SP_COUNTRY_NAME")</f>
        <v>South Africa</v>
      </c>
      <c r="KE5" t="s">
        <v>725</v>
      </c>
      <c r="KF5">
        <v>5884486</v>
      </c>
      <c r="KG5" t="s">
        <v>398</v>
      </c>
      <c r="KH5" s="11">
        <v>0.42</v>
      </c>
      <c r="KI5" t="str">
        <f>_xll.SNL.Clients.Office.Excel.Functions.SPG(KF5, "SP_COUNTRY_NAME")</f>
        <v>South Africa</v>
      </c>
      <c r="KJ5" t="s">
        <v>653</v>
      </c>
      <c r="KK5">
        <v>4200014</v>
      </c>
      <c r="KL5" t="s">
        <v>398</v>
      </c>
      <c r="KM5" s="11">
        <v>15.15</v>
      </c>
      <c r="KN5" t="str">
        <f>_xll.SNL.Clients.Office.Excel.Functions.SPG(KK5, "SP_COUNTRY_NAME")</f>
        <v>South Africa</v>
      </c>
    </row>
    <row r="6" spans="1:300" x14ac:dyDescent="0.35">
      <c r="A6" t="s">
        <v>386</v>
      </c>
      <c r="B6">
        <v>4415563</v>
      </c>
      <c r="C6" t="s">
        <v>404</v>
      </c>
      <c r="D6" s="11">
        <v>6.55</v>
      </c>
      <c r="E6" t="str">
        <f>_xll.SNL.Clients.Office.Excel.Functions.SPG(B6, "SP_COUNTRY_NAME")</f>
        <v>China</v>
      </c>
      <c r="F6" t="s">
        <v>391</v>
      </c>
      <c r="G6">
        <v>4048287</v>
      </c>
      <c r="H6" t="s">
        <v>398</v>
      </c>
      <c r="I6" s="11">
        <v>5.05</v>
      </c>
      <c r="J6" t="str">
        <f>_xll.SNL.Clients.Office.Excel.Functions.SPG(G6, "SP_COUNTRY_NAME")</f>
        <v>USA</v>
      </c>
      <c r="K6" t="s">
        <v>409</v>
      </c>
      <c r="L6">
        <v>4048507</v>
      </c>
      <c r="M6" t="s">
        <v>398</v>
      </c>
      <c r="N6" s="11">
        <v>4.87</v>
      </c>
      <c r="O6" t="str">
        <f>_xll.SNL.Clients.Office.Excel.Functions.SPG(L6, "SP_COUNTRY_NAME")</f>
        <v>Japan</v>
      </c>
      <c r="P6" t="s">
        <v>991</v>
      </c>
      <c r="Q6">
        <v>4407088</v>
      </c>
      <c r="R6" t="s">
        <v>404</v>
      </c>
      <c r="S6" s="11">
        <v>3.89</v>
      </c>
      <c r="T6" t="str">
        <f>_xll.SNL.Clients.Office.Excel.Functions.SPG(Q6, "SP_COUNTRY_NAME")</f>
        <v>South Africa</v>
      </c>
      <c r="U6" t="s">
        <v>1695</v>
      </c>
      <c r="V6" t="s">
        <v>348</v>
      </c>
      <c r="W6" t="s">
        <v>406</v>
      </c>
      <c r="X6" s="11">
        <v>5.17</v>
      </c>
      <c r="Y6" t="str">
        <f>_xll.SNL.Clients.Office.Excel.Functions.SPG(V6, "SP_COUNTRY_NAME")</f>
        <v>China</v>
      </c>
      <c r="Z6" t="s">
        <v>391</v>
      </c>
      <c r="AA6">
        <v>4048287</v>
      </c>
      <c r="AB6" t="s">
        <v>398</v>
      </c>
      <c r="AC6" s="11">
        <v>5.35</v>
      </c>
      <c r="AD6" t="str">
        <f>_xll.SNL.Clients.Office.Excel.Functions.SPG(AA6, "SP_COUNTRY_NAME")</f>
        <v>USA</v>
      </c>
      <c r="AE6" t="s">
        <v>391</v>
      </c>
      <c r="AF6">
        <v>4048287</v>
      </c>
      <c r="AG6" t="s">
        <v>398</v>
      </c>
      <c r="AH6" s="11">
        <v>5.35</v>
      </c>
      <c r="AI6" t="str">
        <f>_xll.SNL.Clients.Office.Excel.Functions.SPG(AF6, "SP_COUNTRY_NAME")</f>
        <v>USA</v>
      </c>
      <c r="AJ6" t="s">
        <v>991</v>
      </c>
      <c r="AK6">
        <v>4407088</v>
      </c>
      <c r="AL6" t="s">
        <v>404</v>
      </c>
      <c r="AM6" s="11">
        <v>3.89</v>
      </c>
      <c r="AN6" t="str">
        <f>_xll.SNL.Clients.Office.Excel.Functions.SPG(AK6, "SP_COUNTRY_NAME")</f>
        <v>South Africa</v>
      </c>
      <c r="AO6" t="s">
        <v>1031</v>
      </c>
      <c r="AP6">
        <v>4039450</v>
      </c>
      <c r="AQ6" t="s">
        <v>398</v>
      </c>
      <c r="AR6" s="11">
        <v>5.0999999999999996</v>
      </c>
      <c r="AS6" t="str">
        <f>_xll.SNL.Clients.Office.Excel.Functions.SPG(AP6, "SP_COUNTRY_NAME")</f>
        <v>USA</v>
      </c>
      <c r="AT6" t="s">
        <v>386</v>
      </c>
      <c r="AU6">
        <v>4415563</v>
      </c>
      <c r="AV6" t="s">
        <v>404</v>
      </c>
      <c r="AW6" s="11">
        <v>6.55</v>
      </c>
      <c r="AX6" t="str">
        <f>_xll.SNL.Clients.Office.Excel.Functions.SPG(AU6, "SP_COUNTRY_NAME")</f>
        <v>China</v>
      </c>
      <c r="AY6" t="s">
        <v>391</v>
      </c>
      <c r="AZ6">
        <v>4048287</v>
      </c>
      <c r="BA6" t="s">
        <v>398</v>
      </c>
      <c r="BB6" s="11">
        <v>5.35</v>
      </c>
      <c r="BC6" t="str">
        <f>_xll.SNL.Clients.Office.Excel.Functions.SPG(AZ6, "SP_COUNTRY_NAME")</f>
        <v>USA</v>
      </c>
      <c r="BD6" t="s">
        <v>1886</v>
      </c>
      <c r="BE6">
        <v>12696370</v>
      </c>
      <c r="BF6" t="s">
        <v>404</v>
      </c>
      <c r="BG6" s="11">
        <v>5.42</v>
      </c>
      <c r="BH6" t="str">
        <f>_xll.SNL.Clients.Office.Excel.Functions.SPG(BE6, "SP_COUNTRY_NAME")</f>
        <v>Japan</v>
      </c>
      <c r="BI6" t="s">
        <v>1716</v>
      </c>
      <c r="BJ6">
        <v>10350671</v>
      </c>
      <c r="BK6" t="s">
        <v>325</v>
      </c>
      <c r="BL6" s="11">
        <v>6.56</v>
      </c>
      <c r="BM6" t="str">
        <f>_xll.SNL.Clients.Office.Excel.Functions.SPG(BJ6, "SP_COUNTRY_NAME")</f>
        <v>United Kingdom</v>
      </c>
      <c r="BN6" t="s">
        <v>386</v>
      </c>
      <c r="BO6">
        <v>4415563</v>
      </c>
      <c r="BP6" t="s">
        <v>404</v>
      </c>
      <c r="BQ6" s="11">
        <v>6.55</v>
      </c>
      <c r="BR6" t="str">
        <f>_xll.SNL.Clients.Office.Excel.Functions.SPG(BO6, "SP_COUNTRY_NAME")</f>
        <v>China</v>
      </c>
      <c r="BS6" t="s">
        <v>1916</v>
      </c>
      <c r="BT6">
        <v>4413030</v>
      </c>
      <c r="BU6" t="s">
        <v>1975</v>
      </c>
      <c r="BV6" s="11">
        <v>3</v>
      </c>
      <c r="BW6" t="str">
        <f>_xll.SNL.Clients.Office.Excel.Functions.SPG(BT6, "SP_COUNTRY_NAME")</f>
        <v>USA</v>
      </c>
      <c r="BX6" t="s">
        <v>415</v>
      </c>
      <c r="BY6">
        <v>100201</v>
      </c>
      <c r="BZ6" t="s">
        <v>401</v>
      </c>
      <c r="CA6" s="11">
        <v>6.37</v>
      </c>
      <c r="CB6" t="str">
        <f>_xll.SNL.Clients.Office.Excel.Functions.SPG(BY6, "SP_COUNTRY_NAME")</f>
        <v>USA</v>
      </c>
      <c r="CC6" t="s">
        <v>391</v>
      </c>
      <c r="CD6">
        <v>4048287</v>
      </c>
      <c r="CE6" t="s">
        <v>398</v>
      </c>
      <c r="CF6" s="11">
        <v>7</v>
      </c>
      <c r="CG6" t="str">
        <f>_xll.SNL.Clients.Office.Excel.Functions.SPG(CD6, "SP_COUNTRY_NAME")</f>
        <v>USA</v>
      </c>
      <c r="CH6" t="s">
        <v>415</v>
      </c>
      <c r="CI6">
        <v>100201</v>
      </c>
      <c r="CJ6" t="s">
        <v>401</v>
      </c>
      <c r="CK6" s="11">
        <v>6.37</v>
      </c>
      <c r="CL6" t="str">
        <f>_xll.SNL.Clients.Office.Excel.Functions.SPG(CI6, "SP_COUNTRY_NAME")</f>
        <v>USA</v>
      </c>
      <c r="CM6" t="s">
        <v>1716</v>
      </c>
      <c r="CN6">
        <v>10350671</v>
      </c>
      <c r="CO6" t="s">
        <v>325</v>
      </c>
      <c r="CP6" s="11">
        <v>6.56</v>
      </c>
      <c r="CQ6" t="str">
        <f>_xll.SNL.Clients.Office.Excel.Functions.SPG(CN6, "SP_COUNTRY_NAME")</f>
        <v>United Kingdom</v>
      </c>
      <c r="CR6" t="s">
        <v>1716</v>
      </c>
      <c r="CS6">
        <v>10350671</v>
      </c>
      <c r="CT6" t="s">
        <v>325</v>
      </c>
      <c r="CU6" s="11">
        <v>6.56</v>
      </c>
      <c r="CV6" t="str">
        <f>_xll.SNL.Clients.Office.Excel.Functions.SPG(CS6, "SP_COUNTRY_NAME")</f>
        <v>United Kingdom</v>
      </c>
      <c r="CW6" t="s">
        <v>415</v>
      </c>
      <c r="CX6">
        <v>100201</v>
      </c>
      <c r="CY6" t="s">
        <v>401</v>
      </c>
      <c r="CZ6" s="11">
        <v>6.37</v>
      </c>
      <c r="DA6" t="str">
        <f>_xll.SNL.Clients.Office.Excel.Functions.SPG(CX6, "SP_COUNTRY_NAME")</f>
        <v>USA</v>
      </c>
      <c r="DB6" t="s">
        <v>390</v>
      </c>
      <c r="DC6">
        <v>4143440</v>
      </c>
      <c r="DD6" t="s">
        <v>398</v>
      </c>
      <c r="DE6" s="11">
        <v>0.6</v>
      </c>
      <c r="DF6" t="str">
        <f>_xll.SNL.Clients.Office.Excel.Functions.SPG(DC6, "SP_COUNTRY_NAME")</f>
        <v>USA</v>
      </c>
      <c r="DG6" t="s">
        <v>657</v>
      </c>
      <c r="DH6">
        <v>4217352</v>
      </c>
      <c r="DI6" t="s">
        <v>398</v>
      </c>
      <c r="DJ6" s="11">
        <v>5.57</v>
      </c>
      <c r="DK6" t="str">
        <f>_xll.SNL.Clients.Office.Excel.Functions.SPG(DH6, "SP_COUNTRY_NAME")</f>
        <v>South Africa</v>
      </c>
      <c r="DL6" t="s">
        <v>391</v>
      </c>
      <c r="DM6">
        <v>4048287</v>
      </c>
      <c r="DN6" t="s">
        <v>398</v>
      </c>
      <c r="DO6" s="11">
        <v>5.05</v>
      </c>
      <c r="DP6" t="str">
        <f>_xll.SNL.Clients.Office.Excel.Functions.SPG(DM6, "SP_COUNTRY_NAME")</f>
        <v>USA</v>
      </c>
      <c r="DQ6" t="s">
        <v>391</v>
      </c>
      <c r="DR6">
        <v>4048287</v>
      </c>
      <c r="DS6" t="s">
        <v>398</v>
      </c>
      <c r="DT6" s="11">
        <v>5.05</v>
      </c>
      <c r="DU6" t="str">
        <f>_xll.SNL.Clients.Office.Excel.Functions.SPG(DR6, "SP_COUNTRY_NAME")</f>
        <v>USA</v>
      </c>
      <c r="DV6" t="s">
        <v>391</v>
      </c>
      <c r="DW6">
        <v>4048287</v>
      </c>
      <c r="DX6" t="s">
        <v>398</v>
      </c>
      <c r="DY6" s="11">
        <v>5.05</v>
      </c>
      <c r="DZ6" t="str">
        <f>_xll.SNL.Clients.Office.Excel.Functions.SPG(DW6, "SP_COUNTRY_NAME")</f>
        <v>USA</v>
      </c>
      <c r="EA6" t="s">
        <v>2078</v>
      </c>
      <c r="EB6">
        <v>8733743</v>
      </c>
      <c r="EC6" t="s">
        <v>404</v>
      </c>
      <c r="ED6" s="11">
        <v>8.3000000000000007</v>
      </c>
      <c r="EE6" t="str">
        <f>_xll.SNL.Clients.Office.Excel.Functions.SPG(EB6, "SP_COUNTRY_NAME")</f>
        <v>China</v>
      </c>
      <c r="EF6" t="s">
        <v>391</v>
      </c>
      <c r="EG6">
        <v>4048287</v>
      </c>
      <c r="EH6" t="s">
        <v>398</v>
      </c>
      <c r="EI6" s="11">
        <v>7.3</v>
      </c>
      <c r="EJ6" t="str">
        <f>_xll.SNL.Clients.Office.Excel.Functions.SPG(EG6, "SP_COUNTRY_NAME")</f>
        <v>USA</v>
      </c>
      <c r="EK6" t="s">
        <v>1984</v>
      </c>
      <c r="EL6">
        <v>110829</v>
      </c>
      <c r="EM6" t="s">
        <v>398</v>
      </c>
      <c r="EN6" s="11">
        <v>0.25</v>
      </c>
      <c r="EO6" t="str">
        <f>_xll.SNL.Clients.Office.Excel.Functions.SPG(EL6, "SP_COUNTRY_NAME")</f>
        <v>USA</v>
      </c>
      <c r="EP6" t="s">
        <v>392</v>
      </c>
      <c r="EQ6">
        <v>110652</v>
      </c>
      <c r="ER6" t="s">
        <v>398</v>
      </c>
      <c r="ES6" s="11">
        <v>7.08</v>
      </c>
      <c r="ET6" t="str">
        <f>_xll.SNL.Clients.Office.Excel.Functions.SPG(EQ6, "SP_COUNTRY_NAME")</f>
        <v>USA</v>
      </c>
      <c r="EU6" t="s">
        <v>2132</v>
      </c>
      <c r="EV6">
        <v>8666364</v>
      </c>
      <c r="EW6" t="s">
        <v>1609</v>
      </c>
      <c r="EX6" s="11">
        <v>3.86</v>
      </c>
      <c r="EY6" t="str">
        <f>_xll.SNL.Clients.Office.Excel.Functions.SPG(EV6, "SP_COUNTRY_NAME")</f>
        <v>Japan</v>
      </c>
      <c r="EZ6" t="s">
        <v>391</v>
      </c>
      <c r="FA6">
        <v>4048287</v>
      </c>
      <c r="FB6" t="s">
        <v>398</v>
      </c>
      <c r="FC6" s="11">
        <v>7</v>
      </c>
      <c r="FD6" t="str">
        <f>_xll.SNL.Clients.Office.Excel.Functions.SPG(FA6, "SP_COUNTRY_NAME")</f>
        <v>USA</v>
      </c>
      <c r="FE6" t="s">
        <v>391</v>
      </c>
      <c r="FF6">
        <v>4048287</v>
      </c>
      <c r="FG6" t="s">
        <v>398</v>
      </c>
      <c r="FH6" s="11">
        <v>7</v>
      </c>
      <c r="FI6" t="str">
        <f>_xll.SNL.Clients.Office.Excel.Functions.SPG(FF6, "SP_COUNTRY_NAME")</f>
        <v>USA</v>
      </c>
      <c r="FJ6" t="s">
        <v>415</v>
      </c>
      <c r="FK6">
        <v>100201</v>
      </c>
      <c r="FL6" t="s">
        <v>401</v>
      </c>
      <c r="FM6" s="11">
        <v>6.37</v>
      </c>
      <c r="FN6" t="str">
        <f>_xll.SNL.Clients.Office.Excel.Functions.SPG(FK6, "SP_COUNTRY_NAME")</f>
        <v>USA</v>
      </c>
      <c r="FO6" t="s">
        <v>531</v>
      </c>
      <c r="FP6">
        <v>103661</v>
      </c>
      <c r="FQ6" t="s">
        <v>398</v>
      </c>
      <c r="FR6" s="11">
        <v>0.64</v>
      </c>
      <c r="FS6" t="str">
        <f>_xll.SNL.Clients.Office.Excel.Functions.SPG(FP6, "SP_COUNTRY_NAME")</f>
        <v>USA</v>
      </c>
      <c r="FT6" t="s">
        <v>391</v>
      </c>
      <c r="FU6">
        <v>4048287</v>
      </c>
      <c r="FV6" t="s">
        <v>398</v>
      </c>
      <c r="FW6" s="11">
        <v>7.3</v>
      </c>
      <c r="FX6" t="str">
        <f>_xll.SNL.Clients.Office.Excel.Functions.SPG(FU6, "SP_COUNTRY_NAME")</f>
        <v>USA</v>
      </c>
      <c r="FY6" t="s">
        <v>2078</v>
      </c>
      <c r="FZ6">
        <v>8733743</v>
      </c>
      <c r="GA6" t="s">
        <v>404</v>
      </c>
      <c r="GB6" s="11">
        <v>8.3000000000000007</v>
      </c>
      <c r="GC6" t="str">
        <f>_xll.SNL.Clients.Office.Excel.Functions.SPG(FZ6, "SP_COUNTRY_NAME")</f>
        <v>China</v>
      </c>
      <c r="GD6" t="s">
        <v>1614</v>
      </c>
      <c r="GE6">
        <v>4416934</v>
      </c>
      <c r="GF6" t="s">
        <v>401</v>
      </c>
      <c r="GG6" s="11">
        <v>2.85</v>
      </c>
      <c r="GH6" t="str">
        <f>_xll.SNL.Clients.Office.Excel.Functions.SPG(GE6, "SP_COUNTRY_NAME")</f>
        <v>China</v>
      </c>
      <c r="GI6" t="s">
        <v>453</v>
      </c>
      <c r="GJ6">
        <v>5747632</v>
      </c>
      <c r="GK6" t="s">
        <v>398</v>
      </c>
      <c r="GL6" s="11">
        <v>0.39</v>
      </c>
      <c r="GM6" t="str">
        <f>_xll.SNL.Clients.Office.Excel.Functions.SPG(GJ6, "SP_COUNTRY_NAME")</f>
        <v>Canada</v>
      </c>
      <c r="GN6" t="s">
        <v>2181</v>
      </c>
      <c r="GO6">
        <v>4313157</v>
      </c>
      <c r="GP6" t="s">
        <v>401</v>
      </c>
      <c r="GQ6" s="11">
        <v>13.14</v>
      </c>
      <c r="GR6" t="str">
        <f>_xll.SNL.Clients.Office.Excel.Functions.SPG(GO6, "SP_COUNTRY_NAME")</f>
        <v>Philippines</v>
      </c>
      <c r="GS6" t="s">
        <v>1886</v>
      </c>
      <c r="GT6">
        <v>12696370</v>
      </c>
      <c r="GU6" t="s">
        <v>404</v>
      </c>
      <c r="GV6" s="11">
        <v>5.42</v>
      </c>
      <c r="GW6" t="str">
        <f>_xll.SNL.Clients.Office.Excel.Functions.SPG(GT6, "SP_COUNTRY_NAME")</f>
        <v>Japan</v>
      </c>
      <c r="GX6" t="s">
        <v>410</v>
      </c>
      <c r="GY6">
        <v>4318240</v>
      </c>
      <c r="GZ6" t="s">
        <v>398</v>
      </c>
      <c r="HA6" s="11">
        <v>3.17</v>
      </c>
      <c r="HB6" t="str">
        <f>_xll.SNL.Clients.Office.Excel.Functions.SPG(GY6, "SP_COUNTRY_NAME")</f>
        <v>Japan</v>
      </c>
      <c r="HC6" t="s">
        <v>415</v>
      </c>
      <c r="HD6">
        <v>100201</v>
      </c>
      <c r="HE6" t="s">
        <v>401</v>
      </c>
      <c r="HF6" s="11">
        <v>6.37</v>
      </c>
      <c r="HG6" t="str">
        <f>_xll.SNL.Clients.Office.Excel.Functions.SPG(HD6, "SP_COUNTRY_NAME")</f>
        <v>USA</v>
      </c>
      <c r="HH6" t="s">
        <v>300</v>
      </c>
      <c r="HI6">
        <v>4354393</v>
      </c>
      <c r="HJ6" t="s">
        <v>404</v>
      </c>
      <c r="HK6" s="11">
        <v>4.07</v>
      </c>
      <c r="HL6" t="str">
        <f>_xll.SNL.Clients.Office.Excel.Functions.SPG(HI6, "SP_COUNTRY_NAME")</f>
        <v>New Caledonia</v>
      </c>
      <c r="HM6" t="s">
        <v>2179</v>
      </c>
      <c r="HN6">
        <v>4354638</v>
      </c>
      <c r="HO6" t="s">
        <v>400</v>
      </c>
      <c r="HP6" s="11">
        <v>11.48</v>
      </c>
      <c r="HQ6" t="str">
        <f>_xll.SNL.Clients.Office.Excel.Functions.SPG(HN6, "SP_COUNTRY_NAME")</f>
        <v>Japan</v>
      </c>
      <c r="HR6" t="s">
        <v>415</v>
      </c>
      <c r="HS6">
        <v>100201</v>
      </c>
      <c r="HT6" t="s">
        <v>401</v>
      </c>
      <c r="HU6" s="11">
        <v>6.37</v>
      </c>
      <c r="HV6" t="str">
        <f>_xll.SNL.Clients.Office.Excel.Functions.SPG(HS6, "SP_COUNTRY_NAME")</f>
        <v>USA</v>
      </c>
      <c r="HW6" t="s">
        <v>391</v>
      </c>
      <c r="HX6">
        <v>4048287</v>
      </c>
      <c r="HY6" t="s">
        <v>398</v>
      </c>
      <c r="HZ6" s="11">
        <v>7.3</v>
      </c>
      <c r="IA6" t="str">
        <f>_xll.SNL.Clients.Office.Excel.Functions.SPG(HX6, "SP_COUNTRY_NAME")</f>
        <v>USA</v>
      </c>
      <c r="IB6" t="s">
        <v>2181</v>
      </c>
      <c r="IC6">
        <v>4313157</v>
      </c>
      <c r="ID6" t="s">
        <v>401</v>
      </c>
      <c r="IE6" s="11">
        <v>13.14</v>
      </c>
      <c r="IF6" t="str">
        <f>_xll.SNL.Clients.Office.Excel.Functions.SPG(IC6, "SP_COUNTRY_NAME")</f>
        <v>Philippines</v>
      </c>
      <c r="IG6" t="s">
        <v>1886</v>
      </c>
      <c r="IH6">
        <v>12696370</v>
      </c>
      <c r="II6" t="s">
        <v>404</v>
      </c>
      <c r="IJ6" s="11">
        <v>5.42</v>
      </c>
      <c r="IK6" t="str">
        <f>_xll.SNL.Clients.Office.Excel.Functions.SPG(IH6, "SP_COUNTRY_NAME")</f>
        <v>Japan</v>
      </c>
      <c r="IL6" t="s">
        <v>410</v>
      </c>
      <c r="IM6">
        <v>4318240</v>
      </c>
      <c r="IN6" t="s">
        <v>398</v>
      </c>
      <c r="IO6" s="11">
        <v>3.17</v>
      </c>
      <c r="IP6" t="str">
        <f>_xll.SNL.Clients.Office.Excel.Functions.SPG(IM6, "SP_COUNTRY_NAME")</f>
        <v>Japan</v>
      </c>
      <c r="IQ6" t="s">
        <v>426</v>
      </c>
      <c r="IR6">
        <v>3000896</v>
      </c>
      <c r="IS6" t="s">
        <v>398</v>
      </c>
      <c r="IT6" s="11">
        <v>9.33</v>
      </c>
      <c r="IU6" t="str">
        <f>_xll.SNL.Clients.Office.Excel.Functions.SPG(IR6, "SP_COUNTRY_NAME")</f>
        <v>USA</v>
      </c>
      <c r="IV6" t="s">
        <v>657</v>
      </c>
      <c r="IW6">
        <v>4217352</v>
      </c>
      <c r="IX6" t="s">
        <v>398</v>
      </c>
      <c r="IY6" s="11">
        <v>5.57</v>
      </c>
      <c r="IZ6" t="str">
        <f>_xll.SNL.Clients.Office.Excel.Functions.SPG(IW6, "SP_COUNTRY_NAME")</f>
        <v>South Africa</v>
      </c>
      <c r="JA6" t="s">
        <v>1716</v>
      </c>
      <c r="JB6">
        <v>10350671</v>
      </c>
      <c r="JC6" t="s">
        <v>325</v>
      </c>
      <c r="JD6" s="11">
        <v>6.56</v>
      </c>
      <c r="JE6" t="str">
        <f>_xll.SNL.Clients.Office.Excel.Functions.SPG(JB6, "SP_COUNTRY_NAME")</f>
        <v>United Kingdom</v>
      </c>
      <c r="JF6" t="s">
        <v>391</v>
      </c>
      <c r="JG6">
        <v>4048287</v>
      </c>
      <c r="JH6" t="s">
        <v>398</v>
      </c>
      <c r="JI6" s="11">
        <v>5.05</v>
      </c>
      <c r="JJ6" t="str">
        <f>_xll.SNL.Clients.Office.Excel.Functions.SPG(JG6, "SP_COUNTRY_NAME")</f>
        <v>USA</v>
      </c>
      <c r="JK6" t="s">
        <v>391</v>
      </c>
      <c r="JL6">
        <v>4048287</v>
      </c>
      <c r="JM6" t="s">
        <v>398</v>
      </c>
      <c r="JN6" s="11">
        <v>7</v>
      </c>
      <c r="JO6" t="str">
        <f>_xll.SNL.Clients.Office.Excel.Functions.SPG(JL6, "SP_COUNTRY_NAME")</f>
        <v>USA</v>
      </c>
      <c r="JP6" t="s">
        <v>300</v>
      </c>
      <c r="JQ6">
        <v>4354393</v>
      </c>
      <c r="JR6" t="s">
        <v>404</v>
      </c>
      <c r="JS6" s="11">
        <v>4.07</v>
      </c>
      <c r="JT6" t="str">
        <f>_xll.SNL.Clients.Office.Excel.Functions.SPG(JQ6, "SP_COUNTRY_NAME")</f>
        <v>New Caledonia</v>
      </c>
      <c r="JU6" t="s">
        <v>531</v>
      </c>
      <c r="JV6">
        <v>103661</v>
      </c>
      <c r="JW6" t="s">
        <v>398</v>
      </c>
      <c r="JX6" s="11">
        <v>0.64</v>
      </c>
      <c r="JY6" t="str">
        <f>_xll.SNL.Clients.Office.Excel.Functions.SPG(JV6, "SP_COUNTRY_NAME")</f>
        <v>USA</v>
      </c>
      <c r="JZ6" t="s">
        <v>415</v>
      </c>
      <c r="KA6">
        <v>100201</v>
      </c>
      <c r="KB6" t="s">
        <v>401</v>
      </c>
      <c r="KC6" s="11">
        <v>6.37</v>
      </c>
      <c r="KD6" t="str">
        <f>_xll.SNL.Clients.Office.Excel.Functions.SPG(KA6, "SP_COUNTRY_NAME")</f>
        <v>USA</v>
      </c>
      <c r="KE6" t="s">
        <v>1907</v>
      </c>
      <c r="KF6" t="s">
        <v>348</v>
      </c>
      <c r="KG6" t="s">
        <v>406</v>
      </c>
      <c r="KH6" s="11">
        <v>0.15</v>
      </c>
      <c r="KI6" t="str">
        <f>_xll.SNL.Clients.Office.Excel.Functions.SPG(KF6, "SP_COUNTRY_NAME")</f>
        <v>China</v>
      </c>
      <c r="KJ6" t="s">
        <v>391</v>
      </c>
      <c r="KK6">
        <v>4048287</v>
      </c>
      <c r="KL6" t="s">
        <v>398</v>
      </c>
      <c r="KM6" s="11">
        <v>5.35</v>
      </c>
      <c r="KN6" t="str">
        <f>_xll.SNL.Clients.Office.Excel.Functions.SPG(KK6, "SP_COUNTRY_NAME")</f>
        <v>USA</v>
      </c>
    </row>
    <row r="7" spans="1:300" x14ac:dyDescent="0.35">
      <c r="A7" t="s">
        <v>387</v>
      </c>
      <c r="B7">
        <v>5772399</v>
      </c>
      <c r="C7" t="s">
        <v>398</v>
      </c>
      <c r="D7" s="11">
        <v>4.24</v>
      </c>
      <c r="E7" t="str">
        <f>_xll.SNL.Clients.Office.Excel.Functions.SPG(B7, "SP_COUNTRY_NAME")</f>
        <v>China</v>
      </c>
      <c r="F7" t="s">
        <v>412</v>
      </c>
      <c r="G7">
        <v>137764443</v>
      </c>
      <c r="H7" t="s">
        <v>398</v>
      </c>
      <c r="I7" s="11">
        <v>3.51</v>
      </c>
      <c r="J7" t="str">
        <f>_xll.SNL.Clients.Office.Excel.Functions.SPG(G7, "SP_COUNTRY_NAME")</f>
        <v>USA</v>
      </c>
      <c r="K7" t="s">
        <v>410</v>
      </c>
      <c r="L7">
        <v>4318240</v>
      </c>
      <c r="M7" t="s">
        <v>398</v>
      </c>
      <c r="N7" s="11">
        <v>3.16</v>
      </c>
      <c r="O7" t="str">
        <f>_xll.SNL.Clients.Office.Excel.Functions.SPG(L7, "SP_COUNTRY_NAME")</f>
        <v>Japan</v>
      </c>
      <c r="P7" t="s">
        <v>596</v>
      </c>
      <c r="Q7">
        <v>4579014</v>
      </c>
      <c r="R7" t="s">
        <v>398</v>
      </c>
      <c r="S7" s="11">
        <v>3.88</v>
      </c>
      <c r="T7" t="str">
        <f>_xll.SNL.Clients.Office.Excel.Functions.SPG(Q7, "SP_COUNTRY_NAME")</f>
        <v>USA</v>
      </c>
      <c r="U7" t="s">
        <v>1696</v>
      </c>
      <c r="V7" t="s">
        <v>348</v>
      </c>
      <c r="W7" t="s">
        <v>406</v>
      </c>
      <c r="X7" s="11">
        <v>5.08</v>
      </c>
      <c r="Y7" t="str">
        <f>_xll.SNL.Clients.Office.Excel.Functions.SPG(V7, "SP_COUNTRY_NAME")</f>
        <v>China</v>
      </c>
      <c r="Z7" t="s">
        <v>654</v>
      </c>
      <c r="AA7">
        <v>4550016</v>
      </c>
      <c r="AB7" t="s">
        <v>650</v>
      </c>
      <c r="AC7" s="11">
        <v>5.34</v>
      </c>
      <c r="AD7" t="str">
        <f>_xll.SNL.Clients.Office.Excel.Functions.SPG(AA7, "SP_COUNTRY_NAME")</f>
        <v>South Africa</v>
      </c>
      <c r="AE7" t="s">
        <v>654</v>
      </c>
      <c r="AF7">
        <v>4550016</v>
      </c>
      <c r="AG7" t="s">
        <v>650</v>
      </c>
      <c r="AH7" s="11">
        <v>5.34</v>
      </c>
      <c r="AI7" t="str">
        <f>_xll.SNL.Clients.Office.Excel.Functions.SPG(AF7, "SP_COUNTRY_NAME")</f>
        <v>South Africa</v>
      </c>
      <c r="AJ7" t="s">
        <v>596</v>
      </c>
      <c r="AK7">
        <v>4579014</v>
      </c>
      <c r="AL7" t="s">
        <v>398</v>
      </c>
      <c r="AM7" s="11">
        <v>3.88</v>
      </c>
      <c r="AN7" t="str">
        <f>_xll.SNL.Clients.Office.Excel.Functions.SPG(AK7, "SP_COUNTRY_NAME")</f>
        <v>USA</v>
      </c>
      <c r="AO7" t="s">
        <v>391</v>
      </c>
      <c r="AP7">
        <v>4048287</v>
      </c>
      <c r="AQ7" t="s">
        <v>398</v>
      </c>
      <c r="AR7" s="11">
        <v>5.01</v>
      </c>
      <c r="AS7" t="str">
        <f>_xll.SNL.Clients.Office.Excel.Functions.SPG(AP7, "SP_COUNTRY_NAME")</f>
        <v>USA</v>
      </c>
      <c r="AT7" t="s">
        <v>387</v>
      </c>
      <c r="AU7">
        <v>5772399</v>
      </c>
      <c r="AV7" t="s">
        <v>398</v>
      </c>
      <c r="AW7" s="11">
        <v>4.24</v>
      </c>
      <c r="AX7" t="str">
        <f>_xll.SNL.Clients.Office.Excel.Functions.SPG(AU7, "SP_COUNTRY_NAME")</f>
        <v>China</v>
      </c>
      <c r="AY7" t="s">
        <v>654</v>
      </c>
      <c r="AZ7">
        <v>4550016</v>
      </c>
      <c r="BA7" t="s">
        <v>650</v>
      </c>
      <c r="BB7" s="11">
        <v>5.34</v>
      </c>
      <c r="BC7" t="str">
        <f>_xll.SNL.Clients.Office.Excel.Functions.SPG(AZ7, "SP_COUNTRY_NAME")</f>
        <v>South Africa</v>
      </c>
      <c r="BD7" t="s">
        <v>409</v>
      </c>
      <c r="BE7">
        <v>4048507</v>
      </c>
      <c r="BF7" t="s">
        <v>398</v>
      </c>
      <c r="BG7" s="11">
        <v>3.15</v>
      </c>
      <c r="BH7" t="str">
        <f>_xll.SNL.Clients.Office.Excel.Functions.SPG(BE7, "SP_COUNTRY_NAME")</f>
        <v>Japan</v>
      </c>
      <c r="BI7" t="s">
        <v>658</v>
      </c>
      <c r="BJ7">
        <v>4138889</v>
      </c>
      <c r="BK7" t="s">
        <v>398</v>
      </c>
      <c r="BL7" s="11">
        <v>3.54</v>
      </c>
      <c r="BM7" t="str">
        <f>_xll.SNL.Clients.Office.Excel.Functions.SPG(BJ7, "SP_COUNTRY_NAME")</f>
        <v>United Kingdom</v>
      </c>
      <c r="BN7" t="s">
        <v>387</v>
      </c>
      <c r="BO7">
        <v>5772399</v>
      </c>
      <c r="BP7" t="s">
        <v>398</v>
      </c>
      <c r="BQ7" s="11">
        <v>4.24</v>
      </c>
      <c r="BR7" t="str">
        <f>_xll.SNL.Clients.Office.Excel.Functions.SPG(BO7, "SP_COUNTRY_NAME")</f>
        <v>China</v>
      </c>
      <c r="BS7" t="s">
        <v>412</v>
      </c>
      <c r="BT7">
        <v>137764443</v>
      </c>
      <c r="BU7" t="s">
        <v>398</v>
      </c>
      <c r="BV7" s="11">
        <v>2.98</v>
      </c>
      <c r="BW7" t="str">
        <f>_xll.SNL.Clients.Office.Excel.Functions.SPG(BT7, "SP_COUNTRY_NAME")</f>
        <v>USA</v>
      </c>
      <c r="BX7" t="s">
        <v>1716</v>
      </c>
      <c r="BY7">
        <v>10350671</v>
      </c>
      <c r="BZ7" t="s">
        <v>325</v>
      </c>
      <c r="CA7" s="11">
        <v>5.32</v>
      </c>
      <c r="CB7" t="str">
        <f>_xll.SNL.Clients.Office.Excel.Functions.SPG(BY7, "SP_COUNTRY_NAME")</f>
        <v>United Kingdom</v>
      </c>
      <c r="CC7" t="s">
        <v>1287</v>
      </c>
      <c r="CD7">
        <v>4086798</v>
      </c>
      <c r="CE7" t="s">
        <v>400</v>
      </c>
      <c r="CF7" s="11">
        <v>6.73</v>
      </c>
      <c r="CG7" t="str">
        <f>_xll.SNL.Clients.Office.Excel.Functions.SPG(CD7, "SP_COUNTRY_NAME")</f>
        <v>Japan</v>
      </c>
      <c r="CH7" t="s">
        <v>1716</v>
      </c>
      <c r="CI7">
        <v>10350671</v>
      </c>
      <c r="CJ7" t="s">
        <v>325</v>
      </c>
      <c r="CK7" s="11">
        <v>5.32</v>
      </c>
      <c r="CL7" t="str">
        <f>_xll.SNL.Clients.Office.Excel.Functions.SPG(CI7, "SP_COUNTRY_NAME")</f>
        <v>United Kingdom</v>
      </c>
      <c r="CM7" t="s">
        <v>658</v>
      </c>
      <c r="CN7">
        <v>4138889</v>
      </c>
      <c r="CO7" t="s">
        <v>398</v>
      </c>
      <c r="CP7" s="11">
        <v>3.54</v>
      </c>
      <c r="CQ7" t="str">
        <f>_xll.SNL.Clients.Office.Excel.Functions.SPG(CN7, "SP_COUNTRY_NAME")</f>
        <v>United Kingdom</v>
      </c>
      <c r="CR7" t="s">
        <v>658</v>
      </c>
      <c r="CS7">
        <v>4138889</v>
      </c>
      <c r="CT7" t="s">
        <v>398</v>
      </c>
      <c r="CU7" s="11">
        <v>3.54</v>
      </c>
      <c r="CV7" t="str">
        <f>_xll.SNL.Clients.Office.Excel.Functions.SPG(CS7, "SP_COUNTRY_NAME")</f>
        <v>United Kingdom</v>
      </c>
      <c r="CW7" t="s">
        <v>1716</v>
      </c>
      <c r="CX7">
        <v>10350671</v>
      </c>
      <c r="CY7" t="s">
        <v>325</v>
      </c>
      <c r="CZ7" s="11">
        <v>5.32</v>
      </c>
      <c r="DA7" t="str">
        <f>_xll.SNL.Clients.Office.Excel.Functions.SPG(CX7, "SP_COUNTRY_NAME")</f>
        <v>United Kingdom</v>
      </c>
      <c r="DB7" t="s">
        <v>2057</v>
      </c>
      <c r="DC7" t="s">
        <v>348</v>
      </c>
      <c r="DD7" t="s">
        <v>406</v>
      </c>
      <c r="DE7" s="11">
        <v>0.12</v>
      </c>
      <c r="DF7" t="str">
        <f>_xll.SNL.Clients.Office.Excel.Functions.SPG(DC7, "SP_COUNTRY_NAME")</f>
        <v>China</v>
      </c>
      <c r="DG7" t="s">
        <v>416</v>
      </c>
      <c r="DH7">
        <v>4138467</v>
      </c>
      <c r="DI7" t="s">
        <v>651</v>
      </c>
      <c r="DJ7" s="11">
        <v>4</v>
      </c>
      <c r="DK7" t="str">
        <f>_xll.SNL.Clients.Office.Excel.Functions.SPG(DH7, "SP_COUNTRY_NAME")</f>
        <v>Norway</v>
      </c>
      <c r="DL7" t="s">
        <v>412</v>
      </c>
      <c r="DM7">
        <v>137764443</v>
      </c>
      <c r="DN7" t="s">
        <v>398</v>
      </c>
      <c r="DO7" s="11">
        <v>3.51</v>
      </c>
      <c r="DP7" t="str">
        <f>_xll.SNL.Clients.Office.Excel.Functions.SPG(DM7, "SP_COUNTRY_NAME")</f>
        <v>USA</v>
      </c>
      <c r="DQ7" t="s">
        <v>412</v>
      </c>
      <c r="DR7">
        <v>137764443</v>
      </c>
      <c r="DS7" t="s">
        <v>398</v>
      </c>
      <c r="DT7" s="11">
        <v>3.51</v>
      </c>
      <c r="DU7" t="str">
        <f>_xll.SNL.Clients.Office.Excel.Functions.SPG(DR7, "SP_COUNTRY_NAME")</f>
        <v>USA</v>
      </c>
      <c r="DV7" t="s">
        <v>412</v>
      </c>
      <c r="DW7">
        <v>137764443</v>
      </c>
      <c r="DX7" t="s">
        <v>398</v>
      </c>
      <c r="DY7" s="11">
        <v>3.51</v>
      </c>
      <c r="DZ7" t="str">
        <f>_xll.SNL.Clients.Office.Excel.Functions.SPG(DW7, "SP_COUNTRY_NAME")</f>
        <v>USA</v>
      </c>
      <c r="EA7" t="s">
        <v>412</v>
      </c>
      <c r="EB7">
        <v>137764443</v>
      </c>
      <c r="EC7" t="s">
        <v>398</v>
      </c>
      <c r="ED7" s="11">
        <v>1.1000000000000001</v>
      </c>
      <c r="EE7" t="str">
        <f>_xll.SNL.Clients.Office.Excel.Functions.SPG(EB7, "SP_COUNTRY_NAME")</f>
        <v>USA</v>
      </c>
      <c r="EF7" t="s">
        <v>686</v>
      </c>
      <c r="EG7">
        <v>4674815</v>
      </c>
      <c r="EH7" t="s">
        <v>398</v>
      </c>
      <c r="EI7" s="11">
        <v>6.92</v>
      </c>
      <c r="EJ7" t="str">
        <f>_xll.SNL.Clients.Office.Excel.Functions.SPG(EG7, "SP_COUNTRY_NAME")</f>
        <v>Switzerland</v>
      </c>
      <c r="EK7" t="s">
        <v>391</v>
      </c>
      <c r="EL7">
        <v>4048287</v>
      </c>
      <c r="EM7" t="s">
        <v>398</v>
      </c>
      <c r="EN7" s="11">
        <v>0.23</v>
      </c>
      <c r="EO7" t="str">
        <f>_xll.SNL.Clients.Office.Excel.Functions.SPG(EL7, "SP_COUNTRY_NAME")</f>
        <v>USA</v>
      </c>
      <c r="EP7" t="s">
        <v>2026</v>
      </c>
      <c r="EQ7">
        <v>4565421</v>
      </c>
      <c r="ER7" t="s">
        <v>398</v>
      </c>
      <c r="ES7" s="11">
        <v>5.27</v>
      </c>
      <c r="ET7" t="str">
        <f>_xll.SNL.Clients.Office.Excel.Functions.SPG(EQ7, "SP_COUNTRY_NAME")</f>
        <v>Australia</v>
      </c>
      <c r="EU7" t="s">
        <v>2133</v>
      </c>
      <c r="EV7">
        <v>4016429</v>
      </c>
      <c r="EW7" t="s">
        <v>401</v>
      </c>
      <c r="EX7" s="11">
        <v>3.75</v>
      </c>
      <c r="EY7" t="str">
        <f>_xll.SNL.Clients.Office.Excel.Functions.SPG(EV7, "SP_COUNTRY_NAME")</f>
        <v>Japan</v>
      </c>
      <c r="EZ7" t="s">
        <v>1287</v>
      </c>
      <c r="FA7">
        <v>4086798</v>
      </c>
      <c r="FB7" t="s">
        <v>400</v>
      </c>
      <c r="FC7" s="11">
        <v>6.73</v>
      </c>
      <c r="FD7" t="str">
        <f>_xll.SNL.Clients.Office.Excel.Functions.SPG(FA7, "SP_COUNTRY_NAME")</f>
        <v>Japan</v>
      </c>
      <c r="FE7" t="s">
        <v>1287</v>
      </c>
      <c r="FF7">
        <v>4086798</v>
      </c>
      <c r="FG7" t="s">
        <v>400</v>
      </c>
      <c r="FH7" s="11">
        <v>6.73</v>
      </c>
      <c r="FI7" t="str">
        <f>_xll.SNL.Clients.Office.Excel.Functions.SPG(FF7, "SP_COUNTRY_NAME")</f>
        <v>Japan</v>
      </c>
      <c r="FJ7" t="s">
        <v>1716</v>
      </c>
      <c r="FK7">
        <v>10350671</v>
      </c>
      <c r="FL7" t="s">
        <v>325</v>
      </c>
      <c r="FM7" s="11">
        <v>5.32</v>
      </c>
      <c r="FN7" t="str">
        <f>_xll.SNL.Clients.Office.Excel.Functions.SPG(FK7, "SP_COUNTRY_NAME")</f>
        <v>United Kingdom</v>
      </c>
      <c r="FO7" t="s">
        <v>389</v>
      </c>
      <c r="FP7">
        <v>111289</v>
      </c>
      <c r="FQ7" t="s">
        <v>398</v>
      </c>
      <c r="FR7" s="11">
        <v>0.62</v>
      </c>
      <c r="FS7" t="str">
        <f>_xll.SNL.Clients.Office.Excel.Functions.SPG(FP7, "SP_COUNTRY_NAME")</f>
        <v>USA</v>
      </c>
      <c r="FT7" t="s">
        <v>686</v>
      </c>
      <c r="FU7">
        <v>4674815</v>
      </c>
      <c r="FV7" t="s">
        <v>398</v>
      </c>
      <c r="FW7" s="11">
        <v>6.92</v>
      </c>
      <c r="FX7" t="str">
        <f>_xll.SNL.Clients.Office.Excel.Functions.SPG(FU7, "SP_COUNTRY_NAME")</f>
        <v>Switzerland</v>
      </c>
      <c r="FY7" t="s">
        <v>412</v>
      </c>
      <c r="FZ7">
        <v>137764443</v>
      </c>
      <c r="GA7" t="s">
        <v>398</v>
      </c>
      <c r="GB7" s="11">
        <v>1.1000000000000001</v>
      </c>
      <c r="GC7" t="str">
        <f>_xll.SNL.Clients.Office.Excel.Functions.SPG(FZ7, "SP_COUNTRY_NAME")</f>
        <v>USA</v>
      </c>
      <c r="GD7" t="s">
        <v>1615</v>
      </c>
      <c r="GE7">
        <v>4322619</v>
      </c>
      <c r="GF7" t="s">
        <v>401</v>
      </c>
      <c r="GG7" s="11">
        <v>1.1100000000000001</v>
      </c>
      <c r="GH7" t="str">
        <f>_xll.SNL.Clients.Office.Excel.Functions.SPG(GE7, "SP_COUNTRY_NAME")</f>
        <v>Hong Kong</v>
      </c>
      <c r="GI7" t="s">
        <v>962</v>
      </c>
      <c r="GJ7">
        <v>13969643</v>
      </c>
      <c r="GK7" t="s">
        <v>398</v>
      </c>
      <c r="GL7" s="11">
        <v>0.04</v>
      </c>
      <c r="GM7" t="str">
        <f>_xll.SNL.Clients.Office.Excel.Functions.SPG(GJ7, "SP_COUNTRY_NAME")</f>
        <v>United Kingdom</v>
      </c>
      <c r="GN7" t="s">
        <v>2182</v>
      </c>
      <c r="GO7" t="s">
        <v>348</v>
      </c>
      <c r="GP7" t="s">
        <v>406</v>
      </c>
      <c r="GQ7" s="11">
        <v>8.43</v>
      </c>
      <c r="GR7" t="str">
        <f>_xll.SNL.Clients.Office.Excel.Functions.SPG(GO7, "SP_COUNTRY_NAME")</f>
        <v>China</v>
      </c>
      <c r="GS7" t="s">
        <v>409</v>
      </c>
      <c r="GT7">
        <v>4048507</v>
      </c>
      <c r="GU7" t="s">
        <v>398</v>
      </c>
      <c r="GV7" s="11">
        <v>3.15</v>
      </c>
      <c r="GW7" t="str">
        <f>_xll.SNL.Clients.Office.Excel.Functions.SPG(GT7, "SP_COUNTRY_NAME")</f>
        <v>Japan</v>
      </c>
      <c r="GX7" t="s">
        <v>412</v>
      </c>
      <c r="GY7">
        <v>137764443</v>
      </c>
      <c r="GZ7" t="s">
        <v>398</v>
      </c>
      <c r="HA7" s="11">
        <v>2.9</v>
      </c>
      <c r="HB7" t="str">
        <f>_xll.SNL.Clients.Office.Excel.Functions.SPG(GY7, "SP_COUNTRY_NAME")</f>
        <v>USA</v>
      </c>
      <c r="HC7" t="s">
        <v>1716</v>
      </c>
      <c r="HD7">
        <v>10350671</v>
      </c>
      <c r="HE7" t="s">
        <v>325</v>
      </c>
      <c r="HF7" s="11">
        <v>5.32</v>
      </c>
      <c r="HG7" t="str">
        <f>_xll.SNL.Clients.Office.Excel.Functions.SPG(HD7, "SP_COUNTRY_NAME")</f>
        <v>United Kingdom</v>
      </c>
      <c r="HH7" t="s">
        <v>505</v>
      </c>
      <c r="HI7">
        <v>109888</v>
      </c>
      <c r="HJ7" t="s">
        <v>398</v>
      </c>
      <c r="HK7" s="11">
        <v>2.74</v>
      </c>
      <c r="HL7" t="str">
        <f>_xll.SNL.Clients.Office.Excel.Functions.SPG(HI7, "SP_COUNTRY_NAME")</f>
        <v>USA</v>
      </c>
      <c r="HM7" t="s">
        <v>2228</v>
      </c>
      <c r="HN7">
        <v>10364576</v>
      </c>
      <c r="HO7" t="s">
        <v>404</v>
      </c>
      <c r="HP7" s="11">
        <v>2.85</v>
      </c>
      <c r="HQ7" t="str">
        <f>_xll.SNL.Clients.Office.Excel.Functions.SPG(HN7, "SP_COUNTRY_NAME")</f>
        <v>Indonesia</v>
      </c>
      <c r="HR7" t="s">
        <v>1716</v>
      </c>
      <c r="HS7">
        <v>10350671</v>
      </c>
      <c r="HT7" t="s">
        <v>325</v>
      </c>
      <c r="HU7" s="11">
        <v>5.32</v>
      </c>
      <c r="HV7" t="str">
        <f>_xll.SNL.Clients.Office.Excel.Functions.SPG(HS7, "SP_COUNTRY_NAME")</f>
        <v>United Kingdom</v>
      </c>
      <c r="HW7" t="s">
        <v>686</v>
      </c>
      <c r="HX7">
        <v>4674815</v>
      </c>
      <c r="HY7" t="s">
        <v>398</v>
      </c>
      <c r="HZ7" s="11">
        <v>6.92</v>
      </c>
      <c r="IA7" t="str">
        <f>_xll.SNL.Clients.Office.Excel.Functions.SPG(HX7, "SP_COUNTRY_NAME")</f>
        <v>Switzerland</v>
      </c>
      <c r="IB7" t="s">
        <v>2182</v>
      </c>
      <c r="IC7" t="s">
        <v>348</v>
      </c>
      <c r="ID7" t="s">
        <v>406</v>
      </c>
      <c r="IE7" s="11">
        <v>8.43</v>
      </c>
      <c r="IF7" t="str">
        <f>_xll.SNL.Clients.Office.Excel.Functions.SPG(IC7, "SP_COUNTRY_NAME")</f>
        <v>China</v>
      </c>
      <c r="IG7" t="s">
        <v>409</v>
      </c>
      <c r="IH7">
        <v>4048507</v>
      </c>
      <c r="II7" t="s">
        <v>398</v>
      </c>
      <c r="IJ7" s="11">
        <v>3.15</v>
      </c>
      <c r="IK7" t="str">
        <f>_xll.SNL.Clients.Office.Excel.Functions.SPG(IH7, "SP_COUNTRY_NAME")</f>
        <v>Japan</v>
      </c>
      <c r="IL7" t="s">
        <v>412</v>
      </c>
      <c r="IM7">
        <v>137764443</v>
      </c>
      <c r="IN7" t="s">
        <v>398</v>
      </c>
      <c r="IO7" s="11">
        <v>2.9</v>
      </c>
      <c r="IP7" t="str">
        <f>_xll.SNL.Clients.Office.Excel.Functions.SPG(IM7, "SP_COUNTRY_NAME")</f>
        <v>USA</v>
      </c>
      <c r="IQ7" t="s">
        <v>391</v>
      </c>
      <c r="IR7">
        <v>4048287</v>
      </c>
      <c r="IS7" t="s">
        <v>398</v>
      </c>
      <c r="IT7" s="11">
        <v>2.97</v>
      </c>
      <c r="IU7" t="str">
        <f>_xll.SNL.Clients.Office.Excel.Functions.SPG(IR7, "SP_COUNTRY_NAME")</f>
        <v>USA</v>
      </c>
      <c r="IV7" t="s">
        <v>416</v>
      </c>
      <c r="IW7">
        <v>4138467</v>
      </c>
      <c r="IX7" t="s">
        <v>651</v>
      </c>
      <c r="IY7" s="11">
        <v>4</v>
      </c>
      <c r="IZ7" t="str">
        <f>_xll.SNL.Clients.Office.Excel.Functions.SPG(IW7, "SP_COUNTRY_NAME")</f>
        <v>Norway</v>
      </c>
      <c r="JA7" t="s">
        <v>658</v>
      </c>
      <c r="JB7">
        <v>4138889</v>
      </c>
      <c r="JC7" t="s">
        <v>398</v>
      </c>
      <c r="JD7" s="11">
        <v>3.54</v>
      </c>
      <c r="JE7" t="str">
        <f>_xll.SNL.Clients.Office.Excel.Functions.SPG(JB7, "SP_COUNTRY_NAME")</f>
        <v>United Kingdom</v>
      </c>
      <c r="JF7" t="s">
        <v>412</v>
      </c>
      <c r="JG7">
        <v>137764443</v>
      </c>
      <c r="JH7" t="s">
        <v>398</v>
      </c>
      <c r="JI7" s="11">
        <v>3.51</v>
      </c>
      <c r="JJ7" t="str">
        <f>_xll.SNL.Clients.Office.Excel.Functions.SPG(JG7, "SP_COUNTRY_NAME")</f>
        <v>USA</v>
      </c>
      <c r="JK7" t="s">
        <v>1287</v>
      </c>
      <c r="JL7">
        <v>4086798</v>
      </c>
      <c r="JM7" t="s">
        <v>400</v>
      </c>
      <c r="JN7" s="11">
        <v>6.73</v>
      </c>
      <c r="JO7" t="str">
        <f>_xll.SNL.Clients.Office.Excel.Functions.SPG(JL7, "SP_COUNTRY_NAME")</f>
        <v>Japan</v>
      </c>
      <c r="JP7" t="s">
        <v>505</v>
      </c>
      <c r="JQ7">
        <v>109888</v>
      </c>
      <c r="JR7" t="s">
        <v>398</v>
      </c>
      <c r="JS7" s="11">
        <v>2.74</v>
      </c>
      <c r="JT7" t="str">
        <f>_xll.SNL.Clients.Office.Excel.Functions.SPG(JQ7, "SP_COUNTRY_NAME")</f>
        <v>USA</v>
      </c>
      <c r="JU7" t="s">
        <v>389</v>
      </c>
      <c r="JV7">
        <v>111289</v>
      </c>
      <c r="JW7" t="s">
        <v>398</v>
      </c>
      <c r="JX7" s="11">
        <v>0.62</v>
      </c>
      <c r="JY7" t="str">
        <f>_xll.SNL.Clients.Office.Excel.Functions.SPG(JV7, "SP_COUNTRY_NAME")</f>
        <v>USA</v>
      </c>
      <c r="JZ7" t="s">
        <v>1716</v>
      </c>
      <c r="KA7">
        <v>10350671</v>
      </c>
      <c r="KB7" t="s">
        <v>325</v>
      </c>
      <c r="KC7" s="11">
        <v>5.32</v>
      </c>
      <c r="KD7" t="str">
        <f>_xll.SNL.Clients.Office.Excel.Functions.SPG(KA7, "SP_COUNTRY_NAME")</f>
        <v>United Kingdom</v>
      </c>
      <c r="KE7" t="s">
        <v>1908</v>
      </c>
      <c r="KF7" t="s">
        <v>348</v>
      </c>
      <c r="KG7" t="s">
        <v>406</v>
      </c>
      <c r="KH7" s="11">
        <v>0.15</v>
      </c>
      <c r="KI7" t="str">
        <f>_xll.SNL.Clients.Office.Excel.Functions.SPG(KF7, "SP_COUNTRY_NAME")</f>
        <v>China</v>
      </c>
      <c r="KJ7" t="s">
        <v>654</v>
      </c>
      <c r="KK7">
        <v>4550016</v>
      </c>
      <c r="KL7" t="s">
        <v>650</v>
      </c>
      <c r="KM7" s="11">
        <v>5.34</v>
      </c>
      <c r="KN7" t="str">
        <f>_xll.SNL.Clients.Office.Excel.Functions.SPG(KK7, "SP_COUNTRY_NAME")</f>
        <v>South Africa</v>
      </c>
    </row>
    <row r="8" spans="1:300" x14ac:dyDescent="0.35">
      <c r="A8" t="s">
        <v>388</v>
      </c>
      <c r="B8">
        <v>4355642</v>
      </c>
      <c r="C8" t="s">
        <v>400</v>
      </c>
      <c r="D8" s="11">
        <v>2.69</v>
      </c>
      <c r="E8" t="str">
        <f>_xll.SNL.Clients.Office.Excel.Functions.SPG(B8, "SP_COUNTRY_NAME")</f>
        <v>China</v>
      </c>
      <c r="F8" t="s">
        <v>662</v>
      </c>
      <c r="G8">
        <v>111195</v>
      </c>
      <c r="H8" t="s">
        <v>398</v>
      </c>
      <c r="I8" s="11">
        <v>3.3</v>
      </c>
      <c r="J8" t="str">
        <f>_xll.SNL.Clients.Office.Excel.Functions.SPG(G8, "SP_COUNTRY_NAME")</f>
        <v>USA</v>
      </c>
      <c r="K8" t="s">
        <v>411</v>
      </c>
      <c r="L8">
        <v>4048741</v>
      </c>
      <c r="M8" t="s">
        <v>407</v>
      </c>
      <c r="N8" s="11">
        <v>2.6</v>
      </c>
      <c r="O8" t="str">
        <f>_xll.SNL.Clients.Office.Excel.Functions.SPG(L8, "SP_COUNTRY_NAME")</f>
        <v>Japan</v>
      </c>
      <c r="P8" t="s">
        <v>992</v>
      </c>
      <c r="Q8">
        <v>4407085</v>
      </c>
      <c r="R8" t="s">
        <v>404</v>
      </c>
      <c r="S8" s="11">
        <v>3.47</v>
      </c>
      <c r="T8" t="str">
        <f>_xll.SNL.Clients.Office.Excel.Functions.SPG(Q8, "SP_COUNTRY_NAME")</f>
        <v>South Africa</v>
      </c>
      <c r="U8" t="s">
        <v>1697</v>
      </c>
      <c r="V8">
        <v>9247547</v>
      </c>
      <c r="W8" t="s">
        <v>404</v>
      </c>
      <c r="X8" s="11">
        <v>1.33</v>
      </c>
      <c r="Y8" t="str">
        <f>_xll.SNL.Clients.Office.Excel.Functions.SPG(V8, "SP_COUNTRY_NAME")</f>
        <v>Australia</v>
      </c>
      <c r="Z8" t="s">
        <v>655</v>
      </c>
      <c r="AA8">
        <v>135544502</v>
      </c>
      <c r="AB8" t="s">
        <v>398</v>
      </c>
      <c r="AC8" s="11">
        <v>5.15</v>
      </c>
      <c r="AD8" t="str">
        <f>_xll.SNL.Clients.Office.Excel.Functions.SPG(AA8, "SP_COUNTRY_NAME")</f>
        <v>#INVALID COMPANY ID</v>
      </c>
      <c r="AE8" t="s">
        <v>655</v>
      </c>
      <c r="AF8">
        <v>135544502</v>
      </c>
      <c r="AG8" t="s">
        <v>398</v>
      </c>
      <c r="AH8" s="11">
        <v>5.15</v>
      </c>
      <c r="AI8" t="str">
        <f>_xll.SNL.Clients.Office.Excel.Functions.SPG(AF8, "SP_COUNTRY_NAME")</f>
        <v>#INVALID COMPANY ID</v>
      </c>
      <c r="AJ8" t="s">
        <v>992</v>
      </c>
      <c r="AK8">
        <v>4407085</v>
      </c>
      <c r="AL8" t="s">
        <v>404</v>
      </c>
      <c r="AM8" s="11">
        <v>3.47</v>
      </c>
      <c r="AN8" t="str">
        <f>_xll.SNL.Clients.Office.Excel.Functions.SPG(AK8, "SP_COUNTRY_NAME")</f>
        <v>South Africa</v>
      </c>
      <c r="AO8" t="s">
        <v>412</v>
      </c>
      <c r="AP8">
        <v>137764443</v>
      </c>
      <c r="AQ8" t="s">
        <v>398</v>
      </c>
      <c r="AR8" s="11">
        <v>2.21</v>
      </c>
      <c r="AS8" t="str">
        <f>_xll.SNL.Clients.Office.Excel.Functions.SPG(AP8, "SP_COUNTRY_NAME")</f>
        <v>USA</v>
      </c>
      <c r="AT8" t="s">
        <v>388</v>
      </c>
      <c r="AU8">
        <v>4355642</v>
      </c>
      <c r="AV8" t="s">
        <v>400</v>
      </c>
      <c r="AW8" s="11">
        <v>2.69</v>
      </c>
      <c r="AX8" t="str">
        <f>_xll.SNL.Clients.Office.Excel.Functions.SPG(AU8, "SP_COUNTRY_NAME")</f>
        <v>China</v>
      </c>
      <c r="AY8" t="s">
        <v>655</v>
      </c>
      <c r="AZ8">
        <v>135544502</v>
      </c>
      <c r="BA8" t="s">
        <v>398</v>
      </c>
      <c r="BB8" s="11">
        <v>5.15</v>
      </c>
      <c r="BC8" t="str">
        <f>_xll.SNL.Clients.Office.Excel.Functions.SPG(AZ8, "SP_COUNTRY_NAME")</f>
        <v>#INVALID COMPANY ID</v>
      </c>
      <c r="BD8" t="s">
        <v>412</v>
      </c>
      <c r="BE8">
        <v>137764443</v>
      </c>
      <c r="BF8" t="s">
        <v>398</v>
      </c>
      <c r="BG8" s="11">
        <v>2.8</v>
      </c>
      <c r="BH8" t="str">
        <f>_xll.SNL.Clients.Office.Excel.Functions.SPG(BE8, "SP_COUNTRY_NAME")</f>
        <v>USA</v>
      </c>
      <c r="BI8" t="s">
        <v>412</v>
      </c>
      <c r="BJ8">
        <v>137764443</v>
      </c>
      <c r="BK8" t="s">
        <v>398</v>
      </c>
      <c r="BL8" s="11">
        <v>3.39</v>
      </c>
      <c r="BM8" t="str">
        <f>_xll.SNL.Clients.Office.Excel.Functions.SPG(BJ8, "SP_COUNTRY_NAME")</f>
        <v>USA</v>
      </c>
      <c r="BN8" t="s">
        <v>388</v>
      </c>
      <c r="BO8">
        <v>4355642</v>
      </c>
      <c r="BP8" t="s">
        <v>400</v>
      </c>
      <c r="BQ8" s="11">
        <v>2.69</v>
      </c>
      <c r="BR8" t="str">
        <f>_xll.SNL.Clients.Office.Excel.Functions.SPG(BO8, "SP_COUNTRY_NAME")</f>
        <v>China</v>
      </c>
      <c r="BS8" t="s">
        <v>1917</v>
      </c>
      <c r="BT8">
        <v>5849775</v>
      </c>
      <c r="BU8" t="s">
        <v>398</v>
      </c>
      <c r="BV8" s="11">
        <v>2.6</v>
      </c>
      <c r="BW8" t="str">
        <f>_xll.SNL.Clients.Office.Excel.Functions.SPG(BT8, "SP_COUNTRY_NAME")</f>
        <v>Luxembourg</v>
      </c>
      <c r="BX8" t="s">
        <v>391</v>
      </c>
      <c r="BY8">
        <v>4048287</v>
      </c>
      <c r="BZ8" t="s">
        <v>398</v>
      </c>
      <c r="CA8" s="11">
        <v>5.26</v>
      </c>
      <c r="CB8" t="str">
        <f>_xll.SNL.Clients.Office.Excel.Functions.SPG(BY8, "SP_COUNTRY_NAME")</f>
        <v>USA</v>
      </c>
      <c r="CC8" t="s">
        <v>412</v>
      </c>
      <c r="CD8">
        <v>137764443</v>
      </c>
      <c r="CE8" t="s">
        <v>398</v>
      </c>
      <c r="CF8" s="11">
        <v>2.86</v>
      </c>
      <c r="CG8" t="str">
        <f>_xll.SNL.Clients.Office.Excel.Functions.SPG(CD8, "SP_COUNTRY_NAME")</f>
        <v>USA</v>
      </c>
      <c r="CH8" t="s">
        <v>391</v>
      </c>
      <c r="CI8">
        <v>4048287</v>
      </c>
      <c r="CJ8" t="s">
        <v>398</v>
      </c>
      <c r="CK8" s="11">
        <v>5.26</v>
      </c>
      <c r="CL8" t="str">
        <f>_xll.SNL.Clients.Office.Excel.Functions.SPG(CI8, "SP_COUNTRY_NAME")</f>
        <v>USA</v>
      </c>
      <c r="CM8" t="s">
        <v>412</v>
      </c>
      <c r="CN8">
        <v>137764443</v>
      </c>
      <c r="CO8" t="s">
        <v>398</v>
      </c>
      <c r="CP8" s="11">
        <v>3.39</v>
      </c>
      <c r="CQ8" t="str">
        <f>_xll.SNL.Clients.Office.Excel.Functions.SPG(CN8, "SP_COUNTRY_NAME")</f>
        <v>USA</v>
      </c>
      <c r="CR8" t="s">
        <v>412</v>
      </c>
      <c r="CS8">
        <v>137764443</v>
      </c>
      <c r="CT8" t="s">
        <v>398</v>
      </c>
      <c r="CU8" s="11">
        <v>3.39</v>
      </c>
      <c r="CV8" t="str">
        <f>_xll.SNL.Clients.Office.Excel.Functions.SPG(CS8, "SP_COUNTRY_NAME")</f>
        <v>USA</v>
      </c>
      <c r="CW8" t="s">
        <v>391</v>
      </c>
      <c r="CX8">
        <v>4048287</v>
      </c>
      <c r="CY8" t="s">
        <v>398</v>
      </c>
      <c r="CZ8" s="11">
        <v>5.26</v>
      </c>
      <c r="DA8" t="str">
        <f>_xll.SNL.Clients.Office.Excel.Functions.SPG(CX8, "SP_COUNTRY_NAME")</f>
        <v>USA</v>
      </c>
      <c r="DB8" t="s">
        <v>2058</v>
      </c>
      <c r="DC8">
        <v>4313797</v>
      </c>
      <c r="DD8" t="s">
        <v>398</v>
      </c>
      <c r="DE8" s="11">
        <v>0.12</v>
      </c>
      <c r="DF8" t="str">
        <f>_xll.SNL.Clients.Office.Excel.Functions.SPG(DC8, "SP_COUNTRY_NAME")</f>
        <v>Canada</v>
      </c>
      <c r="DG8" t="s">
        <v>653</v>
      </c>
      <c r="DH8">
        <v>4200014</v>
      </c>
      <c r="DI8" t="s">
        <v>398</v>
      </c>
      <c r="DJ8" s="11">
        <v>3.9</v>
      </c>
      <c r="DK8" t="str">
        <f>_xll.SNL.Clients.Office.Excel.Functions.SPG(DH8, "SP_COUNTRY_NAME")</f>
        <v>South Africa</v>
      </c>
      <c r="DL8" t="s">
        <v>662</v>
      </c>
      <c r="DM8">
        <v>111195</v>
      </c>
      <c r="DN8" t="s">
        <v>398</v>
      </c>
      <c r="DO8" s="11">
        <v>3.3</v>
      </c>
      <c r="DP8" t="str">
        <f>_xll.SNL.Clients.Office.Excel.Functions.SPG(DM8, "SP_COUNTRY_NAME")</f>
        <v>USA</v>
      </c>
      <c r="DQ8" t="s">
        <v>662</v>
      </c>
      <c r="DR8">
        <v>111195</v>
      </c>
      <c r="DS8" t="s">
        <v>398</v>
      </c>
      <c r="DT8" s="11">
        <v>3.3</v>
      </c>
      <c r="DU8" t="str">
        <f>_xll.SNL.Clients.Office.Excel.Functions.SPG(DR8, "SP_COUNTRY_NAME")</f>
        <v>USA</v>
      </c>
      <c r="DV8" t="s">
        <v>662</v>
      </c>
      <c r="DW8">
        <v>111195</v>
      </c>
      <c r="DX8" t="s">
        <v>398</v>
      </c>
      <c r="DY8" s="11">
        <v>3.3</v>
      </c>
      <c r="DZ8" t="str">
        <f>_xll.SNL.Clients.Office.Excel.Functions.SPG(DW8, "SP_COUNTRY_NAME")</f>
        <v>USA</v>
      </c>
      <c r="EA8" t="s">
        <v>1625</v>
      </c>
      <c r="EB8">
        <v>4137754</v>
      </c>
      <c r="EC8" t="s">
        <v>398</v>
      </c>
      <c r="ED8" s="11">
        <v>0.43</v>
      </c>
      <c r="EE8" t="str">
        <f>_xll.SNL.Clients.Office.Excel.Functions.SPG(EB8, "SP_COUNTRY_NAME")</f>
        <v>China</v>
      </c>
      <c r="EF8" t="s">
        <v>662</v>
      </c>
      <c r="EG8">
        <v>111195</v>
      </c>
      <c r="EH8" t="s">
        <v>398</v>
      </c>
      <c r="EI8" s="11">
        <v>5.94</v>
      </c>
      <c r="EJ8" t="str">
        <f>_xll.SNL.Clients.Office.Excel.Functions.SPG(EG8, "SP_COUNTRY_NAME")</f>
        <v>USA</v>
      </c>
      <c r="EK8" t="s">
        <v>424</v>
      </c>
      <c r="EL8">
        <v>110092</v>
      </c>
      <c r="EM8" t="s">
        <v>398</v>
      </c>
      <c r="EN8" s="11">
        <v>0.15</v>
      </c>
      <c r="EO8" t="str">
        <f>_xll.SNL.Clients.Office.Excel.Functions.SPG(EL8, "SP_COUNTRY_NAME")</f>
        <v>USA</v>
      </c>
      <c r="EP8" t="s">
        <v>2104</v>
      </c>
      <c r="EQ8">
        <v>5824704</v>
      </c>
      <c r="ER8" t="s">
        <v>398</v>
      </c>
      <c r="ES8" s="11">
        <v>4.9800000000000004</v>
      </c>
      <c r="ET8" t="str">
        <f>_xll.SNL.Clients.Office.Excel.Functions.SPG(EQ8, "SP_COUNTRY_NAME")</f>
        <v>Australia</v>
      </c>
      <c r="EU8" t="s">
        <v>409</v>
      </c>
      <c r="EV8">
        <v>4048507</v>
      </c>
      <c r="EW8" t="s">
        <v>398</v>
      </c>
      <c r="EX8" s="11">
        <v>3.43</v>
      </c>
      <c r="EY8" t="str">
        <f>_xll.SNL.Clients.Office.Excel.Functions.SPG(EV8, "SP_COUNTRY_NAME")</f>
        <v>Japan</v>
      </c>
      <c r="EZ8" t="s">
        <v>412</v>
      </c>
      <c r="FA8">
        <v>137764443</v>
      </c>
      <c r="FB8" t="s">
        <v>398</v>
      </c>
      <c r="FC8" s="11">
        <v>2.86</v>
      </c>
      <c r="FD8" t="str">
        <f>_xll.SNL.Clients.Office.Excel.Functions.SPG(FA8, "SP_COUNTRY_NAME")</f>
        <v>USA</v>
      </c>
      <c r="FE8" t="s">
        <v>412</v>
      </c>
      <c r="FF8">
        <v>137764443</v>
      </c>
      <c r="FG8" t="s">
        <v>398</v>
      </c>
      <c r="FH8" s="11">
        <v>2.86</v>
      </c>
      <c r="FI8" t="str">
        <f>_xll.SNL.Clients.Office.Excel.Functions.SPG(FF8, "SP_COUNTRY_NAME")</f>
        <v>USA</v>
      </c>
      <c r="FJ8" t="s">
        <v>391</v>
      </c>
      <c r="FK8">
        <v>4048287</v>
      </c>
      <c r="FL8" t="s">
        <v>398</v>
      </c>
      <c r="FM8" s="11">
        <v>5.26</v>
      </c>
      <c r="FN8" t="str">
        <f>_xll.SNL.Clients.Office.Excel.Functions.SPG(FK8, "SP_COUNTRY_NAME")</f>
        <v>USA</v>
      </c>
      <c r="FO8" t="s">
        <v>434</v>
      </c>
      <c r="FP8">
        <v>110587</v>
      </c>
      <c r="FQ8" t="s">
        <v>398</v>
      </c>
      <c r="FR8" s="11">
        <v>0.52</v>
      </c>
      <c r="FS8" t="str">
        <f>_xll.SNL.Clients.Office.Excel.Functions.SPG(FP8, "SP_COUNTRY_NAME")</f>
        <v>USA</v>
      </c>
      <c r="FT8" t="s">
        <v>662</v>
      </c>
      <c r="FU8">
        <v>111195</v>
      </c>
      <c r="FV8" t="s">
        <v>398</v>
      </c>
      <c r="FW8" s="11">
        <v>5.94</v>
      </c>
      <c r="FX8" t="str">
        <f>_xll.SNL.Clients.Office.Excel.Functions.SPG(FU8, "SP_COUNTRY_NAME")</f>
        <v>USA</v>
      </c>
      <c r="FY8" t="s">
        <v>1625</v>
      </c>
      <c r="FZ8">
        <v>4137754</v>
      </c>
      <c r="GA8" t="s">
        <v>398</v>
      </c>
      <c r="GB8" s="11">
        <v>0.43</v>
      </c>
      <c r="GC8" t="str">
        <f>_xll.SNL.Clients.Office.Excel.Functions.SPG(FZ8, "SP_COUNTRY_NAME")</f>
        <v>China</v>
      </c>
      <c r="GD8" t="s">
        <v>412</v>
      </c>
      <c r="GE8">
        <v>137764443</v>
      </c>
      <c r="GF8" t="s">
        <v>398</v>
      </c>
      <c r="GG8" s="11">
        <v>0.66</v>
      </c>
      <c r="GH8" t="str">
        <f>_xll.SNL.Clients.Office.Excel.Functions.SPG(GE8, "SP_COUNTRY_NAME")</f>
        <v>USA</v>
      </c>
      <c r="GI8" t="s">
        <v>1282</v>
      </c>
      <c r="GJ8" t="s">
        <v>348</v>
      </c>
      <c r="GK8" t="s">
        <v>406</v>
      </c>
      <c r="GL8" s="11">
        <v>0.03</v>
      </c>
      <c r="GM8" t="str">
        <f>_xll.SNL.Clients.Office.Excel.Functions.SPG(GJ8, "SP_COUNTRY_NAME")</f>
        <v>China</v>
      </c>
      <c r="GN8" t="s">
        <v>416</v>
      </c>
      <c r="GO8">
        <v>4138467</v>
      </c>
      <c r="GP8" t="s">
        <v>651</v>
      </c>
      <c r="GQ8" s="11">
        <v>3.06</v>
      </c>
      <c r="GR8" t="str">
        <f>_xll.SNL.Clients.Office.Excel.Functions.SPG(GO8, "SP_COUNTRY_NAME")</f>
        <v>Norway</v>
      </c>
      <c r="GS8" t="s">
        <v>412</v>
      </c>
      <c r="GT8">
        <v>137764443</v>
      </c>
      <c r="GU8" t="s">
        <v>398</v>
      </c>
      <c r="GV8" s="11">
        <v>2.8</v>
      </c>
      <c r="GW8" t="str">
        <f>_xll.SNL.Clients.Office.Excel.Functions.SPG(GT8, "SP_COUNTRY_NAME")</f>
        <v>USA</v>
      </c>
      <c r="GX8" t="s">
        <v>2133</v>
      </c>
      <c r="GY8">
        <v>4016429</v>
      </c>
      <c r="GZ8" t="s">
        <v>401</v>
      </c>
      <c r="HA8" s="11">
        <v>2.15</v>
      </c>
      <c r="HB8" t="str">
        <f>_xll.SNL.Clients.Office.Excel.Functions.SPG(GY8, "SP_COUNTRY_NAME")</f>
        <v>Japan</v>
      </c>
      <c r="HC8" t="s">
        <v>391</v>
      </c>
      <c r="HD8">
        <v>4048287</v>
      </c>
      <c r="HE8" t="s">
        <v>398</v>
      </c>
      <c r="HF8" s="11">
        <v>5.26</v>
      </c>
      <c r="HG8" t="str">
        <f>_xll.SNL.Clients.Office.Excel.Functions.SPG(HD8, "SP_COUNTRY_NAME")</f>
        <v>USA</v>
      </c>
      <c r="HH8" t="s">
        <v>958</v>
      </c>
      <c r="HI8">
        <v>5770402</v>
      </c>
      <c r="HJ8" t="s">
        <v>1609</v>
      </c>
      <c r="HK8" s="11">
        <v>1.57</v>
      </c>
      <c r="HL8" t="str">
        <f>_xll.SNL.Clients.Office.Excel.Functions.SPG(HI8, "SP_COUNTRY_NAME")</f>
        <v>France</v>
      </c>
      <c r="HM8" t="s">
        <v>416</v>
      </c>
      <c r="HN8">
        <v>4138467</v>
      </c>
      <c r="HO8" t="s">
        <v>651</v>
      </c>
      <c r="HP8" s="11">
        <v>1.61</v>
      </c>
      <c r="HQ8" t="str">
        <f>_xll.SNL.Clients.Office.Excel.Functions.SPG(HN8, "SP_COUNTRY_NAME")</f>
        <v>Norway</v>
      </c>
      <c r="HR8" t="s">
        <v>391</v>
      </c>
      <c r="HS8">
        <v>4048287</v>
      </c>
      <c r="HT8" t="s">
        <v>398</v>
      </c>
      <c r="HU8" s="11">
        <v>5.26</v>
      </c>
      <c r="HV8" t="str">
        <f>_xll.SNL.Clients.Office.Excel.Functions.SPG(HS8, "SP_COUNTRY_NAME")</f>
        <v>USA</v>
      </c>
      <c r="HW8" t="s">
        <v>662</v>
      </c>
      <c r="HX8">
        <v>111195</v>
      </c>
      <c r="HY8" t="s">
        <v>398</v>
      </c>
      <c r="HZ8" s="11">
        <v>5.94</v>
      </c>
      <c r="IA8" t="str">
        <f>_xll.SNL.Clients.Office.Excel.Functions.SPG(HX8, "SP_COUNTRY_NAME")</f>
        <v>USA</v>
      </c>
      <c r="IB8" t="s">
        <v>416</v>
      </c>
      <c r="IC8">
        <v>4138467</v>
      </c>
      <c r="ID8" t="s">
        <v>651</v>
      </c>
      <c r="IE8" s="11">
        <v>3.06</v>
      </c>
      <c r="IF8" t="str">
        <f>_xll.SNL.Clients.Office.Excel.Functions.SPG(IC8, "SP_COUNTRY_NAME")</f>
        <v>Norway</v>
      </c>
      <c r="IG8" t="s">
        <v>412</v>
      </c>
      <c r="IH8">
        <v>137764443</v>
      </c>
      <c r="II8" t="s">
        <v>398</v>
      </c>
      <c r="IJ8" s="11">
        <v>2.8</v>
      </c>
      <c r="IK8" t="str">
        <f>_xll.SNL.Clients.Office.Excel.Functions.SPG(IH8, "SP_COUNTRY_NAME")</f>
        <v>USA</v>
      </c>
      <c r="IL8" t="s">
        <v>2133</v>
      </c>
      <c r="IM8">
        <v>4016429</v>
      </c>
      <c r="IN8" t="s">
        <v>401</v>
      </c>
      <c r="IO8" s="11">
        <v>2.15</v>
      </c>
      <c r="IP8" t="str">
        <f>_xll.SNL.Clients.Office.Excel.Functions.SPG(IM8, "SP_COUNTRY_NAME")</f>
        <v>Japan</v>
      </c>
      <c r="IQ8" t="s">
        <v>412</v>
      </c>
      <c r="IR8">
        <v>137764443</v>
      </c>
      <c r="IS8" t="s">
        <v>398</v>
      </c>
      <c r="IT8" s="11">
        <v>2.29</v>
      </c>
      <c r="IU8" t="str">
        <f>_xll.SNL.Clients.Office.Excel.Functions.SPG(IR8, "SP_COUNTRY_NAME")</f>
        <v>USA</v>
      </c>
      <c r="IV8" t="s">
        <v>653</v>
      </c>
      <c r="IW8">
        <v>4200014</v>
      </c>
      <c r="IX8" t="s">
        <v>398</v>
      </c>
      <c r="IY8" s="11">
        <v>3.9</v>
      </c>
      <c r="IZ8" t="str">
        <f>_xll.SNL.Clients.Office.Excel.Functions.SPG(IW8, "SP_COUNTRY_NAME")</f>
        <v>South Africa</v>
      </c>
      <c r="JA8" t="s">
        <v>412</v>
      </c>
      <c r="JB8">
        <v>137764443</v>
      </c>
      <c r="JC8" t="s">
        <v>398</v>
      </c>
      <c r="JD8" s="11">
        <v>3.39</v>
      </c>
      <c r="JE8" t="str">
        <f>_xll.SNL.Clients.Office.Excel.Functions.SPG(JB8, "SP_COUNTRY_NAME")</f>
        <v>USA</v>
      </c>
      <c r="JF8" t="s">
        <v>662</v>
      </c>
      <c r="JG8">
        <v>111195</v>
      </c>
      <c r="JH8" t="s">
        <v>398</v>
      </c>
      <c r="JI8" s="11">
        <v>3.3</v>
      </c>
      <c r="JJ8" t="str">
        <f>_xll.SNL.Clients.Office.Excel.Functions.SPG(JG8, "SP_COUNTRY_NAME")</f>
        <v>USA</v>
      </c>
      <c r="JK8" t="s">
        <v>412</v>
      </c>
      <c r="JL8">
        <v>137764443</v>
      </c>
      <c r="JM8" t="s">
        <v>398</v>
      </c>
      <c r="JN8" s="11">
        <v>2.86</v>
      </c>
      <c r="JO8" t="str">
        <f>_xll.SNL.Clients.Office.Excel.Functions.SPG(JL8, "SP_COUNTRY_NAME")</f>
        <v>USA</v>
      </c>
      <c r="JP8" t="s">
        <v>958</v>
      </c>
      <c r="JQ8">
        <v>5770402</v>
      </c>
      <c r="JR8" t="s">
        <v>1609</v>
      </c>
      <c r="JS8" s="11">
        <v>1.57</v>
      </c>
      <c r="JT8" t="str">
        <f>_xll.SNL.Clients.Office.Excel.Functions.SPG(JQ8, "SP_COUNTRY_NAME")</f>
        <v>France</v>
      </c>
      <c r="JU8" t="s">
        <v>434</v>
      </c>
      <c r="JV8">
        <v>110587</v>
      </c>
      <c r="JW8" t="s">
        <v>398</v>
      </c>
      <c r="JX8" s="11">
        <v>0.52</v>
      </c>
      <c r="JY8" t="str">
        <f>_xll.SNL.Clients.Office.Excel.Functions.SPG(JV8, "SP_COUNTRY_NAME")</f>
        <v>USA</v>
      </c>
      <c r="JZ8" t="s">
        <v>391</v>
      </c>
      <c r="KA8">
        <v>4048287</v>
      </c>
      <c r="KB8" t="s">
        <v>398</v>
      </c>
      <c r="KC8" s="11">
        <v>5.26</v>
      </c>
      <c r="KD8" t="str">
        <f>_xll.SNL.Clients.Office.Excel.Functions.SPG(KA8, "SP_COUNTRY_NAME")</f>
        <v>USA</v>
      </c>
      <c r="KE8" t="s">
        <v>1909</v>
      </c>
      <c r="KF8">
        <v>4397834</v>
      </c>
      <c r="KG8" t="s">
        <v>404</v>
      </c>
      <c r="KH8" s="11">
        <v>0.14000000000000001</v>
      </c>
      <c r="KI8" t="str">
        <f>_xll.SNL.Clients.Office.Excel.Functions.SPG(KF8, "SP_COUNTRY_NAME")</f>
        <v>Argentina</v>
      </c>
      <c r="KJ8" t="s">
        <v>655</v>
      </c>
      <c r="KK8">
        <v>135544502</v>
      </c>
      <c r="KL8" t="s">
        <v>398</v>
      </c>
      <c r="KM8" s="11">
        <v>5.15</v>
      </c>
      <c r="KN8" t="str">
        <f>_xll.SNL.Clients.Office.Excel.Functions.SPG(KK8, "SP_COUNTRY_NAME")</f>
        <v>#INVALID COMPANY ID</v>
      </c>
    </row>
    <row r="9" spans="1:300" x14ac:dyDescent="0.35">
      <c r="A9" t="s">
        <v>389</v>
      </c>
      <c r="B9">
        <v>111289</v>
      </c>
      <c r="C9" t="s">
        <v>398</v>
      </c>
      <c r="D9" s="11">
        <v>0.65</v>
      </c>
      <c r="E9" t="str">
        <f>_xll.SNL.Clients.Office.Excel.Functions.SPG(B9, "SP_COUNTRY_NAME")</f>
        <v>USA</v>
      </c>
      <c r="F9" t="s">
        <v>416</v>
      </c>
      <c r="G9">
        <v>4138467</v>
      </c>
      <c r="H9" t="s">
        <v>651</v>
      </c>
      <c r="I9" s="11">
        <v>2.74</v>
      </c>
      <c r="J9" t="str">
        <f>_xll.SNL.Clients.Office.Excel.Functions.SPG(G9, "SP_COUNTRY_NAME")</f>
        <v>Norway</v>
      </c>
      <c r="K9" t="s">
        <v>412</v>
      </c>
      <c r="L9">
        <v>137764443</v>
      </c>
      <c r="M9" t="s">
        <v>398</v>
      </c>
      <c r="N9" s="11">
        <v>2.56</v>
      </c>
      <c r="O9" t="str">
        <f>_xll.SNL.Clients.Office.Excel.Functions.SPG(L9, "SP_COUNTRY_NAME")</f>
        <v>USA</v>
      </c>
      <c r="P9" t="s">
        <v>662</v>
      </c>
      <c r="Q9">
        <v>111195</v>
      </c>
      <c r="R9" t="s">
        <v>398</v>
      </c>
      <c r="S9" s="11">
        <v>3.35</v>
      </c>
      <c r="T9" t="str">
        <f>_xll.SNL.Clients.Office.Excel.Functions.SPG(Q9, "SP_COUNTRY_NAME")</f>
        <v>USA</v>
      </c>
      <c r="U9" t="s">
        <v>1698</v>
      </c>
      <c r="V9">
        <v>26198117</v>
      </c>
      <c r="W9" t="s">
        <v>405</v>
      </c>
      <c r="X9" s="11">
        <v>1.08</v>
      </c>
      <c r="Y9" t="str">
        <f>_xll.SNL.Clients.Office.Excel.Functions.SPG(V9, "SP_COUNTRY_NAME")</f>
        <v>USA</v>
      </c>
      <c r="Z9" t="s">
        <v>656</v>
      </c>
      <c r="AA9">
        <v>4271664</v>
      </c>
      <c r="AB9" t="s">
        <v>398</v>
      </c>
      <c r="AC9" s="11">
        <v>4.97</v>
      </c>
      <c r="AD9" t="str">
        <f>_xll.SNL.Clients.Office.Excel.Functions.SPG(AA9, "SP_COUNTRY_NAME")</f>
        <v>United Kingdom</v>
      </c>
      <c r="AE9" t="s">
        <v>656</v>
      </c>
      <c r="AF9">
        <v>4271664</v>
      </c>
      <c r="AG9" t="s">
        <v>398</v>
      </c>
      <c r="AH9" s="11">
        <v>4.97</v>
      </c>
      <c r="AI9" t="str">
        <f>_xll.SNL.Clients.Office.Excel.Functions.SPG(AF9, "SP_COUNTRY_NAME")</f>
        <v>United Kingdom</v>
      </c>
      <c r="AJ9" t="s">
        <v>662</v>
      </c>
      <c r="AK9">
        <v>111195</v>
      </c>
      <c r="AL9" t="s">
        <v>398</v>
      </c>
      <c r="AM9" s="11">
        <v>3.35</v>
      </c>
      <c r="AN9" t="str">
        <f>_xll.SNL.Clients.Office.Excel.Functions.SPG(AK9, "SP_COUNTRY_NAME")</f>
        <v>USA</v>
      </c>
      <c r="AO9" t="s">
        <v>574</v>
      </c>
      <c r="AP9">
        <v>4256114</v>
      </c>
      <c r="AQ9" t="s">
        <v>398</v>
      </c>
      <c r="AR9" s="11">
        <v>1.75</v>
      </c>
      <c r="AS9" t="str">
        <f>_xll.SNL.Clients.Office.Excel.Functions.SPG(AP9, "SP_COUNTRY_NAME")</f>
        <v>South Korea</v>
      </c>
      <c r="AT9" t="s">
        <v>389</v>
      </c>
      <c r="AU9">
        <v>111289</v>
      </c>
      <c r="AV9" t="s">
        <v>398</v>
      </c>
      <c r="AW9" s="11">
        <v>0.65</v>
      </c>
      <c r="AX9" t="str">
        <f>_xll.SNL.Clients.Office.Excel.Functions.SPG(AU9, "SP_COUNTRY_NAME")</f>
        <v>USA</v>
      </c>
      <c r="AY9" t="s">
        <v>656</v>
      </c>
      <c r="AZ9">
        <v>4271664</v>
      </c>
      <c r="BA9" t="s">
        <v>398</v>
      </c>
      <c r="BB9" s="11">
        <v>4.97</v>
      </c>
      <c r="BC9" t="str">
        <f>_xll.SNL.Clients.Office.Excel.Functions.SPG(AZ9, "SP_COUNTRY_NAME")</f>
        <v>United Kingdom</v>
      </c>
      <c r="BD9" t="s">
        <v>1887</v>
      </c>
      <c r="BE9">
        <v>4221897</v>
      </c>
      <c r="BF9" t="s">
        <v>403</v>
      </c>
      <c r="BG9" s="11">
        <v>2.39</v>
      </c>
      <c r="BH9" t="str">
        <f>_xll.SNL.Clients.Office.Excel.Functions.SPG(BE9, "SP_COUNTRY_NAME")</f>
        <v>Singapore</v>
      </c>
      <c r="BI9" t="s">
        <v>807</v>
      </c>
      <c r="BJ9">
        <v>4413788</v>
      </c>
      <c r="BK9" t="s">
        <v>398</v>
      </c>
      <c r="BL9" s="11">
        <v>3.3</v>
      </c>
      <c r="BM9" t="str">
        <f>_xll.SNL.Clients.Office.Excel.Functions.SPG(BJ9, "SP_COUNTRY_NAME")</f>
        <v>USA</v>
      </c>
      <c r="BN9" t="s">
        <v>389</v>
      </c>
      <c r="BO9">
        <v>111289</v>
      </c>
      <c r="BP9" t="s">
        <v>398</v>
      </c>
      <c r="BQ9" s="11">
        <v>0.65</v>
      </c>
      <c r="BR9" t="str">
        <f>_xll.SNL.Clients.Office.Excel.Functions.SPG(BO9, "SP_COUNTRY_NAME")</f>
        <v>USA</v>
      </c>
      <c r="BS9" t="s">
        <v>1011</v>
      </c>
      <c r="BT9">
        <v>4026994</v>
      </c>
      <c r="BU9" t="s">
        <v>398</v>
      </c>
      <c r="BV9" s="11">
        <v>2.41</v>
      </c>
      <c r="BW9" t="str">
        <f>_xll.SNL.Clients.Office.Excel.Functions.SPG(BT9, "SP_COUNTRY_NAME")</f>
        <v>Sweden</v>
      </c>
      <c r="BX9" t="s">
        <v>412</v>
      </c>
      <c r="BY9">
        <v>137764443</v>
      </c>
      <c r="BZ9" t="s">
        <v>398</v>
      </c>
      <c r="CA9" s="11">
        <v>3.35</v>
      </c>
      <c r="CB9" t="str">
        <f>_xll.SNL.Clients.Office.Excel.Functions.SPG(BY9, "SP_COUNTRY_NAME")</f>
        <v>USA</v>
      </c>
      <c r="CC9" t="s">
        <v>426</v>
      </c>
      <c r="CD9">
        <v>3000896</v>
      </c>
      <c r="CE9" t="s">
        <v>398</v>
      </c>
      <c r="CF9" s="11">
        <v>1.38</v>
      </c>
      <c r="CG9" t="str">
        <f>_xll.SNL.Clients.Office.Excel.Functions.SPG(CD9, "SP_COUNTRY_NAME")</f>
        <v>USA</v>
      </c>
      <c r="CH9" t="s">
        <v>412</v>
      </c>
      <c r="CI9">
        <v>137764443</v>
      </c>
      <c r="CJ9" t="s">
        <v>398</v>
      </c>
      <c r="CK9" s="11">
        <v>3.35</v>
      </c>
      <c r="CL9" t="str">
        <f>_xll.SNL.Clients.Office.Excel.Functions.SPG(CI9, "SP_COUNTRY_NAME")</f>
        <v>USA</v>
      </c>
      <c r="CM9" t="s">
        <v>807</v>
      </c>
      <c r="CN9">
        <v>4413788</v>
      </c>
      <c r="CO9" t="s">
        <v>398</v>
      </c>
      <c r="CP9" s="11">
        <v>3.3</v>
      </c>
      <c r="CQ9" t="str">
        <f>_xll.SNL.Clients.Office.Excel.Functions.SPG(CN9, "SP_COUNTRY_NAME")</f>
        <v>USA</v>
      </c>
      <c r="CR9" t="s">
        <v>807</v>
      </c>
      <c r="CS9">
        <v>4413788</v>
      </c>
      <c r="CT9" t="s">
        <v>398</v>
      </c>
      <c r="CU9" s="11">
        <v>3.3</v>
      </c>
      <c r="CV9" t="str">
        <f>_xll.SNL.Clients.Office.Excel.Functions.SPG(CS9, "SP_COUNTRY_NAME")</f>
        <v>USA</v>
      </c>
      <c r="CW9" t="s">
        <v>412</v>
      </c>
      <c r="CX9">
        <v>137764443</v>
      </c>
      <c r="CY9" t="s">
        <v>398</v>
      </c>
      <c r="CZ9" s="11">
        <v>3.35</v>
      </c>
      <c r="DA9" t="str">
        <f>_xll.SNL.Clients.Office.Excel.Functions.SPG(CX9, "SP_COUNTRY_NAME")</f>
        <v>USA</v>
      </c>
      <c r="DB9" t="s">
        <v>2059</v>
      </c>
      <c r="DC9">
        <v>4159211</v>
      </c>
      <c r="DD9" t="s">
        <v>398</v>
      </c>
      <c r="DE9" s="11">
        <v>0.12</v>
      </c>
      <c r="DF9" t="str">
        <f>_xll.SNL.Clients.Office.Excel.Functions.SPG(DC9, "SP_COUNTRY_NAME")</f>
        <v>Canada</v>
      </c>
      <c r="DG9" t="s">
        <v>654</v>
      </c>
      <c r="DH9">
        <v>4550016</v>
      </c>
      <c r="DI9" t="s">
        <v>403</v>
      </c>
      <c r="DJ9" s="11">
        <v>3.55</v>
      </c>
      <c r="DK9" t="str">
        <f>_xll.SNL.Clients.Office.Excel.Functions.SPG(DH9, "SP_COUNTRY_NAME")</f>
        <v>South Africa</v>
      </c>
      <c r="DL9" t="s">
        <v>416</v>
      </c>
      <c r="DM9">
        <v>4138467</v>
      </c>
      <c r="DN9" t="s">
        <v>651</v>
      </c>
      <c r="DO9" s="11">
        <v>2.74</v>
      </c>
      <c r="DP9" t="str">
        <f>_xll.SNL.Clients.Office.Excel.Functions.SPG(DM9, "SP_COUNTRY_NAME")</f>
        <v>Norway</v>
      </c>
      <c r="DQ9" t="s">
        <v>416</v>
      </c>
      <c r="DR9">
        <v>4138467</v>
      </c>
      <c r="DS9" t="s">
        <v>651</v>
      </c>
      <c r="DT9" s="11">
        <v>2.74</v>
      </c>
      <c r="DU9" t="str">
        <f>_xll.SNL.Clients.Office.Excel.Functions.SPG(DR9, "SP_COUNTRY_NAME")</f>
        <v>Norway</v>
      </c>
      <c r="DV9" t="s">
        <v>416</v>
      </c>
      <c r="DW9">
        <v>4138467</v>
      </c>
      <c r="DX9" t="s">
        <v>651</v>
      </c>
      <c r="DY9" s="11">
        <v>2.74</v>
      </c>
      <c r="DZ9" t="str">
        <f>_xll.SNL.Clients.Office.Excel.Functions.SPG(DW9, "SP_COUNTRY_NAME")</f>
        <v>Norway</v>
      </c>
      <c r="EA9" t="s">
        <v>391</v>
      </c>
      <c r="EB9">
        <v>4048287</v>
      </c>
      <c r="EC9" t="s">
        <v>398</v>
      </c>
      <c r="ED9" s="11">
        <v>0.42</v>
      </c>
      <c r="EE9" t="str">
        <f>_xll.SNL.Clients.Office.Excel.Functions.SPG(EB9, "SP_COUNTRY_NAME")</f>
        <v>USA</v>
      </c>
      <c r="EF9" t="s">
        <v>412</v>
      </c>
      <c r="EG9">
        <v>137764443</v>
      </c>
      <c r="EH9" t="s">
        <v>398</v>
      </c>
      <c r="EI9" s="11">
        <v>2.77</v>
      </c>
      <c r="EJ9" t="str">
        <f>_xll.SNL.Clients.Office.Excel.Functions.SPG(EG9, "SP_COUNTRY_NAME")</f>
        <v>USA</v>
      </c>
      <c r="EK9" t="s">
        <v>430</v>
      </c>
      <c r="EL9">
        <v>4057506</v>
      </c>
      <c r="EM9" t="s">
        <v>398</v>
      </c>
      <c r="EN9" s="11">
        <v>0.11</v>
      </c>
      <c r="EO9" t="str">
        <f>_xll.SNL.Clients.Office.Excel.Functions.SPG(EL9, "SP_COUNTRY_NAME")</f>
        <v>USA</v>
      </c>
      <c r="EP9" t="s">
        <v>391</v>
      </c>
      <c r="EQ9">
        <v>4048287</v>
      </c>
      <c r="ER9" t="s">
        <v>398</v>
      </c>
      <c r="ES9" s="11">
        <v>4.29</v>
      </c>
      <c r="ET9" t="str">
        <f>_xll.SNL.Clients.Office.Excel.Functions.SPG(EQ9, "SP_COUNTRY_NAME")</f>
        <v>USA</v>
      </c>
      <c r="EU9" t="s">
        <v>412</v>
      </c>
      <c r="EV9">
        <v>137764443</v>
      </c>
      <c r="EW9" t="s">
        <v>398</v>
      </c>
      <c r="EX9" s="11">
        <v>2.73</v>
      </c>
      <c r="EY9" t="str">
        <f>_xll.SNL.Clients.Office.Excel.Functions.SPG(EV9, "SP_COUNTRY_NAME")</f>
        <v>USA</v>
      </c>
      <c r="EZ9" t="s">
        <v>426</v>
      </c>
      <c r="FA9">
        <v>3000896</v>
      </c>
      <c r="FB9" t="s">
        <v>398</v>
      </c>
      <c r="FC9" s="11">
        <v>1.38</v>
      </c>
      <c r="FD9" t="str">
        <f>_xll.SNL.Clients.Office.Excel.Functions.SPG(FA9, "SP_COUNTRY_NAME")</f>
        <v>USA</v>
      </c>
      <c r="FE9" t="s">
        <v>426</v>
      </c>
      <c r="FF9">
        <v>3000896</v>
      </c>
      <c r="FG9" t="s">
        <v>398</v>
      </c>
      <c r="FH9" s="11">
        <v>1.38</v>
      </c>
      <c r="FI9" t="str">
        <f>_xll.SNL.Clients.Office.Excel.Functions.SPG(FF9, "SP_COUNTRY_NAME")</f>
        <v>USA</v>
      </c>
      <c r="FJ9" t="s">
        <v>412</v>
      </c>
      <c r="FK9">
        <v>137764443</v>
      </c>
      <c r="FL9" t="s">
        <v>398</v>
      </c>
      <c r="FM9" s="11">
        <v>3.35</v>
      </c>
      <c r="FN9" t="str">
        <f>_xll.SNL.Clients.Office.Excel.Functions.SPG(FK9, "SP_COUNTRY_NAME")</f>
        <v>USA</v>
      </c>
      <c r="FO9" t="s">
        <v>416</v>
      </c>
      <c r="FP9">
        <v>4138467</v>
      </c>
      <c r="FQ9" t="s">
        <v>651</v>
      </c>
      <c r="FR9" s="11">
        <v>0.47</v>
      </c>
      <c r="FS9" t="str">
        <f>_xll.SNL.Clients.Office.Excel.Functions.SPG(FP9, "SP_COUNTRY_NAME")</f>
        <v>Norway</v>
      </c>
      <c r="FT9" t="s">
        <v>412</v>
      </c>
      <c r="FU9">
        <v>137764443</v>
      </c>
      <c r="FV9" t="s">
        <v>398</v>
      </c>
      <c r="FW9" s="11">
        <v>2.77</v>
      </c>
      <c r="FX9" t="str">
        <f>_xll.SNL.Clients.Office.Excel.Functions.SPG(FU9, "SP_COUNTRY_NAME")</f>
        <v>USA</v>
      </c>
      <c r="FY9" t="s">
        <v>391</v>
      </c>
      <c r="FZ9">
        <v>4048287</v>
      </c>
      <c r="GA9" t="s">
        <v>398</v>
      </c>
      <c r="GB9" s="11">
        <v>0.42</v>
      </c>
      <c r="GC9" t="str">
        <f>_xll.SNL.Clients.Office.Excel.Functions.SPG(FZ9, "SP_COUNTRY_NAME")</f>
        <v>USA</v>
      </c>
      <c r="GD9" t="s">
        <v>1616</v>
      </c>
      <c r="GE9">
        <v>4139311</v>
      </c>
      <c r="GF9" t="s">
        <v>398</v>
      </c>
      <c r="GG9" s="11">
        <v>0.65</v>
      </c>
      <c r="GH9" t="str">
        <f>_xll.SNL.Clients.Office.Excel.Functions.SPG(GE9, "SP_COUNTRY_NAME")</f>
        <v>China</v>
      </c>
      <c r="GI9" t="s">
        <v>1283</v>
      </c>
      <c r="GJ9" t="s">
        <v>348</v>
      </c>
      <c r="GK9" t="s">
        <v>406</v>
      </c>
      <c r="GL9" s="11">
        <v>0.02</v>
      </c>
      <c r="GM9" t="str">
        <f>_xll.SNL.Clients.Office.Excel.Functions.SPG(GJ9, "SP_COUNTRY_NAME")</f>
        <v>China</v>
      </c>
      <c r="GN9" t="s">
        <v>389</v>
      </c>
      <c r="GO9">
        <v>111289</v>
      </c>
      <c r="GP9" t="s">
        <v>398</v>
      </c>
      <c r="GQ9" s="11">
        <v>0.36</v>
      </c>
      <c r="GR9" t="str">
        <f>_xll.SNL.Clients.Office.Excel.Functions.SPG(GO9, "SP_COUNTRY_NAME")</f>
        <v>USA</v>
      </c>
      <c r="GS9" t="s">
        <v>1887</v>
      </c>
      <c r="GT9">
        <v>4221897</v>
      </c>
      <c r="GU9" t="s">
        <v>403</v>
      </c>
      <c r="GV9" s="11">
        <v>2.39</v>
      </c>
      <c r="GW9" t="str">
        <f>_xll.SNL.Clients.Office.Excel.Functions.SPG(GT9, "SP_COUNTRY_NAME")</f>
        <v>Singapore</v>
      </c>
      <c r="GX9" t="s">
        <v>414</v>
      </c>
      <c r="GY9">
        <v>4137704</v>
      </c>
      <c r="GZ9" t="s">
        <v>398</v>
      </c>
      <c r="HA9" s="11">
        <v>1.92</v>
      </c>
      <c r="HB9" t="str">
        <f>_xll.SNL.Clients.Office.Excel.Functions.SPG(GY9, "SP_COUNTRY_NAME")</f>
        <v>Japan</v>
      </c>
      <c r="HC9" t="s">
        <v>412</v>
      </c>
      <c r="HD9">
        <v>137764443</v>
      </c>
      <c r="HE9" t="s">
        <v>398</v>
      </c>
      <c r="HF9" s="11">
        <v>3.35</v>
      </c>
      <c r="HG9" t="str">
        <f>_xll.SNL.Clients.Office.Excel.Functions.SPG(HD9, "SP_COUNTRY_NAME")</f>
        <v>USA</v>
      </c>
      <c r="HH9" t="s">
        <v>412</v>
      </c>
      <c r="HI9">
        <v>137764443</v>
      </c>
      <c r="HJ9" t="s">
        <v>398</v>
      </c>
      <c r="HK9" s="11">
        <v>0.92</v>
      </c>
      <c r="HL9" t="str">
        <f>_xll.SNL.Clients.Office.Excel.Functions.SPG(HI9, "SP_COUNTRY_NAME")</f>
        <v>USA</v>
      </c>
      <c r="HM9" t="s">
        <v>2229</v>
      </c>
      <c r="HN9">
        <v>4263612</v>
      </c>
      <c r="HO9" t="s">
        <v>1610</v>
      </c>
      <c r="HP9" s="11">
        <v>1.6</v>
      </c>
      <c r="HQ9" t="str">
        <f>_xll.SNL.Clients.Office.Excel.Functions.SPG(HN9, "SP_COUNTRY_NAME")</f>
        <v>Norway</v>
      </c>
      <c r="HR9" t="s">
        <v>412</v>
      </c>
      <c r="HS9">
        <v>137764443</v>
      </c>
      <c r="HT9" t="s">
        <v>398</v>
      </c>
      <c r="HU9" s="11">
        <v>3.35</v>
      </c>
      <c r="HV9" t="str">
        <f>_xll.SNL.Clients.Office.Excel.Functions.SPG(HS9, "SP_COUNTRY_NAME")</f>
        <v>USA</v>
      </c>
      <c r="HW9" t="s">
        <v>412</v>
      </c>
      <c r="HX9">
        <v>137764443</v>
      </c>
      <c r="HY9" t="s">
        <v>398</v>
      </c>
      <c r="HZ9" s="11">
        <v>2.77</v>
      </c>
      <c r="IA9" t="str">
        <f>_xll.SNL.Clients.Office.Excel.Functions.SPG(HX9, "SP_COUNTRY_NAME")</f>
        <v>USA</v>
      </c>
      <c r="IB9" t="s">
        <v>389</v>
      </c>
      <c r="IC9">
        <v>111289</v>
      </c>
      <c r="ID9" t="s">
        <v>398</v>
      </c>
      <c r="IE9" s="11">
        <v>0.36</v>
      </c>
      <c r="IF9" t="str">
        <f>_xll.SNL.Clients.Office.Excel.Functions.SPG(IC9, "SP_COUNTRY_NAME")</f>
        <v>USA</v>
      </c>
      <c r="IG9" t="s">
        <v>1887</v>
      </c>
      <c r="IH9">
        <v>4221897</v>
      </c>
      <c r="II9" t="s">
        <v>403</v>
      </c>
      <c r="IJ9" s="11">
        <v>2.39</v>
      </c>
      <c r="IK9" t="str">
        <f>_xll.SNL.Clients.Office.Excel.Functions.SPG(IH9, "SP_COUNTRY_NAME")</f>
        <v>Singapore</v>
      </c>
      <c r="IL9" t="s">
        <v>414</v>
      </c>
      <c r="IM9">
        <v>4137704</v>
      </c>
      <c r="IN9" t="s">
        <v>398</v>
      </c>
      <c r="IO9" s="11">
        <v>1.92</v>
      </c>
      <c r="IP9" t="str">
        <f>_xll.SNL.Clients.Office.Excel.Functions.SPG(IM9, "SP_COUNTRY_NAME")</f>
        <v>Japan</v>
      </c>
      <c r="IQ9" t="s">
        <v>574</v>
      </c>
      <c r="IR9">
        <v>4256114</v>
      </c>
      <c r="IS9" t="s">
        <v>398</v>
      </c>
      <c r="IT9" s="11">
        <v>1.9</v>
      </c>
      <c r="IU9" t="str">
        <f>_xll.SNL.Clients.Office.Excel.Functions.SPG(IR9, "SP_COUNTRY_NAME")</f>
        <v>South Korea</v>
      </c>
      <c r="IV9" t="s">
        <v>654</v>
      </c>
      <c r="IW9">
        <v>4550016</v>
      </c>
      <c r="IX9" t="s">
        <v>403</v>
      </c>
      <c r="IY9" s="11">
        <v>3.55</v>
      </c>
      <c r="IZ9" t="str">
        <f>_xll.SNL.Clients.Office.Excel.Functions.SPG(IW9, "SP_COUNTRY_NAME")</f>
        <v>South Africa</v>
      </c>
      <c r="JA9" t="s">
        <v>807</v>
      </c>
      <c r="JB9">
        <v>4413788</v>
      </c>
      <c r="JC9" t="s">
        <v>398</v>
      </c>
      <c r="JD9" s="11">
        <v>3.3</v>
      </c>
      <c r="JE9" t="str">
        <f>_xll.SNL.Clients.Office.Excel.Functions.SPG(JB9, "SP_COUNTRY_NAME")</f>
        <v>USA</v>
      </c>
      <c r="JF9" t="s">
        <v>416</v>
      </c>
      <c r="JG9">
        <v>4138467</v>
      </c>
      <c r="JH9" t="s">
        <v>651</v>
      </c>
      <c r="JI9" s="11">
        <v>2.74</v>
      </c>
      <c r="JJ9" t="str">
        <f>_xll.SNL.Clients.Office.Excel.Functions.SPG(JG9, "SP_COUNTRY_NAME")</f>
        <v>Norway</v>
      </c>
      <c r="JK9" t="s">
        <v>426</v>
      </c>
      <c r="JL9">
        <v>3000896</v>
      </c>
      <c r="JM9" t="s">
        <v>398</v>
      </c>
      <c r="JN9" s="11">
        <v>1.38</v>
      </c>
      <c r="JO9" t="str">
        <f>_xll.SNL.Clients.Office.Excel.Functions.SPG(JL9, "SP_COUNTRY_NAME")</f>
        <v>USA</v>
      </c>
      <c r="JP9" t="s">
        <v>412</v>
      </c>
      <c r="JQ9">
        <v>137764443</v>
      </c>
      <c r="JR9" t="s">
        <v>398</v>
      </c>
      <c r="JS9" s="11">
        <v>0.92</v>
      </c>
      <c r="JT9" t="str">
        <f>_xll.SNL.Clients.Office.Excel.Functions.SPG(JQ9, "SP_COUNTRY_NAME")</f>
        <v>USA</v>
      </c>
      <c r="JU9" t="s">
        <v>416</v>
      </c>
      <c r="JV9">
        <v>4138467</v>
      </c>
      <c r="JW9" t="s">
        <v>651</v>
      </c>
      <c r="JX9" s="11">
        <v>0.47</v>
      </c>
      <c r="JY9" t="str">
        <f>_xll.SNL.Clients.Office.Excel.Functions.SPG(JV9, "SP_COUNTRY_NAME")</f>
        <v>Norway</v>
      </c>
      <c r="JZ9" t="s">
        <v>412</v>
      </c>
      <c r="KA9">
        <v>137764443</v>
      </c>
      <c r="KB9" t="s">
        <v>398</v>
      </c>
      <c r="KC9" s="11">
        <v>3.35</v>
      </c>
      <c r="KD9" t="str">
        <f>_xll.SNL.Clients.Office.Excel.Functions.SPG(KA9, "SP_COUNTRY_NAME")</f>
        <v>USA</v>
      </c>
      <c r="KE9" t="s">
        <v>1910</v>
      </c>
      <c r="KF9">
        <v>4414363</v>
      </c>
      <c r="KG9" t="s">
        <v>404</v>
      </c>
      <c r="KH9" s="11">
        <v>0.11</v>
      </c>
      <c r="KI9" t="str">
        <f>_xll.SNL.Clients.Office.Excel.Functions.SPG(KF9, "SP_COUNTRY_NAME")</f>
        <v>Australia</v>
      </c>
      <c r="KJ9" t="s">
        <v>656</v>
      </c>
      <c r="KK9">
        <v>4271664</v>
      </c>
      <c r="KL9" t="s">
        <v>398</v>
      </c>
      <c r="KM9" s="11">
        <v>4.97</v>
      </c>
      <c r="KN9" t="str">
        <f>_xll.SNL.Clients.Office.Excel.Functions.SPG(KK9, "SP_COUNTRY_NAME")</f>
        <v>United Kingdom</v>
      </c>
    </row>
    <row r="10" spans="1:300" x14ac:dyDescent="0.35">
      <c r="A10" t="s">
        <v>390</v>
      </c>
      <c r="B10">
        <v>4143440</v>
      </c>
      <c r="C10" t="s">
        <v>398</v>
      </c>
      <c r="D10" s="11">
        <v>0.4</v>
      </c>
      <c r="E10" t="str">
        <f>_xll.SNL.Clients.Office.Excel.Functions.SPG(B10, "SP_COUNTRY_NAME")</f>
        <v>USA</v>
      </c>
      <c r="F10" t="s">
        <v>807</v>
      </c>
      <c r="G10">
        <v>4413788</v>
      </c>
      <c r="H10" t="s">
        <v>398</v>
      </c>
      <c r="I10" s="11">
        <v>1.22</v>
      </c>
      <c r="J10" t="str">
        <f>_xll.SNL.Clients.Office.Excel.Functions.SPG(G10, "SP_COUNTRY_NAME")</f>
        <v>USA</v>
      </c>
      <c r="K10" t="s">
        <v>413</v>
      </c>
      <c r="L10">
        <v>4107954</v>
      </c>
      <c r="M10" t="s">
        <v>348</v>
      </c>
      <c r="N10" s="11">
        <v>2.15</v>
      </c>
      <c r="O10" t="str">
        <f>_xll.SNL.Clients.Office.Excel.Functions.SPG(L10, "SP_COUNTRY_NAME")</f>
        <v>Japan</v>
      </c>
      <c r="P10" t="s">
        <v>440</v>
      </c>
      <c r="Q10">
        <v>4115698</v>
      </c>
      <c r="R10" t="s">
        <v>398</v>
      </c>
      <c r="S10" s="11">
        <v>3.3</v>
      </c>
      <c r="T10" t="str">
        <f>_xll.SNL.Clients.Office.Excel.Functions.SPG(Q10, "SP_COUNTRY_NAME")</f>
        <v>United Kingdom</v>
      </c>
      <c r="U10" t="s">
        <v>1699</v>
      </c>
      <c r="V10">
        <v>5823693</v>
      </c>
      <c r="W10" t="s">
        <v>348</v>
      </c>
      <c r="X10" s="11">
        <v>0.76</v>
      </c>
      <c r="Y10" t="str">
        <f>_xll.SNL.Clients.Office.Excel.Functions.SPG(V10, "SP_COUNTRY_NAME")</f>
        <v>Germany</v>
      </c>
      <c r="Z10" t="s">
        <v>416</v>
      </c>
      <c r="AA10">
        <v>4138467</v>
      </c>
      <c r="AB10" t="s">
        <v>651</v>
      </c>
      <c r="AC10" s="11">
        <v>3.94</v>
      </c>
      <c r="AD10" t="str">
        <f>_xll.SNL.Clients.Office.Excel.Functions.SPG(AA10, "SP_COUNTRY_NAME")</f>
        <v>Norway</v>
      </c>
      <c r="AE10" t="s">
        <v>416</v>
      </c>
      <c r="AF10">
        <v>4138467</v>
      </c>
      <c r="AG10" t="s">
        <v>651</v>
      </c>
      <c r="AH10" s="11">
        <v>3.94</v>
      </c>
      <c r="AI10" t="str">
        <f>_xll.SNL.Clients.Office.Excel.Functions.SPG(AF10, "SP_COUNTRY_NAME")</f>
        <v>Norway</v>
      </c>
      <c r="AJ10" t="s">
        <v>440</v>
      </c>
      <c r="AK10">
        <v>4115698</v>
      </c>
      <c r="AL10" t="s">
        <v>398</v>
      </c>
      <c r="AM10" s="11">
        <v>3.3</v>
      </c>
      <c r="AN10" t="str">
        <f>_xll.SNL.Clients.Office.Excel.Functions.SPG(AK10, "SP_COUNTRY_NAME")</f>
        <v>United Kingdom</v>
      </c>
      <c r="AO10" t="s">
        <v>1011</v>
      </c>
      <c r="AP10">
        <v>4026994</v>
      </c>
      <c r="AQ10" t="s">
        <v>398</v>
      </c>
      <c r="AR10" s="11">
        <v>1.47</v>
      </c>
      <c r="AS10" t="str">
        <f>_xll.SNL.Clients.Office.Excel.Functions.SPG(AP10, "SP_COUNTRY_NAME")</f>
        <v>Sweden</v>
      </c>
      <c r="AT10" t="s">
        <v>390</v>
      </c>
      <c r="AU10">
        <v>4143440</v>
      </c>
      <c r="AV10" t="s">
        <v>398</v>
      </c>
      <c r="AW10" s="11">
        <v>0.4</v>
      </c>
      <c r="AX10" t="str">
        <f>_xll.SNL.Clients.Office.Excel.Functions.SPG(AU10, "SP_COUNTRY_NAME")</f>
        <v>USA</v>
      </c>
      <c r="AY10" t="s">
        <v>416</v>
      </c>
      <c r="AZ10">
        <v>4138467</v>
      </c>
      <c r="BA10" t="s">
        <v>651</v>
      </c>
      <c r="BB10" s="11">
        <v>3.94</v>
      </c>
      <c r="BC10" t="str">
        <f>_xll.SNL.Clients.Office.Excel.Functions.SPG(AZ10, "SP_COUNTRY_NAME")</f>
        <v>Norway</v>
      </c>
      <c r="BD10" t="s">
        <v>413</v>
      </c>
      <c r="BE10">
        <v>4107954</v>
      </c>
      <c r="BF10" t="s">
        <v>348</v>
      </c>
      <c r="BG10" s="11">
        <v>1.48</v>
      </c>
      <c r="BH10" t="str">
        <f>_xll.SNL.Clients.Office.Excel.Functions.SPG(BE10, "SP_COUNTRY_NAME")</f>
        <v>Japan</v>
      </c>
      <c r="BI10" t="s">
        <v>391</v>
      </c>
      <c r="BJ10">
        <v>4048287</v>
      </c>
      <c r="BK10" t="s">
        <v>398</v>
      </c>
      <c r="BL10" s="11">
        <v>3.19</v>
      </c>
      <c r="BM10" t="str">
        <f>_xll.SNL.Clients.Office.Excel.Functions.SPG(BJ10, "SP_COUNTRY_NAME")</f>
        <v>USA</v>
      </c>
      <c r="BN10" t="s">
        <v>390</v>
      </c>
      <c r="BO10">
        <v>4143440</v>
      </c>
      <c r="BP10" t="s">
        <v>398</v>
      </c>
      <c r="BQ10" s="11">
        <v>0.4</v>
      </c>
      <c r="BR10" t="str">
        <f>_xll.SNL.Clients.Office.Excel.Functions.SPG(BO10, "SP_COUNTRY_NAME")</f>
        <v>USA</v>
      </c>
      <c r="BS10" t="s">
        <v>828</v>
      </c>
      <c r="BT10">
        <v>4256960</v>
      </c>
      <c r="BU10" t="s">
        <v>398</v>
      </c>
      <c r="BV10" s="11">
        <v>1.9</v>
      </c>
      <c r="BW10" t="str">
        <f>_xll.SNL.Clients.Office.Excel.Functions.SPG(BT10, "SP_COUNTRY_NAME")</f>
        <v>Latvia</v>
      </c>
      <c r="BX10" t="s">
        <v>389</v>
      </c>
      <c r="BY10">
        <v>111289</v>
      </c>
      <c r="BZ10" t="s">
        <v>398</v>
      </c>
      <c r="CA10" s="11">
        <v>2.19</v>
      </c>
      <c r="CB10" t="str">
        <f>_xll.SNL.Clients.Office.Excel.Functions.SPG(BY10, "SP_COUNTRY_NAME")</f>
        <v>USA</v>
      </c>
      <c r="CC10" t="s">
        <v>990</v>
      </c>
      <c r="CD10">
        <v>4049161</v>
      </c>
      <c r="CE10" t="s">
        <v>398</v>
      </c>
      <c r="CF10" s="11">
        <v>1.1299999999999999</v>
      </c>
      <c r="CG10" t="str">
        <f>_xll.SNL.Clients.Office.Excel.Functions.SPG(CD10, "SP_COUNTRY_NAME")</f>
        <v>USA</v>
      </c>
      <c r="CH10" t="s">
        <v>389</v>
      </c>
      <c r="CI10">
        <v>111289</v>
      </c>
      <c r="CJ10" t="s">
        <v>398</v>
      </c>
      <c r="CK10" s="11">
        <v>2.19</v>
      </c>
      <c r="CL10" t="str">
        <f>_xll.SNL.Clients.Office.Excel.Functions.SPG(CI10, "SP_COUNTRY_NAME")</f>
        <v>USA</v>
      </c>
      <c r="CM10" t="s">
        <v>391</v>
      </c>
      <c r="CN10">
        <v>4048287</v>
      </c>
      <c r="CO10" t="s">
        <v>398</v>
      </c>
      <c r="CP10" s="11">
        <v>3.19</v>
      </c>
      <c r="CQ10" t="str">
        <f>_xll.SNL.Clients.Office.Excel.Functions.SPG(CN10, "SP_COUNTRY_NAME")</f>
        <v>USA</v>
      </c>
      <c r="CR10" t="s">
        <v>391</v>
      </c>
      <c r="CS10">
        <v>4048287</v>
      </c>
      <c r="CT10" t="s">
        <v>398</v>
      </c>
      <c r="CU10" s="11">
        <v>3.19</v>
      </c>
      <c r="CV10" t="str">
        <f>_xll.SNL.Clients.Office.Excel.Functions.SPG(CS10, "SP_COUNTRY_NAME")</f>
        <v>USA</v>
      </c>
      <c r="CW10" t="s">
        <v>389</v>
      </c>
      <c r="CX10">
        <v>111289</v>
      </c>
      <c r="CY10" t="s">
        <v>398</v>
      </c>
      <c r="CZ10" s="11">
        <v>2.19</v>
      </c>
      <c r="DA10" t="str">
        <f>_xll.SNL.Clients.Office.Excel.Functions.SPG(CX10, "SP_COUNTRY_NAME")</f>
        <v>USA</v>
      </c>
      <c r="DB10" t="s">
        <v>575</v>
      </c>
      <c r="DC10">
        <v>4035990</v>
      </c>
      <c r="DD10" t="s">
        <v>398</v>
      </c>
      <c r="DE10" s="11">
        <v>7.0000000000000007E-2</v>
      </c>
      <c r="DF10" t="str">
        <f>_xll.SNL.Clients.Office.Excel.Functions.SPG(DC10, "SP_COUNTRY_NAME")</f>
        <v>Canada</v>
      </c>
      <c r="DG10" t="s">
        <v>658</v>
      </c>
      <c r="DH10">
        <v>4138889</v>
      </c>
      <c r="DI10" t="s">
        <v>398</v>
      </c>
      <c r="DJ10" s="11">
        <v>2.72</v>
      </c>
      <c r="DK10" t="str">
        <f>_xll.SNL.Clients.Office.Excel.Functions.SPG(DH10, "SP_COUNTRY_NAME")</f>
        <v>United Kingdom</v>
      </c>
      <c r="DL10" t="s">
        <v>807</v>
      </c>
      <c r="DM10">
        <v>4413788</v>
      </c>
      <c r="DN10" t="s">
        <v>398</v>
      </c>
      <c r="DO10" s="11">
        <v>1.22</v>
      </c>
      <c r="DP10" t="str">
        <f>_xll.SNL.Clients.Office.Excel.Functions.SPG(DM10, "SP_COUNTRY_NAME")</f>
        <v>USA</v>
      </c>
      <c r="DQ10" t="s">
        <v>807</v>
      </c>
      <c r="DR10">
        <v>4413788</v>
      </c>
      <c r="DS10" t="s">
        <v>398</v>
      </c>
      <c r="DT10" s="11">
        <v>1.22</v>
      </c>
      <c r="DU10" t="str">
        <f>_xll.SNL.Clients.Office.Excel.Functions.SPG(DR10, "SP_COUNTRY_NAME")</f>
        <v>USA</v>
      </c>
      <c r="DV10" t="s">
        <v>807</v>
      </c>
      <c r="DW10">
        <v>4413788</v>
      </c>
      <c r="DX10" t="s">
        <v>398</v>
      </c>
      <c r="DY10" s="11">
        <v>1.22</v>
      </c>
      <c r="DZ10" t="str">
        <f>_xll.SNL.Clients.Office.Excel.Functions.SPG(DW10, "SP_COUNTRY_NAME")</f>
        <v>USA</v>
      </c>
      <c r="EA10" t="s">
        <v>389</v>
      </c>
      <c r="EB10">
        <v>111289</v>
      </c>
      <c r="EC10" t="s">
        <v>398</v>
      </c>
      <c r="ED10" s="11">
        <v>0.32</v>
      </c>
      <c r="EE10" t="str">
        <f>_xll.SNL.Clients.Office.Excel.Functions.SPG(EB10, "SP_COUNTRY_NAME")</f>
        <v>USA</v>
      </c>
      <c r="EF10" t="s">
        <v>1979</v>
      </c>
      <c r="EG10" t="s">
        <v>348</v>
      </c>
      <c r="EH10" t="s">
        <v>406</v>
      </c>
      <c r="EI10" s="11">
        <v>2.4</v>
      </c>
      <c r="EJ10" t="str">
        <f>_xll.SNL.Clients.Office.Excel.Functions.SPG(EG10, "SP_COUNTRY_NAME")</f>
        <v>China</v>
      </c>
      <c r="EK10" t="s">
        <v>1073</v>
      </c>
      <c r="EL10">
        <v>4581416</v>
      </c>
      <c r="EM10" t="s">
        <v>398</v>
      </c>
      <c r="EN10" s="11">
        <v>0.1</v>
      </c>
      <c r="EO10" t="str">
        <f>_xll.SNL.Clients.Office.Excel.Functions.SPG(EL10, "SP_COUNTRY_NAME")</f>
        <v>Russia</v>
      </c>
      <c r="EP10" t="s">
        <v>416</v>
      </c>
      <c r="EQ10">
        <v>4138467</v>
      </c>
      <c r="ER10" t="s">
        <v>651</v>
      </c>
      <c r="ES10" s="11">
        <v>3.98</v>
      </c>
      <c r="ET10" t="str">
        <f>_xll.SNL.Clients.Office.Excel.Functions.SPG(EQ10, "SP_COUNTRY_NAME")</f>
        <v>Norway</v>
      </c>
      <c r="EU10" t="s">
        <v>393</v>
      </c>
      <c r="EV10">
        <v>111074</v>
      </c>
      <c r="EW10" t="s">
        <v>398</v>
      </c>
      <c r="EX10" s="11">
        <v>2.7</v>
      </c>
      <c r="EY10" t="str">
        <f>_xll.SNL.Clients.Office.Excel.Functions.SPG(EV10, "SP_COUNTRY_NAME")</f>
        <v>USA</v>
      </c>
      <c r="EZ10" t="s">
        <v>990</v>
      </c>
      <c r="FA10">
        <v>4049161</v>
      </c>
      <c r="FB10" t="s">
        <v>398</v>
      </c>
      <c r="FC10" s="11">
        <v>1.1299999999999999</v>
      </c>
      <c r="FD10" t="str">
        <f>_xll.SNL.Clients.Office.Excel.Functions.SPG(FA10, "SP_COUNTRY_NAME")</f>
        <v>USA</v>
      </c>
      <c r="FE10" t="s">
        <v>990</v>
      </c>
      <c r="FF10">
        <v>4049161</v>
      </c>
      <c r="FG10" t="s">
        <v>398</v>
      </c>
      <c r="FH10" s="11">
        <v>1.1299999999999999</v>
      </c>
      <c r="FI10" t="str">
        <f>_xll.SNL.Clients.Office.Excel.Functions.SPG(FF10, "SP_COUNTRY_NAME")</f>
        <v>USA</v>
      </c>
      <c r="FJ10" t="s">
        <v>389</v>
      </c>
      <c r="FK10">
        <v>111289</v>
      </c>
      <c r="FL10" t="s">
        <v>398</v>
      </c>
      <c r="FM10" s="11">
        <v>2.19</v>
      </c>
      <c r="FN10" t="str">
        <f>_xll.SNL.Clients.Office.Excel.Functions.SPG(FK10, "SP_COUNTRY_NAME")</f>
        <v>USA</v>
      </c>
      <c r="FO10" t="s">
        <v>572</v>
      </c>
      <c r="FP10">
        <v>4095848</v>
      </c>
      <c r="FQ10" t="s">
        <v>398</v>
      </c>
      <c r="FR10" s="11">
        <v>0.42</v>
      </c>
      <c r="FS10" t="str">
        <f>_xll.SNL.Clients.Office.Excel.Functions.SPG(FP10, "SP_COUNTRY_NAME")</f>
        <v>USA</v>
      </c>
      <c r="FT10" t="s">
        <v>1979</v>
      </c>
      <c r="FU10" t="s">
        <v>348</v>
      </c>
      <c r="FV10" t="s">
        <v>406</v>
      </c>
      <c r="FW10" s="11">
        <v>2.4</v>
      </c>
      <c r="FX10" t="str">
        <f>_xll.SNL.Clients.Office.Excel.Functions.SPG(FU10, "SP_COUNTRY_NAME")</f>
        <v>China</v>
      </c>
      <c r="FY10" t="s">
        <v>389</v>
      </c>
      <c r="FZ10">
        <v>111289</v>
      </c>
      <c r="GA10" t="s">
        <v>398</v>
      </c>
      <c r="GB10" s="11">
        <v>0.32</v>
      </c>
      <c r="GC10" t="str">
        <f>_xll.SNL.Clients.Office.Excel.Functions.SPG(FZ10, "SP_COUNTRY_NAME")</f>
        <v>USA</v>
      </c>
      <c r="GD10" t="s">
        <v>1617</v>
      </c>
      <c r="GE10">
        <v>4435100</v>
      </c>
      <c r="GF10" t="s">
        <v>398</v>
      </c>
      <c r="GG10" s="11">
        <v>0.62</v>
      </c>
      <c r="GH10" t="str">
        <f>_xll.SNL.Clients.Office.Excel.Functions.SPG(GE10, "SP_COUNTRY_NAME")</f>
        <v>China</v>
      </c>
      <c r="GI10" t="s">
        <v>1284</v>
      </c>
      <c r="GJ10" t="s">
        <v>348</v>
      </c>
      <c r="GK10" t="s">
        <v>406</v>
      </c>
      <c r="GL10" s="11">
        <v>0.02</v>
      </c>
      <c r="GM10" t="str">
        <f>_xll.SNL.Clients.Office.Excel.Functions.SPG(GJ10, "SP_COUNTRY_NAME")</f>
        <v>China</v>
      </c>
      <c r="GN10" t="s">
        <v>390</v>
      </c>
      <c r="GO10">
        <v>4143440</v>
      </c>
      <c r="GP10" t="s">
        <v>398</v>
      </c>
      <c r="GQ10" s="11">
        <v>0.3</v>
      </c>
      <c r="GR10" t="str">
        <f>_xll.SNL.Clients.Office.Excel.Functions.SPG(GO10, "SP_COUNTRY_NAME")</f>
        <v>USA</v>
      </c>
      <c r="GS10" t="s">
        <v>413</v>
      </c>
      <c r="GT10">
        <v>4107954</v>
      </c>
      <c r="GU10" t="s">
        <v>348</v>
      </c>
      <c r="GV10" s="11">
        <v>1.48</v>
      </c>
      <c r="GW10" t="str">
        <f>_xll.SNL.Clients.Office.Excel.Functions.SPG(GT10, "SP_COUNTRY_NAME")</f>
        <v>Japan</v>
      </c>
      <c r="GX10" t="s">
        <v>413</v>
      </c>
      <c r="GY10">
        <v>4107954</v>
      </c>
      <c r="GZ10" t="s">
        <v>348</v>
      </c>
      <c r="HA10" s="11">
        <v>1.91</v>
      </c>
      <c r="HB10" t="str">
        <f>_xll.SNL.Clients.Office.Excel.Functions.SPG(GY10, "SP_COUNTRY_NAME")</f>
        <v>Japan</v>
      </c>
      <c r="HC10" t="s">
        <v>389</v>
      </c>
      <c r="HD10">
        <v>111289</v>
      </c>
      <c r="HE10" t="s">
        <v>398</v>
      </c>
      <c r="HF10" s="11">
        <v>2.19</v>
      </c>
      <c r="HG10" t="str">
        <f>_xll.SNL.Clients.Office.Excel.Functions.SPG(HD10, "SP_COUNTRY_NAME")</f>
        <v>USA</v>
      </c>
      <c r="HH10" t="s">
        <v>391</v>
      </c>
      <c r="HI10">
        <v>4048287</v>
      </c>
      <c r="HJ10" t="s">
        <v>398</v>
      </c>
      <c r="HK10" s="11">
        <v>0.77</v>
      </c>
      <c r="HL10" t="str">
        <f>_xll.SNL.Clients.Office.Excel.Functions.SPG(HI10, "SP_COUNTRY_NAME")</f>
        <v>USA</v>
      </c>
      <c r="HM10" t="s">
        <v>2230</v>
      </c>
      <c r="HN10">
        <v>4030986</v>
      </c>
      <c r="HO10" t="s">
        <v>398</v>
      </c>
      <c r="HP10" s="11">
        <v>1.19</v>
      </c>
      <c r="HQ10" t="str">
        <f>_xll.SNL.Clients.Office.Excel.Functions.SPG(HN10, "SP_COUNTRY_NAME")</f>
        <v>USA</v>
      </c>
      <c r="HR10" t="s">
        <v>389</v>
      </c>
      <c r="HS10">
        <v>111289</v>
      </c>
      <c r="HT10" t="s">
        <v>398</v>
      </c>
      <c r="HU10" s="11">
        <v>2.19</v>
      </c>
      <c r="HV10" t="str">
        <f>_xll.SNL.Clients.Office.Excel.Functions.SPG(HS10, "SP_COUNTRY_NAME")</f>
        <v>USA</v>
      </c>
      <c r="HW10" t="s">
        <v>1979</v>
      </c>
      <c r="HX10" t="s">
        <v>348</v>
      </c>
      <c r="HY10" t="s">
        <v>406</v>
      </c>
      <c r="HZ10" s="11">
        <v>2.4</v>
      </c>
      <c r="IA10" t="str">
        <f>_xll.SNL.Clients.Office.Excel.Functions.SPG(HX10, "SP_COUNTRY_NAME")</f>
        <v>China</v>
      </c>
      <c r="IB10" t="s">
        <v>390</v>
      </c>
      <c r="IC10">
        <v>4143440</v>
      </c>
      <c r="ID10" t="s">
        <v>398</v>
      </c>
      <c r="IE10" s="11">
        <v>0.3</v>
      </c>
      <c r="IF10" t="str">
        <f>_xll.SNL.Clients.Office.Excel.Functions.SPG(IC10, "SP_COUNTRY_NAME")</f>
        <v>USA</v>
      </c>
      <c r="IG10" t="s">
        <v>413</v>
      </c>
      <c r="IH10">
        <v>4107954</v>
      </c>
      <c r="II10" t="s">
        <v>348</v>
      </c>
      <c r="IJ10" s="11">
        <v>1.48</v>
      </c>
      <c r="IK10" t="str">
        <f>_xll.SNL.Clients.Office.Excel.Functions.SPG(IH10, "SP_COUNTRY_NAME")</f>
        <v>Japan</v>
      </c>
      <c r="IL10" t="s">
        <v>413</v>
      </c>
      <c r="IM10">
        <v>4107954</v>
      </c>
      <c r="IN10" t="s">
        <v>348</v>
      </c>
      <c r="IO10" s="11">
        <v>1.91</v>
      </c>
      <c r="IP10" t="str">
        <f>_xll.SNL.Clients.Office.Excel.Functions.SPG(IM10, "SP_COUNTRY_NAME")</f>
        <v>Japan</v>
      </c>
      <c r="IQ10" t="s">
        <v>416</v>
      </c>
      <c r="IR10">
        <v>4138467</v>
      </c>
      <c r="IS10" t="s">
        <v>651</v>
      </c>
      <c r="IT10" s="11">
        <v>1.8</v>
      </c>
      <c r="IU10" t="str">
        <f>_xll.SNL.Clients.Office.Excel.Functions.SPG(IR10, "SP_COUNTRY_NAME")</f>
        <v>Norway</v>
      </c>
      <c r="IV10" t="s">
        <v>658</v>
      </c>
      <c r="IW10">
        <v>4138889</v>
      </c>
      <c r="IX10" t="s">
        <v>398</v>
      </c>
      <c r="IY10" s="11">
        <v>2.72</v>
      </c>
      <c r="IZ10" t="str">
        <f>_xll.SNL.Clients.Office.Excel.Functions.SPG(IW10, "SP_COUNTRY_NAME")</f>
        <v>United Kingdom</v>
      </c>
      <c r="JA10" t="s">
        <v>391</v>
      </c>
      <c r="JB10">
        <v>4048287</v>
      </c>
      <c r="JC10" t="s">
        <v>398</v>
      </c>
      <c r="JD10" s="11">
        <v>3.19</v>
      </c>
      <c r="JE10" t="str">
        <f>_xll.SNL.Clients.Office.Excel.Functions.SPG(JB10, "SP_COUNTRY_NAME")</f>
        <v>USA</v>
      </c>
      <c r="JF10" t="s">
        <v>807</v>
      </c>
      <c r="JG10">
        <v>4413788</v>
      </c>
      <c r="JH10" t="s">
        <v>398</v>
      </c>
      <c r="JI10" s="11">
        <v>1.22</v>
      </c>
      <c r="JJ10" t="str">
        <f>_xll.SNL.Clients.Office.Excel.Functions.SPG(JG10, "SP_COUNTRY_NAME")</f>
        <v>USA</v>
      </c>
      <c r="JK10" t="s">
        <v>990</v>
      </c>
      <c r="JL10">
        <v>4049161</v>
      </c>
      <c r="JM10" t="s">
        <v>398</v>
      </c>
      <c r="JN10" s="11">
        <v>1.1299999999999999</v>
      </c>
      <c r="JO10" t="str">
        <f>_xll.SNL.Clients.Office.Excel.Functions.SPG(JL10, "SP_COUNTRY_NAME")</f>
        <v>USA</v>
      </c>
      <c r="JP10" t="s">
        <v>391</v>
      </c>
      <c r="JQ10">
        <v>4048287</v>
      </c>
      <c r="JR10" t="s">
        <v>398</v>
      </c>
      <c r="JS10" s="11">
        <v>0.77</v>
      </c>
      <c r="JT10" t="str">
        <f>_xll.SNL.Clients.Office.Excel.Functions.SPG(JQ10, "SP_COUNTRY_NAME")</f>
        <v>USA</v>
      </c>
      <c r="JU10" t="s">
        <v>572</v>
      </c>
      <c r="JV10">
        <v>4095848</v>
      </c>
      <c r="JW10" t="s">
        <v>398</v>
      </c>
      <c r="JX10" s="11">
        <v>0.42</v>
      </c>
      <c r="JY10" t="str">
        <f>_xll.SNL.Clients.Office.Excel.Functions.SPG(JV10, "SP_COUNTRY_NAME")</f>
        <v>USA</v>
      </c>
      <c r="JZ10" t="s">
        <v>389</v>
      </c>
      <c r="KA10">
        <v>111289</v>
      </c>
      <c r="KB10" t="s">
        <v>398</v>
      </c>
      <c r="KC10" s="11">
        <v>2.19</v>
      </c>
      <c r="KD10" t="str">
        <f>_xll.SNL.Clients.Office.Excel.Functions.SPG(KA10, "SP_COUNTRY_NAME")</f>
        <v>USA</v>
      </c>
      <c r="KE10" t="s">
        <v>1911</v>
      </c>
      <c r="KF10" t="s">
        <v>348</v>
      </c>
      <c r="KG10" t="s">
        <v>406</v>
      </c>
      <c r="KH10" s="11">
        <v>0.06</v>
      </c>
      <c r="KI10" t="str">
        <f>_xll.SNL.Clients.Office.Excel.Functions.SPG(KF10, "SP_COUNTRY_NAME")</f>
        <v>China</v>
      </c>
      <c r="KJ10" t="s">
        <v>416</v>
      </c>
      <c r="KK10">
        <v>4138467</v>
      </c>
      <c r="KL10" t="s">
        <v>651</v>
      </c>
      <c r="KM10" s="11">
        <v>3.94</v>
      </c>
      <c r="KN10" t="str">
        <f>_xll.SNL.Clients.Office.Excel.Functions.SPG(KK10, "SP_COUNTRY_NAME")</f>
        <v>Norway</v>
      </c>
    </row>
    <row r="11" spans="1:300" x14ac:dyDescent="0.35">
      <c r="A11" t="s">
        <v>391</v>
      </c>
      <c r="B11">
        <v>4048287</v>
      </c>
      <c r="C11" t="s">
        <v>398</v>
      </c>
      <c r="D11" s="11">
        <v>0.13</v>
      </c>
      <c r="E11" t="str">
        <f>_xll.SNL.Clients.Office.Excel.Functions.SPG(B11, "SP_COUNTRY_NAME")</f>
        <v>USA</v>
      </c>
      <c r="F11" t="s">
        <v>531</v>
      </c>
      <c r="G11">
        <v>103661</v>
      </c>
      <c r="H11" t="s">
        <v>398</v>
      </c>
      <c r="I11" s="11">
        <v>1.08</v>
      </c>
      <c r="J11" t="str">
        <f>_xll.SNL.Clients.Office.Excel.Functions.SPG(G11, "SP_COUNTRY_NAME")</f>
        <v>USA</v>
      </c>
      <c r="K11" t="s">
        <v>414</v>
      </c>
      <c r="L11">
        <v>4137704</v>
      </c>
      <c r="M11" t="s">
        <v>398</v>
      </c>
      <c r="N11" s="11">
        <v>2.0099999999999998</v>
      </c>
      <c r="O11" t="str">
        <f>_xll.SNL.Clients.Office.Excel.Functions.SPG(L11, "SP_COUNTRY_NAME")</f>
        <v>Japan</v>
      </c>
      <c r="P11" t="s">
        <v>412</v>
      </c>
      <c r="Q11">
        <v>137764443</v>
      </c>
      <c r="R11" t="s">
        <v>398</v>
      </c>
      <c r="S11" s="11">
        <v>2.98</v>
      </c>
      <c r="T11" t="str">
        <f>_xll.SNL.Clients.Office.Excel.Functions.SPG(Q11, "SP_COUNTRY_NAME")</f>
        <v>USA</v>
      </c>
      <c r="U11" t="s">
        <v>1700</v>
      </c>
      <c r="V11">
        <v>11036064</v>
      </c>
      <c r="W11" t="s">
        <v>404</v>
      </c>
      <c r="X11" s="11">
        <v>0.7</v>
      </c>
      <c r="Y11" t="str">
        <f>_xll.SNL.Clients.Office.Excel.Functions.SPG(V11, "SP_COUNTRY_NAME")</f>
        <v>USA</v>
      </c>
      <c r="Z11" t="s">
        <v>412</v>
      </c>
      <c r="AA11">
        <v>137764443</v>
      </c>
      <c r="AB11" t="s">
        <v>398</v>
      </c>
      <c r="AC11" s="11">
        <v>3.19</v>
      </c>
      <c r="AD11" t="str">
        <f>_xll.SNL.Clients.Office.Excel.Functions.SPG(AA11, "SP_COUNTRY_NAME")</f>
        <v>USA</v>
      </c>
      <c r="AE11" t="s">
        <v>412</v>
      </c>
      <c r="AF11">
        <v>137764443</v>
      </c>
      <c r="AG11" t="s">
        <v>398</v>
      </c>
      <c r="AH11" s="11">
        <v>3.19</v>
      </c>
      <c r="AI11" t="str">
        <f>_xll.SNL.Clients.Office.Excel.Functions.SPG(AF11, "SP_COUNTRY_NAME")</f>
        <v>USA</v>
      </c>
      <c r="AJ11" t="s">
        <v>412</v>
      </c>
      <c r="AK11">
        <v>137764443</v>
      </c>
      <c r="AL11" t="s">
        <v>398</v>
      </c>
      <c r="AM11" s="11">
        <v>2.98</v>
      </c>
      <c r="AN11" t="str">
        <f>_xll.SNL.Clients.Office.Excel.Functions.SPG(AK11, "SP_COUNTRY_NAME")</f>
        <v>USA</v>
      </c>
      <c r="AO11" t="s">
        <v>389</v>
      </c>
      <c r="AP11">
        <v>111289</v>
      </c>
      <c r="AQ11" t="s">
        <v>398</v>
      </c>
      <c r="AR11" s="11">
        <v>1.24</v>
      </c>
      <c r="AS11" t="str">
        <f>_xll.SNL.Clients.Office.Excel.Functions.SPG(AP11, "SP_COUNTRY_NAME")</f>
        <v>USA</v>
      </c>
      <c r="AT11" t="s">
        <v>391</v>
      </c>
      <c r="AU11">
        <v>4048287</v>
      </c>
      <c r="AV11" t="s">
        <v>398</v>
      </c>
      <c r="AW11" s="11">
        <v>0.13</v>
      </c>
      <c r="AX11" t="str">
        <f>_xll.SNL.Clients.Office.Excel.Functions.SPG(AU11, "SP_COUNTRY_NAME")</f>
        <v>USA</v>
      </c>
      <c r="AY11" t="s">
        <v>412</v>
      </c>
      <c r="AZ11">
        <v>137764443</v>
      </c>
      <c r="BA11" t="s">
        <v>398</v>
      </c>
      <c r="BB11" s="11">
        <v>3.19</v>
      </c>
      <c r="BC11" t="str">
        <f>_xll.SNL.Clients.Office.Excel.Functions.SPG(AZ11, "SP_COUNTRY_NAME")</f>
        <v>USA</v>
      </c>
      <c r="BD11" t="s">
        <v>389</v>
      </c>
      <c r="BE11">
        <v>111289</v>
      </c>
      <c r="BF11" t="s">
        <v>398</v>
      </c>
      <c r="BG11" s="11">
        <v>1.41</v>
      </c>
      <c r="BH11" t="str">
        <f>_xll.SNL.Clients.Office.Excel.Functions.SPG(BE11, "SP_COUNTRY_NAME")</f>
        <v>USA</v>
      </c>
      <c r="BI11" t="s">
        <v>416</v>
      </c>
      <c r="BJ11">
        <v>4138467</v>
      </c>
      <c r="BK11" t="s">
        <v>651</v>
      </c>
      <c r="BL11" s="11">
        <v>2.76</v>
      </c>
      <c r="BM11" t="str">
        <f>_xll.SNL.Clients.Office.Excel.Functions.SPG(BJ11, "SP_COUNTRY_NAME")</f>
        <v>Norway</v>
      </c>
      <c r="BN11" t="s">
        <v>391</v>
      </c>
      <c r="BO11">
        <v>4048287</v>
      </c>
      <c r="BP11" t="s">
        <v>398</v>
      </c>
      <c r="BQ11" s="11">
        <v>0.13</v>
      </c>
      <c r="BR11" t="str">
        <f>_xll.SNL.Clients.Office.Excel.Functions.SPG(BO11, "SP_COUNTRY_NAME")</f>
        <v>USA</v>
      </c>
      <c r="BS11" t="s">
        <v>574</v>
      </c>
      <c r="BT11">
        <v>4256114</v>
      </c>
      <c r="BU11" t="s">
        <v>398</v>
      </c>
      <c r="BV11" s="11">
        <v>1.8</v>
      </c>
      <c r="BW11" t="str">
        <f>_xll.SNL.Clients.Office.Excel.Functions.SPG(BT11, "SP_COUNTRY_NAME")</f>
        <v>South Korea</v>
      </c>
      <c r="BX11" t="s">
        <v>574</v>
      </c>
      <c r="BY11">
        <v>4256114</v>
      </c>
      <c r="BZ11" t="s">
        <v>398</v>
      </c>
      <c r="CA11" s="11">
        <v>2.11</v>
      </c>
      <c r="CB11" t="str">
        <f>_xll.SNL.Clients.Office.Excel.Functions.SPG(BY11, "SP_COUNTRY_NAME")</f>
        <v>South Korea</v>
      </c>
      <c r="CC11" t="s">
        <v>1288</v>
      </c>
      <c r="CD11">
        <v>103042</v>
      </c>
      <c r="CE11" t="s">
        <v>401</v>
      </c>
      <c r="CF11" s="11">
        <v>0.99</v>
      </c>
      <c r="CG11" t="str">
        <f>_xll.SNL.Clients.Office.Excel.Functions.SPG(CD11, "SP_COUNTRY_NAME")</f>
        <v>USA</v>
      </c>
      <c r="CH11" t="s">
        <v>574</v>
      </c>
      <c r="CI11">
        <v>4256114</v>
      </c>
      <c r="CJ11" t="s">
        <v>398</v>
      </c>
      <c r="CK11" s="11">
        <v>2.11</v>
      </c>
      <c r="CL11" t="str">
        <f>_xll.SNL.Clients.Office.Excel.Functions.SPG(CI11, "SP_COUNTRY_NAME")</f>
        <v>South Korea</v>
      </c>
      <c r="CM11" t="s">
        <v>416</v>
      </c>
      <c r="CN11">
        <v>4138467</v>
      </c>
      <c r="CO11" t="s">
        <v>651</v>
      </c>
      <c r="CP11" s="11">
        <v>2.76</v>
      </c>
      <c r="CQ11" t="str">
        <f>_xll.SNL.Clients.Office.Excel.Functions.SPG(CN11, "SP_COUNTRY_NAME")</f>
        <v>Norway</v>
      </c>
      <c r="CR11" t="s">
        <v>416</v>
      </c>
      <c r="CS11">
        <v>4138467</v>
      </c>
      <c r="CT11" t="s">
        <v>651</v>
      </c>
      <c r="CU11" s="11">
        <v>2.76</v>
      </c>
      <c r="CV11" t="str">
        <f>_xll.SNL.Clients.Office.Excel.Functions.SPG(CS11, "SP_COUNTRY_NAME")</f>
        <v>Norway</v>
      </c>
      <c r="CW11" t="s">
        <v>574</v>
      </c>
      <c r="CX11">
        <v>4256114</v>
      </c>
      <c r="CY11" t="s">
        <v>398</v>
      </c>
      <c r="CZ11" s="11">
        <v>2.11</v>
      </c>
      <c r="DA11" t="str">
        <f>_xll.SNL.Clients.Office.Excel.Functions.SPG(CX11, "SP_COUNTRY_NAME")</f>
        <v>South Korea</v>
      </c>
      <c r="DB11" t="s">
        <v>2060</v>
      </c>
      <c r="DC11" t="s">
        <v>348</v>
      </c>
      <c r="DD11" t="s">
        <v>406</v>
      </c>
      <c r="DE11" s="11">
        <v>0.05</v>
      </c>
      <c r="DF11" t="str">
        <f>_xll.SNL.Clients.Office.Excel.Functions.SPG(DC11, "SP_COUNTRY_NAME")</f>
        <v>China</v>
      </c>
      <c r="DG11" t="s">
        <v>668</v>
      </c>
      <c r="DH11">
        <v>4213130</v>
      </c>
      <c r="DI11" t="s">
        <v>398</v>
      </c>
      <c r="DJ11" s="11">
        <v>2.09</v>
      </c>
      <c r="DK11" t="str">
        <f>_xll.SNL.Clients.Office.Excel.Functions.SPG(DH11, "SP_COUNTRY_NAME")</f>
        <v>South Africa</v>
      </c>
      <c r="DL11" t="s">
        <v>531</v>
      </c>
      <c r="DM11">
        <v>103661</v>
      </c>
      <c r="DN11" t="s">
        <v>398</v>
      </c>
      <c r="DO11" s="11">
        <v>1.08</v>
      </c>
      <c r="DP11" t="str">
        <f>_xll.SNL.Clients.Office.Excel.Functions.SPG(DM11, "SP_COUNTRY_NAME")</f>
        <v>USA</v>
      </c>
      <c r="DQ11" t="s">
        <v>531</v>
      </c>
      <c r="DR11">
        <v>103661</v>
      </c>
      <c r="DS11" t="s">
        <v>398</v>
      </c>
      <c r="DT11" s="11">
        <v>1.08</v>
      </c>
      <c r="DU11" t="str">
        <f>_xll.SNL.Clients.Office.Excel.Functions.SPG(DR11, "SP_COUNTRY_NAME")</f>
        <v>USA</v>
      </c>
      <c r="DV11" t="s">
        <v>531</v>
      </c>
      <c r="DW11">
        <v>103661</v>
      </c>
      <c r="DX11" t="s">
        <v>398</v>
      </c>
      <c r="DY11" s="11">
        <v>1.08</v>
      </c>
      <c r="DZ11" t="str">
        <f>_xll.SNL.Clients.Office.Excel.Functions.SPG(DW11, "SP_COUNTRY_NAME")</f>
        <v>USA</v>
      </c>
      <c r="EA11" t="s">
        <v>422</v>
      </c>
      <c r="EB11">
        <v>5752504</v>
      </c>
      <c r="EC11" t="s">
        <v>398</v>
      </c>
      <c r="ED11" s="11">
        <v>0.31</v>
      </c>
      <c r="EE11" t="str">
        <f>_xll.SNL.Clients.Office.Excel.Functions.SPG(EB11, "SP_COUNTRY_NAME")</f>
        <v>USA</v>
      </c>
      <c r="EF11" t="s">
        <v>492</v>
      </c>
      <c r="EG11">
        <v>109763</v>
      </c>
      <c r="EH11" t="s">
        <v>398</v>
      </c>
      <c r="EI11" s="11">
        <v>2.19</v>
      </c>
      <c r="EJ11" t="str">
        <f>_xll.SNL.Clients.Office.Excel.Functions.SPG(EG11, "SP_COUNTRY_NAME")</f>
        <v>USA</v>
      </c>
      <c r="EK11" t="s">
        <v>819</v>
      </c>
      <c r="EL11">
        <v>111272</v>
      </c>
      <c r="EM11" t="s">
        <v>398</v>
      </c>
      <c r="EN11" s="11">
        <v>0.1</v>
      </c>
      <c r="EO11" t="str">
        <f>_xll.SNL.Clients.Office.Excel.Functions.SPG(EL11, "SP_COUNTRY_NAME")</f>
        <v>United Kingdom</v>
      </c>
      <c r="EP11" t="s">
        <v>460</v>
      </c>
      <c r="EQ11">
        <v>4249110</v>
      </c>
      <c r="ER11" t="s">
        <v>398</v>
      </c>
      <c r="ES11" s="11">
        <v>3.63</v>
      </c>
      <c r="ET11" t="str">
        <f>_xll.SNL.Clients.Office.Excel.Functions.SPG(EQ11, "SP_COUNTRY_NAME")</f>
        <v>United Kingdom</v>
      </c>
      <c r="EU11" t="s">
        <v>1121</v>
      </c>
      <c r="EV11">
        <v>4087990</v>
      </c>
      <c r="EW11" t="s">
        <v>398</v>
      </c>
      <c r="EX11" s="11">
        <v>2.2400000000000002</v>
      </c>
      <c r="EY11" t="str">
        <f>_xll.SNL.Clients.Office.Excel.Functions.SPG(EV11, "SP_COUNTRY_NAME")</f>
        <v>Japan</v>
      </c>
      <c r="EZ11" t="s">
        <v>1288</v>
      </c>
      <c r="FA11">
        <v>103042</v>
      </c>
      <c r="FB11" t="s">
        <v>401</v>
      </c>
      <c r="FC11" s="11">
        <v>0.99</v>
      </c>
      <c r="FD11" t="str">
        <f>_xll.SNL.Clients.Office.Excel.Functions.SPG(FA11, "SP_COUNTRY_NAME")</f>
        <v>USA</v>
      </c>
      <c r="FE11" t="s">
        <v>1288</v>
      </c>
      <c r="FF11">
        <v>103042</v>
      </c>
      <c r="FG11" t="s">
        <v>401</v>
      </c>
      <c r="FH11" s="11">
        <v>0.99</v>
      </c>
      <c r="FI11" t="str">
        <f>_xll.SNL.Clients.Office.Excel.Functions.SPG(FF11, "SP_COUNTRY_NAME")</f>
        <v>USA</v>
      </c>
      <c r="FJ11" t="s">
        <v>574</v>
      </c>
      <c r="FK11">
        <v>4256114</v>
      </c>
      <c r="FL11" t="s">
        <v>398</v>
      </c>
      <c r="FM11" s="11">
        <v>2.11</v>
      </c>
      <c r="FN11" t="str">
        <f>_xll.SNL.Clients.Office.Excel.Functions.SPG(FK11, "SP_COUNTRY_NAME")</f>
        <v>South Korea</v>
      </c>
      <c r="FO11" t="s">
        <v>557</v>
      </c>
      <c r="FP11">
        <v>4158830</v>
      </c>
      <c r="FQ11" t="s">
        <v>398</v>
      </c>
      <c r="FR11" s="11">
        <v>0.38</v>
      </c>
      <c r="FS11" t="str">
        <f>_xll.SNL.Clients.Office.Excel.Functions.SPG(FP11, "SP_COUNTRY_NAME")</f>
        <v>USA</v>
      </c>
      <c r="FT11" t="s">
        <v>492</v>
      </c>
      <c r="FU11">
        <v>109763</v>
      </c>
      <c r="FV11" t="s">
        <v>398</v>
      </c>
      <c r="FW11" s="11">
        <v>2.19</v>
      </c>
      <c r="FX11" t="str">
        <f>_xll.SNL.Clients.Office.Excel.Functions.SPG(FU11, "SP_COUNTRY_NAME")</f>
        <v>USA</v>
      </c>
      <c r="FY11" t="s">
        <v>422</v>
      </c>
      <c r="FZ11">
        <v>5752504</v>
      </c>
      <c r="GA11" t="s">
        <v>398</v>
      </c>
      <c r="GB11" s="11">
        <v>0.31</v>
      </c>
      <c r="GC11" t="str">
        <f>_xll.SNL.Clients.Office.Excel.Functions.SPG(FZ11, "SP_COUNTRY_NAME")</f>
        <v>USA</v>
      </c>
      <c r="GD11" t="s">
        <v>1618</v>
      </c>
      <c r="GE11">
        <v>4345275</v>
      </c>
      <c r="GF11" t="s">
        <v>398</v>
      </c>
      <c r="GG11" s="11">
        <v>0.56999999999999995</v>
      </c>
      <c r="GH11" t="str">
        <f>_xll.SNL.Clients.Office.Excel.Functions.SPG(GE11, "SP_COUNTRY_NAME")</f>
        <v>China</v>
      </c>
      <c r="GI11" t="s">
        <v>1285</v>
      </c>
      <c r="GJ11" t="s">
        <v>348</v>
      </c>
      <c r="GK11" t="s">
        <v>406</v>
      </c>
      <c r="GL11" s="11">
        <v>0.02</v>
      </c>
      <c r="GM11" t="str">
        <f>_xll.SNL.Clients.Office.Excel.Functions.SPG(GJ11, "SP_COUNTRY_NAME")</f>
        <v>China</v>
      </c>
      <c r="GN11" t="s">
        <v>2183</v>
      </c>
      <c r="GO11" t="s">
        <v>348</v>
      </c>
      <c r="GP11" t="s">
        <v>406</v>
      </c>
      <c r="GQ11" s="11">
        <v>0.12</v>
      </c>
      <c r="GR11" t="str">
        <f>_xll.SNL.Clients.Office.Excel.Functions.SPG(GO11, "SP_COUNTRY_NAME")</f>
        <v>China</v>
      </c>
      <c r="GS11" t="s">
        <v>389</v>
      </c>
      <c r="GT11">
        <v>111289</v>
      </c>
      <c r="GU11" t="s">
        <v>398</v>
      </c>
      <c r="GV11" s="11">
        <v>1.41</v>
      </c>
      <c r="GW11" t="str">
        <f>_xll.SNL.Clients.Office.Excel.Functions.SPG(GT11, "SP_COUNTRY_NAME")</f>
        <v>USA</v>
      </c>
      <c r="GX11" t="s">
        <v>416</v>
      </c>
      <c r="GY11">
        <v>4138467</v>
      </c>
      <c r="GZ11" t="s">
        <v>651</v>
      </c>
      <c r="HA11" s="11">
        <v>1.72</v>
      </c>
      <c r="HB11" t="str">
        <f>_xll.SNL.Clients.Office.Excel.Functions.SPG(GY11, "SP_COUNTRY_NAME")</f>
        <v>Norway</v>
      </c>
      <c r="HC11" t="s">
        <v>574</v>
      </c>
      <c r="HD11">
        <v>4256114</v>
      </c>
      <c r="HE11" t="s">
        <v>398</v>
      </c>
      <c r="HF11" s="11">
        <v>2.11</v>
      </c>
      <c r="HG11" t="str">
        <f>_xll.SNL.Clients.Office.Excel.Functions.SPG(HD11, "SP_COUNTRY_NAME")</f>
        <v>South Korea</v>
      </c>
      <c r="HH11" t="s">
        <v>959</v>
      </c>
      <c r="HI11">
        <v>4577164</v>
      </c>
      <c r="HJ11" t="s">
        <v>404</v>
      </c>
      <c r="HK11" s="11">
        <v>0.68</v>
      </c>
      <c r="HL11" t="str">
        <f>_xll.SNL.Clients.Office.Excel.Functions.SPG(HI11, "SP_COUNTRY_NAME")</f>
        <v>France</v>
      </c>
      <c r="HM11" t="s">
        <v>2231</v>
      </c>
      <c r="HN11">
        <v>4252473</v>
      </c>
      <c r="HO11" t="s">
        <v>407</v>
      </c>
      <c r="HP11" s="11">
        <v>0.65</v>
      </c>
      <c r="HQ11" t="str">
        <f>_xll.SNL.Clients.Office.Excel.Functions.SPG(HN11, "SP_COUNTRY_NAME")</f>
        <v>Hong Kong</v>
      </c>
      <c r="HR11" t="s">
        <v>574</v>
      </c>
      <c r="HS11">
        <v>4256114</v>
      </c>
      <c r="HT11" t="s">
        <v>398</v>
      </c>
      <c r="HU11" s="11">
        <v>2.11</v>
      </c>
      <c r="HV11" t="str">
        <f>_xll.SNL.Clients.Office.Excel.Functions.SPG(HS11, "SP_COUNTRY_NAME")</f>
        <v>South Korea</v>
      </c>
      <c r="HW11" t="s">
        <v>492</v>
      </c>
      <c r="HX11">
        <v>109763</v>
      </c>
      <c r="HY11" t="s">
        <v>398</v>
      </c>
      <c r="HZ11" s="11">
        <v>2.19</v>
      </c>
      <c r="IA11" t="str">
        <f>_xll.SNL.Clients.Office.Excel.Functions.SPG(HX11, "SP_COUNTRY_NAME")</f>
        <v>USA</v>
      </c>
      <c r="IB11" t="s">
        <v>2183</v>
      </c>
      <c r="IC11" t="s">
        <v>348</v>
      </c>
      <c r="ID11" t="s">
        <v>406</v>
      </c>
      <c r="IE11" s="11">
        <v>0.12</v>
      </c>
      <c r="IF11" t="str">
        <f>_xll.SNL.Clients.Office.Excel.Functions.SPG(IC11, "SP_COUNTRY_NAME")</f>
        <v>China</v>
      </c>
      <c r="IG11" t="s">
        <v>389</v>
      </c>
      <c r="IH11">
        <v>111289</v>
      </c>
      <c r="II11" t="s">
        <v>398</v>
      </c>
      <c r="IJ11" s="11">
        <v>1.41</v>
      </c>
      <c r="IK11" t="str">
        <f>_xll.SNL.Clients.Office.Excel.Functions.SPG(IH11, "SP_COUNTRY_NAME")</f>
        <v>USA</v>
      </c>
      <c r="IL11" t="s">
        <v>416</v>
      </c>
      <c r="IM11">
        <v>4138467</v>
      </c>
      <c r="IN11" t="s">
        <v>651</v>
      </c>
      <c r="IO11" s="11">
        <v>1.72</v>
      </c>
      <c r="IP11" t="str">
        <f>_xll.SNL.Clients.Office.Excel.Functions.SPG(IM11, "SP_COUNTRY_NAME")</f>
        <v>Norway</v>
      </c>
      <c r="IQ11" t="s">
        <v>551</v>
      </c>
      <c r="IR11">
        <v>4281265</v>
      </c>
      <c r="IS11" t="s">
        <v>398</v>
      </c>
      <c r="IT11" s="11">
        <v>1.41</v>
      </c>
      <c r="IU11" t="str">
        <f>_xll.SNL.Clients.Office.Excel.Functions.SPG(IR11, "SP_COUNTRY_NAME")</f>
        <v>Canada</v>
      </c>
      <c r="IV11" t="s">
        <v>668</v>
      </c>
      <c r="IW11">
        <v>4213130</v>
      </c>
      <c r="IX11" t="s">
        <v>398</v>
      </c>
      <c r="IY11" s="11">
        <v>2.09</v>
      </c>
      <c r="IZ11" t="str">
        <f>_xll.SNL.Clients.Office.Excel.Functions.SPG(IW11, "SP_COUNTRY_NAME")</f>
        <v>South Africa</v>
      </c>
      <c r="JA11" t="s">
        <v>416</v>
      </c>
      <c r="JB11">
        <v>4138467</v>
      </c>
      <c r="JC11" t="s">
        <v>651</v>
      </c>
      <c r="JD11" s="11">
        <v>2.76</v>
      </c>
      <c r="JE11" t="str">
        <f>_xll.SNL.Clients.Office.Excel.Functions.SPG(JB11, "SP_COUNTRY_NAME")</f>
        <v>Norway</v>
      </c>
      <c r="JF11" t="s">
        <v>531</v>
      </c>
      <c r="JG11">
        <v>103661</v>
      </c>
      <c r="JH11" t="s">
        <v>398</v>
      </c>
      <c r="JI11" s="11">
        <v>1.08</v>
      </c>
      <c r="JJ11" t="str">
        <f>_xll.SNL.Clients.Office.Excel.Functions.SPG(JG11, "SP_COUNTRY_NAME")</f>
        <v>USA</v>
      </c>
      <c r="JK11" t="s">
        <v>1288</v>
      </c>
      <c r="JL11">
        <v>103042</v>
      </c>
      <c r="JM11" t="s">
        <v>401</v>
      </c>
      <c r="JN11" s="11">
        <v>0.99</v>
      </c>
      <c r="JO11" t="str">
        <f>_xll.SNL.Clients.Office.Excel.Functions.SPG(JL11, "SP_COUNTRY_NAME")</f>
        <v>USA</v>
      </c>
      <c r="JP11" t="s">
        <v>959</v>
      </c>
      <c r="JQ11">
        <v>4577164</v>
      </c>
      <c r="JR11" t="s">
        <v>404</v>
      </c>
      <c r="JS11" s="11">
        <v>0.68</v>
      </c>
      <c r="JT11" t="str">
        <f>_xll.SNL.Clients.Office.Excel.Functions.SPG(JQ11, "SP_COUNTRY_NAME")</f>
        <v>France</v>
      </c>
      <c r="JU11" t="s">
        <v>557</v>
      </c>
      <c r="JV11">
        <v>4158830</v>
      </c>
      <c r="JW11" t="s">
        <v>398</v>
      </c>
      <c r="JX11" s="11">
        <v>0.38</v>
      </c>
      <c r="JY11" t="str">
        <f>_xll.SNL.Clients.Office.Excel.Functions.SPG(JV11, "SP_COUNTRY_NAME")</f>
        <v>USA</v>
      </c>
      <c r="JZ11" t="s">
        <v>574</v>
      </c>
      <c r="KA11">
        <v>4256114</v>
      </c>
      <c r="KB11" t="s">
        <v>398</v>
      </c>
      <c r="KC11" s="11">
        <v>2.11</v>
      </c>
      <c r="KD11" t="str">
        <f>_xll.SNL.Clients.Office.Excel.Functions.SPG(KA11, "SP_COUNTRY_NAME")</f>
        <v>South Korea</v>
      </c>
      <c r="KE11" t="s">
        <v>1912</v>
      </c>
      <c r="KF11">
        <v>131306008</v>
      </c>
      <c r="KG11" t="s">
        <v>404</v>
      </c>
      <c r="KH11" s="11">
        <v>0.04</v>
      </c>
      <c r="KI11" t="str">
        <f>_xll.SNL.Clients.Office.Excel.Functions.SPG(KF11, "SP_COUNTRY_NAME")</f>
        <v>Australia</v>
      </c>
      <c r="KJ11" t="s">
        <v>412</v>
      </c>
      <c r="KK11">
        <v>137764443</v>
      </c>
      <c r="KL11" t="s">
        <v>398</v>
      </c>
      <c r="KM11" s="11">
        <v>3.19</v>
      </c>
      <c r="KN11" t="str">
        <f>_xll.SNL.Clients.Office.Excel.Functions.SPG(KK11, "SP_COUNTRY_NAME")</f>
        <v>USA</v>
      </c>
    </row>
    <row r="12" spans="1:300" x14ac:dyDescent="0.35">
      <c r="A12" t="s">
        <v>392</v>
      </c>
      <c r="B12">
        <v>110652</v>
      </c>
      <c r="C12" t="s">
        <v>398</v>
      </c>
      <c r="D12" s="11">
        <v>0.05</v>
      </c>
      <c r="E12" t="str">
        <f>_xll.SNL.Clients.Office.Excel.Functions.SPG(B12, "SP_COUNTRY_NAME")</f>
        <v>USA</v>
      </c>
      <c r="F12" t="s">
        <v>422</v>
      </c>
      <c r="G12">
        <v>5752504</v>
      </c>
      <c r="H12" t="s">
        <v>398</v>
      </c>
      <c r="I12" s="11">
        <v>0.87</v>
      </c>
      <c r="J12" t="str">
        <f>_xll.SNL.Clients.Office.Excel.Functions.SPG(G12, "SP_COUNTRY_NAME")</f>
        <v>USA</v>
      </c>
      <c r="K12" t="s">
        <v>415</v>
      </c>
      <c r="L12">
        <v>100201</v>
      </c>
      <c r="M12" t="s">
        <v>401</v>
      </c>
      <c r="N12" s="11">
        <v>1.47</v>
      </c>
      <c r="O12" t="str">
        <f>_xll.SNL.Clients.Office.Excel.Functions.SPG(L12, "SP_COUNTRY_NAME")</f>
        <v>USA</v>
      </c>
      <c r="P12" t="s">
        <v>993</v>
      </c>
      <c r="Q12">
        <v>9238060</v>
      </c>
      <c r="R12" t="s">
        <v>404</v>
      </c>
      <c r="S12" s="11">
        <v>2.13</v>
      </c>
      <c r="T12" t="str">
        <f>_xll.SNL.Clients.Office.Excel.Functions.SPG(Q12, "SP_COUNTRY_NAME")</f>
        <v>South Africa</v>
      </c>
      <c r="U12" t="s">
        <v>1701</v>
      </c>
      <c r="V12">
        <v>113578645</v>
      </c>
      <c r="W12" t="s">
        <v>404</v>
      </c>
      <c r="X12" s="11">
        <v>0.56000000000000005</v>
      </c>
      <c r="Y12" t="str">
        <f>_xll.SNL.Clients.Office.Excel.Functions.SPG(V12, "SP_COUNTRY_NAME")</f>
        <v>Australia</v>
      </c>
      <c r="Z12" t="s">
        <v>657</v>
      </c>
      <c r="AA12">
        <v>4217352</v>
      </c>
      <c r="AB12" t="s">
        <v>398</v>
      </c>
      <c r="AC12" s="11">
        <v>2.0299999999999998</v>
      </c>
      <c r="AD12" t="str">
        <f>_xll.SNL.Clients.Office.Excel.Functions.SPG(AA12, "SP_COUNTRY_NAME")</f>
        <v>South Africa</v>
      </c>
      <c r="AE12" t="s">
        <v>657</v>
      </c>
      <c r="AF12">
        <v>4217352</v>
      </c>
      <c r="AG12" t="s">
        <v>398</v>
      </c>
      <c r="AH12" s="11">
        <v>2.0299999999999998</v>
      </c>
      <c r="AI12" t="str">
        <f>_xll.SNL.Clients.Office.Excel.Functions.SPG(AF12, "SP_COUNTRY_NAME")</f>
        <v>South Africa</v>
      </c>
      <c r="AJ12" t="s">
        <v>993</v>
      </c>
      <c r="AK12">
        <v>9238060</v>
      </c>
      <c r="AL12" t="s">
        <v>404</v>
      </c>
      <c r="AM12" s="11">
        <v>2.13</v>
      </c>
      <c r="AN12" t="str">
        <f>_xll.SNL.Clients.Office.Excel.Functions.SPG(AK12, "SP_COUNTRY_NAME")</f>
        <v>South Africa</v>
      </c>
      <c r="AO12" t="s">
        <v>1035</v>
      </c>
      <c r="AP12">
        <v>4048349</v>
      </c>
      <c r="AQ12" t="s">
        <v>398</v>
      </c>
      <c r="AR12" s="11">
        <v>0.94</v>
      </c>
      <c r="AS12" t="str">
        <f>_xll.SNL.Clients.Office.Excel.Functions.SPG(AP12, "SP_COUNTRY_NAME")</f>
        <v>United Kingdom</v>
      </c>
      <c r="AT12" t="s">
        <v>392</v>
      </c>
      <c r="AU12">
        <v>110652</v>
      </c>
      <c r="AV12" t="s">
        <v>398</v>
      </c>
      <c r="AW12" s="11">
        <v>0.05</v>
      </c>
      <c r="AX12" t="str">
        <f>_xll.SNL.Clients.Office.Excel.Functions.SPG(AU12, "SP_COUNTRY_NAME")</f>
        <v>USA</v>
      </c>
      <c r="AY12" t="s">
        <v>657</v>
      </c>
      <c r="AZ12">
        <v>4217352</v>
      </c>
      <c r="BA12" t="s">
        <v>398</v>
      </c>
      <c r="BB12" s="11">
        <v>2.0299999999999998</v>
      </c>
      <c r="BC12" t="str">
        <f>_xll.SNL.Clients.Office.Excel.Functions.SPG(AZ12, "SP_COUNTRY_NAME")</f>
        <v>South Africa</v>
      </c>
      <c r="BD12" t="s">
        <v>1888</v>
      </c>
      <c r="BE12">
        <v>6546499</v>
      </c>
      <c r="BF12" t="s">
        <v>1609</v>
      </c>
      <c r="BG12" s="11">
        <v>1.4</v>
      </c>
      <c r="BH12" t="str">
        <f>_xll.SNL.Clients.Office.Excel.Functions.SPG(BE12, "SP_COUNTRY_NAME")</f>
        <v>Japan</v>
      </c>
      <c r="BI12" t="s">
        <v>662</v>
      </c>
      <c r="BJ12">
        <v>111195</v>
      </c>
      <c r="BK12" t="s">
        <v>398</v>
      </c>
      <c r="BL12" s="11">
        <v>2.11</v>
      </c>
      <c r="BM12" t="str">
        <f>_xll.SNL.Clients.Office.Excel.Functions.SPG(BJ12, "SP_COUNTRY_NAME")</f>
        <v>USA</v>
      </c>
      <c r="BN12" t="s">
        <v>392</v>
      </c>
      <c r="BO12">
        <v>110652</v>
      </c>
      <c r="BP12" t="s">
        <v>398</v>
      </c>
      <c r="BQ12" s="11">
        <v>0.05</v>
      </c>
      <c r="BR12" t="str">
        <f>_xll.SNL.Clients.Office.Excel.Functions.SPG(BO12, "SP_COUNTRY_NAME")</f>
        <v>USA</v>
      </c>
      <c r="BS12" t="s">
        <v>1918</v>
      </c>
      <c r="BT12" t="s">
        <v>348</v>
      </c>
      <c r="BU12" t="s">
        <v>406</v>
      </c>
      <c r="BV12" s="11">
        <v>1.8</v>
      </c>
      <c r="BW12" t="str">
        <f>_xll.SNL.Clients.Office.Excel.Functions.SPG(BT12, "SP_COUNTRY_NAME")</f>
        <v>China</v>
      </c>
      <c r="BX12" t="s">
        <v>589</v>
      </c>
      <c r="BY12">
        <v>4672091</v>
      </c>
      <c r="BZ12" t="s">
        <v>348</v>
      </c>
      <c r="CA12" s="11">
        <v>1.4</v>
      </c>
      <c r="CB12" t="str">
        <f>_xll.SNL.Clients.Office.Excel.Functions.SPG(BY12, "SP_COUNTRY_NAME")</f>
        <v>South Africa</v>
      </c>
      <c r="CC12" t="s">
        <v>439</v>
      </c>
      <c r="CD12">
        <v>4153483</v>
      </c>
      <c r="CE12" t="s">
        <v>402</v>
      </c>
      <c r="CF12" s="11">
        <v>0.77</v>
      </c>
      <c r="CG12" t="str">
        <f>_xll.SNL.Clients.Office.Excel.Functions.SPG(CD12, "SP_COUNTRY_NAME")</f>
        <v>Canada</v>
      </c>
      <c r="CH12" t="s">
        <v>589</v>
      </c>
      <c r="CI12">
        <v>4672091</v>
      </c>
      <c r="CJ12" t="s">
        <v>348</v>
      </c>
      <c r="CK12" s="11">
        <v>1.4</v>
      </c>
      <c r="CL12" t="str">
        <f>_xll.SNL.Clients.Office.Excel.Functions.SPG(CI12, "SP_COUNTRY_NAME")</f>
        <v>South Africa</v>
      </c>
      <c r="CM12" t="s">
        <v>662</v>
      </c>
      <c r="CN12">
        <v>111195</v>
      </c>
      <c r="CO12" t="s">
        <v>398</v>
      </c>
      <c r="CP12" s="11">
        <v>2.11</v>
      </c>
      <c r="CQ12" t="str">
        <f>_xll.SNL.Clients.Office.Excel.Functions.SPG(CN12, "SP_COUNTRY_NAME")</f>
        <v>USA</v>
      </c>
      <c r="CR12" t="s">
        <v>662</v>
      </c>
      <c r="CS12">
        <v>111195</v>
      </c>
      <c r="CT12" t="s">
        <v>398</v>
      </c>
      <c r="CU12" s="11">
        <v>2.11</v>
      </c>
      <c r="CV12" t="str">
        <f>_xll.SNL.Clients.Office.Excel.Functions.SPG(CS12, "SP_COUNTRY_NAME")</f>
        <v>USA</v>
      </c>
      <c r="CW12" t="s">
        <v>589</v>
      </c>
      <c r="CX12">
        <v>4672091</v>
      </c>
      <c r="CY12" t="s">
        <v>348</v>
      </c>
      <c r="CZ12" s="11">
        <v>1.4</v>
      </c>
      <c r="DA12" t="str">
        <f>_xll.SNL.Clients.Office.Excel.Functions.SPG(CX12, "SP_COUNTRY_NAME")</f>
        <v>South Africa</v>
      </c>
      <c r="DB12" t="s">
        <v>2061</v>
      </c>
      <c r="DC12" t="s">
        <v>348</v>
      </c>
      <c r="DD12" t="s">
        <v>406</v>
      </c>
      <c r="DE12" s="11">
        <v>0.03</v>
      </c>
      <c r="DF12" t="str">
        <f>_xll.SNL.Clients.Office.Excel.Functions.SPG(DC12, "SP_COUNTRY_NAME")</f>
        <v>China</v>
      </c>
      <c r="DG12" t="s">
        <v>640</v>
      </c>
      <c r="DH12">
        <v>109776</v>
      </c>
      <c r="DI12" t="s">
        <v>398</v>
      </c>
      <c r="DJ12" s="11">
        <v>1.97</v>
      </c>
      <c r="DK12" t="str">
        <f>_xll.SNL.Clients.Office.Excel.Functions.SPG(DH12, "SP_COUNTRY_NAME")</f>
        <v>USA</v>
      </c>
      <c r="DL12" t="s">
        <v>422</v>
      </c>
      <c r="DM12">
        <v>5752504</v>
      </c>
      <c r="DN12" t="s">
        <v>398</v>
      </c>
      <c r="DO12" s="11">
        <v>0.87</v>
      </c>
      <c r="DP12" t="str">
        <f>_xll.SNL.Clients.Office.Excel.Functions.SPG(DM12, "SP_COUNTRY_NAME")</f>
        <v>USA</v>
      </c>
      <c r="DQ12" t="s">
        <v>422</v>
      </c>
      <c r="DR12">
        <v>5752504</v>
      </c>
      <c r="DS12" t="s">
        <v>398</v>
      </c>
      <c r="DT12" s="11">
        <v>0.87</v>
      </c>
      <c r="DU12" t="str">
        <f>_xll.SNL.Clients.Office.Excel.Functions.SPG(DR12, "SP_COUNTRY_NAME")</f>
        <v>USA</v>
      </c>
      <c r="DV12" t="s">
        <v>422</v>
      </c>
      <c r="DW12">
        <v>5752504</v>
      </c>
      <c r="DX12" t="s">
        <v>398</v>
      </c>
      <c r="DY12" s="11">
        <v>0.87</v>
      </c>
      <c r="DZ12" t="str">
        <f>_xll.SNL.Clients.Office.Excel.Functions.SPG(DW12, "SP_COUNTRY_NAME")</f>
        <v>USA</v>
      </c>
      <c r="EA12" t="s">
        <v>1626</v>
      </c>
      <c r="EB12">
        <v>4138625</v>
      </c>
      <c r="EC12" t="s">
        <v>398</v>
      </c>
      <c r="ED12" s="11">
        <v>0.25</v>
      </c>
      <c r="EE12" t="str">
        <f>_xll.SNL.Clients.Office.Excel.Functions.SPG(EB12, "SP_COUNTRY_NAME")</f>
        <v>China</v>
      </c>
      <c r="EF12" t="s">
        <v>652</v>
      </c>
      <c r="EG12">
        <v>4840598</v>
      </c>
      <c r="EH12" t="s">
        <v>398</v>
      </c>
      <c r="EI12" s="11">
        <v>2.0099999999999998</v>
      </c>
      <c r="EJ12" t="str">
        <f>_xll.SNL.Clients.Office.Excel.Functions.SPG(EG12, "SP_COUNTRY_NAME")</f>
        <v>South Africa</v>
      </c>
      <c r="EK12" t="s">
        <v>671</v>
      </c>
      <c r="EL12">
        <v>4140101</v>
      </c>
      <c r="EM12" t="s">
        <v>402</v>
      </c>
      <c r="EN12" s="11">
        <v>0.08</v>
      </c>
      <c r="EO12" t="str">
        <f>_xll.SNL.Clients.Office.Excel.Functions.SPG(EL12, "SP_COUNTRY_NAME")</f>
        <v>Sweden</v>
      </c>
      <c r="EP12" t="s">
        <v>412</v>
      </c>
      <c r="EQ12">
        <v>137764443</v>
      </c>
      <c r="ER12" t="s">
        <v>398</v>
      </c>
      <c r="ES12" s="11">
        <v>2.56</v>
      </c>
      <c r="ET12" t="str">
        <f>_xll.SNL.Clients.Office.Excel.Functions.SPG(EQ12, "SP_COUNTRY_NAME")</f>
        <v>USA</v>
      </c>
      <c r="EU12" t="s">
        <v>2134</v>
      </c>
      <c r="EV12" t="s">
        <v>348</v>
      </c>
      <c r="EW12" t="s">
        <v>406</v>
      </c>
      <c r="EX12" s="11">
        <v>2.17</v>
      </c>
      <c r="EY12" t="str">
        <f>_xll.SNL.Clients.Office.Excel.Functions.SPG(EV12, "SP_COUNTRY_NAME")</f>
        <v>China</v>
      </c>
      <c r="EZ12" t="s">
        <v>439</v>
      </c>
      <c r="FA12">
        <v>4153483</v>
      </c>
      <c r="FB12" t="s">
        <v>402</v>
      </c>
      <c r="FC12" s="11">
        <v>0.77</v>
      </c>
      <c r="FD12" t="str">
        <f>_xll.SNL.Clients.Office.Excel.Functions.SPG(FA12, "SP_COUNTRY_NAME")</f>
        <v>Canada</v>
      </c>
      <c r="FE12" t="s">
        <v>439</v>
      </c>
      <c r="FF12">
        <v>4153483</v>
      </c>
      <c r="FG12" t="s">
        <v>402</v>
      </c>
      <c r="FH12" s="11">
        <v>0.77</v>
      </c>
      <c r="FI12" t="str">
        <f>_xll.SNL.Clients.Office.Excel.Functions.SPG(FF12, "SP_COUNTRY_NAME")</f>
        <v>Canada</v>
      </c>
      <c r="FJ12" t="s">
        <v>589</v>
      </c>
      <c r="FK12">
        <v>4672091</v>
      </c>
      <c r="FL12" t="s">
        <v>348</v>
      </c>
      <c r="FM12" s="11">
        <v>1.4</v>
      </c>
      <c r="FN12" t="str">
        <f>_xll.SNL.Clients.Office.Excel.Functions.SPG(FK12, "SP_COUNTRY_NAME")</f>
        <v>South Africa</v>
      </c>
      <c r="FO12" t="s">
        <v>395</v>
      </c>
      <c r="FP12">
        <v>4270330</v>
      </c>
      <c r="FQ12" t="s">
        <v>398</v>
      </c>
      <c r="FR12" s="11">
        <v>0.34</v>
      </c>
      <c r="FS12" t="str">
        <f>_xll.SNL.Clients.Office.Excel.Functions.SPG(FP12, "SP_COUNTRY_NAME")</f>
        <v>USA</v>
      </c>
      <c r="FT12" t="s">
        <v>652</v>
      </c>
      <c r="FU12">
        <v>4840598</v>
      </c>
      <c r="FV12" t="s">
        <v>398</v>
      </c>
      <c r="FW12" s="11">
        <v>2.0099999999999998</v>
      </c>
      <c r="FX12" t="str">
        <f>_xll.SNL.Clients.Office.Excel.Functions.SPG(FU12, "SP_COUNTRY_NAME")</f>
        <v>South Africa</v>
      </c>
      <c r="FY12" t="s">
        <v>1626</v>
      </c>
      <c r="FZ12">
        <v>4138625</v>
      </c>
      <c r="GA12" t="s">
        <v>398</v>
      </c>
      <c r="GB12" s="11">
        <v>0.25</v>
      </c>
      <c r="GC12" t="str">
        <f>_xll.SNL.Clients.Office.Excel.Functions.SPG(FZ12, "SP_COUNTRY_NAME")</f>
        <v>China</v>
      </c>
      <c r="GD12" t="s">
        <v>1619</v>
      </c>
      <c r="GE12">
        <v>4303210</v>
      </c>
      <c r="GF12" t="s">
        <v>651</v>
      </c>
      <c r="GG12" s="11">
        <v>0.49</v>
      </c>
      <c r="GH12" t="str">
        <f>_xll.SNL.Clients.Office.Excel.Functions.SPG(GE12, "SP_COUNTRY_NAME")</f>
        <v>China</v>
      </c>
      <c r="GM12" t="str">
        <f>_xll.SNL.Clients.Office.Excel.Functions.SPG(GJ12, "SP_COUNTRY_NAME")</f>
        <v>#INVALID COMPANY ID</v>
      </c>
      <c r="GN12" t="s">
        <v>2184</v>
      </c>
      <c r="GO12">
        <v>4524653</v>
      </c>
      <c r="GP12" t="s">
        <v>404</v>
      </c>
      <c r="GQ12" s="11">
        <v>0.08</v>
      </c>
      <c r="GR12" t="str">
        <f>_xll.SNL.Clients.Office.Excel.Functions.SPG(GO12, "SP_COUNTRY_NAME")</f>
        <v>Philippines</v>
      </c>
      <c r="GS12" t="s">
        <v>1888</v>
      </c>
      <c r="GT12">
        <v>6546499</v>
      </c>
      <c r="GU12" t="s">
        <v>1609</v>
      </c>
      <c r="GV12" s="11">
        <v>1.4</v>
      </c>
      <c r="GW12" t="str">
        <f>_xll.SNL.Clients.Office.Excel.Functions.SPG(GT12, "SP_COUNTRY_NAME")</f>
        <v>Japan</v>
      </c>
      <c r="GX12" t="s">
        <v>419</v>
      </c>
      <c r="GY12">
        <v>4607441</v>
      </c>
      <c r="GZ12" t="s">
        <v>398</v>
      </c>
      <c r="HA12" s="11">
        <v>1.69</v>
      </c>
      <c r="HB12" t="str">
        <f>_xll.SNL.Clients.Office.Excel.Functions.SPG(GY12, "SP_COUNTRY_NAME")</f>
        <v>Japan</v>
      </c>
      <c r="HC12" t="s">
        <v>589</v>
      </c>
      <c r="HD12">
        <v>4672091</v>
      </c>
      <c r="HE12" t="s">
        <v>348</v>
      </c>
      <c r="HF12" s="11">
        <v>1.4</v>
      </c>
      <c r="HG12" t="str">
        <f>_xll.SNL.Clients.Office.Excel.Functions.SPG(HD12, "SP_COUNTRY_NAME")</f>
        <v>South Africa</v>
      </c>
      <c r="HH12" t="s">
        <v>481</v>
      </c>
      <c r="HI12">
        <v>4020980</v>
      </c>
      <c r="HJ12" t="s">
        <v>398</v>
      </c>
      <c r="HK12" s="11">
        <v>0.67</v>
      </c>
      <c r="HL12" t="str">
        <f>_xll.SNL.Clients.Office.Excel.Functions.SPG(HI12, "SP_COUNTRY_NAME")</f>
        <v>Bermuda</v>
      </c>
      <c r="HM12" t="s">
        <v>456</v>
      </c>
      <c r="HN12">
        <v>4048184</v>
      </c>
      <c r="HO12" t="s">
        <v>398</v>
      </c>
      <c r="HP12" s="11">
        <v>0.61</v>
      </c>
      <c r="HQ12" t="str">
        <f>_xll.SNL.Clients.Office.Excel.Functions.SPG(HN12, "SP_COUNTRY_NAME")</f>
        <v>Canada</v>
      </c>
      <c r="HR12" t="s">
        <v>589</v>
      </c>
      <c r="HS12">
        <v>4672091</v>
      </c>
      <c r="HT12" t="s">
        <v>348</v>
      </c>
      <c r="HU12" s="11">
        <v>1.4</v>
      </c>
      <c r="HV12" t="str">
        <f>_xll.SNL.Clients.Office.Excel.Functions.SPG(HS12, "SP_COUNTRY_NAME")</f>
        <v>South Africa</v>
      </c>
      <c r="HW12" t="s">
        <v>652</v>
      </c>
      <c r="HX12">
        <v>4840598</v>
      </c>
      <c r="HY12" t="s">
        <v>398</v>
      </c>
      <c r="HZ12" s="11">
        <v>2.0099999999999998</v>
      </c>
      <c r="IA12" t="str">
        <f>_xll.SNL.Clients.Office.Excel.Functions.SPG(HX12, "SP_COUNTRY_NAME")</f>
        <v>South Africa</v>
      </c>
      <c r="IB12" t="s">
        <v>2184</v>
      </c>
      <c r="IC12">
        <v>4524653</v>
      </c>
      <c r="ID12" t="s">
        <v>404</v>
      </c>
      <c r="IE12" s="11">
        <v>0.08</v>
      </c>
      <c r="IF12" t="str">
        <f>_xll.SNL.Clients.Office.Excel.Functions.SPG(IC12, "SP_COUNTRY_NAME")</f>
        <v>Philippines</v>
      </c>
      <c r="IG12" t="s">
        <v>1888</v>
      </c>
      <c r="IH12">
        <v>6546499</v>
      </c>
      <c r="II12" t="s">
        <v>1609</v>
      </c>
      <c r="IJ12" s="11">
        <v>1.4</v>
      </c>
      <c r="IK12" t="str">
        <f>_xll.SNL.Clients.Office.Excel.Functions.SPG(IH12, "SP_COUNTRY_NAME")</f>
        <v>Japan</v>
      </c>
      <c r="IL12" t="s">
        <v>419</v>
      </c>
      <c r="IM12">
        <v>4607441</v>
      </c>
      <c r="IN12" t="s">
        <v>398</v>
      </c>
      <c r="IO12" s="11">
        <v>1.69</v>
      </c>
      <c r="IP12" t="str">
        <f>_xll.SNL.Clients.Office.Excel.Functions.SPG(IM12, "SP_COUNTRY_NAME")</f>
        <v>Japan</v>
      </c>
      <c r="IQ12" t="s">
        <v>389</v>
      </c>
      <c r="IR12">
        <v>111289</v>
      </c>
      <c r="IS12" t="s">
        <v>398</v>
      </c>
      <c r="IT12" s="11">
        <v>0.88</v>
      </c>
      <c r="IU12" t="str">
        <f>_xll.SNL.Clients.Office.Excel.Functions.SPG(IR12, "SP_COUNTRY_NAME")</f>
        <v>USA</v>
      </c>
      <c r="IV12" t="s">
        <v>640</v>
      </c>
      <c r="IW12">
        <v>109776</v>
      </c>
      <c r="IX12" t="s">
        <v>398</v>
      </c>
      <c r="IY12" s="11">
        <v>1.97</v>
      </c>
      <c r="IZ12" t="str">
        <f>_xll.SNL.Clients.Office.Excel.Functions.SPG(IW12, "SP_COUNTRY_NAME")</f>
        <v>USA</v>
      </c>
      <c r="JA12" t="s">
        <v>662</v>
      </c>
      <c r="JB12">
        <v>111195</v>
      </c>
      <c r="JC12" t="s">
        <v>398</v>
      </c>
      <c r="JD12" s="11">
        <v>2.11</v>
      </c>
      <c r="JE12" t="str">
        <f>_xll.SNL.Clients.Office.Excel.Functions.SPG(JB12, "SP_COUNTRY_NAME")</f>
        <v>USA</v>
      </c>
      <c r="JF12" t="s">
        <v>422</v>
      </c>
      <c r="JG12">
        <v>5752504</v>
      </c>
      <c r="JH12" t="s">
        <v>398</v>
      </c>
      <c r="JI12" s="11">
        <v>0.87</v>
      </c>
      <c r="JJ12" t="str">
        <f>_xll.SNL.Clients.Office.Excel.Functions.SPG(JG12, "SP_COUNTRY_NAME")</f>
        <v>USA</v>
      </c>
      <c r="JK12" t="s">
        <v>439</v>
      </c>
      <c r="JL12">
        <v>4153483</v>
      </c>
      <c r="JM12" t="s">
        <v>402</v>
      </c>
      <c r="JN12" s="11">
        <v>0.77</v>
      </c>
      <c r="JO12" t="str">
        <f>_xll.SNL.Clients.Office.Excel.Functions.SPG(JL12, "SP_COUNTRY_NAME")</f>
        <v>Canada</v>
      </c>
      <c r="JP12" t="s">
        <v>481</v>
      </c>
      <c r="JQ12">
        <v>4020980</v>
      </c>
      <c r="JR12" t="s">
        <v>398</v>
      </c>
      <c r="JS12" s="11">
        <v>0.67</v>
      </c>
      <c r="JT12" t="str">
        <f>_xll.SNL.Clients.Office.Excel.Functions.SPG(JQ12, "SP_COUNTRY_NAME")</f>
        <v>Bermuda</v>
      </c>
      <c r="JU12" t="s">
        <v>395</v>
      </c>
      <c r="JV12">
        <v>4270330</v>
      </c>
      <c r="JW12" t="s">
        <v>398</v>
      </c>
      <c r="JX12" s="11">
        <v>0.34</v>
      </c>
      <c r="JY12" t="str">
        <f>_xll.SNL.Clients.Office.Excel.Functions.SPG(JV12, "SP_COUNTRY_NAME")</f>
        <v>USA</v>
      </c>
      <c r="JZ12" t="s">
        <v>589</v>
      </c>
      <c r="KA12">
        <v>4672091</v>
      </c>
      <c r="KB12" t="s">
        <v>348</v>
      </c>
      <c r="KC12" s="11">
        <v>1.4</v>
      </c>
      <c r="KD12" t="str">
        <f>_xll.SNL.Clients.Office.Excel.Functions.SPG(KA12, "SP_COUNTRY_NAME")</f>
        <v>South Africa</v>
      </c>
      <c r="KE12" t="s">
        <v>1913</v>
      </c>
      <c r="KF12">
        <v>4414357</v>
      </c>
      <c r="KG12" t="s">
        <v>404</v>
      </c>
      <c r="KH12" s="11">
        <v>0.03</v>
      </c>
      <c r="KI12" t="str">
        <f>_xll.SNL.Clients.Office.Excel.Functions.SPG(KF12, "SP_COUNTRY_NAME")</f>
        <v>Australia</v>
      </c>
      <c r="KJ12" t="s">
        <v>657</v>
      </c>
      <c r="KK12">
        <v>4217352</v>
      </c>
      <c r="KL12" t="s">
        <v>398</v>
      </c>
      <c r="KM12" s="11">
        <v>2.0299999999999998</v>
      </c>
      <c r="KN12" t="str">
        <f>_xll.SNL.Clients.Office.Excel.Functions.SPG(KK12, "SP_COUNTRY_NAME")</f>
        <v>South Africa</v>
      </c>
    </row>
    <row r="13" spans="1:300" x14ac:dyDescent="0.35">
      <c r="A13" t="s">
        <v>393</v>
      </c>
      <c r="B13">
        <v>111074</v>
      </c>
      <c r="C13" t="s">
        <v>398</v>
      </c>
      <c r="D13" s="11">
        <v>0.03</v>
      </c>
      <c r="E13" t="str">
        <f>_xll.SNL.Clients.Office.Excel.Functions.SPG(B13, "SP_COUNTRY_NAME")</f>
        <v>USA</v>
      </c>
      <c r="F13" t="s">
        <v>589</v>
      </c>
      <c r="G13">
        <v>4672091</v>
      </c>
      <c r="H13" t="s">
        <v>348</v>
      </c>
      <c r="I13" s="11">
        <v>0.8</v>
      </c>
      <c r="J13" t="str">
        <f>_xll.SNL.Clients.Office.Excel.Functions.SPG(G13, "SP_COUNTRY_NAME")</f>
        <v>South Africa</v>
      </c>
      <c r="K13" t="s">
        <v>416</v>
      </c>
      <c r="L13">
        <v>4138467</v>
      </c>
      <c r="M13" t="s">
        <v>651</v>
      </c>
      <c r="N13" s="11">
        <v>1.33</v>
      </c>
      <c r="O13" t="str">
        <f>_xll.SNL.Clients.Office.Excel.Functions.SPG(L13, "SP_COUNTRY_NAME")</f>
        <v>Norway</v>
      </c>
      <c r="P13" t="s">
        <v>686</v>
      </c>
      <c r="Q13">
        <v>4674815</v>
      </c>
      <c r="R13" t="s">
        <v>398</v>
      </c>
      <c r="S13" s="11">
        <v>1.98</v>
      </c>
      <c r="T13" t="str">
        <f>_xll.SNL.Clients.Office.Excel.Functions.SPG(Q13, "SP_COUNTRY_NAME")</f>
        <v>Switzerland</v>
      </c>
      <c r="U13" t="s">
        <v>1702</v>
      </c>
      <c r="V13">
        <v>4135083</v>
      </c>
      <c r="W13" t="s">
        <v>403</v>
      </c>
      <c r="X13" s="11">
        <v>0.5</v>
      </c>
      <c r="Y13" t="str">
        <f>_xll.SNL.Clients.Office.Excel.Functions.SPG(V13, "SP_COUNTRY_NAME")</f>
        <v>United Kingdom</v>
      </c>
      <c r="Z13" t="s">
        <v>658</v>
      </c>
      <c r="AA13">
        <v>4138889</v>
      </c>
      <c r="AB13" t="s">
        <v>398</v>
      </c>
      <c r="AC13" s="11">
        <v>1.82</v>
      </c>
      <c r="AD13" t="str">
        <f>_xll.SNL.Clients.Office.Excel.Functions.SPG(AA13, "SP_COUNTRY_NAME")</f>
        <v>United Kingdom</v>
      </c>
      <c r="AE13" t="s">
        <v>658</v>
      </c>
      <c r="AF13">
        <v>4138889</v>
      </c>
      <c r="AG13" t="s">
        <v>398</v>
      </c>
      <c r="AH13" s="11">
        <v>1.82</v>
      </c>
      <c r="AI13" t="str">
        <f>_xll.SNL.Clients.Office.Excel.Functions.SPG(AF13, "SP_COUNTRY_NAME")</f>
        <v>United Kingdom</v>
      </c>
      <c r="AJ13" t="s">
        <v>686</v>
      </c>
      <c r="AK13">
        <v>4674815</v>
      </c>
      <c r="AL13" t="s">
        <v>398</v>
      </c>
      <c r="AM13" s="11">
        <v>1.98</v>
      </c>
      <c r="AN13" t="str">
        <f>_xll.SNL.Clients.Office.Excel.Functions.SPG(AK13, "SP_COUNTRY_NAME")</f>
        <v>Switzerland</v>
      </c>
      <c r="AO13" t="s">
        <v>1154</v>
      </c>
      <c r="AP13">
        <v>4139328</v>
      </c>
      <c r="AQ13" t="s">
        <v>398</v>
      </c>
      <c r="AR13" s="11">
        <v>0.93</v>
      </c>
      <c r="AS13" t="str">
        <f>_xll.SNL.Clients.Office.Excel.Functions.SPG(AP13, "SP_COUNTRY_NAME")</f>
        <v>Spain</v>
      </c>
      <c r="AT13" t="s">
        <v>393</v>
      </c>
      <c r="AU13">
        <v>111074</v>
      </c>
      <c r="AV13" t="s">
        <v>398</v>
      </c>
      <c r="AW13" s="11">
        <v>0.03</v>
      </c>
      <c r="AX13" t="str">
        <f>_xll.SNL.Clients.Office.Excel.Functions.SPG(AU13, "SP_COUNTRY_NAME")</f>
        <v>USA</v>
      </c>
      <c r="AY13" t="s">
        <v>658</v>
      </c>
      <c r="AZ13">
        <v>4138889</v>
      </c>
      <c r="BA13" t="s">
        <v>398</v>
      </c>
      <c r="BB13" s="11">
        <v>1.82</v>
      </c>
      <c r="BC13" t="str">
        <f>_xll.SNL.Clients.Office.Excel.Functions.SPG(AZ13, "SP_COUNTRY_NAME")</f>
        <v>United Kingdom</v>
      </c>
      <c r="BD13" t="s">
        <v>422</v>
      </c>
      <c r="BE13">
        <v>5752504</v>
      </c>
      <c r="BF13" t="s">
        <v>398</v>
      </c>
      <c r="BG13" s="11">
        <v>0.82</v>
      </c>
      <c r="BH13" t="str">
        <f>_xll.SNL.Clients.Office.Excel.Functions.SPG(BE13, "SP_COUNTRY_NAME")</f>
        <v>USA</v>
      </c>
      <c r="BI13" t="s">
        <v>389</v>
      </c>
      <c r="BJ13">
        <v>111289</v>
      </c>
      <c r="BK13" t="s">
        <v>398</v>
      </c>
      <c r="BL13" s="11">
        <v>1</v>
      </c>
      <c r="BM13" t="str">
        <f>_xll.SNL.Clients.Office.Excel.Functions.SPG(BJ13, "SP_COUNTRY_NAME")</f>
        <v>USA</v>
      </c>
      <c r="BN13" t="s">
        <v>393</v>
      </c>
      <c r="BO13">
        <v>111074</v>
      </c>
      <c r="BP13" t="s">
        <v>398</v>
      </c>
      <c r="BQ13" s="11">
        <v>0.03</v>
      </c>
      <c r="BR13" t="str">
        <f>_xll.SNL.Clients.Office.Excel.Functions.SPG(BO13, "SP_COUNTRY_NAME")</f>
        <v>USA</v>
      </c>
      <c r="BS13" t="s">
        <v>432</v>
      </c>
      <c r="BT13">
        <v>4026948</v>
      </c>
      <c r="BU13" t="s">
        <v>398</v>
      </c>
      <c r="BV13" s="11">
        <v>1.39</v>
      </c>
      <c r="BW13" t="str">
        <f>_xll.SNL.Clients.Office.Excel.Functions.SPG(BT13, "SP_COUNTRY_NAME")</f>
        <v>France</v>
      </c>
      <c r="BX13" t="s">
        <v>506</v>
      </c>
      <c r="BY13">
        <v>110495</v>
      </c>
      <c r="BZ13" t="s">
        <v>398</v>
      </c>
      <c r="CA13" s="11">
        <v>1.27</v>
      </c>
      <c r="CB13" t="str">
        <f>_xll.SNL.Clients.Office.Excel.Functions.SPG(BY13, "SP_COUNTRY_NAME")</f>
        <v>USA</v>
      </c>
      <c r="CC13" t="s">
        <v>557</v>
      </c>
      <c r="CD13">
        <v>4158830</v>
      </c>
      <c r="CE13" t="s">
        <v>398</v>
      </c>
      <c r="CF13" s="11">
        <v>0.71</v>
      </c>
      <c r="CG13" t="str">
        <f>_xll.SNL.Clients.Office.Excel.Functions.SPG(CD13, "SP_COUNTRY_NAME")</f>
        <v>USA</v>
      </c>
      <c r="CH13" t="s">
        <v>506</v>
      </c>
      <c r="CI13">
        <v>110495</v>
      </c>
      <c r="CJ13" t="s">
        <v>398</v>
      </c>
      <c r="CK13" s="11">
        <v>1.27</v>
      </c>
      <c r="CL13" t="str">
        <f>_xll.SNL.Clients.Office.Excel.Functions.SPG(CI13, "SP_COUNTRY_NAME")</f>
        <v>USA</v>
      </c>
      <c r="CM13" t="s">
        <v>389</v>
      </c>
      <c r="CN13">
        <v>111289</v>
      </c>
      <c r="CO13" t="s">
        <v>398</v>
      </c>
      <c r="CP13" s="11">
        <v>1</v>
      </c>
      <c r="CQ13" t="str">
        <f>_xll.SNL.Clients.Office.Excel.Functions.SPG(CN13, "SP_COUNTRY_NAME")</f>
        <v>USA</v>
      </c>
      <c r="CR13" t="s">
        <v>389</v>
      </c>
      <c r="CS13">
        <v>111289</v>
      </c>
      <c r="CT13" t="s">
        <v>398</v>
      </c>
      <c r="CU13" s="11">
        <v>1</v>
      </c>
      <c r="CV13" t="str">
        <f>_xll.SNL.Clients.Office.Excel.Functions.SPG(CS13, "SP_COUNTRY_NAME")</f>
        <v>USA</v>
      </c>
      <c r="CW13" t="s">
        <v>506</v>
      </c>
      <c r="CX13">
        <v>110495</v>
      </c>
      <c r="CY13" t="s">
        <v>398</v>
      </c>
      <c r="CZ13" s="11">
        <v>1.27</v>
      </c>
      <c r="DA13" t="str">
        <f>_xll.SNL.Clients.Office.Excel.Functions.SPG(CX13, "SP_COUNTRY_NAME")</f>
        <v>USA</v>
      </c>
      <c r="DB13" t="s">
        <v>2062</v>
      </c>
      <c r="DC13" t="s">
        <v>348</v>
      </c>
      <c r="DD13" t="s">
        <v>406</v>
      </c>
      <c r="DE13" s="11">
        <v>0.02</v>
      </c>
      <c r="DF13" t="str">
        <f>_xll.SNL.Clients.Office.Excel.Functions.SPG(DC13, "SP_COUNTRY_NAME")</f>
        <v>China</v>
      </c>
      <c r="DG13" t="s">
        <v>391</v>
      </c>
      <c r="DH13">
        <v>4048287</v>
      </c>
      <c r="DI13" t="s">
        <v>398</v>
      </c>
      <c r="DJ13" s="11">
        <v>1.8</v>
      </c>
      <c r="DK13" t="str">
        <f>_xll.SNL.Clients.Office.Excel.Functions.SPG(DH13, "SP_COUNTRY_NAME")</f>
        <v>USA</v>
      </c>
      <c r="DL13" t="s">
        <v>589</v>
      </c>
      <c r="DM13">
        <v>4672091</v>
      </c>
      <c r="DN13" t="s">
        <v>348</v>
      </c>
      <c r="DO13" s="11">
        <v>0.8</v>
      </c>
      <c r="DP13" t="str">
        <f>_xll.SNL.Clients.Office.Excel.Functions.SPG(DM13, "SP_COUNTRY_NAME")</f>
        <v>South Africa</v>
      </c>
      <c r="DQ13" t="s">
        <v>589</v>
      </c>
      <c r="DR13">
        <v>4672091</v>
      </c>
      <c r="DS13" t="s">
        <v>348</v>
      </c>
      <c r="DT13" s="11">
        <v>0.8</v>
      </c>
      <c r="DU13" t="str">
        <f>_xll.SNL.Clients.Office.Excel.Functions.SPG(DR13, "SP_COUNTRY_NAME")</f>
        <v>South Africa</v>
      </c>
      <c r="DV13" t="s">
        <v>589</v>
      </c>
      <c r="DW13">
        <v>4672091</v>
      </c>
      <c r="DX13" t="s">
        <v>348</v>
      </c>
      <c r="DY13" s="11">
        <v>0.8</v>
      </c>
      <c r="DZ13" t="str">
        <f>_xll.SNL.Clients.Office.Excel.Functions.SPG(DW13, "SP_COUNTRY_NAME")</f>
        <v>South Africa</v>
      </c>
      <c r="EA13" t="s">
        <v>1620</v>
      </c>
      <c r="EB13">
        <v>5762318</v>
      </c>
      <c r="EC13" t="s">
        <v>398</v>
      </c>
      <c r="ED13" s="11">
        <v>0.22</v>
      </c>
      <c r="EE13" t="str">
        <f>_xll.SNL.Clients.Office.Excel.Functions.SPG(EB13, "SP_COUNTRY_NAME")</f>
        <v>China</v>
      </c>
      <c r="EF13" t="s">
        <v>1980</v>
      </c>
      <c r="EG13">
        <v>4658924</v>
      </c>
      <c r="EH13" t="s">
        <v>2079</v>
      </c>
      <c r="EI13" s="11">
        <v>1.77</v>
      </c>
      <c r="EJ13" t="str">
        <f>_xll.SNL.Clients.Office.Excel.Functions.SPG(EG13, "SP_COUNTRY_NAME")</f>
        <v>South Africa</v>
      </c>
      <c r="EK13" t="s">
        <v>471</v>
      </c>
      <c r="EL13">
        <v>111267</v>
      </c>
      <c r="EM13" t="s">
        <v>398</v>
      </c>
      <c r="EN13" s="11">
        <v>7.0000000000000007E-2</v>
      </c>
      <c r="EO13" t="str">
        <f>_xll.SNL.Clients.Office.Excel.Functions.SPG(EL13, "SP_COUNTRY_NAME")</f>
        <v>United Kingdom</v>
      </c>
      <c r="EP13" t="s">
        <v>389</v>
      </c>
      <c r="EQ13">
        <v>111289</v>
      </c>
      <c r="ER13" t="s">
        <v>398</v>
      </c>
      <c r="ES13" s="11">
        <v>2.4</v>
      </c>
      <c r="ET13" t="str">
        <f>_xll.SNL.Clients.Office.Excel.Functions.SPG(EQ13, "SP_COUNTRY_NAME")</f>
        <v>USA</v>
      </c>
      <c r="EU13" t="s">
        <v>2135</v>
      </c>
      <c r="EV13">
        <v>8676947</v>
      </c>
      <c r="EW13" t="s">
        <v>404</v>
      </c>
      <c r="EX13" s="11">
        <v>2.0099999999999998</v>
      </c>
      <c r="EY13" t="str">
        <f>_xll.SNL.Clients.Office.Excel.Functions.SPG(EV13, "SP_COUNTRY_NAME")</f>
        <v>Japan</v>
      </c>
      <c r="EZ13" t="s">
        <v>557</v>
      </c>
      <c r="FA13">
        <v>4158830</v>
      </c>
      <c r="FB13" t="s">
        <v>398</v>
      </c>
      <c r="FC13" s="11">
        <v>0.71</v>
      </c>
      <c r="FD13" t="str">
        <f>_xll.SNL.Clients.Office.Excel.Functions.SPG(FA13, "SP_COUNTRY_NAME")</f>
        <v>USA</v>
      </c>
      <c r="FE13" t="s">
        <v>557</v>
      </c>
      <c r="FF13">
        <v>4158830</v>
      </c>
      <c r="FG13" t="s">
        <v>398</v>
      </c>
      <c r="FH13" s="11">
        <v>0.71</v>
      </c>
      <c r="FI13" t="str">
        <f>_xll.SNL.Clients.Office.Excel.Functions.SPG(FF13, "SP_COUNTRY_NAME")</f>
        <v>USA</v>
      </c>
      <c r="FJ13" t="s">
        <v>506</v>
      </c>
      <c r="FK13">
        <v>110495</v>
      </c>
      <c r="FL13" t="s">
        <v>398</v>
      </c>
      <c r="FM13" s="11">
        <v>1.27</v>
      </c>
      <c r="FN13" t="str">
        <f>_xll.SNL.Clients.Office.Excel.Functions.SPG(FK13, "SP_COUNTRY_NAME")</f>
        <v>USA</v>
      </c>
      <c r="FO13" t="s">
        <v>391</v>
      </c>
      <c r="FP13">
        <v>4048287</v>
      </c>
      <c r="FQ13" t="s">
        <v>398</v>
      </c>
      <c r="FR13" s="11">
        <v>0.28000000000000003</v>
      </c>
      <c r="FS13" t="str">
        <f>_xll.SNL.Clients.Office.Excel.Functions.SPG(FP13, "SP_COUNTRY_NAME")</f>
        <v>USA</v>
      </c>
      <c r="FT13" t="s">
        <v>1980</v>
      </c>
      <c r="FU13">
        <v>4658924</v>
      </c>
      <c r="FV13" t="s">
        <v>2079</v>
      </c>
      <c r="FW13" s="11">
        <v>1.77</v>
      </c>
      <c r="FX13" t="str">
        <f>_xll.SNL.Clients.Office.Excel.Functions.SPG(FU13, "SP_COUNTRY_NAME")</f>
        <v>South Africa</v>
      </c>
      <c r="FY13" t="s">
        <v>1620</v>
      </c>
      <c r="FZ13">
        <v>5762318</v>
      </c>
      <c r="GA13" t="s">
        <v>398</v>
      </c>
      <c r="GB13" s="11">
        <v>0.22</v>
      </c>
      <c r="GC13" t="str">
        <f>_xll.SNL.Clients.Office.Excel.Functions.SPG(FZ13, "SP_COUNTRY_NAME")</f>
        <v>China</v>
      </c>
      <c r="GD13" t="s">
        <v>1620</v>
      </c>
      <c r="GE13">
        <v>5762318</v>
      </c>
      <c r="GF13" t="s">
        <v>398</v>
      </c>
      <c r="GG13" s="11">
        <v>0.43</v>
      </c>
      <c r="GH13" t="str">
        <f>_xll.SNL.Clients.Office.Excel.Functions.SPG(GE13, "SP_COUNTRY_NAME")</f>
        <v>China</v>
      </c>
      <c r="GM13" t="str">
        <f>_xll.SNL.Clients.Office.Excel.Functions.SPG(GJ13, "SP_COUNTRY_NAME")</f>
        <v>#INVALID COMPANY ID</v>
      </c>
      <c r="GN13" t="s">
        <v>431</v>
      </c>
      <c r="GO13">
        <v>111219</v>
      </c>
      <c r="GP13" t="s">
        <v>398</v>
      </c>
      <c r="GQ13" s="11">
        <v>0.05</v>
      </c>
      <c r="GR13" t="str">
        <f>_xll.SNL.Clients.Office.Excel.Functions.SPG(GO13, "SP_COUNTRY_NAME")</f>
        <v>USA</v>
      </c>
      <c r="GS13" t="s">
        <v>422</v>
      </c>
      <c r="GT13">
        <v>5752504</v>
      </c>
      <c r="GU13" t="s">
        <v>398</v>
      </c>
      <c r="GV13" s="11">
        <v>0.82</v>
      </c>
      <c r="GW13" t="str">
        <f>_xll.SNL.Clients.Office.Excel.Functions.SPG(GT13, "SP_COUNTRY_NAME")</f>
        <v>USA</v>
      </c>
      <c r="GX13" t="s">
        <v>2150</v>
      </c>
      <c r="GY13">
        <v>4183854</v>
      </c>
      <c r="GZ13" t="s">
        <v>401</v>
      </c>
      <c r="HA13" s="11">
        <v>1.53</v>
      </c>
      <c r="HB13" t="str">
        <f>_xll.SNL.Clients.Office.Excel.Functions.SPG(GY13, "SP_COUNTRY_NAME")</f>
        <v>Japan</v>
      </c>
      <c r="HC13" t="s">
        <v>506</v>
      </c>
      <c r="HD13">
        <v>110495</v>
      </c>
      <c r="HE13" t="s">
        <v>398</v>
      </c>
      <c r="HF13" s="11">
        <v>1.27</v>
      </c>
      <c r="HG13" t="str">
        <f>_xll.SNL.Clients.Office.Excel.Functions.SPG(HD13, "SP_COUNTRY_NAME")</f>
        <v>USA</v>
      </c>
      <c r="HH13" t="s">
        <v>389</v>
      </c>
      <c r="HI13">
        <v>111289</v>
      </c>
      <c r="HJ13" t="s">
        <v>398</v>
      </c>
      <c r="HK13" s="11">
        <v>0.52</v>
      </c>
      <c r="HL13" t="str">
        <f>_xll.SNL.Clients.Office.Excel.Functions.SPG(HI13, "SP_COUNTRY_NAME")</f>
        <v>USA</v>
      </c>
      <c r="HM13" t="s">
        <v>391</v>
      </c>
      <c r="HN13">
        <v>4048287</v>
      </c>
      <c r="HO13" t="s">
        <v>398</v>
      </c>
      <c r="HP13" s="11">
        <v>0.54</v>
      </c>
      <c r="HQ13" t="str">
        <f>_xll.SNL.Clients.Office.Excel.Functions.SPG(HN13, "SP_COUNTRY_NAME")</f>
        <v>USA</v>
      </c>
      <c r="HR13" t="s">
        <v>506</v>
      </c>
      <c r="HS13">
        <v>110495</v>
      </c>
      <c r="HT13" t="s">
        <v>398</v>
      </c>
      <c r="HU13" s="11">
        <v>1.27</v>
      </c>
      <c r="HV13" t="str">
        <f>_xll.SNL.Clients.Office.Excel.Functions.SPG(HS13, "SP_COUNTRY_NAME")</f>
        <v>USA</v>
      </c>
      <c r="HW13" t="s">
        <v>1980</v>
      </c>
      <c r="HX13">
        <v>4658924</v>
      </c>
      <c r="HY13" t="s">
        <v>2079</v>
      </c>
      <c r="HZ13" s="11">
        <v>1.77</v>
      </c>
      <c r="IA13" t="str">
        <f>_xll.SNL.Clients.Office.Excel.Functions.SPG(HX13, "SP_COUNTRY_NAME")</f>
        <v>South Africa</v>
      </c>
      <c r="IB13" t="s">
        <v>431</v>
      </c>
      <c r="IC13">
        <v>111219</v>
      </c>
      <c r="ID13" t="s">
        <v>398</v>
      </c>
      <c r="IE13" s="11">
        <v>0.05</v>
      </c>
      <c r="IF13" t="str">
        <f>_xll.SNL.Clients.Office.Excel.Functions.SPG(IC13, "SP_COUNTRY_NAME")</f>
        <v>USA</v>
      </c>
      <c r="IG13" t="s">
        <v>422</v>
      </c>
      <c r="IH13">
        <v>5752504</v>
      </c>
      <c r="II13" t="s">
        <v>398</v>
      </c>
      <c r="IJ13" s="11">
        <v>0.82</v>
      </c>
      <c r="IK13" t="str">
        <f>_xll.SNL.Clients.Office.Excel.Functions.SPG(IH13, "SP_COUNTRY_NAME")</f>
        <v>USA</v>
      </c>
      <c r="IL13" t="s">
        <v>2150</v>
      </c>
      <c r="IM13">
        <v>4183854</v>
      </c>
      <c r="IN13" t="s">
        <v>401</v>
      </c>
      <c r="IO13" s="11">
        <v>1.53</v>
      </c>
      <c r="IP13" t="str">
        <f>_xll.SNL.Clients.Office.Excel.Functions.SPG(IM13, "SP_COUNTRY_NAME")</f>
        <v>Japan</v>
      </c>
      <c r="IQ13" t="s">
        <v>421</v>
      </c>
      <c r="IR13">
        <v>4055767</v>
      </c>
      <c r="IS13" t="s">
        <v>398</v>
      </c>
      <c r="IT13" s="11">
        <v>0.86</v>
      </c>
      <c r="IU13" t="str">
        <f>_xll.SNL.Clients.Office.Excel.Functions.SPG(IR13, "SP_COUNTRY_NAME")</f>
        <v>USA</v>
      </c>
      <c r="IV13" t="s">
        <v>391</v>
      </c>
      <c r="IW13">
        <v>4048287</v>
      </c>
      <c r="IX13" t="s">
        <v>398</v>
      </c>
      <c r="IY13" s="11">
        <v>1.8</v>
      </c>
      <c r="IZ13" t="str">
        <f>_xll.SNL.Clients.Office.Excel.Functions.SPG(IW13, "SP_COUNTRY_NAME")</f>
        <v>USA</v>
      </c>
      <c r="JA13" t="s">
        <v>389</v>
      </c>
      <c r="JB13">
        <v>111289</v>
      </c>
      <c r="JC13" t="s">
        <v>398</v>
      </c>
      <c r="JD13" s="11">
        <v>1</v>
      </c>
      <c r="JE13" t="str">
        <f>_xll.SNL.Clients.Office.Excel.Functions.SPG(JB13, "SP_COUNTRY_NAME")</f>
        <v>USA</v>
      </c>
      <c r="JF13" t="s">
        <v>589</v>
      </c>
      <c r="JG13">
        <v>4672091</v>
      </c>
      <c r="JH13" t="s">
        <v>348</v>
      </c>
      <c r="JI13" s="11">
        <v>0.8</v>
      </c>
      <c r="JJ13" t="str">
        <f>_xll.SNL.Clients.Office.Excel.Functions.SPG(JG13, "SP_COUNTRY_NAME")</f>
        <v>South Africa</v>
      </c>
      <c r="JK13" t="s">
        <v>557</v>
      </c>
      <c r="JL13">
        <v>4158830</v>
      </c>
      <c r="JM13" t="s">
        <v>398</v>
      </c>
      <c r="JN13" s="11">
        <v>0.71</v>
      </c>
      <c r="JO13" t="str">
        <f>_xll.SNL.Clients.Office.Excel.Functions.SPG(JL13, "SP_COUNTRY_NAME")</f>
        <v>USA</v>
      </c>
      <c r="JP13" t="s">
        <v>389</v>
      </c>
      <c r="JQ13">
        <v>111289</v>
      </c>
      <c r="JR13" t="s">
        <v>398</v>
      </c>
      <c r="JS13" s="11">
        <v>0.52</v>
      </c>
      <c r="JT13" t="str">
        <f>_xll.SNL.Clients.Office.Excel.Functions.SPG(JQ13, "SP_COUNTRY_NAME")</f>
        <v>USA</v>
      </c>
      <c r="JU13" t="s">
        <v>391</v>
      </c>
      <c r="JV13">
        <v>4048287</v>
      </c>
      <c r="JW13" t="s">
        <v>398</v>
      </c>
      <c r="JX13" s="11">
        <v>0.28000000000000003</v>
      </c>
      <c r="JY13" t="str">
        <f>_xll.SNL.Clients.Office.Excel.Functions.SPG(JV13, "SP_COUNTRY_NAME")</f>
        <v>USA</v>
      </c>
      <c r="JZ13" t="s">
        <v>506</v>
      </c>
      <c r="KA13">
        <v>110495</v>
      </c>
      <c r="KB13" t="s">
        <v>398</v>
      </c>
      <c r="KC13" s="11">
        <v>1.27</v>
      </c>
      <c r="KD13" t="str">
        <f>_xll.SNL.Clients.Office.Excel.Functions.SPG(KA13, "SP_COUNTRY_NAME")</f>
        <v>USA</v>
      </c>
      <c r="KE13" t="s">
        <v>1914</v>
      </c>
      <c r="KF13">
        <v>5710982</v>
      </c>
      <c r="KG13" t="s">
        <v>404</v>
      </c>
      <c r="KH13" s="11">
        <v>0.02</v>
      </c>
      <c r="KI13" t="str">
        <f>_xll.SNL.Clients.Office.Excel.Functions.SPG(KF13, "SP_COUNTRY_NAME")</f>
        <v>Australia</v>
      </c>
      <c r="KJ13" t="s">
        <v>658</v>
      </c>
      <c r="KK13">
        <v>4138889</v>
      </c>
      <c r="KL13" t="s">
        <v>398</v>
      </c>
      <c r="KM13" s="11">
        <v>1.82</v>
      </c>
      <c r="KN13" t="str">
        <f>_xll.SNL.Clients.Office.Excel.Functions.SPG(KK13, "SP_COUNTRY_NAME")</f>
        <v>United Kingdom</v>
      </c>
    </row>
    <row r="14" spans="1:300" x14ac:dyDescent="0.35">
      <c r="A14" t="s">
        <v>394</v>
      </c>
      <c r="B14">
        <v>4578944</v>
      </c>
      <c r="C14" t="s">
        <v>398</v>
      </c>
      <c r="D14" s="11">
        <v>0.03</v>
      </c>
      <c r="E14" t="str">
        <f>_xll.SNL.Clients.Office.Excel.Functions.SPG(B14, "SP_COUNTRY_NAME")</f>
        <v>Australia</v>
      </c>
      <c r="F14" t="s">
        <v>552</v>
      </c>
      <c r="G14">
        <v>4135098</v>
      </c>
      <c r="H14" t="s">
        <v>398</v>
      </c>
      <c r="I14" s="11">
        <v>0.57999999999999996</v>
      </c>
      <c r="J14" t="str">
        <f>_xll.SNL.Clients.Office.Excel.Functions.SPG(G14, "SP_COUNTRY_NAME")</f>
        <v>United Kingdom</v>
      </c>
      <c r="K14" t="s">
        <v>417</v>
      </c>
      <c r="L14">
        <v>4211060</v>
      </c>
      <c r="M14" t="s">
        <v>407</v>
      </c>
      <c r="N14" s="11">
        <v>1.26</v>
      </c>
      <c r="O14" t="str">
        <f>_xll.SNL.Clients.Office.Excel.Functions.SPG(L14, "SP_COUNTRY_NAME")</f>
        <v>Japan</v>
      </c>
      <c r="P14" t="s">
        <v>392</v>
      </c>
      <c r="Q14">
        <v>110652</v>
      </c>
      <c r="R14" t="s">
        <v>398</v>
      </c>
      <c r="S14" s="11">
        <v>1.67</v>
      </c>
      <c r="T14" t="str">
        <f>_xll.SNL.Clients.Office.Excel.Functions.SPG(Q14, "SP_COUNTRY_NAME")</f>
        <v>USA</v>
      </c>
      <c r="U14" t="s">
        <v>1703</v>
      </c>
      <c r="V14">
        <v>4624181</v>
      </c>
      <c r="W14" t="s">
        <v>404</v>
      </c>
      <c r="X14" s="11">
        <v>0.5</v>
      </c>
      <c r="Y14" t="str">
        <f>_xll.SNL.Clients.Office.Excel.Functions.SPG(V14, "SP_COUNTRY_NAME")</f>
        <v>Australia</v>
      </c>
      <c r="Z14" t="s">
        <v>659</v>
      </c>
      <c r="AA14">
        <v>4418750</v>
      </c>
      <c r="AB14" t="s">
        <v>398</v>
      </c>
      <c r="AC14" s="11">
        <v>1.1299999999999999</v>
      </c>
      <c r="AD14" t="str">
        <f>_xll.SNL.Clients.Office.Excel.Functions.SPG(AA14, "SP_COUNTRY_NAME")</f>
        <v>South Africa</v>
      </c>
      <c r="AE14" t="s">
        <v>659</v>
      </c>
      <c r="AF14">
        <v>4418750</v>
      </c>
      <c r="AG14" t="s">
        <v>398</v>
      </c>
      <c r="AH14" s="11">
        <v>1.1299999999999999</v>
      </c>
      <c r="AI14" t="str">
        <f>_xll.SNL.Clients.Office.Excel.Functions.SPG(AF14, "SP_COUNTRY_NAME")</f>
        <v>South Africa</v>
      </c>
      <c r="AJ14" t="s">
        <v>392</v>
      </c>
      <c r="AK14">
        <v>110652</v>
      </c>
      <c r="AL14" t="s">
        <v>398</v>
      </c>
      <c r="AM14" s="11">
        <v>1.67</v>
      </c>
      <c r="AN14" t="str">
        <f>_xll.SNL.Clients.Office.Excel.Functions.SPG(AK14, "SP_COUNTRY_NAME")</f>
        <v>USA</v>
      </c>
      <c r="AO14" t="s">
        <v>422</v>
      </c>
      <c r="AP14">
        <v>5752504</v>
      </c>
      <c r="AQ14" t="s">
        <v>398</v>
      </c>
      <c r="AR14" s="11">
        <v>0.7</v>
      </c>
      <c r="AS14" t="str">
        <f>_xll.SNL.Clients.Office.Excel.Functions.SPG(AP14, "SP_COUNTRY_NAME")</f>
        <v>USA</v>
      </c>
      <c r="AT14" t="s">
        <v>394</v>
      </c>
      <c r="AU14">
        <v>4578944</v>
      </c>
      <c r="AV14" t="s">
        <v>398</v>
      </c>
      <c r="AW14" s="11">
        <v>0.03</v>
      </c>
      <c r="AX14" t="str">
        <f>_xll.SNL.Clients.Office.Excel.Functions.SPG(AU14, "SP_COUNTRY_NAME")</f>
        <v>Australia</v>
      </c>
      <c r="AY14" t="s">
        <v>659</v>
      </c>
      <c r="AZ14">
        <v>4418750</v>
      </c>
      <c r="BA14" t="s">
        <v>398</v>
      </c>
      <c r="BB14" s="11">
        <v>1.1299999999999999</v>
      </c>
      <c r="BC14" t="str">
        <f>_xll.SNL.Clients.Office.Excel.Functions.SPG(AZ14, "SP_COUNTRY_NAME")</f>
        <v>South Africa</v>
      </c>
      <c r="BD14" t="s">
        <v>419</v>
      </c>
      <c r="BE14">
        <v>4607441</v>
      </c>
      <c r="BF14" t="s">
        <v>398</v>
      </c>
      <c r="BG14" s="11">
        <v>0.7</v>
      </c>
      <c r="BH14" t="str">
        <f>_xll.SNL.Clients.Office.Excel.Functions.SPG(BE14, "SP_COUNTRY_NAME")</f>
        <v>Japan</v>
      </c>
      <c r="BI14" t="s">
        <v>422</v>
      </c>
      <c r="BJ14">
        <v>5752504</v>
      </c>
      <c r="BK14" t="s">
        <v>398</v>
      </c>
      <c r="BL14" s="11">
        <v>0.86</v>
      </c>
      <c r="BM14" t="str">
        <f>_xll.SNL.Clients.Office.Excel.Functions.SPG(BJ14, "SP_COUNTRY_NAME")</f>
        <v>USA</v>
      </c>
      <c r="BN14" t="s">
        <v>394</v>
      </c>
      <c r="BO14">
        <v>4578944</v>
      </c>
      <c r="BP14" t="s">
        <v>398</v>
      </c>
      <c r="BQ14" s="11">
        <v>0.03</v>
      </c>
      <c r="BR14" t="str">
        <f>_xll.SNL.Clients.Office.Excel.Functions.SPG(BO14, "SP_COUNTRY_NAME")</f>
        <v>Australia</v>
      </c>
      <c r="BS14" t="s">
        <v>389</v>
      </c>
      <c r="BT14">
        <v>111289</v>
      </c>
      <c r="BU14" t="s">
        <v>398</v>
      </c>
      <c r="BV14" s="11">
        <v>1.38</v>
      </c>
      <c r="BW14" t="str">
        <f>_xll.SNL.Clients.Office.Excel.Functions.SPG(BT14, "SP_COUNTRY_NAME")</f>
        <v>USA</v>
      </c>
      <c r="BX14" t="s">
        <v>990</v>
      </c>
      <c r="BY14">
        <v>4049161</v>
      </c>
      <c r="BZ14" t="s">
        <v>398</v>
      </c>
      <c r="CA14" s="11">
        <v>1.26</v>
      </c>
      <c r="CB14" t="str">
        <f>_xll.SNL.Clients.Office.Excel.Functions.SPG(BY14, "SP_COUNTRY_NAME")</f>
        <v>USA</v>
      </c>
      <c r="CC14" t="s">
        <v>422</v>
      </c>
      <c r="CD14">
        <v>5752504</v>
      </c>
      <c r="CE14" t="s">
        <v>398</v>
      </c>
      <c r="CF14" s="11">
        <v>0.71</v>
      </c>
      <c r="CG14" t="str">
        <f>_xll.SNL.Clients.Office.Excel.Functions.SPG(CD14, "SP_COUNTRY_NAME")</f>
        <v>USA</v>
      </c>
      <c r="CH14" t="s">
        <v>990</v>
      </c>
      <c r="CI14">
        <v>4049161</v>
      </c>
      <c r="CJ14" t="s">
        <v>398</v>
      </c>
      <c r="CK14" s="11">
        <v>1.26</v>
      </c>
      <c r="CL14" t="str">
        <f>_xll.SNL.Clients.Office.Excel.Functions.SPG(CI14, "SP_COUNTRY_NAME")</f>
        <v>USA</v>
      </c>
      <c r="CM14" t="s">
        <v>422</v>
      </c>
      <c r="CN14">
        <v>5752504</v>
      </c>
      <c r="CO14" t="s">
        <v>398</v>
      </c>
      <c r="CP14" s="11">
        <v>0.86</v>
      </c>
      <c r="CQ14" t="str">
        <f>_xll.SNL.Clients.Office.Excel.Functions.SPG(CN14, "SP_COUNTRY_NAME")</f>
        <v>USA</v>
      </c>
      <c r="CR14" t="s">
        <v>422</v>
      </c>
      <c r="CS14">
        <v>5752504</v>
      </c>
      <c r="CT14" t="s">
        <v>398</v>
      </c>
      <c r="CU14" s="11">
        <v>0.86</v>
      </c>
      <c r="CV14" t="str">
        <f>_xll.SNL.Clients.Office.Excel.Functions.SPG(CS14, "SP_COUNTRY_NAME")</f>
        <v>USA</v>
      </c>
      <c r="CW14" t="s">
        <v>990</v>
      </c>
      <c r="CX14">
        <v>4049161</v>
      </c>
      <c r="CY14" t="s">
        <v>398</v>
      </c>
      <c r="CZ14" s="11">
        <v>1.26</v>
      </c>
      <c r="DA14" t="str">
        <f>_xll.SNL.Clients.Office.Excel.Functions.SPG(CX14, "SP_COUNTRY_NAME")</f>
        <v>USA</v>
      </c>
      <c r="DB14" t="s">
        <v>2063</v>
      </c>
      <c r="DC14" t="s">
        <v>348</v>
      </c>
      <c r="DD14" t="s">
        <v>406</v>
      </c>
      <c r="DE14" s="11">
        <v>0.02</v>
      </c>
      <c r="DF14" t="str">
        <f>_xll.SNL.Clients.Office.Excel.Functions.SPG(DC14, "SP_COUNTRY_NAME")</f>
        <v>China</v>
      </c>
      <c r="DG14" t="s">
        <v>412</v>
      </c>
      <c r="DH14">
        <v>137764443</v>
      </c>
      <c r="DI14" t="s">
        <v>398</v>
      </c>
      <c r="DJ14" s="11">
        <v>1.66</v>
      </c>
      <c r="DK14" t="str">
        <f>_xll.SNL.Clients.Office.Excel.Functions.SPG(DH14, "SP_COUNTRY_NAME")</f>
        <v>USA</v>
      </c>
      <c r="DL14" t="s">
        <v>552</v>
      </c>
      <c r="DM14">
        <v>4135098</v>
      </c>
      <c r="DN14" t="s">
        <v>398</v>
      </c>
      <c r="DO14" s="11">
        <v>0.57999999999999996</v>
      </c>
      <c r="DP14" t="str">
        <f>_xll.SNL.Clients.Office.Excel.Functions.SPG(DM14, "SP_COUNTRY_NAME")</f>
        <v>United Kingdom</v>
      </c>
      <c r="DQ14" t="s">
        <v>552</v>
      </c>
      <c r="DR14">
        <v>4135098</v>
      </c>
      <c r="DS14" t="s">
        <v>398</v>
      </c>
      <c r="DT14" s="11">
        <v>0.57999999999999996</v>
      </c>
      <c r="DU14" t="str">
        <f>_xll.SNL.Clients.Office.Excel.Functions.SPG(DR14, "SP_COUNTRY_NAME")</f>
        <v>United Kingdom</v>
      </c>
      <c r="DV14" t="s">
        <v>552</v>
      </c>
      <c r="DW14">
        <v>4135098</v>
      </c>
      <c r="DX14" t="s">
        <v>398</v>
      </c>
      <c r="DY14" s="11">
        <v>0.57999999999999996</v>
      </c>
      <c r="DZ14" t="str">
        <f>_xll.SNL.Clients.Office.Excel.Functions.SPG(DW14, "SP_COUNTRY_NAME")</f>
        <v>United Kingdom</v>
      </c>
      <c r="EA14" t="s">
        <v>390</v>
      </c>
      <c r="EB14">
        <v>4143440</v>
      </c>
      <c r="EC14" t="s">
        <v>398</v>
      </c>
      <c r="ED14" s="11">
        <v>0.06</v>
      </c>
      <c r="EE14" t="str">
        <f>_xll.SNL.Clients.Office.Excel.Functions.SPG(EB14, "SP_COUNTRY_NAME")</f>
        <v>USA</v>
      </c>
      <c r="EF14" t="s">
        <v>1981</v>
      </c>
      <c r="EG14">
        <v>109692</v>
      </c>
      <c r="EH14" t="s">
        <v>398</v>
      </c>
      <c r="EI14" s="11">
        <v>1.67</v>
      </c>
      <c r="EJ14" t="str">
        <f>_xll.SNL.Clients.Office.Excel.Functions.SPG(EG14, "SP_COUNTRY_NAME")</f>
        <v>USA</v>
      </c>
      <c r="EK14" t="s">
        <v>393</v>
      </c>
      <c r="EL14">
        <v>111074</v>
      </c>
      <c r="EM14" t="s">
        <v>398</v>
      </c>
      <c r="EN14" s="11">
        <v>0.06</v>
      </c>
      <c r="EO14" t="str">
        <f>_xll.SNL.Clients.Office.Excel.Functions.SPG(EL14, "SP_COUNTRY_NAME")</f>
        <v>USA</v>
      </c>
      <c r="EP14" t="s">
        <v>443</v>
      </c>
      <c r="EQ14">
        <v>4138917</v>
      </c>
      <c r="ER14" t="s">
        <v>398</v>
      </c>
      <c r="ES14" s="11">
        <v>2</v>
      </c>
      <c r="ET14" t="str">
        <f>_xll.SNL.Clients.Office.Excel.Functions.SPG(EQ14, "SP_COUNTRY_NAME")</f>
        <v>Australia</v>
      </c>
      <c r="EU14" t="s">
        <v>2136</v>
      </c>
      <c r="EV14" t="s">
        <v>348</v>
      </c>
      <c r="EW14" t="s">
        <v>406</v>
      </c>
      <c r="EX14" s="11">
        <v>1.53</v>
      </c>
      <c r="EY14" t="str">
        <f>_xll.SNL.Clients.Office.Excel.Functions.SPG(EV14, "SP_COUNTRY_NAME")</f>
        <v>China</v>
      </c>
      <c r="EZ14" t="s">
        <v>422</v>
      </c>
      <c r="FA14">
        <v>5752504</v>
      </c>
      <c r="FB14" t="s">
        <v>398</v>
      </c>
      <c r="FC14" s="11">
        <v>0.71</v>
      </c>
      <c r="FD14" t="str">
        <f>_xll.SNL.Clients.Office.Excel.Functions.SPG(FA14, "SP_COUNTRY_NAME")</f>
        <v>USA</v>
      </c>
      <c r="FE14" t="s">
        <v>422</v>
      </c>
      <c r="FF14">
        <v>5752504</v>
      </c>
      <c r="FG14" t="s">
        <v>398</v>
      </c>
      <c r="FH14" s="11">
        <v>0.71</v>
      </c>
      <c r="FI14" t="str">
        <f>_xll.SNL.Clients.Office.Excel.Functions.SPG(FF14, "SP_COUNTRY_NAME")</f>
        <v>USA</v>
      </c>
      <c r="FJ14" t="s">
        <v>990</v>
      </c>
      <c r="FK14">
        <v>4049161</v>
      </c>
      <c r="FL14" t="s">
        <v>398</v>
      </c>
      <c r="FM14" s="11">
        <v>1.26</v>
      </c>
      <c r="FN14" t="str">
        <f>_xll.SNL.Clients.Office.Excel.Functions.SPG(FK14, "SP_COUNTRY_NAME")</f>
        <v>USA</v>
      </c>
      <c r="FO14" t="s">
        <v>506</v>
      </c>
      <c r="FP14">
        <v>110495</v>
      </c>
      <c r="FQ14" t="s">
        <v>398</v>
      </c>
      <c r="FR14" s="11">
        <v>0.27</v>
      </c>
      <c r="FS14" t="str">
        <f>_xll.SNL.Clients.Office.Excel.Functions.SPG(FP14, "SP_COUNTRY_NAME")</f>
        <v>USA</v>
      </c>
      <c r="FT14" t="s">
        <v>1981</v>
      </c>
      <c r="FU14">
        <v>109692</v>
      </c>
      <c r="FV14" t="s">
        <v>398</v>
      </c>
      <c r="FW14" s="11">
        <v>1.67</v>
      </c>
      <c r="FX14" t="str">
        <f>_xll.SNL.Clients.Office.Excel.Functions.SPG(FU14, "SP_COUNTRY_NAME")</f>
        <v>USA</v>
      </c>
      <c r="FY14" t="s">
        <v>390</v>
      </c>
      <c r="FZ14">
        <v>4143440</v>
      </c>
      <c r="GA14" t="s">
        <v>398</v>
      </c>
      <c r="GB14" s="11">
        <v>0.06</v>
      </c>
      <c r="GC14" t="str">
        <f>_xll.SNL.Clients.Office.Excel.Functions.SPG(FZ14, "SP_COUNTRY_NAME")</f>
        <v>USA</v>
      </c>
      <c r="GD14" t="s">
        <v>562</v>
      </c>
      <c r="GE14">
        <v>4137681</v>
      </c>
      <c r="GF14" t="s">
        <v>398</v>
      </c>
      <c r="GG14" s="11">
        <v>0.41</v>
      </c>
      <c r="GH14" t="str">
        <f>_xll.SNL.Clients.Office.Excel.Functions.SPG(GE14, "SP_COUNTRY_NAME")</f>
        <v>China</v>
      </c>
      <c r="GM14" t="str">
        <f>_xll.SNL.Clients.Office.Excel.Functions.SPG(GJ14, "SP_COUNTRY_NAME")</f>
        <v>#INVALID COMPANY ID</v>
      </c>
      <c r="GN14" t="s">
        <v>2185</v>
      </c>
      <c r="GO14" t="s">
        <v>348</v>
      </c>
      <c r="GP14" t="s">
        <v>406</v>
      </c>
      <c r="GQ14" s="11">
        <v>0.05</v>
      </c>
      <c r="GR14" t="str">
        <f>_xll.SNL.Clients.Office.Excel.Functions.SPG(GO14, "SP_COUNTRY_NAME")</f>
        <v>China</v>
      </c>
      <c r="GS14" t="s">
        <v>419</v>
      </c>
      <c r="GT14">
        <v>4607441</v>
      </c>
      <c r="GU14" t="s">
        <v>398</v>
      </c>
      <c r="GV14" s="11">
        <v>0.7</v>
      </c>
      <c r="GW14" t="str">
        <f>_xll.SNL.Clients.Office.Excel.Functions.SPG(GT14, "SP_COUNTRY_NAME")</f>
        <v>Japan</v>
      </c>
      <c r="GX14" t="s">
        <v>389</v>
      </c>
      <c r="GY14">
        <v>111289</v>
      </c>
      <c r="GZ14" t="s">
        <v>398</v>
      </c>
      <c r="HA14" s="11">
        <v>1.37</v>
      </c>
      <c r="HB14" t="str">
        <f>_xll.SNL.Clients.Office.Excel.Functions.SPG(GY14, "SP_COUNTRY_NAME")</f>
        <v>USA</v>
      </c>
      <c r="HC14" t="s">
        <v>990</v>
      </c>
      <c r="HD14">
        <v>4049161</v>
      </c>
      <c r="HE14" t="s">
        <v>398</v>
      </c>
      <c r="HF14" s="11">
        <v>1.26</v>
      </c>
      <c r="HG14" t="str">
        <f>_xll.SNL.Clients.Office.Excel.Functions.SPG(HD14, "SP_COUNTRY_NAME")</f>
        <v>USA</v>
      </c>
      <c r="HH14" t="s">
        <v>960</v>
      </c>
      <c r="HI14">
        <v>14258912</v>
      </c>
      <c r="HJ14" t="s">
        <v>398</v>
      </c>
      <c r="HK14" s="11">
        <v>0.51</v>
      </c>
      <c r="HL14" t="str">
        <f>_xll.SNL.Clients.Office.Excel.Functions.SPG(HI14, "SP_COUNTRY_NAME")</f>
        <v>Switzerland</v>
      </c>
      <c r="HM14" t="s">
        <v>412</v>
      </c>
      <c r="HN14">
        <v>137764443</v>
      </c>
      <c r="HO14" t="s">
        <v>398</v>
      </c>
      <c r="HP14" s="11">
        <v>0.53</v>
      </c>
      <c r="HQ14" t="str">
        <f>_xll.SNL.Clients.Office.Excel.Functions.SPG(HN14, "SP_COUNTRY_NAME")</f>
        <v>USA</v>
      </c>
      <c r="HR14" t="s">
        <v>990</v>
      </c>
      <c r="HS14">
        <v>4049161</v>
      </c>
      <c r="HT14" t="s">
        <v>398</v>
      </c>
      <c r="HU14" s="11">
        <v>1.26</v>
      </c>
      <c r="HV14" t="str">
        <f>_xll.SNL.Clients.Office.Excel.Functions.SPG(HS14, "SP_COUNTRY_NAME")</f>
        <v>USA</v>
      </c>
      <c r="HW14" t="s">
        <v>1981</v>
      </c>
      <c r="HX14">
        <v>109692</v>
      </c>
      <c r="HY14" t="s">
        <v>398</v>
      </c>
      <c r="HZ14" s="11">
        <v>1.67</v>
      </c>
      <c r="IA14" t="str">
        <f>_xll.SNL.Clients.Office.Excel.Functions.SPG(HX14, "SP_COUNTRY_NAME")</f>
        <v>USA</v>
      </c>
      <c r="IB14" t="s">
        <v>2185</v>
      </c>
      <c r="IC14" t="s">
        <v>348</v>
      </c>
      <c r="ID14" t="s">
        <v>406</v>
      </c>
      <c r="IE14" s="11">
        <v>0.05</v>
      </c>
      <c r="IF14" t="str">
        <f>_xll.SNL.Clients.Office.Excel.Functions.SPG(IC14, "SP_COUNTRY_NAME")</f>
        <v>China</v>
      </c>
      <c r="IG14" t="s">
        <v>419</v>
      </c>
      <c r="IH14">
        <v>4607441</v>
      </c>
      <c r="II14" t="s">
        <v>398</v>
      </c>
      <c r="IJ14" s="11">
        <v>0.7</v>
      </c>
      <c r="IK14" t="str">
        <f>_xll.SNL.Clients.Office.Excel.Functions.SPG(IH14, "SP_COUNTRY_NAME")</f>
        <v>Japan</v>
      </c>
      <c r="IL14" t="s">
        <v>389</v>
      </c>
      <c r="IM14">
        <v>111289</v>
      </c>
      <c r="IN14" t="s">
        <v>398</v>
      </c>
      <c r="IO14" s="11">
        <v>1.37</v>
      </c>
      <c r="IP14" t="str">
        <f>_xll.SNL.Clients.Office.Excel.Functions.SPG(IM14, "SP_COUNTRY_NAME")</f>
        <v>USA</v>
      </c>
      <c r="IQ14" t="s">
        <v>420</v>
      </c>
      <c r="IR14">
        <v>4119759</v>
      </c>
      <c r="IS14" t="s">
        <v>398</v>
      </c>
      <c r="IT14" s="11">
        <v>0.77</v>
      </c>
      <c r="IU14" t="str">
        <f>_xll.SNL.Clients.Office.Excel.Functions.SPG(IR14, "SP_COUNTRY_NAME")</f>
        <v>USA</v>
      </c>
      <c r="IV14" t="s">
        <v>412</v>
      </c>
      <c r="IW14">
        <v>137764443</v>
      </c>
      <c r="IX14" t="s">
        <v>398</v>
      </c>
      <c r="IY14" s="11">
        <v>1.66</v>
      </c>
      <c r="IZ14" t="str">
        <f>_xll.SNL.Clients.Office.Excel.Functions.SPG(IW14, "SP_COUNTRY_NAME")</f>
        <v>USA</v>
      </c>
      <c r="JA14" t="s">
        <v>422</v>
      </c>
      <c r="JB14">
        <v>5752504</v>
      </c>
      <c r="JC14" t="s">
        <v>398</v>
      </c>
      <c r="JD14" s="11">
        <v>0.86</v>
      </c>
      <c r="JE14" t="str">
        <f>_xll.SNL.Clients.Office.Excel.Functions.SPG(JB14, "SP_COUNTRY_NAME")</f>
        <v>USA</v>
      </c>
      <c r="JF14" t="s">
        <v>552</v>
      </c>
      <c r="JG14">
        <v>4135098</v>
      </c>
      <c r="JH14" t="s">
        <v>398</v>
      </c>
      <c r="JI14" s="11">
        <v>0.57999999999999996</v>
      </c>
      <c r="JJ14" t="str">
        <f>_xll.SNL.Clients.Office.Excel.Functions.SPG(JG14, "SP_COUNTRY_NAME")</f>
        <v>United Kingdom</v>
      </c>
      <c r="JK14" t="s">
        <v>422</v>
      </c>
      <c r="JL14">
        <v>5752504</v>
      </c>
      <c r="JM14" t="s">
        <v>398</v>
      </c>
      <c r="JN14" s="11">
        <v>0.71</v>
      </c>
      <c r="JO14" t="str">
        <f>_xll.SNL.Clients.Office.Excel.Functions.SPG(JL14, "SP_COUNTRY_NAME")</f>
        <v>USA</v>
      </c>
      <c r="JP14" t="s">
        <v>960</v>
      </c>
      <c r="JQ14">
        <v>14258912</v>
      </c>
      <c r="JR14" t="s">
        <v>398</v>
      </c>
      <c r="JS14" s="11">
        <v>0.51</v>
      </c>
      <c r="JT14" t="str">
        <f>_xll.SNL.Clients.Office.Excel.Functions.SPG(JQ14, "SP_COUNTRY_NAME")</f>
        <v>Switzerland</v>
      </c>
      <c r="JU14" t="s">
        <v>506</v>
      </c>
      <c r="JV14">
        <v>110495</v>
      </c>
      <c r="JW14" t="s">
        <v>398</v>
      </c>
      <c r="JX14" s="11">
        <v>0.27</v>
      </c>
      <c r="JY14" t="str">
        <f>_xll.SNL.Clients.Office.Excel.Functions.SPG(JV14, "SP_COUNTRY_NAME")</f>
        <v>USA</v>
      </c>
      <c r="JZ14" t="s">
        <v>990</v>
      </c>
      <c r="KA14">
        <v>4049161</v>
      </c>
      <c r="KB14" t="s">
        <v>398</v>
      </c>
      <c r="KC14" s="11">
        <v>1.26</v>
      </c>
      <c r="KD14" t="str">
        <f>_xll.SNL.Clients.Office.Excel.Functions.SPG(KA14, "SP_COUNTRY_NAME")</f>
        <v>USA</v>
      </c>
      <c r="KE14" t="s">
        <v>1915</v>
      </c>
      <c r="KF14">
        <v>6840063</v>
      </c>
      <c r="KG14" t="s">
        <v>401</v>
      </c>
      <c r="KH14" s="11">
        <v>0.02</v>
      </c>
      <c r="KI14" t="str">
        <f>_xll.SNL.Clients.Office.Excel.Functions.SPG(KF14, "SP_COUNTRY_NAME")</f>
        <v>Australia</v>
      </c>
      <c r="KJ14" t="s">
        <v>659</v>
      </c>
      <c r="KK14">
        <v>4418750</v>
      </c>
      <c r="KL14" t="s">
        <v>398</v>
      </c>
      <c r="KM14" s="11">
        <v>1.1299999999999999</v>
      </c>
      <c r="KN14" t="str">
        <f>_xll.SNL.Clients.Office.Excel.Functions.SPG(KK14, "SP_COUNTRY_NAME")</f>
        <v>South Africa</v>
      </c>
    </row>
    <row r="15" spans="1:300" x14ac:dyDescent="0.35">
      <c r="A15" t="s">
        <v>395</v>
      </c>
      <c r="B15">
        <v>4270330</v>
      </c>
      <c r="C15" t="s">
        <v>398</v>
      </c>
      <c r="D15" s="11">
        <v>0.02</v>
      </c>
      <c r="E15" t="str">
        <f>_xll.SNL.Clients.Office.Excel.Functions.SPG(B15, "SP_COUNTRY_NAME")</f>
        <v>USA</v>
      </c>
      <c r="F15" t="s">
        <v>679</v>
      </c>
      <c r="G15">
        <v>4138850</v>
      </c>
      <c r="H15" t="s">
        <v>398</v>
      </c>
      <c r="I15" s="11">
        <v>0.55000000000000004</v>
      </c>
      <c r="J15" t="str">
        <f>_xll.SNL.Clients.Office.Excel.Functions.SPG(G15, "SP_COUNTRY_NAME")</f>
        <v>South Africa</v>
      </c>
      <c r="K15" t="s">
        <v>418</v>
      </c>
      <c r="L15">
        <v>4116134</v>
      </c>
      <c r="M15" t="s">
        <v>398</v>
      </c>
      <c r="N15" s="11">
        <v>1.25</v>
      </c>
      <c r="O15" t="str">
        <f>_xll.SNL.Clients.Office.Excel.Functions.SPG(L15, "SP_COUNTRY_NAME")</f>
        <v>Japan</v>
      </c>
      <c r="P15" t="s">
        <v>531</v>
      </c>
      <c r="Q15">
        <v>103661</v>
      </c>
      <c r="R15" t="s">
        <v>398</v>
      </c>
      <c r="S15" s="11">
        <v>1.65</v>
      </c>
      <c r="T15" t="str">
        <f>_xll.SNL.Clients.Office.Excel.Functions.SPG(Q15, "SP_COUNTRY_NAME")</f>
        <v>USA</v>
      </c>
      <c r="U15" t="s">
        <v>1704</v>
      </c>
      <c r="V15" t="s">
        <v>348</v>
      </c>
      <c r="W15" t="s">
        <v>406</v>
      </c>
      <c r="X15" s="11">
        <v>0.49</v>
      </c>
      <c r="Y15" t="str">
        <f>_xll.SNL.Clients.Office.Excel.Functions.SPG(V15, "SP_COUNTRY_NAME")</f>
        <v>China</v>
      </c>
      <c r="Z15" t="s">
        <v>660</v>
      </c>
      <c r="AA15">
        <v>4140566</v>
      </c>
      <c r="AB15" t="s">
        <v>398</v>
      </c>
      <c r="AC15" s="11">
        <v>1.1200000000000001</v>
      </c>
      <c r="AD15" t="str">
        <f>_xll.SNL.Clients.Office.Excel.Functions.SPG(AA15, "SP_COUNTRY_NAME")</f>
        <v>South Africa</v>
      </c>
      <c r="AE15" t="s">
        <v>660</v>
      </c>
      <c r="AF15">
        <v>4140566</v>
      </c>
      <c r="AG15" t="s">
        <v>398</v>
      </c>
      <c r="AH15" s="11">
        <v>1.1200000000000001</v>
      </c>
      <c r="AI15" t="str">
        <f>_xll.SNL.Clients.Office.Excel.Functions.SPG(AF15, "SP_COUNTRY_NAME")</f>
        <v>South Africa</v>
      </c>
      <c r="AJ15" t="s">
        <v>531</v>
      </c>
      <c r="AK15">
        <v>103661</v>
      </c>
      <c r="AL15" t="s">
        <v>398</v>
      </c>
      <c r="AM15" s="11">
        <v>1.65</v>
      </c>
      <c r="AN15" t="str">
        <f>_xll.SNL.Clients.Office.Excel.Functions.SPG(AK15, "SP_COUNTRY_NAME")</f>
        <v>USA</v>
      </c>
      <c r="AO15" t="s">
        <v>563</v>
      </c>
      <c r="AP15">
        <v>4026973</v>
      </c>
      <c r="AQ15" t="s">
        <v>398</v>
      </c>
      <c r="AR15" s="11">
        <v>0.69</v>
      </c>
      <c r="AS15" t="str">
        <f>_xll.SNL.Clients.Office.Excel.Functions.SPG(AP15, "SP_COUNTRY_NAME")</f>
        <v>United Kingdom</v>
      </c>
      <c r="AT15" t="s">
        <v>395</v>
      </c>
      <c r="AU15">
        <v>4270330</v>
      </c>
      <c r="AV15" t="s">
        <v>398</v>
      </c>
      <c r="AW15" s="11">
        <v>0.02</v>
      </c>
      <c r="AX15" t="str">
        <f>_xll.SNL.Clients.Office.Excel.Functions.SPG(AU15, "SP_COUNTRY_NAME")</f>
        <v>USA</v>
      </c>
      <c r="AY15" t="s">
        <v>660</v>
      </c>
      <c r="AZ15">
        <v>4140566</v>
      </c>
      <c r="BA15" t="s">
        <v>398</v>
      </c>
      <c r="BB15" s="11">
        <v>1.1200000000000001</v>
      </c>
      <c r="BC15" t="str">
        <f>_xll.SNL.Clients.Office.Excel.Functions.SPG(AZ15, "SP_COUNTRY_NAME")</f>
        <v>South Africa</v>
      </c>
      <c r="BD15" t="s">
        <v>456</v>
      </c>
      <c r="BE15">
        <v>4048184</v>
      </c>
      <c r="BF15" t="s">
        <v>398</v>
      </c>
      <c r="BG15" s="11">
        <v>0.62</v>
      </c>
      <c r="BH15" t="str">
        <f>_xll.SNL.Clients.Office.Excel.Functions.SPG(BE15, "SP_COUNTRY_NAME")</f>
        <v>Canada</v>
      </c>
      <c r="BI15" t="s">
        <v>563</v>
      </c>
      <c r="BJ15">
        <v>4026973</v>
      </c>
      <c r="BK15" t="s">
        <v>398</v>
      </c>
      <c r="BL15" s="11">
        <v>0.83</v>
      </c>
      <c r="BM15" t="str">
        <f>_xll.SNL.Clients.Office.Excel.Functions.SPG(BJ15, "SP_COUNTRY_NAME")</f>
        <v>United Kingdom</v>
      </c>
      <c r="BN15" t="s">
        <v>395</v>
      </c>
      <c r="BO15">
        <v>4270330</v>
      </c>
      <c r="BP15" t="s">
        <v>398</v>
      </c>
      <c r="BQ15" s="11">
        <v>0.02</v>
      </c>
      <c r="BR15" t="str">
        <f>_xll.SNL.Clients.Office.Excel.Functions.SPG(BO15, "SP_COUNTRY_NAME")</f>
        <v>USA</v>
      </c>
      <c r="BS15" t="s">
        <v>876</v>
      </c>
      <c r="BT15">
        <v>4224292</v>
      </c>
      <c r="BU15" t="s">
        <v>398</v>
      </c>
      <c r="BV15" s="11">
        <v>1.23</v>
      </c>
      <c r="BW15" t="str">
        <f>_xll.SNL.Clients.Office.Excel.Functions.SPG(BT15, "SP_COUNTRY_NAME")</f>
        <v>Germany</v>
      </c>
      <c r="BX15" t="s">
        <v>1299</v>
      </c>
      <c r="BY15">
        <v>4110297</v>
      </c>
      <c r="BZ15" t="s">
        <v>403</v>
      </c>
      <c r="CA15" s="11">
        <v>0.89</v>
      </c>
      <c r="CB15" t="str">
        <f>_xll.SNL.Clients.Office.Excel.Functions.SPG(BY15, "SP_COUNTRY_NAME")</f>
        <v>USA</v>
      </c>
      <c r="CC15" t="s">
        <v>1289</v>
      </c>
      <c r="CD15">
        <v>4047336</v>
      </c>
      <c r="CE15" t="s">
        <v>398</v>
      </c>
      <c r="CF15" s="11">
        <v>0.7</v>
      </c>
      <c r="CG15" t="str">
        <f>_xll.SNL.Clients.Office.Excel.Functions.SPG(CD15, "SP_COUNTRY_NAME")</f>
        <v>Brazil</v>
      </c>
      <c r="CH15" t="s">
        <v>1299</v>
      </c>
      <c r="CI15">
        <v>4110297</v>
      </c>
      <c r="CJ15" t="s">
        <v>403</v>
      </c>
      <c r="CK15" s="11">
        <v>0.89</v>
      </c>
      <c r="CL15" t="str">
        <f>_xll.SNL.Clients.Office.Excel.Functions.SPG(CI15, "SP_COUNTRY_NAME")</f>
        <v>USA</v>
      </c>
      <c r="CM15" t="s">
        <v>563</v>
      </c>
      <c r="CN15">
        <v>4026973</v>
      </c>
      <c r="CO15" t="s">
        <v>398</v>
      </c>
      <c r="CP15" s="11">
        <v>0.83</v>
      </c>
      <c r="CQ15" t="str">
        <f>_xll.SNL.Clients.Office.Excel.Functions.SPG(CN15, "SP_COUNTRY_NAME")</f>
        <v>United Kingdom</v>
      </c>
      <c r="CR15" t="s">
        <v>563</v>
      </c>
      <c r="CS15">
        <v>4026973</v>
      </c>
      <c r="CT15" t="s">
        <v>398</v>
      </c>
      <c r="CU15" s="11">
        <v>0.83</v>
      </c>
      <c r="CV15" t="str">
        <f>_xll.SNL.Clients.Office.Excel.Functions.SPG(CS15, "SP_COUNTRY_NAME")</f>
        <v>United Kingdom</v>
      </c>
      <c r="CW15" t="s">
        <v>1299</v>
      </c>
      <c r="CX15">
        <v>4110297</v>
      </c>
      <c r="CY15" t="s">
        <v>403</v>
      </c>
      <c r="CZ15" s="11">
        <v>0.89</v>
      </c>
      <c r="DA15" t="str">
        <f>_xll.SNL.Clients.Office.Excel.Functions.SPG(CX15, "SP_COUNTRY_NAME")</f>
        <v>USA</v>
      </c>
      <c r="DB15" t="s">
        <v>2064</v>
      </c>
      <c r="DC15" t="s">
        <v>348</v>
      </c>
      <c r="DD15" t="s">
        <v>406</v>
      </c>
      <c r="DE15" s="11">
        <v>0</v>
      </c>
      <c r="DF15" t="str">
        <f>_xll.SNL.Clients.Office.Excel.Functions.SPG(DC15, "SP_COUNTRY_NAME")</f>
        <v>China</v>
      </c>
      <c r="DG15" t="s">
        <v>664</v>
      </c>
      <c r="DH15">
        <v>4213183</v>
      </c>
      <c r="DI15" t="s">
        <v>398</v>
      </c>
      <c r="DJ15" s="11">
        <v>1.5</v>
      </c>
      <c r="DK15" t="str">
        <f>_xll.SNL.Clients.Office.Excel.Functions.SPG(DH15, "SP_COUNTRY_NAME")</f>
        <v>South Africa</v>
      </c>
      <c r="DL15" t="s">
        <v>679</v>
      </c>
      <c r="DM15">
        <v>4138850</v>
      </c>
      <c r="DN15" t="s">
        <v>398</v>
      </c>
      <c r="DO15" s="11">
        <v>0.55000000000000004</v>
      </c>
      <c r="DP15" t="str">
        <f>_xll.SNL.Clients.Office.Excel.Functions.SPG(DM15, "SP_COUNTRY_NAME")</f>
        <v>South Africa</v>
      </c>
      <c r="DQ15" t="s">
        <v>679</v>
      </c>
      <c r="DR15">
        <v>4138850</v>
      </c>
      <c r="DS15" t="s">
        <v>398</v>
      </c>
      <c r="DT15" s="11">
        <v>0.55000000000000004</v>
      </c>
      <c r="DU15" t="str">
        <f>_xll.SNL.Clients.Office.Excel.Functions.SPG(DR15, "SP_COUNTRY_NAME")</f>
        <v>South Africa</v>
      </c>
      <c r="DV15" t="s">
        <v>679</v>
      </c>
      <c r="DW15">
        <v>4138850</v>
      </c>
      <c r="DX15" t="s">
        <v>398</v>
      </c>
      <c r="DY15" s="11">
        <v>0.55000000000000004</v>
      </c>
      <c r="DZ15" t="str">
        <f>_xll.SNL.Clients.Office.Excel.Functions.SPG(DW15, "SP_COUNTRY_NAME")</f>
        <v>South Africa</v>
      </c>
      <c r="EA15" t="s">
        <v>393</v>
      </c>
      <c r="EB15">
        <v>111074</v>
      </c>
      <c r="EC15" t="s">
        <v>398</v>
      </c>
      <c r="ED15" s="11">
        <v>0.06</v>
      </c>
      <c r="EE15" t="str">
        <f>_xll.SNL.Clients.Office.Excel.Functions.SPG(EB15, "SP_COUNTRY_NAME")</f>
        <v>USA</v>
      </c>
      <c r="EF15" t="s">
        <v>427</v>
      </c>
      <c r="EG15">
        <v>4723508</v>
      </c>
      <c r="EH15" t="s">
        <v>398</v>
      </c>
      <c r="EI15" s="11">
        <v>1.27</v>
      </c>
      <c r="EJ15" t="str">
        <f>_xll.SNL.Clients.Office.Excel.Functions.SPG(EG15, "SP_COUNTRY_NAME")</f>
        <v>United Kingdom</v>
      </c>
      <c r="EK15" t="s">
        <v>2080</v>
      </c>
      <c r="EL15">
        <v>4415847</v>
      </c>
      <c r="EM15" t="s">
        <v>398</v>
      </c>
      <c r="EN15" s="11">
        <v>0.05</v>
      </c>
      <c r="EO15" t="str">
        <f>_xll.SNL.Clients.Office.Excel.Functions.SPG(EL15, "SP_COUNTRY_NAME")</f>
        <v>Sweden</v>
      </c>
      <c r="EP15" t="s">
        <v>2105</v>
      </c>
      <c r="EQ15">
        <v>4565289</v>
      </c>
      <c r="ER15" t="s">
        <v>404</v>
      </c>
      <c r="ES15" s="11">
        <v>1.78</v>
      </c>
      <c r="ET15" t="str">
        <f>_xll.SNL.Clients.Office.Excel.Functions.SPG(EQ15, "SP_COUNTRY_NAME")</f>
        <v>Australia</v>
      </c>
      <c r="EU15" t="s">
        <v>413</v>
      </c>
      <c r="EV15">
        <v>4107954</v>
      </c>
      <c r="EW15" t="s">
        <v>348</v>
      </c>
      <c r="EX15" s="11">
        <v>1.47</v>
      </c>
      <c r="EY15" t="str">
        <f>_xll.SNL.Clients.Office.Excel.Functions.SPG(EV15, "SP_COUNTRY_NAME")</f>
        <v>Japan</v>
      </c>
      <c r="EZ15" t="s">
        <v>1289</v>
      </c>
      <c r="FA15">
        <v>4047336</v>
      </c>
      <c r="FB15" t="s">
        <v>398</v>
      </c>
      <c r="FC15" s="11">
        <v>0.7</v>
      </c>
      <c r="FD15" t="str">
        <f>_xll.SNL.Clients.Office.Excel.Functions.SPG(FA15, "SP_COUNTRY_NAME")</f>
        <v>Brazil</v>
      </c>
      <c r="FE15" t="s">
        <v>1289</v>
      </c>
      <c r="FF15">
        <v>4047336</v>
      </c>
      <c r="FG15" t="s">
        <v>398</v>
      </c>
      <c r="FH15" s="11">
        <v>0.7</v>
      </c>
      <c r="FI15" t="str">
        <f>_xll.SNL.Clients.Office.Excel.Functions.SPG(FF15, "SP_COUNTRY_NAME")</f>
        <v>Brazil</v>
      </c>
      <c r="FJ15" t="s">
        <v>1299</v>
      </c>
      <c r="FK15">
        <v>4110297</v>
      </c>
      <c r="FL15" t="s">
        <v>403</v>
      </c>
      <c r="FM15" s="11">
        <v>0.89</v>
      </c>
      <c r="FN15" t="str">
        <f>_xll.SNL.Clients.Office.Excel.Functions.SPG(FK15, "SP_COUNTRY_NAME")</f>
        <v>USA</v>
      </c>
      <c r="FO15" t="s">
        <v>422</v>
      </c>
      <c r="FP15">
        <v>5752504</v>
      </c>
      <c r="FQ15" t="s">
        <v>398</v>
      </c>
      <c r="FR15" s="11">
        <v>0.27</v>
      </c>
      <c r="FS15" t="str">
        <f>_xll.SNL.Clients.Office.Excel.Functions.SPG(FP15, "SP_COUNTRY_NAME")</f>
        <v>USA</v>
      </c>
      <c r="FT15" t="s">
        <v>427</v>
      </c>
      <c r="FU15">
        <v>4723508</v>
      </c>
      <c r="FV15" t="s">
        <v>398</v>
      </c>
      <c r="FW15" s="11">
        <v>1.27</v>
      </c>
      <c r="FX15" t="str">
        <f>_xll.SNL.Clients.Office.Excel.Functions.SPG(FU15, "SP_COUNTRY_NAME")</f>
        <v>United Kingdom</v>
      </c>
      <c r="FY15" t="s">
        <v>393</v>
      </c>
      <c r="FZ15">
        <v>111074</v>
      </c>
      <c r="GA15" t="s">
        <v>398</v>
      </c>
      <c r="GB15" s="11">
        <v>0.06</v>
      </c>
      <c r="GC15" t="str">
        <f>_xll.SNL.Clients.Office.Excel.Functions.SPG(FZ15, "SP_COUNTRY_NAME")</f>
        <v>USA</v>
      </c>
      <c r="GD15" t="s">
        <v>1621</v>
      </c>
      <c r="GE15">
        <v>4139271</v>
      </c>
      <c r="GF15" t="s">
        <v>398</v>
      </c>
      <c r="GG15" s="11">
        <v>0.31</v>
      </c>
      <c r="GH15" t="str">
        <f>_xll.SNL.Clients.Office.Excel.Functions.SPG(GE15, "SP_COUNTRY_NAME")</f>
        <v>China</v>
      </c>
      <c r="GM15" t="str">
        <f>_xll.SNL.Clients.Office.Excel.Functions.SPG(GJ15, "SP_COUNTRY_NAME")</f>
        <v>#INVALID COMPANY ID</v>
      </c>
      <c r="GN15" t="s">
        <v>506</v>
      </c>
      <c r="GO15">
        <v>110495</v>
      </c>
      <c r="GP15" t="s">
        <v>398</v>
      </c>
      <c r="GQ15" s="11">
        <v>0.04</v>
      </c>
      <c r="GR15" t="str">
        <f>_xll.SNL.Clients.Office.Excel.Functions.SPG(GO15, "SP_COUNTRY_NAME")</f>
        <v>USA</v>
      </c>
      <c r="GS15" t="s">
        <v>456</v>
      </c>
      <c r="GT15">
        <v>4048184</v>
      </c>
      <c r="GU15" t="s">
        <v>398</v>
      </c>
      <c r="GV15" s="11">
        <v>0.62</v>
      </c>
      <c r="GW15" t="str">
        <f>_xll.SNL.Clients.Office.Excel.Functions.SPG(GT15, "SP_COUNTRY_NAME")</f>
        <v>Canada</v>
      </c>
      <c r="GX15" t="s">
        <v>437</v>
      </c>
      <c r="GY15">
        <v>4140078</v>
      </c>
      <c r="GZ15" t="s">
        <v>398</v>
      </c>
      <c r="HA15" s="11">
        <v>1.28</v>
      </c>
      <c r="HB15" t="str">
        <f>_xll.SNL.Clients.Office.Excel.Functions.SPG(GY15, "SP_COUNTRY_NAME")</f>
        <v>Japan</v>
      </c>
      <c r="HC15" t="s">
        <v>1299</v>
      </c>
      <c r="HD15">
        <v>4110297</v>
      </c>
      <c r="HE15" t="s">
        <v>403</v>
      </c>
      <c r="HF15" s="11">
        <v>0.89</v>
      </c>
      <c r="HG15" t="str">
        <f>_xll.SNL.Clients.Office.Excel.Functions.SPG(HD15, "SP_COUNTRY_NAME")</f>
        <v>USA</v>
      </c>
      <c r="HH15" t="s">
        <v>961</v>
      </c>
      <c r="HI15">
        <v>5760837</v>
      </c>
      <c r="HJ15" t="s">
        <v>398</v>
      </c>
      <c r="HK15" s="11">
        <v>0.51</v>
      </c>
      <c r="HL15" t="str">
        <f>_xll.SNL.Clients.Office.Excel.Functions.SPG(HI15, "SP_COUNTRY_NAME")</f>
        <v>Luxembourg</v>
      </c>
      <c r="HM15" t="s">
        <v>389</v>
      </c>
      <c r="HN15">
        <v>111289</v>
      </c>
      <c r="HO15" t="s">
        <v>398</v>
      </c>
      <c r="HP15" s="11">
        <v>0.32</v>
      </c>
      <c r="HQ15" t="str">
        <f>_xll.SNL.Clients.Office.Excel.Functions.SPG(HN15, "SP_COUNTRY_NAME")</f>
        <v>USA</v>
      </c>
      <c r="HR15" t="s">
        <v>1299</v>
      </c>
      <c r="HS15">
        <v>4110297</v>
      </c>
      <c r="HT15" t="s">
        <v>403</v>
      </c>
      <c r="HU15" s="11">
        <v>0.89</v>
      </c>
      <c r="HV15" t="str">
        <f>_xll.SNL.Clients.Office.Excel.Functions.SPG(HS15, "SP_COUNTRY_NAME")</f>
        <v>USA</v>
      </c>
      <c r="HW15" t="s">
        <v>427</v>
      </c>
      <c r="HX15">
        <v>4723508</v>
      </c>
      <c r="HY15" t="s">
        <v>398</v>
      </c>
      <c r="HZ15" s="11">
        <v>1.27</v>
      </c>
      <c r="IA15" t="str">
        <f>_xll.SNL.Clients.Office.Excel.Functions.SPG(HX15, "SP_COUNTRY_NAME")</f>
        <v>United Kingdom</v>
      </c>
      <c r="IB15" t="s">
        <v>506</v>
      </c>
      <c r="IC15">
        <v>110495</v>
      </c>
      <c r="ID15" t="s">
        <v>398</v>
      </c>
      <c r="IE15" s="11">
        <v>0.04</v>
      </c>
      <c r="IF15" t="str">
        <f>_xll.SNL.Clients.Office.Excel.Functions.SPG(IC15, "SP_COUNTRY_NAME")</f>
        <v>USA</v>
      </c>
      <c r="IG15" t="s">
        <v>456</v>
      </c>
      <c r="IH15">
        <v>4048184</v>
      </c>
      <c r="II15" t="s">
        <v>398</v>
      </c>
      <c r="IJ15" s="11">
        <v>0.62</v>
      </c>
      <c r="IK15" t="str">
        <f>_xll.SNL.Clients.Office.Excel.Functions.SPG(IH15, "SP_COUNTRY_NAME")</f>
        <v>Canada</v>
      </c>
      <c r="IL15" t="s">
        <v>437</v>
      </c>
      <c r="IM15">
        <v>4140078</v>
      </c>
      <c r="IN15" t="s">
        <v>398</v>
      </c>
      <c r="IO15" s="11">
        <v>1.28</v>
      </c>
      <c r="IP15" t="str">
        <f>_xll.SNL.Clients.Office.Excel.Functions.SPG(IM15, "SP_COUNTRY_NAME")</f>
        <v>Japan</v>
      </c>
      <c r="IQ15" t="s">
        <v>422</v>
      </c>
      <c r="IR15">
        <v>5752504</v>
      </c>
      <c r="IS15" t="s">
        <v>398</v>
      </c>
      <c r="IT15" s="11">
        <v>0.73</v>
      </c>
      <c r="IU15" t="str">
        <f>_xll.SNL.Clients.Office.Excel.Functions.SPG(IR15, "SP_COUNTRY_NAME")</f>
        <v>USA</v>
      </c>
      <c r="IV15" t="s">
        <v>664</v>
      </c>
      <c r="IW15">
        <v>4213183</v>
      </c>
      <c r="IX15" t="s">
        <v>398</v>
      </c>
      <c r="IY15" s="11">
        <v>1.5</v>
      </c>
      <c r="IZ15" t="str">
        <f>_xll.SNL.Clients.Office.Excel.Functions.SPG(IW15, "SP_COUNTRY_NAME")</f>
        <v>South Africa</v>
      </c>
      <c r="JA15" t="s">
        <v>563</v>
      </c>
      <c r="JB15">
        <v>4026973</v>
      </c>
      <c r="JC15" t="s">
        <v>398</v>
      </c>
      <c r="JD15" s="11">
        <v>0.83</v>
      </c>
      <c r="JE15" t="str">
        <f>_xll.SNL.Clients.Office.Excel.Functions.SPG(JB15, "SP_COUNTRY_NAME")</f>
        <v>United Kingdom</v>
      </c>
      <c r="JF15" t="s">
        <v>679</v>
      </c>
      <c r="JG15">
        <v>4138850</v>
      </c>
      <c r="JH15" t="s">
        <v>398</v>
      </c>
      <c r="JI15" s="11">
        <v>0.55000000000000004</v>
      </c>
      <c r="JJ15" t="str">
        <f>_xll.SNL.Clients.Office.Excel.Functions.SPG(JG15, "SP_COUNTRY_NAME")</f>
        <v>South Africa</v>
      </c>
      <c r="JK15" t="s">
        <v>1289</v>
      </c>
      <c r="JL15">
        <v>4047336</v>
      </c>
      <c r="JM15" t="s">
        <v>398</v>
      </c>
      <c r="JN15" s="11">
        <v>0.7</v>
      </c>
      <c r="JO15" t="str">
        <f>_xll.SNL.Clients.Office.Excel.Functions.SPG(JL15, "SP_COUNTRY_NAME")</f>
        <v>Brazil</v>
      </c>
      <c r="JP15" t="s">
        <v>961</v>
      </c>
      <c r="JQ15">
        <v>5760837</v>
      </c>
      <c r="JR15" t="s">
        <v>398</v>
      </c>
      <c r="JS15" s="11">
        <v>0.51</v>
      </c>
      <c r="JT15" t="str">
        <f>_xll.SNL.Clients.Office.Excel.Functions.SPG(JQ15, "SP_COUNTRY_NAME")</f>
        <v>Luxembourg</v>
      </c>
      <c r="JU15" t="s">
        <v>422</v>
      </c>
      <c r="JV15">
        <v>5752504</v>
      </c>
      <c r="JW15" t="s">
        <v>398</v>
      </c>
      <c r="JX15" s="11">
        <v>0.27</v>
      </c>
      <c r="JY15" t="str">
        <f>_xll.SNL.Clients.Office.Excel.Functions.SPG(JV15, "SP_COUNTRY_NAME")</f>
        <v>USA</v>
      </c>
      <c r="JZ15" t="s">
        <v>1299</v>
      </c>
      <c r="KA15">
        <v>4110297</v>
      </c>
      <c r="KB15" t="s">
        <v>403</v>
      </c>
      <c r="KC15" s="11">
        <v>0.89</v>
      </c>
      <c r="KD15" t="str">
        <f>_xll.SNL.Clients.Office.Excel.Functions.SPG(KA15, "SP_COUNTRY_NAME")</f>
        <v>USA</v>
      </c>
      <c r="KE15" t="s">
        <v>541</v>
      </c>
      <c r="KF15">
        <v>102729</v>
      </c>
      <c r="KG15" t="s">
        <v>398</v>
      </c>
      <c r="KH15" s="11">
        <v>0.01</v>
      </c>
      <c r="KI15" t="str">
        <f>_xll.SNL.Clients.Office.Excel.Functions.SPG(KF15, "SP_COUNTRY_NAME")</f>
        <v>USA</v>
      </c>
      <c r="KJ15" t="s">
        <v>660</v>
      </c>
      <c r="KK15">
        <v>4140566</v>
      </c>
      <c r="KL15" t="s">
        <v>398</v>
      </c>
      <c r="KM15" s="11">
        <v>1.1200000000000001</v>
      </c>
      <c r="KN15" t="str">
        <f>_xll.SNL.Clients.Office.Excel.Functions.SPG(KK15, "SP_COUNTRY_NAME")</f>
        <v>South Africa</v>
      </c>
    </row>
    <row r="16" spans="1:300" x14ac:dyDescent="0.35">
      <c r="A16" t="s">
        <v>396</v>
      </c>
      <c r="B16">
        <v>4137806</v>
      </c>
      <c r="C16" t="s">
        <v>398</v>
      </c>
      <c r="D16" s="11">
        <v>0.01</v>
      </c>
      <c r="E16" t="str">
        <f>_xll.SNL.Clients.Office.Excel.Functions.SPG(B16, "SP_COUNTRY_NAME")</f>
        <v>Singapore</v>
      </c>
      <c r="F16" t="s">
        <v>420</v>
      </c>
      <c r="G16">
        <v>4119759</v>
      </c>
      <c r="H16" t="s">
        <v>398</v>
      </c>
      <c r="I16" s="11">
        <v>0.5</v>
      </c>
      <c r="J16" t="str">
        <f>_xll.SNL.Clients.Office.Excel.Functions.SPG(G16, "SP_COUNTRY_NAME")</f>
        <v>USA</v>
      </c>
      <c r="K16" t="s">
        <v>419</v>
      </c>
      <c r="L16">
        <v>4607441</v>
      </c>
      <c r="M16" t="s">
        <v>398</v>
      </c>
      <c r="N16" s="11">
        <v>1.17</v>
      </c>
      <c r="O16" t="str">
        <f>_xll.SNL.Clients.Office.Excel.Functions.SPG(L16, "SP_COUNTRY_NAME")</f>
        <v>Japan</v>
      </c>
      <c r="P16" t="s">
        <v>416</v>
      </c>
      <c r="Q16">
        <v>4138467</v>
      </c>
      <c r="R16" t="s">
        <v>651</v>
      </c>
      <c r="S16" s="11">
        <v>1.6</v>
      </c>
      <c r="T16" t="str">
        <f>_xll.SNL.Clients.Office.Excel.Functions.SPG(Q16, "SP_COUNTRY_NAME")</f>
        <v>Norway</v>
      </c>
      <c r="U16" t="s">
        <v>1705</v>
      </c>
      <c r="V16">
        <v>9249899</v>
      </c>
      <c r="W16" t="s">
        <v>404</v>
      </c>
      <c r="X16" s="11">
        <v>0.38</v>
      </c>
      <c r="Y16" t="str">
        <f>_xll.SNL.Clients.Office.Excel.Functions.SPG(V16, "SP_COUNTRY_NAME")</f>
        <v>Australia</v>
      </c>
      <c r="Z16" t="s">
        <v>589</v>
      </c>
      <c r="AA16">
        <v>4672091</v>
      </c>
      <c r="AB16" t="s">
        <v>348</v>
      </c>
      <c r="AC16" s="11">
        <v>0.95</v>
      </c>
      <c r="AD16" t="str">
        <f>_xll.SNL.Clients.Office.Excel.Functions.SPG(AA16, "SP_COUNTRY_NAME")</f>
        <v>South Africa</v>
      </c>
      <c r="AE16" t="s">
        <v>589</v>
      </c>
      <c r="AF16">
        <v>4672091</v>
      </c>
      <c r="AG16" t="s">
        <v>348</v>
      </c>
      <c r="AH16" s="11">
        <v>0.95</v>
      </c>
      <c r="AI16" t="str">
        <f>_xll.SNL.Clients.Office.Excel.Functions.SPG(AF16, "SP_COUNTRY_NAME")</f>
        <v>South Africa</v>
      </c>
      <c r="AJ16" t="s">
        <v>416</v>
      </c>
      <c r="AK16">
        <v>4138467</v>
      </c>
      <c r="AL16" t="s">
        <v>651</v>
      </c>
      <c r="AM16" s="11">
        <v>1.6</v>
      </c>
      <c r="AN16" t="str">
        <f>_xll.SNL.Clients.Office.Excel.Functions.SPG(AK16, "SP_COUNTRY_NAME")</f>
        <v>Norway</v>
      </c>
      <c r="AO16" t="s">
        <v>596</v>
      </c>
      <c r="AP16">
        <v>4579014</v>
      </c>
      <c r="AQ16" t="s">
        <v>398</v>
      </c>
      <c r="AR16" s="11">
        <v>0.67</v>
      </c>
      <c r="AS16" t="str">
        <f>_xll.SNL.Clients.Office.Excel.Functions.SPG(AP16, "SP_COUNTRY_NAME")</f>
        <v>USA</v>
      </c>
      <c r="AT16" t="s">
        <v>396</v>
      </c>
      <c r="AU16">
        <v>4137806</v>
      </c>
      <c r="AV16" t="s">
        <v>398</v>
      </c>
      <c r="AW16" s="11">
        <v>0.01</v>
      </c>
      <c r="AX16" t="str">
        <f>_xll.SNL.Clients.Office.Excel.Functions.SPG(AU16, "SP_COUNTRY_NAME")</f>
        <v>Singapore</v>
      </c>
      <c r="AY16" t="s">
        <v>589</v>
      </c>
      <c r="AZ16">
        <v>4672091</v>
      </c>
      <c r="BA16" t="s">
        <v>348</v>
      </c>
      <c r="BB16" s="11">
        <v>0.95</v>
      </c>
      <c r="BC16" t="str">
        <f>_xll.SNL.Clients.Office.Excel.Functions.SPG(AZ16, "SP_COUNTRY_NAME")</f>
        <v>South Africa</v>
      </c>
      <c r="BD16" t="s">
        <v>391</v>
      </c>
      <c r="BE16">
        <v>4048287</v>
      </c>
      <c r="BF16" t="s">
        <v>398</v>
      </c>
      <c r="BG16" s="11">
        <v>0.22</v>
      </c>
      <c r="BH16" t="str">
        <f>_xll.SNL.Clients.Office.Excel.Functions.SPG(BE16, "SP_COUNTRY_NAME")</f>
        <v>USA</v>
      </c>
      <c r="BI16" t="s">
        <v>589</v>
      </c>
      <c r="BJ16">
        <v>4672091</v>
      </c>
      <c r="BK16" t="s">
        <v>348</v>
      </c>
      <c r="BL16" s="11">
        <v>0.81</v>
      </c>
      <c r="BM16" t="str">
        <f>_xll.SNL.Clients.Office.Excel.Functions.SPG(BJ16, "SP_COUNTRY_NAME")</f>
        <v>South Africa</v>
      </c>
      <c r="BN16" t="s">
        <v>396</v>
      </c>
      <c r="BO16">
        <v>4137806</v>
      </c>
      <c r="BP16" t="s">
        <v>398</v>
      </c>
      <c r="BQ16" s="11">
        <v>0.01</v>
      </c>
      <c r="BR16" t="str">
        <f>_xll.SNL.Clients.Office.Excel.Functions.SPG(BO16, "SP_COUNTRY_NAME")</f>
        <v>Singapore</v>
      </c>
      <c r="BS16" t="s">
        <v>625</v>
      </c>
      <c r="BT16">
        <v>4338202</v>
      </c>
      <c r="BU16" t="s">
        <v>398</v>
      </c>
      <c r="BV16" s="11">
        <v>1.17</v>
      </c>
      <c r="BW16" t="str">
        <f>_xll.SNL.Clients.Office.Excel.Functions.SPG(BT16, "SP_COUNTRY_NAME")</f>
        <v>USA</v>
      </c>
      <c r="BX16" t="s">
        <v>808</v>
      </c>
      <c r="BY16">
        <v>4138136</v>
      </c>
      <c r="BZ16" t="s">
        <v>403</v>
      </c>
      <c r="CA16" s="11">
        <v>0.89</v>
      </c>
      <c r="CB16" t="str">
        <f>_xll.SNL.Clients.Office.Excel.Functions.SPG(BY16, "SP_COUNTRY_NAME")</f>
        <v>United Kingdom</v>
      </c>
      <c r="CC16" t="s">
        <v>1290</v>
      </c>
      <c r="CD16">
        <v>4234156</v>
      </c>
      <c r="CE16" t="s">
        <v>398</v>
      </c>
      <c r="CF16" s="11">
        <v>0.65</v>
      </c>
      <c r="CG16" t="str">
        <f>_xll.SNL.Clients.Office.Excel.Functions.SPG(CD16, "SP_COUNTRY_NAME")</f>
        <v>Brazil</v>
      </c>
      <c r="CH16" t="s">
        <v>808</v>
      </c>
      <c r="CI16">
        <v>4138136</v>
      </c>
      <c r="CJ16" t="s">
        <v>403</v>
      </c>
      <c r="CK16" s="11">
        <v>0.89</v>
      </c>
      <c r="CL16" t="str">
        <f>_xll.SNL.Clients.Office.Excel.Functions.SPG(CI16, "SP_COUNTRY_NAME")</f>
        <v>United Kingdom</v>
      </c>
      <c r="CM16" t="s">
        <v>589</v>
      </c>
      <c r="CN16">
        <v>4672091</v>
      </c>
      <c r="CO16" t="s">
        <v>348</v>
      </c>
      <c r="CP16" s="11">
        <v>0.81</v>
      </c>
      <c r="CQ16" t="str">
        <f>_xll.SNL.Clients.Office.Excel.Functions.SPG(CN16, "SP_COUNTRY_NAME")</f>
        <v>South Africa</v>
      </c>
      <c r="CR16" t="s">
        <v>589</v>
      </c>
      <c r="CS16">
        <v>4672091</v>
      </c>
      <c r="CT16" t="s">
        <v>348</v>
      </c>
      <c r="CU16" s="11">
        <v>0.81</v>
      </c>
      <c r="CV16" t="str">
        <f>_xll.SNL.Clients.Office.Excel.Functions.SPG(CS16, "SP_COUNTRY_NAME")</f>
        <v>South Africa</v>
      </c>
      <c r="CW16" t="s">
        <v>808</v>
      </c>
      <c r="CX16">
        <v>4138136</v>
      </c>
      <c r="CY16" t="s">
        <v>403</v>
      </c>
      <c r="CZ16" s="11">
        <v>0.89</v>
      </c>
      <c r="DA16" t="str">
        <f>_xll.SNL.Clients.Office.Excel.Functions.SPG(CX16, "SP_COUNTRY_NAME")</f>
        <v>United Kingdom</v>
      </c>
      <c r="DB16" t="s">
        <v>2065</v>
      </c>
      <c r="DC16" t="s">
        <v>348</v>
      </c>
      <c r="DD16" t="s">
        <v>406</v>
      </c>
      <c r="DE16" s="11">
        <v>0</v>
      </c>
      <c r="DF16" t="str">
        <f>_xll.SNL.Clients.Office.Excel.Functions.SPG(DC16, "SP_COUNTRY_NAME")</f>
        <v>China</v>
      </c>
      <c r="DG16" t="s">
        <v>475</v>
      </c>
      <c r="DH16">
        <v>4026996</v>
      </c>
      <c r="DI16" t="s">
        <v>398</v>
      </c>
      <c r="DJ16" s="11">
        <v>1.44</v>
      </c>
      <c r="DK16" t="str">
        <f>_xll.SNL.Clients.Office.Excel.Functions.SPG(DH16, "SP_COUNTRY_NAME")</f>
        <v>USA</v>
      </c>
      <c r="DL16" t="s">
        <v>420</v>
      </c>
      <c r="DM16">
        <v>4119759</v>
      </c>
      <c r="DN16" t="s">
        <v>398</v>
      </c>
      <c r="DO16" s="11">
        <v>0.5</v>
      </c>
      <c r="DP16" t="str">
        <f>_xll.SNL.Clients.Office.Excel.Functions.SPG(DM16, "SP_COUNTRY_NAME")</f>
        <v>USA</v>
      </c>
      <c r="DQ16" t="s">
        <v>420</v>
      </c>
      <c r="DR16">
        <v>4119759</v>
      </c>
      <c r="DS16" t="s">
        <v>398</v>
      </c>
      <c r="DT16" s="11">
        <v>0.5</v>
      </c>
      <c r="DU16" t="str">
        <f>_xll.SNL.Clients.Office.Excel.Functions.SPG(DR16, "SP_COUNTRY_NAME")</f>
        <v>USA</v>
      </c>
      <c r="DV16" t="s">
        <v>420</v>
      </c>
      <c r="DW16">
        <v>4119759</v>
      </c>
      <c r="DX16" t="s">
        <v>398</v>
      </c>
      <c r="DY16" s="11">
        <v>0.5</v>
      </c>
      <c r="DZ16" t="str">
        <f>_xll.SNL.Clients.Office.Excel.Functions.SPG(DW16, "SP_COUNTRY_NAME")</f>
        <v>USA</v>
      </c>
      <c r="EA16" t="s">
        <v>625</v>
      </c>
      <c r="EB16">
        <v>4338202</v>
      </c>
      <c r="EC16" t="s">
        <v>398</v>
      </c>
      <c r="ED16" s="11">
        <v>0.03</v>
      </c>
      <c r="EE16" t="str">
        <f>_xll.SNL.Clients.Office.Excel.Functions.SPG(EB16, "SP_COUNTRY_NAME")</f>
        <v>USA</v>
      </c>
      <c r="EF16" t="s">
        <v>440</v>
      </c>
      <c r="EG16">
        <v>4115698</v>
      </c>
      <c r="EH16" t="s">
        <v>398</v>
      </c>
      <c r="EI16" s="11">
        <v>1.27</v>
      </c>
      <c r="EJ16" t="str">
        <f>_xll.SNL.Clients.Office.Excel.Functions.SPG(EG16, "SP_COUNTRY_NAME")</f>
        <v>United Kingdom</v>
      </c>
      <c r="EK16" t="s">
        <v>2081</v>
      </c>
      <c r="EL16">
        <v>4304963</v>
      </c>
      <c r="EM16" t="s">
        <v>405</v>
      </c>
      <c r="EN16" s="11">
        <v>0.05</v>
      </c>
      <c r="EO16" t="str">
        <f>_xll.SNL.Clients.Office.Excel.Functions.SPG(EL16, "SP_COUNTRY_NAME")</f>
        <v>Russia</v>
      </c>
      <c r="EP16" t="s">
        <v>2106</v>
      </c>
      <c r="EQ16">
        <v>4549009</v>
      </c>
      <c r="ER16" t="s">
        <v>398</v>
      </c>
      <c r="ES16" s="11">
        <v>0.9</v>
      </c>
      <c r="ET16" t="str">
        <f>_xll.SNL.Clients.Office.Excel.Functions.SPG(EQ16, "SP_COUNTRY_NAME")</f>
        <v>Australia</v>
      </c>
      <c r="EU16" t="s">
        <v>2137</v>
      </c>
      <c r="EV16">
        <v>113817</v>
      </c>
      <c r="EW16" t="s">
        <v>401</v>
      </c>
      <c r="EX16" s="11">
        <v>1.19</v>
      </c>
      <c r="EY16" t="str">
        <f>_xll.SNL.Clients.Office.Excel.Functions.SPG(EV16, "SP_COUNTRY_NAME")</f>
        <v>Japan</v>
      </c>
      <c r="EZ16" t="s">
        <v>1290</v>
      </c>
      <c r="FA16">
        <v>4234156</v>
      </c>
      <c r="FB16" t="s">
        <v>398</v>
      </c>
      <c r="FC16" s="11">
        <v>0.65</v>
      </c>
      <c r="FD16" t="str">
        <f>_xll.SNL.Clients.Office.Excel.Functions.SPG(FA16, "SP_COUNTRY_NAME")</f>
        <v>Brazil</v>
      </c>
      <c r="FE16" t="s">
        <v>1290</v>
      </c>
      <c r="FF16">
        <v>4234156</v>
      </c>
      <c r="FG16" t="s">
        <v>398</v>
      </c>
      <c r="FH16" s="11">
        <v>0.65</v>
      </c>
      <c r="FI16" t="str">
        <f>_xll.SNL.Clients.Office.Excel.Functions.SPG(FF16, "SP_COUNTRY_NAME")</f>
        <v>Brazil</v>
      </c>
      <c r="FJ16" t="s">
        <v>808</v>
      </c>
      <c r="FK16">
        <v>4138136</v>
      </c>
      <c r="FL16" t="s">
        <v>403</v>
      </c>
      <c r="FM16" s="11">
        <v>0.89</v>
      </c>
      <c r="FN16" t="str">
        <f>_xll.SNL.Clients.Office.Excel.Functions.SPG(FK16, "SP_COUNTRY_NAME")</f>
        <v>United Kingdom</v>
      </c>
      <c r="FO16" t="s">
        <v>390</v>
      </c>
      <c r="FP16">
        <v>4143440</v>
      </c>
      <c r="FQ16" t="s">
        <v>398</v>
      </c>
      <c r="FR16" s="11">
        <v>0.25</v>
      </c>
      <c r="FS16" t="str">
        <f>_xll.SNL.Clients.Office.Excel.Functions.SPG(FP16, "SP_COUNTRY_NAME")</f>
        <v>USA</v>
      </c>
      <c r="FT16" t="s">
        <v>440</v>
      </c>
      <c r="FU16">
        <v>4115698</v>
      </c>
      <c r="FV16" t="s">
        <v>398</v>
      </c>
      <c r="FW16" s="11">
        <v>1.27</v>
      </c>
      <c r="FX16" t="str">
        <f>_xll.SNL.Clients.Office.Excel.Functions.SPG(FU16, "SP_COUNTRY_NAME")</f>
        <v>United Kingdom</v>
      </c>
      <c r="FY16" t="s">
        <v>625</v>
      </c>
      <c r="FZ16">
        <v>4338202</v>
      </c>
      <c r="GA16" t="s">
        <v>398</v>
      </c>
      <c r="GB16" s="11">
        <v>0.03</v>
      </c>
      <c r="GC16" t="str">
        <f>_xll.SNL.Clients.Office.Excel.Functions.SPG(FZ16, "SP_COUNTRY_NAME")</f>
        <v>USA</v>
      </c>
      <c r="GD16" t="s">
        <v>1622</v>
      </c>
      <c r="GE16">
        <v>4329445</v>
      </c>
      <c r="GF16" t="s">
        <v>398</v>
      </c>
      <c r="GG16" s="11">
        <v>0.31</v>
      </c>
      <c r="GH16" t="str">
        <f>_xll.SNL.Clients.Office.Excel.Functions.SPG(GE16, "SP_COUNTRY_NAME")</f>
        <v>China</v>
      </c>
      <c r="GM16" t="str">
        <f>_xll.SNL.Clients.Office.Excel.Functions.SPG(GJ16, "SP_COUNTRY_NAME")</f>
        <v>#INVALID COMPANY ID</v>
      </c>
      <c r="GN16" t="s">
        <v>2186</v>
      </c>
      <c r="GO16" t="s">
        <v>348</v>
      </c>
      <c r="GP16" t="s">
        <v>406</v>
      </c>
      <c r="GQ16" s="11">
        <v>0.04</v>
      </c>
      <c r="GR16" t="str">
        <f>_xll.SNL.Clients.Office.Excel.Functions.SPG(GO16, "SP_COUNTRY_NAME")</f>
        <v>China</v>
      </c>
      <c r="GS16" t="s">
        <v>391</v>
      </c>
      <c r="GT16">
        <v>4048287</v>
      </c>
      <c r="GU16" t="s">
        <v>398</v>
      </c>
      <c r="GV16" s="11">
        <v>0.22</v>
      </c>
      <c r="GW16" t="str">
        <f>_xll.SNL.Clients.Office.Excel.Functions.SPG(GT16, "SP_COUNTRY_NAME")</f>
        <v>USA</v>
      </c>
      <c r="GX16" t="s">
        <v>422</v>
      </c>
      <c r="GY16">
        <v>5752504</v>
      </c>
      <c r="GZ16" t="s">
        <v>398</v>
      </c>
      <c r="HA16" s="11">
        <v>0.86</v>
      </c>
      <c r="HB16" t="str">
        <f>_xll.SNL.Clients.Office.Excel.Functions.SPG(GY16, "SP_COUNTRY_NAME")</f>
        <v>USA</v>
      </c>
      <c r="HC16" t="s">
        <v>808</v>
      </c>
      <c r="HD16">
        <v>4138136</v>
      </c>
      <c r="HE16" t="s">
        <v>403</v>
      </c>
      <c r="HF16" s="11">
        <v>0.89</v>
      </c>
      <c r="HG16" t="str">
        <f>_xll.SNL.Clients.Office.Excel.Functions.SPG(HD16, "SP_COUNTRY_NAME")</f>
        <v>United Kingdom</v>
      </c>
      <c r="HH16" t="s">
        <v>574</v>
      </c>
      <c r="HI16">
        <v>4256114</v>
      </c>
      <c r="HJ16" t="s">
        <v>398</v>
      </c>
      <c r="HK16" s="11">
        <v>0.36</v>
      </c>
      <c r="HL16" t="str">
        <f>_xll.SNL.Clients.Office.Excel.Functions.SPG(HI16, "SP_COUNTRY_NAME")</f>
        <v>South Korea</v>
      </c>
      <c r="HM16" t="s">
        <v>686</v>
      </c>
      <c r="HN16">
        <v>4674815</v>
      </c>
      <c r="HO16" t="s">
        <v>398</v>
      </c>
      <c r="HP16" s="11">
        <v>0.28999999999999998</v>
      </c>
      <c r="HQ16" t="str">
        <f>_xll.SNL.Clients.Office.Excel.Functions.SPG(HN16, "SP_COUNTRY_NAME")</f>
        <v>Switzerland</v>
      </c>
      <c r="HR16" t="s">
        <v>808</v>
      </c>
      <c r="HS16">
        <v>4138136</v>
      </c>
      <c r="HT16" t="s">
        <v>403</v>
      </c>
      <c r="HU16" s="11">
        <v>0.89</v>
      </c>
      <c r="HV16" t="str">
        <f>_xll.SNL.Clients.Office.Excel.Functions.SPG(HS16, "SP_COUNTRY_NAME")</f>
        <v>United Kingdom</v>
      </c>
      <c r="HW16" t="s">
        <v>440</v>
      </c>
      <c r="HX16">
        <v>4115698</v>
      </c>
      <c r="HY16" t="s">
        <v>398</v>
      </c>
      <c r="HZ16" s="11">
        <v>1.27</v>
      </c>
      <c r="IA16" t="str">
        <f>_xll.SNL.Clients.Office.Excel.Functions.SPG(HX16, "SP_COUNTRY_NAME")</f>
        <v>United Kingdom</v>
      </c>
      <c r="IB16" t="s">
        <v>2186</v>
      </c>
      <c r="IC16" t="s">
        <v>348</v>
      </c>
      <c r="ID16" t="s">
        <v>406</v>
      </c>
      <c r="IE16" s="11">
        <v>0.04</v>
      </c>
      <c r="IF16" t="str">
        <f>_xll.SNL.Clients.Office.Excel.Functions.SPG(IC16, "SP_COUNTRY_NAME")</f>
        <v>China</v>
      </c>
      <c r="IG16" t="s">
        <v>391</v>
      </c>
      <c r="IH16">
        <v>4048287</v>
      </c>
      <c r="II16" t="s">
        <v>398</v>
      </c>
      <c r="IJ16" s="11">
        <v>0.22</v>
      </c>
      <c r="IK16" t="str">
        <f>_xll.SNL.Clients.Office.Excel.Functions.SPG(IH16, "SP_COUNTRY_NAME")</f>
        <v>USA</v>
      </c>
      <c r="IL16" t="s">
        <v>422</v>
      </c>
      <c r="IM16">
        <v>5752504</v>
      </c>
      <c r="IN16" t="s">
        <v>398</v>
      </c>
      <c r="IO16" s="11">
        <v>0.86</v>
      </c>
      <c r="IP16" t="str">
        <f>_xll.SNL.Clients.Office.Excel.Functions.SPG(IM16, "SP_COUNTRY_NAME")</f>
        <v>USA</v>
      </c>
      <c r="IQ16" t="s">
        <v>500</v>
      </c>
      <c r="IR16">
        <v>106960</v>
      </c>
      <c r="IS16" t="s">
        <v>398</v>
      </c>
      <c r="IT16" s="11">
        <v>0.67</v>
      </c>
      <c r="IU16" t="str">
        <f>_xll.SNL.Clients.Office.Excel.Functions.SPG(IR16, "SP_COUNTRY_NAME")</f>
        <v>Canada</v>
      </c>
      <c r="IV16" t="s">
        <v>475</v>
      </c>
      <c r="IW16">
        <v>4026996</v>
      </c>
      <c r="IX16" t="s">
        <v>398</v>
      </c>
      <c r="IY16" s="11">
        <v>1.44</v>
      </c>
      <c r="IZ16" t="str">
        <f>_xll.SNL.Clients.Office.Excel.Functions.SPG(IW16, "SP_COUNTRY_NAME")</f>
        <v>USA</v>
      </c>
      <c r="JA16" t="s">
        <v>589</v>
      </c>
      <c r="JB16">
        <v>4672091</v>
      </c>
      <c r="JC16" t="s">
        <v>348</v>
      </c>
      <c r="JD16" s="11">
        <v>0.81</v>
      </c>
      <c r="JE16" t="str">
        <f>_xll.SNL.Clients.Office.Excel.Functions.SPG(JB16, "SP_COUNTRY_NAME")</f>
        <v>South Africa</v>
      </c>
      <c r="JF16" t="s">
        <v>420</v>
      </c>
      <c r="JG16">
        <v>4119759</v>
      </c>
      <c r="JH16" t="s">
        <v>398</v>
      </c>
      <c r="JI16" s="11">
        <v>0.5</v>
      </c>
      <c r="JJ16" t="str">
        <f>_xll.SNL.Clients.Office.Excel.Functions.SPG(JG16, "SP_COUNTRY_NAME")</f>
        <v>USA</v>
      </c>
      <c r="JK16" t="s">
        <v>1290</v>
      </c>
      <c r="JL16">
        <v>4234156</v>
      </c>
      <c r="JM16" t="s">
        <v>398</v>
      </c>
      <c r="JN16" s="11">
        <v>0.65</v>
      </c>
      <c r="JO16" t="str">
        <f>_xll.SNL.Clients.Office.Excel.Functions.SPG(JL16, "SP_COUNTRY_NAME")</f>
        <v>Brazil</v>
      </c>
      <c r="JP16" t="s">
        <v>574</v>
      </c>
      <c r="JQ16">
        <v>4256114</v>
      </c>
      <c r="JR16" t="s">
        <v>398</v>
      </c>
      <c r="JS16" s="11">
        <v>0.36</v>
      </c>
      <c r="JT16" t="str">
        <f>_xll.SNL.Clients.Office.Excel.Functions.SPG(JQ16, "SP_COUNTRY_NAME")</f>
        <v>South Korea</v>
      </c>
      <c r="JU16" t="s">
        <v>390</v>
      </c>
      <c r="JV16">
        <v>4143440</v>
      </c>
      <c r="JW16" t="s">
        <v>398</v>
      </c>
      <c r="JX16" s="11">
        <v>0.25</v>
      </c>
      <c r="JY16" t="str">
        <f>_xll.SNL.Clients.Office.Excel.Functions.SPG(JV16, "SP_COUNTRY_NAME")</f>
        <v>USA</v>
      </c>
      <c r="JZ16" t="s">
        <v>808</v>
      </c>
      <c r="KA16">
        <v>4138136</v>
      </c>
      <c r="KB16" t="s">
        <v>403</v>
      </c>
      <c r="KC16" s="11">
        <v>0.89</v>
      </c>
      <c r="KD16" t="str">
        <f>_xll.SNL.Clients.Office.Excel.Functions.SPG(KA16, "SP_COUNTRY_NAME")</f>
        <v>United Kingdom</v>
      </c>
      <c r="KE16" t="s">
        <v>1823</v>
      </c>
      <c r="KF16">
        <v>6729481</v>
      </c>
      <c r="KG16" t="s">
        <v>398</v>
      </c>
      <c r="KH16" s="11">
        <v>0.01</v>
      </c>
      <c r="KI16" t="str">
        <f>_xll.SNL.Clients.Office.Excel.Functions.SPG(KF16, "SP_COUNTRY_NAME")</f>
        <v>Germany</v>
      </c>
      <c r="KJ16" t="s">
        <v>589</v>
      </c>
      <c r="KK16">
        <v>4672091</v>
      </c>
      <c r="KL16" t="s">
        <v>348</v>
      </c>
      <c r="KM16" s="11">
        <v>0.95</v>
      </c>
      <c r="KN16" t="str">
        <f>_xll.SNL.Clients.Office.Excel.Functions.SPG(KK16, "SP_COUNTRY_NAME")</f>
        <v>South Africa</v>
      </c>
    </row>
    <row r="17" spans="1:300" x14ac:dyDescent="0.35">
      <c r="A17" t="s">
        <v>397</v>
      </c>
      <c r="B17">
        <v>4144380</v>
      </c>
      <c r="C17" t="s">
        <v>398</v>
      </c>
      <c r="D17" s="11">
        <v>0</v>
      </c>
      <c r="E17" t="str">
        <f>_xll.SNL.Clients.Office.Excel.Functions.SPG(B17, "SP_COUNTRY_NAME")</f>
        <v>France</v>
      </c>
      <c r="F17" t="s">
        <v>660</v>
      </c>
      <c r="G17">
        <v>4140566</v>
      </c>
      <c r="H17" t="s">
        <v>398</v>
      </c>
      <c r="I17" s="11">
        <v>0.49</v>
      </c>
      <c r="J17" t="str">
        <f>_xll.SNL.Clients.Office.Excel.Functions.SPG(G17, "SP_COUNTRY_NAME")</f>
        <v>South Africa</v>
      </c>
      <c r="K17" t="s">
        <v>420</v>
      </c>
      <c r="L17">
        <v>4119759</v>
      </c>
      <c r="M17" t="s">
        <v>398</v>
      </c>
      <c r="N17" s="11">
        <v>1.1200000000000001</v>
      </c>
      <c r="O17" t="str">
        <f>_xll.SNL.Clients.Office.Excel.Functions.SPG(L17, "SP_COUNTRY_NAME")</f>
        <v>USA</v>
      </c>
      <c r="P17" t="s">
        <v>432</v>
      </c>
      <c r="Q17">
        <v>4026948</v>
      </c>
      <c r="R17" t="s">
        <v>398</v>
      </c>
      <c r="S17" s="11">
        <v>1.58</v>
      </c>
      <c r="T17" t="str">
        <f>_xll.SNL.Clients.Office.Excel.Functions.SPG(Q17, "SP_COUNTRY_NAME")</f>
        <v>France</v>
      </c>
      <c r="U17" t="s">
        <v>1706</v>
      </c>
      <c r="V17">
        <v>7743089</v>
      </c>
      <c r="W17" t="s">
        <v>404</v>
      </c>
      <c r="X17" s="11">
        <v>0.38</v>
      </c>
      <c r="Y17" t="str">
        <f>_xll.SNL.Clients.Office.Excel.Functions.SPG(V17, "SP_COUNTRY_NAME")</f>
        <v>Germany</v>
      </c>
      <c r="Z17" t="s">
        <v>389</v>
      </c>
      <c r="AA17">
        <v>111289</v>
      </c>
      <c r="AB17" t="s">
        <v>398</v>
      </c>
      <c r="AC17" s="11">
        <v>0.81</v>
      </c>
      <c r="AD17" t="str">
        <f>_xll.SNL.Clients.Office.Excel.Functions.SPG(AA17, "SP_COUNTRY_NAME")</f>
        <v>USA</v>
      </c>
      <c r="AE17" t="s">
        <v>389</v>
      </c>
      <c r="AF17">
        <v>111289</v>
      </c>
      <c r="AG17" t="s">
        <v>398</v>
      </c>
      <c r="AH17" s="11">
        <v>0.81</v>
      </c>
      <c r="AI17" t="str">
        <f>_xll.SNL.Clients.Office.Excel.Functions.SPG(AF17, "SP_COUNTRY_NAME")</f>
        <v>USA</v>
      </c>
      <c r="AJ17" t="s">
        <v>432</v>
      </c>
      <c r="AK17">
        <v>4026948</v>
      </c>
      <c r="AL17" t="s">
        <v>398</v>
      </c>
      <c r="AM17" s="11">
        <v>1.58</v>
      </c>
      <c r="AN17" t="str">
        <f>_xll.SNL.Clients.Office.Excel.Functions.SPG(AK17, "SP_COUNTRY_NAME")</f>
        <v>France</v>
      </c>
      <c r="AO17" t="s">
        <v>464</v>
      </c>
      <c r="AP17">
        <v>4337989</v>
      </c>
      <c r="AQ17" t="s">
        <v>398</v>
      </c>
      <c r="AR17" s="11">
        <v>0.53</v>
      </c>
      <c r="AS17" t="str">
        <f>_xll.SNL.Clients.Office.Excel.Functions.SPG(AP17, "SP_COUNTRY_NAME")</f>
        <v>USA</v>
      </c>
      <c r="AT17" t="s">
        <v>397</v>
      </c>
      <c r="AU17">
        <v>4144380</v>
      </c>
      <c r="AV17" t="s">
        <v>398</v>
      </c>
      <c r="AW17" s="11">
        <v>0</v>
      </c>
      <c r="AX17" t="str">
        <f>_xll.SNL.Clients.Office.Excel.Functions.SPG(AU17, "SP_COUNTRY_NAME")</f>
        <v>France</v>
      </c>
      <c r="AY17" t="s">
        <v>389</v>
      </c>
      <c r="AZ17">
        <v>111289</v>
      </c>
      <c r="BA17" t="s">
        <v>398</v>
      </c>
      <c r="BB17" s="11">
        <v>0.81</v>
      </c>
      <c r="BC17" t="str">
        <f>_xll.SNL.Clients.Office.Excel.Functions.SPG(AZ17, "SP_COUNTRY_NAME")</f>
        <v>USA</v>
      </c>
      <c r="BD17" t="s">
        <v>428</v>
      </c>
      <c r="BE17">
        <v>4120033</v>
      </c>
      <c r="BF17" t="s">
        <v>398</v>
      </c>
      <c r="BG17" s="11">
        <v>0.2</v>
      </c>
      <c r="BH17" t="str">
        <f>_xll.SNL.Clients.Office.Excel.Functions.SPG(BE17, "SP_COUNTRY_NAME")</f>
        <v>Japan</v>
      </c>
      <c r="BI17" t="s">
        <v>429</v>
      </c>
      <c r="BJ17">
        <v>109789</v>
      </c>
      <c r="BK17" t="s">
        <v>398</v>
      </c>
      <c r="BL17" s="11">
        <v>0.65</v>
      </c>
      <c r="BM17" t="str">
        <f>_xll.SNL.Clients.Office.Excel.Functions.SPG(BJ17, "SP_COUNTRY_NAME")</f>
        <v>USA</v>
      </c>
      <c r="BN17" t="s">
        <v>397</v>
      </c>
      <c r="BO17">
        <v>4144380</v>
      </c>
      <c r="BP17" t="s">
        <v>398</v>
      </c>
      <c r="BQ17" s="11">
        <v>0</v>
      </c>
      <c r="BR17" t="str">
        <f>_xll.SNL.Clients.Office.Excel.Functions.SPG(BO17, "SP_COUNTRY_NAME")</f>
        <v>France</v>
      </c>
      <c r="BS17" t="s">
        <v>492</v>
      </c>
      <c r="BT17">
        <v>109763</v>
      </c>
      <c r="BU17" t="s">
        <v>398</v>
      </c>
      <c r="BV17" s="11">
        <v>0.98</v>
      </c>
      <c r="BW17" t="str">
        <f>_xll.SNL.Clients.Office.Excel.Functions.SPG(BT17, "SP_COUNTRY_NAME")</f>
        <v>USA</v>
      </c>
      <c r="BX17" t="s">
        <v>422</v>
      </c>
      <c r="BY17">
        <v>5752504</v>
      </c>
      <c r="BZ17" t="s">
        <v>398</v>
      </c>
      <c r="CA17" s="11">
        <v>0.86</v>
      </c>
      <c r="CB17" t="str">
        <f>_xll.SNL.Clients.Office.Excel.Functions.SPG(BY17, "SP_COUNTRY_NAME")</f>
        <v>USA</v>
      </c>
      <c r="CC17" t="s">
        <v>420</v>
      </c>
      <c r="CD17">
        <v>4119759</v>
      </c>
      <c r="CE17" t="s">
        <v>398</v>
      </c>
      <c r="CF17" s="11">
        <v>0.65</v>
      </c>
      <c r="CG17" t="str">
        <f>_xll.SNL.Clients.Office.Excel.Functions.SPG(CD17, "SP_COUNTRY_NAME")</f>
        <v>USA</v>
      </c>
      <c r="CH17" t="s">
        <v>422</v>
      </c>
      <c r="CI17">
        <v>5752504</v>
      </c>
      <c r="CJ17" t="s">
        <v>398</v>
      </c>
      <c r="CK17" s="11">
        <v>0.86</v>
      </c>
      <c r="CL17" t="str">
        <f>_xll.SNL.Clients.Office.Excel.Functions.SPG(CI17, "SP_COUNTRY_NAME")</f>
        <v>USA</v>
      </c>
      <c r="CM17" t="s">
        <v>429</v>
      </c>
      <c r="CN17">
        <v>109789</v>
      </c>
      <c r="CO17" t="s">
        <v>398</v>
      </c>
      <c r="CP17" s="11">
        <v>0.65</v>
      </c>
      <c r="CQ17" t="str">
        <f>_xll.SNL.Clients.Office.Excel.Functions.SPG(CN17, "SP_COUNTRY_NAME")</f>
        <v>USA</v>
      </c>
      <c r="CR17" t="s">
        <v>429</v>
      </c>
      <c r="CS17">
        <v>109789</v>
      </c>
      <c r="CT17" t="s">
        <v>398</v>
      </c>
      <c r="CU17" s="11">
        <v>0.65</v>
      </c>
      <c r="CV17" t="str">
        <f>_xll.SNL.Clients.Office.Excel.Functions.SPG(CS17, "SP_COUNTRY_NAME")</f>
        <v>USA</v>
      </c>
      <c r="CW17" t="s">
        <v>422</v>
      </c>
      <c r="CX17">
        <v>5752504</v>
      </c>
      <c r="CY17" t="s">
        <v>398</v>
      </c>
      <c r="CZ17" s="11">
        <v>0.86</v>
      </c>
      <c r="DA17" t="str">
        <f>_xll.SNL.Clients.Office.Excel.Functions.SPG(CX17, "SP_COUNTRY_NAME")</f>
        <v>USA</v>
      </c>
      <c r="DB17" t="s">
        <v>2066</v>
      </c>
      <c r="DC17">
        <v>4035777</v>
      </c>
      <c r="DD17" t="s">
        <v>398</v>
      </c>
      <c r="DE17" s="11">
        <v>0</v>
      </c>
      <c r="DF17" t="str">
        <f>_xll.SNL.Clients.Office.Excel.Functions.SPG(DC17, "SP_COUNTRY_NAME")</f>
        <v>USA</v>
      </c>
      <c r="DG17" t="s">
        <v>704</v>
      </c>
      <c r="DH17">
        <v>5845361</v>
      </c>
      <c r="DI17" t="s">
        <v>403</v>
      </c>
      <c r="DJ17" s="11">
        <v>1.26</v>
      </c>
      <c r="DK17" t="str">
        <f>_xll.SNL.Clients.Office.Excel.Functions.SPG(DH17, "SP_COUNTRY_NAME")</f>
        <v>South Africa</v>
      </c>
      <c r="DL17" t="s">
        <v>660</v>
      </c>
      <c r="DM17">
        <v>4140566</v>
      </c>
      <c r="DN17" t="s">
        <v>398</v>
      </c>
      <c r="DO17" s="11">
        <v>0.49</v>
      </c>
      <c r="DP17" t="str">
        <f>_xll.SNL.Clients.Office.Excel.Functions.SPG(DM17, "SP_COUNTRY_NAME")</f>
        <v>South Africa</v>
      </c>
      <c r="DQ17" t="s">
        <v>660</v>
      </c>
      <c r="DR17">
        <v>4140566</v>
      </c>
      <c r="DS17" t="s">
        <v>398</v>
      </c>
      <c r="DT17" s="11">
        <v>0.49</v>
      </c>
      <c r="DU17" t="str">
        <f>_xll.SNL.Clients.Office.Excel.Functions.SPG(DR17, "SP_COUNTRY_NAME")</f>
        <v>South Africa</v>
      </c>
      <c r="DV17" t="s">
        <v>660</v>
      </c>
      <c r="DW17">
        <v>4140566</v>
      </c>
      <c r="DX17" t="s">
        <v>398</v>
      </c>
      <c r="DY17" s="11">
        <v>0.49</v>
      </c>
      <c r="DZ17" t="str">
        <f>_xll.SNL.Clients.Office.Excel.Functions.SPG(DW17, "SP_COUNTRY_NAME")</f>
        <v>South Africa</v>
      </c>
      <c r="EA17" t="s">
        <v>441</v>
      </c>
      <c r="EB17">
        <v>4117611</v>
      </c>
      <c r="EC17" t="s">
        <v>398</v>
      </c>
      <c r="ED17" s="11">
        <v>0.01</v>
      </c>
      <c r="EE17" t="str">
        <f>_xll.SNL.Clients.Office.Excel.Functions.SPG(EB17, "SP_COUNTRY_NAME")</f>
        <v>USA</v>
      </c>
      <c r="EF17" t="s">
        <v>426</v>
      </c>
      <c r="EG17">
        <v>3000896</v>
      </c>
      <c r="EH17" t="s">
        <v>398</v>
      </c>
      <c r="EI17" s="11">
        <v>1.27</v>
      </c>
      <c r="EJ17" t="str">
        <f>_xll.SNL.Clients.Office.Excel.Functions.SPG(EG17, "SP_COUNTRY_NAME")</f>
        <v>USA</v>
      </c>
      <c r="EK17" t="s">
        <v>444</v>
      </c>
      <c r="EL17">
        <v>4272373</v>
      </c>
      <c r="EM17" t="s">
        <v>398</v>
      </c>
      <c r="EN17" s="11">
        <v>0.04</v>
      </c>
      <c r="EO17" t="str">
        <f>_xll.SNL.Clients.Office.Excel.Functions.SPG(EL17, "SP_COUNTRY_NAME")</f>
        <v>United Kingdom</v>
      </c>
      <c r="EP17" t="s">
        <v>422</v>
      </c>
      <c r="EQ17">
        <v>5752504</v>
      </c>
      <c r="ER17" t="s">
        <v>398</v>
      </c>
      <c r="ES17" s="11">
        <v>0.79</v>
      </c>
      <c r="ET17" t="str">
        <f>_xll.SNL.Clients.Office.Excel.Functions.SPG(EQ17, "SP_COUNTRY_NAME")</f>
        <v>USA</v>
      </c>
      <c r="EU17" t="s">
        <v>419</v>
      </c>
      <c r="EV17">
        <v>4607441</v>
      </c>
      <c r="EW17" t="s">
        <v>398</v>
      </c>
      <c r="EX17" s="11">
        <v>0.88</v>
      </c>
      <c r="EY17" t="str">
        <f>_xll.SNL.Clients.Office.Excel.Functions.SPG(EV17, "SP_COUNTRY_NAME")</f>
        <v>Japan</v>
      </c>
      <c r="EZ17" t="s">
        <v>420</v>
      </c>
      <c r="FA17">
        <v>4119759</v>
      </c>
      <c r="FB17" t="s">
        <v>398</v>
      </c>
      <c r="FC17" s="11">
        <v>0.65</v>
      </c>
      <c r="FD17" t="str">
        <f>_xll.SNL.Clients.Office.Excel.Functions.SPG(FA17, "SP_COUNTRY_NAME")</f>
        <v>USA</v>
      </c>
      <c r="FE17" t="s">
        <v>420</v>
      </c>
      <c r="FF17">
        <v>4119759</v>
      </c>
      <c r="FG17" t="s">
        <v>398</v>
      </c>
      <c r="FH17" s="11">
        <v>0.65</v>
      </c>
      <c r="FI17" t="str">
        <f>_xll.SNL.Clients.Office.Excel.Functions.SPG(FF17, "SP_COUNTRY_NAME")</f>
        <v>USA</v>
      </c>
      <c r="FJ17" t="s">
        <v>422</v>
      </c>
      <c r="FK17">
        <v>5752504</v>
      </c>
      <c r="FL17" t="s">
        <v>398</v>
      </c>
      <c r="FM17" s="11">
        <v>0.86</v>
      </c>
      <c r="FN17" t="str">
        <f>_xll.SNL.Clients.Office.Excel.Functions.SPG(FK17, "SP_COUNTRY_NAME")</f>
        <v>USA</v>
      </c>
      <c r="FO17" t="s">
        <v>393</v>
      </c>
      <c r="FP17">
        <v>111074</v>
      </c>
      <c r="FQ17" t="s">
        <v>398</v>
      </c>
      <c r="FR17" s="11">
        <v>0.2</v>
      </c>
      <c r="FS17" t="str">
        <f>_xll.SNL.Clients.Office.Excel.Functions.SPG(FP17, "SP_COUNTRY_NAME")</f>
        <v>USA</v>
      </c>
      <c r="FT17" t="s">
        <v>426</v>
      </c>
      <c r="FU17">
        <v>3000896</v>
      </c>
      <c r="FV17" t="s">
        <v>398</v>
      </c>
      <c r="FW17" s="11">
        <v>1.27</v>
      </c>
      <c r="FX17" t="str">
        <f>_xll.SNL.Clients.Office.Excel.Functions.SPG(FU17, "SP_COUNTRY_NAME")</f>
        <v>USA</v>
      </c>
      <c r="FY17" t="s">
        <v>441</v>
      </c>
      <c r="FZ17">
        <v>4117611</v>
      </c>
      <c r="GA17" t="s">
        <v>398</v>
      </c>
      <c r="GB17" s="11">
        <v>0.01</v>
      </c>
      <c r="GC17" t="str">
        <f>_xll.SNL.Clients.Office.Excel.Functions.SPG(FZ17, "SP_COUNTRY_NAME")</f>
        <v>USA</v>
      </c>
      <c r="GD17" t="s">
        <v>1623</v>
      </c>
      <c r="GE17">
        <v>4316929</v>
      </c>
      <c r="GF17" t="s">
        <v>398</v>
      </c>
      <c r="GG17" s="11">
        <v>0.31</v>
      </c>
      <c r="GH17" t="str">
        <f>_xll.SNL.Clients.Office.Excel.Functions.SPG(GE17, "SP_COUNTRY_NAME")</f>
        <v>China</v>
      </c>
      <c r="GM17" t="str">
        <f>_xll.SNL.Clients.Office.Excel.Functions.SPG(GJ17, "SP_COUNTRY_NAME")</f>
        <v>#INVALID COMPANY ID</v>
      </c>
      <c r="GN17" t="s">
        <v>2187</v>
      </c>
      <c r="GO17" t="s">
        <v>348</v>
      </c>
      <c r="GP17" t="s">
        <v>406</v>
      </c>
      <c r="GQ17" s="11">
        <v>0.04</v>
      </c>
      <c r="GR17" t="str">
        <f>_xll.SNL.Clients.Office.Excel.Functions.SPG(GO17, "SP_COUNTRY_NAME")</f>
        <v>China</v>
      </c>
      <c r="GS17" t="s">
        <v>428</v>
      </c>
      <c r="GT17">
        <v>4120033</v>
      </c>
      <c r="GU17" t="s">
        <v>398</v>
      </c>
      <c r="GV17" s="11">
        <v>0.2</v>
      </c>
      <c r="GW17" t="str">
        <f>_xll.SNL.Clients.Office.Excel.Functions.SPG(GT17, "SP_COUNTRY_NAME")</f>
        <v>Japan</v>
      </c>
      <c r="GX17" t="s">
        <v>426</v>
      </c>
      <c r="GY17">
        <v>3000896</v>
      </c>
      <c r="GZ17" t="s">
        <v>398</v>
      </c>
      <c r="HA17" s="11">
        <v>0.56999999999999995</v>
      </c>
      <c r="HB17" t="str">
        <f>_xll.SNL.Clients.Office.Excel.Functions.SPG(GY17, "SP_COUNTRY_NAME")</f>
        <v>USA</v>
      </c>
      <c r="HC17" t="s">
        <v>422</v>
      </c>
      <c r="HD17">
        <v>5752504</v>
      </c>
      <c r="HE17" t="s">
        <v>398</v>
      </c>
      <c r="HF17" s="11">
        <v>0.86</v>
      </c>
      <c r="HG17" t="str">
        <f>_xll.SNL.Clients.Office.Excel.Functions.SPG(HD17, "SP_COUNTRY_NAME")</f>
        <v>USA</v>
      </c>
      <c r="HH17" t="s">
        <v>818</v>
      </c>
      <c r="HI17">
        <v>4208127</v>
      </c>
      <c r="HJ17" t="s">
        <v>398</v>
      </c>
      <c r="HK17" s="11">
        <v>0.33</v>
      </c>
      <c r="HL17" t="str">
        <f>_xll.SNL.Clients.Office.Excel.Functions.SPG(HI17, "SP_COUNTRY_NAME")</f>
        <v>Germany</v>
      </c>
      <c r="HM17" t="s">
        <v>2232</v>
      </c>
      <c r="HN17">
        <v>4550060</v>
      </c>
      <c r="HO17" t="s">
        <v>398</v>
      </c>
      <c r="HP17" s="11">
        <v>0.28999999999999998</v>
      </c>
      <c r="HQ17" t="str">
        <f>_xll.SNL.Clients.Office.Excel.Functions.SPG(HN17, "SP_COUNTRY_NAME")</f>
        <v>Indonesia</v>
      </c>
      <c r="HR17" t="s">
        <v>422</v>
      </c>
      <c r="HS17">
        <v>5752504</v>
      </c>
      <c r="HT17" t="s">
        <v>398</v>
      </c>
      <c r="HU17" s="11">
        <v>0.86</v>
      </c>
      <c r="HV17" t="str">
        <f>_xll.SNL.Clients.Office.Excel.Functions.SPG(HS17, "SP_COUNTRY_NAME")</f>
        <v>USA</v>
      </c>
      <c r="HW17" t="s">
        <v>426</v>
      </c>
      <c r="HX17">
        <v>3000896</v>
      </c>
      <c r="HY17" t="s">
        <v>398</v>
      </c>
      <c r="HZ17" s="11">
        <v>1.27</v>
      </c>
      <c r="IA17" t="str">
        <f>_xll.SNL.Clients.Office.Excel.Functions.SPG(HX17, "SP_COUNTRY_NAME")</f>
        <v>USA</v>
      </c>
      <c r="IB17" t="s">
        <v>2187</v>
      </c>
      <c r="IC17" t="s">
        <v>348</v>
      </c>
      <c r="ID17" t="s">
        <v>406</v>
      </c>
      <c r="IE17" s="11">
        <v>0.04</v>
      </c>
      <c r="IF17" t="str">
        <f>_xll.SNL.Clients.Office.Excel.Functions.SPG(IC17, "SP_COUNTRY_NAME")</f>
        <v>China</v>
      </c>
      <c r="IG17" t="s">
        <v>428</v>
      </c>
      <c r="IH17">
        <v>4120033</v>
      </c>
      <c r="II17" t="s">
        <v>398</v>
      </c>
      <c r="IJ17" s="11">
        <v>0.2</v>
      </c>
      <c r="IK17" t="str">
        <f>_xll.SNL.Clients.Office.Excel.Functions.SPG(IH17, "SP_COUNTRY_NAME")</f>
        <v>Japan</v>
      </c>
      <c r="IL17" t="s">
        <v>426</v>
      </c>
      <c r="IM17">
        <v>3000896</v>
      </c>
      <c r="IN17" t="s">
        <v>398</v>
      </c>
      <c r="IO17" s="11">
        <v>0.56999999999999995</v>
      </c>
      <c r="IP17" t="str">
        <f>_xll.SNL.Clients.Office.Excel.Functions.SPG(IM17, "SP_COUNTRY_NAME")</f>
        <v>USA</v>
      </c>
      <c r="IQ17" t="s">
        <v>552</v>
      </c>
      <c r="IR17">
        <v>4135098</v>
      </c>
      <c r="IS17" t="s">
        <v>398</v>
      </c>
      <c r="IT17" s="11">
        <v>0.4</v>
      </c>
      <c r="IU17" t="str">
        <f>_xll.SNL.Clients.Office.Excel.Functions.SPG(IR17, "SP_COUNTRY_NAME")</f>
        <v>United Kingdom</v>
      </c>
      <c r="IV17" t="s">
        <v>704</v>
      </c>
      <c r="IW17">
        <v>5845361</v>
      </c>
      <c r="IX17" t="s">
        <v>403</v>
      </c>
      <c r="IY17" s="11">
        <v>1.26</v>
      </c>
      <c r="IZ17" t="str">
        <f>_xll.SNL.Clients.Office.Excel.Functions.SPG(IW17, "SP_COUNTRY_NAME")</f>
        <v>South Africa</v>
      </c>
      <c r="JA17" t="s">
        <v>429</v>
      </c>
      <c r="JB17">
        <v>109789</v>
      </c>
      <c r="JC17" t="s">
        <v>398</v>
      </c>
      <c r="JD17" s="11">
        <v>0.65</v>
      </c>
      <c r="JE17" t="str">
        <f>_xll.SNL.Clients.Office.Excel.Functions.SPG(JB17, "SP_COUNTRY_NAME")</f>
        <v>USA</v>
      </c>
      <c r="JF17" t="s">
        <v>660</v>
      </c>
      <c r="JG17">
        <v>4140566</v>
      </c>
      <c r="JH17" t="s">
        <v>398</v>
      </c>
      <c r="JI17" s="11">
        <v>0.49</v>
      </c>
      <c r="JJ17" t="str">
        <f>_xll.SNL.Clients.Office.Excel.Functions.SPG(JG17, "SP_COUNTRY_NAME")</f>
        <v>South Africa</v>
      </c>
      <c r="JK17" t="s">
        <v>420</v>
      </c>
      <c r="JL17">
        <v>4119759</v>
      </c>
      <c r="JM17" t="s">
        <v>398</v>
      </c>
      <c r="JN17" s="11">
        <v>0.65</v>
      </c>
      <c r="JO17" t="str">
        <f>_xll.SNL.Clients.Office.Excel.Functions.SPG(JL17, "SP_COUNTRY_NAME")</f>
        <v>USA</v>
      </c>
      <c r="JP17" t="s">
        <v>818</v>
      </c>
      <c r="JQ17">
        <v>4208127</v>
      </c>
      <c r="JR17" t="s">
        <v>398</v>
      </c>
      <c r="JS17" s="11">
        <v>0.33</v>
      </c>
      <c r="JT17" t="str">
        <f>_xll.SNL.Clients.Office.Excel.Functions.SPG(JQ17, "SP_COUNTRY_NAME")</f>
        <v>Germany</v>
      </c>
      <c r="JU17" t="s">
        <v>393</v>
      </c>
      <c r="JV17">
        <v>111074</v>
      </c>
      <c r="JW17" t="s">
        <v>398</v>
      </c>
      <c r="JX17" s="11">
        <v>0.2</v>
      </c>
      <c r="JY17" t="str">
        <f>_xll.SNL.Clients.Office.Excel.Functions.SPG(JV17, "SP_COUNTRY_NAME")</f>
        <v>USA</v>
      </c>
      <c r="JZ17" t="s">
        <v>422</v>
      </c>
      <c r="KA17">
        <v>5752504</v>
      </c>
      <c r="KB17" t="s">
        <v>398</v>
      </c>
      <c r="KC17" s="11">
        <v>0.86</v>
      </c>
      <c r="KD17" t="str">
        <f>_xll.SNL.Clients.Office.Excel.Functions.SPG(KA17, "SP_COUNTRY_NAME")</f>
        <v>USA</v>
      </c>
      <c r="KE17" t="s">
        <v>506</v>
      </c>
      <c r="KF17">
        <v>110495</v>
      </c>
      <c r="KG17" t="s">
        <v>398</v>
      </c>
      <c r="KH17" s="11">
        <v>0</v>
      </c>
      <c r="KI17" t="str">
        <f>_xll.SNL.Clients.Office.Excel.Functions.SPG(KF17, "SP_COUNTRY_NAME")</f>
        <v>USA</v>
      </c>
      <c r="KJ17" t="s">
        <v>389</v>
      </c>
      <c r="KK17">
        <v>111289</v>
      </c>
      <c r="KL17" t="s">
        <v>398</v>
      </c>
      <c r="KM17" s="11">
        <v>0.81</v>
      </c>
      <c r="KN17" t="str">
        <f>_xll.SNL.Clients.Office.Excel.Functions.SPG(KK17, "SP_COUNTRY_NAME")</f>
        <v>USA</v>
      </c>
    </row>
    <row r="18" spans="1:300" x14ac:dyDescent="0.35">
      <c r="E18" t="str">
        <f>_xll.SNL.Clients.Office.Excel.Functions.SPG(B18, "SP_COUNTRY_NAME")</f>
        <v>#INVALID COMPANY ID</v>
      </c>
      <c r="F18" t="s">
        <v>659</v>
      </c>
      <c r="G18">
        <v>4418750</v>
      </c>
      <c r="H18" t="s">
        <v>398</v>
      </c>
      <c r="I18" s="11">
        <v>0.48</v>
      </c>
      <c r="J18" t="str">
        <f>_xll.SNL.Clients.Office.Excel.Functions.SPG(G18, "SP_COUNTRY_NAME")</f>
        <v>South Africa</v>
      </c>
      <c r="K18" t="s">
        <v>421</v>
      </c>
      <c r="L18">
        <v>4055767</v>
      </c>
      <c r="M18" t="s">
        <v>398</v>
      </c>
      <c r="N18" s="11">
        <v>0.91</v>
      </c>
      <c r="O18" t="str">
        <f>_xll.SNL.Clients.Office.Excel.Functions.SPG(L18, "SP_COUNTRY_NAME")</f>
        <v>USA</v>
      </c>
      <c r="P18" t="s">
        <v>442</v>
      </c>
      <c r="Q18">
        <v>4139862</v>
      </c>
      <c r="R18" t="s">
        <v>398</v>
      </c>
      <c r="S18" s="11">
        <v>1.54</v>
      </c>
      <c r="T18" t="str">
        <f>_xll.SNL.Clients.Office.Excel.Functions.SPG(Q18, "SP_COUNTRY_NAME")</f>
        <v>United Kingdom</v>
      </c>
      <c r="U18" t="s">
        <v>389</v>
      </c>
      <c r="V18">
        <v>111289</v>
      </c>
      <c r="W18" t="s">
        <v>398</v>
      </c>
      <c r="X18" s="11">
        <v>0.37</v>
      </c>
      <c r="Y18" t="str">
        <f>_xll.SNL.Clients.Office.Excel.Functions.SPG(V18, "SP_COUNTRY_NAME")</f>
        <v>USA</v>
      </c>
      <c r="Z18" t="s">
        <v>422</v>
      </c>
      <c r="AA18">
        <v>5752504</v>
      </c>
      <c r="AB18" t="s">
        <v>398</v>
      </c>
      <c r="AC18" s="11">
        <v>0.8</v>
      </c>
      <c r="AD18" t="str">
        <f>_xll.SNL.Clients.Office.Excel.Functions.SPG(AA18, "SP_COUNTRY_NAME")</f>
        <v>USA</v>
      </c>
      <c r="AE18" t="s">
        <v>422</v>
      </c>
      <c r="AF18">
        <v>5752504</v>
      </c>
      <c r="AG18" t="s">
        <v>398</v>
      </c>
      <c r="AH18" s="11">
        <v>0.8</v>
      </c>
      <c r="AI18" t="str">
        <f>_xll.SNL.Clients.Office.Excel.Functions.SPG(AF18, "SP_COUNTRY_NAME")</f>
        <v>USA</v>
      </c>
      <c r="AJ18" t="s">
        <v>442</v>
      </c>
      <c r="AK18">
        <v>4139862</v>
      </c>
      <c r="AL18" t="s">
        <v>398</v>
      </c>
      <c r="AM18" s="11">
        <v>1.54</v>
      </c>
      <c r="AN18" t="str">
        <f>_xll.SNL.Clients.Office.Excel.Functions.SPG(AK18, "SP_COUNTRY_NAME")</f>
        <v>United Kingdom</v>
      </c>
      <c r="AO18" t="s">
        <v>551</v>
      </c>
      <c r="AP18">
        <v>4281265</v>
      </c>
      <c r="AQ18" t="s">
        <v>398</v>
      </c>
      <c r="AR18" s="11">
        <v>0.52</v>
      </c>
      <c r="AS18" t="str">
        <f>_xll.SNL.Clients.Office.Excel.Functions.SPG(AP18, "SP_COUNTRY_NAME")</f>
        <v>Canada</v>
      </c>
      <c r="AX18" t="str">
        <f>_xll.SNL.Clients.Office.Excel.Functions.SPG(AU18, "SP_COUNTRY_NAME")</f>
        <v>#INVALID COMPANY ID</v>
      </c>
      <c r="AY18" t="s">
        <v>422</v>
      </c>
      <c r="AZ18">
        <v>5752504</v>
      </c>
      <c r="BA18" t="s">
        <v>398</v>
      </c>
      <c r="BB18" s="11">
        <v>0.8</v>
      </c>
      <c r="BC18" t="str">
        <f>_xll.SNL.Clients.Office.Excel.Functions.SPG(AZ18, "SP_COUNTRY_NAME")</f>
        <v>USA</v>
      </c>
      <c r="BD18" t="s">
        <v>425</v>
      </c>
      <c r="BE18">
        <v>4048695</v>
      </c>
      <c r="BF18" t="s">
        <v>398</v>
      </c>
      <c r="BG18" s="11">
        <v>0.19</v>
      </c>
      <c r="BH18" t="str">
        <f>_xll.SNL.Clients.Office.Excel.Functions.SPG(BE18, "SP_COUNTRY_NAME")</f>
        <v>USA</v>
      </c>
      <c r="BI18" t="s">
        <v>668</v>
      </c>
      <c r="BJ18">
        <v>4213130</v>
      </c>
      <c r="BK18" t="s">
        <v>398</v>
      </c>
      <c r="BL18" s="11">
        <v>0.64</v>
      </c>
      <c r="BM18" t="str">
        <f>_xll.SNL.Clients.Office.Excel.Functions.SPG(BJ18, "SP_COUNTRY_NAME")</f>
        <v>South Africa</v>
      </c>
      <c r="BR18" t="str">
        <f>_xll.SNL.Clients.Office.Excel.Functions.SPG(BO18, "SP_COUNTRY_NAME")</f>
        <v>#INVALID COMPANY ID</v>
      </c>
      <c r="BS18" t="s">
        <v>422</v>
      </c>
      <c r="BT18">
        <v>5752504</v>
      </c>
      <c r="BU18" t="s">
        <v>398</v>
      </c>
      <c r="BV18" s="11">
        <v>0.87</v>
      </c>
      <c r="BW18" t="str">
        <f>_xll.SNL.Clients.Office.Excel.Functions.SPG(BT18, "SP_COUNTRY_NAME")</f>
        <v>USA</v>
      </c>
      <c r="BX18" t="s">
        <v>1288</v>
      </c>
      <c r="BY18">
        <v>103042</v>
      </c>
      <c r="BZ18" t="s">
        <v>401</v>
      </c>
      <c r="CA18" s="11">
        <v>0.86</v>
      </c>
      <c r="CB18" t="str">
        <f>_xll.SNL.Clients.Office.Excel.Functions.SPG(BY18, "SP_COUNTRY_NAME")</f>
        <v>USA</v>
      </c>
      <c r="CC18" t="s">
        <v>389</v>
      </c>
      <c r="CD18">
        <v>111289</v>
      </c>
      <c r="CE18" t="s">
        <v>398</v>
      </c>
      <c r="CF18" s="11">
        <v>0.59</v>
      </c>
      <c r="CG18" t="str">
        <f>_xll.SNL.Clients.Office.Excel.Functions.SPG(CD18, "SP_COUNTRY_NAME")</f>
        <v>USA</v>
      </c>
      <c r="CH18" t="s">
        <v>1288</v>
      </c>
      <c r="CI18">
        <v>103042</v>
      </c>
      <c r="CJ18" t="s">
        <v>401</v>
      </c>
      <c r="CK18" s="11">
        <v>0.86</v>
      </c>
      <c r="CL18" t="str">
        <f>_xll.SNL.Clients.Office.Excel.Functions.SPG(CI18, "SP_COUNTRY_NAME")</f>
        <v>USA</v>
      </c>
      <c r="CM18" t="s">
        <v>668</v>
      </c>
      <c r="CN18">
        <v>4213130</v>
      </c>
      <c r="CO18" t="s">
        <v>398</v>
      </c>
      <c r="CP18" s="11">
        <v>0.64</v>
      </c>
      <c r="CQ18" t="str">
        <f>_xll.SNL.Clients.Office.Excel.Functions.SPG(CN18, "SP_COUNTRY_NAME")</f>
        <v>South Africa</v>
      </c>
      <c r="CR18" t="s">
        <v>668</v>
      </c>
      <c r="CS18">
        <v>4213130</v>
      </c>
      <c r="CT18" t="s">
        <v>398</v>
      </c>
      <c r="CU18" s="11">
        <v>0.64</v>
      </c>
      <c r="CV18" t="str">
        <f>_xll.SNL.Clients.Office.Excel.Functions.SPG(CS18, "SP_COUNTRY_NAME")</f>
        <v>South Africa</v>
      </c>
      <c r="CW18" t="s">
        <v>1288</v>
      </c>
      <c r="CX18">
        <v>103042</v>
      </c>
      <c r="CY18" t="s">
        <v>401</v>
      </c>
      <c r="CZ18" s="11">
        <v>0.86</v>
      </c>
      <c r="DA18" t="str">
        <f>_xll.SNL.Clients.Office.Excel.Functions.SPG(CX18, "SP_COUNTRY_NAME")</f>
        <v>USA</v>
      </c>
      <c r="DB18" t="s">
        <v>564</v>
      </c>
      <c r="DC18">
        <v>4557089</v>
      </c>
      <c r="DD18" t="s">
        <v>398</v>
      </c>
      <c r="DE18" s="11">
        <v>0</v>
      </c>
      <c r="DF18" t="str">
        <f>_xll.SNL.Clients.Office.Excel.Functions.SPG(DC18, "SP_COUNTRY_NAME")</f>
        <v>Canada</v>
      </c>
      <c r="DG18" t="s">
        <v>1991</v>
      </c>
      <c r="DH18">
        <v>4138670</v>
      </c>
      <c r="DI18" t="s">
        <v>398</v>
      </c>
      <c r="DJ18" s="11">
        <v>1.1399999999999999</v>
      </c>
      <c r="DK18" t="str">
        <f>_xll.SNL.Clients.Office.Excel.Functions.SPG(DH18, "SP_COUNTRY_NAME")</f>
        <v>United Kingdom</v>
      </c>
      <c r="DL18" t="s">
        <v>659</v>
      </c>
      <c r="DM18">
        <v>4418750</v>
      </c>
      <c r="DN18" t="s">
        <v>398</v>
      </c>
      <c r="DO18" s="11">
        <v>0.48</v>
      </c>
      <c r="DP18" t="str">
        <f>_xll.SNL.Clients.Office.Excel.Functions.SPG(DM18, "SP_COUNTRY_NAME")</f>
        <v>South Africa</v>
      </c>
      <c r="DQ18" t="s">
        <v>659</v>
      </c>
      <c r="DR18">
        <v>4418750</v>
      </c>
      <c r="DS18" t="s">
        <v>398</v>
      </c>
      <c r="DT18" s="11">
        <v>0.48</v>
      </c>
      <c r="DU18" t="str">
        <f>_xll.SNL.Clients.Office.Excel.Functions.SPG(DR18, "SP_COUNTRY_NAME")</f>
        <v>South Africa</v>
      </c>
      <c r="DV18" t="s">
        <v>659</v>
      </c>
      <c r="DW18">
        <v>4418750</v>
      </c>
      <c r="DX18" t="s">
        <v>398</v>
      </c>
      <c r="DY18" s="11">
        <v>0.48</v>
      </c>
      <c r="DZ18" t="str">
        <f>_xll.SNL.Clients.Office.Excel.Functions.SPG(DW18, "SP_COUNTRY_NAME")</f>
        <v>South Africa</v>
      </c>
      <c r="EA18" t="s">
        <v>607</v>
      </c>
      <c r="EB18">
        <v>4153606</v>
      </c>
      <c r="EC18" t="s">
        <v>398</v>
      </c>
      <c r="ED18" s="11">
        <v>0.01</v>
      </c>
      <c r="EE18" t="str">
        <f>_xll.SNL.Clients.Office.Excel.Functions.SPG(EB18, "SP_COUNTRY_NAME")</f>
        <v>USA</v>
      </c>
      <c r="EF18" t="s">
        <v>425</v>
      </c>
      <c r="EG18">
        <v>4048695</v>
      </c>
      <c r="EH18" t="s">
        <v>398</v>
      </c>
      <c r="EI18" s="11">
        <v>1.05</v>
      </c>
      <c r="EJ18" t="str">
        <f>_xll.SNL.Clients.Office.Excel.Functions.SPG(EG18, "SP_COUNTRY_NAME")</f>
        <v>USA</v>
      </c>
      <c r="EK18" t="s">
        <v>526</v>
      </c>
      <c r="EL18">
        <v>5759394</v>
      </c>
      <c r="EM18" t="s">
        <v>398</v>
      </c>
      <c r="EN18" s="11">
        <v>0.04</v>
      </c>
      <c r="EO18" t="str">
        <f>_xll.SNL.Clients.Office.Excel.Functions.SPG(EL18, "SP_COUNTRY_NAME")</f>
        <v>Ireland</v>
      </c>
      <c r="EP18" t="s">
        <v>574</v>
      </c>
      <c r="EQ18">
        <v>4256114</v>
      </c>
      <c r="ER18" t="s">
        <v>398</v>
      </c>
      <c r="ES18" s="11">
        <v>0.64</v>
      </c>
      <c r="ET18" t="str">
        <f>_xll.SNL.Clients.Office.Excel.Functions.SPG(EQ18, "SP_COUNTRY_NAME")</f>
        <v>South Korea</v>
      </c>
      <c r="EU18" t="s">
        <v>422</v>
      </c>
      <c r="EV18">
        <v>5752504</v>
      </c>
      <c r="EW18" t="s">
        <v>398</v>
      </c>
      <c r="EX18" s="11">
        <v>0.77</v>
      </c>
      <c r="EY18" t="str">
        <f>_xll.SNL.Clients.Office.Excel.Functions.SPG(EV18, "SP_COUNTRY_NAME")</f>
        <v>USA</v>
      </c>
      <c r="EZ18" t="s">
        <v>389</v>
      </c>
      <c r="FA18">
        <v>111289</v>
      </c>
      <c r="FB18" t="s">
        <v>398</v>
      </c>
      <c r="FC18" s="11">
        <v>0.59</v>
      </c>
      <c r="FD18" t="str">
        <f>_xll.SNL.Clients.Office.Excel.Functions.SPG(FA18, "SP_COUNTRY_NAME")</f>
        <v>USA</v>
      </c>
      <c r="FE18" t="s">
        <v>389</v>
      </c>
      <c r="FF18">
        <v>111289</v>
      </c>
      <c r="FG18" t="s">
        <v>398</v>
      </c>
      <c r="FH18" s="11">
        <v>0.59</v>
      </c>
      <c r="FI18" t="str">
        <f>_xll.SNL.Clients.Office.Excel.Functions.SPG(FF18, "SP_COUNTRY_NAME")</f>
        <v>USA</v>
      </c>
      <c r="FJ18" t="s">
        <v>1288</v>
      </c>
      <c r="FK18">
        <v>103042</v>
      </c>
      <c r="FL18" t="s">
        <v>401</v>
      </c>
      <c r="FM18" s="11">
        <v>0.86</v>
      </c>
      <c r="FN18" t="str">
        <f>_xll.SNL.Clients.Office.Excel.Functions.SPG(FK18, "SP_COUNTRY_NAME")</f>
        <v>USA</v>
      </c>
      <c r="FO18" t="s">
        <v>1143</v>
      </c>
      <c r="FP18">
        <v>4405395</v>
      </c>
      <c r="FQ18" t="s">
        <v>398</v>
      </c>
      <c r="FR18" s="11">
        <v>0.18</v>
      </c>
      <c r="FS18" t="str">
        <f>_xll.SNL.Clients.Office.Excel.Functions.SPG(FP18, "SP_COUNTRY_NAME")</f>
        <v>United Kingdom</v>
      </c>
      <c r="FT18" t="s">
        <v>425</v>
      </c>
      <c r="FU18">
        <v>4048695</v>
      </c>
      <c r="FV18" t="s">
        <v>398</v>
      </c>
      <c r="FW18" s="11">
        <v>1.05</v>
      </c>
      <c r="FX18" t="str">
        <f>_xll.SNL.Clients.Office.Excel.Functions.SPG(FU18, "SP_COUNTRY_NAME")</f>
        <v>USA</v>
      </c>
      <c r="FY18" t="s">
        <v>607</v>
      </c>
      <c r="FZ18">
        <v>4153606</v>
      </c>
      <c r="GA18" t="s">
        <v>398</v>
      </c>
      <c r="GB18" s="11">
        <v>0.01</v>
      </c>
      <c r="GC18" t="str">
        <f>_xll.SNL.Clients.Office.Excel.Functions.SPG(FZ18, "SP_COUNTRY_NAME")</f>
        <v>USA</v>
      </c>
      <c r="GD18" t="s">
        <v>1624</v>
      </c>
      <c r="GE18">
        <v>5860959</v>
      </c>
      <c r="GF18" t="s">
        <v>398</v>
      </c>
      <c r="GG18" s="11">
        <v>0.31</v>
      </c>
      <c r="GH18" t="str">
        <f>_xll.SNL.Clients.Office.Excel.Functions.SPG(GE18, "SP_COUNTRY_NAME")</f>
        <v>China</v>
      </c>
      <c r="GM18" t="str">
        <f>_xll.SNL.Clients.Office.Excel.Functions.SPG(GJ18, "SP_COUNTRY_NAME")</f>
        <v>#INVALID COMPANY ID</v>
      </c>
      <c r="GN18" t="s">
        <v>2188</v>
      </c>
      <c r="GO18" t="s">
        <v>348</v>
      </c>
      <c r="GP18" t="s">
        <v>406</v>
      </c>
      <c r="GQ18" s="11">
        <v>0.04</v>
      </c>
      <c r="GR18" t="str">
        <f>_xll.SNL.Clients.Office.Excel.Functions.SPG(GO18, "SP_COUNTRY_NAME")</f>
        <v>China</v>
      </c>
      <c r="GS18" t="s">
        <v>425</v>
      </c>
      <c r="GT18">
        <v>4048695</v>
      </c>
      <c r="GU18" t="s">
        <v>398</v>
      </c>
      <c r="GV18" s="11">
        <v>0.19</v>
      </c>
      <c r="GW18" t="str">
        <f>_xll.SNL.Clients.Office.Excel.Functions.SPG(GT18, "SP_COUNTRY_NAME")</f>
        <v>USA</v>
      </c>
      <c r="GX18" t="s">
        <v>425</v>
      </c>
      <c r="GY18">
        <v>4048695</v>
      </c>
      <c r="GZ18" t="s">
        <v>398</v>
      </c>
      <c r="HA18" s="11">
        <v>0.5</v>
      </c>
      <c r="HB18" t="str">
        <f>_xll.SNL.Clients.Office.Excel.Functions.SPG(GY18, "SP_COUNTRY_NAME")</f>
        <v>USA</v>
      </c>
      <c r="HC18" t="s">
        <v>1288</v>
      </c>
      <c r="HD18">
        <v>103042</v>
      </c>
      <c r="HE18" t="s">
        <v>401</v>
      </c>
      <c r="HF18" s="11">
        <v>0.86</v>
      </c>
      <c r="HG18" t="str">
        <f>_xll.SNL.Clients.Office.Excel.Functions.SPG(HD18, "SP_COUNTRY_NAME")</f>
        <v>USA</v>
      </c>
      <c r="HH18" t="s">
        <v>422</v>
      </c>
      <c r="HI18">
        <v>5752504</v>
      </c>
      <c r="HJ18" t="s">
        <v>398</v>
      </c>
      <c r="HK18" s="11">
        <v>0.26</v>
      </c>
      <c r="HL18" t="str">
        <f>_xll.SNL.Clients.Office.Excel.Functions.SPG(HI18, "SP_COUNTRY_NAME")</f>
        <v>USA</v>
      </c>
      <c r="HM18" t="s">
        <v>2233</v>
      </c>
      <c r="HN18">
        <v>13054481</v>
      </c>
      <c r="HO18" t="s">
        <v>398</v>
      </c>
      <c r="HP18" s="11">
        <v>0.26</v>
      </c>
      <c r="HQ18" t="str">
        <f>_xll.SNL.Clients.Office.Excel.Functions.SPG(HN18, "SP_COUNTRY_NAME")</f>
        <v>Indonesia</v>
      </c>
      <c r="HR18" t="s">
        <v>1288</v>
      </c>
      <c r="HS18">
        <v>103042</v>
      </c>
      <c r="HT18" t="s">
        <v>401</v>
      </c>
      <c r="HU18" s="11">
        <v>0.86</v>
      </c>
      <c r="HV18" t="str">
        <f>_xll.SNL.Clients.Office.Excel.Functions.SPG(HS18, "SP_COUNTRY_NAME")</f>
        <v>USA</v>
      </c>
      <c r="HW18" t="s">
        <v>425</v>
      </c>
      <c r="HX18">
        <v>4048695</v>
      </c>
      <c r="HY18" t="s">
        <v>398</v>
      </c>
      <c r="HZ18" s="11">
        <v>1.05</v>
      </c>
      <c r="IA18" t="str">
        <f>_xll.SNL.Clients.Office.Excel.Functions.SPG(HX18, "SP_COUNTRY_NAME")</f>
        <v>USA</v>
      </c>
      <c r="IB18" t="s">
        <v>2188</v>
      </c>
      <c r="IC18" t="s">
        <v>348</v>
      </c>
      <c r="ID18" t="s">
        <v>406</v>
      </c>
      <c r="IE18" s="11">
        <v>0.04</v>
      </c>
      <c r="IF18" t="str">
        <f>_xll.SNL.Clients.Office.Excel.Functions.SPG(IC18, "SP_COUNTRY_NAME")</f>
        <v>China</v>
      </c>
      <c r="IG18" t="s">
        <v>425</v>
      </c>
      <c r="IH18">
        <v>4048695</v>
      </c>
      <c r="II18" t="s">
        <v>398</v>
      </c>
      <c r="IJ18" s="11">
        <v>0.19</v>
      </c>
      <c r="IK18" t="str">
        <f>_xll.SNL.Clients.Office.Excel.Functions.SPG(IH18, "SP_COUNTRY_NAME")</f>
        <v>USA</v>
      </c>
      <c r="IL18" t="s">
        <v>425</v>
      </c>
      <c r="IM18">
        <v>4048695</v>
      </c>
      <c r="IN18" t="s">
        <v>398</v>
      </c>
      <c r="IO18" s="11">
        <v>0.5</v>
      </c>
      <c r="IP18" t="str">
        <f>_xll.SNL.Clients.Office.Excel.Functions.SPG(IM18, "SP_COUNTRY_NAME")</f>
        <v>USA</v>
      </c>
      <c r="IQ18" t="s">
        <v>424</v>
      </c>
      <c r="IR18">
        <v>110092</v>
      </c>
      <c r="IS18" t="s">
        <v>398</v>
      </c>
      <c r="IT18" s="11">
        <v>0.35</v>
      </c>
      <c r="IU18" t="str">
        <f>_xll.SNL.Clients.Office.Excel.Functions.SPG(IR18, "SP_COUNTRY_NAME")</f>
        <v>USA</v>
      </c>
      <c r="IV18" t="s">
        <v>1991</v>
      </c>
      <c r="IW18">
        <v>4138670</v>
      </c>
      <c r="IX18" t="s">
        <v>398</v>
      </c>
      <c r="IY18" s="11">
        <v>1.1399999999999999</v>
      </c>
      <c r="IZ18" t="str">
        <f>_xll.SNL.Clients.Office.Excel.Functions.SPG(IW18, "SP_COUNTRY_NAME")</f>
        <v>United Kingdom</v>
      </c>
      <c r="JA18" t="s">
        <v>668</v>
      </c>
      <c r="JB18">
        <v>4213130</v>
      </c>
      <c r="JC18" t="s">
        <v>398</v>
      </c>
      <c r="JD18" s="11">
        <v>0.64</v>
      </c>
      <c r="JE18" t="str">
        <f>_xll.SNL.Clients.Office.Excel.Functions.SPG(JB18, "SP_COUNTRY_NAME")</f>
        <v>South Africa</v>
      </c>
      <c r="JF18" t="s">
        <v>659</v>
      </c>
      <c r="JG18">
        <v>4418750</v>
      </c>
      <c r="JH18" t="s">
        <v>398</v>
      </c>
      <c r="JI18" s="11">
        <v>0.48</v>
      </c>
      <c r="JJ18" t="str">
        <f>_xll.SNL.Clients.Office.Excel.Functions.SPG(JG18, "SP_COUNTRY_NAME")</f>
        <v>South Africa</v>
      </c>
      <c r="JK18" t="s">
        <v>389</v>
      </c>
      <c r="JL18">
        <v>111289</v>
      </c>
      <c r="JM18" t="s">
        <v>398</v>
      </c>
      <c r="JN18" s="11">
        <v>0.59</v>
      </c>
      <c r="JO18" t="str">
        <f>_xll.SNL.Clients.Office.Excel.Functions.SPG(JL18, "SP_COUNTRY_NAME")</f>
        <v>USA</v>
      </c>
      <c r="JP18" t="s">
        <v>422</v>
      </c>
      <c r="JQ18">
        <v>5752504</v>
      </c>
      <c r="JR18" t="s">
        <v>398</v>
      </c>
      <c r="JS18" s="11">
        <v>0.26</v>
      </c>
      <c r="JT18" t="str">
        <f>_xll.SNL.Clients.Office.Excel.Functions.SPG(JQ18, "SP_COUNTRY_NAME")</f>
        <v>USA</v>
      </c>
      <c r="JU18" t="s">
        <v>1143</v>
      </c>
      <c r="JV18">
        <v>4405395</v>
      </c>
      <c r="JW18" t="s">
        <v>398</v>
      </c>
      <c r="JX18" s="11">
        <v>0.18</v>
      </c>
      <c r="JY18" t="str">
        <f>_xll.SNL.Clients.Office.Excel.Functions.SPG(JV18, "SP_COUNTRY_NAME")</f>
        <v>United Kingdom</v>
      </c>
      <c r="JZ18" t="s">
        <v>1288</v>
      </c>
      <c r="KA18">
        <v>103042</v>
      </c>
      <c r="KB18" t="s">
        <v>401</v>
      </c>
      <c r="KC18" s="11">
        <v>0.86</v>
      </c>
      <c r="KD18" t="str">
        <f>_xll.SNL.Clients.Office.Excel.Functions.SPG(KA18, "SP_COUNTRY_NAME")</f>
        <v>USA</v>
      </c>
      <c r="KI18" t="str">
        <f>_xll.SNL.Clients.Office.Excel.Functions.SPG(KF18, "SP_COUNTRY_NAME")</f>
        <v>#INVALID COMPANY ID</v>
      </c>
      <c r="KJ18" t="s">
        <v>422</v>
      </c>
      <c r="KK18">
        <v>5752504</v>
      </c>
      <c r="KL18" t="s">
        <v>398</v>
      </c>
      <c r="KM18" s="11">
        <v>0.8</v>
      </c>
      <c r="KN18" t="str">
        <f>_xll.SNL.Clients.Office.Excel.Functions.SPG(KK18, "SP_COUNTRY_NAME")</f>
        <v>USA</v>
      </c>
    </row>
    <row r="19" spans="1:300" x14ac:dyDescent="0.35">
      <c r="E19" t="str">
        <f>_xll.SNL.Clients.Office.Excel.Functions.SPG(B19, "SP_COUNTRY_NAME")</f>
        <v>#INVALID COMPANY ID</v>
      </c>
      <c r="F19" t="s">
        <v>425</v>
      </c>
      <c r="G19">
        <v>4048695</v>
      </c>
      <c r="H19" t="s">
        <v>398</v>
      </c>
      <c r="I19" s="11">
        <v>0.46</v>
      </c>
      <c r="J19" t="str">
        <f>_xll.SNL.Clients.Office.Excel.Functions.SPG(G19, "SP_COUNTRY_NAME")</f>
        <v>USA</v>
      </c>
      <c r="K19" t="s">
        <v>422</v>
      </c>
      <c r="L19">
        <v>5752504</v>
      </c>
      <c r="M19" t="s">
        <v>398</v>
      </c>
      <c r="N19" s="11">
        <v>0.76</v>
      </c>
      <c r="O19" t="str">
        <f>_xll.SNL.Clients.Office.Excel.Functions.SPG(L19, "SP_COUNTRY_NAME")</f>
        <v>USA</v>
      </c>
      <c r="P19" t="s">
        <v>431</v>
      </c>
      <c r="Q19">
        <v>111219</v>
      </c>
      <c r="R19" t="s">
        <v>398</v>
      </c>
      <c r="S19" s="11">
        <v>1.3</v>
      </c>
      <c r="T19" t="str">
        <f>_xll.SNL.Clients.Office.Excel.Functions.SPG(Q19, "SP_COUNTRY_NAME")</f>
        <v>USA</v>
      </c>
      <c r="U19" t="s">
        <v>1707</v>
      </c>
      <c r="V19">
        <v>4419618</v>
      </c>
      <c r="W19" t="s">
        <v>404</v>
      </c>
      <c r="X19" s="11">
        <v>0.25</v>
      </c>
      <c r="Y19" t="str">
        <f>_xll.SNL.Clients.Office.Excel.Functions.SPG(V19, "SP_COUNTRY_NAME")</f>
        <v>Australia</v>
      </c>
      <c r="Z19" t="s">
        <v>661</v>
      </c>
      <c r="AA19">
        <v>4223749</v>
      </c>
      <c r="AB19" t="s">
        <v>401</v>
      </c>
      <c r="AC19" s="11">
        <v>0.72</v>
      </c>
      <c r="AD19" t="str">
        <f>_xll.SNL.Clients.Office.Excel.Functions.SPG(AA19, "SP_COUNTRY_NAME")</f>
        <v>South Africa</v>
      </c>
      <c r="AE19" t="s">
        <v>661</v>
      </c>
      <c r="AF19">
        <v>4223749</v>
      </c>
      <c r="AG19" t="s">
        <v>401</v>
      </c>
      <c r="AH19" s="11">
        <v>0.72</v>
      </c>
      <c r="AI19" t="str">
        <f>_xll.SNL.Clients.Office.Excel.Functions.SPG(AF19, "SP_COUNTRY_NAME")</f>
        <v>South Africa</v>
      </c>
      <c r="AJ19" t="s">
        <v>431</v>
      </c>
      <c r="AK19">
        <v>111219</v>
      </c>
      <c r="AL19" t="s">
        <v>398</v>
      </c>
      <c r="AM19" s="11">
        <v>1.3</v>
      </c>
      <c r="AN19" t="str">
        <f>_xll.SNL.Clients.Office.Excel.Functions.SPG(AK19, "SP_COUNTRY_NAME")</f>
        <v>USA</v>
      </c>
      <c r="AO19" t="s">
        <v>1102</v>
      </c>
      <c r="AP19">
        <v>4393100</v>
      </c>
      <c r="AQ19" t="s">
        <v>398</v>
      </c>
      <c r="AR19" s="11">
        <v>0.49</v>
      </c>
      <c r="AS19" t="str">
        <f>_xll.SNL.Clients.Office.Excel.Functions.SPG(AP19, "SP_COUNTRY_NAME")</f>
        <v>Poland</v>
      </c>
      <c r="AX19" t="str">
        <f>_xll.SNL.Clients.Office.Excel.Functions.SPG(AU19, "SP_COUNTRY_NAME")</f>
        <v>#INVALID COMPANY ID</v>
      </c>
      <c r="AY19" t="s">
        <v>661</v>
      </c>
      <c r="AZ19">
        <v>4223749</v>
      </c>
      <c r="BA19" t="s">
        <v>401</v>
      </c>
      <c r="BB19" s="11">
        <v>0.72</v>
      </c>
      <c r="BC19" t="str">
        <f>_xll.SNL.Clients.Office.Excel.Functions.SPG(AZ19, "SP_COUNTRY_NAME")</f>
        <v>South Africa</v>
      </c>
      <c r="BD19" t="s">
        <v>607</v>
      </c>
      <c r="BE19">
        <v>4153606</v>
      </c>
      <c r="BF19" t="s">
        <v>398</v>
      </c>
      <c r="BG19" s="11">
        <v>0.19</v>
      </c>
      <c r="BH19" t="str">
        <f>_xll.SNL.Clients.Office.Excel.Functions.SPG(BE19, "SP_COUNTRY_NAME")</f>
        <v>USA</v>
      </c>
      <c r="BI19" t="s">
        <v>433</v>
      </c>
      <c r="BJ19">
        <v>4102073</v>
      </c>
      <c r="BK19" t="s">
        <v>398</v>
      </c>
      <c r="BL19" s="11">
        <v>0.63</v>
      </c>
      <c r="BM19" t="str">
        <f>_xll.SNL.Clients.Office.Excel.Functions.SPG(BJ19, "SP_COUNTRY_NAME")</f>
        <v>USA</v>
      </c>
      <c r="BR19" t="str">
        <f>_xll.SNL.Clients.Office.Excel.Functions.SPG(BO19, "SP_COUNTRY_NAME")</f>
        <v>#INVALID COMPANY ID</v>
      </c>
      <c r="BS19" t="s">
        <v>434</v>
      </c>
      <c r="BT19">
        <v>110587</v>
      </c>
      <c r="BU19" t="s">
        <v>398</v>
      </c>
      <c r="BV19" s="11">
        <v>0.84</v>
      </c>
      <c r="BW19" t="str">
        <f>_xll.SNL.Clients.Office.Excel.Functions.SPG(BT19, "SP_COUNTRY_NAME")</f>
        <v>USA</v>
      </c>
      <c r="BX19" t="s">
        <v>1717</v>
      </c>
      <c r="BY19">
        <v>4848040</v>
      </c>
      <c r="BZ19" t="s">
        <v>403</v>
      </c>
      <c r="CA19" s="11">
        <v>0.74</v>
      </c>
      <c r="CB19" t="str">
        <f>_xll.SNL.Clients.Office.Excel.Functions.SPG(BY19, "SP_COUNTRY_NAME")</f>
        <v>USA</v>
      </c>
      <c r="CC19" t="s">
        <v>425</v>
      </c>
      <c r="CD19">
        <v>4048695</v>
      </c>
      <c r="CE19" t="s">
        <v>398</v>
      </c>
      <c r="CF19" s="11">
        <v>0.56999999999999995</v>
      </c>
      <c r="CG19" t="str">
        <f>_xll.SNL.Clients.Office.Excel.Functions.SPG(CD19, "SP_COUNTRY_NAME")</f>
        <v>USA</v>
      </c>
      <c r="CH19" t="s">
        <v>1717</v>
      </c>
      <c r="CI19">
        <v>4848040</v>
      </c>
      <c r="CJ19" t="s">
        <v>403</v>
      </c>
      <c r="CK19" s="11">
        <v>0.74</v>
      </c>
      <c r="CL19" t="str">
        <f>_xll.SNL.Clients.Office.Excel.Functions.SPG(CI19, "SP_COUNTRY_NAME")</f>
        <v>USA</v>
      </c>
      <c r="CM19" t="s">
        <v>433</v>
      </c>
      <c r="CN19">
        <v>4102073</v>
      </c>
      <c r="CO19" t="s">
        <v>398</v>
      </c>
      <c r="CP19" s="11">
        <v>0.63</v>
      </c>
      <c r="CQ19" t="str">
        <f>_xll.SNL.Clients.Office.Excel.Functions.SPG(CN19, "SP_COUNTRY_NAME")</f>
        <v>USA</v>
      </c>
      <c r="CR19" t="s">
        <v>433</v>
      </c>
      <c r="CS19">
        <v>4102073</v>
      </c>
      <c r="CT19" t="s">
        <v>398</v>
      </c>
      <c r="CU19" s="11">
        <v>0.63</v>
      </c>
      <c r="CV19" t="str">
        <f>_xll.SNL.Clients.Office.Excel.Functions.SPG(CS19, "SP_COUNTRY_NAME")</f>
        <v>USA</v>
      </c>
      <c r="CW19" t="s">
        <v>1717</v>
      </c>
      <c r="CX19">
        <v>4848040</v>
      </c>
      <c r="CY19" t="s">
        <v>403</v>
      </c>
      <c r="CZ19" s="11">
        <v>0.74</v>
      </c>
      <c r="DA19" t="str">
        <f>_xll.SNL.Clients.Office.Excel.Functions.SPG(CX19, "SP_COUNTRY_NAME")</f>
        <v>USA</v>
      </c>
      <c r="DF19" t="str">
        <f>_xll.SNL.Clients.Office.Excel.Functions.SPG(DC19, "SP_COUNTRY_NAME")</f>
        <v>#INVALID COMPANY ID</v>
      </c>
      <c r="DG19" t="s">
        <v>389</v>
      </c>
      <c r="DH19">
        <v>111289</v>
      </c>
      <c r="DI19" t="s">
        <v>398</v>
      </c>
      <c r="DJ19" s="11">
        <v>0.94</v>
      </c>
      <c r="DK19" t="str">
        <f>_xll.SNL.Clients.Office.Excel.Functions.SPG(DH19, "SP_COUNTRY_NAME")</f>
        <v>USA</v>
      </c>
      <c r="DL19" t="s">
        <v>425</v>
      </c>
      <c r="DM19">
        <v>4048695</v>
      </c>
      <c r="DN19" t="s">
        <v>398</v>
      </c>
      <c r="DO19" s="11">
        <v>0.46</v>
      </c>
      <c r="DP19" t="str">
        <f>_xll.SNL.Clients.Office.Excel.Functions.SPG(DM19, "SP_COUNTRY_NAME")</f>
        <v>USA</v>
      </c>
      <c r="DQ19" t="s">
        <v>425</v>
      </c>
      <c r="DR19">
        <v>4048695</v>
      </c>
      <c r="DS19" t="s">
        <v>398</v>
      </c>
      <c r="DT19" s="11">
        <v>0.46</v>
      </c>
      <c r="DU19" t="str">
        <f>_xll.SNL.Clients.Office.Excel.Functions.SPG(DR19, "SP_COUNTRY_NAME")</f>
        <v>USA</v>
      </c>
      <c r="DV19" t="s">
        <v>425</v>
      </c>
      <c r="DW19">
        <v>4048695</v>
      </c>
      <c r="DX19" t="s">
        <v>398</v>
      </c>
      <c r="DY19" s="11">
        <v>0.46</v>
      </c>
      <c r="DZ19" t="str">
        <f>_xll.SNL.Clients.Office.Excel.Functions.SPG(DW19, "SP_COUNTRY_NAME")</f>
        <v>USA</v>
      </c>
      <c r="EA19" t="s">
        <v>392</v>
      </c>
      <c r="EB19">
        <v>110652</v>
      </c>
      <c r="EC19" t="s">
        <v>398</v>
      </c>
      <c r="ED19" s="11">
        <v>0.01</v>
      </c>
      <c r="EE19" t="str">
        <f>_xll.SNL.Clients.Office.Excel.Functions.SPG(EB19, "SP_COUNTRY_NAME")</f>
        <v>USA</v>
      </c>
      <c r="EF19" t="s">
        <v>649</v>
      </c>
      <c r="EG19">
        <v>114508</v>
      </c>
      <c r="EH19" t="s">
        <v>401</v>
      </c>
      <c r="EI19" s="11">
        <v>0.95</v>
      </c>
      <c r="EJ19" t="str">
        <f>_xll.SNL.Clients.Office.Excel.Functions.SPG(EG19, "SP_COUNTRY_NAME")</f>
        <v>United Kingdom</v>
      </c>
      <c r="EK19" t="s">
        <v>431</v>
      </c>
      <c r="EL19">
        <v>111219</v>
      </c>
      <c r="EM19" t="s">
        <v>398</v>
      </c>
      <c r="EN19" s="11">
        <v>0.04</v>
      </c>
      <c r="EO19" t="str">
        <f>_xll.SNL.Clients.Office.Excel.Functions.SPG(EL19, "SP_COUNTRY_NAME")</f>
        <v>USA</v>
      </c>
      <c r="EP19" t="s">
        <v>394</v>
      </c>
      <c r="EQ19">
        <v>4578944</v>
      </c>
      <c r="ER19" t="s">
        <v>398</v>
      </c>
      <c r="ES19" s="11">
        <v>0.61</v>
      </c>
      <c r="ET19" t="str">
        <f>_xll.SNL.Clients.Office.Excel.Functions.SPG(EQ19, "SP_COUNTRY_NAME")</f>
        <v>Australia</v>
      </c>
      <c r="EU19" t="s">
        <v>457</v>
      </c>
      <c r="EV19">
        <v>4145691</v>
      </c>
      <c r="EW19" t="s">
        <v>398</v>
      </c>
      <c r="EX19" s="11">
        <v>0.64</v>
      </c>
      <c r="EY19" t="str">
        <f>_xll.SNL.Clients.Office.Excel.Functions.SPG(EV19, "SP_COUNTRY_NAME")</f>
        <v>USA</v>
      </c>
      <c r="EZ19" t="s">
        <v>425</v>
      </c>
      <c r="FA19">
        <v>4048695</v>
      </c>
      <c r="FB19" t="s">
        <v>398</v>
      </c>
      <c r="FC19" s="11">
        <v>0.56999999999999995</v>
      </c>
      <c r="FD19" t="str">
        <f>_xll.SNL.Clients.Office.Excel.Functions.SPG(FA19, "SP_COUNTRY_NAME")</f>
        <v>USA</v>
      </c>
      <c r="FE19" t="s">
        <v>425</v>
      </c>
      <c r="FF19">
        <v>4048695</v>
      </c>
      <c r="FG19" t="s">
        <v>398</v>
      </c>
      <c r="FH19" s="11">
        <v>0.56999999999999995</v>
      </c>
      <c r="FI19" t="str">
        <f>_xll.SNL.Clients.Office.Excel.Functions.SPG(FF19, "SP_COUNTRY_NAME")</f>
        <v>USA</v>
      </c>
      <c r="FJ19" t="s">
        <v>1717</v>
      </c>
      <c r="FK19">
        <v>4848040</v>
      </c>
      <c r="FL19" t="s">
        <v>403</v>
      </c>
      <c r="FM19" s="11">
        <v>0.74</v>
      </c>
      <c r="FN19" t="str">
        <f>_xll.SNL.Clients.Office.Excel.Functions.SPG(FK19, "SP_COUNTRY_NAME")</f>
        <v>USA</v>
      </c>
      <c r="FO19" t="s">
        <v>500</v>
      </c>
      <c r="FP19">
        <v>106960</v>
      </c>
      <c r="FQ19" t="s">
        <v>398</v>
      </c>
      <c r="FR19" s="11">
        <v>0.14000000000000001</v>
      </c>
      <c r="FS19" t="str">
        <f>_xll.SNL.Clients.Office.Excel.Functions.SPG(FP19, "SP_COUNTRY_NAME")</f>
        <v>Canada</v>
      </c>
      <c r="FT19" t="s">
        <v>649</v>
      </c>
      <c r="FU19">
        <v>114508</v>
      </c>
      <c r="FV19" t="s">
        <v>401</v>
      </c>
      <c r="FW19" s="11">
        <v>0.95</v>
      </c>
      <c r="FX19" t="str">
        <f>_xll.SNL.Clients.Office.Excel.Functions.SPG(FU19, "SP_COUNTRY_NAME")</f>
        <v>United Kingdom</v>
      </c>
      <c r="FY19" t="s">
        <v>392</v>
      </c>
      <c r="FZ19">
        <v>110652</v>
      </c>
      <c r="GA19" t="s">
        <v>398</v>
      </c>
      <c r="GB19" s="11">
        <v>0.01</v>
      </c>
      <c r="GC19" t="str">
        <f>_xll.SNL.Clients.Office.Excel.Functions.SPG(FZ19, "SP_COUNTRY_NAME")</f>
        <v>USA</v>
      </c>
      <c r="GD19" t="s">
        <v>1625</v>
      </c>
      <c r="GE19">
        <v>4137754</v>
      </c>
      <c r="GF19" t="s">
        <v>398</v>
      </c>
      <c r="GG19" s="11">
        <v>0.31</v>
      </c>
      <c r="GH19" t="str">
        <f>_xll.SNL.Clients.Office.Excel.Functions.SPG(GE19, "SP_COUNTRY_NAME")</f>
        <v>China</v>
      </c>
      <c r="GM19" t="str">
        <f>_xll.SNL.Clients.Office.Excel.Functions.SPG(GJ19, "SP_COUNTRY_NAME")</f>
        <v>#INVALID COMPANY ID</v>
      </c>
      <c r="GN19" t="s">
        <v>2189</v>
      </c>
      <c r="GO19">
        <v>4138950</v>
      </c>
      <c r="GP19" t="s">
        <v>398</v>
      </c>
      <c r="GQ19" s="11">
        <v>0.03</v>
      </c>
      <c r="GR19" t="str">
        <f>_xll.SNL.Clients.Office.Excel.Functions.SPG(GO19, "SP_COUNTRY_NAME")</f>
        <v>Malaysia</v>
      </c>
      <c r="GS19" t="s">
        <v>607</v>
      </c>
      <c r="GT19">
        <v>4153606</v>
      </c>
      <c r="GU19" t="s">
        <v>398</v>
      </c>
      <c r="GV19" s="11">
        <v>0.19</v>
      </c>
      <c r="GW19" t="str">
        <f>_xll.SNL.Clients.Office.Excel.Functions.SPG(GT19, "SP_COUNTRY_NAME")</f>
        <v>USA</v>
      </c>
      <c r="GX19" t="s">
        <v>393</v>
      </c>
      <c r="GY19">
        <v>111074</v>
      </c>
      <c r="GZ19" t="s">
        <v>398</v>
      </c>
      <c r="HA19" s="11">
        <v>0.36</v>
      </c>
      <c r="HB19" t="str">
        <f>_xll.SNL.Clients.Office.Excel.Functions.SPG(GY19, "SP_COUNTRY_NAME")</f>
        <v>USA</v>
      </c>
      <c r="HC19" t="s">
        <v>1717</v>
      </c>
      <c r="HD19">
        <v>4848040</v>
      </c>
      <c r="HE19" t="s">
        <v>403</v>
      </c>
      <c r="HF19" s="11">
        <v>0.74</v>
      </c>
      <c r="HG19" t="str">
        <f>_xll.SNL.Clients.Office.Excel.Functions.SPG(HD19, "SP_COUNTRY_NAME")</f>
        <v>USA</v>
      </c>
      <c r="HH19" t="s">
        <v>444</v>
      </c>
      <c r="HI19">
        <v>4272373</v>
      </c>
      <c r="HJ19" t="s">
        <v>398</v>
      </c>
      <c r="HK19" s="11">
        <v>0.2</v>
      </c>
      <c r="HL19" t="str">
        <f>_xll.SNL.Clients.Office.Excel.Functions.SPG(HI19, "SP_COUNTRY_NAME")</f>
        <v>United Kingdom</v>
      </c>
      <c r="HM19" t="s">
        <v>1288</v>
      </c>
      <c r="HN19">
        <v>103042</v>
      </c>
      <c r="HO19" t="s">
        <v>401</v>
      </c>
      <c r="HP19" s="11">
        <v>0.19</v>
      </c>
      <c r="HQ19" t="str">
        <f>_xll.SNL.Clients.Office.Excel.Functions.SPG(HN19, "SP_COUNTRY_NAME")</f>
        <v>USA</v>
      </c>
      <c r="HR19" t="s">
        <v>1717</v>
      </c>
      <c r="HS19">
        <v>4848040</v>
      </c>
      <c r="HT19" t="s">
        <v>403</v>
      </c>
      <c r="HU19" s="11">
        <v>0.74</v>
      </c>
      <c r="HV19" t="str">
        <f>_xll.SNL.Clients.Office.Excel.Functions.SPG(HS19, "SP_COUNTRY_NAME")</f>
        <v>USA</v>
      </c>
      <c r="HW19" t="s">
        <v>649</v>
      </c>
      <c r="HX19">
        <v>114508</v>
      </c>
      <c r="HY19" t="s">
        <v>401</v>
      </c>
      <c r="HZ19" s="11">
        <v>0.95</v>
      </c>
      <c r="IA19" t="str">
        <f>_xll.SNL.Clients.Office.Excel.Functions.SPG(HX19, "SP_COUNTRY_NAME")</f>
        <v>United Kingdom</v>
      </c>
      <c r="IB19" t="s">
        <v>2189</v>
      </c>
      <c r="IC19">
        <v>4138950</v>
      </c>
      <c r="ID19" t="s">
        <v>398</v>
      </c>
      <c r="IE19" s="11">
        <v>0.03</v>
      </c>
      <c r="IF19" t="str">
        <f>_xll.SNL.Clients.Office.Excel.Functions.SPG(IC19, "SP_COUNTRY_NAME")</f>
        <v>Malaysia</v>
      </c>
      <c r="IG19" t="s">
        <v>607</v>
      </c>
      <c r="IH19">
        <v>4153606</v>
      </c>
      <c r="II19" t="s">
        <v>398</v>
      </c>
      <c r="IJ19" s="11">
        <v>0.19</v>
      </c>
      <c r="IK19" t="str">
        <f>_xll.SNL.Clients.Office.Excel.Functions.SPG(IH19, "SP_COUNTRY_NAME")</f>
        <v>USA</v>
      </c>
      <c r="IL19" t="s">
        <v>393</v>
      </c>
      <c r="IM19">
        <v>111074</v>
      </c>
      <c r="IN19" t="s">
        <v>398</v>
      </c>
      <c r="IO19" s="11">
        <v>0.36</v>
      </c>
      <c r="IP19" t="str">
        <f>_xll.SNL.Clients.Office.Excel.Functions.SPG(IM19, "SP_COUNTRY_NAME")</f>
        <v>USA</v>
      </c>
      <c r="IQ19" t="s">
        <v>464</v>
      </c>
      <c r="IR19">
        <v>4337989</v>
      </c>
      <c r="IS19" t="s">
        <v>398</v>
      </c>
      <c r="IT19" s="11">
        <v>0.34</v>
      </c>
      <c r="IU19" t="str">
        <f>_xll.SNL.Clients.Office.Excel.Functions.SPG(IR19, "SP_COUNTRY_NAME")</f>
        <v>USA</v>
      </c>
      <c r="IV19" t="s">
        <v>389</v>
      </c>
      <c r="IW19">
        <v>111289</v>
      </c>
      <c r="IX19" t="s">
        <v>398</v>
      </c>
      <c r="IY19" s="11">
        <v>0.94</v>
      </c>
      <c r="IZ19" t="str">
        <f>_xll.SNL.Clients.Office.Excel.Functions.SPG(IW19, "SP_COUNTRY_NAME")</f>
        <v>USA</v>
      </c>
      <c r="JA19" t="s">
        <v>433</v>
      </c>
      <c r="JB19">
        <v>4102073</v>
      </c>
      <c r="JC19" t="s">
        <v>398</v>
      </c>
      <c r="JD19" s="11">
        <v>0.63</v>
      </c>
      <c r="JE19" t="str">
        <f>_xll.SNL.Clients.Office.Excel.Functions.SPG(JB19, "SP_COUNTRY_NAME")</f>
        <v>USA</v>
      </c>
      <c r="JF19" t="s">
        <v>425</v>
      </c>
      <c r="JG19">
        <v>4048695</v>
      </c>
      <c r="JH19" t="s">
        <v>398</v>
      </c>
      <c r="JI19" s="11">
        <v>0.46</v>
      </c>
      <c r="JJ19" t="str">
        <f>_xll.SNL.Clients.Office.Excel.Functions.SPG(JG19, "SP_COUNTRY_NAME")</f>
        <v>USA</v>
      </c>
      <c r="JK19" t="s">
        <v>425</v>
      </c>
      <c r="JL19">
        <v>4048695</v>
      </c>
      <c r="JM19" t="s">
        <v>398</v>
      </c>
      <c r="JN19" s="11">
        <v>0.56999999999999995</v>
      </c>
      <c r="JO19" t="str">
        <f>_xll.SNL.Clients.Office.Excel.Functions.SPG(JL19, "SP_COUNTRY_NAME")</f>
        <v>USA</v>
      </c>
      <c r="JP19" t="s">
        <v>444</v>
      </c>
      <c r="JQ19">
        <v>4272373</v>
      </c>
      <c r="JR19" t="s">
        <v>398</v>
      </c>
      <c r="JS19" s="11">
        <v>0.2</v>
      </c>
      <c r="JT19" t="str">
        <f>_xll.SNL.Clients.Office.Excel.Functions.SPG(JQ19, "SP_COUNTRY_NAME")</f>
        <v>United Kingdom</v>
      </c>
      <c r="JU19" t="s">
        <v>500</v>
      </c>
      <c r="JV19">
        <v>106960</v>
      </c>
      <c r="JW19" t="s">
        <v>398</v>
      </c>
      <c r="JX19" s="11">
        <v>0.14000000000000001</v>
      </c>
      <c r="JY19" t="str">
        <f>_xll.SNL.Clients.Office.Excel.Functions.SPG(JV19, "SP_COUNTRY_NAME")</f>
        <v>Canada</v>
      </c>
      <c r="JZ19" t="s">
        <v>1717</v>
      </c>
      <c r="KA19">
        <v>4848040</v>
      </c>
      <c r="KB19" t="s">
        <v>403</v>
      </c>
      <c r="KC19" s="11">
        <v>0.74</v>
      </c>
      <c r="KD19" t="str">
        <f>_xll.SNL.Clients.Office.Excel.Functions.SPG(KA19, "SP_COUNTRY_NAME")</f>
        <v>USA</v>
      </c>
      <c r="KI19" t="str">
        <f>_xll.SNL.Clients.Office.Excel.Functions.SPG(KF19, "SP_COUNTRY_NAME")</f>
        <v>#INVALID COMPANY ID</v>
      </c>
      <c r="KJ19" t="s">
        <v>661</v>
      </c>
      <c r="KK19">
        <v>4223749</v>
      </c>
      <c r="KL19" t="s">
        <v>401</v>
      </c>
      <c r="KM19" s="11">
        <v>0.72</v>
      </c>
      <c r="KN19" t="str">
        <f>_xll.SNL.Clients.Office.Excel.Functions.SPG(KK19, "SP_COUNTRY_NAME")</f>
        <v>South Africa</v>
      </c>
    </row>
    <row r="20" spans="1:300" x14ac:dyDescent="0.35">
      <c r="E20" t="str">
        <f>_xll.SNL.Clients.Office.Excel.Functions.SPG(B20, "SP_COUNTRY_NAME")</f>
        <v>#INVALID COMPANY ID</v>
      </c>
      <c r="F20" t="s">
        <v>668</v>
      </c>
      <c r="G20">
        <v>4213130</v>
      </c>
      <c r="H20" t="s">
        <v>398</v>
      </c>
      <c r="I20" s="11">
        <v>0.43</v>
      </c>
      <c r="J20" t="str">
        <f>_xll.SNL.Clients.Office.Excel.Functions.SPG(G20, "SP_COUNTRY_NAME")</f>
        <v>South Africa</v>
      </c>
      <c r="K20" t="s">
        <v>423</v>
      </c>
      <c r="L20">
        <v>4085931</v>
      </c>
      <c r="M20" t="s">
        <v>398</v>
      </c>
      <c r="N20" s="11">
        <v>0.6</v>
      </c>
      <c r="O20" t="str">
        <f>_xll.SNL.Clients.Office.Excel.Functions.SPG(L20, "SP_COUNTRY_NAME")</f>
        <v>Japan</v>
      </c>
      <c r="P20" t="s">
        <v>427</v>
      </c>
      <c r="Q20">
        <v>4723508</v>
      </c>
      <c r="R20" t="s">
        <v>398</v>
      </c>
      <c r="S20" s="11">
        <v>1.18</v>
      </c>
      <c r="T20" t="str">
        <f>_xll.SNL.Clients.Office.Excel.Functions.SPG(Q20, "SP_COUNTRY_NAME")</f>
        <v>United Kingdom</v>
      </c>
      <c r="U20" t="s">
        <v>1708</v>
      </c>
      <c r="V20" t="s">
        <v>348</v>
      </c>
      <c r="W20" t="s">
        <v>406</v>
      </c>
      <c r="X20" s="11">
        <v>0.2</v>
      </c>
      <c r="Y20" t="str">
        <f>_xll.SNL.Clients.Office.Excel.Functions.SPG(V20, "SP_COUNTRY_NAME")</f>
        <v>China</v>
      </c>
      <c r="Z20" t="s">
        <v>662</v>
      </c>
      <c r="AA20">
        <v>111195</v>
      </c>
      <c r="AB20" t="s">
        <v>398</v>
      </c>
      <c r="AC20" s="11">
        <v>0.51</v>
      </c>
      <c r="AD20" t="str">
        <f>_xll.SNL.Clients.Office.Excel.Functions.SPG(AA20, "SP_COUNTRY_NAME")</f>
        <v>USA</v>
      </c>
      <c r="AE20" t="s">
        <v>662</v>
      </c>
      <c r="AF20">
        <v>111195</v>
      </c>
      <c r="AG20" t="s">
        <v>398</v>
      </c>
      <c r="AH20" s="11">
        <v>0.51</v>
      </c>
      <c r="AI20" t="str">
        <f>_xll.SNL.Clients.Office.Excel.Functions.SPG(AF20, "SP_COUNTRY_NAME")</f>
        <v>USA</v>
      </c>
      <c r="AJ20" t="s">
        <v>427</v>
      </c>
      <c r="AK20">
        <v>4723508</v>
      </c>
      <c r="AL20" t="s">
        <v>398</v>
      </c>
      <c r="AM20" s="11">
        <v>1.18</v>
      </c>
      <c r="AN20" t="str">
        <f>_xll.SNL.Clients.Office.Excel.Functions.SPG(AK20, "SP_COUNTRY_NAME")</f>
        <v>United Kingdom</v>
      </c>
      <c r="AO20" t="s">
        <v>1214</v>
      </c>
      <c r="AP20" t="s">
        <v>348</v>
      </c>
      <c r="AQ20" t="s">
        <v>406</v>
      </c>
      <c r="AR20" s="11">
        <v>0.35</v>
      </c>
      <c r="AS20" t="str">
        <f>_xll.SNL.Clients.Office.Excel.Functions.SPG(AP20, "SP_COUNTRY_NAME")</f>
        <v>China</v>
      </c>
      <c r="AX20" t="str">
        <f>_xll.SNL.Clients.Office.Excel.Functions.SPG(AU20, "SP_COUNTRY_NAME")</f>
        <v>#INVALID COMPANY ID</v>
      </c>
      <c r="AY20" t="s">
        <v>662</v>
      </c>
      <c r="AZ20">
        <v>111195</v>
      </c>
      <c r="BA20" t="s">
        <v>398</v>
      </c>
      <c r="BB20" s="11">
        <v>0.51</v>
      </c>
      <c r="BC20" t="str">
        <f>_xll.SNL.Clients.Office.Excel.Functions.SPG(AZ20, "SP_COUNTRY_NAME")</f>
        <v>USA</v>
      </c>
      <c r="BD20" t="s">
        <v>410</v>
      </c>
      <c r="BE20">
        <v>4318240</v>
      </c>
      <c r="BF20" t="s">
        <v>398</v>
      </c>
      <c r="BG20" s="11">
        <v>0.15</v>
      </c>
      <c r="BH20" t="str">
        <f>_xll.SNL.Clients.Office.Excel.Functions.SPG(BE20, "SP_COUNTRY_NAME")</f>
        <v>Japan</v>
      </c>
      <c r="BI20" t="s">
        <v>679</v>
      </c>
      <c r="BJ20">
        <v>4138850</v>
      </c>
      <c r="BK20" t="s">
        <v>398</v>
      </c>
      <c r="BL20" s="11">
        <v>0.62</v>
      </c>
      <c r="BM20" t="str">
        <f>_xll.SNL.Clients.Office.Excel.Functions.SPG(BJ20, "SP_COUNTRY_NAME")</f>
        <v>South Africa</v>
      </c>
      <c r="BR20" t="str">
        <f>_xll.SNL.Clients.Office.Excel.Functions.SPG(BO20, "SP_COUNTRY_NAME")</f>
        <v>#INVALID COMPANY ID</v>
      </c>
      <c r="BS20" t="s">
        <v>420</v>
      </c>
      <c r="BT20">
        <v>4119759</v>
      </c>
      <c r="BU20" t="s">
        <v>398</v>
      </c>
      <c r="BV20" s="11">
        <v>0.81</v>
      </c>
      <c r="BW20" t="str">
        <f>_xll.SNL.Clients.Office.Excel.Functions.SPG(BT20, "SP_COUNTRY_NAME")</f>
        <v>USA</v>
      </c>
      <c r="BX20" t="s">
        <v>1320</v>
      </c>
      <c r="BY20">
        <v>109290</v>
      </c>
      <c r="BZ20" t="s">
        <v>403</v>
      </c>
      <c r="CA20" s="11">
        <v>0.71</v>
      </c>
      <c r="CB20" t="str">
        <f>_xll.SNL.Clients.Office.Excel.Functions.SPG(BY20, "SP_COUNTRY_NAME")</f>
        <v>USA</v>
      </c>
      <c r="CC20" t="s">
        <v>438</v>
      </c>
      <c r="CD20">
        <v>102719</v>
      </c>
      <c r="CE20" t="s">
        <v>398</v>
      </c>
      <c r="CF20" s="11">
        <v>0.56000000000000005</v>
      </c>
      <c r="CG20" t="str">
        <f>_xll.SNL.Clients.Office.Excel.Functions.SPG(CD20, "SP_COUNTRY_NAME")</f>
        <v>USA</v>
      </c>
      <c r="CH20" t="s">
        <v>1320</v>
      </c>
      <c r="CI20">
        <v>109290</v>
      </c>
      <c r="CJ20" t="s">
        <v>403</v>
      </c>
      <c r="CK20" s="11">
        <v>0.71</v>
      </c>
      <c r="CL20" t="str">
        <f>_xll.SNL.Clients.Office.Excel.Functions.SPG(CI20, "SP_COUNTRY_NAME")</f>
        <v>USA</v>
      </c>
      <c r="CM20" t="s">
        <v>679</v>
      </c>
      <c r="CN20">
        <v>4138850</v>
      </c>
      <c r="CO20" t="s">
        <v>398</v>
      </c>
      <c r="CP20" s="11">
        <v>0.62</v>
      </c>
      <c r="CQ20" t="str">
        <f>_xll.SNL.Clients.Office.Excel.Functions.SPG(CN20, "SP_COUNTRY_NAME")</f>
        <v>South Africa</v>
      </c>
      <c r="CR20" t="s">
        <v>679</v>
      </c>
      <c r="CS20">
        <v>4138850</v>
      </c>
      <c r="CT20" t="s">
        <v>398</v>
      </c>
      <c r="CU20" s="11">
        <v>0.62</v>
      </c>
      <c r="CV20" t="str">
        <f>_xll.SNL.Clients.Office.Excel.Functions.SPG(CS20, "SP_COUNTRY_NAME")</f>
        <v>South Africa</v>
      </c>
      <c r="CW20" t="s">
        <v>1320</v>
      </c>
      <c r="CX20">
        <v>109290</v>
      </c>
      <c r="CY20" t="s">
        <v>403</v>
      </c>
      <c r="CZ20" s="11">
        <v>0.71</v>
      </c>
      <c r="DA20" t="str">
        <f>_xll.SNL.Clients.Office.Excel.Functions.SPG(CX20, "SP_COUNTRY_NAME")</f>
        <v>USA</v>
      </c>
      <c r="DF20" t="str">
        <f>_xll.SNL.Clients.Office.Excel.Functions.SPG(DC20, "SP_COUNTRY_NAME")</f>
        <v>#INVALID COMPANY ID</v>
      </c>
      <c r="DG20" t="s">
        <v>697</v>
      </c>
      <c r="DH20">
        <v>4141092</v>
      </c>
      <c r="DI20" t="s">
        <v>398</v>
      </c>
      <c r="DJ20" s="11">
        <v>0.82</v>
      </c>
      <c r="DK20" t="str">
        <f>_xll.SNL.Clients.Office.Excel.Functions.SPG(DH20, "SP_COUNTRY_NAME")</f>
        <v>South Africa</v>
      </c>
      <c r="DL20" t="s">
        <v>668</v>
      </c>
      <c r="DM20">
        <v>4213130</v>
      </c>
      <c r="DN20" t="s">
        <v>398</v>
      </c>
      <c r="DO20" s="11">
        <v>0.43</v>
      </c>
      <c r="DP20" t="str">
        <f>_xll.SNL.Clients.Office.Excel.Functions.SPG(DM20, "SP_COUNTRY_NAME")</f>
        <v>South Africa</v>
      </c>
      <c r="DQ20" t="s">
        <v>668</v>
      </c>
      <c r="DR20">
        <v>4213130</v>
      </c>
      <c r="DS20" t="s">
        <v>398</v>
      </c>
      <c r="DT20" s="11">
        <v>0.43</v>
      </c>
      <c r="DU20" t="str">
        <f>_xll.SNL.Clients.Office.Excel.Functions.SPG(DR20, "SP_COUNTRY_NAME")</f>
        <v>South Africa</v>
      </c>
      <c r="DV20" t="s">
        <v>668</v>
      </c>
      <c r="DW20">
        <v>4213130</v>
      </c>
      <c r="DX20" t="s">
        <v>398</v>
      </c>
      <c r="DY20" s="11">
        <v>0.43</v>
      </c>
      <c r="DZ20" t="str">
        <f>_xll.SNL.Clients.Office.Excel.Functions.SPG(DW20, "SP_COUNTRY_NAME")</f>
        <v>South Africa</v>
      </c>
      <c r="EA20" t="s">
        <v>464</v>
      </c>
      <c r="EB20">
        <v>4337989</v>
      </c>
      <c r="EC20" t="s">
        <v>398</v>
      </c>
      <c r="ED20" s="11">
        <v>0.01</v>
      </c>
      <c r="EE20" t="str">
        <f>_xll.SNL.Clients.Office.Excel.Functions.SPG(EB20, "SP_COUNTRY_NAME")</f>
        <v>USA</v>
      </c>
      <c r="EF20" t="s">
        <v>657</v>
      </c>
      <c r="EG20">
        <v>4217352</v>
      </c>
      <c r="EH20" t="s">
        <v>398</v>
      </c>
      <c r="EI20" s="11">
        <v>0.8</v>
      </c>
      <c r="EJ20" t="str">
        <f>_xll.SNL.Clients.Office.Excel.Functions.SPG(EG20, "SP_COUNTRY_NAME")</f>
        <v>South Africa</v>
      </c>
      <c r="EK20" t="s">
        <v>432</v>
      </c>
      <c r="EL20">
        <v>4026948</v>
      </c>
      <c r="EM20" t="s">
        <v>398</v>
      </c>
      <c r="EN20" s="11">
        <v>0.04</v>
      </c>
      <c r="EO20" t="str">
        <f>_xll.SNL.Clients.Office.Excel.Functions.SPG(EL20, "SP_COUNTRY_NAME")</f>
        <v>France</v>
      </c>
      <c r="EP20" t="s">
        <v>456</v>
      </c>
      <c r="EQ20">
        <v>4048184</v>
      </c>
      <c r="ER20" t="s">
        <v>398</v>
      </c>
      <c r="ES20" s="11">
        <v>0.55000000000000004</v>
      </c>
      <c r="ET20" t="str">
        <f>_xll.SNL.Clients.Office.Excel.Functions.SPG(EQ20, "SP_COUNTRY_NAME")</f>
        <v>Canada</v>
      </c>
      <c r="EU20" t="s">
        <v>474</v>
      </c>
      <c r="EV20">
        <v>4556191</v>
      </c>
      <c r="EW20" t="s">
        <v>398</v>
      </c>
      <c r="EX20" s="11">
        <v>0.61</v>
      </c>
      <c r="EY20" t="str">
        <f>_xll.SNL.Clients.Office.Excel.Functions.SPG(EV20, "SP_COUNTRY_NAME")</f>
        <v>USA</v>
      </c>
      <c r="EZ20" t="s">
        <v>438</v>
      </c>
      <c r="FA20">
        <v>102719</v>
      </c>
      <c r="FB20" t="s">
        <v>398</v>
      </c>
      <c r="FC20" s="11">
        <v>0.56000000000000005</v>
      </c>
      <c r="FD20" t="str">
        <f>_xll.SNL.Clients.Office.Excel.Functions.SPG(FA20, "SP_COUNTRY_NAME")</f>
        <v>USA</v>
      </c>
      <c r="FE20" t="s">
        <v>438</v>
      </c>
      <c r="FF20">
        <v>102719</v>
      </c>
      <c r="FG20" t="s">
        <v>398</v>
      </c>
      <c r="FH20" s="11">
        <v>0.56000000000000005</v>
      </c>
      <c r="FI20" t="str">
        <f>_xll.SNL.Clients.Office.Excel.Functions.SPG(FF20, "SP_COUNTRY_NAME")</f>
        <v>USA</v>
      </c>
      <c r="FJ20" t="s">
        <v>1320</v>
      </c>
      <c r="FK20">
        <v>109290</v>
      </c>
      <c r="FL20" t="s">
        <v>403</v>
      </c>
      <c r="FM20" s="11">
        <v>0.71</v>
      </c>
      <c r="FN20" t="str">
        <f>_xll.SNL.Clients.Office.Excel.Functions.SPG(FK20, "SP_COUNTRY_NAME")</f>
        <v>USA</v>
      </c>
      <c r="FO20" t="s">
        <v>490</v>
      </c>
      <c r="FP20">
        <v>4033550</v>
      </c>
      <c r="FQ20" t="s">
        <v>398</v>
      </c>
      <c r="FR20" s="11">
        <v>0.13</v>
      </c>
      <c r="FS20" t="str">
        <f>_xll.SNL.Clients.Office.Excel.Functions.SPG(FP20, "SP_COUNTRY_NAME")</f>
        <v>USA</v>
      </c>
      <c r="FT20" t="s">
        <v>657</v>
      </c>
      <c r="FU20">
        <v>4217352</v>
      </c>
      <c r="FV20" t="s">
        <v>398</v>
      </c>
      <c r="FW20" s="11">
        <v>0.8</v>
      </c>
      <c r="FX20" t="str">
        <f>_xll.SNL.Clients.Office.Excel.Functions.SPG(FU20, "SP_COUNTRY_NAME")</f>
        <v>South Africa</v>
      </c>
      <c r="FY20" t="s">
        <v>464</v>
      </c>
      <c r="FZ20">
        <v>4337989</v>
      </c>
      <c r="GA20" t="s">
        <v>398</v>
      </c>
      <c r="GB20" s="11">
        <v>0.01</v>
      </c>
      <c r="GC20" t="str">
        <f>_xll.SNL.Clients.Office.Excel.Functions.SPG(FZ20, "SP_COUNTRY_NAME")</f>
        <v>USA</v>
      </c>
      <c r="GD20" t="s">
        <v>1626</v>
      </c>
      <c r="GE20">
        <v>4138625</v>
      </c>
      <c r="GF20" t="s">
        <v>398</v>
      </c>
      <c r="GG20" s="11">
        <v>0.31</v>
      </c>
      <c r="GH20" t="str">
        <f>_xll.SNL.Clients.Office.Excel.Functions.SPG(GE20, "SP_COUNTRY_NAME")</f>
        <v>China</v>
      </c>
      <c r="GM20" t="str">
        <f>_xll.SNL.Clients.Office.Excel.Functions.SPG(GJ20, "SP_COUNTRY_NAME")</f>
        <v>#INVALID COMPANY ID</v>
      </c>
      <c r="GN20" t="s">
        <v>2190</v>
      </c>
      <c r="GO20" t="s">
        <v>348</v>
      </c>
      <c r="GP20" t="s">
        <v>406</v>
      </c>
      <c r="GQ20" s="11">
        <v>0.02</v>
      </c>
      <c r="GR20" t="str">
        <f>_xll.SNL.Clients.Office.Excel.Functions.SPG(GO20, "SP_COUNTRY_NAME")</f>
        <v>China</v>
      </c>
      <c r="GS20" t="s">
        <v>410</v>
      </c>
      <c r="GT20">
        <v>4318240</v>
      </c>
      <c r="GU20" t="s">
        <v>398</v>
      </c>
      <c r="GV20" s="11">
        <v>0.15</v>
      </c>
      <c r="GW20" t="str">
        <f>_xll.SNL.Clients.Office.Excel.Functions.SPG(GT20, "SP_COUNTRY_NAME")</f>
        <v>Japan</v>
      </c>
      <c r="GX20" t="s">
        <v>427</v>
      </c>
      <c r="GY20">
        <v>4723508</v>
      </c>
      <c r="GZ20" t="s">
        <v>398</v>
      </c>
      <c r="HA20" s="11">
        <v>0.32</v>
      </c>
      <c r="HB20" t="str">
        <f>_xll.SNL.Clients.Office.Excel.Functions.SPG(GY20, "SP_COUNTRY_NAME")</f>
        <v>United Kingdom</v>
      </c>
      <c r="HC20" t="s">
        <v>1320</v>
      </c>
      <c r="HD20">
        <v>109290</v>
      </c>
      <c r="HE20" t="s">
        <v>403</v>
      </c>
      <c r="HF20" s="11">
        <v>0.71</v>
      </c>
      <c r="HG20" t="str">
        <f>_xll.SNL.Clients.Office.Excel.Functions.SPG(HD20, "SP_COUNTRY_NAME")</f>
        <v>USA</v>
      </c>
      <c r="HH20" t="s">
        <v>425</v>
      </c>
      <c r="HI20">
        <v>4048695</v>
      </c>
      <c r="HJ20" t="s">
        <v>398</v>
      </c>
      <c r="HK20" s="11">
        <v>0.16</v>
      </c>
      <c r="HL20" t="str">
        <f>_xll.SNL.Clients.Office.Excel.Functions.SPG(HI20, "SP_COUNTRY_NAME")</f>
        <v>USA</v>
      </c>
      <c r="HM20" t="s">
        <v>2234</v>
      </c>
      <c r="HN20">
        <v>27729798</v>
      </c>
      <c r="HO20" t="s">
        <v>399</v>
      </c>
      <c r="HP20" s="11">
        <v>0.17</v>
      </c>
      <c r="HQ20" t="str">
        <f>_xll.SNL.Clients.Office.Excel.Functions.SPG(HN20, "SP_COUNTRY_NAME")</f>
        <v>Indonesia</v>
      </c>
      <c r="HR20" t="s">
        <v>1320</v>
      </c>
      <c r="HS20">
        <v>109290</v>
      </c>
      <c r="HT20" t="s">
        <v>403</v>
      </c>
      <c r="HU20" s="11">
        <v>0.71</v>
      </c>
      <c r="HV20" t="str">
        <f>_xll.SNL.Clients.Office.Excel.Functions.SPG(HS20, "SP_COUNTRY_NAME")</f>
        <v>USA</v>
      </c>
      <c r="HW20" t="s">
        <v>657</v>
      </c>
      <c r="HX20">
        <v>4217352</v>
      </c>
      <c r="HY20" t="s">
        <v>398</v>
      </c>
      <c r="HZ20" s="11">
        <v>0.8</v>
      </c>
      <c r="IA20" t="str">
        <f>_xll.SNL.Clients.Office.Excel.Functions.SPG(HX20, "SP_COUNTRY_NAME")</f>
        <v>South Africa</v>
      </c>
      <c r="IB20" t="s">
        <v>2190</v>
      </c>
      <c r="IC20" t="s">
        <v>348</v>
      </c>
      <c r="ID20" t="s">
        <v>406</v>
      </c>
      <c r="IE20" s="11">
        <v>0.02</v>
      </c>
      <c r="IF20" t="str">
        <f>_xll.SNL.Clients.Office.Excel.Functions.SPG(IC20, "SP_COUNTRY_NAME")</f>
        <v>China</v>
      </c>
      <c r="IG20" t="s">
        <v>410</v>
      </c>
      <c r="IH20">
        <v>4318240</v>
      </c>
      <c r="II20" t="s">
        <v>398</v>
      </c>
      <c r="IJ20" s="11">
        <v>0.15</v>
      </c>
      <c r="IK20" t="str">
        <f>_xll.SNL.Clients.Office.Excel.Functions.SPG(IH20, "SP_COUNTRY_NAME")</f>
        <v>Japan</v>
      </c>
      <c r="IL20" t="s">
        <v>427</v>
      </c>
      <c r="IM20">
        <v>4723508</v>
      </c>
      <c r="IN20" t="s">
        <v>398</v>
      </c>
      <c r="IO20" s="11">
        <v>0.32</v>
      </c>
      <c r="IP20" t="str">
        <f>_xll.SNL.Clients.Office.Excel.Functions.SPG(IM20, "SP_COUNTRY_NAME")</f>
        <v>United Kingdom</v>
      </c>
      <c r="IQ20" t="s">
        <v>392</v>
      </c>
      <c r="IR20">
        <v>110652</v>
      </c>
      <c r="IS20" t="s">
        <v>398</v>
      </c>
      <c r="IT20" s="11">
        <v>0.33</v>
      </c>
      <c r="IU20" t="str">
        <f>_xll.SNL.Clients.Office.Excel.Functions.SPG(IR20, "SP_COUNTRY_NAME")</f>
        <v>USA</v>
      </c>
      <c r="IV20" t="s">
        <v>697</v>
      </c>
      <c r="IW20">
        <v>4141092</v>
      </c>
      <c r="IX20" t="s">
        <v>398</v>
      </c>
      <c r="IY20" s="11">
        <v>0.82</v>
      </c>
      <c r="IZ20" t="str">
        <f>_xll.SNL.Clients.Office.Excel.Functions.SPG(IW20, "SP_COUNTRY_NAME")</f>
        <v>South Africa</v>
      </c>
      <c r="JA20" t="s">
        <v>679</v>
      </c>
      <c r="JB20">
        <v>4138850</v>
      </c>
      <c r="JC20" t="s">
        <v>398</v>
      </c>
      <c r="JD20" s="11">
        <v>0.62</v>
      </c>
      <c r="JE20" t="str">
        <f>_xll.SNL.Clients.Office.Excel.Functions.SPG(JB20, "SP_COUNTRY_NAME")</f>
        <v>South Africa</v>
      </c>
      <c r="JF20" t="s">
        <v>668</v>
      </c>
      <c r="JG20">
        <v>4213130</v>
      </c>
      <c r="JH20" t="s">
        <v>398</v>
      </c>
      <c r="JI20" s="11">
        <v>0.43</v>
      </c>
      <c r="JJ20" t="str">
        <f>_xll.SNL.Clients.Office.Excel.Functions.SPG(JG20, "SP_COUNTRY_NAME")</f>
        <v>South Africa</v>
      </c>
      <c r="JK20" t="s">
        <v>438</v>
      </c>
      <c r="JL20">
        <v>102719</v>
      </c>
      <c r="JM20" t="s">
        <v>398</v>
      </c>
      <c r="JN20" s="11">
        <v>0.56000000000000005</v>
      </c>
      <c r="JO20" t="str">
        <f>_xll.SNL.Clients.Office.Excel.Functions.SPG(JL20, "SP_COUNTRY_NAME")</f>
        <v>USA</v>
      </c>
      <c r="JP20" t="s">
        <v>425</v>
      </c>
      <c r="JQ20">
        <v>4048695</v>
      </c>
      <c r="JR20" t="s">
        <v>398</v>
      </c>
      <c r="JS20" s="11">
        <v>0.16</v>
      </c>
      <c r="JT20" t="str">
        <f>_xll.SNL.Clients.Office.Excel.Functions.SPG(JQ20, "SP_COUNTRY_NAME")</f>
        <v>USA</v>
      </c>
      <c r="JU20" t="s">
        <v>490</v>
      </c>
      <c r="JV20">
        <v>4033550</v>
      </c>
      <c r="JW20" t="s">
        <v>398</v>
      </c>
      <c r="JX20" s="11">
        <v>0.13</v>
      </c>
      <c r="JY20" t="str">
        <f>_xll.SNL.Clients.Office.Excel.Functions.SPG(JV20, "SP_COUNTRY_NAME")</f>
        <v>USA</v>
      </c>
      <c r="JZ20" t="s">
        <v>1320</v>
      </c>
      <c r="KA20">
        <v>109290</v>
      </c>
      <c r="KB20" t="s">
        <v>403</v>
      </c>
      <c r="KC20" s="11">
        <v>0.71</v>
      </c>
      <c r="KD20" t="str">
        <f>_xll.SNL.Clients.Office.Excel.Functions.SPG(KA20, "SP_COUNTRY_NAME")</f>
        <v>USA</v>
      </c>
      <c r="KI20" t="str">
        <f>_xll.SNL.Clients.Office.Excel.Functions.SPG(KF20, "SP_COUNTRY_NAME")</f>
        <v>#INVALID COMPANY ID</v>
      </c>
      <c r="KJ20" t="s">
        <v>662</v>
      </c>
      <c r="KK20">
        <v>111195</v>
      </c>
      <c r="KL20" t="s">
        <v>398</v>
      </c>
      <c r="KM20" s="11">
        <v>0.51</v>
      </c>
      <c r="KN20" t="str">
        <f>_xll.SNL.Clients.Office.Excel.Functions.SPG(KK20, "SP_COUNTRY_NAME")</f>
        <v>USA</v>
      </c>
    </row>
    <row r="21" spans="1:300" x14ac:dyDescent="0.35">
      <c r="E21" t="str">
        <f>_xll.SNL.Clients.Office.Excel.Functions.SPG(B21, "SP_COUNTRY_NAME")</f>
        <v>#INVALID COMPANY ID</v>
      </c>
      <c r="F21" t="s">
        <v>444</v>
      </c>
      <c r="G21">
        <v>4272373</v>
      </c>
      <c r="H21" t="s">
        <v>398</v>
      </c>
      <c r="I21" s="11">
        <v>0.42</v>
      </c>
      <c r="J21" t="str">
        <f>_xll.SNL.Clients.Office.Excel.Functions.SPG(G21, "SP_COUNTRY_NAME")</f>
        <v>United Kingdom</v>
      </c>
      <c r="K21" t="s">
        <v>424</v>
      </c>
      <c r="L21">
        <v>110092</v>
      </c>
      <c r="M21" t="s">
        <v>398</v>
      </c>
      <c r="N21" s="11">
        <v>0.43</v>
      </c>
      <c r="O21" t="str">
        <f>_xll.SNL.Clients.Office.Excel.Functions.SPG(L21, "SP_COUNTRY_NAME")</f>
        <v>USA</v>
      </c>
      <c r="P21" t="s">
        <v>994</v>
      </c>
      <c r="Q21">
        <v>5775125</v>
      </c>
      <c r="R21" t="s">
        <v>1609</v>
      </c>
      <c r="S21" s="11">
        <v>1.1200000000000001</v>
      </c>
      <c r="T21" t="str">
        <f>_xll.SNL.Clients.Office.Excel.Functions.SPG(Q21, "SP_COUNTRY_NAME")</f>
        <v>United Kingdom</v>
      </c>
      <c r="U21" t="s">
        <v>1709</v>
      </c>
      <c r="V21">
        <v>4116507</v>
      </c>
      <c r="W21" t="s">
        <v>398</v>
      </c>
      <c r="X21" s="11">
        <v>0.09</v>
      </c>
      <c r="Y21" t="str">
        <f>_xll.SNL.Clients.Office.Excel.Functions.SPG(V21, "SP_COUNTRY_NAME")</f>
        <v>USA</v>
      </c>
      <c r="Z21" t="s">
        <v>420</v>
      </c>
      <c r="AA21">
        <v>4119759</v>
      </c>
      <c r="AB21" t="s">
        <v>398</v>
      </c>
      <c r="AC21" s="11">
        <v>0.47</v>
      </c>
      <c r="AD21" t="str">
        <f>_xll.SNL.Clients.Office.Excel.Functions.SPG(AA21, "SP_COUNTRY_NAME")</f>
        <v>USA</v>
      </c>
      <c r="AE21" t="s">
        <v>420</v>
      </c>
      <c r="AF21">
        <v>4119759</v>
      </c>
      <c r="AG21" t="s">
        <v>398</v>
      </c>
      <c r="AH21" s="11">
        <v>0.47</v>
      </c>
      <c r="AI21" t="str">
        <f>_xll.SNL.Clients.Office.Excel.Functions.SPG(AF21, "SP_COUNTRY_NAME")</f>
        <v>USA</v>
      </c>
      <c r="AJ21" t="s">
        <v>994</v>
      </c>
      <c r="AK21">
        <v>5775125</v>
      </c>
      <c r="AL21" t="s">
        <v>1609</v>
      </c>
      <c r="AM21" s="11">
        <v>1.1200000000000001</v>
      </c>
      <c r="AN21" t="str">
        <f>_xll.SNL.Clients.Office.Excel.Functions.SPG(AK21, "SP_COUNTRY_NAME")</f>
        <v>United Kingdom</v>
      </c>
      <c r="AO21" t="s">
        <v>451</v>
      </c>
      <c r="AP21">
        <v>4093616</v>
      </c>
      <c r="AQ21" t="s">
        <v>398</v>
      </c>
      <c r="AR21" s="11">
        <v>0.25</v>
      </c>
      <c r="AS21" t="str">
        <f>_xll.SNL.Clients.Office.Excel.Functions.SPG(AP21, "SP_COUNTRY_NAME")</f>
        <v>Canada</v>
      </c>
      <c r="AX21" t="str">
        <f>_xll.SNL.Clients.Office.Excel.Functions.SPG(AU21, "SP_COUNTRY_NAME")</f>
        <v>#INVALID COMPANY ID</v>
      </c>
      <c r="AY21" t="s">
        <v>420</v>
      </c>
      <c r="AZ21">
        <v>4119759</v>
      </c>
      <c r="BA21" t="s">
        <v>398</v>
      </c>
      <c r="BB21" s="11">
        <v>0.47</v>
      </c>
      <c r="BC21" t="str">
        <f>_xll.SNL.Clients.Office.Excel.Functions.SPG(AZ21, "SP_COUNTRY_NAME")</f>
        <v>USA</v>
      </c>
      <c r="BD21" t="s">
        <v>434</v>
      </c>
      <c r="BE21">
        <v>110587</v>
      </c>
      <c r="BF21" t="s">
        <v>398</v>
      </c>
      <c r="BG21" s="11">
        <v>0.13</v>
      </c>
      <c r="BH21" t="str">
        <f>_xll.SNL.Clients.Office.Excel.Functions.SPG(BE21, "SP_COUNTRY_NAME")</f>
        <v>USA</v>
      </c>
      <c r="BI21" t="s">
        <v>420</v>
      </c>
      <c r="BJ21">
        <v>4119759</v>
      </c>
      <c r="BK21" t="s">
        <v>398</v>
      </c>
      <c r="BL21" s="11">
        <v>0.52</v>
      </c>
      <c r="BM21" t="str">
        <f>_xll.SNL.Clients.Office.Excel.Functions.SPG(BJ21, "SP_COUNTRY_NAME")</f>
        <v>USA</v>
      </c>
      <c r="BR21" t="str">
        <f>_xll.SNL.Clients.Office.Excel.Functions.SPG(BO21, "SP_COUNTRY_NAME")</f>
        <v>#INVALID COMPANY ID</v>
      </c>
      <c r="BS21" t="s">
        <v>424</v>
      </c>
      <c r="BT21">
        <v>110092</v>
      </c>
      <c r="BU21" t="s">
        <v>398</v>
      </c>
      <c r="BV21" s="11">
        <v>0.53</v>
      </c>
      <c r="BW21" t="str">
        <f>_xll.SNL.Clients.Office.Excel.Functions.SPG(BT21, "SP_COUNTRY_NAME")</f>
        <v>USA</v>
      </c>
      <c r="BX21" t="s">
        <v>658</v>
      </c>
      <c r="BY21">
        <v>4138889</v>
      </c>
      <c r="BZ21" t="s">
        <v>398</v>
      </c>
      <c r="CA21" s="11">
        <v>0.71</v>
      </c>
      <c r="CB21" t="str">
        <f>_xll.SNL.Clients.Office.Excel.Functions.SPG(BY21, "SP_COUNTRY_NAME")</f>
        <v>United Kingdom</v>
      </c>
      <c r="CC21" t="s">
        <v>493</v>
      </c>
      <c r="CD21">
        <v>110386</v>
      </c>
      <c r="CE21" t="s">
        <v>398</v>
      </c>
      <c r="CF21" s="11">
        <v>0.56000000000000005</v>
      </c>
      <c r="CG21" t="str">
        <f>_xll.SNL.Clients.Office.Excel.Functions.SPG(CD21, "SP_COUNTRY_NAME")</f>
        <v>USA</v>
      </c>
      <c r="CH21" t="s">
        <v>658</v>
      </c>
      <c r="CI21">
        <v>4138889</v>
      </c>
      <c r="CJ21" t="s">
        <v>398</v>
      </c>
      <c r="CK21" s="11">
        <v>0.71</v>
      </c>
      <c r="CL21" t="str">
        <f>_xll.SNL.Clients.Office.Excel.Functions.SPG(CI21, "SP_COUNTRY_NAME")</f>
        <v>United Kingdom</v>
      </c>
      <c r="CM21" t="s">
        <v>420</v>
      </c>
      <c r="CN21">
        <v>4119759</v>
      </c>
      <c r="CO21" t="s">
        <v>398</v>
      </c>
      <c r="CP21" s="11">
        <v>0.52</v>
      </c>
      <c r="CQ21" t="str">
        <f>_xll.SNL.Clients.Office.Excel.Functions.SPG(CN21, "SP_COUNTRY_NAME")</f>
        <v>USA</v>
      </c>
      <c r="CR21" t="s">
        <v>420</v>
      </c>
      <c r="CS21">
        <v>4119759</v>
      </c>
      <c r="CT21" t="s">
        <v>398</v>
      </c>
      <c r="CU21" s="11">
        <v>0.52</v>
      </c>
      <c r="CV21" t="str">
        <f>_xll.SNL.Clients.Office.Excel.Functions.SPG(CS21, "SP_COUNTRY_NAME")</f>
        <v>USA</v>
      </c>
      <c r="CW21" t="s">
        <v>658</v>
      </c>
      <c r="CX21">
        <v>4138889</v>
      </c>
      <c r="CY21" t="s">
        <v>398</v>
      </c>
      <c r="CZ21" s="11">
        <v>0.71</v>
      </c>
      <c r="DA21" t="str">
        <f>_xll.SNL.Clients.Office.Excel.Functions.SPG(CX21, "SP_COUNTRY_NAME")</f>
        <v>United Kingdom</v>
      </c>
      <c r="DF21" t="str">
        <f>_xll.SNL.Clients.Office.Excel.Functions.SPG(DC21, "SP_COUNTRY_NAME")</f>
        <v>#INVALID COMPANY ID</v>
      </c>
      <c r="DG21" t="s">
        <v>696</v>
      </c>
      <c r="DH21">
        <v>4235022</v>
      </c>
      <c r="DI21" t="s">
        <v>398</v>
      </c>
      <c r="DJ21" s="11">
        <v>0.61</v>
      </c>
      <c r="DK21" t="str">
        <f>_xll.SNL.Clients.Office.Excel.Functions.SPG(DH21, "SP_COUNTRY_NAME")</f>
        <v>South Africa</v>
      </c>
      <c r="DL21" t="s">
        <v>444</v>
      </c>
      <c r="DM21">
        <v>4272373</v>
      </c>
      <c r="DN21" t="s">
        <v>398</v>
      </c>
      <c r="DO21" s="11">
        <v>0.42</v>
      </c>
      <c r="DP21" t="str">
        <f>_xll.SNL.Clients.Office.Excel.Functions.SPG(DM21, "SP_COUNTRY_NAME")</f>
        <v>United Kingdom</v>
      </c>
      <c r="DQ21" t="s">
        <v>444</v>
      </c>
      <c r="DR21">
        <v>4272373</v>
      </c>
      <c r="DS21" t="s">
        <v>398</v>
      </c>
      <c r="DT21" s="11">
        <v>0.42</v>
      </c>
      <c r="DU21" t="str">
        <f>_xll.SNL.Clients.Office.Excel.Functions.SPG(DR21, "SP_COUNTRY_NAME")</f>
        <v>United Kingdom</v>
      </c>
      <c r="DV21" t="s">
        <v>444</v>
      </c>
      <c r="DW21">
        <v>4272373</v>
      </c>
      <c r="DX21" t="s">
        <v>398</v>
      </c>
      <c r="DY21" s="11">
        <v>0.42</v>
      </c>
      <c r="DZ21" t="str">
        <f>_xll.SNL.Clients.Office.Excel.Functions.SPG(DW21, "SP_COUNTRY_NAME")</f>
        <v>United Kingdom</v>
      </c>
      <c r="EA21" t="s">
        <v>444</v>
      </c>
      <c r="EB21">
        <v>4272373</v>
      </c>
      <c r="EC21" t="s">
        <v>398</v>
      </c>
      <c r="ED21" s="11">
        <v>0</v>
      </c>
      <c r="EE21" t="str">
        <f>_xll.SNL.Clients.Office.Excel.Functions.SPG(EB21, "SP_COUNTRY_NAME")</f>
        <v>United Kingdom</v>
      </c>
      <c r="EF21" t="s">
        <v>422</v>
      </c>
      <c r="EG21">
        <v>5752504</v>
      </c>
      <c r="EH21" t="s">
        <v>398</v>
      </c>
      <c r="EI21" s="11">
        <v>0.77</v>
      </c>
      <c r="EJ21" t="str">
        <f>_xll.SNL.Clients.Office.Excel.Functions.SPG(EG21, "SP_COUNTRY_NAME")</f>
        <v>USA</v>
      </c>
      <c r="EK21" t="s">
        <v>828</v>
      </c>
      <c r="EL21">
        <v>4256960</v>
      </c>
      <c r="EM21" t="s">
        <v>398</v>
      </c>
      <c r="EN21" s="11">
        <v>0.03</v>
      </c>
      <c r="EO21" t="str">
        <f>_xll.SNL.Clients.Office.Excel.Functions.SPG(EL21, "SP_COUNTRY_NAME")</f>
        <v>Latvia</v>
      </c>
      <c r="EP21" t="s">
        <v>2107</v>
      </c>
      <c r="EQ21">
        <v>4137841</v>
      </c>
      <c r="ER21" t="s">
        <v>398</v>
      </c>
      <c r="ES21" s="11">
        <v>0.52</v>
      </c>
      <c r="ET21" t="str">
        <f>_xll.SNL.Clients.Office.Excel.Functions.SPG(EQ21, "SP_COUNTRY_NAME")</f>
        <v>Australia</v>
      </c>
      <c r="EU21" t="s">
        <v>430</v>
      </c>
      <c r="EV21">
        <v>4057506</v>
      </c>
      <c r="EW21" t="s">
        <v>398</v>
      </c>
      <c r="EX21" s="11">
        <v>0.59</v>
      </c>
      <c r="EY21" t="str">
        <f>_xll.SNL.Clients.Office.Excel.Functions.SPG(EV21, "SP_COUNTRY_NAME")</f>
        <v>USA</v>
      </c>
      <c r="EZ21" t="s">
        <v>493</v>
      </c>
      <c r="FA21">
        <v>110386</v>
      </c>
      <c r="FB21" t="s">
        <v>398</v>
      </c>
      <c r="FC21" s="11">
        <v>0.56000000000000005</v>
      </c>
      <c r="FD21" t="str">
        <f>_xll.SNL.Clients.Office.Excel.Functions.SPG(FA21, "SP_COUNTRY_NAME")</f>
        <v>USA</v>
      </c>
      <c r="FE21" t="s">
        <v>493</v>
      </c>
      <c r="FF21">
        <v>110386</v>
      </c>
      <c r="FG21" t="s">
        <v>398</v>
      </c>
      <c r="FH21" s="11">
        <v>0.56000000000000005</v>
      </c>
      <c r="FI21" t="str">
        <f>_xll.SNL.Clients.Office.Excel.Functions.SPG(FF21, "SP_COUNTRY_NAME")</f>
        <v>USA</v>
      </c>
      <c r="FJ21" t="s">
        <v>658</v>
      </c>
      <c r="FK21">
        <v>4138889</v>
      </c>
      <c r="FL21" t="s">
        <v>398</v>
      </c>
      <c r="FM21" s="11">
        <v>0.71</v>
      </c>
      <c r="FN21" t="str">
        <f>_xll.SNL.Clients.Office.Excel.Functions.SPG(FK21, "SP_COUNTRY_NAME")</f>
        <v>United Kingdom</v>
      </c>
      <c r="FO21" t="s">
        <v>430</v>
      </c>
      <c r="FP21">
        <v>4057506</v>
      </c>
      <c r="FQ21" t="s">
        <v>398</v>
      </c>
      <c r="FR21" s="11">
        <v>0.13</v>
      </c>
      <c r="FS21" t="str">
        <f>_xll.SNL.Clients.Office.Excel.Functions.SPG(FP21, "SP_COUNTRY_NAME")</f>
        <v>USA</v>
      </c>
      <c r="FT21" t="s">
        <v>422</v>
      </c>
      <c r="FU21">
        <v>5752504</v>
      </c>
      <c r="FV21" t="s">
        <v>398</v>
      </c>
      <c r="FW21" s="11">
        <v>0.77</v>
      </c>
      <c r="FX21" t="str">
        <f>_xll.SNL.Clients.Office.Excel.Functions.SPG(FU21, "SP_COUNTRY_NAME")</f>
        <v>USA</v>
      </c>
      <c r="FY21" t="s">
        <v>444</v>
      </c>
      <c r="FZ21">
        <v>4272373</v>
      </c>
      <c r="GA21" t="s">
        <v>398</v>
      </c>
      <c r="GB21" s="11">
        <v>0</v>
      </c>
      <c r="GC21" t="str">
        <f>_xll.SNL.Clients.Office.Excel.Functions.SPG(FZ21, "SP_COUNTRY_NAME")</f>
        <v>United Kingdom</v>
      </c>
      <c r="GD21" t="s">
        <v>1627</v>
      </c>
      <c r="GE21">
        <v>4139415</v>
      </c>
      <c r="GF21" t="s">
        <v>398</v>
      </c>
      <c r="GG21" s="11">
        <v>0.31</v>
      </c>
      <c r="GH21" t="str">
        <f>_xll.SNL.Clients.Office.Excel.Functions.SPG(GE21, "SP_COUNTRY_NAME")</f>
        <v>China</v>
      </c>
      <c r="GM21" t="str">
        <f>_xll.SNL.Clients.Office.Excel.Functions.SPG(GJ21, "SP_COUNTRY_NAME")</f>
        <v>#INVALID COMPANY ID</v>
      </c>
      <c r="GN21" t="s">
        <v>2191</v>
      </c>
      <c r="GO21" t="s">
        <v>348</v>
      </c>
      <c r="GP21" t="s">
        <v>406</v>
      </c>
      <c r="GQ21" s="11">
        <v>0.02</v>
      </c>
      <c r="GR21" t="str">
        <f>_xll.SNL.Clients.Office.Excel.Functions.SPG(GO21, "SP_COUNTRY_NAME")</f>
        <v>China</v>
      </c>
      <c r="GS21" t="s">
        <v>434</v>
      </c>
      <c r="GT21">
        <v>110587</v>
      </c>
      <c r="GU21" t="s">
        <v>398</v>
      </c>
      <c r="GV21" s="11">
        <v>0.13</v>
      </c>
      <c r="GW21" t="str">
        <f>_xll.SNL.Clients.Office.Excel.Functions.SPG(GT21, "SP_COUNTRY_NAME")</f>
        <v>USA</v>
      </c>
      <c r="GX21" t="s">
        <v>2151</v>
      </c>
      <c r="GY21">
        <v>4258452</v>
      </c>
      <c r="GZ21" t="s">
        <v>398</v>
      </c>
      <c r="HA21" s="11">
        <v>0.31</v>
      </c>
      <c r="HB21" t="str">
        <f>_xll.SNL.Clients.Office.Excel.Functions.SPG(GY21, "SP_COUNTRY_NAME")</f>
        <v>Japan</v>
      </c>
      <c r="HC21" t="s">
        <v>658</v>
      </c>
      <c r="HD21">
        <v>4138889</v>
      </c>
      <c r="HE21" t="s">
        <v>398</v>
      </c>
      <c r="HF21" s="11">
        <v>0.71</v>
      </c>
      <c r="HG21" t="str">
        <f>_xll.SNL.Clients.Office.Excel.Functions.SPG(HD21, "SP_COUNTRY_NAME")</f>
        <v>United Kingdom</v>
      </c>
      <c r="HH21" t="s">
        <v>962</v>
      </c>
      <c r="HI21">
        <v>13969643</v>
      </c>
      <c r="HJ21" t="s">
        <v>398</v>
      </c>
      <c r="HK21" s="11">
        <v>0.16</v>
      </c>
      <c r="HL21" t="str">
        <f>_xll.SNL.Clients.Office.Excel.Functions.SPG(HI21, "SP_COUNTRY_NAME")</f>
        <v>United Kingdom</v>
      </c>
      <c r="HM21" t="s">
        <v>390</v>
      </c>
      <c r="HN21">
        <v>4143440</v>
      </c>
      <c r="HO21" t="s">
        <v>398</v>
      </c>
      <c r="HP21" s="11">
        <v>0.17</v>
      </c>
      <c r="HQ21" t="str">
        <f>_xll.SNL.Clients.Office.Excel.Functions.SPG(HN21, "SP_COUNTRY_NAME")</f>
        <v>USA</v>
      </c>
      <c r="HR21" t="s">
        <v>658</v>
      </c>
      <c r="HS21">
        <v>4138889</v>
      </c>
      <c r="HT21" t="s">
        <v>398</v>
      </c>
      <c r="HU21" s="11">
        <v>0.71</v>
      </c>
      <c r="HV21" t="str">
        <f>_xll.SNL.Clients.Office.Excel.Functions.SPG(HS21, "SP_COUNTRY_NAME")</f>
        <v>United Kingdom</v>
      </c>
      <c r="HW21" t="s">
        <v>422</v>
      </c>
      <c r="HX21">
        <v>5752504</v>
      </c>
      <c r="HY21" t="s">
        <v>398</v>
      </c>
      <c r="HZ21" s="11">
        <v>0.77</v>
      </c>
      <c r="IA21" t="str">
        <f>_xll.SNL.Clients.Office.Excel.Functions.SPG(HX21, "SP_COUNTRY_NAME")</f>
        <v>USA</v>
      </c>
      <c r="IB21" t="s">
        <v>2191</v>
      </c>
      <c r="IC21" t="s">
        <v>348</v>
      </c>
      <c r="ID21" t="s">
        <v>406</v>
      </c>
      <c r="IE21" s="11">
        <v>0.02</v>
      </c>
      <c r="IF21" t="str">
        <f>_xll.SNL.Clients.Office.Excel.Functions.SPG(IC21, "SP_COUNTRY_NAME")</f>
        <v>China</v>
      </c>
      <c r="IG21" t="s">
        <v>434</v>
      </c>
      <c r="IH21">
        <v>110587</v>
      </c>
      <c r="II21" t="s">
        <v>398</v>
      </c>
      <c r="IJ21" s="11">
        <v>0.13</v>
      </c>
      <c r="IK21" t="str">
        <f>_xll.SNL.Clients.Office.Excel.Functions.SPG(IH21, "SP_COUNTRY_NAME")</f>
        <v>USA</v>
      </c>
      <c r="IL21" t="s">
        <v>2151</v>
      </c>
      <c r="IM21">
        <v>4258452</v>
      </c>
      <c r="IN21" t="s">
        <v>398</v>
      </c>
      <c r="IO21" s="11">
        <v>0.31</v>
      </c>
      <c r="IP21" t="str">
        <f>_xll.SNL.Clients.Office.Excel.Functions.SPG(IM21, "SP_COUNTRY_NAME")</f>
        <v>Japan</v>
      </c>
      <c r="IQ21" t="s">
        <v>439</v>
      </c>
      <c r="IR21">
        <v>4153483</v>
      </c>
      <c r="IS21" t="s">
        <v>402</v>
      </c>
      <c r="IT21" s="11">
        <v>0.31</v>
      </c>
      <c r="IU21" t="str">
        <f>_xll.SNL.Clients.Office.Excel.Functions.SPG(IR21, "SP_COUNTRY_NAME")</f>
        <v>Canada</v>
      </c>
      <c r="IV21" t="s">
        <v>696</v>
      </c>
      <c r="IW21">
        <v>4235022</v>
      </c>
      <c r="IX21" t="s">
        <v>398</v>
      </c>
      <c r="IY21" s="11">
        <v>0.61</v>
      </c>
      <c r="IZ21" t="str">
        <f>_xll.SNL.Clients.Office.Excel.Functions.SPG(IW21, "SP_COUNTRY_NAME")</f>
        <v>South Africa</v>
      </c>
      <c r="JA21" t="s">
        <v>420</v>
      </c>
      <c r="JB21">
        <v>4119759</v>
      </c>
      <c r="JC21" t="s">
        <v>398</v>
      </c>
      <c r="JD21" s="11">
        <v>0.52</v>
      </c>
      <c r="JE21" t="str">
        <f>_xll.SNL.Clients.Office.Excel.Functions.SPG(JB21, "SP_COUNTRY_NAME")</f>
        <v>USA</v>
      </c>
      <c r="JF21" t="s">
        <v>444</v>
      </c>
      <c r="JG21">
        <v>4272373</v>
      </c>
      <c r="JH21" t="s">
        <v>398</v>
      </c>
      <c r="JI21" s="11">
        <v>0.42</v>
      </c>
      <c r="JJ21" t="str">
        <f>_xll.SNL.Clients.Office.Excel.Functions.SPG(JG21, "SP_COUNTRY_NAME")</f>
        <v>United Kingdom</v>
      </c>
      <c r="JK21" t="s">
        <v>493</v>
      </c>
      <c r="JL21">
        <v>110386</v>
      </c>
      <c r="JM21" t="s">
        <v>398</v>
      </c>
      <c r="JN21" s="11">
        <v>0.56000000000000005</v>
      </c>
      <c r="JO21" t="str">
        <f>_xll.SNL.Clients.Office.Excel.Functions.SPG(JL21, "SP_COUNTRY_NAME")</f>
        <v>USA</v>
      </c>
      <c r="JP21" t="s">
        <v>962</v>
      </c>
      <c r="JQ21">
        <v>13969643</v>
      </c>
      <c r="JR21" t="s">
        <v>398</v>
      </c>
      <c r="JS21" s="11">
        <v>0.16</v>
      </c>
      <c r="JT21" t="str">
        <f>_xll.SNL.Clients.Office.Excel.Functions.SPG(JQ21, "SP_COUNTRY_NAME")</f>
        <v>United Kingdom</v>
      </c>
      <c r="JU21" t="s">
        <v>430</v>
      </c>
      <c r="JV21">
        <v>4057506</v>
      </c>
      <c r="JW21" t="s">
        <v>398</v>
      </c>
      <c r="JX21" s="11">
        <v>0.13</v>
      </c>
      <c r="JY21" t="str">
        <f>_xll.SNL.Clients.Office.Excel.Functions.SPG(JV21, "SP_COUNTRY_NAME")</f>
        <v>USA</v>
      </c>
      <c r="JZ21" t="s">
        <v>658</v>
      </c>
      <c r="KA21">
        <v>4138889</v>
      </c>
      <c r="KB21" t="s">
        <v>398</v>
      </c>
      <c r="KC21" s="11">
        <v>0.71</v>
      </c>
      <c r="KD21" t="str">
        <f>_xll.SNL.Clients.Office.Excel.Functions.SPG(KA21, "SP_COUNTRY_NAME")</f>
        <v>United Kingdom</v>
      </c>
      <c r="KI21" t="str">
        <f>_xll.SNL.Clients.Office.Excel.Functions.SPG(KF21, "SP_COUNTRY_NAME")</f>
        <v>#INVALID COMPANY ID</v>
      </c>
      <c r="KJ21" t="s">
        <v>420</v>
      </c>
      <c r="KK21">
        <v>4119759</v>
      </c>
      <c r="KL21" t="s">
        <v>398</v>
      </c>
      <c r="KM21" s="11">
        <v>0.47</v>
      </c>
      <c r="KN21" t="str">
        <f>_xll.SNL.Clients.Office.Excel.Functions.SPG(KK21, "SP_COUNTRY_NAME")</f>
        <v>USA</v>
      </c>
    </row>
    <row r="22" spans="1:300" x14ac:dyDescent="0.35">
      <c r="E22" t="str">
        <f>_xll.SNL.Clients.Office.Excel.Functions.SPG(B22, "SP_COUNTRY_NAME")</f>
        <v>#INVALID COMPANY ID</v>
      </c>
      <c r="F22" t="s">
        <v>460</v>
      </c>
      <c r="G22">
        <v>4249110</v>
      </c>
      <c r="H22" t="s">
        <v>398</v>
      </c>
      <c r="I22" s="11">
        <v>0.34</v>
      </c>
      <c r="J22" t="str">
        <f>_xll.SNL.Clients.Office.Excel.Functions.SPG(G22, "SP_COUNTRY_NAME")</f>
        <v>United Kingdom</v>
      </c>
      <c r="K22" t="s">
        <v>389</v>
      </c>
      <c r="L22">
        <v>111289</v>
      </c>
      <c r="M22" t="s">
        <v>398</v>
      </c>
      <c r="N22" s="11">
        <v>0.42</v>
      </c>
      <c r="O22" t="str">
        <f>_xll.SNL.Clients.Office.Excel.Functions.SPG(L22, "SP_COUNTRY_NAME")</f>
        <v>USA</v>
      </c>
      <c r="P22" t="s">
        <v>995</v>
      </c>
      <c r="Q22">
        <v>113818</v>
      </c>
      <c r="R22" t="s">
        <v>401</v>
      </c>
      <c r="S22" s="11">
        <v>1.07</v>
      </c>
      <c r="T22" t="str">
        <f>_xll.SNL.Clients.Office.Excel.Functions.SPG(Q22, "SP_COUNTRY_NAME")</f>
        <v>France</v>
      </c>
      <c r="U22" t="s">
        <v>1710</v>
      </c>
      <c r="V22" t="s">
        <v>348</v>
      </c>
      <c r="W22" t="s">
        <v>406</v>
      </c>
      <c r="X22" s="11">
        <v>7.0000000000000007E-2</v>
      </c>
      <c r="Y22" t="str">
        <f>_xll.SNL.Clients.Office.Excel.Functions.SPG(V22, "SP_COUNTRY_NAME")</f>
        <v>China</v>
      </c>
      <c r="Z22" t="s">
        <v>456</v>
      </c>
      <c r="AA22">
        <v>4048184</v>
      </c>
      <c r="AB22" t="s">
        <v>398</v>
      </c>
      <c r="AC22" s="11">
        <v>0.46</v>
      </c>
      <c r="AD22" t="str">
        <f>_xll.SNL.Clients.Office.Excel.Functions.SPG(AA22, "SP_COUNTRY_NAME")</f>
        <v>Canada</v>
      </c>
      <c r="AE22" t="s">
        <v>456</v>
      </c>
      <c r="AF22">
        <v>4048184</v>
      </c>
      <c r="AG22" t="s">
        <v>398</v>
      </c>
      <c r="AH22" s="11">
        <v>0.46</v>
      </c>
      <c r="AI22" t="str">
        <f>_xll.SNL.Clients.Office.Excel.Functions.SPG(AF22, "SP_COUNTRY_NAME")</f>
        <v>Canada</v>
      </c>
      <c r="AJ22" t="s">
        <v>995</v>
      </c>
      <c r="AK22">
        <v>113818</v>
      </c>
      <c r="AL22" t="s">
        <v>401</v>
      </c>
      <c r="AM22" s="11">
        <v>1.07</v>
      </c>
      <c r="AN22" t="str">
        <f>_xll.SNL.Clients.Office.Excel.Functions.SPG(AK22, "SP_COUNTRY_NAME")</f>
        <v>France</v>
      </c>
      <c r="AO22" t="s">
        <v>453</v>
      </c>
      <c r="AP22">
        <v>5747632</v>
      </c>
      <c r="AQ22" t="s">
        <v>398</v>
      </c>
      <c r="AR22" s="11">
        <v>0.24</v>
      </c>
      <c r="AS22" t="str">
        <f>_xll.SNL.Clients.Office.Excel.Functions.SPG(AP22, "SP_COUNTRY_NAME")</f>
        <v>Canada</v>
      </c>
      <c r="AX22" t="str">
        <f>_xll.SNL.Clients.Office.Excel.Functions.SPG(AU22, "SP_COUNTRY_NAME")</f>
        <v>#INVALID COMPANY ID</v>
      </c>
      <c r="AY22" t="s">
        <v>456</v>
      </c>
      <c r="AZ22">
        <v>4048184</v>
      </c>
      <c r="BA22" t="s">
        <v>398</v>
      </c>
      <c r="BB22" s="11">
        <v>0.46</v>
      </c>
      <c r="BC22" t="str">
        <f>_xll.SNL.Clients.Office.Excel.Functions.SPG(AZ22, "SP_COUNTRY_NAME")</f>
        <v>Canada</v>
      </c>
      <c r="BD22" t="s">
        <v>393</v>
      </c>
      <c r="BE22">
        <v>111074</v>
      </c>
      <c r="BF22" t="s">
        <v>398</v>
      </c>
      <c r="BG22" s="11">
        <v>0.09</v>
      </c>
      <c r="BH22" t="str">
        <f>_xll.SNL.Clients.Office.Excel.Functions.SPG(BE22, "SP_COUNTRY_NAME")</f>
        <v>USA</v>
      </c>
      <c r="BI22" t="s">
        <v>659</v>
      </c>
      <c r="BJ22">
        <v>4418750</v>
      </c>
      <c r="BK22" t="s">
        <v>398</v>
      </c>
      <c r="BL22" s="11">
        <v>0.48</v>
      </c>
      <c r="BM22" t="str">
        <f>_xll.SNL.Clients.Office.Excel.Functions.SPG(BJ22, "SP_COUNTRY_NAME")</f>
        <v>South Africa</v>
      </c>
      <c r="BR22" t="str">
        <f>_xll.SNL.Clients.Office.Excel.Functions.SPG(BO22, "SP_COUNTRY_NAME")</f>
        <v>#INVALID COMPANY ID</v>
      </c>
      <c r="BS22" t="s">
        <v>425</v>
      </c>
      <c r="BT22">
        <v>4048695</v>
      </c>
      <c r="BU22" t="s">
        <v>398</v>
      </c>
      <c r="BV22" s="11">
        <v>0.45</v>
      </c>
      <c r="BW22" t="str">
        <f>_xll.SNL.Clients.Office.Excel.Functions.SPG(BT22, "SP_COUNTRY_NAME")</f>
        <v>USA</v>
      </c>
      <c r="BX22" t="s">
        <v>395</v>
      </c>
      <c r="BY22">
        <v>4270330</v>
      </c>
      <c r="BZ22" t="s">
        <v>398</v>
      </c>
      <c r="CA22" s="11">
        <v>0.65</v>
      </c>
      <c r="CB22" t="str">
        <f>_xll.SNL.Clients.Office.Excel.Functions.SPG(BY22, "SP_COUNTRY_NAME")</f>
        <v>USA</v>
      </c>
      <c r="CC22" t="s">
        <v>1061</v>
      </c>
      <c r="CD22">
        <v>111354</v>
      </c>
      <c r="CE22" t="s">
        <v>398</v>
      </c>
      <c r="CF22" s="11">
        <v>0.53</v>
      </c>
      <c r="CG22" t="str">
        <f>_xll.SNL.Clients.Office.Excel.Functions.SPG(CD22, "SP_COUNTRY_NAME")</f>
        <v>USA</v>
      </c>
      <c r="CH22" t="s">
        <v>395</v>
      </c>
      <c r="CI22">
        <v>4270330</v>
      </c>
      <c r="CJ22" t="s">
        <v>398</v>
      </c>
      <c r="CK22" s="11">
        <v>0.65</v>
      </c>
      <c r="CL22" t="str">
        <f>_xll.SNL.Clients.Office.Excel.Functions.SPG(CI22, "SP_COUNTRY_NAME")</f>
        <v>USA</v>
      </c>
      <c r="CM22" t="s">
        <v>659</v>
      </c>
      <c r="CN22">
        <v>4418750</v>
      </c>
      <c r="CO22" t="s">
        <v>398</v>
      </c>
      <c r="CP22" s="11">
        <v>0.48</v>
      </c>
      <c r="CQ22" t="str">
        <f>_xll.SNL.Clients.Office.Excel.Functions.SPG(CN22, "SP_COUNTRY_NAME")</f>
        <v>South Africa</v>
      </c>
      <c r="CR22" t="s">
        <v>659</v>
      </c>
      <c r="CS22">
        <v>4418750</v>
      </c>
      <c r="CT22" t="s">
        <v>398</v>
      </c>
      <c r="CU22" s="11">
        <v>0.48</v>
      </c>
      <c r="CV22" t="str">
        <f>_xll.SNL.Clients.Office.Excel.Functions.SPG(CS22, "SP_COUNTRY_NAME")</f>
        <v>South Africa</v>
      </c>
      <c r="CW22" t="s">
        <v>395</v>
      </c>
      <c r="CX22">
        <v>4270330</v>
      </c>
      <c r="CY22" t="s">
        <v>398</v>
      </c>
      <c r="CZ22" s="11">
        <v>0.65</v>
      </c>
      <c r="DA22" t="str">
        <f>_xll.SNL.Clients.Office.Excel.Functions.SPG(CX22, "SP_COUNTRY_NAME")</f>
        <v>USA</v>
      </c>
      <c r="DF22" t="str">
        <f>_xll.SNL.Clients.Office.Excel.Functions.SPG(DC22, "SP_COUNTRY_NAME")</f>
        <v>#INVALID COMPANY ID</v>
      </c>
      <c r="DG22" t="s">
        <v>676</v>
      </c>
      <c r="DH22">
        <v>4304195</v>
      </c>
      <c r="DI22" t="s">
        <v>398</v>
      </c>
      <c r="DJ22" s="11">
        <v>0.61</v>
      </c>
      <c r="DK22" t="str">
        <f>_xll.SNL.Clients.Office.Excel.Functions.SPG(DH22, "SP_COUNTRY_NAME")</f>
        <v>South Africa</v>
      </c>
      <c r="DL22" t="s">
        <v>460</v>
      </c>
      <c r="DM22">
        <v>4249110</v>
      </c>
      <c r="DN22" t="s">
        <v>398</v>
      </c>
      <c r="DO22" s="11">
        <v>0.34</v>
      </c>
      <c r="DP22" t="str">
        <f>_xll.SNL.Clients.Office.Excel.Functions.SPG(DM22, "SP_COUNTRY_NAME")</f>
        <v>United Kingdom</v>
      </c>
      <c r="DQ22" t="s">
        <v>460</v>
      </c>
      <c r="DR22">
        <v>4249110</v>
      </c>
      <c r="DS22" t="s">
        <v>398</v>
      </c>
      <c r="DT22" s="11">
        <v>0.34</v>
      </c>
      <c r="DU22" t="str">
        <f>_xll.SNL.Clients.Office.Excel.Functions.SPG(DR22, "SP_COUNTRY_NAME")</f>
        <v>United Kingdom</v>
      </c>
      <c r="DV22" t="s">
        <v>460</v>
      </c>
      <c r="DW22">
        <v>4249110</v>
      </c>
      <c r="DX22" t="s">
        <v>398</v>
      </c>
      <c r="DY22" s="11">
        <v>0.34</v>
      </c>
      <c r="DZ22" t="str">
        <f>_xll.SNL.Clients.Office.Excel.Functions.SPG(DW22, "SP_COUNTRY_NAME")</f>
        <v>United Kingdom</v>
      </c>
      <c r="EA22" t="s">
        <v>427</v>
      </c>
      <c r="EB22">
        <v>4723508</v>
      </c>
      <c r="EC22" t="s">
        <v>398</v>
      </c>
      <c r="ED22" s="11">
        <v>0</v>
      </c>
      <c r="EE22" t="str">
        <f>_xll.SNL.Clients.Office.Excel.Functions.SPG(EB22, "SP_COUNTRY_NAME")</f>
        <v>United Kingdom</v>
      </c>
      <c r="EF22" t="s">
        <v>1007</v>
      </c>
      <c r="EG22">
        <v>4041196</v>
      </c>
      <c r="EH22" t="s">
        <v>401</v>
      </c>
      <c r="EI22" s="11">
        <v>0.69</v>
      </c>
      <c r="EJ22" t="str">
        <f>_xll.SNL.Clients.Office.Excel.Functions.SPG(EG22, "SP_COUNTRY_NAME")</f>
        <v>United Kingdom</v>
      </c>
      <c r="EK22" t="s">
        <v>876</v>
      </c>
      <c r="EL22">
        <v>4224292</v>
      </c>
      <c r="EM22" t="s">
        <v>398</v>
      </c>
      <c r="EN22" s="11">
        <v>0.03</v>
      </c>
      <c r="EO22" t="str">
        <f>_xll.SNL.Clients.Office.Excel.Functions.SPG(EL22, "SP_COUNTRY_NAME")</f>
        <v>Germany</v>
      </c>
      <c r="EP22" t="s">
        <v>436</v>
      </c>
      <c r="EQ22">
        <v>4757367</v>
      </c>
      <c r="ER22" t="s">
        <v>402</v>
      </c>
      <c r="ES22" s="11">
        <v>0.52</v>
      </c>
      <c r="ET22" t="str">
        <f>_xll.SNL.Clients.Office.Excel.Functions.SPG(EQ22, "SP_COUNTRY_NAME")</f>
        <v>Australia</v>
      </c>
      <c r="EU22" t="s">
        <v>437</v>
      </c>
      <c r="EV22">
        <v>4140078</v>
      </c>
      <c r="EW22" t="s">
        <v>398</v>
      </c>
      <c r="EX22" s="11">
        <v>0.54</v>
      </c>
      <c r="EY22" t="str">
        <f>_xll.SNL.Clients.Office.Excel.Functions.SPG(EV22, "SP_COUNTRY_NAME")</f>
        <v>Japan</v>
      </c>
      <c r="EZ22" t="s">
        <v>1061</v>
      </c>
      <c r="FA22">
        <v>111354</v>
      </c>
      <c r="FB22" t="s">
        <v>398</v>
      </c>
      <c r="FC22" s="11">
        <v>0.53</v>
      </c>
      <c r="FD22" t="str">
        <f>_xll.SNL.Clients.Office.Excel.Functions.SPG(FA22, "SP_COUNTRY_NAME")</f>
        <v>USA</v>
      </c>
      <c r="FE22" t="s">
        <v>1061</v>
      </c>
      <c r="FF22">
        <v>111354</v>
      </c>
      <c r="FG22" t="s">
        <v>398</v>
      </c>
      <c r="FH22" s="11">
        <v>0.53</v>
      </c>
      <c r="FI22" t="str">
        <f>_xll.SNL.Clients.Office.Excel.Functions.SPG(FF22, "SP_COUNTRY_NAME")</f>
        <v>USA</v>
      </c>
      <c r="FJ22" t="s">
        <v>395</v>
      </c>
      <c r="FK22">
        <v>4270330</v>
      </c>
      <c r="FL22" t="s">
        <v>398</v>
      </c>
      <c r="FM22" s="11">
        <v>0.65</v>
      </c>
      <c r="FN22" t="str">
        <f>_xll.SNL.Clients.Office.Excel.Functions.SPG(FK22, "SP_COUNTRY_NAME")</f>
        <v>USA</v>
      </c>
      <c r="FO22" t="s">
        <v>392</v>
      </c>
      <c r="FP22">
        <v>110652</v>
      </c>
      <c r="FQ22" t="s">
        <v>398</v>
      </c>
      <c r="FR22" s="11">
        <v>0.12</v>
      </c>
      <c r="FS22" t="str">
        <f>_xll.SNL.Clients.Office.Excel.Functions.SPG(FP22, "SP_COUNTRY_NAME")</f>
        <v>USA</v>
      </c>
      <c r="FT22" t="s">
        <v>1007</v>
      </c>
      <c r="FU22">
        <v>4041196</v>
      </c>
      <c r="FV22" t="s">
        <v>401</v>
      </c>
      <c r="FW22" s="11">
        <v>0.69</v>
      </c>
      <c r="FX22" t="str">
        <f>_xll.SNL.Clients.Office.Excel.Functions.SPG(FU22, "SP_COUNTRY_NAME")</f>
        <v>United Kingdom</v>
      </c>
      <c r="FY22" t="s">
        <v>427</v>
      </c>
      <c r="FZ22">
        <v>4723508</v>
      </c>
      <c r="GA22" t="s">
        <v>398</v>
      </c>
      <c r="GB22" s="11">
        <v>0</v>
      </c>
      <c r="GC22" t="str">
        <f>_xll.SNL.Clients.Office.Excel.Functions.SPG(FZ22, "SP_COUNTRY_NAME")</f>
        <v>United Kingdom</v>
      </c>
      <c r="GD22" t="s">
        <v>610</v>
      </c>
      <c r="GE22">
        <v>4140486</v>
      </c>
      <c r="GF22" t="s">
        <v>398</v>
      </c>
      <c r="GG22" s="11">
        <v>0.27</v>
      </c>
      <c r="GH22" t="str">
        <f>_xll.SNL.Clients.Office.Excel.Functions.SPG(GE22, "SP_COUNTRY_NAME")</f>
        <v>China</v>
      </c>
      <c r="GM22" t="str">
        <f>_xll.SNL.Clients.Office.Excel.Functions.SPG(GJ22, "SP_COUNTRY_NAME")</f>
        <v>#INVALID COMPANY ID</v>
      </c>
      <c r="GN22" t="s">
        <v>2192</v>
      </c>
      <c r="GO22">
        <v>119936640</v>
      </c>
      <c r="GP22" t="s">
        <v>404</v>
      </c>
      <c r="GQ22" s="11">
        <v>0.02</v>
      </c>
      <c r="GR22" t="str">
        <f>_xll.SNL.Clients.Office.Excel.Functions.SPG(GO22, "SP_COUNTRY_NAME")</f>
        <v>Philippines</v>
      </c>
      <c r="GS22" t="s">
        <v>393</v>
      </c>
      <c r="GT22">
        <v>111074</v>
      </c>
      <c r="GU22" t="s">
        <v>398</v>
      </c>
      <c r="GV22" s="11">
        <v>0.09</v>
      </c>
      <c r="GW22" t="str">
        <f>_xll.SNL.Clients.Office.Excel.Functions.SPG(GT22, "SP_COUNTRY_NAME")</f>
        <v>USA</v>
      </c>
      <c r="GX22" t="s">
        <v>430</v>
      </c>
      <c r="GY22">
        <v>4057506</v>
      </c>
      <c r="GZ22" t="s">
        <v>398</v>
      </c>
      <c r="HA22" s="11">
        <v>0.31</v>
      </c>
      <c r="HB22" t="str">
        <f>_xll.SNL.Clients.Office.Excel.Functions.SPG(GY22, "SP_COUNTRY_NAME")</f>
        <v>USA</v>
      </c>
      <c r="HC22" t="s">
        <v>395</v>
      </c>
      <c r="HD22">
        <v>4270330</v>
      </c>
      <c r="HE22" t="s">
        <v>398</v>
      </c>
      <c r="HF22" s="11">
        <v>0.65</v>
      </c>
      <c r="HG22" t="str">
        <f>_xll.SNL.Clients.Office.Excel.Functions.SPG(HD22, "SP_COUNTRY_NAME")</f>
        <v>USA</v>
      </c>
      <c r="HH22" t="s">
        <v>963</v>
      </c>
      <c r="HI22" t="s">
        <v>348</v>
      </c>
      <c r="HJ22" t="s">
        <v>406</v>
      </c>
      <c r="HK22" s="11">
        <v>0.15</v>
      </c>
      <c r="HL22" t="str">
        <f>_xll.SNL.Clients.Office.Excel.Functions.SPG(HI22, "SP_COUNTRY_NAME")</f>
        <v>China</v>
      </c>
      <c r="HM22" t="s">
        <v>422</v>
      </c>
      <c r="HN22">
        <v>5752504</v>
      </c>
      <c r="HO22" t="s">
        <v>398</v>
      </c>
      <c r="HP22" s="11">
        <v>0.14000000000000001</v>
      </c>
      <c r="HQ22" t="str">
        <f>_xll.SNL.Clients.Office.Excel.Functions.SPG(HN22, "SP_COUNTRY_NAME")</f>
        <v>USA</v>
      </c>
      <c r="HR22" t="s">
        <v>395</v>
      </c>
      <c r="HS22">
        <v>4270330</v>
      </c>
      <c r="HT22" t="s">
        <v>398</v>
      </c>
      <c r="HU22" s="11">
        <v>0.65</v>
      </c>
      <c r="HV22" t="str">
        <f>_xll.SNL.Clients.Office.Excel.Functions.SPG(HS22, "SP_COUNTRY_NAME")</f>
        <v>USA</v>
      </c>
      <c r="HW22" t="s">
        <v>1007</v>
      </c>
      <c r="HX22">
        <v>4041196</v>
      </c>
      <c r="HY22" t="s">
        <v>401</v>
      </c>
      <c r="HZ22" s="11">
        <v>0.69</v>
      </c>
      <c r="IA22" t="str">
        <f>_xll.SNL.Clients.Office.Excel.Functions.SPG(HX22, "SP_COUNTRY_NAME")</f>
        <v>United Kingdom</v>
      </c>
      <c r="IB22" t="s">
        <v>2192</v>
      </c>
      <c r="IC22">
        <v>119936640</v>
      </c>
      <c r="ID22" t="s">
        <v>404</v>
      </c>
      <c r="IE22" s="11">
        <v>0.02</v>
      </c>
      <c r="IF22" t="str">
        <f>_xll.SNL.Clients.Office.Excel.Functions.SPG(IC22, "SP_COUNTRY_NAME")</f>
        <v>Philippines</v>
      </c>
      <c r="IG22" t="s">
        <v>393</v>
      </c>
      <c r="IH22">
        <v>111074</v>
      </c>
      <c r="II22" t="s">
        <v>398</v>
      </c>
      <c r="IJ22" s="11">
        <v>0.09</v>
      </c>
      <c r="IK22" t="str">
        <f>_xll.SNL.Clients.Office.Excel.Functions.SPG(IH22, "SP_COUNTRY_NAME")</f>
        <v>USA</v>
      </c>
      <c r="IL22" t="s">
        <v>430</v>
      </c>
      <c r="IM22">
        <v>4057506</v>
      </c>
      <c r="IN22" t="s">
        <v>398</v>
      </c>
      <c r="IO22" s="11">
        <v>0.31</v>
      </c>
      <c r="IP22" t="str">
        <f>_xll.SNL.Clients.Office.Excel.Functions.SPG(IM22, "SP_COUNTRY_NAME")</f>
        <v>USA</v>
      </c>
      <c r="IQ22" t="s">
        <v>446</v>
      </c>
      <c r="IR22">
        <v>109988</v>
      </c>
      <c r="IS22" t="s">
        <v>398</v>
      </c>
      <c r="IT22" s="11">
        <v>0.28999999999999998</v>
      </c>
      <c r="IU22" t="str">
        <f>_xll.SNL.Clients.Office.Excel.Functions.SPG(IR22, "SP_COUNTRY_NAME")</f>
        <v>USA</v>
      </c>
      <c r="IV22" t="s">
        <v>676</v>
      </c>
      <c r="IW22">
        <v>4304195</v>
      </c>
      <c r="IX22" t="s">
        <v>398</v>
      </c>
      <c r="IY22" s="11">
        <v>0.61</v>
      </c>
      <c r="IZ22" t="str">
        <f>_xll.SNL.Clients.Office.Excel.Functions.SPG(IW22, "SP_COUNTRY_NAME")</f>
        <v>South Africa</v>
      </c>
      <c r="JA22" t="s">
        <v>659</v>
      </c>
      <c r="JB22">
        <v>4418750</v>
      </c>
      <c r="JC22" t="s">
        <v>398</v>
      </c>
      <c r="JD22" s="11">
        <v>0.48</v>
      </c>
      <c r="JE22" t="str">
        <f>_xll.SNL.Clients.Office.Excel.Functions.SPG(JB22, "SP_COUNTRY_NAME")</f>
        <v>South Africa</v>
      </c>
      <c r="JF22" t="s">
        <v>460</v>
      </c>
      <c r="JG22">
        <v>4249110</v>
      </c>
      <c r="JH22" t="s">
        <v>398</v>
      </c>
      <c r="JI22" s="11">
        <v>0.34</v>
      </c>
      <c r="JJ22" t="str">
        <f>_xll.SNL.Clients.Office.Excel.Functions.SPG(JG22, "SP_COUNTRY_NAME")</f>
        <v>United Kingdom</v>
      </c>
      <c r="JK22" t="s">
        <v>1061</v>
      </c>
      <c r="JL22">
        <v>111354</v>
      </c>
      <c r="JM22" t="s">
        <v>398</v>
      </c>
      <c r="JN22" s="11">
        <v>0.53</v>
      </c>
      <c r="JO22" t="str">
        <f>_xll.SNL.Clients.Office.Excel.Functions.SPG(JL22, "SP_COUNTRY_NAME")</f>
        <v>USA</v>
      </c>
      <c r="JP22" t="s">
        <v>963</v>
      </c>
      <c r="JQ22" t="s">
        <v>348</v>
      </c>
      <c r="JR22" t="s">
        <v>406</v>
      </c>
      <c r="JS22" s="11">
        <v>0.15</v>
      </c>
      <c r="JT22" t="str">
        <f>_xll.SNL.Clients.Office.Excel.Functions.SPG(JQ22, "SP_COUNTRY_NAME")</f>
        <v>China</v>
      </c>
      <c r="JU22" t="s">
        <v>392</v>
      </c>
      <c r="JV22">
        <v>110652</v>
      </c>
      <c r="JW22" t="s">
        <v>398</v>
      </c>
      <c r="JX22" s="11">
        <v>0.12</v>
      </c>
      <c r="JY22" t="str">
        <f>_xll.SNL.Clients.Office.Excel.Functions.SPG(JV22, "SP_COUNTRY_NAME")</f>
        <v>USA</v>
      </c>
      <c r="JZ22" t="s">
        <v>395</v>
      </c>
      <c r="KA22">
        <v>4270330</v>
      </c>
      <c r="KB22" t="s">
        <v>398</v>
      </c>
      <c r="KC22" s="11">
        <v>0.65</v>
      </c>
      <c r="KD22" t="str">
        <f>_xll.SNL.Clients.Office.Excel.Functions.SPG(KA22, "SP_COUNTRY_NAME")</f>
        <v>USA</v>
      </c>
      <c r="KI22" t="str">
        <f>_xll.SNL.Clients.Office.Excel.Functions.SPG(KF22, "SP_COUNTRY_NAME")</f>
        <v>#INVALID COMPANY ID</v>
      </c>
      <c r="KJ22" t="s">
        <v>456</v>
      </c>
      <c r="KK22">
        <v>4048184</v>
      </c>
      <c r="KL22" t="s">
        <v>398</v>
      </c>
      <c r="KM22" s="11">
        <v>0.46</v>
      </c>
      <c r="KN22" t="str">
        <f>_xll.SNL.Clients.Office.Excel.Functions.SPG(KK22, "SP_COUNTRY_NAME")</f>
        <v>Canada</v>
      </c>
    </row>
    <row r="23" spans="1:300" x14ac:dyDescent="0.35">
      <c r="E23" t="str">
        <f>_xll.SNL.Clients.Office.Excel.Functions.SPG(B23, "SP_COUNTRY_NAME")</f>
        <v>#INVALID COMPANY ID</v>
      </c>
      <c r="F23" t="s">
        <v>664</v>
      </c>
      <c r="G23">
        <v>4213183</v>
      </c>
      <c r="H23" t="s">
        <v>398</v>
      </c>
      <c r="I23" s="11">
        <v>0.34</v>
      </c>
      <c r="J23" t="str">
        <f>_xll.SNL.Clients.Office.Excel.Functions.SPG(G23, "SP_COUNTRY_NAME")</f>
        <v>South Africa</v>
      </c>
      <c r="K23" t="s">
        <v>425</v>
      </c>
      <c r="L23">
        <v>4048695</v>
      </c>
      <c r="M23" t="s">
        <v>398</v>
      </c>
      <c r="N23" s="11">
        <v>0.4</v>
      </c>
      <c r="O23" t="str">
        <f>_xll.SNL.Clients.Office.Excel.Functions.SPG(L23, "SP_COUNTRY_NAME")</f>
        <v>USA</v>
      </c>
      <c r="P23" t="s">
        <v>420</v>
      </c>
      <c r="Q23">
        <v>4119759</v>
      </c>
      <c r="R23" t="s">
        <v>398</v>
      </c>
      <c r="S23" s="11">
        <v>0.96</v>
      </c>
      <c r="T23" t="str">
        <f>_xll.SNL.Clients.Office.Excel.Functions.SPG(Q23, "SP_COUNTRY_NAME")</f>
        <v>USA</v>
      </c>
      <c r="U23" t="s">
        <v>1711</v>
      </c>
      <c r="V23">
        <v>12830394</v>
      </c>
      <c r="W23" t="s">
        <v>404</v>
      </c>
      <c r="X23" s="11">
        <v>0.05</v>
      </c>
      <c r="Y23" t="str">
        <f>_xll.SNL.Clients.Office.Excel.Functions.SPG(V23, "SP_COUNTRY_NAME")</f>
        <v>Australia</v>
      </c>
      <c r="Z23" t="s">
        <v>393</v>
      </c>
      <c r="AA23">
        <v>111074</v>
      </c>
      <c r="AB23" t="s">
        <v>398</v>
      </c>
      <c r="AC23" s="11">
        <v>0.44</v>
      </c>
      <c r="AD23" t="str">
        <f>_xll.SNL.Clients.Office.Excel.Functions.SPG(AA23, "SP_COUNTRY_NAME")</f>
        <v>USA</v>
      </c>
      <c r="AE23" t="s">
        <v>393</v>
      </c>
      <c r="AF23">
        <v>111074</v>
      </c>
      <c r="AG23" t="s">
        <v>398</v>
      </c>
      <c r="AH23" s="11">
        <v>0.44</v>
      </c>
      <c r="AI23" t="str">
        <f>_xll.SNL.Clients.Office.Excel.Functions.SPG(AF23, "SP_COUNTRY_NAME")</f>
        <v>USA</v>
      </c>
      <c r="AJ23" t="s">
        <v>420</v>
      </c>
      <c r="AK23">
        <v>4119759</v>
      </c>
      <c r="AL23" t="s">
        <v>398</v>
      </c>
      <c r="AM23" s="11">
        <v>0.96</v>
      </c>
      <c r="AN23" t="str">
        <f>_xll.SNL.Clients.Office.Excel.Functions.SPG(AK23, "SP_COUNTRY_NAME")</f>
        <v>USA</v>
      </c>
      <c r="AO23" t="s">
        <v>425</v>
      </c>
      <c r="AP23">
        <v>4048695</v>
      </c>
      <c r="AQ23" t="s">
        <v>398</v>
      </c>
      <c r="AR23" s="11">
        <v>0.23</v>
      </c>
      <c r="AS23" t="str">
        <f>_xll.SNL.Clients.Office.Excel.Functions.SPG(AP23, "SP_COUNTRY_NAME")</f>
        <v>USA</v>
      </c>
      <c r="AX23" t="str">
        <f>_xll.SNL.Clients.Office.Excel.Functions.SPG(AU23, "SP_COUNTRY_NAME")</f>
        <v>#INVALID COMPANY ID</v>
      </c>
      <c r="AY23" t="s">
        <v>393</v>
      </c>
      <c r="AZ23">
        <v>111074</v>
      </c>
      <c r="BA23" t="s">
        <v>398</v>
      </c>
      <c r="BB23" s="11">
        <v>0.44</v>
      </c>
      <c r="BC23" t="str">
        <f>_xll.SNL.Clients.Office.Excel.Functions.SPG(AZ23, "SP_COUNTRY_NAME")</f>
        <v>USA</v>
      </c>
      <c r="BD23" t="s">
        <v>1889</v>
      </c>
      <c r="BE23" t="s">
        <v>348</v>
      </c>
      <c r="BF23" t="s">
        <v>406</v>
      </c>
      <c r="BG23" s="11">
        <v>0.08</v>
      </c>
      <c r="BH23" t="str">
        <f>_xll.SNL.Clients.Office.Excel.Functions.SPG(BE23, "SP_COUNTRY_NAME")</f>
        <v>China</v>
      </c>
      <c r="BI23" t="s">
        <v>425</v>
      </c>
      <c r="BJ23">
        <v>4048695</v>
      </c>
      <c r="BK23" t="s">
        <v>398</v>
      </c>
      <c r="BL23" s="11">
        <v>0.48</v>
      </c>
      <c r="BM23" t="str">
        <f>_xll.SNL.Clients.Office.Excel.Functions.SPG(BJ23, "SP_COUNTRY_NAME")</f>
        <v>USA</v>
      </c>
      <c r="BR23" t="str">
        <f>_xll.SNL.Clients.Office.Excel.Functions.SPG(BO23, "SP_COUNTRY_NAME")</f>
        <v>#INVALID COMPANY ID</v>
      </c>
      <c r="BS23" t="s">
        <v>427</v>
      </c>
      <c r="BT23">
        <v>4723508</v>
      </c>
      <c r="BU23" t="s">
        <v>398</v>
      </c>
      <c r="BV23" s="11">
        <v>0.44</v>
      </c>
      <c r="BW23" t="str">
        <f>_xll.SNL.Clients.Office.Excel.Functions.SPG(BT23, "SP_COUNTRY_NAME")</f>
        <v>United Kingdom</v>
      </c>
      <c r="BX23" t="s">
        <v>686</v>
      </c>
      <c r="BY23">
        <v>4674815</v>
      </c>
      <c r="BZ23" t="s">
        <v>398</v>
      </c>
      <c r="CA23" s="11">
        <v>0.63</v>
      </c>
      <c r="CB23" t="str">
        <f>_xll.SNL.Clients.Office.Excel.Functions.SPG(BY23, "SP_COUNTRY_NAME")</f>
        <v>Switzerland</v>
      </c>
      <c r="CC23" t="s">
        <v>1291</v>
      </c>
      <c r="CD23">
        <v>4702400</v>
      </c>
      <c r="CE23" t="s">
        <v>398</v>
      </c>
      <c r="CF23" s="11">
        <v>0.47</v>
      </c>
      <c r="CG23" t="str">
        <f>_xll.SNL.Clients.Office.Excel.Functions.SPG(CD23, "SP_COUNTRY_NAME")</f>
        <v>USA</v>
      </c>
      <c r="CH23" t="s">
        <v>686</v>
      </c>
      <c r="CI23">
        <v>4674815</v>
      </c>
      <c r="CJ23" t="s">
        <v>398</v>
      </c>
      <c r="CK23" s="11">
        <v>0.63</v>
      </c>
      <c r="CL23" t="str">
        <f>_xll.SNL.Clients.Office.Excel.Functions.SPG(CI23, "SP_COUNTRY_NAME")</f>
        <v>Switzerland</v>
      </c>
      <c r="CM23" t="s">
        <v>425</v>
      </c>
      <c r="CN23">
        <v>4048695</v>
      </c>
      <c r="CO23" t="s">
        <v>398</v>
      </c>
      <c r="CP23" s="11">
        <v>0.48</v>
      </c>
      <c r="CQ23" t="str">
        <f>_xll.SNL.Clients.Office.Excel.Functions.SPG(CN23, "SP_COUNTRY_NAME")</f>
        <v>USA</v>
      </c>
      <c r="CR23" t="s">
        <v>425</v>
      </c>
      <c r="CS23">
        <v>4048695</v>
      </c>
      <c r="CT23" t="s">
        <v>398</v>
      </c>
      <c r="CU23" s="11">
        <v>0.48</v>
      </c>
      <c r="CV23" t="str">
        <f>_xll.SNL.Clients.Office.Excel.Functions.SPG(CS23, "SP_COUNTRY_NAME")</f>
        <v>USA</v>
      </c>
      <c r="CW23" t="s">
        <v>686</v>
      </c>
      <c r="CX23">
        <v>4674815</v>
      </c>
      <c r="CY23" t="s">
        <v>398</v>
      </c>
      <c r="CZ23" s="11">
        <v>0.63</v>
      </c>
      <c r="DA23" t="str">
        <f>_xll.SNL.Clients.Office.Excel.Functions.SPG(CX23, "SP_COUNTRY_NAME")</f>
        <v>Switzerland</v>
      </c>
      <c r="DF23" t="str">
        <f>_xll.SNL.Clients.Office.Excel.Functions.SPG(DC23, "SP_COUNTRY_NAME")</f>
        <v>#INVALID COMPANY ID</v>
      </c>
      <c r="DG23" t="s">
        <v>2068</v>
      </c>
      <c r="DH23" t="s">
        <v>348</v>
      </c>
      <c r="DI23" t="s">
        <v>406</v>
      </c>
      <c r="DJ23" s="11">
        <v>0.46</v>
      </c>
      <c r="DK23" t="str">
        <f>_xll.SNL.Clients.Office.Excel.Functions.SPG(DH23, "SP_COUNTRY_NAME")</f>
        <v>China</v>
      </c>
      <c r="DL23" t="s">
        <v>664</v>
      </c>
      <c r="DM23">
        <v>4213183</v>
      </c>
      <c r="DN23" t="s">
        <v>398</v>
      </c>
      <c r="DO23" s="11">
        <v>0.34</v>
      </c>
      <c r="DP23" t="str">
        <f>_xll.SNL.Clients.Office.Excel.Functions.SPG(DM23, "SP_COUNTRY_NAME")</f>
        <v>South Africa</v>
      </c>
      <c r="DQ23" t="s">
        <v>664</v>
      </c>
      <c r="DR23">
        <v>4213183</v>
      </c>
      <c r="DS23" t="s">
        <v>398</v>
      </c>
      <c r="DT23" s="11">
        <v>0.34</v>
      </c>
      <c r="DU23" t="str">
        <f>_xll.SNL.Clients.Office.Excel.Functions.SPG(DR23, "SP_COUNTRY_NAME")</f>
        <v>South Africa</v>
      </c>
      <c r="DV23" t="s">
        <v>664</v>
      </c>
      <c r="DW23">
        <v>4213183</v>
      </c>
      <c r="DX23" t="s">
        <v>398</v>
      </c>
      <c r="DY23" s="11">
        <v>0.34</v>
      </c>
      <c r="DZ23" t="str">
        <f>_xll.SNL.Clients.Office.Excel.Functions.SPG(DW23, "SP_COUNTRY_NAME")</f>
        <v>South Africa</v>
      </c>
      <c r="EA23" t="s">
        <v>647</v>
      </c>
      <c r="EB23">
        <v>112247511</v>
      </c>
      <c r="EC23" t="s">
        <v>398</v>
      </c>
      <c r="ED23" s="11">
        <v>0</v>
      </c>
      <c r="EE23" t="str">
        <f>_xll.SNL.Clients.Office.Excel.Functions.SPG(EB23, "SP_COUNTRY_NAME")</f>
        <v>USA</v>
      </c>
      <c r="EF23" t="s">
        <v>467</v>
      </c>
      <c r="EG23">
        <v>4145085</v>
      </c>
      <c r="EH23" t="s">
        <v>398</v>
      </c>
      <c r="EI23" s="11">
        <v>0.63</v>
      </c>
      <c r="EJ23" t="str">
        <f>_xll.SNL.Clients.Office.Excel.Functions.SPG(EG23, "SP_COUNTRY_NAME")</f>
        <v>United Kingdom</v>
      </c>
      <c r="EK23" t="s">
        <v>2082</v>
      </c>
      <c r="EL23">
        <v>5763671</v>
      </c>
      <c r="EM23" t="s">
        <v>398</v>
      </c>
      <c r="EN23" s="11">
        <v>0.03</v>
      </c>
      <c r="EO23" t="str">
        <f>_xll.SNL.Clients.Office.Excel.Functions.SPG(EL23, "SP_COUNTRY_NAME")</f>
        <v>Russia</v>
      </c>
      <c r="EP23" t="s">
        <v>551</v>
      </c>
      <c r="EQ23">
        <v>4281265</v>
      </c>
      <c r="ER23" t="s">
        <v>398</v>
      </c>
      <c r="ES23" s="11">
        <v>0.48</v>
      </c>
      <c r="ET23" t="str">
        <f>_xll.SNL.Clients.Office.Excel.Functions.SPG(EQ23, "SP_COUNTRY_NAME")</f>
        <v>Canada</v>
      </c>
      <c r="EU23" t="s">
        <v>391</v>
      </c>
      <c r="EV23">
        <v>4048287</v>
      </c>
      <c r="EW23" t="s">
        <v>398</v>
      </c>
      <c r="EX23" s="11">
        <v>0.34</v>
      </c>
      <c r="EY23" t="str">
        <f>_xll.SNL.Clients.Office.Excel.Functions.SPG(EV23, "SP_COUNTRY_NAME")</f>
        <v>USA</v>
      </c>
      <c r="EZ23" t="s">
        <v>1291</v>
      </c>
      <c r="FA23">
        <v>4702400</v>
      </c>
      <c r="FB23" t="s">
        <v>398</v>
      </c>
      <c r="FC23" s="11">
        <v>0.47</v>
      </c>
      <c r="FD23" t="str">
        <f>_xll.SNL.Clients.Office.Excel.Functions.SPG(FA23, "SP_COUNTRY_NAME")</f>
        <v>USA</v>
      </c>
      <c r="FE23" t="s">
        <v>1291</v>
      </c>
      <c r="FF23">
        <v>4702400</v>
      </c>
      <c r="FG23" t="s">
        <v>398</v>
      </c>
      <c r="FH23" s="11">
        <v>0.47</v>
      </c>
      <c r="FI23" t="str">
        <f>_xll.SNL.Clients.Office.Excel.Functions.SPG(FF23, "SP_COUNTRY_NAME")</f>
        <v>USA</v>
      </c>
      <c r="FJ23" t="s">
        <v>686</v>
      </c>
      <c r="FK23">
        <v>4674815</v>
      </c>
      <c r="FL23" t="s">
        <v>398</v>
      </c>
      <c r="FM23" s="11">
        <v>0.63</v>
      </c>
      <c r="FN23" t="str">
        <f>_xll.SNL.Clients.Office.Excel.Functions.SPG(FK23, "SP_COUNTRY_NAME")</f>
        <v>Switzerland</v>
      </c>
      <c r="FO23" t="s">
        <v>424</v>
      </c>
      <c r="FP23">
        <v>110092</v>
      </c>
      <c r="FQ23" t="s">
        <v>398</v>
      </c>
      <c r="FR23" s="11">
        <v>0.12</v>
      </c>
      <c r="FS23" t="str">
        <f>_xll.SNL.Clients.Office.Excel.Functions.SPG(FP23, "SP_COUNTRY_NAME")</f>
        <v>USA</v>
      </c>
      <c r="FT23" t="s">
        <v>467</v>
      </c>
      <c r="FU23">
        <v>4145085</v>
      </c>
      <c r="FV23" t="s">
        <v>398</v>
      </c>
      <c r="FW23" s="11">
        <v>0.63</v>
      </c>
      <c r="FX23" t="str">
        <f>_xll.SNL.Clients.Office.Excel.Functions.SPG(FU23, "SP_COUNTRY_NAME")</f>
        <v>United Kingdom</v>
      </c>
      <c r="FY23" t="s">
        <v>647</v>
      </c>
      <c r="FZ23">
        <v>112247511</v>
      </c>
      <c r="GA23" t="s">
        <v>398</v>
      </c>
      <c r="GB23" s="11">
        <v>0</v>
      </c>
      <c r="GC23" t="str">
        <f>_xll.SNL.Clients.Office.Excel.Functions.SPG(FZ23, "SP_COUNTRY_NAME")</f>
        <v>USA</v>
      </c>
      <c r="GD23" t="s">
        <v>391</v>
      </c>
      <c r="GE23">
        <v>4048287</v>
      </c>
      <c r="GF23" t="s">
        <v>398</v>
      </c>
      <c r="GG23" s="11">
        <v>0.22</v>
      </c>
      <c r="GH23" t="str">
        <f>_xll.SNL.Clients.Office.Excel.Functions.SPG(GE23, "SP_COUNTRY_NAME")</f>
        <v>USA</v>
      </c>
      <c r="GM23" t="str">
        <f>_xll.SNL.Clients.Office.Excel.Functions.SPG(GJ23, "SP_COUNTRY_NAME")</f>
        <v>#INVALID COMPANY ID</v>
      </c>
      <c r="GN23" t="s">
        <v>2193</v>
      </c>
      <c r="GO23" t="s">
        <v>348</v>
      </c>
      <c r="GP23" t="s">
        <v>406</v>
      </c>
      <c r="GQ23" s="11">
        <v>0.02</v>
      </c>
      <c r="GR23" t="str">
        <f>_xll.SNL.Clients.Office.Excel.Functions.SPG(GO23, "SP_COUNTRY_NAME")</f>
        <v>China</v>
      </c>
      <c r="GS23" t="s">
        <v>1889</v>
      </c>
      <c r="GT23" t="s">
        <v>348</v>
      </c>
      <c r="GU23" t="s">
        <v>406</v>
      </c>
      <c r="GV23" s="11">
        <v>0.08</v>
      </c>
      <c r="GW23" t="str">
        <f>_xll.SNL.Clients.Office.Excel.Functions.SPG(GT23, "SP_COUNTRY_NAME")</f>
        <v>China</v>
      </c>
      <c r="GX23" t="s">
        <v>438</v>
      </c>
      <c r="GY23">
        <v>102719</v>
      </c>
      <c r="GZ23" t="s">
        <v>398</v>
      </c>
      <c r="HA23" s="11">
        <v>0.27</v>
      </c>
      <c r="HB23" t="str">
        <f>_xll.SNL.Clients.Office.Excel.Functions.SPG(GY23, "SP_COUNTRY_NAME")</f>
        <v>USA</v>
      </c>
      <c r="HC23" t="s">
        <v>686</v>
      </c>
      <c r="HD23">
        <v>4674815</v>
      </c>
      <c r="HE23" t="s">
        <v>398</v>
      </c>
      <c r="HF23" s="11">
        <v>0.63</v>
      </c>
      <c r="HG23" t="str">
        <f>_xll.SNL.Clients.Office.Excel.Functions.SPG(HD23, "SP_COUNTRY_NAME")</f>
        <v>Switzerland</v>
      </c>
      <c r="HH23" t="s">
        <v>964</v>
      </c>
      <c r="HI23">
        <v>4211943</v>
      </c>
      <c r="HJ23" t="s">
        <v>398</v>
      </c>
      <c r="HK23" s="11">
        <v>0.13</v>
      </c>
      <c r="HL23" t="str">
        <f>_xll.SNL.Clients.Office.Excel.Functions.SPG(HI23, "SP_COUNTRY_NAME")</f>
        <v>United Kingdom</v>
      </c>
      <c r="HM23" t="s">
        <v>395</v>
      </c>
      <c r="HN23">
        <v>4270330</v>
      </c>
      <c r="HO23" t="s">
        <v>398</v>
      </c>
      <c r="HP23" s="11">
        <v>0.1</v>
      </c>
      <c r="HQ23" t="str">
        <f>_xll.SNL.Clients.Office.Excel.Functions.SPG(HN23, "SP_COUNTRY_NAME")</f>
        <v>USA</v>
      </c>
      <c r="HR23" t="s">
        <v>686</v>
      </c>
      <c r="HS23">
        <v>4674815</v>
      </c>
      <c r="HT23" t="s">
        <v>398</v>
      </c>
      <c r="HU23" s="11">
        <v>0.63</v>
      </c>
      <c r="HV23" t="str">
        <f>_xll.SNL.Clients.Office.Excel.Functions.SPG(HS23, "SP_COUNTRY_NAME")</f>
        <v>Switzerland</v>
      </c>
      <c r="HW23" t="s">
        <v>467</v>
      </c>
      <c r="HX23">
        <v>4145085</v>
      </c>
      <c r="HY23" t="s">
        <v>398</v>
      </c>
      <c r="HZ23" s="11">
        <v>0.63</v>
      </c>
      <c r="IA23" t="str">
        <f>_xll.SNL.Clients.Office.Excel.Functions.SPG(HX23, "SP_COUNTRY_NAME")</f>
        <v>United Kingdom</v>
      </c>
      <c r="IB23" t="s">
        <v>2193</v>
      </c>
      <c r="IC23" t="s">
        <v>348</v>
      </c>
      <c r="ID23" t="s">
        <v>406</v>
      </c>
      <c r="IE23" s="11">
        <v>0.02</v>
      </c>
      <c r="IF23" t="str">
        <f>_xll.SNL.Clients.Office.Excel.Functions.SPG(IC23, "SP_COUNTRY_NAME")</f>
        <v>China</v>
      </c>
      <c r="IG23" t="s">
        <v>1889</v>
      </c>
      <c r="IH23" t="s">
        <v>348</v>
      </c>
      <c r="II23" t="s">
        <v>406</v>
      </c>
      <c r="IJ23" s="11">
        <v>0.08</v>
      </c>
      <c r="IK23" t="str">
        <f>_xll.SNL.Clients.Office.Excel.Functions.SPG(IH23, "SP_COUNTRY_NAME")</f>
        <v>China</v>
      </c>
      <c r="IL23" t="s">
        <v>438</v>
      </c>
      <c r="IM23">
        <v>102719</v>
      </c>
      <c r="IN23" t="s">
        <v>398</v>
      </c>
      <c r="IO23" s="11">
        <v>0.27</v>
      </c>
      <c r="IP23" t="str">
        <f>_xll.SNL.Clients.Office.Excel.Functions.SPG(IM23, "SP_COUNTRY_NAME")</f>
        <v>USA</v>
      </c>
      <c r="IQ23" t="s">
        <v>425</v>
      </c>
      <c r="IR23">
        <v>4048695</v>
      </c>
      <c r="IS23" t="s">
        <v>398</v>
      </c>
      <c r="IT23" s="11">
        <v>0.27</v>
      </c>
      <c r="IU23" t="str">
        <f>_xll.SNL.Clients.Office.Excel.Functions.SPG(IR23, "SP_COUNTRY_NAME")</f>
        <v>USA</v>
      </c>
      <c r="IV23" t="s">
        <v>2068</v>
      </c>
      <c r="IW23" t="s">
        <v>348</v>
      </c>
      <c r="IX23" t="s">
        <v>406</v>
      </c>
      <c r="IY23" s="11">
        <v>0.46</v>
      </c>
      <c r="IZ23" t="str">
        <f>_xll.SNL.Clients.Office.Excel.Functions.SPG(IW23, "SP_COUNTRY_NAME")</f>
        <v>China</v>
      </c>
      <c r="JA23" t="s">
        <v>425</v>
      </c>
      <c r="JB23">
        <v>4048695</v>
      </c>
      <c r="JC23" t="s">
        <v>398</v>
      </c>
      <c r="JD23" s="11">
        <v>0.48</v>
      </c>
      <c r="JE23" t="str">
        <f>_xll.SNL.Clients.Office.Excel.Functions.SPG(JB23, "SP_COUNTRY_NAME")</f>
        <v>USA</v>
      </c>
      <c r="JF23" t="s">
        <v>664</v>
      </c>
      <c r="JG23">
        <v>4213183</v>
      </c>
      <c r="JH23" t="s">
        <v>398</v>
      </c>
      <c r="JI23" s="11">
        <v>0.34</v>
      </c>
      <c r="JJ23" t="str">
        <f>_xll.SNL.Clients.Office.Excel.Functions.SPG(JG23, "SP_COUNTRY_NAME")</f>
        <v>South Africa</v>
      </c>
      <c r="JK23" t="s">
        <v>1291</v>
      </c>
      <c r="JL23">
        <v>4702400</v>
      </c>
      <c r="JM23" t="s">
        <v>398</v>
      </c>
      <c r="JN23" s="11">
        <v>0.47</v>
      </c>
      <c r="JO23" t="str">
        <f>_xll.SNL.Clients.Office.Excel.Functions.SPG(JL23, "SP_COUNTRY_NAME")</f>
        <v>USA</v>
      </c>
      <c r="JP23" t="s">
        <v>964</v>
      </c>
      <c r="JQ23">
        <v>4211943</v>
      </c>
      <c r="JR23" t="s">
        <v>398</v>
      </c>
      <c r="JS23" s="11">
        <v>0.13</v>
      </c>
      <c r="JT23" t="str">
        <f>_xll.SNL.Clients.Office.Excel.Functions.SPG(JQ23, "SP_COUNTRY_NAME")</f>
        <v>United Kingdom</v>
      </c>
      <c r="JU23" t="s">
        <v>424</v>
      </c>
      <c r="JV23">
        <v>110092</v>
      </c>
      <c r="JW23" t="s">
        <v>398</v>
      </c>
      <c r="JX23" s="11">
        <v>0.12</v>
      </c>
      <c r="JY23" t="str">
        <f>_xll.SNL.Clients.Office.Excel.Functions.SPG(JV23, "SP_COUNTRY_NAME")</f>
        <v>USA</v>
      </c>
      <c r="JZ23" t="s">
        <v>686</v>
      </c>
      <c r="KA23">
        <v>4674815</v>
      </c>
      <c r="KB23" t="s">
        <v>398</v>
      </c>
      <c r="KC23" s="11">
        <v>0.63</v>
      </c>
      <c r="KD23" t="str">
        <f>_xll.SNL.Clients.Office.Excel.Functions.SPG(KA23, "SP_COUNTRY_NAME")</f>
        <v>Switzerland</v>
      </c>
      <c r="KI23" t="str">
        <f>_xll.SNL.Clients.Office.Excel.Functions.SPG(KF23, "SP_COUNTRY_NAME")</f>
        <v>#INVALID COMPANY ID</v>
      </c>
      <c r="KJ23" t="s">
        <v>393</v>
      </c>
      <c r="KK23">
        <v>111074</v>
      </c>
      <c r="KL23" t="s">
        <v>398</v>
      </c>
      <c r="KM23" s="11">
        <v>0.44</v>
      </c>
      <c r="KN23" t="str">
        <f>_xll.SNL.Clients.Office.Excel.Functions.SPG(KK23, "SP_COUNTRY_NAME")</f>
        <v>USA</v>
      </c>
    </row>
    <row r="24" spans="1:300" x14ac:dyDescent="0.35">
      <c r="E24" t="str">
        <f>_xll.SNL.Clients.Office.Excel.Functions.SPG(B24, "SP_COUNTRY_NAME")</f>
        <v>#INVALID COMPANY ID</v>
      </c>
      <c r="F24" t="s">
        <v>686</v>
      </c>
      <c r="G24">
        <v>4674815</v>
      </c>
      <c r="H24" t="s">
        <v>398</v>
      </c>
      <c r="I24" s="11">
        <v>0.32</v>
      </c>
      <c r="J24" t="str">
        <f>_xll.SNL.Clients.Office.Excel.Functions.SPG(G24, "SP_COUNTRY_NAME")</f>
        <v>Switzerland</v>
      </c>
      <c r="K24" t="s">
        <v>426</v>
      </c>
      <c r="L24">
        <v>3000896</v>
      </c>
      <c r="M24" t="s">
        <v>398</v>
      </c>
      <c r="N24" s="11">
        <v>0.35</v>
      </c>
      <c r="O24" t="str">
        <f>_xll.SNL.Clients.Office.Excel.Functions.SPG(L24, "SP_COUNTRY_NAME")</f>
        <v>USA</v>
      </c>
      <c r="P24" t="s">
        <v>426</v>
      </c>
      <c r="Q24">
        <v>3000896</v>
      </c>
      <c r="R24" t="s">
        <v>398</v>
      </c>
      <c r="S24" s="11">
        <v>0.94</v>
      </c>
      <c r="T24" t="str">
        <f>_xll.SNL.Clients.Office.Excel.Functions.SPG(Q24, "SP_COUNTRY_NAME")</f>
        <v>USA</v>
      </c>
      <c r="U24" t="s">
        <v>1712</v>
      </c>
      <c r="V24" t="s">
        <v>348</v>
      </c>
      <c r="W24" t="s">
        <v>406</v>
      </c>
      <c r="X24" s="11">
        <v>0.04</v>
      </c>
      <c r="Y24" t="str">
        <f>_xll.SNL.Clients.Office.Excel.Functions.SPG(V24, "SP_COUNTRY_NAME")</f>
        <v>China</v>
      </c>
      <c r="Z24" t="s">
        <v>505</v>
      </c>
      <c r="AA24">
        <v>109888</v>
      </c>
      <c r="AB24" t="s">
        <v>398</v>
      </c>
      <c r="AC24" s="11">
        <v>0.41</v>
      </c>
      <c r="AD24" t="str">
        <f>_xll.SNL.Clients.Office.Excel.Functions.SPG(AA24, "SP_COUNTRY_NAME")</f>
        <v>USA</v>
      </c>
      <c r="AE24" t="s">
        <v>505</v>
      </c>
      <c r="AF24">
        <v>109888</v>
      </c>
      <c r="AG24" t="s">
        <v>398</v>
      </c>
      <c r="AH24" s="11">
        <v>0.41</v>
      </c>
      <c r="AI24" t="str">
        <f>_xll.SNL.Clients.Office.Excel.Functions.SPG(AF24, "SP_COUNTRY_NAME")</f>
        <v>USA</v>
      </c>
      <c r="AJ24" t="s">
        <v>426</v>
      </c>
      <c r="AK24">
        <v>3000896</v>
      </c>
      <c r="AL24" t="s">
        <v>398</v>
      </c>
      <c r="AM24" s="11">
        <v>0.94</v>
      </c>
      <c r="AN24" t="str">
        <f>_xll.SNL.Clients.Office.Excel.Functions.SPG(AK24, "SP_COUNTRY_NAME")</f>
        <v>USA</v>
      </c>
      <c r="AO24" t="s">
        <v>1215</v>
      </c>
      <c r="AP24">
        <v>4139331</v>
      </c>
      <c r="AQ24" t="s">
        <v>398</v>
      </c>
      <c r="AR24" s="11">
        <v>0.22</v>
      </c>
      <c r="AS24" t="str">
        <f>_xll.SNL.Clients.Office.Excel.Functions.SPG(AP24, "SP_COUNTRY_NAME")</f>
        <v>Switzerland</v>
      </c>
      <c r="AX24" t="str">
        <f>_xll.SNL.Clients.Office.Excel.Functions.SPG(AU24, "SP_COUNTRY_NAME")</f>
        <v>#INVALID COMPANY ID</v>
      </c>
      <c r="AY24" t="s">
        <v>505</v>
      </c>
      <c r="AZ24">
        <v>109888</v>
      </c>
      <c r="BA24" t="s">
        <v>398</v>
      </c>
      <c r="BB24" s="11">
        <v>0.41</v>
      </c>
      <c r="BC24" t="str">
        <f>_xll.SNL.Clients.Office.Excel.Functions.SPG(AZ24, "SP_COUNTRY_NAME")</f>
        <v>USA</v>
      </c>
      <c r="BD24" t="s">
        <v>460</v>
      </c>
      <c r="BE24">
        <v>4249110</v>
      </c>
      <c r="BF24" t="s">
        <v>398</v>
      </c>
      <c r="BG24" s="11">
        <v>7.0000000000000007E-2</v>
      </c>
      <c r="BH24" t="str">
        <f>_xll.SNL.Clients.Office.Excel.Functions.SPG(BE24, "SP_COUNTRY_NAME")</f>
        <v>United Kingdom</v>
      </c>
      <c r="BI24" t="s">
        <v>660</v>
      </c>
      <c r="BJ24">
        <v>4140566</v>
      </c>
      <c r="BK24" t="s">
        <v>398</v>
      </c>
      <c r="BL24" s="11">
        <v>0.44</v>
      </c>
      <c r="BM24" t="str">
        <f>_xll.SNL.Clients.Office.Excel.Functions.SPG(BJ24, "SP_COUNTRY_NAME")</f>
        <v>South Africa</v>
      </c>
      <c r="BR24" t="str">
        <f>_xll.SNL.Clients.Office.Excel.Functions.SPG(BO24, "SP_COUNTRY_NAME")</f>
        <v>#INVALID COMPANY ID</v>
      </c>
      <c r="BS24" t="s">
        <v>627</v>
      </c>
      <c r="BT24">
        <v>5805166</v>
      </c>
      <c r="BU24" t="s">
        <v>398</v>
      </c>
      <c r="BV24" s="11">
        <v>0.4</v>
      </c>
      <c r="BW24" t="str">
        <f>_xll.SNL.Clients.Office.Excel.Functions.SPG(BT24, "SP_COUNTRY_NAME")</f>
        <v>Luxembourg</v>
      </c>
      <c r="BX24" t="s">
        <v>1317</v>
      </c>
      <c r="BY24">
        <v>111192</v>
      </c>
      <c r="BZ24" t="s">
        <v>403</v>
      </c>
      <c r="CA24" s="11">
        <v>0.63</v>
      </c>
      <c r="CB24" t="str">
        <f>_xll.SNL.Clients.Office.Excel.Functions.SPG(BY24, "SP_COUNTRY_NAME")</f>
        <v>USA</v>
      </c>
      <c r="CC24" t="s">
        <v>1292</v>
      </c>
      <c r="CD24">
        <v>4053760</v>
      </c>
      <c r="CE24" t="s">
        <v>398</v>
      </c>
      <c r="CF24" s="11">
        <v>0.46</v>
      </c>
      <c r="CG24" t="str">
        <f>_xll.SNL.Clients.Office.Excel.Functions.SPG(CD24, "SP_COUNTRY_NAME")</f>
        <v>Bermuda</v>
      </c>
      <c r="CH24" t="s">
        <v>1317</v>
      </c>
      <c r="CI24">
        <v>111192</v>
      </c>
      <c r="CJ24" t="s">
        <v>403</v>
      </c>
      <c r="CK24" s="11">
        <v>0.63</v>
      </c>
      <c r="CL24" t="str">
        <f>_xll.SNL.Clients.Office.Excel.Functions.SPG(CI24, "SP_COUNTRY_NAME")</f>
        <v>USA</v>
      </c>
      <c r="CM24" t="s">
        <v>660</v>
      </c>
      <c r="CN24">
        <v>4140566</v>
      </c>
      <c r="CO24" t="s">
        <v>398</v>
      </c>
      <c r="CP24" s="11">
        <v>0.44</v>
      </c>
      <c r="CQ24" t="str">
        <f>_xll.SNL.Clients.Office.Excel.Functions.SPG(CN24, "SP_COUNTRY_NAME")</f>
        <v>South Africa</v>
      </c>
      <c r="CR24" t="s">
        <v>660</v>
      </c>
      <c r="CS24">
        <v>4140566</v>
      </c>
      <c r="CT24" t="s">
        <v>398</v>
      </c>
      <c r="CU24" s="11">
        <v>0.44</v>
      </c>
      <c r="CV24" t="str">
        <f>_xll.SNL.Clients.Office.Excel.Functions.SPG(CS24, "SP_COUNTRY_NAME")</f>
        <v>South Africa</v>
      </c>
      <c r="CW24" t="s">
        <v>1317</v>
      </c>
      <c r="CX24">
        <v>111192</v>
      </c>
      <c r="CY24" t="s">
        <v>403</v>
      </c>
      <c r="CZ24" s="11">
        <v>0.63</v>
      </c>
      <c r="DA24" t="str">
        <f>_xll.SNL.Clients.Office.Excel.Functions.SPG(CX24, "SP_COUNTRY_NAME")</f>
        <v>USA</v>
      </c>
      <c r="DF24" t="str">
        <f>_xll.SNL.Clients.Office.Excel.Functions.SPG(DC24, "SP_COUNTRY_NAME")</f>
        <v>#INVALID COMPANY ID</v>
      </c>
      <c r="DG24" t="s">
        <v>422</v>
      </c>
      <c r="DH24">
        <v>5752504</v>
      </c>
      <c r="DI24" t="s">
        <v>398</v>
      </c>
      <c r="DJ24" s="11">
        <v>0.43</v>
      </c>
      <c r="DK24" t="str">
        <f>_xll.SNL.Clients.Office.Excel.Functions.SPG(DH24, "SP_COUNTRY_NAME")</f>
        <v>USA</v>
      </c>
      <c r="DL24" t="s">
        <v>686</v>
      </c>
      <c r="DM24">
        <v>4674815</v>
      </c>
      <c r="DN24" t="s">
        <v>398</v>
      </c>
      <c r="DO24" s="11">
        <v>0.32</v>
      </c>
      <c r="DP24" t="str">
        <f>_xll.SNL.Clients.Office.Excel.Functions.SPG(DM24, "SP_COUNTRY_NAME")</f>
        <v>Switzerland</v>
      </c>
      <c r="DQ24" t="s">
        <v>686</v>
      </c>
      <c r="DR24">
        <v>4674815</v>
      </c>
      <c r="DS24" t="s">
        <v>398</v>
      </c>
      <c r="DT24" s="11">
        <v>0.32</v>
      </c>
      <c r="DU24" t="str">
        <f>_xll.SNL.Clients.Office.Excel.Functions.SPG(DR24, "SP_COUNTRY_NAME")</f>
        <v>Switzerland</v>
      </c>
      <c r="DV24" t="s">
        <v>686</v>
      </c>
      <c r="DW24">
        <v>4674815</v>
      </c>
      <c r="DX24" t="s">
        <v>398</v>
      </c>
      <c r="DY24" s="11">
        <v>0.32</v>
      </c>
      <c r="DZ24" t="str">
        <f>_xll.SNL.Clients.Office.Excel.Functions.SPG(DW24, "SP_COUNTRY_NAME")</f>
        <v>Switzerland</v>
      </c>
      <c r="EA24" t="s">
        <v>490</v>
      </c>
      <c r="EB24">
        <v>4033550</v>
      </c>
      <c r="EC24" t="s">
        <v>398</v>
      </c>
      <c r="ED24" s="11">
        <v>0</v>
      </c>
      <c r="EE24" t="str">
        <f>_xll.SNL.Clients.Office.Excel.Functions.SPG(EB24, "SP_COUNTRY_NAME")</f>
        <v>USA</v>
      </c>
      <c r="EF24" t="s">
        <v>420</v>
      </c>
      <c r="EG24">
        <v>4119759</v>
      </c>
      <c r="EH24" t="s">
        <v>398</v>
      </c>
      <c r="EI24" s="11">
        <v>0.62</v>
      </c>
      <c r="EJ24" t="str">
        <f>_xll.SNL.Clients.Office.Excel.Functions.SPG(EG24, "SP_COUNTRY_NAME")</f>
        <v>USA</v>
      </c>
      <c r="EK24" t="s">
        <v>686</v>
      </c>
      <c r="EL24">
        <v>4674815</v>
      </c>
      <c r="EM24" t="s">
        <v>398</v>
      </c>
      <c r="EN24" s="11">
        <v>0.02</v>
      </c>
      <c r="EO24" t="str">
        <f>_xll.SNL.Clients.Office.Excel.Functions.SPG(EL24, "SP_COUNTRY_NAME")</f>
        <v>Switzerland</v>
      </c>
      <c r="EP24" t="s">
        <v>505</v>
      </c>
      <c r="EQ24">
        <v>109888</v>
      </c>
      <c r="ER24" t="s">
        <v>398</v>
      </c>
      <c r="ES24" s="11">
        <v>0.45</v>
      </c>
      <c r="ET24" t="str">
        <f>_xll.SNL.Clients.Office.Excel.Functions.SPG(EQ24, "SP_COUNTRY_NAME")</f>
        <v>USA</v>
      </c>
      <c r="EU24" t="s">
        <v>425</v>
      </c>
      <c r="EV24">
        <v>4048695</v>
      </c>
      <c r="EW24" t="s">
        <v>398</v>
      </c>
      <c r="EX24" s="11">
        <v>0.19</v>
      </c>
      <c r="EY24" t="str">
        <f>_xll.SNL.Clients.Office.Excel.Functions.SPG(EV24, "SP_COUNTRY_NAME")</f>
        <v>USA</v>
      </c>
      <c r="EZ24" t="s">
        <v>1292</v>
      </c>
      <c r="FA24">
        <v>4053760</v>
      </c>
      <c r="FB24" t="s">
        <v>398</v>
      </c>
      <c r="FC24" s="11">
        <v>0.46</v>
      </c>
      <c r="FD24" t="str">
        <f>_xll.SNL.Clients.Office.Excel.Functions.SPG(FA24, "SP_COUNTRY_NAME")</f>
        <v>Bermuda</v>
      </c>
      <c r="FE24" t="s">
        <v>1292</v>
      </c>
      <c r="FF24">
        <v>4053760</v>
      </c>
      <c r="FG24" t="s">
        <v>398</v>
      </c>
      <c r="FH24" s="11">
        <v>0.46</v>
      </c>
      <c r="FI24" t="str">
        <f>_xll.SNL.Clients.Office.Excel.Functions.SPG(FF24, "SP_COUNTRY_NAME")</f>
        <v>Bermuda</v>
      </c>
      <c r="FJ24" t="s">
        <v>1317</v>
      </c>
      <c r="FK24">
        <v>111192</v>
      </c>
      <c r="FL24" t="s">
        <v>403</v>
      </c>
      <c r="FM24" s="11">
        <v>0.63</v>
      </c>
      <c r="FN24" t="str">
        <f>_xll.SNL.Clients.Office.Excel.Functions.SPG(FK24, "SP_COUNTRY_NAME")</f>
        <v>USA</v>
      </c>
      <c r="FO24" t="s">
        <v>2164</v>
      </c>
      <c r="FP24">
        <v>4099895</v>
      </c>
      <c r="FQ24" t="s">
        <v>401</v>
      </c>
      <c r="FR24" s="11">
        <v>0.11</v>
      </c>
      <c r="FS24" t="str">
        <f>_xll.SNL.Clients.Office.Excel.Functions.SPG(FP24, "SP_COUNTRY_NAME")</f>
        <v>Canada</v>
      </c>
      <c r="FT24" t="s">
        <v>420</v>
      </c>
      <c r="FU24">
        <v>4119759</v>
      </c>
      <c r="FV24" t="s">
        <v>398</v>
      </c>
      <c r="FW24" s="11">
        <v>0.62</v>
      </c>
      <c r="FX24" t="str">
        <f>_xll.SNL.Clients.Office.Excel.Functions.SPG(FU24, "SP_COUNTRY_NAME")</f>
        <v>USA</v>
      </c>
      <c r="FY24" t="s">
        <v>490</v>
      </c>
      <c r="FZ24">
        <v>4033550</v>
      </c>
      <c r="GA24" t="s">
        <v>398</v>
      </c>
      <c r="GB24" s="11">
        <v>0</v>
      </c>
      <c r="GC24" t="str">
        <f>_xll.SNL.Clients.Office.Excel.Functions.SPG(FZ24, "SP_COUNTRY_NAME")</f>
        <v>USA</v>
      </c>
      <c r="GD24" t="s">
        <v>389</v>
      </c>
      <c r="GE24">
        <v>111289</v>
      </c>
      <c r="GF24" t="s">
        <v>398</v>
      </c>
      <c r="GG24" s="11">
        <v>0.19</v>
      </c>
      <c r="GH24" t="str">
        <f>_xll.SNL.Clients.Office.Excel.Functions.SPG(GE24, "SP_COUNTRY_NAME")</f>
        <v>USA</v>
      </c>
      <c r="GM24" t="str">
        <f>_xll.SNL.Clients.Office.Excel.Functions.SPG(GJ24, "SP_COUNTRY_NAME")</f>
        <v>#INVALID COMPANY ID</v>
      </c>
      <c r="GN24" t="s">
        <v>2194</v>
      </c>
      <c r="GO24" t="s">
        <v>348</v>
      </c>
      <c r="GP24" t="s">
        <v>406</v>
      </c>
      <c r="GQ24" s="11">
        <v>0.01</v>
      </c>
      <c r="GR24" t="str">
        <f>_xll.SNL.Clients.Office.Excel.Functions.SPG(GO24, "SP_COUNTRY_NAME")</f>
        <v>China</v>
      </c>
      <c r="GS24" t="s">
        <v>460</v>
      </c>
      <c r="GT24">
        <v>4249110</v>
      </c>
      <c r="GU24" t="s">
        <v>398</v>
      </c>
      <c r="GV24" s="11">
        <v>7.0000000000000007E-2</v>
      </c>
      <c r="GW24" t="str">
        <f>_xll.SNL.Clients.Office.Excel.Functions.SPG(GT24, "SP_COUNTRY_NAME")</f>
        <v>United Kingdom</v>
      </c>
      <c r="GX24" t="s">
        <v>478</v>
      </c>
      <c r="GY24">
        <v>4048215</v>
      </c>
      <c r="GZ24" t="s">
        <v>398</v>
      </c>
      <c r="HA24" s="11">
        <v>0.24</v>
      </c>
      <c r="HB24" t="str">
        <f>_xll.SNL.Clients.Office.Excel.Functions.SPG(GY24, "SP_COUNTRY_NAME")</f>
        <v>USA</v>
      </c>
      <c r="HC24" t="s">
        <v>1317</v>
      </c>
      <c r="HD24">
        <v>111192</v>
      </c>
      <c r="HE24" t="s">
        <v>403</v>
      </c>
      <c r="HF24" s="11">
        <v>0.63</v>
      </c>
      <c r="HG24" t="str">
        <f>_xll.SNL.Clients.Office.Excel.Functions.SPG(HD24, "SP_COUNTRY_NAME")</f>
        <v>USA</v>
      </c>
      <c r="HH24" t="s">
        <v>965</v>
      </c>
      <c r="HI24">
        <v>7609147</v>
      </c>
      <c r="HJ24" t="s">
        <v>398</v>
      </c>
      <c r="HK24" s="11">
        <v>0.12</v>
      </c>
      <c r="HL24" t="str">
        <f>_xll.SNL.Clients.Office.Excel.Functions.SPG(HI24, "SP_COUNTRY_NAME")</f>
        <v>Spain</v>
      </c>
      <c r="HM24" t="s">
        <v>467</v>
      </c>
      <c r="HN24">
        <v>4145085</v>
      </c>
      <c r="HO24" t="s">
        <v>398</v>
      </c>
      <c r="HP24" s="11">
        <v>7.0000000000000007E-2</v>
      </c>
      <c r="HQ24" t="str">
        <f>_xll.SNL.Clients.Office.Excel.Functions.SPG(HN24, "SP_COUNTRY_NAME")</f>
        <v>United Kingdom</v>
      </c>
      <c r="HR24" t="s">
        <v>1317</v>
      </c>
      <c r="HS24">
        <v>111192</v>
      </c>
      <c r="HT24" t="s">
        <v>403</v>
      </c>
      <c r="HU24" s="11">
        <v>0.63</v>
      </c>
      <c r="HV24" t="str">
        <f>_xll.SNL.Clients.Office.Excel.Functions.SPG(HS24, "SP_COUNTRY_NAME")</f>
        <v>USA</v>
      </c>
      <c r="HW24" t="s">
        <v>420</v>
      </c>
      <c r="HX24">
        <v>4119759</v>
      </c>
      <c r="HY24" t="s">
        <v>398</v>
      </c>
      <c r="HZ24" s="11">
        <v>0.62</v>
      </c>
      <c r="IA24" t="str">
        <f>_xll.SNL.Clients.Office.Excel.Functions.SPG(HX24, "SP_COUNTRY_NAME")</f>
        <v>USA</v>
      </c>
      <c r="IB24" t="s">
        <v>2194</v>
      </c>
      <c r="IC24" t="s">
        <v>348</v>
      </c>
      <c r="ID24" t="s">
        <v>406</v>
      </c>
      <c r="IE24" s="11">
        <v>0.01</v>
      </c>
      <c r="IF24" t="str">
        <f>_xll.SNL.Clients.Office.Excel.Functions.SPG(IC24, "SP_COUNTRY_NAME")</f>
        <v>China</v>
      </c>
      <c r="IG24" t="s">
        <v>460</v>
      </c>
      <c r="IH24">
        <v>4249110</v>
      </c>
      <c r="II24" t="s">
        <v>398</v>
      </c>
      <c r="IJ24" s="11">
        <v>7.0000000000000007E-2</v>
      </c>
      <c r="IK24" t="str">
        <f>_xll.SNL.Clients.Office.Excel.Functions.SPG(IH24, "SP_COUNTRY_NAME")</f>
        <v>United Kingdom</v>
      </c>
      <c r="IL24" t="s">
        <v>478</v>
      </c>
      <c r="IM24">
        <v>4048215</v>
      </c>
      <c r="IN24" t="s">
        <v>398</v>
      </c>
      <c r="IO24" s="11">
        <v>0.24</v>
      </c>
      <c r="IP24" t="str">
        <f>_xll.SNL.Clients.Office.Excel.Functions.SPG(IM24, "SP_COUNTRY_NAME")</f>
        <v>USA</v>
      </c>
      <c r="IQ24" t="s">
        <v>451</v>
      </c>
      <c r="IR24">
        <v>4093616</v>
      </c>
      <c r="IS24" t="s">
        <v>398</v>
      </c>
      <c r="IT24" s="11">
        <v>0.26</v>
      </c>
      <c r="IU24" t="str">
        <f>_xll.SNL.Clients.Office.Excel.Functions.SPG(IR24, "SP_COUNTRY_NAME")</f>
        <v>Canada</v>
      </c>
      <c r="IV24" t="s">
        <v>422</v>
      </c>
      <c r="IW24">
        <v>5752504</v>
      </c>
      <c r="IX24" t="s">
        <v>398</v>
      </c>
      <c r="IY24" s="11">
        <v>0.43</v>
      </c>
      <c r="IZ24" t="str">
        <f>_xll.SNL.Clients.Office.Excel.Functions.SPG(IW24, "SP_COUNTRY_NAME")</f>
        <v>USA</v>
      </c>
      <c r="JA24" t="s">
        <v>660</v>
      </c>
      <c r="JB24">
        <v>4140566</v>
      </c>
      <c r="JC24" t="s">
        <v>398</v>
      </c>
      <c r="JD24" s="11">
        <v>0.44</v>
      </c>
      <c r="JE24" t="str">
        <f>_xll.SNL.Clients.Office.Excel.Functions.SPG(JB24, "SP_COUNTRY_NAME")</f>
        <v>South Africa</v>
      </c>
      <c r="JF24" t="s">
        <v>686</v>
      </c>
      <c r="JG24">
        <v>4674815</v>
      </c>
      <c r="JH24" t="s">
        <v>398</v>
      </c>
      <c r="JI24" s="11">
        <v>0.32</v>
      </c>
      <c r="JJ24" t="str">
        <f>_xll.SNL.Clients.Office.Excel.Functions.SPG(JG24, "SP_COUNTRY_NAME")</f>
        <v>Switzerland</v>
      </c>
      <c r="JK24" t="s">
        <v>1292</v>
      </c>
      <c r="JL24">
        <v>4053760</v>
      </c>
      <c r="JM24" t="s">
        <v>398</v>
      </c>
      <c r="JN24" s="11">
        <v>0.46</v>
      </c>
      <c r="JO24" t="str">
        <f>_xll.SNL.Clients.Office.Excel.Functions.SPG(JL24, "SP_COUNTRY_NAME")</f>
        <v>Bermuda</v>
      </c>
      <c r="JP24" t="s">
        <v>965</v>
      </c>
      <c r="JQ24">
        <v>7609147</v>
      </c>
      <c r="JR24" t="s">
        <v>398</v>
      </c>
      <c r="JS24" s="11">
        <v>0.12</v>
      </c>
      <c r="JT24" t="str">
        <f>_xll.SNL.Clients.Office.Excel.Functions.SPG(JQ24, "SP_COUNTRY_NAME")</f>
        <v>Spain</v>
      </c>
      <c r="JU24" t="s">
        <v>2164</v>
      </c>
      <c r="JV24">
        <v>4099895</v>
      </c>
      <c r="JW24" t="s">
        <v>401</v>
      </c>
      <c r="JX24" s="11">
        <v>0.11</v>
      </c>
      <c r="JY24" t="str">
        <f>_xll.SNL.Clients.Office.Excel.Functions.SPG(JV24, "SP_COUNTRY_NAME")</f>
        <v>Canada</v>
      </c>
      <c r="JZ24" t="s">
        <v>1317</v>
      </c>
      <c r="KA24">
        <v>111192</v>
      </c>
      <c r="KB24" t="s">
        <v>403</v>
      </c>
      <c r="KC24" s="11">
        <v>0.63</v>
      </c>
      <c r="KD24" t="str">
        <f>_xll.SNL.Clients.Office.Excel.Functions.SPG(KA24, "SP_COUNTRY_NAME")</f>
        <v>USA</v>
      </c>
      <c r="KI24" t="str">
        <f>_xll.SNL.Clients.Office.Excel.Functions.SPG(KF24, "SP_COUNTRY_NAME")</f>
        <v>#INVALID COMPANY ID</v>
      </c>
      <c r="KJ24" t="s">
        <v>505</v>
      </c>
      <c r="KK24">
        <v>109888</v>
      </c>
      <c r="KL24" t="s">
        <v>398</v>
      </c>
      <c r="KM24" s="11">
        <v>0.41</v>
      </c>
      <c r="KN24" t="str">
        <f>_xll.SNL.Clients.Office.Excel.Functions.SPG(KK24, "SP_COUNTRY_NAME")</f>
        <v>USA</v>
      </c>
    </row>
    <row r="25" spans="1:300" x14ac:dyDescent="0.35">
      <c r="E25" t="str">
        <f>_xll.SNL.Clients.Office.Excel.Functions.SPG(B25, "SP_COUNTRY_NAME")</f>
        <v>#INVALID COMPANY ID</v>
      </c>
      <c r="F25" t="s">
        <v>426</v>
      </c>
      <c r="G25">
        <v>3000896</v>
      </c>
      <c r="H25" t="s">
        <v>398</v>
      </c>
      <c r="I25" s="11">
        <v>0.3</v>
      </c>
      <c r="J25" t="str">
        <f>_xll.SNL.Clients.Office.Excel.Functions.SPG(G25, "SP_COUNTRY_NAME")</f>
        <v>USA</v>
      </c>
      <c r="K25" t="s">
        <v>427</v>
      </c>
      <c r="L25">
        <v>4723508</v>
      </c>
      <c r="M25" t="s">
        <v>398</v>
      </c>
      <c r="N25" s="11">
        <v>0.33</v>
      </c>
      <c r="O25" t="str">
        <f>_xll.SNL.Clients.Office.Excel.Functions.SPG(L25, "SP_COUNTRY_NAME")</f>
        <v>United Kingdom</v>
      </c>
      <c r="P25" t="s">
        <v>996</v>
      </c>
      <c r="Q25">
        <v>4142663</v>
      </c>
      <c r="R25" t="s">
        <v>398</v>
      </c>
      <c r="S25" s="11">
        <v>0.89</v>
      </c>
      <c r="T25" t="str">
        <f>_xll.SNL.Clients.Office.Excel.Functions.SPG(Q25, "SP_COUNTRY_NAME")</f>
        <v>Germany</v>
      </c>
      <c r="U25" t="s">
        <v>1713</v>
      </c>
      <c r="V25" t="s">
        <v>348</v>
      </c>
      <c r="W25" t="s">
        <v>406</v>
      </c>
      <c r="X25" s="11">
        <v>0.02</v>
      </c>
      <c r="Y25" t="str">
        <f>_xll.SNL.Clients.Office.Excel.Functions.SPG(V25, "SP_COUNTRY_NAME")</f>
        <v>China</v>
      </c>
      <c r="Z25" t="s">
        <v>663</v>
      </c>
      <c r="AA25">
        <v>4089578</v>
      </c>
      <c r="AB25" t="s">
        <v>398</v>
      </c>
      <c r="AC25" s="11">
        <v>0.4</v>
      </c>
      <c r="AD25" t="str">
        <f>_xll.SNL.Clients.Office.Excel.Functions.SPG(AA25, "SP_COUNTRY_NAME")</f>
        <v>USA</v>
      </c>
      <c r="AE25" t="s">
        <v>663</v>
      </c>
      <c r="AF25">
        <v>4089578</v>
      </c>
      <c r="AG25" t="s">
        <v>398</v>
      </c>
      <c r="AH25" s="11">
        <v>0.4</v>
      </c>
      <c r="AI25" t="str">
        <f>_xll.SNL.Clients.Office.Excel.Functions.SPG(AF25, "SP_COUNTRY_NAME")</f>
        <v>USA</v>
      </c>
      <c r="AJ25" t="s">
        <v>996</v>
      </c>
      <c r="AK25">
        <v>4142663</v>
      </c>
      <c r="AL25" t="s">
        <v>398</v>
      </c>
      <c r="AM25" s="11">
        <v>0.89</v>
      </c>
      <c r="AN25" t="str">
        <f>_xll.SNL.Clients.Office.Excel.Functions.SPG(AK25, "SP_COUNTRY_NAME")</f>
        <v>Germany</v>
      </c>
      <c r="AO25" t="s">
        <v>1216</v>
      </c>
      <c r="AP25" t="s">
        <v>348</v>
      </c>
      <c r="AQ25" t="s">
        <v>406</v>
      </c>
      <c r="AR25" s="11">
        <v>0.22</v>
      </c>
      <c r="AS25" t="str">
        <f>_xll.SNL.Clients.Office.Excel.Functions.SPG(AP25, "SP_COUNTRY_NAME")</f>
        <v>China</v>
      </c>
      <c r="AX25" t="str">
        <f>_xll.SNL.Clients.Office.Excel.Functions.SPG(AU25, "SP_COUNTRY_NAME")</f>
        <v>#INVALID COMPANY ID</v>
      </c>
      <c r="AY25" t="s">
        <v>663</v>
      </c>
      <c r="AZ25">
        <v>4089578</v>
      </c>
      <c r="BA25" t="s">
        <v>398</v>
      </c>
      <c r="BB25" s="11">
        <v>0.4</v>
      </c>
      <c r="BC25" t="str">
        <f>_xll.SNL.Clients.Office.Excel.Functions.SPG(AZ25, "SP_COUNTRY_NAME")</f>
        <v>USA</v>
      </c>
      <c r="BD25" t="s">
        <v>1890</v>
      </c>
      <c r="BE25" t="s">
        <v>348</v>
      </c>
      <c r="BF25" t="s">
        <v>406</v>
      </c>
      <c r="BG25" s="11">
        <v>0.06</v>
      </c>
      <c r="BH25" t="str">
        <f>_xll.SNL.Clients.Office.Excel.Functions.SPG(BE25, "SP_COUNTRY_NAME")</f>
        <v>China</v>
      </c>
      <c r="BI25" t="s">
        <v>552</v>
      </c>
      <c r="BJ25">
        <v>4135098</v>
      </c>
      <c r="BK25" t="s">
        <v>398</v>
      </c>
      <c r="BL25" s="11">
        <v>0.43</v>
      </c>
      <c r="BM25" t="str">
        <f>_xll.SNL.Clients.Office.Excel.Functions.SPG(BJ25, "SP_COUNTRY_NAME")</f>
        <v>United Kingdom</v>
      </c>
      <c r="BR25" t="str">
        <f>_xll.SNL.Clients.Office.Excel.Functions.SPG(BO25, "SP_COUNTRY_NAME")</f>
        <v>#INVALID COMPANY ID</v>
      </c>
      <c r="BS25" t="s">
        <v>395</v>
      </c>
      <c r="BT25">
        <v>4270330</v>
      </c>
      <c r="BU25" t="s">
        <v>398</v>
      </c>
      <c r="BV25" s="11">
        <v>0.37</v>
      </c>
      <c r="BW25" t="str">
        <f>_xll.SNL.Clients.Office.Excel.Functions.SPG(BT25, "SP_COUNTRY_NAME")</f>
        <v>USA</v>
      </c>
      <c r="BX25" t="s">
        <v>575</v>
      </c>
      <c r="BY25">
        <v>4035990</v>
      </c>
      <c r="BZ25" t="s">
        <v>398</v>
      </c>
      <c r="CA25" s="11">
        <v>0.61</v>
      </c>
      <c r="CB25" t="str">
        <f>_xll.SNL.Clients.Office.Excel.Functions.SPG(BY25, "SP_COUNTRY_NAME")</f>
        <v>Canada</v>
      </c>
      <c r="CC25" t="s">
        <v>520</v>
      </c>
      <c r="CD25">
        <v>4089114</v>
      </c>
      <c r="CE25" t="s">
        <v>398</v>
      </c>
      <c r="CF25" s="11">
        <v>0.45</v>
      </c>
      <c r="CG25" t="str">
        <f>_xll.SNL.Clients.Office.Excel.Functions.SPG(CD25, "SP_COUNTRY_NAME")</f>
        <v>USA</v>
      </c>
      <c r="CH25" t="s">
        <v>575</v>
      </c>
      <c r="CI25">
        <v>4035990</v>
      </c>
      <c r="CJ25" t="s">
        <v>398</v>
      </c>
      <c r="CK25" s="11">
        <v>0.61</v>
      </c>
      <c r="CL25" t="str">
        <f>_xll.SNL.Clients.Office.Excel.Functions.SPG(CI25, "SP_COUNTRY_NAME")</f>
        <v>Canada</v>
      </c>
      <c r="CM25" t="s">
        <v>552</v>
      </c>
      <c r="CN25">
        <v>4135098</v>
      </c>
      <c r="CO25" t="s">
        <v>398</v>
      </c>
      <c r="CP25" s="11">
        <v>0.43</v>
      </c>
      <c r="CQ25" t="str">
        <f>_xll.SNL.Clients.Office.Excel.Functions.SPG(CN25, "SP_COUNTRY_NAME")</f>
        <v>United Kingdom</v>
      </c>
      <c r="CR25" t="s">
        <v>552</v>
      </c>
      <c r="CS25">
        <v>4135098</v>
      </c>
      <c r="CT25" t="s">
        <v>398</v>
      </c>
      <c r="CU25" s="11">
        <v>0.43</v>
      </c>
      <c r="CV25" t="str">
        <f>_xll.SNL.Clients.Office.Excel.Functions.SPG(CS25, "SP_COUNTRY_NAME")</f>
        <v>United Kingdom</v>
      </c>
      <c r="CW25" t="s">
        <v>575</v>
      </c>
      <c r="CX25">
        <v>4035990</v>
      </c>
      <c r="CY25" t="s">
        <v>398</v>
      </c>
      <c r="CZ25" s="11">
        <v>0.61</v>
      </c>
      <c r="DA25" t="str">
        <f>_xll.SNL.Clients.Office.Excel.Functions.SPG(CX25, "SP_COUNTRY_NAME")</f>
        <v>Canada</v>
      </c>
      <c r="DF25" t="str">
        <f>_xll.SNL.Clients.Office.Excel.Functions.SPG(DC25, "SP_COUNTRY_NAME")</f>
        <v>#INVALID COMPANY ID</v>
      </c>
      <c r="DG25" t="s">
        <v>666</v>
      </c>
      <c r="DH25">
        <v>8246912</v>
      </c>
      <c r="DI25" t="s">
        <v>398</v>
      </c>
      <c r="DJ25" s="11">
        <v>0.42</v>
      </c>
      <c r="DK25" t="str">
        <f>_xll.SNL.Clients.Office.Excel.Functions.SPG(DH25, "SP_COUNTRY_NAME")</f>
        <v>South Africa</v>
      </c>
      <c r="DL25" t="s">
        <v>426</v>
      </c>
      <c r="DM25">
        <v>3000896</v>
      </c>
      <c r="DN25" t="s">
        <v>398</v>
      </c>
      <c r="DO25" s="11">
        <v>0.3</v>
      </c>
      <c r="DP25" t="str">
        <f>_xll.SNL.Clients.Office.Excel.Functions.SPG(DM25, "SP_COUNTRY_NAME")</f>
        <v>USA</v>
      </c>
      <c r="DQ25" t="s">
        <v>426</v>
      </c>
      <c r="DR25">
        <v>3000896</v>
      </c>
      <c r="DS25" t="s">
        <v>398</v>
      </c>
      <c r="DT25" s="11">
        <v>0.3</v>
      </c>
      <c r="DU25" t="str">
        <f>_xll.SNL.Clients.Office.Excel.Functions.SPG(DR25, "SP_COUNTRY_NAME")</f>
        <v>USA</v>
      </c>
      <c r="DV25" t="s">
        <v>426</v>
      </c>
      <c r="DW25">
        <v>3000896</v>
      </c>
      <c r="DX25" t="s">
        <v>398</v>
      </c>
      <c r="DY25" s="11">
        <v>0.3</v>
      </c>
      <c r="DZ25" t="str">
        <f>_xll.SNL.Clients.Office.Excel.Functions.SPG(DW25, "SP_COUNTRY_NAME")</f>
        <v>USA</v>
      </c>
      <c r="EA25" t="s">
        <v>640</v>
      </c>
      <c r="EB25">
        <v>109776</v>
      </c>
      <c r="EC25" t="s">
        <v>398</v>
      </c>
      <c r="ED25" s="11">
        <v>0</v>
      </c>
      <c r="EE25" t="str">
        <f>_xll.SNL.Clients.Office.Excel.Functions.SPG(EB25, "SP_COUNTRY_NAME")</f>
        <v>USA</v>
      </c>
      <c r="EF25" t="s">
        <v>395</v>
      </c>
      <c r="EG25">
        <v>4270330</v>
      </c>
      <c r="EH25" t="s">
        <v>398</v>
      </c>
      <c r="EI25" s="11">
        <v>0.61</v>
      </c>
      <c r="EJ25" t="str">
        <f>_xll.SNL.Clients.Office.Excel.Functions.SPG(EG25, "SP_COUNTRY_NAME")</f>
        <v>USA</v>
      </c>
      <c r="EK25" t="s">
        <v>438</v>
      </c>
      <c r="EL25">
        <v>102719</v>
      </c>
      <c r="EM25" t="s">
        <v>398</v>
      </c>
      <c r="EN25" s="11">
        <v>0.02</v>
      </c>
      <c r="EO25" t="str">
        <f>_xll.SNL.Clients.Office.Excel.Functions.SPG(EL25, "SP_COUNTRY_NAME")</f>
        <v>USA</v>
      </c>
      <c r="EP25" t="s">
        <v>390</v>
      </c>
      <c r="EQ25">
        <v>4143440</v>
      </c>
      <c r="ER25" t="s">
        <v>398</v>
      </c>
      <c r="ES25" s="11">
        <v>0.42</v>
      </c>
      <c r="ET25" t="str">
        <f>_xll.SNL.Clients.Office.Excel.Functions.SPG(EQ25, "SP_COUNTRY_NAME")</f>
        <v>USA</v>
      </c>
      <c r="EU25" t="s">
        <v>410</v>
      </c>
      <c r="EV25">
        <v>4318240</v>
      </c>
      <c r="EW25" t="s">
        <v>398</v>
      </c>
      <c r="EX25" s="11">
        <v>0.15</v>
      </c>
      <c r="EY25" t="str">
        <f>_xll.SNL.Clients.Office.Excel.Functions.SPG(EV25, "SP_COUNTRY_NAME")</f>
        <v>Japan</v>
      </c>
      <c r="EZ25" t="s">
        <v>520</v>
      </c>
      <c r="FA25">
        <v>4089114</v>
      </c>
      <c r="FB25" t="s">
        <v>398</v>
      </c>
      <c r="FC25" s="11">
        <v>0.45</v>
      </c>
      <c r="FD25" t="str">
        <f>_xll.SNL.Clients.Office.Excel.Functions.SPG(FA25, "SP_COUNTRY_NAME")</f>
        <v>USA</v>
      </c>
      <c r="FE25" t="s">
        <v>520</v>
      </c>
      <c r="FF25">
        <v>4089114</v>
      </c>
      <c r="FG25" t="s">
        <v>398</v>
      </c>
      <c r="FH25" s="11">
        <v>0.45</v>
      </c>
      <c r="FI25" t="str">
        <f>_xll.SNL.Clients.Office.Excel.Functions.SPG(FF25, "SP_COUNTRY_NAME")</f>
        <v>USA</v>
      </c>
      <c r="FJ25" t="s">
        <v>575</v>
      </c>
      <c r="FK25">
        <v>4035990</v>
      </c>
      <c r="FL25" t="s">
        <v>398</v>
      </c>
      <c r="FM25" s="11">
        <v>0.61</v>
      </c>
      <c r="FN25" t="str">
        <f>_xll.SNL.Clients.Office.Excel.Functions.SPG(FK25, "SP_COUNTRY_NAME")</f>
        <v>Canada</v>
      </c>
      <c r="FO25" t="s">
        <v>1352</v>
      </c>
      <c r="FP25">
        <v>5851513</v>
      </c>
      <c r="FQ25" t="s">
        <v>398</v>
      </c>
      <c r="FR25" s="11">
        <v>0.1</v>
      </c>
      <c r="FS25" t="str">
        <f>_xll.SNL.Clients.Office.Excel.Functions.SPG(FP25, "SP_COUNTRY_NAME")</f>
        <v>Canada</v>
      </c>
      <c r="FT25" t="s">
        <v>395</v>
      </c>
      <c r="FU25">
        <v>4270330</v>
      </c>
      <c r="FV25" t="s">
        <v>398</v>
      </c>
      <c r="FW25" s="11">
        <v>0.61</v>
      </c>
      <c r="FX25" t="str">
        <f>_xll.SNL.Clients.Office.Excel.Functions.SPG(FU25, "SP_COUNTRY_NAME")</f>
        <v>USA</v>
      </c>
      <c r="FY25" t="s">
        <v>640</v>
      </c>
      <c r="FZ25">
        <v>109776</v>
      </c>
      <c r="GA25" t="s">
        <v>398</v>
      </c>
      <c r="GB25" s="11">
        <v>0</v>
      </c>
      <c r="GC25" t="str">
        <f>_xll.SNL.Clients.Office.Excel.Functions.SPG(FZ25, "SP_COUNTRY_NAME")</f>
        <v>USA</v>
      </c>
      <c r="GD25" t="s">
        <v>422</v>
      </c>
      <c r="GE25">
        <v>5752504</v>
      </c>
      <c r="GF25" t="s">
        <v>398</v>
      </c>
      <c r="GG25" s="11">
        <v>0.17</v>
      </c>
      <c r="GH25" t="str">
        <f>_xll.SNL.Clients.Office.Excel.Functions.SPG(GE25, "SP_COUNTRY_NAME")</f>
        <v>USA</v>
      </c>
      <c r="GM25" t="str">
        <f>_xll.SNL.Clients.Office.Excel.Functions.SPG(GJ25, "SP_COUNTRY_NAME")</f>
        <v>#INVALID COMPANY ID</v>
      </c>
      <c r="GN25" t="s">
        <v>393</v>
      </c>
      <c r="GO25">
        <v>111074</v>
      </c>
      <c r="GP25" t="s">
        <v>398</v>
      </c>
      <c r="GQ25" s="11">
        <v>0.01</v>
      </c>
      <c r="GR25" t="str">
        <f>_xll.SNL.Clients.Office.Excel.Functions.SPG(GO25, "SP_COUNTRY_NAME")</f>
        <v>USA</v>
      </c>
      <c r="GS25" t="s">
        <v>1890</v>
      </c>
      <c r="GT25" t="s">
        <v>348</v>
      </c>
      <c r="GU25" t="s">
        <v>406</v>
      </c>
      <c r="GV25" s="11">
        <v>0.06</v>
      </c>
      <c r="GW25" t="str">
        <f>_xll.SNL.Clients.Office.Excel.Functions.SPG(GT25, "SP_COUNTRY_NAME")</f>
        <v>China</v>
      </c>
      <c r="GX25" t="s">
        <v>492</v>
      </c>
      <c r="GY25">
        <v>109763</v>
      </c>
      <c r="GZ25" t="s">
        <v>398</v>
      </c>
      <c r="HA25" s="11">
        <v>0.2</v>
      </c>
      <c r="HB25" t="str">
        <f>_xll.SNL.Clients.Office.Excel.Functions.SPG(GY25, "SP_COUNTRY_NAME")</f>
        <v>USA</v>
      </c>
      <c r="HC25" t="s">
        <v>575</v>
      </c>
      <c r="HD25">
        <v>4035990</v>
      </c>
      <c r="HE25" t="s">
        <v>398</v>
      </c>
      <c r="HF25" s="11">
        <v>0.61</v>
      </c>
      <c r="HG25" t="str">
        <f>_xll.SNL.Clients.Office.Excel.Functions.SPG(HD25, "SP_COUNTRY_NAME")</f>
        <v>Canada</v>
      </c>
      <c r="HH25" t="s">
        <v>813</v>
      </c>
      <c r="HI25">
        <v>110616</v>
      </c>
      <c r="HJ25" t="s">
        <v>398</v>
      </c>
      <c r="HK25" s="11">
        <v>0.11</v>
      </c>
      <c r="HL25" t="str">
        <f>_xll.SNL.Clients.Office.Excel.Functions.SPG(HI25, "SP_COUNTRY_NAME")</f>
        <v>United Kingdom</v>
      </c>
      <c r="HM25" t="s">
        <v>481</v>
      </c>
      <c r="HN25">
        <v>4020980</v>
      </c>
      <c r="HO25" t="s">
        <v>398</v>
      </c>
      <c r="HP25" s="11">
        <v>0.06</v>
      </c>
      <c r="HQ25" t="str">
        <f>_xll.SNL.Clients.Office.Excel.Functions.SPG(HN25, "SP_COUNTRY_NAME")</f>
        <v>Bermuda</v>
      </c>
      <c r="HR25" t="s">
        <v>575</v>
      </c>
      <c r="HS25">
        <v>4035990</v>
      </c>
      <c r="HT25" t="s">
        <v>398</v>
      </c>
      <c r="HU25" s="11">
        <v>0.61</v>
      </c>
      <c r="HV25" t="str">
        <f>_xll.SNL.Clients.Office.Excel.Functions.SPG(HS25, "SP_COUNTRY_NAME")</f>
        <v>Canada</v>
      </c>
      <c r="HW25" t="s">
        <v>395</v>
      </c>
      <c r="HX25">
        <v>4270330</v>
      </c>
      <c r="HY25" t="s">
        <v>398</v>
      </c>
      <c r="HZ25" s="11">
        <v>0.61</v>
      </c>
      <c r="IA25" t="str">
        <f>_xll.SNL.Clients.Office.Excel.Functions.SPG(HX25, "SP_COUNTRY_NAME")</f>
        <v>USA</v>
      </c>
      <c r="IB25" t="s">
        <v>393</v>
      </c>
      <c r="IC25">
        <v>111074</v>
      </c>
      <c r="ID25" t="s">
        <v>398</v>
      </c>
      <c r="IE25" s="11">
        <v>0.01</v>
      </c>
      <c r="IF25" t="str">
        <f>_xll.SNL.Clients.Office.Excel.Functions.SPG(IC25, "SP_COUNTRY_NAME")</f>
        <v>USA</v>
      </c>
      <c r="IG25" t="s">
        <v>1890</v>
      </c>
      <c r="IH25" t="s">
        <v>348</v>
      </c>
      <c r="II25" t="s">
        <v>406</v>
      </c>
      <c r="IJ25" s="11">
        <v>0.06</v>
      </c>
      <c r="IK25" t="str">
        <f>_xll.SNL.Clients.Office.Excel.Functions.SPG(IH25, "SP_COUNTRY_NAME")</f>
        <v>China</v>
      </c>
      <c r="IL25" t="s">
        <v>492</v>
      </c>
      <c r="IM25">
        <v>109763</v>
      </c>
      <c r="IN25" t="s">
        <v>398</v>
      </c>
      <c r="IO25" s="11">
        <v>0.2</v>
      </c>
      <c r="IP25" t="str">
        <f>_xll.SNL.Clients.Office.Excel.Functions.SPG(IM25, "SP_COUNTRY_NAME")</f>
        <v>USA</v>
      </c>
      <c r="IQ25" t="s">
        <v>453</v>
      </c>
      <c r="IR25">
        <v>5747632</v>
      </c>
      <c r="IS25" t="s">
        <v>398</v>
      </c>
      <c r="IT25" s="11">
        <v>0.25</v>
      </c>
      <c r="IU25" t="str">
        <f>_xll.SNL.Clients.Office.Excel.Functions.SPG(IR25, "SP_COUNTRY_NAME")</f>
        <v>Canada</v>
      </c>
      <c r="IV25" t="s">
        <v>666</v>
      </c>
      <c r="IW25">
        <v>8246912</v>
      </c>
      <c r="IX25" t="s">
        <v>398</v>
      </c>
      <c r="IY25" s="11">
        <v>0.42</v>
      </c>
      <c r="IZ25" t="str">
        <f>_xll.SNL.Clients.Office.Excel.Functions.SPG(IW25, "SP_COUNTRY_NAME")</f>
        <v>South Africa</v>
      </c>
      <c r="JA25" t="s">
        <v>552</v>
      </c>
      <c r="JB25">
        <v>4135098</v>
      </c>
      <c r="JC25" t="s">
        <v>398</v>
      </c>
      <c r="JD25" s="11">
        <v>0.43</v>
      </c>
      <c r="JE25" t="str">
        <f>_xll.SNL.Clients.Office.Excel.Functions.SPG(JB25, "SP_COUNTRY_NAME")</f>
        <v>United Kingdom</v>
      </c>
      <c r="JF25" t="s">
        <v>426</v>
      </c>
      <c r="JG25">
        <v>3000896</v>
      </c>
      <c r="JH25" t="s">
        <v>398</v>
      </c>
      <c r="JI25" s="11">
        <v>0.3</v>
      </c>
      <c r="JJ25" t="str">
        <f>_xll.SNL.Clients.Office.Excel.Functions.SPG(JG25, "SP_COUNTRY_NAME")</f>
        <v>USA</v>
      </c>
      <c r="JK25" t="s">
        <v>520</v>
      </c>
      <c r="JL25">
        <v>4089114</v>
      </c>
      <c r="JM25" t="s">
        <v>398</v>
      </c>
      <c r="JN25" s="11">
        <v>0.45</v>
      </c>
      <c r="JO25" t="str">
        <f>_xll.SNL.Clients.Office.Excel.Functions.SPG(JL25, "SP_COUNTRY_NAME")</f>
        <v>USA</v>
      </c>
      <c r="JP25" t="s">
        <v>813</v>
      </c>
      <c r="JQ25">
        <v>110616</v>
      </c>
      <c r="JR25" t="s">
        <v>398</v>
      </c>
      <c r="JS25" s="11">
        <v>0.11</v>
      </c>
      <c r="JT25" t="str">
        <f>_xll.SNL.Clients.Office.Excel.Functions.SPG(JQ25, "SP_COUNTRY_NAME")</f>
        <v>United Kingdom</v>
      </c>
      <c r="JU25" t="s">
        <v>1352</v>
      </c>
      <c r="JV25">
        <v>5851513</v>
      </c>
      <c r="JW25" t="s">
        <v>398</v>
      </c>
      <c r="JX25" s="11">
        <v>0.1</v>
      </c>
      <c r="JY25" t="str">
        <f>_xll.SNL.Clients.Office.Excel.Functions.SPG(JV25, "SP_COUNTRY_NAME")</f>
        <v>Canada</v>
      </c>
      <c r="JZ25" t="s">
        <v>575</v>
      </c>
      <c r="KA25">
        <v>4035990</v>
      </c>
      <c r="KB25" t="s">
        <v>398</v>
      </c>
      <c r="KC25" s="11">
        <v>0.61</v>
      </c>
      <c r="KD25" t="str">
        <f>_xll.SNL.Clients.Office.Excel.Functions.SPG(KA25, "SP_COUNTRY_NAME")</f>
        <v>Canada</v>
      </c>
      <c r="KI25" t="str">
        <f>_xll.SNL.Clients.Office.Excel.Functions.SPG(KF25, "SP_COUNTRY_NAME")</f>
        <v>#INVALID COMPANY ID</v>
      </c>
      <c r="KJ25" t="s">
        <v>663</v>
      </c>
      <c r="KK25">
        <v>4089578</v>
      </c>
      <c r="KL25" t="s">
        <v>398</v>
      </c>
      <c r="KM25" s="11">
        <v>0.4</v>
      </c>
      <c r="KN25" t="str">
        <f>_xll.SNL.Clients.Office.Excel.Functions.SPG(KK25, "SP_COUNTRY_NAME")</f>
        <v>USA</v>
      </c>
    </row>
    <row r="26" spans="1:300" x14ac:dyDescent="0.35">
      <c r="E26" t="str">
        <f>_xll.SNL.Clients.Office.Excel.Functions.SPG(B26, "SP_COUNTRY_NAME")</f>
        <v>#INVALID COMPANY ID</v>
      </c>
      <c r="F26" t="s">
        <v>565</v>
      </c>
      <c r="G26">
        <v>109687</v>
      </c>
      <c r="H26" t="s">
        <v>398</v>
      </c>
      <c r="I26" s="11">
        <v>0.28999999999999998</v>
      </c>
      <c r="J26" t="str">
        <f>_xll.SNL.Clients.Office.Excel.Functions.SPG(G26, "SP_COUNTRY_NAME")</f>
        <v>USA</v>
      </c>
      <c r="K26" t="s">
        <v>392</v>
      </c>
      <c r="L26">
        <v>110652</v>
      </c>
      <c r="M26" t="s">
        <v>398</v>
      </c>
      <c r="N26" s="11">
        <v>0.31</v>
      </c>
      <c r="O26" t="str">
        <f>_xll.SNL.Clients.Office.Excel.Functions.SPG(L26, "SP_COUNTRY_NAME")</f>
        <v>USA</v>
      </c>
      <c r="P26" t="s">
        <v>422</v>
      </c>
      <c r="Q26">
        <v>5752504</v>
      </c>
      <c r="R26" t="s">
        <v>398</v>
      </c>
      <c r="S26" s="11">
        <v>0.88</v>
      </c>
      <c r="T26" t="str">
        <f>_xll.SNL.Clients.Office.Excel.Functions.SPG(Q26, "SP_COUNTRY_NAME")</f>
        <v>USA</v>
      </c>
      <c r="U26" t="s">
        <v>1714</v>
      </c>
      <c r="V26">
        <v>10703576</v>
      </c>
      <c r="W26" t="s">
        <v>404</v>
      </c>
      <c r="X26" s="11">
        <v>0.01</v>
      </c>
      <c r="Y26" t="str">
        <f>_xll.SNL.Clients.Office.Excel.Functions.SPG(V26, "SP_COUNTRY_NAME")</f>
        <v>Australia</v>
      </c>
      <c r="Z26" t="s">
        <v>664</v>
      </c>
      <c r="AA26">
        <v>4213183</v>
      </c>
      <c r="AB26" t="s">
        <v>398</v>
      </c>
      <c r="AC26" s="11">
        <v>0.35</v>
      </c>
      <c r="AD26" t="str">
        <f>_xll.SNL.Clients.Office.Excel.Functions.SPG(AA26, "SP_COUNTRY_NAME")</f>
        <v>South Africa</v>
      </c>
      <c r="AE26" t="s">
        <v>664</v>
      </c>
      <c r="AF26">
        <v>4213183</v>
      </c>
      <c r="AG26" t="s">
        <v>398</v>
      </c>
      <c r="AH26" s="11">
        <v>0.35</v>
      </c>
      <c r="AI26" t="str">
        <f>_xll.SNL.Clients.Office.Excel.Functions.SPG(AF26, "SP_COUNTRY_NAME")</f>
        <v>South Africa</v>
      </c>
      <c r="AJ26" t="s">
        <v>422</v>
      </c>
      <c r="AK26">
        <v>5752504</v>
      </c>
      <c r="AL26" t="s">
        <v>398</v>
      </c>
      <c r="AM26" s="11">
        <v>0.88</v>
      </c>
      <c r="AN26" t="str">
        <f>_xll.SNL.Clients.Office.Excel.Functions.SPG(AK26, "SP_COUNTRY_NAME")</f>
        <v>USA</v>
      </c>
      <c r="AO26" t="s">
        <v>491</v>
      </c>
      <c r="AP26">
        <v>4048742</v>
      </c>
      <c r="AQ26" t="s">
        <v>398</v>
      </c>
      <c r="AR26" s="11">
        <v>0.22</v>
      </c>
      <c r="AS26" t="str">
        <f>_xll.SNL.Clients.Office.Excel.Functions.SPG(AP26, "SP_COUNTRY_NAME")</f>
        <v>Canada</v>
      </c>
      <c r="AX26" t="str">
        <f>_xll.SNL.Clients.Office.Excel.Functions.SPG(AU26, "SP_COUNTRY_NAME")</f>
        <v>#INVALID COMPANY ID</v>
      </c>
      <c r="AY26" t="s">
        <v>664</v>
      </c>
      <c r="AZ26">
        <v>4213183</v>
      </c>
      <c r="BA26" t="s">
        <v>398</v>
      </c>
      <c r="BB26" s="11">
        <v>0.35</v>
      </c>
      <c r="BC26" t="str">
        <f>_xll.SNL.Clients.Office.Excel.Functions.SPG(AZ26, "SP_COUNTRY_NAME")</f>
        <v>South Africa</v>
      </c>
      <c r="BD26" t="s">
        <v>392</v>
      </c>
      <c r="BE26">
        <v>110652</v>
      </c>
      <c r="BF26" t="s">
        <v>398</v>
      </c>
      <c r="BG26" s="11">
        <v>0.05</v>
      </c>
      <c r="BH26" t="str">
        <f>_xll.SNL.Clients.Office.Excel.Functions.SPG(BE26, "SP_COUNTRY_NAME")</f>
        <v>USA</v>
      </c>
      <c r="BI26" t="s">
        <v>438</v>
      </c>
      <c r="BJ26">
        <v>102719</v>
      </c>
      <c r="BK26" t="s">
        <v>398</v>
      </c>
      <c r="BL26" s="11">
        <v>0.34</v>
      </c>
      <c r="BM26" t="str">
        <f>_xll.SNL.Clients.Office.Excel.Functions.SPG(BJ26, "SP_COUNTRY_NAME")</f>
        <v>USA</v>
      </c>
      <c r="BR26" t="str">
        <f>_xll.SNL.Clients.Office.Excel.Functions.SPG(BO26, "SP_COUNTRY_NAME")</f>
        <v>#INVALID COMPANY ID</v>
      </c>
      <c r="BS26" t="s">
        <v>439</v>
      </c>
      <c r="BT26">
        <v>4153483</v>
      </c>
      <c r="BU26" t="s">
        <v>402</v>
      </c>
      <c r="BV26" s="11">
        <v>0.37</v>
      </c>
      <c r="BW26" t="str">
        <f>_xll.SNL.Clients.Office.Excel.Functions.SPG(BT26, "SP_COUNTRY_NAME")</f>
        <v>Canada</v>
      </c>
      <c r="BX26" t="s">
        <v>810</v>
      </c>
      <c r="BY26">
        <v>4724324</v>
      </c>
      <c r="BZ26" t="s">
        <v>398</v>
      </c>
      <c r="CA26" s="11">
        <v>0.6</v>
      </c>
      <c r="CB26" t="str">
        <f>_xll.SNL.Clients.Office.Excel.Functions.SPG(BY26, "SP_COUNTRY_NAME")</f>
        <v>USA</v>
      </c>
      <c r="CC26" t="s">
        <v>1293</v>
      </c>
      <c r="CD26">
        <v>4407080</v>
      </c>
      <c r="CE26" t="s">
        <v>398</v>
      </c>
      <c r="CF26" s="11">
        <v>0.44</v>
      </c>
      <c r="CG26" t="str">
        <f>_xll.SNL.Clients.Office.Excel.Functions.SPG(CD26, "SP_COUNTRY_NAME")</f>
        <v>Brazil</v>
      </c>
      <c r="CH26" t="s">
        <v>810</v>
      </c>
      <c r="CI26">
        <v>4724324</v>
      </c>
      <c r="CJ26" t="s">
        <v>398</v>
      </c>
      <c r="CK26" s="11">
        <v>0.6</v>
      </c>
      <c r="CL26" t="str">
        <f>_xll.SNL.Clients.Office.Excel.Functions.SPG(CI26, "SP_COUNTRY_NAME")</f>
        <v>USA</v>
      </c>
      <c r="CM26" t="s">
        <v>438</v>
      </c>
      <c r="CN26">
        <v>102719</v>
      </c>
      <c r="CO26" t="s">
        <v>398</v>
      </c>
      <c r="CP26" s="11">
        <v>0.34</v>
      </c>
      <c r="CQ26" t="str">
        <f>_xll.SNL.Clients.Office.Excel.Functions.SPG(CN26, "SP_COUNTRY_NAME")</f>
        <v>USA</v>
      </c>
      <c r="CR26" t="s">
        <v>438</v>
      </c>
      <c r="CS26">
        <v>102719</v>
      </c>
      <c r="CT26" t="s">
        <v>398</v>
      </c>
      <c r="CU26" s="11">
        <v>0.34</v>
      </c>
      <c r="CV26" t="str">
        <f>_xll.SNL.Clients.Office.Excel.Functions.SPG(CS26, "SP_COUNTRY_NAME")</f>
        <v>USA</v>
      </c>
      <c r="CW26" t="s">
        <v>810</v>
      </c>
      <c r="CX26">
        <v>4724324</v>
      </c>
      <c r="CY26" t="s">
        <v>398</v>
      </c>
      <c r="CZ26" s="11">
        <v>0.6</v>
      </c>
      <c r="DA26" t="str">
        <f>_xll.SNL.Clients.Office.Excel.Functions.SPG(CX26, "SP_COUNTRY_NAME")</f>
        <v>USA</v>
      </c>
      <c r="DF26" t="str">
        <f>_xll.SNL.Clients.Office.Excel.Functions.SPG(DC26, "SP_COUNTRY_NAME")</f>
        <v>#INVALID COMPANY ID</v>
      </c>
      <c r="DG26" t="s">
        <v>393</v>
      </c>
      <c r="DH26">
        <v>111074</v>
      </c>
      <c r="DI26" t="s">
        <v>398</v>
      </c>
      <c r="DJ26" s="11">
        <v>0.41</v>
      </c>
      <c r="DK26" t="str">
        <f>_xll.SNL.Clients.Office.Excel.Functions.SPG(DH26, "SP_COUNTRY_NAME")</f>
        <v>USA</v>
      </c>
      <c r="DL26" t="s">
        <v>565</v>
      </c>
      <c r="DM26">
        <v>109687</v>
      </c>
      <c r="DN26" t="s">
        <v>398</v>
      </c>
      <c r="DO26" s="11">
        <v>0.28999999999999998</v>
      </c>
      <c r="DP26" t="str">
        <f>_xll.SNL.Clients.Office.Excel.Functions.SPG(DM26, "SP_COUNTRY_NAME")</f>
        <v>USA</v>
      </c>
      <c r="DQ26" t="s">
        <v>565</v>
      </c>
      <c r="DR26">
        <v>109687</v>
      </c>
      <c r="DS26" t="s">
        <v>398</v>
      </c>
      <c r="DT26" s="11">
        <v>0.28999999999999998</v>
      </c>
      <c r="DU26" t="str">
        <f>_xll.SNL.Clients.Office.Excel.Functions.SPG(DR26, "SP_COUNTRY_NAME")</f>
        <v>USA</v>
      </c>
      <c r="DV26" t="s">
        <v>565</v>
      </c>
      <c r="DW26">
        <v>109687</v>
      </c>
      <c r="DX26" t="s">
        <v>398</v>
      </c>
      <c r="DY26" s="11">
        <v>0.28999999999999998</v>
      </c>
      <c r="DZ26" t="str">
        <f>_xll.SNL.Clients.Office.Excel.Functions.SPG(DW26, "SP_COUNTRY_NAME")</f>
        <v>USA</v>
      </c>
      <c r="EA26" t="s">
        <v>440</v>
      </c>
      <c r="EB26">
        <v>4115698</v>
      </c>
      <c r="EC26" t="s">
        <v>398</v>
      </c>
      <c r="ED26" s="11">
        <v>0</v>
      </c>
      <c r="EE26" t="str">
        <f>_xll.SNL.Clients.Office.Excel.Functions.SPG(EB26, "SP_COUNTRY_NAME")</f>
        <v>United Kingdom</v>
      </c>
      <c r="EF26" t="s">
        <v>489</v>
      </c>
      <c r="EG26">
        <v>4376121</v>
      </c>
      <c r="EH26" t="s">
        <v>398</v>
      </c>
      <c r="EI26" s="11">
        <v>0.59</v>
      </c>
      <c r="EJ26" t="str">
        <f>_xll.SNL.Clients.Office.Excel.Functions.SPG(EG26, "SP_COUNTRY_NAME")</f>
        <v>United Kingdom</v>
      </c>
      <c r="EK26" t="s">
        <v>392</v>
      </c>
      <c r="EL26">
        <v>110652</v>
      </c>
      <c r="EM26" t="s">
        <v>398</v>
      </c>
      <c r="EN26" s="11">
        <v>0.02</v>
      </c>
      <c r="EO26" t="str">
        <f>_xll.SNL.Clients.Office.Excel.Functions.SPG(EL26, "SP_COUNTRY_NAME")</f>
        <v>USA</v>
      </c>
      <c r="EP26" t="s">
        <v>425</v>
      </c>
      <c r="EQ26">
        <v>4048695</v>
      </c>
      <c r="ER26" t="s">
        <v>398</v>
      </c>
      <c r="ES26" s="11">
        <v>0.28999999999999998</v>
      </c>
      <c r="ET26" t="str">
        <f>_xll.SNL.Clients.Office.Excel.Functions.SPG(EQ26, "SP_COUNTRY_NAME")</f>
        <v>USA</v>
      </c>
      <c r="EU26" t="s">
        <v>2138</v>
      </c>
      <c r="EV26" t="s">
        <v>348</v>
      </c>
      <c r="EW26" t="s">
        <v>406</v>
      </c>
      <c r="EX26" s="11">
        <v>0.14000000000000001</v>
      </c>
      <c r="EY26" t="str">
        <f>_xll.SNL.Clients.Office.Excel.Functions.SPG(EV26, "SP_COUNTRY_NAME")</f>
        <v>China</v>
      </c>
      <c r="EZ26" t="s">
        <v>1293</v>
      </c>
      <c r="FA26">
        <v>4407080</v>
      </c>
      <c r="FB26" t="s">
        <v>398</v>
      </c>
      <c r="FC26" s="11">
        <v>0.44</v>
      </c>
      <c r="FD26" t="str">
        <f>_xll.SNL.Clients.Office.Excel.Functions.SPG(FA26, "SP_COUNTRY_NAME")</f>
        <v>Brazil</v>
      </c>
      <c r="FE26" t="s">
        <v>1293</v>
      </c>
      <c r="FF26">
        <v>4407080</v>
      </c>
      <c r="FG26" t="s">
        <v>398</v>
      </c>
      <c r="FH26" s="11">
        <v>0.44</v>
      </c>
      <c r="FI26" t="str">
        <f>_xll.SNL.Clients.Office.Excel.Functions.SPG(FF26, "SP_COUNTRY_NAME")</f>
        <v>Brazil</v>
      </c>
      <c r="FJ26" t="s">
        <v>810</v>
      </c>
      <c r="FK26">
        <v>4724324</v>
      </c>
      <c r="FL26" t="s">
        <v>398</v>
      </c>
      <c r="FM26" s="11">
        <v>0.6</v>
      </c>
      <c r="FN26" t="str">
        <f>_xll.SNL.Clients.Office.Excel.Functions.SPG(FK26, "SP_COUNTRY_NAME")</f>
        <v>USA</v>
      </c>
      <c r="FO26" t="s">
        <v>818</v>
      </c>
      <c r="FP26">
        <v>4208127</v>
      </c>
      <c r="FQ26" t="s">
        <v>398</v>
      </c>
      <c r="FR26" s="11">
        <v>0.09</v>
      </c>
      <c r="FS26" t="str">
        <f>_xll.SNL.Clients.Office.Excel.Functions.SPG(FP26, "SP_COUNTRY_NAME")</f>
        <v>Germany</v>
      </c>
      <c r="FT26" t="s">
        <v>489</v>
      </c>
      <c r="FU26">
        <v>4376121</v>
      </c>
      <c r="FV26" t="s">
        <v>398</v>
      </c>
      <c r="FW26" s="11">
        <v>0.59</v>
      </c>
      <c r="FX26" t="str">
        <f>_xll.SNL.Clients.Office.Excel.Functions.SPG(FU26, "SP_COUNTRY_NAME")</f>
        <v>United Kingdom</v>
      </c>
      <c r="FY26" t="s">
        <v>440</v>
      </c>
      <c r="FZ26">
        <v>4115698</v>
      </c>
      <c r="GA26" t="s">
        <v>398</v>
      </c>
      <c r="GB26" s="11">
        <v>0</v>
      </c>
      <c r="GC26" t="str">
        <f>_xll.SNL.Clients.Office.Excel.Functions.SPG(FZ26, "SP_COUNTRY_NAME")</f>
        <v>United Kingdom</v>
      </c>
      <c r="GD26" t="s">
        <v>1628</v>
      </c>
      <c r="GE26">
        <v>4138760</v>
      </c>
      <c r="GF26" t="s">
        <v>398</v>
      </c>
      <c r="GG26" s="11">
        <v>0.15</v>
      </c>
      <c r="GH26" t="str">
        <f>_xll.SNL.Clients.Office.Excel.Functions.SPG(GE26, "SP_COUNTRY_NAME")</f>
        <v>China</v>
      </c>
      <c r="GM26" t="str">
        <f>_xll.SNL.Clients.Office.Excel.Functions.SPG(GJ26, "SP_COUNTRY_NAME")</f>
        <v>#INVALID COMPANY ID</v>
      </c>
      <c r="GN26" t="s">
        <v>2195</v>
      </c>
      <c r="GO26" t="s">
        <v>348</v>
      </c>
      <c r="GP26" t="s">
        <v>406</v>
      </c>
      <c r="GQ26" s="11">
        <v>0.01</v>
      </c>
      <c r="GR26" t="str">
        <f>_xll.SNL.Clients.Office.Excel.Functions.SPG(GO26, "SP_COUNTRY_NAME")</f>
        <v>China</v>
      </c>
      <c r="GS26" t="s">
        <v>392</v>
      </c>
      <c r="GT26">
        <v>110652</v>
      </c>
      <c r="GU26" t="s">
        <v>398</v>
      </c>
      <c r="GV26" s="11">
        <v>0.05</v>
      </c>
      <c r="GW26" t="str">
        <f>_xll.SNL.Clients.Office.Excel.Functions.SPG(GT26, "SP_COUNTRY_NAME")</f>
        <v>USA</v>
      </c>
      <c r="GX26" t="s">
        <v>392</v>
      </c>
      <c r="GY26">
        <v>110652</v>
      </c>
      <c r="GZ26" t="s">
        <v>398</v>
      </c>
      <c r="HA26" s="11">
        <v>0.2</v>
      </c>
      <c r="HB26" t="str">
        <f>_xll.SNL.Clients.Office.Excel.Functions.SPG(GY26, "SP_COUNTRY_NAME")</f>
        <v>USA</v>
      </c>
      <c r="HC26" t="s">
        <v>810</v>
      </c>
      <c r="HD26">
        <v>4724324</v>
      </c>
      <c r="HE26" t="s">
        <v>398</v>
      </c>
      <c r="HF26" s="11">
        <v>0.6</v>
      </c>
      <c r="HG26" t="str">
        <f>_xll.SNL.Clients.Office.Excel.Functions.SPG(HD26, "SP_COUNTRY_NAME")</f>
        <v>USA</v>
      </c>
      <c r="HH26" t="s">
        <v>496</v>
      </c>
      <c r="HI26">
        <v>4111901</v>
      </c>
      <c r="HJ26" t="s">
        <v>398</v>
      </c>
      <c r="HK26" s="11">
        <v>0.1</v>
      </c>
      <c r="HL26" t="str">
        <f>_xll.SNL.Clients.Office.Excel.Functions.SPG(HI26, "SP_COUNTRY_NAME")</f>
        <v>Belgium</v>
      </c>
      <c r="HM26" t="s">
        <v>392</v>
      </c>
      <c r="HN26">
        <v>110652</v>
      </c>
      <c r="HO26" t="s">
        <v>398</v>
      </c>
      <c r="HP26" s="11">
        <v>0.04</v>
      </c>
      <c r="HQ26" t="str">
        <f>_xll.SNL.Clients.Office.Excel.Functions.SPG(HN26, "SP_COUNTRY_NAME")</f>
        <v>USA</v>
      </c>
      <c r="HR26" t="s">
        <v>810</v>
      </c>
      <c r="HS26">
        <v>4724324</v>
      </c>
      <c r="HT26" t="s">
        <v>398</v>
      </c>
      <c r="HU26" s="11">
        <v>0.6</v>
      </c>
      <c r="HV26" t="str">
        <f>_xll.SNL.Clients.Office.Excel.Functions.SPG(HS26, "SP_COUNTRY_NAME")</f>
        <v>USA</v>
      </c>
      <c r="HW26" t="s">
        <v>489</v>
      </c>
      <c r="HX26">
        <v>4376121</v>
      </c>
      <c r="HY26" t="s">
        <v>398</v>
      </c>
      <c r="HZ26" s="11">
        <v>0.59</v>
      </c>
      <c r="IA26" t="str">
        <f>_xll.SNL.Clients.Office.Excel.Functions.SPG(HX26, "SP_COUNTRY_NAME")</f>
        <v>United Kingdom</v>
      </c>
      <c r="IB26" t="s">
        <v>2195</v>
      </c>
      <c r="IC26" t="s">
        <v>348</v>
      </c>
      <c r="ID26" t="s">
        <v>406</v>
      </c>
      <c r="IE26" s="11">
        <v>0.01</v>
      </c>
      <c r="IF26" t="str">
        <f>_xll.SNL.Clients.Office.Excel.Functions.SPG(IC26, "SP_COUNTRY_NAME")</f>
        <v>China</v>
      </c>
      <c r="IG26" t="s">
        <v>392</v>
      </c>
      <c r="IH26">
        <v>110652</v>
      </c>
      <c r="II26" t="s">
        <v>398</v>
      </c>
      <c r="IJ26" s="11">
        <v>0.05</v>
      </c>
      <c r="IK26" t="str">
        <f>_xll.SNL.Clients.Office.Excel.Functions.SPG(IH26, "SP_COUNTRY_NAME")</f>
        <v>USA</v>
      </c>
      <c r="IL26" t="s">
        <v>392</v>
      </c>
      <c r="IM26">
        <v>110652</v>
      </c>
      <c r="IN26" t="s">
        <v>398</v>
      </c>
      <c r="IO26" s="11">
        <v>0.2</v>
      </c>
      <c r="IP26" t="str">
        <f>_xll.SNL.Clients.Office.Excel.Functions.SPG(IM26, "SP_COUNTRY_NAME")</f>
        <v>USA</v>
      </c>
      <c r="IQ26" t="s">
        <v>558</v>
      </c>
      <c r="IR26">
        <v>4005523</v>
      </c>
      <c r="IS26" t="s">
        <v>398</v>
      </c>
      <c r="IT26" s="11">
        <v>0.25</v>
      </c>
      <c r="IU26" t="str">
        <f>_xll.SNL.Clients.Office.Excel.Functions.SPG(IR26, "SP_COUNTRY_NAME")</f>
        <v>Canada</v>
      </c>
      <c r="IV26" t="s">
        <v>393</v>
      </c>
      <c r="IW26">
        <v>111074</v>
      </c>
      <c r="IX26" t="s">
        <v>398</v>
      </c>
      <c r="IY26" s="11">
        <v>0.41</v>
      </c>
      <c r="IZ26" t="str">
        <f>_xll.SNL.Clients.Office.Excel.Functions.SPG(IW26, "SP_COUNTRY_NAME")</f>
        <v>USA</v>
      </c>
      <c r="JA26" t="s">
        <v>438</v>
      </c>
      <c r="JB26">
        <v>102719</v>
      </c>
      <c r="JC26" t="s">
        <v>398</v>
      </c>
      <c r="JD26" s="11">
        <v>0.34</v>
      </c>
      <c r="JE26" t="str">
        <f>_xll.SNL.Clients.Office.Excel.Functions.SPG(JB26, "SP_COUNTRY_NAME")</f>
        <v>USA</v>
      </c>
      <c r="JF26" t="s">
        <v>565</v>
      </c>
      <c r="JG26">
        <v>109687</v>
      </c>
      <c r="JH26" t="s">
        <v>398</v>
      </c>
      <c r="JI26" s="11">
        <v>0.28999999999999998</v>
      </c>
      <c r="JJ26" t="str">
        <f>_xll.SNL.Clients.Office.Excel.Functions.SPG(JG26, "SP_COUNTRY_NAME")</f>
        <v>USA</v>
      </c>
      <c r="JK26" t="s">
        <v>1293</v>
      </c>
      <c r="JL26">
        <v>4407080</v>
      </c>
      <c r="JM26" t="s">
        <v>398</v>
      </c>
      <c r="JN26" s="11">
        <v>0.44</v>
      </c>
      <c r="JO26" t="str">
        <f>_xll.SNL.Clients.Office.Excel.Functions.SPG(JL26, "SP_COUNTRY_NAME")</f>
        <v>Brazil</v>
      </c>
      <c r="JP26" t="s">
        <v>496</v>
      </c>
      <c r="JQ26">
        <v>4111901</v>
      </c>
      <c r="JR26" t="s">
        <v>398</v>
      </c>
      <c r="JS26" s="11">
        <v>0.1</v>
      </c>
      <c r="JT26" t="str">
        <f>_xll.SNL.Clients.Office.Excel.Functions.SPG(JQ26, "SP_COUNTRY_NAME")</f>
        <v>Belgium</v>
      </c>
      <c r="JU26" t="s">
        <v>818</v>
      </c>
      <c r="JV26">
        <v>4208127</v>
      </c>
      <c r="JW26" t="s">
        <v>398</v>
      </c>
      <c r="JX26" s="11">
        <v>0.09</v>
      </c>
      <c r="JY26" t="str">
        <f>_xll.SNL.Clients.Office.Excel.Functions.SPG(JV26, "SP_COUNTRY_NAME")</f>
        <v>Germany</v>
      </c>
      <c r="JZ26" t="s">
        <v>810</v>
      </c>
      <c r="KA26">
        <v>4724324</v>
      </c>
      <c r="KB26" t="s">
        <v>398</v>
      </c>
      <c r="KC26" s="11">
        <v>0.6</v>
      </c>
      <c r="KD26" t="str">
        <f>_xll.SNL.Clients.Office.Excel.Functions.SPG(KA26, "SP_COUNTRY_NAME")</f>
        <v>USA</v>
      </c>
      <c r="KI26" t="str">
        <f>_xll.SNL.Clients.Office.Excel.Functions.SPG(KF26, "SP_COUNTRY_NAME")</f>
        <v>#INVALID COMPANY ID</v>
      </c>
      <c r="KJ26" t="s">
        <v>664</v>
      </c>
      <c r="KK26">
        <v>4213183</v>
      </c>
      <c r="KL26" t="s">
        <v>398</v>
      </c>
      <c r="KM26" s="11">
        <v>0.35</v>
      </c>
      <c r="KN26" t="str">
        <f>_xll.SNL.Clients.Office.Excel.Functions.SPG(KK26, "SP_COUNTRY_NAME")</f>
        <v>South Africa</v>
      </c>
    </row>
    <row r="27" spans="1:300" x14ac:dyDescent="0.35">
      <c r="E27" t="str">
        <f>_xll.SNL.Clients.Office.Excel.Functions.SPG(B27, "SP_COUNTRY_NAME")</f>
        <v>#INVALID COMPANY ID</v>
      </c>
      <c r="F27" t="s">
        <v>466</v>
      </c>
      <c r="G27">
        <v>109872</v>
      </c>
      <c r="H27" t="s">
        <v>398</v>
      </c>
      <c r="I27" s="11">
        <v>0.28000000000000003</v>
      </c>
      <c r="J27" t="str">
        <f>_xll.SNL.Clients.Office.Excel.Functions.SPG(G27, "SP_COUNTRY_NAME")</f>
        <v>USA</v>
      </c>
      <c r="K27" t="s">
        <v>428</v>
      </c>
      <c r="L27">
        <v>4120033</v>
      </c>
      <c r="M27" t="s">
        <v>398</v>
      </c>
      <c r="N27" s="11">
        <v>0.3</v>
      </c>
      <c r="O27" t="str">
        <f>_xll.SNL.Clients.Office.Excel.Functions.SPG(L27, "SP_COUNTRY_NAME")</f>
        <v>Japan</v>
      </c>
      <c r="P27" t="s">
        <v>997</v>
      </c>
      <c r="Q27">
        <v>5828077</v>
      </c>
      <c r="R27" t="s">
        <v>398</v>
      </c>
      <c r="S27" s="11">
        <v>0.82</v>
      </c>
      <c r="T27" t="str">
        <f>_xll.SNL.Clients.Office.Excel.Functions.SPG(Q27, "SP_COUNTRY_NAME")</f>
        <v>United Kingdom</v>
      </c>
      <c r="U27" t="s">
        <v>1715</v>
      </c>
      <c r="V27" t="s">
        <v>348</v>
      </c>
      <c r="W27" t="s">
        <v>406</v>
      </c>
      <c r="X27" s="11">
        <v>0.01</v>
      </c>
      <c r="Y27" t="str">
        <f>_xll.SNL.Clients.Office.Excel.Functions.SPG(V27, "SP_COUNTRY_NAME")</f>
        <v>China</v>
      </c>
      <c r="Z27" t="s">
        <v>665</v>
      </c>
      <c r="AA27">
        <v>4139972</v>
      </c>
      <c r="AB27" t="s">
        <v>398</v>
      </c>
      <c r="AC27" s="11">
        <v>0.34</v>
      </c>
      <c r="AD27" t="str">
        <f>_xll.SNL.Clients.Office.Excel.Functions.SPG(AA27, "SP_COUNTRY_NAME")</f>
        <v>South Africa</v>
      </c>
      <c r="AE27" t="s">
        <v>665</v>
      </c>
      <c r="AF27">
        <v>4139972</v>
      </c>
      <c r="AG27" t="s">
        <v>398</v>
      </c>
      <c r="AH27" s="11">
        <v>0.34</v>
      </c>
      <c r="AI27" t="str">
        <f>_xll.SNL.Clients.Office.Excel.Functions.SPG(AF27, "SP_COUNTRY_NAME")</f>
        <v>South Africa</v>
      </c>
      <c r="AJ27" t="s">
        <v>997</v>
      </c>
      <c r="AK27">
        <v>5828077</v>
      </c>
      <c r="AL27" t="s">
        <v>398</v>
      </c>
      <c r="AM27" s="11">
        <v>0.82</v>
      </c>
      <c r="AN27" t="str">
        <f>_xll.SNL.Clients.Office.Excel.Functions.SPG(AK27, "SP_COUNTRY_NAME")</f>
        <v>United Kingdom</v>
      </c>
      <c r="AO27" t="s">
        <v>1217</v>
      </c>
      <c r="AP27">
        <v>110293</v>
      </c>
      <c r="AQ27" t="s">
        <v>398</v>
      </c>
      <c r="AR27" s="11">
        <v>0.19</v>
      </c>
      <c r="AS27" t="str">
        <f>_xll.SNL.Clients.Office.Excel.Functions.SPG(AP27, "SP_COUNTRY_NAME")</f>
        <v>Canada</v>
      </c>
      <c r="AX27" t="str">
        <f>_xll.SNL.Clients.Office.Excel.Functions.SPG(AU27, "SP_COUNTRY_NAME")</f>
        <v>#INVALID COMPANY ID</v>
      </c>
      <c r="AY27" t="s">
        <v>665</v>
      </c>
      <c r="AZ27">
        <v>4139972</v>
      </c>
      <c r="BA27" t="s">
        <v>398</v>
      </c>
      <c r="BB27" s="11">
        <v>0.34</v>
      </c>
      <c r="BC27" t="str">
        <f>_xll.SNL.Clients.Office.Excel.Functions.SPG(AZ27, "SP_COUNTRY_NAME")</f>
        <v>South Africa</v>
      </c>
      <c r="BD27" t="s">
        <v>1891</v>
      </c>
      <c r="BE27" t="s">
        <v>348</v>
      </c>
      <c r="BF27" t="s">
        <v>406</v>
      </c>
      <c r="BG27" s="11">
        <v>0.05</v>
      </c>
      <c r="BH27" t="str">
        <f>_xll.SNL.Clients.Office.Excel.Functions.SPG(BE27, "SP_COUNTRY_NAME")</f>
        <v>China</v>
      </c>
      <c r="BI27" t="s">
        <v>432</v>
      </c>
      <c r="BJ27">
        <v>4026948</v>
      </c>
      <c r="BK27" t="s">
        <v>398</v>
      </c>
      <c r="BL27" s="11">
        <v>0.33</v>
      </c>
      <c r="BM27" t="str">
        <f>_xll.SNL.Clients.Office.Excel.Functions.SPG(BJ27, "SP_COUNTRY_NAME")</f>
        <v>France</v>
      </c>
      <c r="BR27" t="str">
        <f>_xll.SNL.Clients.Office.Excel.Functions.SPG(BO27, "SP_COUNTRY_NAME")</f>
        <v>#INVALID COMPANY ID</v>
      </c>
      <c r="BS27" t="s">
        <v>392</v>
      </c>
      <c r="BT27">
        <v>110652</v>
      </c>
      <c r="BU27" t="s">
        <v>398</v>
      </c>
      <c r="BV27" s="11">
        <v>0.35</v>
      </c>
      <c r="BW27" t="str">
        <f>_xll.SNL.Clients.Office.Excel.Functions.SPG(BT27, "SP_COUNTRY_NAME")</f>
        <v>USA</v>
      </c>
      <c r="BX27" t="s">
        <v>807</v>
      </c>
      <c r="BY27">
        <v>4413788</v>
      </c>
      <c r="BZ27" t="s">
        <v>398</v>
      </c>
      <c r="CA27" s="11">
        <v>0.54</v>
      </c>
      <c r="CB27" t="str">
        <f>_xll.SNL.Clients.Office.Excel.Functions.SPG(BY27, "SP_COUNTRY_NAME")</f>
        <v>USA</v>
      </c>
      <c r="CC27" t="s">
        <v>1031</v>
      </c>
      <c r="CD27">
        <v>4039450</v>
      </c>
      <c r="CE27" t="s">
        <v>398</v>
      </c>
      <c r="CF27" s="11">
        <v>0.44</v>
      </c>
      <c r="CG27" t="str">
        <f>_xll.SNL.Clients.Office.Excel.Functions.SPG(CD27, "SP_COUNTRY_NAME")</f>
        <v>USA</v>
      </c>
      <c r="CH27" t="s">
        <v>807</v>
      </c>
      <c r="CI27">
        <v>4413788</v>
      </c>
      <c r="CJ27" t="s">
        <v>398</v>
      </c>
      <c r="CK27" s="11">
        <v>0.54</v>
      </c>
      <c r="CL27" t="str">
        <f>_xll.SNL.Clients.Office.Excel.Functions.SPG(CI27, "SP_COUNTRY_NAME")</f>
        <v>USA</v>
      </c>
      <c r="CM27" t="s">
        <v>432</v>
      </c>
      <c r="CN27">
        <v>4026948</v>
      </c>
      <c r="CO27" t="s">
        <v>398</v>
      </c>
      <c r="CP27" s="11">
        <v>0.33</v>
      </c>
      <c r="CQ27" t="str">
        <f>_xll.SNL.Clients.Office.Excel.Functions.SPG(CN27, "SP_COUNTRY_NAME")</f>
        <v>France</v>
      </c>
      <c r="CR27" t="s">
        <v>432</v>
      </c>
      <c r="CS27">
        <v>4026948</v>
      </c>
      <c r="CT27" t="s">
        <v>398</v>
      </c>
      <c r="CU27" s="11">
        <v>0.33</v>
      </c>
      <c r="CV27" t="str">
        <f>_xll.SNL.Clients.Office.Excel.Functions.SPG(CS27, "SP_COUNTRY_NAME")</f>
        <v>France</v>
      </c>
      <c r="CW27" t="s">
        <v>807</v>
      </c>
      <c r="CX27">
        <v>4413788</v>
      </c>
      <c r="CY27" t="s">
        <v>398</v>
      </c>
      <c r="CZ27" s="11">
        <v>0.54</v>
      </c>
      <c r="DA27" t="str">
        <f>_xll.SNL.Clients.Office.Excel.Functions.SPG(CX27, "SP_COUNTRY_NAME")</f>
        <v>USA</v>
      </c>
      <c r="DF27" t="str">
        <f>_xll.SNL.Clients.Office.Excel.Functions.SPG(DC27, "SP_COUNTRY_NAME")</f>
        <v>#INVALID COMPANY ID</v>
      </c>
      <c r="DG27" t="s">
        <v>430</v>
      </c>
      <c r="DH27">
        <v>4057506</v>
      </c>
      <c r="DI27" t="s">
        <v>398</v>
      </c>
      <c r="DJ27" s="11">
        <v>0.34</v>
      </c>
      <c r="DK27" t="str">
        <f>_xll.SNL.Clients.Office.Excel.Functions.SPG(DH27, "SP_COUNTRY_NAME")</f>
        <v>USA</v>
      </c>
      <c r="DL27" t="s">
        <v>466</v>
      </c>
      <c r="DM27">
        <v>109872</v>
      </c>
      <c r="DN27" t="s">
        <v>398</v>
      </c>
      <c r="DO27" s="11">
        <v>0.28000000000000003</v>
      </c>
      <c r="DP27" t="str">
        <f>_xll.SNL.Clients.Office.Excel.Functions.SPG(DM27, "SP_COUNTRY_NAME")</f>
        <v>USA</v>
      </c>
      <c r="DQ27" t="s">
        <v>466</v>
      </c>
      <c r="DR27">
        <v>109872</v>
      </c>
      <c r="DS27" t="s">
        <v>398</v>
      </c>
      <c r="DT27" s="11">
        <v>0.28000000000000003</v>
      </c>
      <c r="DU27" t="str">
        <f>_xll.SNL.Clients.Office.Excel.Functions.SPG(DR27, "SP_COUNTRY_NAME")</f>
        <v>USA</v>
      </c>
      <c r="DV27" t="s">
        <v>466</v>
      </c>
      <c r="DW27">
        <v>109872</v>
      </c>
      <c r="DX27" t="s">
        <v>398</v>
      </c>
      <c r="DY27" s="11">
        <v>0.28000000000000003</v>
      </c>
      <c r="DZ27" t="str">
        <f>_xll.SNL.Clients.Office.Excel.Functions.SPG(DW27, "SP_COUNTRY_NAME")</f>
        <v>USA</v>
      </c>
      <c r="EE27" t="str">
        <f>_xll.SNL.Clients.Office.Excel.Functions.SPG(EB27, "SP_COUNTRY_NAME")</f>
        <v>#INVALID COMPANY ID</v>
      </c>
      <c r="EF27" t="s">
        <v>507</v>
      </c>
      <c r="EG27">
        <v>4138770</v>
      </c>
      <c r="EH27" t="s">
        <v>398</v>
      </c>
      <c r="EI27" s="11">
        <v>0.56000000000000005</v>
      </c>
      <c r="EJ27" t="str">
        <f>_xll.SNL.Clients.Office.Excel.Functions.SPG(EG27, "SP_COUNTRY_NAME")</f>
        <v>United Kingdom</v>
      </c>
      <c r="EK27" t="s">
        <v>485</v>
      </c>
      <c r="EL27">
        <v>4119790</v>
      </c>
      <c r="EM27" t="s">
        <v>398</v>
      </c>
      <c r="EN27" s="11">
        <v>0.02</v>
      </c>
      <c r="EO27" t="str">
        <f>_xll.SNL.Clients.Office.Excel.Functions.SPG(EL27, "SP_COUNTRY_NAME")</f>
        <v>USA</v>
      </c>
      <c r="EP27" t="s">
        <v>2108</v>
      </c>
      <c r="EQ27">
        <v>4396123</v>
      </c>
      <c r="ER27" t="s">
        <v>404</v>
      </c>
      <c r="ES27" s="11">
        <v>0.26</v>
      </c>
      <c r="ET27" t="str">
        <f>_xll.SNL.Clients.Office.Excel.Functions.SPG(EQ27, "SP_COUNTRY_NAME")</f>
        <v>Australia</v>
      </c>
      <c r="EU27" t="s">
        <v>2139</v>
      </c>
      <c r="EV27" t="s">
        <v>348</v>
      </c>
      <c r="EW27" t="s">
        <v>406</v>
      </c>
      <c r="EX27" s="11">
        <v>0.08</v>
      </c>
      <c r="EY27" t="str">
        <f>_xll.SNL.Clients.Office.Excel.Functions.SPG(EV27, "SP_COUNTRY_NAME")</f>
        <v>China</v>
      </c>
      <c r="EZ27" t="s">
        <v>1031</v>
      </c>
      <c r="FA27">
        <v>4039450</v>
      </c>
      <c r="FB27" t="s">
        <v>398</v>
      </c>
      <c r="FC27" s="11">
        <v>0.44</v>
      </c>
      <c r="FD27" t="str">
        <f>_xll.SNL.Clients.Office.Excel.Functions.SPG(FA27, "SP_COUNTRY_NAME")</f>
        <v>USA</v>
      </c>
      <c r="FE27" t="s">
        <v>1031</v>
      </c>
      <c r="FF27">
        <v>4039450</v>
      </c>
      <c r="FG27" t="s">
        <v>398</v>
      </c>
      <c r="FH27" s="11">
        <v>0.44</v>
      </c>
      <c r="FI27" t="str">
        <f>_xll.SNL.Clients.Office.Excel.Functions.SPG(FF27, "SP_COUNTRY_NAME")</f>
        <v>USA</v>
      </c>
      <c r="FJ27" t="s">
        <v>807</v>
      </c>
      <c r="FK27">
        <v>4413788</v>
      </c>
      <c r="FL27" t="s">
        <v>398</v>
      </c>
      <c r="FM27" s="11">
        <v>0.54</v>
      </c>
      <c r="FN27" t="str">
        <f>_xll.SNL.Clients.Office.Excel.Functions.SPG(FK27, "SP_COUNTRY_NAME")</f>
        <v>USA</v>
      </c>
      <c r="FO27" t="s">
        <v>444</v>
      </c>
      <c r="FP27">
        <v>4272373</v>
      </c>
      <c r="FQ27" t="s">
        <v>398</v>
      </c>
      <c r="FR27" s="11">
        <v>0.08</v>
      </c>
      <c r="FS27" t="str">
        <f>_xll.SNL.Clients.Office.Excel.Functions.SPG(FP27, "SP_COUNTRY_NAME")</f>
        <v>United Kingdom</v>
      </c>
      <c r="FT27" t="s">
        <v>507</v>
      </c>
      <c r="FU27">
        <v>4138770</v>
      </c>
      <c r="FV27" t="s">
        <v>398</v>
      </c>
      <c r="FW27" s="11">
        <v>0.56000000000000005</v>
      </c>
      <c r="FX27" t="str">
        <f>_xll.SNL.Clients.Office.Excel.Functions.SPG(FU27, "SP_COUNTRY_NAME")</f>
        <v>United Kingdom</v>
      </c>
      <c r="GC27" t="str">
        <f>_xll.SNL.Clients.Office.Excel.Functions.SPG(FZ27, "SP_COUNTRY_NAME")</f>
        <v>#INVALID COMPANY ID</v>
      </c>
      <c r="GD27" t="s">
        <v>1629</v>
      </c>
      <c r="GE27">
        <v>4138799</v>
      </c>
      <c r="GF27" t="s">
        <v>398</v>
      </c>
      <c r="GG27" s="11">
        <v>0.09</v>
      </c>
      <c r="GH27" t="str">
        <f>_xll.SNL.Clients.Office.Excel.Functions.SPG(GE27, "SP_COUNTRY_NAME")</f>
        <v>China</v>
      </c>
      <c r="GM27" t="str">
        <f>_xll.SNL.Clients.Office.Excel.Functions.SPG(GJ27, "SP_COUNTRY_NAME")</f>
        <v>#INVALID COMPANY ID</v>
      </c>
      <c r="GN27" t="s">
        <v>2196</v>
      </c>
      <c r="GO27" t="s">
        <v>348</v>
      </c>
      <c r="GP27" t="s">
        <v>406</v>
      </c>
      <c r="GQ27" s="11">
        <v>0.01</v>
      </c>
      <c r="GR27" t="str">
        <f>_xll.SNL.Clients.Office.Excel.Functions.SPG(GO27, "SP_COUNTRY_NAME")</f>
        <v>China</v>
      </c>
      <c r="GS27" t="s">
        <v>1891</v>
      </c>
      <c r="GT27" t="s">
        <v>348</v>
      </c>
      <c r="GU27" t="s">
        <v>406</v>
      </c>
      <c r="GV27" s="11">
        <v>0.05</v>
      </c>
      <c r="GW27" t="str">
        <f>_xll.SNL.Clients.Office.Excel.Functions.SPG(GT27, "SP_COUNTRY_NAME")</f>
        <v>China</v>
      </c>
      <c r="GX27" t="s">
        <v>458</v>
      </c>
      <c r="GY27">
        <v>4119538</v>
      </c>
      <c r="GZ27" t="s">
        <v>403</v>
      </c>
      <c r="HA27" s="11">
        <v>0.17</v>
      </c>
      <c r="HB27" t="str">
        <f>_xll.SNL.Clients.Office.Excel.Functions.SPG(GY27, "SP_COUNTRY_NAME")</f>
        <v>USA</v>
      </c>
      <c r="HC27" t="s">
        <v>807</v>
      </c>
      <c r="HD27">
        <v>4413788</v>
      </c>
      <c r="HE27" t="s">
        <v>398</v>
      </c>
      <c r="HF27" s="11">
        <v>0.54</v>
      </c>
      <c r="HG27" t="str">
        <f>_xll.SNL.Clients.Office.Excel.Functions.SPG(HD27, "SP_COUNTRY_NAME")</f>
        <v>USA</v>
      </c>
      <c r="HH27" t="s">
        <v>390</v>
      </c>
      <c r="HI27">
        <v>4143440</v>
      </c>
      <c r="HJ27" t="s">
        <v>398</v>
      </c>
      <c r="HK27" s="11">
        <v>0.09</v>
      </c>
      <c r="HL27" t="str">
        <f>_xll.SNL.Clients.Office.Excel.Functions.SPG(HI27, "SP_COUNTRY_NAME")</f>
        <v>USA</v>
      </c>
      <c r="HM27" t="s">
        <v>430</v>
      </c>
      <c r="HN27">
        <v>4057506</v>
      </c>
      <c r="HO27" t="s">
        <v>398</v>
      </c>
      <c r="HP27" s="11">
        <v>0.03</v>
      </c>
      <c r="HQ27" t="str">
        <f>_xll.SNL.Clients.Office.Excel.Functions.SPG(HN27, "SP_COUNTRY_NAME")</f>
        <v>USA</v>
      </c>
      <c r="HR27" t="s">
        <v>807</v>
      </c>
      <c r="HS27">
        <v>4413788</v>
      </c>
      <c r="HT27" t="s">
        <v>398</v>
      </c>
      <c r="HU27" s="11">
        <v>0.54</v>
      </c>
      <c r="HV27" t="str">
        <f>_xll.SNL.Clients.Office.Excel.Functions.SPG(HS27, "SP_COUNTRY_NAME")</f>
        <v>USA</v>
      </c>
      <c r="HW27" t="s">
        <v>507</v>
      </c>
      <c r="HX27">
        <v>4138770</v>
      </c>
      <c r="HY27" t="s">
        <v>398</v>
      </c>
      <c r="HZ27" s="11">
        <v>0.56000000000000005</v>
      </c>
      <c r="IA27" t="str">
        <f>_xll.SNL.Clients.Office.Excel.Functions.SPG(HX27, "SP_COUNTRY_NAME")</f>
        <v>United Kingdom</v>
      </c>
      <c r="IB27" t="s">
        <v>2196</v>
      </c>
      <c r="IC27" t="s">
        <v>348</v>
      </c>
      <c r="ID27" t="s">
        <v>406</v>
      </c>
      <c r="IE27" s="11">
        <v>0.01</v>
      </c>
      <c r="IF27" t="str">
        <f>_xll.SNL.Clients.Office.Excel.Functions.SPG(IC27, "SP_COUNTRY_NAME")</f>
        <v>China</v>
      </c>
      <c r="IG27" t="s">
        <v>1891</v>
      </c>
      <c r="IH27" t="s">
        <v>348</v>
      </c>
      <c r="II27" t="s">
        <v>406</v>
      </c>
      <c r="IJ27" s="11">
        <v>0.05</v>
      </c>
      <c r="IK27" t="str">
        <f>_xll.SNL.Clients.Office.Excel.Functions.SPG(IH27, "SP_COUNTRY_NAME")</f>
        <v>China</v>
      </c>
      <c r="IL27" t="s">
        <v>458</v>
      </c>
      <c r="IM27">
        <v>4119538</v>
      </c>
      <c r="IN27" t="s">
        <v>403</v>
      </c>
      <c r="IO27" s="11">
        <v>0.17</v>
      </c>
      <c r="IP27" t="str">
        <f>_xll.SNL.Clients.Office.Excel.Functions.SPG(IM27, "SP_COUNTRY_NAME")</f>
        <v>USA</v>
      </c>
      <c r="IQ27" t="s">
        <v>564</v>
      </c>
      <c r="IR27">
        <v>4557089</v>
      </c>
      <c r="IS27" t="s">
        <v>398</v>
      </c>
      <c r="IT27" s="11">
        <v>0.23</v>
      </c>
      <c r="IU27" t="str">
        <f>_xll.SNL.Clients.Office.Excel.Functions.SPG(IR27, "SP_COUNTRY_NAME")</f>
        <v>Canada</v>
      </c>
      <c r="IV27" t="s">
        <v>430</v>
      </c>
      <c r="IW27">
        <v>4057506</v>
      </c>
      <c r="IX27" t="s">
        <v>398</v>
      </c>
      <c r="IY27" s="11">
        <v>0.34</v>
      </c>
      <c r="IZ27" t="str">
        <f>_xll.SNL.Clients.Office.Excel.Functions.SPG(IW27, "SP_COUNTRY_NAME")</f>
        <v>USA</v>
      </c>
      <c r="JA27" t="s">
        <v>432</v>
      </c>
      <c r="JB27">
        <v>4026948</v>
      </c>
      <c r="JC27" t="s">
        <v>398</v>
      </c>
      <c r="JD27" s="11">
        <v>0.33</v>
      </c>
      <c r="JE27" t="str">
        <f>_xll.SNL.Clients.Office.Excel.Functions.SPG(JB27, "SP_COUNTRY_NAME")</f>
        <v>France</v>
      </c>
      <c r="JF27" t="s">
        <v>466</v>
      </c>
      <c r="JG27">
        <v>109872</v>
      </c>
      <c r="JH27" t="s">
        <v>398</v>
      </c>
      <c r="JI27" s="11">
        <v>0.28000000000000003</v>
      </c>
      <c r="JJ27" t="str">
        <f>_xll.SNL.Clients.Office.Excel.Functions.SPG(JG27, "SP_COUNTRY_NAME")</f>
        <v>USA</v>
      </c>
      <c r="JK27" t="s">
        <v>1031</v>
      </c>
      <c r="JL27">
        <v>4039450</v>
      </c>
      <c r="JM27" t="s">
        <v>398</v>
      </c>
      <c r="JN27" s="11">
        <v>0.44</v>
      </c>
      <c r="JO27" t="str">
        <f>_xll.SNL.Clients.Office.Excel.Functions.SPG(JL27, "SP_COUNTRY_NAME")</f>
        <v>USA</v>
      </c>
      <c r="JP27" t="s">
        <v>390</v>
      </c>
      <c r="JQ27">
        <v>4143440</v>
      </c>
      <c r="JR27" t="s">
        <v>398</v>
      </c>
      <c r="JS27" s="11">
        <v>0.09</v>
      </c>
      <c r="JT27" t="str">
        <f>_xll.SNL.Clients.Office.Excel.Functions.SPG(JQ27, "SP_COUNTRY_NAME")</f>
        <v>USA</v>
      </c>
      <c r="JU27" t="s">
        <v>444</v>
      </c>
      <c r="JV27">
        <v>4272373</v>
      </c>
      <c r="JW27" t="s">
        <v>398</v>
      </c>
      <c r="JX27" s="11">
        <v>0.08</v>
      </c>
      <c r="JY27" t="str">
        <f>_xll.SNL.Clients.Office.Excel.Functions.SPG(JV27, "SP_COUNTRY_NAME")</f>
        <v>United Kingdom</v>
      </c>
      <c r="JZ27" t="s">
        <v>807</v>
      </c>
      <c r="KA27">
        <v>4413788</v>
      </c>
      <c r="KB27" t="s">
        <v>398</v>
      </c>
      <c r="KC27" s="11">
        <v>0.54</v>
      </c>
      <c r="KD27" t="str">
        <f>_xll.SNL.Clients.Office.Excel.Functions.SPG(KA27, "SP_COUNTRY_NAME")</f>
        <v>USA</v>
      </c>
      <c r="KI27" t="str">
        <f>_xll.SNL.Clients.Office.Excel.Functions.SPG(KF27, "SP_COUNTRY_NAME")</f>
        <v>#INVALID COMPANY ID</v>
      </c>
      <c r="KJ27" t="s">
        <v>665</v>
      </c>
      <c r="KK27">
        <v>4139972</v>
      </c>
      <c r="KL27" t="s">
        <v>398</v>
      </c>
      <c r="KM27" s="11">
        <v>0.34</v>
      </c>
      <c r="KN27" t="str">
        <f>_xll.SNL.Clients.Office.Excel.Functions.SPG(KK27, "SP_COUNTRY_NAME")</f>
        <v>South Africa</v>
      </c>
    </row>
    <row r="28" spans="1:300" x14ac:dyDescent="0.35">
      <c r="E28" t="str">
        <f>_xll.SNL.Clients.Office.Excel.Functions.SPG(B28, "SP_COUNTRY_NAME")</f>
        <v>#INVALID COMPANY ID</v>
      </c>
      <c r="F28" t="s">
        <v>389</v>
      </c>
      <c r="G28">
        <v>111289</v>
      </c>
      <c r="H28" t="s">
        <v>398</v>
      </c>
      <c r="I28" s="11">
        <v>0.28000000000000003</v>
      </c>
      <c r="J28" t="str">
        <f>_xll.SNL.Clients.Office.Excel.Functions.SPG(G28, "SP_COUNTRY_NAME")</f>
        <v>USA</v>
      </c>
      <c r="K28" t="s">
        <v>429</v>
      </c>
      <c r="L28">
        <v>109789</v>
      </c>
      <c r="M28" t="s">
        <v>398</v>
      </c>
      <c r="N28" s="11">
        <v>0.28999999999999998</v>
      </c>
      <c r="O28" t="str">
        <f>_xll.SNL.Clients.Office.Excel.Functions.SPG(L28, "SP_COUNTRY_NAME")</f>
        <v>USA</v>
      </c>
      <c r="P28" t="s">
        <v>395</v>
      </c>
      <c r="Q28">
        <v>4270330</v>
      </c>
      <c r="R28" t="s">
        <v>398</v>
      </c>
      <c r="S28" s="11">
        <v>0.8</v>
      </c>
      <c r="T28" t="str">
        <f>_xll.SNL.Clients.Office.Excel.Functions.SPG(Q28, "SP_COUNTRY_NAME")</f>
        <v>USA</v>
      </c>
      <c r="U28" t="s">
        <v>390</v>
      </c>
      <c r="V28">
        <v>4143440</v>
      </c>
      <c r="W28" t="s">
        <v>398</v>
      </c>
      <c r="X28" s="11">
        <v>0</v>
      </c>
      <c r="Y28" t="str">
        <f>_xll.SNL.Clients.Office.Excel.Functions.SPG(V28, "SP_COUNTRY_NAME")</f>
        <v>USA</v>
      </c>
      <c r="Z28" t="s">
        <v>666</v>
      </c>
      <c r="AA28">
        <v>8246912</v>
      </c>
      <c r="AB28" t="s">
        <v>398</v>
      </c>
      <c r="AC28" s="11">
        <v>0.33</v>
      </c>
      <c r="AD28" t="str">
        <f>_xll.SNL.Clients.Office.Excel.Functions.SPG(AA28, "SP_COUNTRY_NAME")</f>
        <v>South Africa</v>
      </c>
      <c r="AE28" t="s">
        <v>666</v>
      </c>
      <c r="AF28">
        <v>8246912</v>
      </c>
      <c r="AG28" t="s">
        <v>398</v>
      </c>
      <c r="AH28" s="11">
        <v>0.33</v>
      </c>
      <c r="AI28" t="str">
        <f>_xll.SNL.Clients.Office.Excel.Functions.SPG(AF28, "SP_COUNTRY_NAME")</f>
        <v>South Africa</v>
      </c>
      <c r="AJ28" t="s">
        <v>395</v>
      </c>
      <c r="AK28">
        <v>4270330</v>
      </c>
      <c r="AL28" t="s">
        <v>398</v>
      </c>
      <c r="AM28" s="11">
        <v>0.8</v>
      </c>
      <c r="AN28" t="str">
        <f>_xll.SNL.Clients.Office.Excel.Functions.SPG(AK28, "SP_COUNTRY_NAME")</f>
        <v>USA</v>
      </c>
      <c r="AO28" t="s">
        <v>1218</v>
      </c>
      <c r="AP28" t="s">
        <v>348</v>
      </c>
      <c r="AQ28" t="s">
        <v>406</v>
      </c>
      <c r="AR28" s="11">
        <v>0.16</v>
      </c>
      <c r="AS28" t="str">
        <f>_xll.SNL.Clients.Office.Excel.Functions.SPG(AP28, "SP_COUNTRY_NAME")</f>
        <v>China</v>
      </c>
      <c r="AX28" t="str">
        <f>_xll.SNL.Clients.Office.Excel.Functions.SPG(AU28, "SP_COUNTRY_NAME")</f>
        <v>#INVALID COMPANY ID</v>
      </c>
      <c r="AY28" t="s">
        <v>666</v>
      </c>
      <c r="AZ28">
        <v>8246912</v>
      </c>
      <c r="BA28" t="s">
        <v>398</v>
      </c>
      <c r="BB28" s="11">
        <v>0.33</v>
      </c>
      <c r="BC28" t="str">
        <f>_xll.SNL.Clients.Office.Excel.Functions.SPG(AZ28, "SP_COUNTRY_NAME")</f>
        <v>South Africa</v>
      </c>
      <c r="BD28" t="s">
        <v>418</v>
      </c>
      <c r="BE28">
        <v>4116134</v>
      </c>
      <c r="BF28" t="s">
        <v>398</v>
      </c>
      <c r="BG28" s="11">
        <v>0.03</v>
      </c>
      <c r="BH28" t="str">
        <f>_xll.SNL.Clients.Office.Excel.Functions.SPG(BE28, "SP_COUNTRY_NAME")</f>
        <v>Japan</v>
      </c>
      <c r="BI28" t="s">
        <v>686</v>
      </c>
      <c r="BJ28">
        <v>4674815</v>
      </c>
      <c r="BK28" t="s">
        <v>398</v>
      </c>
      <c r="BL28" s="11">
        <v>0.32</v>
      </c>
      <c r="BM28" t="str">
        <f>_xll.SNL.Clients.Office.Excel.Functions.SPG(BJ28, "SP_COUNTRY_NAME")</f>
        <v>Switzerland</v>
      </c>
      <c r="BR28" t="str">
        <f>_xll.SNL.Clients.Office.Excel.Functions.SPG(BO28, "SP_COUNTRY_NAME")</f>
        <v>#INVALID COMPANY ID</v>
      </c>
      <c r="BS28" t="s">
        <v>431</v>
      </c>
      <c r="BT28">
        <v>111219</v>
      </c>
      <c r="BU28" t="s">
        <v>398</v>
      </c>
      <c r="BV28" s="11">
        <v>0.34</v>
      </c>
      <c r="BW28" t="str">
        <f>_xll.SNL.Clients.Office.Excel.Functions.SPG(BT28, "SP_COUNTRY_NAME")</f>
        <v>USA</v>
      </c>
      <c r="BX28" t="s">
        <v>421</v>
      </c>
      <c r="BY28">
        <v>4055767</v>
      </c>
      <c r="BZ28" t="s">
        <v>398</v>
      </c>
      <c r="CA28" s="11">
        <v>0.54</v>
      </c>
      <c r="CB28" t="str">
        <f>_xll.SNL.Clients.Office.Excel.Functions.SPG(BY28, "SP_COUNTRY_NAME")</f>
        <v>USA</v>
      </c>
      <c r="CC28" t="s">
        <v>531</v>
      </c>
      <c r="CD28">
        <v>103661</v>
      </c>
      <c r="CE28" t="s">
        <v>398</v>
      </c>
      <c r="CF28" s="11">
        <v>0.44</v>
      </c>
      <c r="CG28" t="str">
        <f>_xll.SNL.Clients.Office.Excel.Functions.SPG(CD28, "SP_COUNTRY_NAME")</f>
        <v>USA</v>
      </c>
      <c r="CH28" t="s">
        <v>421</v>
      </c>
      <c r="CI28">
        <v>4055767</v>
      </c>
      <c r="CJ28" t="s">
        <v>398</v>
      </c>
      <c r="CK28" s="11">
        <v>0.54</v>
      </c>
      <c r="CL28" t="str">
        <f>_xll.SNL.Clients.Office.Excel.Functions.SPG(CI28, "SP_COUNTRY_NAME")</f>
        <v>USA</v>
      </c>
      <c r="CM28" t="s">
        <v>686</v>
      </c>
      <c r="CN28">
        <v>4674815</v>
      </c>
      <c r="CO28" t="s">
        <v>398</v>
      </c>
      <c r="CP28" s="11">
        <v>0.32</v>
      </c>
      <c r="CQ28" t="str">
        <f>_xll.SNL.Clients.Office.Excel.Functions.SPG(CN28, "SP_COUNTRY_NAME")</f>
        <v>Switzerland</v>
      </c>
      <c r="CR28" t="s">
        <v>686</v>
      </c>
      <c r="CS28">
        <v>4674815</v>
      </c>
      <c r="CT28" t="s">
        <v>398</v>
      </c>
      <c r="CU28" s="11">
        <v>0.32</v>
      </c>
      <c r="CV28" t="str">
        <f>_xll.SNL.Clients.Office.Excel.Functions.SPG(CS28, "SP_COUNTRY_NAME")</f>
        <v>Switzerland</v>
      </c>
      <c r="CW28" t="s">
        <v>421</v>
      </c>
      <c r="CX28">
        <v>4055767</v>
      </c>
      <c r="CY28" t="s">
        <v>398</v>
      </c>
      <c r="CZ28" s="11">
        <v>0.54</v>
      </c>
      <c r="DA28" t="str">
        <f>_xll.SNL.Clients.Office.Excel.Functions.SPG(CX28, "SP_COUNTRY_NAME")</f>
        <v>USA</v>
      </c>
      <c r="DF28" t="str">
        <f>_xll.SNL.Clients.Office.Excel.Functions.SPG(DC28, "SP_COUNTRY_NAME")</f>
        <v>#INVALID COMPANY ID</v>
      </c>
      <c r="DG28" t="s">
        <v>685</v>
      </c>
      <c r="DH28">
        <v>7963554</v>
      </c>
      <c r="DI28" t="s">
        <v>398</v>
      </c>
      <c r="DJ28" s="11">
        <v>0.31</v>
      </c>
      <c r="DK28" t="str">
        <f>_xll.SNL.Clients.Office.Excel.Functions.SPG(DH28, "SP_COUNTRY_NAME")</f>
        <v>South Africa</v>
      </c>
      <c r="DL28" t="s">
        <v>389</v>
      </c>
      <c r="DM28">
        <v>111289</v>
      </c>
      <c r="DN28" t="s">
        <v>398</v>
      </c>
      <c r="DO28" s="11">
        <v>0.28000000000000003</v>
      </c>
      <c r="DP28" t="str">
        <f>_xll.SNL.Clients.Office.Excel.Functions.SPG(DM28, "SP_COUNTRY_NAME")</f>
        <v>USA</v>
      </c>
      <c r="DQ28" t="s">
        <v>389</v>
      </c>
      <c r="DR28">
        <v>111289</v>
      </c>
      <c r="DS28" t="s">
        <v>398</v>
      </c>
      <c r="DT28" s="11">
        <v>0.28000000000000003</v>
      </c>
      <c r="DU28" t="str">
        <f>_xll.SNL.Clients.Office.Excel.Functions.SPG(DR28, "SP_COUNTRY_NAME")</f>
        <v>USA</v>
      </c>
      <c r="DV28" t="s">
        <v>389</v>
      </c>
      <c r="DW28">
        <v>111289</v>
      </c>
      <c r="DX28" t="s">
        <v>398</v>
      </c>
      <c r="DY28" s="11">
        <v>0.28000000000000003</v>
      </c>
      <c r="DZ28" t="str">
        <f>_xll.SNL.Clients.Office.Excel.Functions.SPG(DW28, "SP_COUNTRY_NAME")</f>
        <v>USA</v>
      </c>
      <c r="EE28" t="str">
        <f>_xll.SNL.Clients.Office.Excel.Functions.SPG(EB28, "SP_COUNTRY_NAME")</f>
        <v>#INVALID COMPANY ID</v>
      </c>
      <c r="EF28" t="s">
        <v>531</v>
      </c>
      <c r="EG28">
        <v>103661</v>
      </c>
      <c r="EH28" t="s">
        <v>398</v>
      </c>
      <c r="EI28" s="11">
        <v>0.54</v>
      </c>
      <c r="EJ28" t="str">
        <f>_xll.SNL.Clients.Office.Excel.Functions.SPG(EG28, "SP_COUNTRY_NAME")</f>
        <v>USA</v>
      </c>
      <c r="EK28" t="s">
        <v>489</v>
      </c>
      <c r="EL28">
        <v>4376121</v>
      </c>
      <c r="EM28" t="s">
        <v>398</v>
      </c>
      <c r="EN28" s="11">
        <v>0.01</v>
      </c>
      <c r="EO28" t="str">
        <f>_xll.SNL.Clients.Office.Excel.Functions.SPG(EL28, "SP_COUNTRY_NAME")</f>
        <v>United Kingdom</v>
      </c>
      <c r="EP28" t="s">
        <v>427</v>
      </c>
      <c r="EQ28">
        <v>4723508</v>
      </c>
      <c r="ER28" t="s">
        <v>398</v>
      </c>
      <c r="ES28" s="11">
        <v>0.24</v>
      </c>
      <c r="ET28" t="str">
        <f>_xll.SNL.Clients.Office.Excel.Functions.SPG(EQ28, "SP_COUNTRY_NAME")</f>
        <v>United Kingdom</v>
      </c>
      <c r="EU28" t="s">
        <v>392</v>
      </c>
      <c r="EV28">
        <v>110652</v>
      </c>
      <c r="EW28" t="s">
        <v>398</v>
      </c>
      <c r="EX28" s="11">
        <v>7.0000000000000007E-2</v>
      </c>
      <c r="EY28" t="str">
        <f>_xll.SNL.Clients.Office.Excel.Functions.SPG(EV28, "SP_COUNTRY_NAME")</f>
        <v>USA</v>
      </c>
      <c r="EZ28" t="s">
        <v>531</v>
      </c>
      <c r="FA28">
        <v>103661</v>
      </c>
      <c r="FB28" t="s">
        <v>398</v>
      </c>
      <c r="FC28" s="11">
        <v>0.44</v>
      </c>
      <c r="FD28" t="str">
        <f>_xll.SNL.Clients.Office.Excel.Functions.SPG(FA28, "SP_COUNTRY_NAME")</f>
        <v>USA</v>
      </c>
      <c r="FE28" t="s">
        <v>531</v>
      </c>
      <c r="FF28">
        <v>103661</v>
      </c>
      <c r="FG28" t="s">
        <v>398</v>
      </c>
      <c r="FH28" s="11">
        <v>0.44</v>
      </c>
      <c r="FI28" t="str">
        <f>_xll.SNL.Clients.Office.Excel.Functions.SPG(FF28, "SP_COUNTRY_NAME")</f>
        <v>USA</v>
      </c>
      <c r="FJ28" t="s">
        <v>421</v>
      </c>
      <c r="FK28">
        <v>4055767</v>
      </c>
      <c r="FL28" t="s">
        <v>398</v>
      </c>
      <c r="FM28" s="11">
        <v>0.54</v>
      </c>
      <c r="FN28" t="str">
        <f>_xll.SNL.Clients.Office.Excel.Functions.SPG(FK28, "SP_COUNTRY_NAME")</f>
        <v>USA</v>
      </c>
      <c r="FO28" t="s">
        <v>493</v>
      </c>
      <c r="FP28">
        <v>110386</v>
      </c>
      <c r="FQ28" t="s">
        <v>398</v>
      </c>
      <c r="FR28" s="11">
        <v>0.08</v>
      </c>
      <c r="FS28" t="str">
        <f>_xll.SNL.Clients.Office.Excel.Functions.SPG(FP28, "SP_COUNTRY_NAME")</f>
        <v>USA</v>
      </c>
      <c r="FT28" t="s">
        <v>531</v>
      </c>
      <c r="FU28">
        <v>103661</v>
      </c>
      <c r="FV28" t="s">
        <v>398</v>
      </c>
      <c r="FW28" s="11">
        <v>0.54</v>
      </c>
      <c r="FX28" t="str">
        <f>_xll.SNL.Clients.Office.Excel.Functions.SPG(FU28, "SP_COUNTRY_NAME")</f>
        <v>USA</v>
      </c>
      <c r="GC28" t="str">
        <f>_xll.SNL.Clients.Office.Excel.Functions.SPG(FZ28, "SP_COUNTRY_NAME")</f>
        <v>#INVALID COMPANY ID</v>
      </c>
      <c r="GD28" t="s">
        <v>1630</v>
      </c>
      <c r="GE28">
        <v>4138661</v>
      </c>
      <c r="GF28" t="s">
        <v>398</v>
      </c>
      <c r="GG28" s="11">
        <v>0.08</v>
      </c>
      <c r="GH28" t="str">
        <f>_xll.SNL.Clients.Office.Excel.Functions.SPG(GE28, "SP_COUNTRY_NAME")</f>
        <v>China</v>
      </c>
      <c r="GM28" t="str">
        <f>_xll.SNL.Clients.Office.Excel.Functions.SPG(GJ28, "SP_COUNTRY_NAME")</f>
        <v>#INVALID COMPANY ID</v>
      </c>
      <c r="GN28" t="s">
        <v>2197</v>
      </c>
      <c r="GO28" t="s">
        <v>348</v>
      </c>
      <c r="GP28" t="s">
        <v>406</v>
      </c>
      <c r="GQ28" s="11">
        <v>0.01</v>
      </c>
      <c r="GR28" t="str">
        <f>_xll.SNL.Clients.Office.Excel.Functions.SPG(GO28, "SP_COUNTRY_NAME")</f>
        <v>China</v>
      </c>
      <c r="GS28" t="s">
        <v>418</v>
      </c>
      <c r="GT28">
        <v>4116134</v>
      </c>
      <c r="GU28" t="s">
        <v>398</v>
      </c>
      <c r="GV28" s="11">
        <v>0.03</v>
      </c>
      <c r="GW28" t="str">
        <f>_xll.SNL.Clients.Office.Excel.Functions.SPG(GT28, "SP_COUNTRY_NAME")</f>
        <v>Japan</v>
      </c>
      <c r="GX28" t="s">
        <v>477</v>
      </c>
      <c r="GY28">
        <v>4102247</v>
      </c>
      <c r="GZ28" t="s">
        <v>398</v>
      </c>
      <c r="HA28" s="11">
        <v>0.16</v>
      </c>
      <c r="HB28" t="str">
        <f>_xll.SNL.Clients.Office.Excel.Functions.SPG(GY28, "SP_COUNTRY_NAME")</f>
        <v>USA</v>
      </c>
      <c r="HC28" t="s">
        <v>421</v>
      </c>
      <c r="HD28">
        <v>4055767</v>
      </c>
      <c r="HE28" t="s">
        <v>398</v>
      </c>
      <c r="HF28" s="11">
        <v>0.54</v>
      </c>
      <c r="HG28" t="str">
        <f>_xll.SNL.Clients.Office.Excel.Functions.SPG(HD28, "SP_COUNTRY_NAME")</f>
        <v>USA</v>
      </c>
      <c r="HH28" t="s">
        <v>596</v>
      </c>
      <c r="HI28">
        <v>4579014</v>
      </c>
      <c r="HJ28" t="s">
        <v>398</v>
      </c>
      <c r="HK28" s="11">
        <v>0.08</v>
      </c>
      <c r="HL28" t="str">
        <f>_xll.SNL.Clients.Office.Excel.Functions.SPG(HI28, "SP_COUNTRY_NAME")</f>
        <v>USA</v>
      </c>
      <c r="HM28" t="s">
        <v>393</v>
      </c>
      <c r="HN28">
        <v>111074</v>
      </c>
      <c r="HO28" t="s">
        <v>398</v>
      </c>
      <c r="HP28" s="11">
        <v>0.03</v>
      </c>
      <c r="HQ28" t="str">
        <f>_xll.SNL.Clients.Office.Excel.Functions.SPG(HN28, "SP_COUNTRY_NAME")</f>
        <v>USA</v>
      </c>
      <c r="HR28" t="s">
        <v>421</v>
      </c>
      <c r="HS28">
        <v>4055767</v>
      </c>
      <c r="HT28" t="s">
        <v>398</v>
      </c>
      <c r="HU28" s="11">
        <v>0.54</v>
      </c>
      <c r="HV28" t="str">
        <f>_xll.SNL.Clients.Office.Excel.Functions.SPG(HS28, "SP_COUNTRY_NAME")</f>
        <v>USA</v>
      </c>
      <c r="HW28" t="s">
        <v>531</v>
      </c>
      <c r="HX28">
        <v>103661</v>
      </c>
      <c r="HY28" t="s">
        <v>398</v>
      </c>
      <c r="HZ28" s="11">
        <v>0.54</v>
      </c>
      <c r="IA28" t="str">
        <f>_xll.SNL.Clients.Office.Excel.Functions.SPG(HX28, "SP_COUNTRY_NAME")</f>
        <v>USA</v>
      </c>
      <c r="IB28" t="s">
        <v>2197</v>
      </c>
      <c r="IC28" t="s">
        <v>348</v>
      </c>
      <c r="ID28" t="s">
        <v>406</v>
      </c>
      <c r="IE28" s="11">
        <v>0.01</v>
      </c>
      <c r="IF28" t="str">
        <f>_xll.SNL.Clients.Office.Excel.Functions.SPG(IC28, "SP_COUNTRY_NAME")</f>
        <v>China</v>
      </c>
      <c r="IG28" t="s">
        <v>418</v>
      </c>
      <c r="IH28">
        <v>4116134</v>
      </c>
      <c r="II28" t="s">
        <v>398</v>
      </c>
      <c r="IJ28" s="11">
        <v>0.03</v>
      </c>
      <c r="IK28" t="str">
        <f>_xll.SNL.Clients.Office.Excel.Functions.SPG(IH28, "SP_COUNTRY_NAME")</f>
        <v>Japan</v>
      </c>
      <c r="IL28" t="s">
        <v>477</v>
      </c>
      <c r="IM28">
        <v>4102247</v>
      </c>
      <c r="IN28" t="s">
        <v>398</v>
      </c>
      <c r="IO28" s="11">
        <v>0.16</v>
      </c>
      <c r="IP28" t="str">
        <f>_xll.SNL.Clients.Office.Excel.Functions.SPG(IM28, "SP_COUNTRY_NAME")</f>
        <v>USA</v>
      </c>
      <c r="IQ28" t="s">
        <v>2240</v>
      </c>
      <c r="IR28">
        <v>110349</v>
      </c>
      <c r="IS28" t="s">
        <v>398</v>
      </c>
      <c r="IT28" s="11">
        <v>0.22</v>
      </c>
      <c r="IU28" t="str">
        <f>_xll.SNL.Clients.Office.Excel.Functions.SPG(IR28, "SP_COUNTRY_NAME")</f>
        <v>Canada</v>
      </c>
      <c r="IV28" t="s">
        <v>685</v>
      </c>
      <c r="IW28">
        <v>7963554</v>
      </c>
      <c r="IX28" t="s">
        <v>398</v>
      </c>
      <c r="IY28" s="11">
        <v>0.31</v>
      </c>
      <c r="IZ28" t="str">
        <f>_xll.SNL.Clients.Office.Excel.Functions.SPG(IW28, "SP_COUNTRY_NAME")</f>
        <v>South Africa</v>
      </c>
      <c r="JA28" t="s">
        <v>686</v>
      </c>
      <c r="JB28">
        <v>4674815</v>
      </c>
      <c r="JC28" t="s">
        <v>398</v>
      </c>
      <c r="JD28" s="11">
        <v>0.32</v>
      </c>
      <c r="JE28" t="str">
        <f>_xll.SNL.Clients.Office.Excel.Functions.SPG(JB28, "SP_COUNTRY_NAME")</f>
        <v>Switzerland</v>
      </c>
      <c r="JF28" t="s">
        <v>389</v>
      </c>
      <c r="JG28">
        <v>111289</v>
      </c>
      <c r="JH28" t="s">
        <v>398</v>
      </c>
      <c r="JI28" s="11">
        <v>0.28000000000000003</v>
      </c>
      <c r="JJ28" t="str">
        <f>_xll.SNL.Clients.Office.Excel.Functions.SPG(JG28, "SP_COUNTRY_NAME")</f>
        <v>USA</v>
      </c>
      <c r="JK28" t="s">
        <v>531</v>
      </c>
      <c r="JL28">
        <v>103661</v>
      </c>
      <c r="JM28" t="s">
        <v>398</v>
      </c>
      <c r="JN28" s="11">
        <v>0.44</v>
      </c>
      <c r="JO28" t="str">
        <f>_xll.SNL.Clients.Office.Excel.Functions.SPG(JL28, "SP_COUNTRY_NAME")</f>
        <v>USA</v>
      </c>
      <c r="JP28" t="s">
        <v>596</v>
      </c>
      <c r="JQ28">
        <v>4579014</v>
      </c>
      <c r="JR28" t="s">
        <v>398</v>
      </c>
      <c r="JS28" s="11">
        <v>0.08</v>
      </c>
      <c r="JT28" t="str">
        <f>_xll.SNL.Clients.Office.Excel.Functions.SPG(JQ28, "SP_COUNTRY_NAME")</f>
        <v>USA</v>
      </c>
      <c r="JU28" t="s">
        <v>493</v>
      </c>
      <c r="JV28">
        <v>110386</v>
      </c>
      <c r="JW28" t="s">
        <v>398</v>
      </c>
      <c r="JX28" s="11">
        <v>0.08</v>
      </c>
      <c r="JY28" t="str">
        <f>_xll.SNL.Clients.Office.Excel.Functions.SPG(JV28, "SP_COUNTRY_NAME")</f>
        <v>USA</v>
      </c>
      <c r="JZ28" t="s">
        <v>421</v>
      </c>
      <c r="KA28">
        <v>4055767</v>
      </c>
      <c r="KB28" t="s">
        <v>398</v>
      </c>
      <c r="KC28" s="11">
        <v>0.54</v>
      </c>
      <c r="KD28" t="str">
        <f>_xll.SNL.Clients.Office.Excel.Functions.SPG(KA28, "SP_COUNTRY_NAME")</f>
        <v>USA</v>
      </c>
      <c r="KI28" t="str">
        <f>_xll.SNL.Clients.Office.Excel.Functions.SPG(KF28, "SP_COUNTRY_NAME")</f>
        <v>#INVALID COMPANY ID</v>
      </c>
      <c r="KJ28" t="s">
        <v>666</v>
      </c>
      <c r="KK28">
        <v>8246912</v>
      </c>
      <c r="KL28" t="s">
        <v>398</v>
      </c>
      <c r="KM28" s="11">
        <v>0.33</v>
      </c>
      <c r="KN28" t="str">
        <f>_xll.SNL.Clients.Office.Excel.Functions.SPG(KK28, "SP_COUNTRY_NAME")</f>
        <v>South Africa</v>
      </c>
    </row>
    <row r="29" spans="1:300" x14ac:dyDescent="0.35">
      <c r="E29" t="str">
        <f>_xll.SNL.Clients.Office.Excel.Functions.SPG(B29, "SP_COUNTRY_NAME")</f>
        <v>#INVALID COMPANY ID</v>
      </c>
      <c r="F29" t="s">
        <v>596</v>
      </c>
      <c r="G29">
        <v>4579014</v>
      </c>
      <c r="H29" t="s">
        <v>398</v>
      </c>
      <c r="I29" s="11">
        <v>0.26</v>
      </c>
      <c r="J29" t="str">
        <f>_xll.SNL.Clients.Office.Excel.Functions.SPG(G29, "SP_COUNTRY_NAME")</f>
        <v>USA</v>
      </c>
      <c r="K29" t="s">
        <v>430</v>
      </c>
      <c r="L29">
        <v>4057506</v>
      </c>
      <c r="M29" t="s">
        <v>398</v>
      </c>
      <c r="N29" s="11">
        <v>0.26</v>
      </c>
      <c r="O29" t="str">
        <f>_xll.SNL.Clients.Office.Excel.Functions.SPG(L29, "SP_COUNTRY_NAME")</f>
        <v>USA</v>
      </c>
      <c r="P29" t="s">
        <v>998</v>
      </c>
      <c r="Q29">
        <v>100481170</v>
      </c>
      <c r="R29" t="s">
        <v>398</v>
      </c>
      <c r="S29" s="11">
        <v>0.79</v>
      </c>
      <c r="T29" t="str">
        <f>_xll.SNL.Clients.Office.Excel.Functions.SPG(Q29, "SP_COUNTRY_NAME")</f>
        <v>Luxembourg</v>
      </c>
      <c r="Y29" t="str">
        <f>_xll.SNL.Clients.Office.Excel.Functions.SPG(V29, "SP_COUNTRY_NAME")</f>
        <v>#INVALID COMPANY ID</v>
      </c>
      <c r="Z29" t="s">
        <v>667</v>
      </c>
      <c r="AA29">
        <v>4213239</v>
      </c>
      <c r="AB29" t="s">
        <v>398</v>
      </c>
      <c r="AC29" s="11">
        <v>0.26</v>
      </c>
      <c r="AD29" t="str">
        <f>_xll.SNL.Clients.Office.Excel.Functions.SPG(AA29, "SP_COUNTRY_NAME")</f>
        <v>South Africa</v>
      </c>
      <c r="AE29" t="s">
        <v>667</v>
      </c>
      <c r="AF29">
        <v>4213239</v>
      </c>
      <c r="AG29" t="s">
        <v>398</v>
      </c>
      <c r="AH29" s="11">
        <v>0.26</v>
      </c>
      <c r="AI29" t="str">
        <f>_xll.SNL.Clients.Office.Excel.Functions.SPG(AF29, "SP_COUNTRY_NAME")</f>
        <v>South Africa</v>
      </c>
      <c r="AJ29" t="s">
        <v>998</v>
      </c>
      <c r="AK29">
        <v>100481170</v>
      </c>
      <c r="AL29" t="s">
        <v>398</v>
      </c>
      <c r="AM29" s="11">
        <v>0.79</v>
      </c>
      <c r="AN29" t="str">
        <f>_xll.SNL.Clients.Office.Excel.Functions.SPG(AK29, "SP_COUNTRY_NAME")</f>
        <v>Luxembourg</v>
      </c>
      <c r="AO29" t="s">
        <v>558</v>
      </c>
      <c r="AP29">
        <v>4005523</v>
      </c>
      <c r="AQ29" t="s">
        <v>398</v>
      </c>
      <c r="AR29" s="11">
        <v>0.16</v>
      </c>
      <c r="AS29" t="str">
        <f>_xll.SNL.Clients.Office.Excel.Functions.SPG(AP29, "SP_COUNTRY_NAME")</f>
        <v>Canada</v>
      </c>
      <c r="AX29" t="str">
        <f>_xll.SNL.Clients.Office.Excel.Functions.SPG(AU29, "SP_COUNTRY_NAME")</f>
        <v>#INVALID COMPANY ID</v>
      </c>
      <c r="AY29" t="s">
        <v>667</v>
      </c>
      <c r="AZ29">
        <v>4213239</v>
      </c>
      <c r="BA29" t="s">
        <v>398</v>
      </c>
      <c r="BB29" s="11">
        <v>0.26</v>
      </c>
      <c r="BC29" t="str">
        <f>_xll.SNL.Clients.Office.Excel.Functions.SPG(AZ29, "SP_COUNTRY_NAME")</f>
        <v>South Africa</v>
      </c>
      <c r="BD29" t="s">
        <v>449</v>
      </c>
      <c r="BE29">
        <v>4138513</v>
      </c>
      <c r="BF29" t="s">
        <v>398</v>
      </c>
      <c r="BG29" s="11">
        <v>0.03</v>
      </c>
      <c r="BH29" t="str">
        <f>_xll.SNL.Clients.Office.Excel.Functions.SPG(BE29, "SP_COUNTRY_NAME")</f>
        <v>Japan</v>
      </c>
      <c r="BI29" t="s">
        <v>444</v>
      </c>
      <c r="BJ29">
        <v>4272373</v>
      </c>
      <c r="BK29" t="s">
        <v>398</v>
      </c>
      <c r="BL29" s="11">
        <v>0.28999999999999998</v>
      </c>
      <c r="BM29" t="str">
        <f>_xll.SNL.Clients.Office.Excel.Functions.SPG(BJ29, "SP_COUNTRY_NAME")</f>
        <v>United Kingdom</v>
      </c>
      <c r="BR29" t="str">
        <f>_xll.SNL.Clients.Office.Excel.Functions.SPG(BO29, "SP_COUNTRY_NAME")</f>
        <v>#INVALID COMPANY ID</v>
      </c>
      <c r="BS29" t="s">
        <v>416</v>
      </c>
      <c r="BT29">
        <v>4138467</v>
      </c>
      <c r="BU29" t="s">
        <v>651</v>
      </c>
      <c r="BV29" s="11">
        <v>0.22</v>
      </c>
      <c r="BW29" t="str">
        <f>_xll.SNL.Clients.Office.Excel.Functions.SPG(BT29, "SP_COUNTRY_NAME")</f>
        <v>Norway</v>
      </c>
      <c r="BX29" t="s">
        <v>420</v>
      </c>
      <c r="BY29">
        <v>4119759</v>
      </c>
      <c r="BZ29" t="s">
        <v>398</v>
      </c>
      <c r="CA29" s="11">
        <v>0.51</v>
      </c>
      <c r="CB29" t="str">
        <f>_xll.SNL.Clients.Office.Excel.Functions.SPG(BY29, "SP_COUNTRY_NAME")</f>
        <v>USA</v>
      </c>
      <c r="CC29" t="s">
        <v>686</v>
      </c>
      <c r="CD29">
        <v>4674815</v>
      </c>
      <c r="CE29" t="s">
        <v>398</v>
      </c>
      <c r="CF29" s="11">
        <v>0.38</v>
      </c>
      <c r="CG29" t="str">
        <f>_xll.SNL.Clients.Office.Excel.Functions.SPG(CD29, "SP_COUNTRY_NAME")</f>
        <v>Switzerland</v>
      </c>
      <c r="CH29" t="s">
        <v>420</v>
      </c>
      <c r="CI29">
        <v>4119759</v>
      </c>
      <c r="CJ29" t="s">
        <v>398</v>
      </c>
      <c r="CK29" s="11">
        <v>0.51</v>
      </c>
      <c r="CL29" t="str">
        <f>_xll.SNL.Clients.Office.Excel.Functions.SPG(CI29, "SP_COUNTRY_NAME")</f>
        <v>USA</v>
      </c>
      <c r="CM29" t="s">
        <v>444</v>
      </c>
      <c r="CN29">
        <v>4272373</v>
      </c>
      <c r="CO29" t="s">
        <v>398</v>
      </c>
      <c r="CP29" s="11">
        <v>0.28999999999999998</v>
      </c>
      <c r="CQ29" t="str">
        <f>_xll.SNL.Clients.Office.Excel.Functions.SPG(CN29, "SP_COUNTRY_NAME")</f>
        <v>United Kingdom</v>
      </c>
      <c r="CR29" t="s">
        <v>444</v>
      </c>
      <c r="CS29">
        <v>4272373</v>
      </c>
      <c r="CT29" t="s">
        <v>398</v>
      </c>
      <c r="CU29" s="11">
        <v>0.28999999999999998</v>
      </c>
      <c r="CV29" t="str">
        <f>_xll.SNL.Clients.Office.Excel.Functions.SPG(CS29, "SP_COUNTRY_NAME")</f>
        <v>United Kingdom</v>
      </c>
      <c r="CW29" t="s">
        <v>420</v>
      </c>
      <c r="CX29">
        <v>4119759</v>
      </c>
      <c r="CY29" t="s">
        <v>398</v>
      </c>
      <c r="CZ29" s="11">
        <v>0.51</v>
      </c>
      <c r="DA29" t="str">
        <f>_xll.SNL.Clients.Office.Excel.Functions.SPG(CX29, "SP_COUNTRY_NAME")</f>
        <v>USA</v>
      </c>
      <c r="DF29" t="str">
        <f>_xll.SNL.Clients.Office.Excel.Functions.SPG(DC29, "SP_COUNTRY_NAME")</f>
        <v>#INVALID COMPANY ID</v>
      </c>
      <c r="DG29" t="s">
        <v>814</v>
      </c>
      <c r="DH29">
        <v>4118993</v>
      </c>
      <c r="DI29" t="s">
        <v>398</v>
      </c>
      <c r="DJ29" s="11">
        <v>0.3</v>
      </c>
      <c r="DK29" t="str">
        <f>_xll.SNL.Clients.Office.Excel.Functions.SPG(DH29, "SP_COUNTRY_NAME")</f>
        <v>USA</v>
      </c>
      <c r="DL29" t="s">
        <v>596</v>
      </c>
      <c r="DM29">
        <v>4579014</v>
      </c>
      <c r="DN29" t="s">
        <v>398</v>
      </c>
      <c r="DO29" s="11">
        <v>0.26</v>
      </c>
      <c r="DP29" t="str">
        <f>_xll.SNL.Clients.Office.Excel.Functions.SPG(DM29, "SP_COUNTRY_NAME")</f>
        <v>USA</v>
      </c>
      <c r="DQ29" t="s">
        <v>596</v>
      </c>
      <c r="DR29">
        <v>4579014</v>
      </c>
      <c r="DS29" t="s">
        <v>398</v>
      </c>
      <c r="DT29" s="11">
        <v>0.26</v>
      </c>
      <c r="DU29" t="str">
        <f>_xll.SNL.Clients.Office.Excel.Functions.SPG(DR29, "SP_COUNTRY_NAME")</f>
        <v>USA</v>
      </c>
      <c r="DV29" t="s">
        <v>596</v>
      </c>
      <c r="DW29">
        <v>4579014</v>
      </c>
      <c r="DX29" t="s">
        <v>398</v>
      </c>
      <c r="DY29" s="11">
        <v>0.26</v>
      </c>
      <c r="DZ29" t="str">
        <f>_xll.SNL.Clients.Office.Excel.Functions.SPG(DW29, "SP_COUNTRY_NAME")</f>
        <v>USA</v>
      </c>
      <c r="EE29" t="str">
        <f>_xll.SNL.Clients.Office.Excel.Functions.SPG(EB29, "SP_COUNTRY_NAME")</f>
        <v>#INVALID COMPANY ID</v>
      </c>
      <c r="EF29" t="s">
        <v>415</v>
      </c>
      <c r="EG29">
        <v>100201</v>
      </c>
      <c r="EH29" t="s">
        <v>401</v>
      </c>
      <c r="EI29" s="11">
        <v>0.51</v>
      </c>
      <c r="EJ29" t="str">
        <f>_xll.SNL.Clients.Office.Excel.Functions.SPG(EG29, "SP_COUNTRY_NAME")</f>
        <v>USA</v>
      </c>
      <c r="EK29" t="s">
        <v>421</v>
      </c>
      <c r="EL29">
        <v>4055767</v>
      </c>
      <c r="EM29" t="s">
        <v>398</v>
      </c>
      <c r="EN29" s="11">
        <v>0.01</v>
      </c>
      <c r="EO29" t="str">
        <f>_xll.SNL.Clients.Office.Excel.Functions.SPG(EL29, "SP_COUNTRY_NAME")</f>
        <v>USA</v>
      </c>
      <c r="EP29" t="s">
        <v>2109</v>
      </c>
      <c r="EQ29" t="s">
        <v>348</v>
      </c>
      <c r="ER29" t="s">
        <v>406</v>
      </c>
      <c r="ES29" s="11">
        <v>0.21</v>
      </c>
      <c r="ET29" t="str">
        <f>_xll.SNL.Clients.Office.Excel.Functions.SPG(EQ29, "SP_COUNTRY_NAME")</f>
        <v>China</v>
      </c>
      <c r="EU29" t="s">
        <v>2140</v>
      </c>
      <c r="EV29" t="s">
        <v>348</v>
      </c>
      <c r="EW29" t="s">
        <v>406</v>
      </c>
      <c r="EX29" s="11">
        <v>0.06</v>
      </c>
      <c r="EY29" t="str">
        <f>_xll.SNL.Clients.Office.Excel.Functions.SPG(EV29, "SP_COUNTRY_NAME")</f>
        <v>China</v>
      </c>
      <c r="EZ29" t="s">
        <v>686</v>
      </c>
      <c r="FA29">
        <v>4674815</v>
      </c>
      <c r="FB29" t="s">
        <v>398</v>
      </c>
      <c r="FC29" s="11">
        <v>0.38</v>
      </c>
      <c r="FD29" t="str">
        <f>_xll.SNL.Clients.Office.Excel.Functions.SPG(FA29, "SP_COUNTRY_NAME")</f>
        <v>Switzerland</v>
      </c>
      <c r="FE29" t="s">
        <v>686</v>
      </c>
      <c r="FF29">
        <v>4674815</v>
      </c>
      <c r="FG29" t="s">
        <v>398</v>
      </c>
      <c r="FH29" s="11">
        <v>0.38</v>
      </c>
      <c r="FI29" t="str">
        <f>_xll.SNL.Clients.Office.Excel.Functions.SPG(FF29, "SP_COUNTRY_NAME")</f>
        <v>Switzerland</v>
      </c>
      <c r="FJ29" t="s">
        <v>420</v>
      </c>
      <c r="FK29">
        <v>4119759</v>
      </c>
      <c r="FL29" t="s">
        <v>398</v>
      </c>
      <c r="FM29" s="11">
        <v>0.51</v>
      </c>
      <c r="FN29" t="str">
        <f>_xll.SNL.Clients.Office.Excel.Functions.SPG(FK29, "SP_COUNTRY_NAME")</f>
        <v>USA</v>
      </c>
      <c r="FO29" t="s">
        <v>461</v>
      </c>
      <c r="FP29">
        <v>110399</v>
      </c>
      <c r="FQ29" t="s">
        <v>398</v>
      </c>
      <c r="FR29" s="11">
        <v>0.08</v>
      </c>
      <c r="FS29" t="str">
        <f>_xll.SNL.Clients.Office.Excel.Functions.SPG(FP29, "SP_COUNTRY_NAME")</f>
        <v>USA</v>
      </c>
      <c r="FT29" t="s">
        <v>415</v>
      </c>
      <c r="FU29">
        <v>100201</v>
      </c>
      <c r="FV29" t="s">
        <v>401</v>
      </c>
      <c r="FW29" s="11">
        <v>0.51</v>
      </c>
      <c r="FX29" t="str">
        <f>_xll.SNL.Clients.Office.Excel.Functions.SPG(FU29, "SP_COUNTRY_NAME")</f>
        <v>USA</v>
      </c>
      <c r="GC29" t="str">
        <f>_xll.SNL.Clients.Office.Excel.Functions.SPG(FZ29, "SP_COUNTRY_NAME")</f>
        <v>#INVALID COMPANY ID</v>
      </c>
      <c r="GD29" t="s">
        <v>1631</v>
      </c>
      <c r="GE29">
        <v>4137668</v>
      </c>
      <c r="GF29" t="s">
        <v>398</v>
      </c>
      <c r="GG29" s="11">
        <v>0.05</v>
      </c>
      <c r="GH29" t="str">
        <f>_xll.SNL.Clients.Office.Excel.Functions.SPG(GE29, "SP_COUNTRY_NAME")</f>
        <v>China</v>
      </c>
      <c r="GM29" t="str">
        <f>_xll.SNL.Clients.Office.Excel.Functions.SPG(GJ29, "SP_COUNTRY_NAME")</f>
        <v>#INVALID COMPANY ID</v>
      </c>
      <c r="GN29" t="s">
        <v>782</v>
      </c>
      <c r="GO29">
        <v>110793</v>
      </c>
      <c r="GP29" t="s">
        <v>398</v>
      </c>
      <c r="GQ29" s="11">
        <v>0.01</v>
      </c>
      <c r="GR29" t="str">
        <f>_xll.SNL.Clients.Office.Excel.Functions.SPG(GO29, "SP_COUNTRY_NAME")</f>
        <v>USA</v>
      </c>
      <c r="GS29" t="s">
        <v>449</v>
      </c>
      <c r="GT29">
        <v>4138513</v>
      </c>
      <c r="GU29" t="s">
        <v>398</v>
      </c>
      <c r="GV29" s="11">
        <v>0.03</v>
      </c>
      <c r="GW29" t="str">
        <f>_xll.SNL.Clients.Office.Excel.Functions.SPG(GT29, "SP_COUNTRY_NAME")</f>
        <v>Japan</v>
      </c>
      <c r="GX29" t="s">
        <v>423</v>
      </c>
      <c r="GY29">
        <v>4085931</v>
      </c>
      <c r="GZ29" t="s">
        <v>398</v>
      </c>
      <c r="HA29" s="11">
        <v>0.15</v>
      </c>
      <c r="HB29" t="str">
        <f>_xll.SNL.Clients.Office.Excel.Functions.SPG(GY29, "SP_COUNTRY_NAME")</f>
        <v>Japan</v>
      </c>
      <c r="HC29" t="s">
        <v>420</v>
      </c>
      <c r="HD29">
        <v>4119759</v>
      </c>
      <c r="HE29" t="s">
        <v>398</v>
      </c>
      <c r="HF29" s="11">
        <v>0.51</v>
      </c>
      <c r="HG29" t="str">
        <f>_xll.SNL.Clients.Office.Excel.Functions.SPG(HD29, "SP_COUNTRY_NAME")</f>
        <v>USA</v>
      </c>
      <c r="HH29" t="s">
        <v>431</v>
      </c>
      <c r="HI29">
        <v>111219</v>
      </c>
      <c r="HJ29" t="s">
        <v>398</v>
      </c>
      <c r="HK29" s="11">
        <v>0.06</v>
      </c>
      <c r="HL29" t="str">
        <f>_xll.SNL.Clients.Office.Excel.Functions.SPG(HI29, "SP_COUNTRY_NAME")</f>
        <v>USA</v>
      </c>
      <c r="HM29" t="s">
        <v>505</v>
      </c>
      <c r="HN29">
        <v>109888</v>
      </c>
      <c r="HO29" t="s">
        <v>398</v>
      </c>
      <c r="HP29" s="11">
        <v>0.02</v>
      </c>
      <c r="HQ29" t="str">
        <f>_xll.SNL.Clients.Office.Excel.Functions.SPG(HN29, "SP_COUNTRY_NAME")</f>
        <v>USA</v>
      </c>
      <c r="HR29" t="s">
        <v>420</v>
      </c>
      <c r="HS29">
        <v>4119759</v>
      </c>
      <c r="HT29" t="s">
        <v>398</v>
      </c>
      <c r="HU29" s="11">
        <v>0.51</v>
      </c>
      <c r="HV29" t="str">
        <f>_xll.SNL.Clients.Office.Excel.Functions.SPG(HS29, "SP_COUNTRY_NAME")</f>
        <v>USA</v>
      </c>
      <c r="HW29" t="s">
        <v>415</v>
      </c>
      <c r="HX29">
        <v>100201</v>
      </c>
      <c r="HY29" t="s">
        <v>401</v>
      </c>
      <c r="HZ29" s="11">
        <v>0.51</v>
      </c>
      <c r="IA29" t="str">
        <f>_xll.SNL.Clients.Office.Excel.Functions.SPG(HX29, "SP_COUNTRY_NAME")</f>
        <v>USA</v>
      </c>
      <c r="IB29" t="s">
        <v>782</v>
      </c>
      <c r="IC29">
        <v>110793</v>
      </c>
      <c r="ID29" t="s">
        <v>398</v>
      </c>
      <c r="IE29" s="11">
        <v>0.01</v>
      </c>
      <c r="IF29" t="str">
        <f>_xll.SNL.Clients.Office.Excel.Functions.SPG(IC29, "SP_COUNTRY_NAME")</f>
        <v>USA</v>
      </c>
      <c r="IG29" t="s">
        <v>449</v>
      </c>
      <c r="IH29">
        <v>4138513</v>
      </c>
      <c r="II29" t="s">
        <v>398</v>
      </c>
      <c r="IJ29" s="11">
        <v>0.03</v>
      </c>
      <c r="IK29" t="str">
        <f>_xll.SNL.Clients.Office.Excel.Functions.SPG(IH29, "SP_COUNTRY_NAME")</f>
        <v>Japan</v>
      </c>
      <c r="IL29" t="s">
        <v>423</v>
      </c>
      <c r="IM29">
        <v>4085931</v>
      </c>
      <c r="IN29" t="s">
        <v>398</v>
      </c>
      <c r="IO29" s="11">
        <v>0.15</v>
      </c>
      <c r="IP29" t="str">
        <f>_xll.SNL.Clients.Office.Excel.Functions.SPG(IM29, "SP_COUNTRY_NAME")</f>
        <v>Japan</v>
      </c>
      <c r="IQ29" t="s">
        <v>505</v>
      </c>
      <c r="IR29">
        <v>109888</v>
      </c>
      <c r="IS29" t="s">
        <v>398</v>
      </c>
      <c r="IT29" s="11">
        <v>0.22</v>
      </c>
      <c r="IU29" t="str">
        <f>_xll.SNL.Clients.Office.Excel.Functions.SPG(IR29, "SP_COUNTRY_NAME")</f>
        <v>USA</v>
      </c>
      <c r="IV29" t="s">
        <v>814</v>
      </c>
      <c r="IW29">
        <v>4118993</v>
      </c>
      <c r="IX29" t="s">
        <v>398</v>
      </c>
      <c r="IY29" s="11">
        <v>0.3</v>
      </c>
      <c r="IZ29" t="str">
        <f>_xll.SNL.Clients.Office.Excel.Functions.SPG(IW29, "SP_COUNTRY_NAME")</f>
        <v>USA</v>
      </c>
      <c r="JA29" t="s">
        <v>444</v>
      </c>
      <c r="JB29">
        <v>4272373</v>
      </c>
      <c r="JC29" t="s">
        <v>398</v>
      </c>
      <c r="JD29" s="11">
        <v>0.28999999999999998</v>
      </c>
      <c r="JE29" t="str">
        <f>_xll.SNL.Clients.Office.Excel.Functions.SPG(JB29, "SP_COUNTRY_NAME")</f>
        <v>United Kingdom</v>
      </c>
      <c r="JF29" t="s">
        <v>596</v>
      </c>
      <c r="JG29">
        <v>4579014</v>
      </c>
      <c r="JH29" t="s">
        <v>398</v>
      </c>
      <c r="JI29" s="11">
        <v>0.26</v>
      </c>
      <c r="JJ29" t="str">
        <f>_xll.SNL.Clients.Office.Excel.Functions.SPG(JG29, "SP_COUNTRY_NAME")</f>
        <v>USA</v>
      </c>
      <c r="JK29" t="s">
        <v>686</v>
      </c>
      <c r="JL29">
        <v>4674815</v>
      </c>
      <c r="JM29" t="s">
        <v>398</v>
      </c>
      <c r="JN29" s="11">
        <v>0.38</v>
      </c>
      <c r="JO29" t="str">
        <f>_xll.SNL.Clients.Office.Excel.Functions.SPG(JL29, "SP_COUNTRY_NAME")</f>
        <v>Switzerland</v>
      </c>
      <c r="JP29" t="s">
        <v>431</v>
      </c>
      <c r="JQ29">
        <v>111219</v>
      </c>
      <c r="JR29" t="s">
        <v>398</v>
      </c>
      <c r="JS29" s="11">
        <v>0.06</v>
      </c>
      <c r="JT29" t="str">
        <f>_xll.SNL.Clients.Office.Excel.Functions.SPG(JQ29, "SP_COUNTRY_NAME")</f>
        <v>USA</v>
      </c>
      <c r="JU29" t="s">
        <v>461</v>
      </c>
      <c r="JV29">
        <v>110399</v>
      </c>
      <c r="JW29" t="s">
        <v>398</v>
      </c>
      <c r="JX29" s="11">
        <v>0.08</v>
      </c>
      <c r="JY29" t="str">
        <f>_xll.SNL.Clients.Office.Excel.Functions.SPG(JV29, "SP_COUNTRY_NAME")</f>
        <v>USA</v>
      </c>
      <c r="JZ29" t="s">
        <v>420</v>
      </c>
      <c r="KA29">
        <v>4119759</v>
      </c>
      <c r="KB29" t="s">
        <v>398</v>
      </c>
      <c r="KC29" s="11">
        <v>0.51</v>
      </c>
      <c r="KD29" t="str">
        <f>_xll.SNL.Clients.Office.Excel.Functions.SPG(KA29, "SP_COUNTRY_NAME")</f>
        <v>USA</v>
      </c>
      <c r="KI29" t="str">
        <f>_xll.SNL.Clients.Office.Excel.Functions.SPG(KF29, "SP_COUNTRY_NAME")</f>
        <v>#INVALID COMPANY ID</v>
      </c>
      <c r="KJ29" t="s">
        <v>667</v>
      </c>
      <c r="KK29">
        <v>4213239</v>
      </c>
      <c r="KL29" t="s">
        <v>398</v>
      </c>
      <c r="KM29" s="11">
        <v>0.26</v>
      </c>
      <c r="KN29" t="str">
        <f>_xll.SNL.Clients.Office.Excel.Functions.SPG(KK29, "SP_COUNTRY_NAME")</f>
        <v>South Africa</v>
      </c>
    </row>
    <row r="30" spans="1:300" x14ac:dyDescent="0.35">
      <c r="E30" t="str">
        <f>_xll.SNL.Clients.Office.Excel.Functions.SPG(B30, "SP_COUNTRY_NAME")</f>
        <v>#INVALID COMPANY ID</v>
      </c>
      <c r="F30" t="s">
        <v>671</v>
      </c>
      <c r="G30">
        <v>4140101</v>
      </c>
      <c r="H30" t="s">
        <v>402</v>
      </c>
      <c r="I30" s="11">
        <v>0.24</v>
      </c>
      <c r="J30" t="str">
        <f>_xll.SNL.Clients.Office.Excel.Functions.SPG(G30, "SP_COUNTRY_NAME")</f>
        <v>Sweden</v>
      </c>
      <c r="K30" t="s">
        <v>431</v>
      </c>
      <c r="L30">
        <v>111219</v>
      </c>
      <c r="M30" t="s">
        <v>398</v>
      </c>
      <c r="N30" s="11">
        <v>0.25</v>
      </c>
      <c r="O30" t="str">
        <f>_xll.SNL.Clients.Office.Excel.Functions.SPG(L30, "SP_COUNTRY_NAME")</f>
        <v>USA</v>
      </c>
      <c r="P30" t="s">
        <v>467</v>
      </c>
      <c r="Q30">
        <v>4145085</v>
      </c>
      <c r="R30" t="s">
        <v>398</v>
      </c>
      <c r="S30" s="11">
        <v>0.71</v>
      </c>
      <c r="T30" t="str">
        <f>_xll.SNL.Clients.Office.Excel.Functions.SPG(Q30, "SP_COUNTRY_NAME")</f>
        <v>United Kingdom</v>
      </c>
      <c r="Y30" t="str">
        <f>_xll.SNL.Clients.Office.Excel.Functions.SPG(V30, "SP_COUNTRY_NAME")</f>
        <v>#INVALID COMPANY ID</v>
      </c>
      <c r="Z30" t="s">
        <v>668</v>
      </c>
      <c r="AA30">
        <v>4213130</v>
      </c>
      <c r="AB30" t="s">
        <v>398</v>
      </c>
      <c r="AC30" s="11">
        <v>0.25</v>
      </c>
      <c r="AD30" t="str">
        <f>_xll.SNL.Clients.Office.Excel.Functions.SPG(AA30, "SP_COUNTRY_NAME")</f>
        <v>South Africa</v>
      </c>
      <c r="AE30" t="s">
        <v>668</v>
      </c>
      <c r="AF30">
        <v>4213130</v>
      </c>
      <c r="AG30" t="s">
        <v>398</v>
      </c>
      <c r="AH30" s="11">
        <v>0.25</v>
      </c>
      <c r="AI30" t="str">
        <f>_xll.SNL.Clients.Office.Excel.Functions.SPG(AF30, "SP_COUNTRY_NAME")</f>
        <v>South Africa</v>
      </c>
      <c r="AJ30" t="s">
        <v>467</v>
      </c>
      <c r="AK30">
        <v>4145085</v>
      </c>
      <c r="AL30" t="s">
        <v>398</v>
      </c>
      <c r="AM30" s="11">
        <v>0.71</v>
      </c>
      <c r="AN30" t="str">
        <f>_xll.SNL.Clients.Office.Excel.Functions.SPG(AK30, "SP_COUNTRY_NAME")</f>
        <v>United Kingdom</v>
      </c>
      <c r="AO30" t="s">
        <v>427</v>
      </c>
      <c r="AP30">
        <v>4723508</v>
      </c>
      <c r="AQ30" t="s">
        <v>398</v>
      </c>
      <c r="AR30" s="11">
        <v>0.15</v>
      </c>
      <c r="AS30" t="str">
        <f>_xll.SNL.Clients.Office.Excel.Functions.SPG(AP30, "SP_COUNTRY_NAME")</f>
        <v>United Kingdom</v>
      </c>
      <c r="AX30" t="str">
        <f>_xll.SNL.Clients.Office.Excel.Functions.SPG(AU30, "SP_COUNTRY_NAME")</f>
        <v>#INVALID COMPANY ID</v>
      </c>
      <c r="AY30" t="s">
        <v>668</v>
      </c>
      <c r="AZ30">
        <v>4213130</v>
      </c>
      <c r="BA30" t="s">
        <v>398</v>
      </c>
      <c r="BB30" s="11">
        <v>0.25</v>
      </c>
      <c r="BC30" t="str">
        <f>_xll.SNL.Clients.Office.Excel.Functions.SPG(AZ30, "SP_COUNTRY_NAME")</f>
        <v>South Africa</v>
      </c>
      <c r="BD30" t="s">
        <v>1892</v>
      </c>
      <c r="BE30" t="s">
        <v>348</v>
      </c>
      <c r="BF30" t="s">
        <v>406</v>
      </c>
      <c r="BG30" s="11">
        <v>0.03</v>
      </c>
      <c r="BH30" t="str">
        <f>_xll.SNL.Clients.Office.Excel.Functions.SPG(BE30, "SP_COUNTRY_NAME")</f>
        <v>China</v>
      </c>
      <c r="BI30" t="s">
        <v>393</v>
      </c>
      <c r="BJ30">
        <v>111074</v>
      </c>
      <c r="BK30" t="s">
        <v>398</v>
      </c>
      <c r="BL30" s="11">
        <v>0.28000000000000003</v>
      </c>
      <c r="BM30" t="str">
        <f>_xll.SNL.Clients.Office.Excel.Functions.SPG(BJ30, "SP_COUNTRY_NAME")</f>
        <v>USA</v>
      </c>
      <c r="BR30" t="str">
        <f>_xll.SNL.Clients.Office.Excel.Functions.SPG(BO30, "SP_COUNTRY_NAME")</f>
        <v>#INVALID COMPANY ID</v>
      </c>
      <c r="BS30" t="s">
        <v>658</v>
      </c>
      <c r="BT30">
        <v>4138889</v>
      </c>
      <c r="BU30" t="s">
        <v>398</v>
      </c>
      <c r="BV30" s="11">
        <v>0.22</v>
      </c>
      <c r="BW30" t="str">
        <f>_xll.SNL.Clients.Office.Excel.Functions.SPG(BT30, "SP_COUNTRY_NAME")</f>
        <v>United Kingdom</v>
      </c>
      <c r="BX30" t="s">
        <v>393</v>
      </c>
      <c r="BY30">
        <v>111074</v>
      </c>
      <c r="BZ30" t="s">
        <v>398</v>
      </c>
      <c r="CA30" s="11">
        <v>0.5</v>
      </c>
      <c r="CB30" t="str">
        <f>_xll.SNL.Clients.Office.Excel.Functions.SPG(BY30, "SP_COUNTRY_NAME")</f>
        <v>USA</v>
      </c>
      <c r="CC30" t="s">
        <v>395</v>
      </c>
      <c r="CD30">
        <v>4270330</v>
      </c>
      <c r="CE30" t="s">
        <v>398</v>
      </c>
      <c r="CF30" s="11">
        <v>0.35</v>
      </c>
      <c r="CG30" t="str">
        <f>_xll.SNL.Clients.Office.Excel.Functions.SPG(CD30, "SP_COUNTRY_NAME")</f>
        <v>USA</v>
      </c>
      <c r="CH30" t="s">
        <v>393</v>
      </c>
      <c r="CI30">
        <v>111074</v>
      </c>
      <c r="CJ30" t="s">
        <v>398</v>
      </c>
      <c r="CK30" s="11">
        <v>0.5</v>
      </c>
      <c r="CL30" t="str">
        <f>_xll.SNL.Clients.Office.Excel.Functions.SPG(CI30, "SP_COUNTRY_NAME")</f>
        <v>USA</v>
      </c>
      <c r="CM30" t="s">
        <v>393</v>
      </c>
      <c r="CN30">
        <v>111074</v>
      </c>
      <c r="CO30" t="s">
        <v>398</v>
      </c>
      <c r="CP30" s="11">
        <v>0.28000000000000003</v>
      </c>
      <c r="CQ30" t="str">
        <f>_xll.SNL.Clients.Office.Excel.Functions.SPG(CN30, "SP_COUNTRY_NAME")</f>
        <v>USA</v>
      </c>
      <c r="CR30" t="s">
        <v>393</v>
      </c>
      <c r="CS30">
        <v>111074</v>
      </c>
      <c r="CT30" t="s">
        <v>398</v>
      </c>
      <c r="CU30" s="11">
        <v>0.28000000000000003</v>
      </c>
      <c r="CV30" t="str">
        <f>_xll.SNL.Clients.Office.Excel.Functions.SPG(CS30, "SP_COUNTRY_NAME")</f>
        <v>USA</v>
      </c>
      <c r="CW30" t="s">
        <v>393</v>
      </c>
      <c r="CX30">
        <v>111074</v>
      </c>
      <c r="CY30" t="s">
        <v>398</v>
      </c>
      <c r="CZ30" s="11">
        <v>0.5</v>
      </c>
      <c r="DA30" t="str">
        <f>_xll.SNL.Clients.Office.Excel.Functions.SPG(CX30, "SP_COUNTRY_NAME")</f>
        <v>USA</v>
      </c>
      <c r="DF30" t="str">
        <f>_xll.SNL.Clients.Office.Excel.Functions.SPG(DC30, "SP_COUNTRY_NAME")</f>
        <v>#INVALID COMPANY ID</v>
      </c>
      <c r="DG30" t="s">
        <v>823</v>
      </c>
      <c r="DH30">
        <v>5813354</v>
      </c>
      <c r="DI30" t="s">
        <v>398</v>
      </c>
      <c r="DJ30" s="11">
        <v>0.27</v>
      </c>
      <c r="DK30" t="str">
        <f>_xll.SNL.Clients.Office.Excel.Functions.SPG(DH30, "SP_COUNTRY_NAME")</f>
        <v>South Africa</v>
      </c>
      <c r="DL30" t="s">
        <v>671</v>
      </c>
      <c r="DM30">
        <v>4140101</v>
      </c>
      <c r="DN30" t="s">
        <v>402</v>
      </c>
      <c r="DO30" s="11">
        <v>0.24</v>
      </c>
      <c r="DP30" t="str">
        <f>_xll.SNL.Clients.Office.Excel.Functions.SPG(DM30, "SP_COUNTRY_NAME")</f>
        <v>Sweden</v>
      </c>
      <c r="DQ30" t="s">
        <v>671</v>
      </c>
      <c r="DR30">
        <v>4140101</v>
      </c>
      <c r="DS30" t="s">
        <v>402</v>
      </c>
      <c r="DT30" s="11">
        <v>0.24</v>
      </c>
      <c r="DU30" t="str">
        <f>_xll.SNL.Clients.Office.Excel.Functions.SPG(DR30, "SP_COUNTRY_NAME")</f>
        <v>Sweden</v>
      </c>
      <c r="DV30" t="s">
        <v>671</v>
      </c>
      <c r="DW30">
        <v>4140101</v>
      </c>
      <c r="DX30" t="s">
        <v>402</v>
      </c>
      <c r="DY30" s="11">
        <v>0.24</v>
      </c>
      <c r="DZ30" t="str">
        <f>_xll.SNL.Clients.Office.Excel.Functions.SPG(DW30, "SP_COUNTRY_NAME")</f>
        <v>Sweden</v>
      </c>
      <c r="EE30" t="str">
        <f>_xll.SNL.Clients.Office.Excel.Functions.SPG(EB30, "SP_COUNTRY_NAME")</f>
        <v>#INVALID COMPANY ID</v>
      </c>
      <c r="EF30" t="s">
        <v>574</v>
      </c>
      <c r="EG30">
        <v>4256114</v>
      </c>
      <c r="EH30" t="s">
        <v>398</v>
      </c>
      <c r="EI30" s="11">
        <v>0.51</v>
      </c>
      <c r="EJ30" t="str">
        <f>_xll.SNL.Clients.Office.Excel.Functions.SPG(EG30, "SP_COUNTRY_NAME")</f>
        <v>South Korea</v>
      </c>
      <c r="EK30" t="s">
        <v>505</v>
      </c>
      <c r="EL30">
        <v>109888</v>
      </c>
      <c r="EM30" t="s">
        <v>398</v>
      </c>
      <c r="EN30" s="11">
        <v>0.01</v>
      </c>
      <c r="EO30" t="str">
        <f>_xll.SNL.Clients.Office.Excel.Functions.SPG(EL30, "SP_COUNTRY_NAME")</f>
        <v>USA</v>
      </c>
      <c r="EP30" t="s">
        <v>1922</v>
      </c>
      <c r="EQ30">
        <v>4242091</v>
      </c>
      <c r="ER30" t="s">
        <v>398</v>
      </c>
      <c r="ES30" s="11">
        <v>0.2</v>
      </c>
      <c r="ET30" t="str">
        <f>_xll.SNL.Clients.Office.Excel.Functions.SPG(EQ30, "SP_COUNTRY_NAME")</f>
        <v>Belgium</v>
      </c>
      <c r="EU30" t="s">
        <v>2141</v>
      </c>
      <c r="EV30" t="s">
        <v>348</v>
      </c>
      <c r="EW30" t="s">
        <v>406</v>
      </c>
      <c r="EX30" s="11">
        <v>0.06</v>
      </c>
      <c r="EY30" t="str">
        <f>_xll.SNL.Clients.Office.Excel.Functions.SPG(EV30, "SP_COUNTRY_NAME")</f>
        <v>China</v>
      </c>
      <c r="EZ30" t="s">
        <v>395</v>
      </c>
      <c r="FA30">
        <v>4270330</v>
      </c>
      <c r="FB30" t="s">
        <v>398</v>
      </c>
      <c r="FC30" s="11">
        <v>0.35</v>
      </c>
      <c r="FD30" t="str">
        <f>_xll.SNL.Clients.Office.Excel.Functions.SPG(FA30, "SP_COUNTRY_NAME")</f>
        <v>USA</v>
      </c>
      <c r="FE30" t="s">
        <v>395</v>
      </c>
      <c r="FF30">
        <v>4270330</v>
      </c>
      <c r="FG30" t="s">
        <v>398</v>
      </c>
      <c r="FH30" s="11">
        <v>0.35</v>
      </c>
      <c r="FI30" t="str">
        <f>_xll.SNL.Clients.Office.Excel.Functions.SPG(FF30, "SP_COUNTRY_NAME")</f>
        <v>USA</v>
      </c>
      <c r="FJ30" t="s">
        <v>393</v>
      </c>
      <c r="FK30">
        <v>111074</v>
      </c>
      <c r="FL30" t="s">
        <v>398</v>
      </c>
      <c r="FM30" s="11">
        <v>0.5</v>
      </c>
      <c r="FN30" t="str">
        <f>_xll.SNL.Clients.Office.Excel.Functions.SPG(FK30, "SP_COUNTRY_NAME")</f>
        <v>USA</v>
      </c>
      <c r="FO30" t="s">
        <v>656</v>
      </c>
      <c r="FP30">
        <v>4271664</v>
      </c>
      <c r="FQ30" t="s">
        <v>398</v>
      </c>
      <c r="FR30" s="11">
        <v>0.06</v>
      </c>
      <c r="FS30" t="str">
        <f>_xll.SNL.Clients.Office.Excel.Functions.SPG(FP30, "SP_COUNTRY_NAME")</f>
        <v>United Kingdom</v>
      </c>
      <c r="FT30" t="s">
        <v>574</v>
      </c>
      <c r="FU30">
        <v>4256114</v>
      </c>
      <c r="FV30" t="s">
        <v>398</v>
      </c>
      <c r="FW30" s="11">
        <v>0.51</v>
      </c>
      <c r="FX30" t="str">
        <f>_xll.SNL.Clients.Office.Excel.Functions.SPG(FU30, "SP_COUNTRY_NAME")</f>
        <v>South Korea</v>
      </c>
      <c r="GC30" t="str">
        <f>_xll.SNL.Clients.Office.Excel.Functions.SPG(FZ30, "SP_COUNTRY_NAME")</f>
        <v>#INVALID COMPANY ID</v>
      </c>
      <c r="GD30" t="s">
        <v>441</v>
      </c>
      <c r="GE30">
        <v>4117611</v>
      </c>
      <c r="GF30" t="s">
        <v>398</v>
      </c>
      <c r="GG30" s="11">
        <v>0.04</v>
      </c>
      <c r="GH30" t="str">
        <f>_xll.SNL.Clients.Office.Excel.Functions.SPG(GE30, "SP_COUNTRY_NAME")</f>
        <v>USA</v>
      </c>
      <c r="GM30" t="str">
        <f>_xll.SNL.Clients.Office.Excel.Functions.SPG(GJ30, "SP_COUNTRY_NAME")</f>
        <v>#INVALID COMPANY ID</v>
      </c>
      <c r="GN30" t="s">
        <v>2198</v>
      </c>
      <c r="GO30" t="s">
        <v>348</v>
      </c>
      <c r="GP30" t="s">
        <v>406</v>
      </c>
      <c r="GQ30" s="11">
        <v>0.01</v>
      </c>
      <c r="GR30" t="str">
        <f>_xll.SNL.Clients.Office.Excel.Functions.SPG(GO30, "SP_COUNTRY_NAME")</f>
        <v>China</v>
      </c>
      <c r="GS30" t="s">
        <v>1892</v>
      </c>
      <c r="GT30" t="s">
        <v>348</v>
      </c>
      <c r="GU30" t="s">
        <v>406</v>
      </c>
      <c r="GV30" s="11">
        <v>0.03</v>
      </c>
      <c r="GW30" t="str">
        <f>_xll.SNL.Clients.Office.Excel.Functions.SPG(GT30, "SP_COUNTRY_NAME")</f>
        <v>China</v>
      </c>
      <c r="GX30" t="s">
        <v>830</v>
      </c>
      <c r="GY30">
        <v>4262519</v>
      </c>
      <c r="GZ30" t="s">
        <v>398</v>
      </c>
      <c r="HA30" s="11">
        <v>0.14000000000000001</v>
      </c>
      <c r="HB30" t="str">
        <f>_xll.SNL.Clients.Office.Excel.Functions.SPG(GY30, "SP_COUNTRY_NAME")</f>
        <v>USA</v>
      </c>
      <c r="HC30" t="s">
        <v>393</v>
      </c>
      <c r="HD30">
        <v>111074</v>
      </c>
      <c r="HE30" t="s">
        <v>398</v>
      </c>
      <c r="HF30" s="11">
        <v>0.5</v>
      </c>
      <c r="HG30" t="str">
        <f>_xll.SNL.Clients.Office.Excel.Functions.SPG(HD30, "SP_COUNTRY_NAME")</f>
        <v>USA</v>
      </c>
      <c r="HH30" t="s">
        <v>966</v>
      </c>
      <c r="HI30">
        <v>5788094</v>
      </c>
      <c r="HJ30" t="s">
        <v>398</v>
      </c>
      <c r="HK30" s="11">
        <v>0.05</v>
      </c>
      <c r="HL30" t="str">
        <f>_xll.SNL.Clients.Office.Excel.Functions.SPG(HI30, "SP_COUNTRY_NAME")</f>
        <v>France</v>
      </c>
      <c r="HM30" t="s">
        <v>904</v>
      </c>
      <c r="HN30">
        <v>4135241</v>
      </c>
      <c r="HO30" t="s">
        <v>398</v>
      </c>
      <c r="HP30" s="11">
        <v>0.02</v>
      </c>
      <c r="HQ30" t="str">
        <f>_xll.SNL.Clients.Office.Excel.Functions.SPG(HN30, "SP_COUNTRY_NAME")</f>
        <v>Australia</v>
      </c>
      <c r="HR30" t="s">
        <v>393</v>
      </c>
      <c r="HS30">
        <v>111074</v>
      </c>
      <c r="HT30" t="s">
        <v>398</v>
      </c>
      <c r="HU30" s="11">
        <v>0.5</v>
      </c>
      <c r="HV30" t="str">
        <f>_xll.SNL.Clients.Office.Excel.Functions.SPG(HS30, "SP_COUNTRY_NAME")</f>
        <v>USA</v>
      </c>
      <c r="HW30" t="s">
        <v>574</v>
      </c>
      <c r="HX30">
        <v>4256114</v>
      </c>
      <c r="HY30" t="s">
        <v>398</v>
      </c>
      <c r="HZ30" s="11">
        <v>0.51</v>
      </c>
      <c r="IA30" t="str">
        <f>_xll.SNL.Clients.Office.Excel.Functions.SPG(HX30, "SP_COUNTRY_NAME")</f>
        <v>South Korea</v>
      </c>
      <c r="IB30" t="s">
        <v>2198</v>
      </c>
      <c r="IC30" t="s">
        <v>348</v>
      </c>
      <c r="ID30" t="s">
        <v>406</v>
      </c>
      <c r="IE30" s="11">
        <v>0.01</v>
      </c>
      <c r="IF30" t="str">
        <f>_xll.SNL.Clients.Office.Excel.Functions.SPG(IC30, "SP_COUNTRY_NAME")</f>
        <v>China</v>
      </c>
      <c r="IG30" t="s">
        <v>1892</v>
      </c>
      <c r="IH30" t="s">
        <v>348</v>
      </c>
      <c r="II30" t="s">
        <v>406</v>
      </c>
      <c r="IJ30" s="11">
        <v>0.03</v>
      </c>
      <c r="IK30" t="str">
        <f>_xll.SNL.Clients.Office.Excel.Functions.SPG(IH30, "SP_COUNTRY_NAME")</f>
        <v>China</v>
      </c>
      <c r="IL30" t="s">
        <v>830</v>
      </c>
      <c r="IM30">
        <v>4262519</v>
      </c>
      <c r="IN30" t="s">
        <v>398</v>
      </c>
      <c r="IO30" s="11">
        <v>0.14000000000000001</v>
      </c>
      <c r="IP30" t="str">
        <f>_xll.SNL.Clients.Office.Excel.Functions.SPG(IM30, "SP_COUNTRY_NAME")</f>
        <v>USA</v>
      </c>
      <c r="IQ30" t="s">
        <v>472</v>
      </c>
      <c r="IR30">
        <v>4114882</v>
      </c>
      <c r="IS30" t="s">
        <v>398</v>
      </c>
      <c r="IT30" s="11">
        <v>0.2</v>
      </c>
      <c r="IU30" t="str">
        <f>_xll.SNL.Clients.Office.Excel.Functions.SPG(IR30, "SP_COUNTRY_NAME")</f>
        <v>Canada</v>
      </c>
      <c r="IV30" t="s">
        <v>823</v>
      </c>
      <c r="IW30">
        <v>5813354</v>
      </c>
      <c r="IX30" t="s">
        <v>398</v>
      </c>
      <c r="IY30" s="11">
        <v>0.27</v>
      </c>
      <c r="IZ30" t="str">
        <f>_xll.SNL.Clients.Office.Excel.Functions.SPG(IW30, "SP_COUNTRY_NAME")</f>
        <v>South Africa</v>
      </c>
      <c r="JA30" t="s">
        <v>393</v>
      </c>
      <c r="JB30">
        <v>111074</v>
      </c>
      <c r="JC30" t="s">
        <v>398</v>
      </c>
      <c r="JD30" s="11">
        <v>0.28000000000000003</v>
      </c>
      <c r="JE30" t="str">
        <f>_xll.SNL.Clients.Office.Excel.Functions.SPG(JB30, "SP_COUNTRY_NAME")</f>
        <v>USA</v>
      </c>
      <c r="JF30" t="s">
        <v>671</v>
      </c>
      <c r="JG30">
        <v>4140101</v>
      </c>
      <c r="JH30" t="s">
        <v>402</v>
      </c>
      <c r="JI30" s="11">
        <v>0.24</v>
      </c>
      <c r="JJ30" t="str">
        <f>_xll.SNL.Clients.Office.Excel.Functions.SPG(JG30, "SP_COUNTRY_NAME")</f>
        <v>Sweden</v>
      </c>
      <c r="JK30" t="s">
        <v>395</v>
      </c>
      <c r="JL30">
        <v>4270330</v>
      </c>
      <c r="JM30" t="s">
        <v>398</v>
      </c>
      <c r="JN30" s="11">
        <v>0.35</v>
      </c>
      <c r="JO30" t="str">
        <f>_xll.SNL.Clients.Office.Excel.Functions.SPG(JL30, "SP_COUNTRY_NAME")</f>
        <v>USA</v>
      </c>
      <c r="JP30" t="s">
        <v>966</v>
      </c>
      <c r="JQ30">
        <v>5788094</v>
      </c>
      <c r="JR30" t="s">
        <v>398</v>
      </c>
      <c r="JS30" s="11">
        <v>0.05</v>
      </c>
      <c r="JT30" t="str">
        <f>_xll.SNL.Clients.Office.Excel.Functions.SPG(JQ30, "SP_COUNTRY_NAME")</f>
        <v>France</v>
      </c>
      <c r="JU30" t="s">
        <v>656</v>
      </c>
      <c r="JV30">
        <v>4271664</v>
      </c>
      <c r="JW30" t="s">
        <v>398</v>
      </c>
      <c r="JX30" s="11">
        <v>0.06</v>
      </c>
      <c r="JY30" t="str">
        <f>_xll.SNL.Clients.Office.Excel.Functions.SPG(JV30, "SP_COUNTRY_NAME")</f>
        <v>United Kingdom</v>
      </c>
      <c r="JZ30" t="s">
        <v>393</v>
      </c>
      <c r="KA30">
        <v>111074</v>
      </c>
      <c r="KB30" t="s">
        <v>398</v>
      </c>
      <c r="KC30" s="11">
        <v>0.5</v>
      </c>
      <c r="KD30" t="str">
        <f>_xll.SNL.Clients.Office.Excel.Functions.SPG(KA30, "SP_COUNTRY_NAME")</f>
        <v>USA</v>
      </c>
      <c r="KI30" t="str">
        <f>_xll.SNL.Clients.Office.Excel.Functions.SPG(KF30, "SP_COUNTRY_NAME")</f>
        <v>#INVALID COMPANY ID</v>
      </c>
      <c r="KJ30" t="s">
        <v>668</v>
      </c>
      <c r="KK30">
        <v>4213130</v>
      </c>
      <c r="KL30" t="s">
        <v>398</v>
      </c>
      <c r="KM30" s="11">
        <v>0.25</v>
      </c>
      <c r="KN30" t="str">
        <f>_xll.SNL.Clients.Office.Excel.Functions.SPG(KK30, "SP_COUNTRY_NAME")</f>
        <v>South Africa</v>
      </c>
    </row>
    <row r="31" spans="1:300" x14ac:dyDescent="0.35">
      <c r="E31" t="str">
        <f>_xll.SNL.Clients.Office.Excel.Functions.SPG(B31, "SP_COUNTRY_NAME")</f>
        <v>#INVALID COMPANY ID</v>
      </c>
      <c r="F31" t="s">
        <v>808</v>
      </c>
      <c r="G31">
        <v>4138136</v>
      </c>
      <c r="H31" t="s">
        <v>403</v>
      </c>
      <c r="I31" s="11">
        <v>0.23</v>
      </c>
      <c r="J31" t="str">
        <f>_xll.SNL.Clients.Office.Excel.Functions.SPG(G31, "SP_COUNTRY_NAME")</f>
        <v>United Kingdom</v>
      </c>
      <c r="K31" t="s">
        <v>432</v>
      </c>
      <c r="L31">
        <v>4026948</v>
      </c>
      <c r="M31" t="s">
        <v>398</v>
      </c>
      <c r="N31" s="11">
        <v>0.24</v>
      </c>
      <c r="O31" t="str">
        <f>_xll.SNL.Clients.Office.Excel.Functions.SPG(L31, "SP_COUNTRY_NAME")</f>
        <v>France</v>
      </c>
      <c r="P31" t="s">
        <v>999</v>
      </c>
      <c r="Q31">
        <v>4077805</v>
      </c>
      <c r="R31" t="s">
        <v>401</v>
      </c>
      <c r="S31" s="11">
        <v>0.7</v>
      </c>
      <c r="T31" t="str">
        <f>_xll.SNL.Clients.Office.Excel.Functions.SPG(Q31, "SP_COUNTRY_NAME")</f>
        <v>France</v>
      </c>
      <c r="Y31" t="str">
        <f>_xll.SNL.Clients.Office.Excel.Functions.SPG(V31, "SP_COUNTRY_NAME")</f>
        <v>#INVALID COMPANY ID</v>
      </c>
      <c r="Z31" t="s">
        <v>669</v>
      </c>
      <c r="AA31">
        <v>4418744</v>
      </c>
      <c r="AB31" t="s">
        <v>398</v>
      </c>
      <c r="AC31" s="11">
        <v>0.24</v>
      </c>
      <c r="AD31" t="str">
        <f>_xll.SNL.Clients.Office.Excel.Functions.SPG(AA31, "SP_COUNTRY_NAME")</f>
        <v>South Africa</v>
      </c>
      <c r="AE31" t="s">
        <v>669</v>
      </c>
      <c r="AF31">
        <v>4418744</v>
      </c>
      <c r="AG31" t="s">
        <v>398</v>
      </c>
      <c r="AH31" s="11">
        <v>0.24</v>
      </c>
      <c r="AI31" t="str">
        <f>_xll.SNL.Clients.Office.Excel.Functions.SPG(AF31, "SP_COUNTRY_NAME")</f>
        <v>South Africa</v>
      </c>
      <c r="AJ31" t="s">
        <v>999</v>
      </c>
      <c r="AK31">
        <v>4077805</v>
      </c>
      <c r="AL31" t="s">
        <v>401</v>
      </c>
      <c r="AM31" s="11">
        <v>0.7</v>
      </c>
      <c r="AN31" t="str">
        <f>_xll.SNL.Clients.Office.Excel.Functions.SPG(AK31, "SP_COUNTRY_NAME")</f>
        <v>France</v>
      </c>
      <c r="AO31" t="s">
        <v>1004</v>
      </c>
      <c r="AP31">
        <v>4343939</v>
      </c>
      <c r="AQ31" t="s">
        <v>348</v>
      </c>
      <c r="AR31" s="11">
        <v>0.15</v>
      </c>
      <c r="AS31" t="str">
        <f>_xll.SNL.Clients.Office.Excel.Functions.SPG(AP31, "SP_COUNTRY_NAME")</f>
        <v>USA</v>
      </c>
      <c r="AX31" t="str">
        <f>_xll.SNL.Clients.Office.Excel.Functions.SPG(AU31, "SP_COUNTRY_NAME")</f>
        <v>#INVALID COMPANY ID</v>
      </c>
      <c r="AY31" t="s">
        <v>669</v>
      </c>
      <c r="AZ31">
        <v>4418744</v>
      </c>
      <c r="BA31" t="s">
        <v>398</v>
      </c>
      <c r="BB31" s="11">
        <v>0.24</v>
      </c>
      <c r="BC31" t="str">
        <f>_xll.SNL.Clients.Office.Excel.Functions.SPG(AZ31, "SP_COUNTRY_NAME")</f>
        <v>South Africa</v>
      </c>
      <c r="BD31" t="s">
        <v>483</v>
      </c>
      <c r="BE31">
        <v>4139886</v>
      </c>
      <c r="BF31" t="s">
        <v>398</v>
      </c>
      <c r="BG31" s="11">
        <v>0.03</v>
      </c>
      <c r="BH31" t="str">
        <f>_xll.SNL.Clients.Office.Excel.Functions.SPG(BE31, "SP_COUNTRY_NAME")</f>
        <v>Japan</v>
      </c>
      <c r="BI31" t="s">
        <v>456</v>
      </c>
      <c r="BJ31">
        <v>4048184</v>
      </c>
      <c r="BK31" t="s">
        <v>398</v>
      </c>
      <c r="BL31" s="11">
        <v>0.28000000000000003</v>
      </c>
      <c r="BM31" t="str">
        <f>_xll.SNL.Clients.Office.Excel.Functions.SPG(BJ31, "SP_COUNTRY_NAME")</f>
        <v>Canada</v>
      </c>
      <c r="BR31" t="str">
        <f>_xll.SNL.Clients.Office.Excel.Functions.SPG(BO31, "SP_COUNTRY_NAME")</f>
        <v>#INVALID COMPANY ID</v>
      </c>
      <c r="BS31" t="s">
        <v>1229</v>
      </c>
      <c r="BT31">
        <v>4765178</v>
      </c>
      <c r="BU31" t="s">
        <v>398</v>
      </c>
      <c r="BV31" s="11">
        <v>0.21</v>
      </c>
      <c r="BW31" t="str">
        <f>_xll.SNL.Clients.Office.Excel.Functions.SPG(BT31, "SP_COUNTRY_NAME")</f>
        <v>Luxembourg</v>
      </c>
      <c r="BX31" t="s">
        <v>671</v>
      </c>
      <c r="BY31">
        <v>4140101</v>
      </c>
      <c r="BZ31" t="s">
        <v>402</v>
      </c>
      <c r="CA31" s="11">
        <v>0.47</v>
      </c>
      <c r="CB31" t="str">
        <f>_xll.SNL.Clients.Office.Excel.Functions.SPG(BY31, "SP_COUNTRY_NAME")</f>
        <v>Sweden</v>
      </c>
      <c r="CC31" t="s">
        <v>1108</v>
      </c>
      <c r="CD31">
        <v>3006816</v>
      </c>
      <c r="CE31" t="s">
        <v>401</v>
      </c>
      <c r="CF31" s="11">
        <v>0.34</v>
      </c>
      <c r="CG31" t="str">
        <f>_xll.SNL.Clients.Office.Excel.Functions.SPG(CD31, "SP_COUNTRY_NAME")</f>
        <v>USA</v>
      </c>
      <c r="CH31" t="s">
        <v>671</v>
      </c>
      <c r="CI31">
        <v>4140101</v>
      </c>
      <c r="CJ31" t="s">
        <v>402</v>
      </c>
      <c r="CK31" s="11">
        <v>0.47</v>
      </c>
      <c r="CL31" t="str">
        <f>_xll.SNL.Clients.Office.Excel.Functions.SPG(CI31, "SP_COUNTRY_NAME")</f>
        <v>Sweden</v>
      </c>
      <c r="CM31" t="s">
        <v>456</v>
      </c>
      <c r="CN31">
        <v>4048184</v>
      </c>
      <c r="CO31" t="s">
        <v>398</v>
      </c>
      <c r="CP31" s="11">
        <v>0.28000000000000003</v>
      </c>
      <c r="CQ31" t="str">
        <f>_xll.SNL.Clients.Office.Excel.Functions.SPG(CN31, "SP_COUNTRY_NAME")</f>
        <v>Canada</v>
      </c>
      <c r="CR31" t="s">
        <v>456</v>
      </c>
      <c r="CS31">
        <v>4048184</v>
      </c>
      <c r="CT31" t="s">
        <v>398</v>
      </c>
      <c r="CU31" s="11">
        <v>0.28000000000000003</v>
      </c>
      <c r="CV31" t="str">
        <f>_xll.SNL.Clients.Office.Excel.Functions.SPG(CS31, "SP_COUNTRY_NAME")</f>
        <v>Canada</v>
      </c>
      <c r="CW31" t="s">
        <v>671</v>
      </c>
      <c r="CX31">
        <v>4140101</v>
      </c>
      <c r="CY31" t="s">
        <v>402</v>
      </c>
      <c r="CZ31" s="11">
        <v>0.47</v>
      </c>
      <c r="DA31" t="str">
        <f>_xll.SNL.Clients.Office.Excel.Functions.SPG(CX31, "SP_COUNTRY_NAME")</f>
        <v>Sweden</v>
      </c>
      <c r="DF31" t="str">
        <f>_xll.SNL.Clients.Office.Excel.Functions.SPG(DC31, "SP_COUNTRY_NAME")</f>
        <v>#INVALID COMPANY ID</v>
      </c>
      <c r="DG31" t="s">
        <v>589</v>
      </c>
      <c r="DH31">
        <v>4672091</v>
      </c>
      <c r="DI31" t="s">
        <v>348</v>
      </c>
      <c r="DJ31" s="11">
        <v>0.25</v>
      </c>
      <c r="DK31" t="str">
        <f>_xll.SNL.Clients.Office.Excel.Functions.SPG(DH31, "SP_COUNTRY_NAME")</f>
        <v>South Africa</v>
      </c>
      <c r="DL31" t="s">
        <v>808</v>
      </c>
      <c r="DM31">
        <v>4138136</v>
      </c>
      <c r="DN31" t="s">
        <v>403</v>
      </c>
      <c r="DO31" s="11">
        <v>0.23</v>
      </c>
      <c r="DP31" t="str">
        <f>_xll.SNL.Clients.Office.Excel.Functions.SPG(DM31, "SP_COUNTRY_NAME")</f>
        <v>United Kingdom</v>
      </c>
      <c r="DQ31" t="s">
        <v>808</v>
      </c>
      <c r="DR31">
        <v>4138136</v>
      </c>
      <c r="DS31" t="s">
        <v>403</v>
      </c>
      <c r="DT31" s="11">
        <v>0.23</v>
      </c>
      <c r="DU31" t="str">
        <f>_xll.SNL.Clients.Office.Excel.Functions.SPG(DR31, "SP_COUNTRY_NAME")</f>
        <v>United Kingdom</v>
      </c>
      <c r="DV31" t="s">
        <v>808</v>
      </c>
      <c r="DW31">
        <v>4138136</v>
      </c>
      <c r="DX31" t="s">
        <v>403</v>
      </c>
      <c r="DY31" s="11">
        <v>0.23</v>
      </c>
      <c r="DZ31" t="str">
        <f>_xll.SNL.Clients.Office.Excel.Functions.SPG(DW31, "SP_COUNTRY_NAME")</f>
        <v>United Kingdom</v>
      </c>
      <c r="EE31" t="str">
        <f>_xll.SNL.Clients.Office.Excel.Functions.SPG(EB31, "SP_COUNTRY_NAME")</f>
        <v>#INVALID COMPANY ID</v>
      </c>
      <c r="EF31" t="s">
        <v>389</v>
      </c>
      <c r="EG31">
        <v>111289</v>
      </c>
      <c r="EH31" t="s">
        <v>398</v>
      </c>
      <c r="EI31" s="11">
        <v>0.5</v>
      </c>
      <c r="EJ31" t="str">
        <f>_xll.SNL.Clients.Office.Excel.Functions.SPG(EG31, "SP_COUNTRY_NAME")</f>
        <v>USA</v>
      </c>
      <c r="EK31" t="s">
        <v>441</v>
      </c>
      <c r="EL31">
        <v>4117611</v>
      </c>
      <c r="EM31" t="s">
        <v>398</v>
      </c>
      <c r="EN31" s="11">
        <v>0.01</v>
      </c>
      <c r="EO31" t="str">
        <f>_xll.SNL.Clients.Office.Excel.Functions.SPG(EL31, "SP_COUNTRY_NAME")</f>
        <v>USA</v>
      </c>
      <c r="EP31" t="s">
        <v>2110</v>
      </c>
      <c r="EQ31">
        <v>4338788</v>
      </c>
      <c r="ER31" t="s">
        <v>398</v>
      </c>
      <c r="ES31" s="11">
        <v>0.19</v>
      </c>
      <c r="ET31" t="str">
        <f>_xll.SNL.Clients.Office.Excel.Functions.SPG(EQ31, "SP_COUNTRY_NAME")</f>
        <v>Australia</v>
      </c>
      <c r="EU31" t="s">
        <v>456</v>
      </c>
      <c r="EV31">
        <v>4048184</v>
      </c>
      <c r="EW31" t="s">
        <v>398</v>
      </c>
      <c r="EX31" s="11">
        <v>0.06</v>
      </c>
      <c r="EY31" t="str">
        <f>_xll.SNL.Clients.Office.Excel.Functions.SPG(EV31, "SP_COUNTRY_NAME")</f>
        <v>Canada</v>
      </c>
      <c r="EZ31" t="s">
        <v>1108</v>
      </c>
      <c r="FA31">
        <v>3006816</v>
      </c>
      <c r="FB31" t="s">
        <v>401</v>
      </c>
      <c r="FC31" s="11">
        <v>0.34</v>
      </c>
      <c r="FD31" t="str">
        <f>_xll.SNL.Clients.Office.Excel.Functions.SPG(FA31, "SP_COUNTRY_NAME")</f>
        <v>USA</v>
      </c>
      <c r="FE31" t="s">
        <v>1108</v>
      </c>
      <c r="FF31">
        <v>3006816</v>
      </c>
      <c r="FG31" t="s">
        <v>401</v>
      </c>
      <c r="FH31" s="11">
        <v>0.34</v>
      </c>
      <c r="FI31" t="str">
        <f>_xll.SNL.Clients.Office.Excel.Functions.SPG(FF31, "SP_COUNTRY_NAME")</f>
        <v>USA</v>
      </c>
      <c r="FJ31" t="s">
        <v>671</v>
      </c>
      <c r="FK31">
        <v>4140101</v>
      </c>
      <c r="FL31" t="s">
        <v>402</v>
      </c>
      <c r="FM31" s="11">
        <v>0.47</v>
      </c>
      <c r="FN31" t="str">
        <f>_xll.SNL.Clients.Office.Excel.Functions.SPG(FK31, "SP_COUNTRY_NAME")</f>
        <v>Sweden</v>
      </c>
      <c r="FO31" t="s">
        <v>491</v>
      </c>
      <c r="FP31">
        <v>4048742</v>
      </c>
      <c r="FQ31" t="s">
        <v>398</v>
      </c>
      <c r="FR31" s="11">
        <v>0.06</v>
      </c>
      <c r="FS31" t="str">
        <f>_xll.SNL.Clients.Office.Excel.Functions.SPG(FP31, "SP_COUNTRY_NAME")</f>
        <v>Canada</v>
      </c>
      <c r="FT31" t="s">
        <v>389</v>
      </c>
      <c r="FU31">
        <v>111289</v>
      </c>
      <c r="FV31" t="s">
        <v>398</v>
      </c>
      <c r="FW31" s="11">
        <v>0.5</v>
      </c>
      <c r="FX31" t="str">
        <f>_xll.SNL.Clients.Office.Excel.Functions.SPG(FU31, "SP_COUNTRY_NAME")</f>
        <v>USA</v>
      </c>
      <c r="GC31" t="str">
        <f>_xll.SNL.Clients.Office.Excel.Functions.SPG(FZ31, "SP_COUNTRY_NAME")</f>
        <v>#INVALID COMPANY ID</v>
      </c>
      <c r="GD31" t="s">
        <v>392</v>
      </c>
      <c r="GE31">
        <v>110652</v>
      </c>
      <c r="GF31" t="s">
        <v>398</v>
      </c>
      <c r="GG31" s="11">
        <v>0.04</v>
      </c>
      <c r="GH31" t="str">
        <f>_xll.SNL.Clients.Office.Excel.Functions.SPG(GE31, "SP_COUNTRY_NAME")</f>
        <v>USA</v>
      </c>
      <c r="GM31" t="str">
        <f>_xll.SNL.Clients.Office.Excel.Functions.SPG(GJ31, "SP_COUNTRY_NAME")</f>
        <v>#INVALID COMPANY ID</v>
      </c>
      <c r="GN31" t="s">
        <v>2199</v>
      </c>
      <c r="GO31" t="s">
        <v>348</v>
      </c>
      <c r="GP31" t="s">
        <v>406</v>
      </c>
      <c r="GQ31" s="11">
        <v>0.01</v>
      </c>
      <c r="GR31" t="str">
        <f>_xll.SNL.Clients.Office.Excel.Functions.SPG(GO31, "SP_COUNTRY_NAME")</f>
        <v>China</v>
      </c>
      <c r="GS31" t="s">
        <v>483</v>
      </c>
      <c r="GT31">
        <v>4139886</v>
      </c>
      <c r="GU31" t="s">
        <v>398</v>
      </c>
      <c r="GV31" s="11">
        <v>0.03</v>
      </c>
      <c r="GW31" t="str">
        <f>_xll.SNL.Clients.Office.Excel.Functions.SPG(GT31, "SP_COUNTRY_NAME")</f>
        <v>Japan</v>
      </c>
      <c r="GX31" t="s">
        <v>420</v>
      </c>
      <c r="GY31">
        <v>4119759</v>
      </c>
      <c r="GZ31" t="s">
        <v>398</v>
      </c>
      <c r="HA31" s="11">
        <v>0.14000000000000001</v>
      </c>
      <c r="HB31" t="str">
        <f>_xll.SNL.Clients.Office.Excel.Functions.SPG(GY31, "SP_COUNTRY_NAME")</f>
        <v>USA</v>
      </c>
      <c r="HC31" t="s">
        <v>671</v>
      </c>
      <c r="HD31">
        <v>4140101</v>
      </c>
      <c r="HE31" t="s">
        <v>402</v>
      </c>
      <c r="HF31" s="11">
        <v>0.47</v>
      </c>
      <c r="HG31" t="str">
        <f>_xll.SNL.Clients.Office.Excel.Functions.SPG(HD31, "SP_COUNTRY_NAME")</f>
        <v>Sweden</v>
      </c>
      <c r="HH31" t="s">
        <v>686</v>
      </c>
      <c r="HI31">
        <v>4674815</v>
      </c>
      <c r="HJ31" t="s">
        <v>398</v>
      </c>
      <c r="HK31" s="11">
        <v>0.05</v>
      </c>
      <c r="HL31" t="str">
        <f>_xll.SNL.Clients.Office.Excel.Functions.SPG(HI31, "SP_COUNTRY_NAME")</f>
        <v>Switzerland</v>
      </c>
      <c r="HM31" t="s">
        <v>1047</v>
      </c>
      <c r="HN31">
        <v>13582910</v>
      </c>
      <c r="HO31" t="s">
        <v>398</v>
      </c>
      <c r="HP31" s="11">
        <v>0.02</v>
      </c>
      <c r="HQ31" t="str">
        <f>_xll.SNL.Clients.Office.Excel.Functions.SPG(HN31, "SP_COUNTRY_NAME")</f>
        <v>France</v>
      </c>
      <c r="HR31" t="s">
        <v>671</v>
      </c>
      <c r="HS31">
        <v>4140101</v>
      </c>
      <c r="HT31" t="s">
        <v>402</v>
      </c>
      <c r="HU31" s="11">
        <v>0.47</v>
      </c>
      <c r="HV31" t="str">
        <f>_xll.SNL.Clients.Office.Excel.Functions.SPG(HS31, "SP_COUNTRY_NAME")</f>
        <v>Sweden</v>
      </c>
      <c r="HW31" t="s">
        <v>389</v>
      </c>
      <c r="HX31">
        <v>111289</v>
      </c>
      <c r="HY31" t="s">
        <v>398</v>
      </c>
      <c r="HZ31" s="11">
        <v>0.5</v>
      </c>
      <c r="IA31" t="str">
        <f>_xll.SNL.Clients.Office.Excel.Functions.SPG(HX31, "SP_COUNTRY_NAME")</f>
        <v>USA</v>
      </c>
      <c r="IB31" t="s">
        <v>2199</v>
      </c>
      <c r="IC31" t="s">
        <v>348</v>
      </c>
      <c r="ID31" t="s">
        <v>406</v>
      </c>
      <c r="IE31" s="11">
        <v>0.01</v>
      </c>
      <c r="IF31" t="str">
        <f>_xll.SNL.Clients.Office.Excel.Functions.SPG(IC31, "SP_COUNTRY_NAME")</f>
        <v>China</v>
      </c>
      <c r="IG31" t="s">
        <v>483</v>
      </c>
      <c r="IH31">
        <v>4139886</v>
      </c>
      <c r="II31" t="s">
        <v>398</v>
      </c>
      <c r="IJ31" s="11">
        <v>0.03</v>
      </c>
      <c r="IK31" t="str">
        <f>_xll.SNL.Clients.Office.Excel.Functions.SPG(IH31, "SP_COUNTRY_NAME")</f>
        <v>Japan</v>
      </c>
      <c r="IL31" t="s">
        <v>420</v>
      </c>
      <c r="IM31">
        <v>4119759</v>
      </c>
      <c r="IN31" t="s">
        <v>398</v>
      </c>
      <c r="IO31" s="11">
        <v>0.14000000000000001</v>
      </c>
      <c r="IP31" t="str">
        <f>_xll.SNL.Clients.Office.Excel.Functions.SPG(IM31, "SP_COUNTRY_NAME")</f>
        <v>USA</v>
      </c>
      <c r="IQ31" t="s">
        <v>444</v>
      </c>
      <c r="IR31">
        <v>4272373</v>
      </c>
      <c r="IS31" t="s">
        <v>398</v>
      </c>
      <c r="IT31" s="11">
        <v>0.17</v>
      </c>
      <c r="IU31" t="str">
        <f>_xll.SNL.Clients.Office.Excel.Functions.SPG(IR31, "SP_COUNTRY_NAME")</f>
        <v>United Kingdom</v>
      </c>
      <c r="IV31" t="s">
        <v>589</v>
      </c>
      <c r="IW31">
        <v>4672091</v>
      </c>
      <c r="IX31" t="s">
        <v>348</v>
      </c>
      <c r="IY31" s="11">
        <v>0.25</v>
      </c>
      <c r="IZ31" t="str">
        <f>_xll.SNL.Clients.Office.Excel.Functions.SPG(IW31, "SP_COUNTRY_NAME")</f>
        <v>South Africa</v>
      </c>
      <c r="JA31" t="s">
        <v>456</v>
      </c>
      <c r="JB31">
        <v>4048184</v>
      </c>
      <c r="JC31" t="s">
        <v>398</v>
      </c>
      <c r="JD31" s="11">
        <v>0.28000000000000003</v>
      </c>
      <c r="JE31" t="str">
        <f>_xll.SNL.Clients.Office.Excel.Functions.SPG(JB31, "SP_COUNTRY_NAME")</f>
        <v>Canada</v>
      </c>
      <c r="JF31" t="s">
        <v>808</v>
      </c>
      <c r="JG31">
        <v>4138136</v>
      </c>
      <c r="JH31" t="s">
        <v>403</v>
      </c>
      <c r="JI31" s="11">
        <v>0.23</v>
      </c>
      <c r="JJ31" t="str">
        <f>_xll.SNL.Clients.Office.Excel.Functions.SPG(JG31, "SP_COUNTRY_NAME")</f>
        <v>United Kingdom</v>
      </c>
      <c r="JK31" t="s">
        <v>1108</v>
      </c>
      <c r="JL31">
        <v>3006816</v>
      </c>
      <c r="JM31" t="s">
        <v>401</v>
      </c>
      <c r="JN31" s="11">
        <v>0.34</v>
      </c>
      <c r="JO31" t="str">
        <f>_xll.SNL.Clients.Office.Excel.Functions.SPG(JL31, "SP_COUNTRY_NAME")</f>
        <v>USA</v>
      </c>
      <c r="JP31" t="s">
        <v>686</v>
      </c>
      <c r="JQ31">
        <v>4674815</v>
      </c>
      <c r="JR31" t="s">
        <v>398</v>
      </c>
      <c r="JS31" s="11">
        <v>0.05</v>
      </c>
      <c r="JT31" t="str">
        <f>_xll.SNL.Clients.Office.Excel.Functions.SPG(JQ31, "SP_COUNTRY_NAME")</f>
        <v>Switzerland</v>
      </c>
      <c r="JU31" t="s">
        <v>491</v>
      </c>
      <c r="JV31">
        <v>4048742</v>
      </c>
      <c r="JW31" t="s">
        <v>398</v>
      </c>
      <c r="JX31" s="11">
        <v>0.06</v>
      </c>
      <c r="JY31" t="str">
        <f>_xll.SNL.Clients.Office.Excel.Functions.SPG(JV31, "SP_COUNTRY_NAME")</f>
        <v>Canada</v>
      </c>
      <c r="JZ31" t="s">
        <v>671</v>
      </c>
      <c r="KA31">
        <v>4140101</v>
      </c>
      <c r="KB31" t="s">
        <v>402</v>
      </c>
      <c r="KC31" s="11">
        <v>0.47</v>
      </c>
      <c r="KD31" t="str">
        <f>_xll.SNL.Clients.Office.Excel.Functions.SPG(KA31, "SP_COUNTRY_NAME")</f>
        <v>Sweden</v>
      </c>
      <c r="KI31" t="str">
        <f>_xll.SNL.Clients.Office.Excel.Functions.SPG(KF31, "SP_COUNTRY_NAME")</f>
        <v>#INVALID COMPANY ID</v>
      </c>
      <c r="KJ31" t="s">
        <v>669</v>
      </c>
      <c r="KK31">
        <v>4418744</v>
      </c>
      <c r="KL31" t="s">
        <v>398</v>
      </c>
      <c r="KM31" s="11">
        <v>0.24</v>
      </c>
      <c r="KN31" t="str">
        <f>_xll.SNL.Clients.Office.Excel.Functions.SPG(KK31, "SP_COUNTRY_NAME")</f>
        <v>South Africa</v>
      </c>
    </row>
    <row r="32" spans="1:300" x14ac:dyDescent="0.35">
      <c r="E32" t="str">
        <f>_xll.SNL.Clients.Office.Excel.Functions.SPG(B32, "SP_COUNTRY_NAME")</f>
        <v>#INVALID COMPANY ID</v>
      </c>
      <c r="F32" t="s">
        <v>424</v>
      </c>
      <c r="G32">
        <v>110092</v>
      </c>
      <c r="H32" t="s">
        <v>398</v>
      </c>
      <c r="I32" s="11">
        <v>0.23</v>
      </c>
      <c r="J32" t="str">
        <f>_xll.SNL.Clients.Office.Excel.Functions.SPG(G32, "SP_COUNTRY_NAME")</f>
        <v>USA</v>
      </c>
      <c r="K32" t="s">
        <v>433</v>
      </c>
      <c r="L32">
        <v>4102073</v>
      </c>
      <c r="M32" t="s">
        <v>398</v>
      </c>
      <c r="N32" s="11">
        <v>0.23</v>
      </c>
      <c r="O32" t="str">
        <f>_xll.SNL.Clients.Office.Excel.Functions.SPG(L32, "SP_COUNTRY_NAME")</f>
        <v>USA</v>
      </c>
      <c r="P32" t="s">
        <v>1000</v>
      </c>
      <c r="Q32">
        <v>9091646</v>
      </c>
      <c r="R32" t="s">
        <v>398</v>
      </c>
      <c r="S32" s="11">
        <v>0.56000000000000005</v>
      </c>
      <c r="T32" t="str">
        <f>_xll.SNL.Clients.Office.Excel.Functions.SPG(Q32, "SP_COUNTRY_NAME")</f>
        <v>France</v>
      </c>
      <c r="Y32" t="str">
        <f>_xll.SNL.Clients.Office.Excel.Functions.SPG(V32, "SP_COUNTRY_NAME")</f>
        <v>#INVALID COMPANY ID</v>
      </c>
      <c r="Z32" t="s">
        <v>670</v>
      </c>
      <c r="AA32">
        <v>5760616</v>
      </c>
      <c r="AB32" t="s">
        <v>398</v>
      </c>
      <c r="AC32" s="11">
        <v>0.22</v>
      </c>
      <c r="AD32" t="str">
        <f>_xll.SNL.Clients.Office.Excel.Functions.SPG(AA32, "SP_COUNTRY_NAME")</f>
        <v>South Africa</v>
      </c>
      <c r="AE32" t="s">
        <v>670</v>
      </c>
      <c r="AF32">
        <v>5760616</v>
      </c>
      <c r="AG32" t="s">
        <v>398</v>
      </c>
      <c r="AH32" s="11">
        <v>0.22</v>
      </c>
      <c r="AI32" t="str">
        <f>_xll.SNL.Clients.Office.Excel.Functions.SPG(AF32, "SP_COUNTRY_NAME")</f>
        <v>South Africa</v>
      </c>
      <c r="AJ32" t="s">
        <v>1000</v>
      </c>
      <c r="AK32">
        <v>9091646</v>
      </c>
      <c r="AL32" t="s">
        <v>398</v>
      </c>
      <c r="AM32" s="11">
        <v>0.56000000000000005</v>
      </c>
      <c r="AN32" t="str">
        <f>_xll.SNL.Clients.Office.Excel.Functions.SPG(AK32, "SP_COUNTRY_NAME")</f>
        <v>France</v>
      </c>
      <c r="AO32" t="s">
        <v>500</v>
      </c>
      <c r="AP32">
        <v>106960</v>
      </c>
      <c r="AQ32" t="s">
        <v>398</v>
      </c>
      <c r="AR32" s="11">
        <v>0.14000000000000001</v>
      </c>
      <c r="AS32" t="str">
        <f>_xll.SNL.Clients.Office.Excel.Functions.SPG(AP32, "SP_COUNTRY_NAME")</f>
        <v>Canada</v>
      </c>
      <c r="AX32" t="str">
        <f>_xll.SNL.Clients.Office.Excel.Functions.SPG(AU32, "SP_COUNTRY_NAME")</f>
        <v>#INVALID COMPANY ID</v>
      </c>
      <c r="AY32" t="s">
        <v>670</v>
      </c>
      <c r="AZ32">
        <v>5760616</v>
      </c>
      <c r="BA32" t="s">
        <v>398</v>
      </c>
      <c r="BB32" s="11">
        <v>0.22</v>
      </c>
      <c r="BC32" t="str">
        <f>_xll.SNL.Clients.Office.Excel.Functions.SPG(AZ32, "SP_COUNTRY_NAME")</f>
        <v>South Africa</v>
      </c>
      <c r="BD32" t="s">
        <v>464</v>
      </c>
      <c r="BE32">
        <v>4337989</v>
      </c>
      <c r="BF32" t="s">
        <v>398</v>
      </c>
      <c r="BG32" s="11">
        <v>0.02</v>
      </c>
      <c r="BH32" t="str">
        <f>_xll.SNL.Clients.Office.Excel.Functions.SPG(BE32, "SP_COUNTRY_NAME")</f>
        <v>USA</v>
      </c>
      <c r="BI32" t="s">
        <v>667</v>
      </c>
      <c r="BJ32">
        <v>4213239</v>
      </c>
      <c r="BK32" t="s">
        <v>398</v>
      </c>
      <c r="BL32" s="11">
        <v>0.28000000000000003</v>
      </c>
      <c r="BM32" t="str">
        <f>_xll.SNL.Clients.Office.Excel.Functions.SPG(BJ32, "SP_COUNTRY_NAME")</f>
        <v>South Africa</v>
      </c>
      <c r="BR32" t="str">
        <f>_xll.SNL.Clients.Office.Excel.Functions.SPG(BO32, "SP_COUNTRY_NAME")</f>
        <v>#INVALID COMPANY ID</v>
      </c>
      <c r="BS32" t="s">
        <v>440</v>
      </c>
      <c r="BT32">
        <v>4115698</v>
      </c>
      <c r="BU32" t="s">
        <v>398</v>
      </c>
      <c r="BV32" s="11">
        <v>0.2</v>
      </c>
      <c r="BW32" t="str">
        <f>_xll.SNL.Clients.Office.Excel.Functions.SPG(BT32, "SP_COUNTRY_NAME")</f>
        <v>United Kingdom</v>
      </c>
      <c r="BX32" t="s">
        <v>416</v>
      </c>
      <c r="BY32">
        <v>4138467</v>
      </c>
      <c r="BZ32" t="s">
        <v>651</v>
      </c>
      <c r="CA32" s="11">
        <v>0.46</v>
      </c>
      <c r="CB32" t="str">
        <f>_xll.SNL.Clients.Office.Excel.Functions.SPG(BY32, "SP_COUNTRY_NAME")</f>
        <v>Norway</v>
      </c>
      <c r="CC32" t="s">
        <v>392</v>
      </c>
      <c r="CD32">
        <v>110652</v>
      </c>
      <c r="CE32" t="s">
        <v>398</v>
      </c>
      <c r="CF32" s="11">
        <v>0.34</v>
      </c>
      <c r="CG32" t="str">
        <f>_xll.SNL.Clients.Office.Excel.Functions.SPG(CD32, "SP_COUNTRY_NAME")</f>
        <v>USA</v>
      </c>
      <c r="CH32" t="s">
        <v>416</v>
      </c>
      <c r="CI32">
        <v>4138467</v>
      </c>
      <c r="CJ32" t="s">
        <v>651</v>
      </c>
      <c r="CK32" s="11">
        <v>0.46</v>
      </c>
      <c r="CL32" t="str">
        <f>_xll.SNL.Clients.Office.Excel.Functions.SPG(CI32, "SP_COUNTRY_NAME")</f>
        <v>Norway</v>
      </c>
      <c r="CM32" t="s">
        <v>667</v>
      </c>
      <c r="CN32">
        <v>4213239</v>
      </c>
      <c r="CO32" t="s">
        <v>398</v>
      </c>
      <c r="CP32" s="11">
        <v>0.28000000000000003</v>
      </c>
      <c r="CQ32" t="str">
        <f>_xll.SNL.Clients.Office.Excel.Functions.SPG(CN32, "SP_COUNTRY_NAME")</f>
        <v>South Africa</v>
      </c>
      <c r="CR32" t="s">
        <v>667</v>
      </c>
      <c r="CS32">
        <v>4213239</v>
      </c>
      <c r="CT32" t="s">
        <v>398</v>
      </c>
      <c r="CU32" s="11">
        <v>0.28000000000000003</v>
      </c>
      <c r="CV32" t="str">
        <f>_xll.SNL.Clients.Office.Excel.Functions.SPG(CS32, "SP_COUNTRY_NAME")</f>
        <v>South Africa</v>
      </c>
      <c r="CW32" t="s">
        <v>416</v>
      </c>
      <c r="CX32">
        <v>4138467</v>
      </c>
      <c r="CY32" t="s">
        <v>651</v>
      </c>
      <c r="CZ32" s="11">
        <v>0.46</v>
      </c>
      <c r="DA32" t="str">
        <f>_xll.SNL.Clients.Office.Excel.Functions.SPG(CX32, "SP_COUNTRY_NAME")</f>
        <v>Norway</v>
      </c>
      <c r="DF32" t="str">
        <f>_xll.SNL.Clients.Office.Excel.Functions.SPG(DC32, "SP_COUNTRY_NAME")</f>
        <v>#INVALID COMPANY ID</v>
      </c>
      <c r="DG32" t="s">
        <v>392</v>
      </c>
      <c r="DH32">
        <v>110652</v>
      </c>
      <c r="DI32" t="s">
        <v>398</v>
      </c>
      <c r="DJ32" s="11">
        <v>0.22</v>
      </c>
      <c r="DK32" t="str">
        <f>_xll.SNL.Clients.Office.Excel.Functions.SPG(DH32, "SP_COUNTRY_NAME")</f>
        <v>USA</v>
      </c>
      <c r="DL32" t="s">
        <v>424</v>
      </c>
      <c r="DM32">
        <v>110092</v>
      </c>
      <c r="DN32" t="s">
        <v>398</v>
      </c>
      <c r="DO32" s="11">
        <v>0.23</v>
      </c>
      <c r="DP32" t="str">
        <f>_xll.SNL.Clients.Office.Excel.Functions.SPG(DM32, "SP_COUNTRY_NAME")</f>
        <v>USA</v>
      </c>
      <c r="DQ32" t="s">
        <v>424</v>
      </c>
      <c r="DR32">
        <v>110092</v>
      </c>
      <c r="DS32" t="s">
        <v>398</v>
      </c>
      <c r="DT32" s="11">
        <v>0.23</v>
      </c>
      <c r="DU32" t="str">
        <f>_xll.SNL.Clients.Office.Excel.Functions.SPG(DR32, "SP_COUNTRY_NAME")</f>
        <v>USA</v>
      </c>
      <c r="DV32" t="s">
        <v>424</v>
      </c>
      <c r="DW32">
        <v>110092</v>
      </c>
      <c r="DX32" t="s">
        <v>398</v>
      </c>
      <c r="DY32" s="11">
        <v>0.23</v>
      </c>
      <c r="DZ32" t="str">
        <f>_xll.SNL.Clients.Office.Excel.Functions.SPG(DW32, "SP_COUNTRY_NAME")</f>
        <v>USA</v>
      </c>
      <c r="EE32" t="str">
        <f>_xll.SNL.Clients.Office.Excel.Functions.SPG(EB32, "SP_COUNTRY_NAME")</f>
        <v>#INVALID COMPANY ID</v>
      </c>
      <c r="EF32" t="s">
        <v>995</v>
      </c>
      <c r="EG32">
        <v>113818</v>
      </c>
      <c r="EH32" t="s">
        <v>401</v>
      </c>
      <c r="EI32" s="11">
        <v>0.5</v>
      </c>
      <c r="EJ32" t="str">
        <f>_xll.SNL.Clients.Office.Excel.Functions.SPG(EG32, "SP_COUNTRY_NAME")</f>
        <v>France</v>
      </c>
      <c r="EK32" t="s">
        <v>501</v>
      </c>
      <c r="EL32">
        <v>110674</v>
      </c>
      <c r="EM32" t="s">
        <v>398</v>
      </c>
      <c r="EN32" s="11">
        <v>0.01</v>
      </c>
      <c r="EO32" t="str">
        <f>_xll.SNL.Clients.Office.Excel.Functions.SPG(EL32, "SP_COUNTRY_NAME")</f>
        <v>USA</v>
      </c>
      <c r="EP32" t="s">
        <v>458</v>
      </c>
      <c r="EQ32">
        <v>4119538</v>
      </c>
      <c r="ER32" t="s">
        <v>403</v>
      </c>
      <c r="ES32" s="11">
        <v>0.18</v>
      </c>
      <c r="ET32" t="str">
        <f>_xll.SNL.Clients.Office.Excel.Functions.SPG(EQ32, "SP_COUNTRY_NAME")</f>
        <v>USA</v>
      </c>
      <c r="EU32" t="s">
        <v>2142</v>
      </c>
      <c r="EV32" t="s">
        <v>348</v>
      </c>
      <c r="EW32" t="s">
        <v>406</v>
      </c>
      <c r="EX32" s="11">
        <v>0.05</v>
      </c>
      <c r="EY32" t="str">
        <f>_xll.SNL.Clients.Office.Excel.Functions.SPG(EV32, "SP_COUNTRY_NAME")</f>
        <v>China</v>
      </c>
      <c r="EZ32" t="s">
        <v>392</v>
      </c>
      <c r="FA32">
        <v>110652</v>
      </c>
      <c r="FB32" t="s">
        <v>398</v>
      </c>
      <c r="FC32" s="11">
        <v>0.34</v>
      </c>
      <c r="FD32" t="str">
        <f>_xll.SNL.Clients.Office.Excel.Functions.SPG(FA32, "SP_COUNTRY_NAME")</f>
        <v>USA</v>
      </c>
      <c r="FE32" t="s">
        <v>392</v>
      </c>
      <c r="FF32">
        <v>110652</v>
      </c>
      <c r="FG32" t="s">
        <v>398</v>
      </c>
      <c r="FH32" s="11">
        <v>0.34</v>
      </c>
      <c r="FI32" t="str">
        <f>_xll.SNL.Clients.Office.Excel.Functions.SPG(FF32, "SP_COUNTRY_NAME")</f>
        <v>USA</v>
      </c>
      <c r="FJ32" t="s">
        <v>416</v>
      </c>
      <c r="FK32">
        <v>4138467</v>
      </c>
      <c r="FL32" t="s">
        <v>651</v>
      </c>
      <c r="FM32" s="11">
        <v>0.46</v>
      </c>
      <c r="FN32" t="str">
        <f>_xll.SNL.Clients.Office.Excel.Functions.SPG(FK32, "SP_COUNTRY_NAME")</f>
        <v>Norway</v>
      </c>
      <c r="FO32" t="s">
        <v>492</v>
      </c>
      <c r="FP32">
        <v>109763</v>
      </c>
      <c r="FQ32" t="s">
        <v>398</v>
      </c>
      <c r="FR32" s="11">
        <v>0.06</v>
      </c>
      <c r="FS32" t="str">
        <f>_xll.SNL.Clients.Office.Excel.Functions.SPG(FP32, "SP_COUNTRY_NAME")</f>
        <v>USA</v>
      </c>
      <c r="FT32" t="s">
        <v>995</v>
      </c>
      <c r="FU32">
        <v>113818</v>
      </c>
      <c r="FV32" t="s">
        <v>401</v>
      </c>
      <c r="FW32" s="11">
        <v>0.5</v>
      </c>
      <c r="FX32" t="str">
        <f>_xll.SNL.Clients.Office.Excel.Functions.SPG(FU32, "SP_COUNTRY_NAME")</f>
        <v>France</v>
      </c>
      <c r="GC32" t="str">
        <f>_xll.SNL.Clients.Office.Excel.Functions.SPG(FZ32, "SP_COUNTRY_NAME")</f>
        <v>#INVALID COMPANY ID</v>
      </c>
      <c r="GD32" t="s">
        <v>427</v>
      </c>
      <c r="GE32">
        <v>4723508</v>
      </c>
      <c r="GF32" t="s">
        <v>398</v>
      </c>
      <c r="GG32" s="11">
        <v>0.03</v>
      </c>
      <c r="GH32" t="str">
        <f>_xll.SNL.Clients.Office.Excel.Functions.SPG(GE32, "SP_COUNTRY_NAME")</f>
        <v>United Kingdom</v>
      </c>
      <c r="GM32" t="str">
        <f>_xll.SNL.Clients.Office.Excel.Functions.SPG(GJ32, "SP_COUNTRY_NAME")</f>
        <v>#INVALID COMPANY ID</v>
      </c>
      <c r="GN32" t="s">
        <v>2200</v>
      </c>
      <c r="GO32">
        <v>105931716</v>
      </c>
      <c r="GP32" t="s">
        <v>404</v>
      </c>
      <c r="GQ32" s="11">
        <v>0.01</v>
      </c>
      <c r="GR32" t="str">
        <f>_xll.SNL.Clients.Office.Excel.Functions.SPG(GO32, "SP_COUNTRY_NAME")</f>
        <v>Philippines</v>
      </c>
      <c r="GS32" t="s">
        <v>464</v>
      </c>
      <c r="GT32">
        <v>4337989</v>
      </c>
      <c r="GU32" t="s">
        <v>398</v>
      </c>
      <c r="GV32" s="11">
        <v>0.02</v>
      </c>
      <c r="GW32" t="str">
        <f>_xll.SNL.Clients.Office.Excel.Functions.SPG(GT32, "SP_COUNTRY_NAME")</f>
        <v>USA</v>
      </c>
      <c r="GX32" t="s">
        <v>2152</v>
      </c>
      <c r="GY32">
        <v>110360</v>
      </c>
      <c r="GZ32" t="s">
        <v>398</v>
      </c>
      <c r="HA32" s="11">
        <v>0.13</v>
      </c>
      <c r="HB32" t="str">
        <f>_xll.SNL.Clients.Office.Excel.Functions.SPG(GY32, "SP_COUNTRY_NAME")</f>
        <v>USA</v>
      </c>
      <c r="HC32" t="s">
        <v>416</v>
      </c>
      <c r="HD32">
        <v>4138467</v>
      </c>
      <c r="HE32" t="s">
        <v>651</v>
      </c>
      <c r="HF32" s="11">
        <v>0.46</v>
      </c>
      <c r="HG32" t="str">
        <f>_xll.SNL.Clients.Office.Excel.Functions.SPG(HD32, "SP_COUNTRY_NAME")</f>
        <v>Norway</v>
      </c>
      <c r="HH32" t="s">
        <v>392</v>
      </c>
      <c r="HI32">
        <v>110652</v>
      </c>
      <c r="HJ32" t="s">
        <v>398</v>
      </c>
      <c r="HK32" s="11">
        <v>0.03</v>
      </c>
      <c r="HL32" t="str">
        <f>_xll.SNL.Clients.Office.Excel.Functions.SPG(HI32, "SP_COUNTRY_NAME")</f>
        <v>USA</v>
      </c>
      <c r="HM32" t="s">
        <v>806</v>
      </c>
      <c r="HN32">
        <v>4398826</v>
      </c>
      <c r="HO32" t="s">
        <v>398</v>
      </c>
      <c r="HP32" s="11">
        <v>0.02</v>
      </c>
      <c r="HQ32" t="str">
        <f>_xll.SNL.Clients.Office.Excel.Functions.SPG(HN32, "SP_COUNTRY_NAME")</f>
        <v>USA</v>
      </c>
      <c r="HR32" t="s">
        <v>416</v>
      </c>
      <c r="HS32">
        <v>4138467</v>
      </c>
      <c r="HT32" t="s">
        <v>651</v>
      </c>
      <c r="HU32" s="11">
        <v>0.46</v>
      </c>
      <c r="HV32" t="str">
        <f>_xll.SNL.Clients.Office.Excel.Functions.SPG(HS32, "SP_COUNTRY_NAME")</f>
        <v>Norway</v>
      </c>
      <c r="HW32" t="s">
        <v>995</v>
      </c>
      <c r="HX32">
        <v>113818</v>
      </c>
      <c r="HY32" t="s">
        <v>401</v>
      </c>
      <c r="HZ32" s="11">
        <v>0.5</v>
      </c>
      <c r="IA32" t="str">
        <f>_xll.SNL.Clients.Office.Excel.Functions.SPG(HX32, "SP_COUNTRY_NAME")</f>
        <v>France</v>
      </c>
      <c r="IB32" t="s">
        <v>2200</v>
      </c>
      <c r="IC32">
        <v>105931716</v>
      </c>
      <c r="ID32" t="s">
        <v>404</v>
      </c>
      <c r="IE32" s="11">
        <v>0.01</v>
      </c>
      <c r="IF32" t="str">
        <f>_xll.SNL.Clients.Office.Excel.Functions.SPG(IC32, "SP_COUNTRY_NAME")</f>
        <v>Philippines</v>
      </c>
      <c r="IG32" t="s">
        <v>464</v>
      </c>
      <c r="IH32">
        <v>4337989</v>
      </c>
      <c r="II32" t="s">
        <v>398</v>
      </c>
      <c r="IJ32" s="11">
        <v>0.02</v>
      </c>
      <c r="IK32" t="str">
        <f>_xll.SNL.Clients.Office.Excel.Functions.SPG(IH32, "SP_COUNTRY_NAME")</f>
        <v>USA</v>
      </c>
      <c r="IL32" t="s">
        <v>2152</v>
      </c>
      <c r="IM32">
        <v>110360</v>
      </c>
      <c r="IN32" t="s">
        <v>398</v>
      </c>
      <c r="IO32" s="11">
        <v>0.13</v>
      </c>
      <c r="IP32" t="str">
        <f>_xll.SNL.Clients.Office.Excel.Functions.SPG(IM32, "SP_COUNTRY_NAME")</f>
        <v>USA</v>
      </c>
      <c r="IQ32" t="s">
        <v>427</v>
      </c>
      <c r="IR32">
        <v>4723508</v>
      </c>
      <c r="IS32" t="s">
        <v>398</v>
      </c>
      <c r="IT32" s="11">
        <v>0.16</v>
      </c>
      <c r="IU32" t="str">
        <f>_xll.SNL.Clients.Office.Excel.Functions.SPG(IR32, "SP_COUNTRY_NAME")</f>
        <v>United Kingdom</v>
      </c>
      <c r="IV32" t="s">
        <v>392</v>
      </c>
      <c r="IW32">
        <v>110652</v>
      </c>
      <c r="IX32" t="s">
        <v>398</v>
      </c>
      <c r="IY32" s="11">
        <v>0.22</v>
      </c>
      <c r="IZ32" t="str">
        <f>_xll.SNL.Clients.Office.Excel.Functions.SPG(IW32, "SP_COUNTRY_NAME")</f>
        <v>USA</v>
      </c>
      <c r="JA32" t="s">
        <v>667</v>
      </c>
      <c r="JB32">
        <v>4213239</v>
      </c>
      <c r="JC32" t="s">
        <v>398</v>
      </c>
      <c r="JD32" s="11">
        <v>0.28000000000000003</v>
      </c>
      <c r="JE32" t="str">
        <f>_xll.SNL.Clients.Office.Excel.Functions.SPG(JB32, "SP_COUNTRY_NAME")</f>
        <v>South Africa</v>
      </c>
      <c r="JF32" t="s">
        <v>424</v>
      </c>
      <c r="JG32">
        <v>110092</v>
      </c>
      <c r="JH32" t="s">
        <v>398</v>
      </c>
      <c r="JI32" s="11">
        <v>0.23</v>
      </c>
      <c r="JJ32" t="str">
        <f>_xll.SNL.Clients.Office.Excel.Functions.SPG(JG32, "SP_COUNTRY_NAME")</f>
        <v>USA</v>
      </c>
      <c r="JK32" t="s">
        <v>392</v>
      </c>
      <c r="JL32">
        <v>110652</v>
      </c>
      <c r="JM32" t="s">
        <v>398</v>
      </c>
      <c r="JN32" s="11">
        <v>0.34</v>
      </c>
      <c r="JO32" t="str">
        <f>_xll.SNL.Clients.Office.Excel.Functions.SPG(JL32, "SP_COUNTRY_NAME")</f>
        <v>USA</v>
      </c>
      <c r="JP32" t="s">
        <v>392</v>
      </c>
      <c r="JQ32">
        <v>110652</v>
      </c>
      <c r="JR32" t="s">
        <v>398</v>
      </c>
      <c r="JS32" s="11">
        <v>0.03</v>
      </c>
      <c r="JT32" t="str">
        <f>_xll.SNL.Clients.Office.Excel.Functions.SPG(JQ32, "SP_COUNTRY_NAME")</f>
        <v>USA</v>
      </c>
      <c r="JU32" t="s">
        <v>492</v>
      </c>
      <c r="JV32">
        <v>109763</v>
      </c>
      <c r="JW32" t="s">
        <v>398</v>
      </c>
      <c r="JX32" s="11">
        <v>0.06</v>
      </c>
      <c r="JY32" t="str">
        <f>_xll.SNL.Clients.Office.Excel.Functions.SPG(JV32, "SP_COUNTRY_NAME")</f>
        <v>USA</v>
      </c>
      <c r="JZ32" t="s">
        <v>416</v>
      </c>
      <c r="KA32">
        <v>4138467</v>
      </c>
      <c r="KB32" t="s">
        <v>651</v>
      </c>
      <c r="KC32" s="11">
        <v>0.46</v>
      </c>
      <c r="KD32" t="str">
        <f>_xll.SNL.Clients.Office.Excel.Functions.SPG(KA32, "SP_COUNTRY_NAME")</f>
        <v>Norway</v>
      </c>
      <c r="KI32" t="str">
        <f>_xll.SNL.Clients.Office.Excel.Functions.SPG(KF32, "SP_COUNTRY_NAME")</f>
        <v>#INVALID COMPANY ID</v>
      </c>
      <c r="KJ32" t="s">
        <v>670</v>
      </c>
      <c r="KK32">
        <v>5760616</v>
      </c>
      <c r="KL32" t="s">
        <v>398</v>
      </c>
      <c r="KM32" s="11">
        <v>0.22</v>
      </c>
      <c r="KN32" t="str">
        <f>_xll.SNL.Clients.Office.Excel.Functions.SPG(KK32, "SP_COUNTRY_NAME")</f>
        <v>South Africa</v>
      </c>
    </row>
    <row r="33" spans="5:300" x14ac:dyDescent="0.35">
      <c r="E33" t="str">
        <f>_xll.SNL.Clients.Office.Excel.Functions.SPG(B33, "SP_COUNTRY_NAME")</f>
        <v>#INVALID COMPANY ID</v>
      </c>
      <c r="F33" t="s">
        <v>392</v>
      </c>
      <c r="G33">
        <v>110652</v>
      </c>
      <c r="H33" t="s">
        <v>398</v>
      </c>
      <c r="I33" s="11">
        <v>0.22</v>
      </c>
      <c r="J33" t="str">
        <f>_xll.SNL.Clients.Office.Excel.Functions.SPG(G33, "SP_COUNTRY_NAME")</f>
        <v>USA</v>
      </c>
      <c r="K33" t="s">
        <v>434</v>
      </c>
      <c r="L33">
        <v>110587</v>
      </c>
      <c r="M33" t="s">
        <v>398</v>
      </c>
      <c r="N33" s="11">
        <v>0.23</v>
      </c>
      <c r="O33" t="str">
        <f>_xll.SNL.Clients.Office.Excel.Functions.SPG(L33, "SP_COUNTRY_NAME")</f>
        <v>USA</v>
      </c>
      <c r="P33" t="s">
        <v>444</v>
      </c>
      <c r="Q33">
        <v>4272373</v>
      </c>
      <c r="R33" t="s">
        <v>398</v>
      </c>
      <c r="S33" s="11">
        <v>0.55000000000000004</v>
      </c>
      <c r="T33" t="str">
        <f>_xll.SNL.Clients.Office.Excel.Functions.SPG(Q33, "SP_COUNTRY_NAME")</f>
        <v>United Kingdom</v>
      </c>
      <c r="Y33" t="str">
        <f>_xll.SNL.Clients.Office.Excel.Functions.SPG(V33, "SP_COUNTRY_NAME")</f>
        <v>#INVALID COMPANY ID</v>
      </c>
      <c r="Z33" t="s">
        <v>671</v>
      </c>
      <c r="AA33">
        <v>4140101</v>
      </c>
      <c r="AB33" t="s">
        <v>402</v>
      </c>
      <c r="AC33" s="11">
        <v>0.22</v>
      </c>
      <c r="AD33" t="str">
        <f>_xll.SNL.Clients.Office.Excel.Functions.SPG(AA33, "SP_COUNTRY_NAME")</f>
        <v>Sweden</v>
      </c>
      <c r="AE33" t="s">
        <v>671</v>
      </c>
      <c r="AF33">
        <v>4140101</v>
      </c>
      <c r="AG33" t="s">
        <v>402</v>
      </c>
      <c r="AH33" s="11">
        <v>0.22</v>
      </c>
      <c r="AI33" t="str">
        <f>_xll.SNL.Clients.Office.Excel.Functions.SPG(AF33, "SP_COUNTRY_NAME")</f>
        <v>Sweden</v>
      </c>
      <c r="AJ33" t="s">
        <v>444</v>
      </c>
      <c r="AK33">
        <v>4272373</v>
      </c>
      <c r="AL33" t="s">
        <v>398</v>
      </c>
      <c r="AM33" s="11">
        <v>0.55000000000000004</v>
      </c>
      <c r="AN33" t="str">
        <f>_xll.SNL.Clients.Office.Excel.Functions.SPG(AK33, "SP_COUNTRY_NAME")</f>
        <v>United Kingdom</v>
      </c>
      <c r="AO33" t="s">
        <v>390</v>
      </c>
      <c r="AP33">
        <v>4143440</v>
      </c>
      <c r="AQ33" t="s">
        <v>398</v>
      </c>
      <c r="AR33" s="11">
        <v>0.13</v>
      </c>
      <c r="AS33" t="str">
        <f>_xll.SNL.Clients.Office.Excel.Functions.SPG(AP33, "SP_COUNTRY_NAME")</f>
        <v>USA</v>
      </c>
      <c r="AX33" t="str">
        <f>_xll.SNL.Clients.Office.Excel.Functions.SPG(AU33, "SP_COUNTRY_NAME")</f>
        <v>#INVALID COMPANY ID</v>
      </c>
      <c r="AY33" t="s">
        <v>671</v>
      </c>
      <c r="AZ33">
        <v>4140101</v>
      </c>
      <c r="BA33" t="s">
        <v>402</v>
      </c>
      <c r="BB33" s="11">
        <v>0.22</v>
      </c>
      <c r="BC33" t="str">
        <f>_xll.SNL.Clients.Office.Excel.Functions.SPG(AZ33, "SP_COUNTRY_NAME")</f>
        <v>Sweden</v>
      </c>
      <c r="BD33" t="s">
        <v>469</v>
      </c>
      <c r="BE33">
        <v>4629378</v>
      </c>
      <c r="BF33" t="s">
        <v>398</v>
      </c>
      <c r="BG33" s="11">
        <v>0.02</v>
      </c>
      <c r="BH33" t="str">
        <f>_xll.SNL.Clients.Office.Excel.Functions.SPG(BE33, "SP_COUNTRY_NAME")</f>
        <v>Japan</v>
      </c>
      <c r="BI33" t="s">
        <v>392</v>
      </c>
      <c r="BJ33">
        <v>110652</v>
      </c>
      <c r="BK33" t="s">
        <v>398</v>
      </c>
      <c r="BL33" s="11">
        <v>0.26</v>
      </c>
      <c r="BM33" t="str">
        <f>_xll.SNL.Clients.Office.Excel.Functions.SPG(BJ33, "SP_COUNTRY_NAME")</f>
        <v>USA</v>
      </c>
      <c r="BR33" t="str">
        <f>_xll.SNL.Clients.Office.Excel.Functions.SPG(BO33, "SP_COUNTRY_NAME")</f>
        <v>#INVALID COMPANY ID</v>
      </c>
      <c r="BS33" t="s">
        <v>1018</v>
      </c>
      <c r="BT33">
        <v>4339647</v>
      </c>
      <c r="BU33" t="s">
        <v>403</v>
      </c>
      <c r="BV33" s="11">
        <v>0.19</v>
      </c>
      <c r="BW33" t="str">
        <f>_xll.SNL.Clients.Office.Excel.Functions.SPG(BT33, "SP_COUNTRY_NAME")</f>
        <v>United Kingdom</v>
      </c>
      <c r="BX33" t="s">
        <v>1338</v>
      </c>
      <c r="BY33">
        <v>4112715</v>
      </c>
      <c r="BZ33" t="s">
        <v>398</v>
      </c>
      <c r="CA33" s="11">
        <v>0.43</v>
      </c>
      <c r="CB33" t="str">
        <f>_xll.SNL.Clients.Office.Excel.Functions.SPG(BY33, "SP_COUNTRY_NAME")</f>
        <v>USA</v>
      </c>
      <c r="CC33" t="s">
        <v>1294</v>
      </c>
      <c r="CD33">
        <v>4048646</v>
      </c>
      <c r="CE33" t="s">
        <v>403</v>
      </c>
      <c r="CF33" s="11">
        <v>0.33</v>
      </c>
      <c r="CG33" t="str">
        <f>_xll.SNL.Clients.Office.Excel.Functions.SPG(CD33, "SP_COUNTRY_NAME")</f>
        <v>USA</v>
      </c>
      <c r="CH33" t="s">
        <v>1338</v>
      </c>
      <c r="CI33">
        <v>4112715</v>
      </c>
      <c r="CJ33" t="s">
        <v>398</v>
      </c>
      <c r="CK33" s="11">
        <v>0.43</v>
      </c>
      <c r="CL33" t="str">
        <f>_xll.SNL.Clients.Office.Excel.Functions.SPG(CI33, "SP_COUNTRY_NAME")</f>
        <v>USA</v>
      </c>
      <c r="CM33" t="s">
        <v>392</v>
      </c>
      <c r="CN33">
        <v>110652</v>
      </c>
      <c r="CO33" t="s">
        <v>398</v>
      </c>
      <c r="CP33" s="11">
        <v>0.26</v>
      </c>
      <c r="CQ33" t="str">
        <f>_xll.SNL.Clients.Office.Excel.Functions.SPG(CN33, "SP_COUNTRY_NAME")</f>
        <v>USA</v>
      </c>
      <c r="CR33" t="s">
        <v>392</v>
      </c>
      <c r="CS33">
        <v>110652</v>
      </c>
      <c r="CT33" t="s">
        <v>398</v>
      </c>
      <c r="CU33" s="11">
        <v>0.26</v>
      </c>
      <c r="CV33" t="str">
        <f>_xll.SNL.Clients.Office.Excel.Functions.SPG(CS33, "SP_COUNTRY_NAME")</f>
        <v>USA</v>
      </c>
      <c r="CW33" t="s">
        <v>1338</v>
      </c>
      <c r="CX33">
        <v>4112715</v>
      </c>
      <c r="CY33" t="s">
        <v>398</v>
      </c>
      <c r="CZ33" s="11">
        <v>0.43</v>
      </c>
      <c r="DA33" t="str">
        <f>_xll.SNL.Clients.Office.Excel.Functions.SPG(CX33, "SP_COUNTRY_NAME")</f>
        <v>USA</v>
      </c>
      <c r="DF33" t="str">
        <f>_xll.SNL.Clients.Office.Excel.Functions.SPG(DC33, "SP_COUNTRY_NAME")</f>
        <v>#INVALID COMPANY ID</v>
      </c>
      <c r="DG33" t="s">
        <v>761</v>
      </c>
      <c r="DH33">
        <v>4213196</v>
      </c>
      <c r="DI33" t="s">
        <v>398</v>
      </c>
      <c r="DJ33" s="11">
        <v>0.2</v>
      </c>
      <c r="DK33" t="str">
        <f>_xll.SNL.Clients.Office.Excel.Functions.SPG(DH33, "SP_COUNTRY_NAME")</f>
        <v>Japan</v>
      </c>
      <c r="DL33" t="s">
        <v>392</v>
      </c>
      <c r="DM33">
        <v>110652</v>
      </c>
      <c r="DN33" t="s">
        <v>398</v>
      </c>
      <c r="DO33" s="11">
        <v>0.22</v>
      </c>
      <c r="DP33" t="str">
        <f>_xll.SNL.Clients.Office.Excel.Functions.SPG(DM33, "SP_COUNTRY_NAME")</f>
        <v>USA</v>
      </c>
      <c r="DQ33" t="s">
        <v>392</v>
      </c>
      <c r="DR33">
        <v>110652</v>
      </c>
      <c r="DS33" t="s">
        <v>398</v>
      </c>
      <c r="DT33" s="11">
        <v>0.22</v>
      </c>
      <c r="DU33" t="str">
        <f>_xll.SNL.Clients.Office.Excel.Functions.SPG(DR33, "SP_COUNTRY_NAME")</f>
        <v>USA</v>
      </c>
      <c r="DV33" t="s">
        <v>392</v>
      </c>
      <c r="DW33">
        <v>110652</v>
      </c>
      <c r="DX33" t="s">
        <v>398</v>
      </c>
      <c r="DY33" s="11">
        <v>0.22</v>
      </c>
      <c r="DZ33" t="str">
        <f>_xll.SNL.Clients.Office.Excel.Functions.SPG(DW33, "SP_COUNTRY_NAME")</f>
        <v>USA</v>
      </c>
      <c r="EE33" t="str">
        <f>_xll.SNL.Clients.Office.Excel.Functions.SPG(EB33, "SP_COUNTRY_NAME")</f>
        <v>#INVALID COMPANY ID</v>
      </c>
      <c r="EF33" t="s">
        <v>596</v>
      </c>
      <c r="EG33">
        <v>4579014</v>
      </c>
      <c r="EH33" t="s">
        <v>398</v>
      </c>
      <c r="EI33" s="11">
        <v>0.46</v>
      </c>
      <c r="EJ33" t="str">
        <f>_xll.SNL.Clients.Office.Excel.Functions.SPG(EG33, "SP_COUNTRY_NAME")</f>
        <v>USA</v>
      </c>
      <c r="EK33" t="s">
        <v>436</v>
      </c>
      <c r="EL33">
        <v>4757367</v>
      </c>
      <c r="EM33" t="s">
        <v>402</v>
      </c>
      <c r="EN33" s="11">
        <v>0.01</v>
      </c>
      <c r="EO33" t="str">
        <f>_xll.SNL.Clients.Office.Excel.Functions.SPG(EL33, "SP_COUNTRY_NAME")</f>
        <v>Australia</v>
      </c>
      <c r="EP33" t="s">
        <v>2111</v>
      </c>
      <c r="EQ33">
        <v>4212945</v>
      </c>
      <c r="ER33" t="s">
        <v>398</v>
      </c>
      <c r="ES33" s="11">
        <v>0.17</v>
      </c>
      <c r="ET33" t="str">
        <f>_xll.SNL.Clients.Office.Excel.Functions.SPG(EQ33, "SP_COUNTRY_NAME")</f>
        <v>Australia</v>
      </c>
      <c r="EU33" t="s">
        <v>449</v>
      </c>
      <c r="EV33">
        <v>4138513</v>
      </c>
      <c r="EW33" t="s">
        <v>398</v>
      </c>
      <c r="EX33" s="11">
        <v>0.05</v>
      </c>
      <c r="EY33" t="str">
        <f>_xll.SNL.Clients.Office.Excel.Functions.SPG(EV33, "SP_COUNTRY_NAME")</f>
        <v>Japan</v>
      </c>
      <c r="EZ33" t="s">
        <v>1294</v>
      </c>
      <c r="FA33">
        <v>4048646</v>
      </c>
      <c r="FB33" t="s">
        <v>403</v>
      </c>
      <c r="FC33" s="11">
        <v>0.33</v>
      </c>
      <c r="FD33" t="str">
        <f>_xll.SNL.Clients.Office.Excel.Functions.SPG(FA33, "SP_COUNTRY_NAME")</f>
        <v>USA</v>
      </c>
      <c r="FE33" t="s">
        <v>1294</v>
      </c>
      <c r="FF33">
        <v>4048646</v>
      </c>
      <c r="FG33" t="s">
        <v>403</v>
      </c>
      <c r="FH33" s="11">
        <v>0.33</v>
      </c>
      <c r="FI33" t="str">
        <f>_xll.SNL.Clients.Office.Excel.Functions.SPG(FF33, "SP_COUNTRY_NAME")</f>
        <v>USA</v>
      </c>
      <c r="FJ33" t="s">
        <v>1338</v>
      </c>
      <c r="FK33">
        <v>4112715</v>
      </c>
      <c r="FL33" t="s">
        <v>398</v>
      </c>
      <c r="FM33" s="11">
        <v>0.43</v>
      </c>
      <c r="FN33" t="str">
        <f>_xll.SNL.Clients.Office.Excel.Functions.SPG(FK33, "SP_COUNTRY_NAME")</f>
        <v>USA</v>
      </c>
      <c r="FO33" t="s">
        <v>462</v>
      </c>
      <c r="FP33">
        <v>109806</v>
      </c>
      <c r="FQ33" t="s">
        <v>398</v>
      </c>
      <c r="FR33" s="11">
        <v>0.06</v>
      </c>
      <c r="FS33" t="str">
        <f>_xll.SNL.Clients.Office.Excel.Functions.SPG(FP33, "SP_COUNTRY_NAME")</f>
        <v>USA</v>
      </c>
      <c r="FT33" t="s">
        <v>596</v>
      </c>
      <c r="FU33">
        <v>4579014</v>
      </c>
      <c r="FV33" t="s">
        <v>398</v>
      </c>
      <c r="FW33" s="11">
        <v>0.46</v>
      </c>
      <c r="FX33" t="str">
        <f>_xll.SNL.Clients.Office.Excel.Functions.SPG(FU33, "SP_COUNTRY_NAME")</f>
        <v>USA</v>
      </c>
      <c r="GC33" t="str">
        <f>_xll.SNL.Clients.Office.Excel.Functions.SPG(FZ33, "SP_COUNTRY_NAME")</f>
        <v>#INVALID COMPANY ID</v>
      </c>
      <c r="GD33" t="s">
        <v>420</v>
      </c>
      <c r="GE33">
        <v>4119759</v>
      </c>
      <c r="GF33" t="s">
        <v>398</v>
      </c>
      <c r="GG33" s="11">
        <v>0.03</v>
      </c>
      <c r="GH33" t="str">
        <f>_xll.SNL.Clients.Office.Excel.Functions.SPG(GE33, "SP_COUNTRY_NAME")</f>
        <v>USA</v>
      </c>
      <c r="GM33" t="str">
        <f>_xll.SNL.Clients.Office.Excel.Functions.SPG(GJ33, "SP_COUNTRY_NAME")</f>
        <v>#INVALID COMPANY ID</v>
      </c>
      <c r="GN33" t="s">
        <v>2201</v>
      </c>
      <c r="GO33" t="s">
        <v>348</v>
      </c>
      <c r="GP33" t="s">
        <v>406</v>
      </c>
      <c r="GQ33" s="11">
        <v>0.01</v>
      </c>
      <c r="GR33" t="str">
        <f>_xll.SNL.Clients.Office.Excel.Functions.SPG(GO33, "SP_COUNTRY_NAME")</f>
        <v>China</v>
      </c>
      <c r="GS33" t="s">
        <v>469</v>
      </c>
      <c r="GT33">
        <v>4629378</v>
      </c>
      <c r="GU33" t="s">
        <v>398</v>
      </c>
      <c r="GV33" s="11">
        <v>0.02</v>
      </c>
      <c r="GW33" t="str">
        <f>_xll.SNL.Clients.Office.Excel.Functions.SPG(GT33, "SP_COUNTRY_NAME")</f>
        <v>Japan</v>
      </c>
      <c r="GX33" t="s">
        <v>490</v>
      </c>
      <c r="GY33">
        <v>4033550</v>
      </c>
      <c r="GZ33" t="s">
        <v>398</v>
      </c>
      <c r="HA33" s="11">
        <v>0.13</v>
      </c>
      <c r="HB33" t="str">
        <f>_xll.SNL.Clients.Office.Excel.Functions.SPG(GY33, "SP_COUNTRY_NAME")</f>
        <v>USA</v>
      </c>
      <c r="HC33" t="s">
        <v>1338</v>
      </c>
      <c r="HD33">
        <v>4112715</v>
      </c>
      <c r="HE33" t="s">
        <v>398</v>
      </c>
      <c r="HF33" s="11">
        <v>0.43</v>
      </c>
      <c r="HG33" t="str">
        <f>_xll.SNL.Clients.Office.Excel.Functions.SPG(HD33, "SP_COUNTRY_NAME")</f>
        <v>USA</v>
      </c>
      <c r="HH33" t="s">
        <v>394</v>
      </c>
      <c r="HI33">
        <v>4578944</v>
      </c>
      <c r="HJ33" t="s">
        <v>398</v>
      </c>
      <c r="HK33" s="11">
        <v>0.03</v>
      </c>
      <c r="HL33" t="str">
        <f>_xll.SNL.Clients.Office.Excel.Functions.SPG(HI33, "SP_COUNTRY_NAME")</f>
        <v>Australia</v>
      </c>
      <c r="HM33" t="s">
        <v>427</v>
      </c>
      <c r="HN33">
        <v>4723508</v>
      </c>
      <c r="HO33" t="s">
        <v>398</v>
      </c>
      <c r="HP33" s="11">
        <v>0.02</v>
      </c>
      <c r="HQ33" t="str">
        <f>_xll.SNL.Clients.Office.Excel.Functions.SPG(HN33, "SP_COUNTRY_NAME")</f>
        <v>United Kingdom</v>
      </c>
      <c r="HR33" t="s">
        <v>1338</v>
      </c>
      <c r="HS33">
        <v>4112715</v>
      </c>
      <c r="HT33" t="s">
        <v>398</v>
      </c>
      <c r="HU33" s="11">
        <v>0.43</v>
      </c>
      <c r="HV33" t="str">
        <f>_xll.SNL.Clients.Office.Excel.Functions.SPG(HS33, "SP_COUNTRY_NAME")</f>
        <v>USA</v>
      </c>
      <c r="HW33" t="s">
        <v>596</v>
      </c>
      <c r="HX33">
        <v>4579014</v>
      </c>
      <c r="HY33" t="s">
        <v>398</v>
      </c>
      <c r="HZ33" s="11">
        <v>0.46</v>
      </c>
      <c r="IA33" t="str">
        <f>_xll.SNL.Clients.Office.Excel.Functions.SPG(HX33, "SP_COUNTRY_NAME")</f>
        <v>USA</v>
      </c>
      <c r="IB33" t="s">
        <v>2201</v>
      </c>
      <c r="IC33" t="s">
        <v>348</v>
      </c>
      <c r="ID33" t="s">
        <v>406</v>
      </c>
      <c r="IE33" s="11">
        <v>0.01</v>
      </c>
      <c r="IF33" t="str">
        <f>_xll.SNL.Clients.Office.Excel.Functions.SPG(IC33, "SP_COUNTRY_NAME")</f>
        <v>China</v>
      </c>
      <c r="IG33" t="s">
        <v>469</v>
      </c>
      <c r="IH33">
        <v>4629378</v>
      </c>
      <c r="II33" t="s">
        <v>398</v>
      </c>
      <c r="IJ33" s="11">
        <v>0.02</v>
      </c>
      <c r="IK33" t="str">
        <f>_xll.SNL.Clients.Office.Excel.Functions.SPG(IH33, "SP_COUNTRY_NAME")</f>
        <v>Japan</v>
      </c>
      <c r="IL33" t="s">
        <v>490</v>
      </c>
      <c r="IM33">
        <v>4033550</v>
      </c>
      <c r="IN33" t="s">
        <v>398</v>
      </c>
      <c r="IO33" s="11">
        <v>0.13</v>
      </c>
      <c r="IP33" t="str">
        <f>_xll.SNL.Clients.Office.Excel.Functions.SPG(IM33, "SP_COUNTRY_NAME")</f>
        <v>USA</v>
      </c>
      <c r="IQ33" t="s">
        <v>461</v>
      </c>
      <c r="IR33">
        <v>110399</v>
      </c>
      <c r="IS33" t="s">
        <v>398</v>
      </c>
      <c r="IT33" s="11">
        <v>0.14000000000000001</v>
      </c>
      <c r="IU33" t="str">
        <f>_xll.SNL.Clients.Office.Excel.Functions.SPG(IR33, "SP_COUNTRY_NAME")</f>
        <v>USA</v>
      </c>
      <c r="IV33" t="s">
        <v>761</v>
      </c>
      <c r="IW33">
        <v>4213196</v>
      </c>
      <c r="IX33" t="s">
        <v>398</v>
      </c>
      <c r="IY33" s="11">
        <v>0.2</v>
      </c>
      <c r="IZ33" t="str">
        <f>_xll.SNL.Clients.Office.Excel.Functions.SPG(IW33, "SP_COUNTRY_NAME")</f>
        <v>Japan</v>
      </c>
      <c r="JA33" t="s">
        <v>392</v>
      </c>
      <c r="JB33">
        <v>110652</v>
      </c>
      <c r="JC33" t="s">
        <v>398</v>
      </c>
      <c r="JD33" s="11">
        <v>0.26</v>
      </c>
      <c r="JE33" t="str">
        <f>_xll.SNL.Clients.Office.Excel.Functions.SPG(JB33, "SP_COUNTRY_NAME")</f>
        <v>USA</v>
      </c>
      <c r="JF33" t="s">
        <v>392</v>
      </c>
      <c r="JG33">
        <v>110652</v>
      </c>
      <c r="JH33" t="s">
        <v>398</v>
      </c>
      <c r="JI33" s="11">
        <v>0.22</v>
      </c>
      <c r="JJ33" t="str">
        <f>_xll.SNL.Clients.Office.Excel.Functions.SPG(JG33, "SP_COUNTRY_NAME")</f>
        <v>USA</v>
      </c>
      <c r="JK33" t="s">
        <v>1294</v>
      </c>
      <c r="JL33">
        <v>4048646</v>
      </c>
      <c r="JM33" t="s">
        <v>403</v>
      </c>
      <c r="JN33" s="11">
        <v>0.33</v>
      </c>
      <c r="JO33" t="str">
        <f>_xll.SNL.Clients.Office.Excel.Functions.SPG(JL33, "SP_COUNTRY_NAME")</f>
        <v>USA</v>
      </c>
      <c r="JP33" t="s">
        <v>394</v>
      </c>
      <c r="JQ33">
        <v>4578944</v>
      </c>
      <c r="JR33" t="s">
        <v>398</v>
      </c>
      <c r="JS33" s="11">
        <v>0.03</v>
      </c>
      <c r="JT33" t="str">
        <f>_xll.SNL.Clients.Office.Excel.Functions.SPG(JQ33, "SP_COUNTRY_NAME")</f>
        <v>Australia</v>
      </c>
      <c r="JU33" t="s">
        <v>462</v>
      </c>
      <c r="JV33">
        <v>109806</v>
      </c>
      <c r="JW33" t="s">
        <v>398</v>
      </c>
      <c r="JX33" s="11">
        <v>0.06</v>
      </c>
      <c r="JY33" t="str">
        <f>_xll.SNL.Clients.Office.Excel.Functions.SPG(JV33, "SP_COUNTRY_NAME")</f>
        <v>USA</v>
      </c>
      <c r="JZ33" t="s">
        <v>1338</v>
      </c>
      <c r="KA33">
        <v>4112715</v>
      </c>
      <c r="KB33" t="s">
        <v>398</v>
      </c>
      <c r="KC33" s="11">
        <v>0.43</v>
      </c>
      <c r="KD33" t="str">
        <f>_xll.SNL.Clients.Office.Excel.Functions.SPG(KA33, "SP_COUNTRY_NAME")</f>
        <v>USA</v>
      </c>
      <c r="KI33" t="str">
        <f>_xll.SNL.Clients.Office.Excel.Functions.SPG(KF33, "SP_COUNTRY_NAME")</f>
        <v>#INVALID COMPANY ID</v>
      </c>
      <c r="KJ33" t="s">
        <v>671</v>
      </c>
      <c r="KK33">
        <v>4140101</v>
      </c>
      <c r="KL33" t="s">
        <v>402</v>
      </c>
      <c r="KM33" s="11">
        <v>0.22</v>
      </c>
      <c r="KN33" t="str">
        <f>_xll.SNL.Clients.Office.Excel.Functions.SPG(KK33, "SP_COUNTRY_NAME")</f>
        <v>Sweden</v>
      </c>
    </row>
    <row r="34" spans="5:300" x14ac:dyDescent="0.35">
      <c r="E34" t="str">
        <f>_xll.SNL.Clients.Office.Excel.Functions.SPG(B34, "SP_COUNTRY_NAME")</f>
        <v>#INVALID COMPANY ID</v>
      </c>
      <c r="F34" t="s">
        <v>809</v>
      </c>
      <c r="G34">
        <v>4631624</v>
      </c>
      <c r="H34" t="s">
        <v>398</v>
      </c>
      <c r="I34" s="11">
        <v>0.2</v>
      </c>
      <c r="J34" t="str">
        <f>_xll.SNL.Clients.Office.Excel.Functions.SPG(G34, "SP_COUNTRY_NAME")</f>
        <v>Spain</v>
      </c>
      <c r="K34" t="s">
        <v>435</v>
      </c>
      <c r="L34">
        <v>4040817</v>
      </c>
      <c r="M34" t="s">
        <v>403</v>
      </c>
      <c r="N34" s="11">
        <v>0.22</v>
      </c>
      <c r="O34" t="str">
        <f>_xll.SNL.Clients.Office.Excel.Functions.SPG(L34, "SP_COUNTRY_NAME")</f>
        <v>United Kingdom</v>
      </c>
      <c r="P34" t="s">
        <v>535</v>
      </c>
      <c r="Q34">
        <v>4147331</v>
      </c>
      <c r="R34" t="s">
        <v>398</v>
      </c>
      <c r="S34" s="11">
        <v>0.54</v>
      </c>
      <c r="T34" t="str">
        <f>_xll.SNL.Clients.Office.Excel.Functions.SPG(Q34, "SP_COUNTRY_NAME")</f>
        <v>United Kingdom</v>
      </c>
      <c r="Y34" t="str">
        <f>_xll.SNL.Clients.Office.Excel.Functions.SPG(V34, "SP_COUNTRY_NAME")</f>
        <v>#INVALID COMPANY ID</v>
      </c>
      <c r="Z34" t="s">
        <v>672</v>
      </c>
      <c r="AA34" t="s">
        <v>348</v>
      </c>
      <c r="AB34" t="s">
        <v>406</v>
      </c>
      <c r="AC34" s="11">
        <v>0.22</v>
      </c>
      <c r="AD34" t="str">
        <f>_xll.SNL.Clients.Office.Excel.Functions.SPG(AA34, "SP_COUNTRY_NAME")</f>
        <v>China</v>
      </c>
      <c r="AE34" t="s">
        <v>672</v>
      </c>
      <c r="AF34" t="s">
        <v>348</v>
      </c>
      <c r="AG34" t="s">
        <v>406</v>
      </c>
      <c r="AH34" s="11">
        <v>0.22</v>
      </c>
      <c r="AI34" t="str">
        <f>_xll.SNL.Clients.Office.Excel.Functions.SPG(AF34, "SP_COUNTRY_NAME")</f>
        <v>China</v>
      </c>
      <c r="AJ34" t="s">
        <v>535</v>
      </c>
      <c r="AK34">
        <v>4147331</v>
      </c>
      <c r="AL34" t="s">
        <v>398</v>
      </c>
      <c r="AM34" s="11">
        <v>0.54</v>
      </c>
      <c r="AN34" t="str">
        <f>_xll.SNL.Clients.Office.Excel.Functions.SPG(AK34, "SP_COUNTRY_NAME")</f>
        <v>United Kingdom</v>
      </c>
      <c r="AO34" t="s">
        <v>671</v>
      </c>
      <c r="AP34">
        <v>4140101</v>
      </c>
      <c r="AQ34" t="s">
        <v>402</v>
      </c>
      <c r="AR34" s="11">
        <v>0.13</v>
      </c>
      <c r="AS34" t="str">
        <f>_xll.SNL.Clients.Office.Excel.Functions.SPG(AP34, "SP_COUNTRY_NAME")</f>
        <v>Sweden</v>
      </c>
      <c r="AX34" t="str">
        <f>_xll.SNL.Clients.Office.Excel.Functions.SPG(AU34, "SP_COUNTRY_NAME")</f>
        <v>#INVALID COMPANY ID</v>
      </c>
      <c r="AY34" t="s">
        <v>672</v>
      </c>
      <c r="AZ34" t="s">
        <v>348</v>
      </c>
      <c r="BA34" t="s">
        <v>406</v>
      </c>
      <c r="BB34" s="11">
        <v>0.22</v>
      </c>
      <c r="BC34" t="str">
        <f>_xll.SNL.Clients.Office.Excel.Functions.SPG(AZ34, "SP_COUNTRY_NAME")</f>
        <v>China</v>
      </c>
      <c r="BD34" t="s">
        <v>427</v>
      </c>
      <c r="BE34">
        <v>4723508</v>
      </c>
      <c r="BF34" t="s">
        <v>398</v>
      </c>
      <c r="BG34" s="11">
        <v>0.01</v>
      </c>
      <c r="BH34" t="str">
        <f>_xll.SNL.Clients.Office.Excel.Functions.SPG(BE34, "SP_COUNTRY_NAME")</f>
        <v>United Kingdom</v>
      </c>
      <c r="BI34" t="s">
        <v>665</v>
      </c>
      <c r="BJ34">
        <v>4139972</v>
      </c>
      <c r="BK34" t="s">
        <v>398</v>
      </c>
      <c r="BL34" s="11">
        <v>0.26</v>
      </c>
      <c r="BM34" t="str">
        <f>_xll.SNL.Clients.Office.Excel.Functions.SPG(BJ34, "SP_COUNTRY_NAME")</f>
        <v>South Africa</v>
      </c>
      <c r="BR34" t="str">
        <f>_xll.SNL.Clients.Office.Excel.Functions.SPG(BO34, "SP_COUNTRY_NAME")</f>
        <v>#INVALID COMPANY ID</v>
      </c>
      <c r="BS34" t="s">
        <v>426</v>
      </c>
      <c r="BT34">
        <v>3000896</v>
      </c>
      <c r="BU34" t="s">
        <v>398</v>
      </c>
      <c r="BV34" s="11">
        <v>0.19</v>
      </c>
      <c r="BW34" t="str">
        <f>_xll.SNL.Clients.Office.Excel.Functions.SPG(BT34, "SP_COUNTRY_NAME")</f>
        <v>USA</v>
      </c>
      <c r="BX34" t="s">
        <v>425</v>
      </c>
      <c r="BY34">
        <v>4048695</v>
      </c>
      <c r="BZ34" t="s">
        <v>398</v>
      </c>
      <c r="CA34" s="11">
        <v>0.42</v>
      </c>
      <c r="CB34" t="str">
        <f>_xll.SNL.Clients.Office.Excel.Functions.SPG(BY34, "SP_COUNTRY_NAME")</f>
        <v>USA</v>
      </c>
      <c r="CC34" t="s">
        <v>1295</v>
      </c>
      <c r="CD34">
        <v>4270420</v>
      </c>
      <c r="CE34" t="s">
        <v>348</v>
      </c>
      <c r="CF34" s="11">
        <v>0.3</v>
      </c>
      <c r="CG34" t="str">
        <f>_xll.SNL.Clients.Office.Excel.Functions.SPG(CD34, "SP_COUNTRY_NAME")</f>
        <v>Brazil</v>
      </c>
      <c r="CH34" t="s">
        <v>425</v>
      </c>
      <c r="CI34">
        <v>4048695</v>
      </c>
      <c r="CJ34" t="s">
        <v>398</v>
      </c>
      <c r="CK34" s="11">
        <v>0.42</v>
      </c>
      <c r="CL34" t="str">
        <f>_xll.SNL.Clients.Office.Excel.Functions.SPG(CI34, "SP_COUNTRY_NAME")</f>
        <v>USA</v>
      </c>
      <c r="CM34" t="s">
        <v>665</v>
      </c>
      <c r="CN34">
        <v>4139972</v>
      </c>
      <c r="CO34" t="s">
        <v>398</v>
      </c>
      <c r="CP34" s="11">
        <v>0.26</v>
      </c>
      <c r="CQ34" t="str">
        <f>_xll.SNL.Clients.Office.Excel.Functions.SPG(CN34, "SP_COUNTRY_NAME")</f>
        <v>South Africa</v>
      </c>
      <c r="CR34" t="s">
        <v>665</v>
      </c>
      <c r="CS34">
        <v>4139972</v>
      </c>
      <c r="CT34" t="s">
        <v>398</v>
      </c>
      <c r="CU34" s="11">
        <v>0.26</v>
      </c>
      <c r="CV34" t="str">
        <f>_xll.SNL.Clients.Office.Excel.Functions.SPG(CS34, "SP_COUNTRY_NAME")</f>
        <v>South Africa</v>
      </c>
      <c r="CW34" t="s">
        <v>425</v>
      </c>
      <c r="CX34">
        <v>4048695</v>
      </c>
      <c r="CY34" t="s">
        <v>398</v>
      </c>
      <c r="CZ34" s="11">
        <v>0.42</v>
      </c>
      <c r="DA34" t="str">
        <f>_xll.SNL.Clients.Office.Excel.Functions.SPG(CX34, "SP_COUNTRY_NAME")</f>
        <v>USA</v>
      </c>
      <c r="DF34" t="str">
        <f>_xll.SNL.Clients.Office.Excel.Functions.SPG(DC34, "SP_COUNTRY_NAME")</f>
        <v>#INVALID COMPANY ID</v>
      </c>
      <c r="DG34" t="s">
        <v>436</v>
      </c>
      <c r="DH34">
        <v>4757367</v>
      </c>
      <c r="DI34" t="s">
        <v>402</v>
      </c>
      <c r="DJ34" s="11">
        <v>0.19</v>
      </c>
      <c r="DK34" t="str">
        <f>_xll.SNL.Clients.Office.Excel.Functions.SPG(DH34, "SP_COUNTRY_NAME")</f>
        <v>Australia</v>
      </c>
      <c r="DL34" t="s">
        <v>809</v>
      </c>
      <c r="DM34">
        <v>4631624</v>
      </c>
      <c r="DN34" t="s">
        <v>398</v>
      </c>
      <c r="DO34" s="11">
        <v>0.2</v>
      </c>
      <c r="DP34" t="str">
        <f>_xll.SNL.Clients.Office.Excel.Functions.SPG(DM34, "SP_COUNTRY_NAME")</f>
        <v>Spain</v>
      </c>
      <c r="DQ34" t="s">
        <v>809</v>
      </c>
      <c r="DR34">
        <v>4631624</v>
      </c>
      <c r="DS34" t="s">
        <v>398</v>
      </c>
      <c r="DT34" s="11">
        <v>0.2</v>
      </c>
      <c r="DU34" t="str">
        <f>_xll.SNL.Clients.Office.Excel.Functions.SPG(DR34, "SP_COUNTRY_NAME")</f>
        <v>Spain</v>
      </c>
      <c r="DV34" t="s">
        <v>809</v>
      </c>
      <c r="DW34">
        <v>4631624</v>
      </c>
      <c r="DX34" t="s">
        <v>398</v>
      </c>
      <c r="DY34" s="11">
        <v>0.2</v>
      </c>
      <c r="DZ34" t="str">
        <f>_xll.SNL.Clients.Office.Excel.Functions.SPG(DW34, "SP_COUNTRY_NAME")</f>
        <v>Spain</v>
      </c>
      <c r="EE34" t="str">
        <f>_xll.SNL.Clients.Office.Excel.Functions.SPG(EB34, "SP_COUNTRY_NAME")</f>
        <v>#INVALID COMPANY ID</v>
      </c>
      <c r="EF34" t="s">
        <v>442</v>
      </c>
      <c r="EG34">
        <v>4139862</v>
      </c>
      <c r="EH34" t="s">
        <v>398</v>
      </c>
      <c r="EI34" s="11">
        <v>0.45</v>
      </c>
      <c r="EJ34" t="str">
        <f>_xll.SNL.Clients.Office.Excel.Functions.SPG(EG34, "SP_COUNTRY_NAME")</f>
        <v>United Kingdom</v>
      </c>
      <c r="EK34" t="s">
        <v>511</v>
      </c>
      <c r="EL34">
        <v>111359</v>
      </c>
      <c r="EM34" t="s">
        <v>398</v>
      </c>
      <c r="EN34" s="11">
        <v>0.01</v>
      </c>
      <c r="EO34" t="str">
        <f>_xll.SNL.Clients.Office.Excel.Functions.SPG(EL34, "SP_COUNTRY_NAME")</f>
        <v>USA</v>
      </c>
      <c r="EP34" t="s">
        <v>421</v>
      </c>
      <c r="EQ34">
        <v>4055767</v>
      </c>
      <c r="ER34" t="s">
        <v>398</v>
      </c>
      <c r="ES34" s="11">
        <v>0.16</v>
      </c>
      <c r="ET34" t="str">
        <f>_xll.SNL.Clients.Office.Excel.Functions.SPG(EQ34, "SP_COUNTRY_NAME")</f>
        <v>USA</v>
      </c>
      <c r="EU34" t="s">
        <v>2143</v>
      </c>
      <c r="EV34" t="s">
        <v>348</v>
      </c>
      <c r="EW34" t="s">
        <v>406</v>
      </c>
      <c r="EX34" s="11">
        <v>0.05</v>
      </c>
      <c r="EY34" t="str">
        <f>_xll.SNL.Clients.Office.Excel.Functions.SPG(EV34, "SP_COUNTRY_NAME")</f>
        <v>China</v>
      </c>
      <c r="EZ34" t="s">
        <v>1295</v>
      </c>
      <c r="FA34">
        <v>4270420</v>
      </c>
      <c r="FB34" t="s">
        <v>348</v>
      </c>
      <c r="FC34" s="11">
        <v>0.3</v>
      </c>
      <c r="FD34" t="str">
        <f>_xll.SNL.Clients.Office.Excel.Functions.SPG(FA34, "SP_COUNTRY_NAME")</f>
        <v>Brazil</v>
      </c>
      <c r="FE34" t="s">
        <v>1295</v>
      </c>
      <c r="FF34">
        <v>4270420</v>
      </c>
      <c r="FG34" t="s">
        <v>348</v>
      </c>
      <c r="FH34" s="11">
        <v>0.3</v>
      </c>
      <c r="FI34" t="str">
        <f>_xll.SNL.Clients.Office.Excel.Functions.SPG(FF34, "SP_COUNTRY_NAME")</f>
        <v>Brazil</v>
      </c>
      <c r="FJ34" t="s">
        <v>425</v>
      </c>
      <c r="FK34">
        <v>4048695</v>
      </c>
      <c r="FL34" t="s">
        <v>398</v>
      </c>
      <c r="FM34" s="11">
        <v>0.42</v>
      </c>
      <c r="FN34" t="str">
        <f>_xll.SNL.Clients.Office.Excel.Functions.SPG(FK34, "SP_COUNTRY_NAME")</f>
        <v>USA</v>
      </c>
      <c r="FO34" t="s">
        <v>596</v>
      </c>
      <c r="FP34">
        <v>4579014</v>
      </c>
      <c r="FQ34" t="s">
        <v>398</v>
      </c>
      <c r="FR34" s="11">
        <v>0.05</v>
      </c>
      <c r="FS34" t="str">
        <f>_xll.SNL.Clients.Office.Excel.Functions.SPG(FP34, "SP_COUNTRY_NAME")</f>
        <v>USA</v>
      </c>
      <c r="FT34" t="s">
        <v>442</v>
      </c>
      <c r="FU34">
        <v>4139862</v>
      </c>
      <c r="FV34" t="s">
        <v>398</v>
      </c>
      <c r="FW34" s="11">
        <v>0.45</v>
      </c>
      <c r="FX34" t="str">
        <f>_xll.SNL.Clients.Office.Excel.Functions.SPG(FU34, "SP_COUNTRY_NAME")</f>
        <v>United Kingdom</v>
      </c>
      <c r="GC34" t="str">
        <f>_xll.SNL.Clients.Office.Excel.Functions.SPG(FZ34, "SP_COUNTRY_NAME")</f>
        <v>#INVALID COMPANY ID</v>
      </c>
      <c r="GD34" t="s">
        <v>425</v>
      </c>
      <c r="GE34">
        <v>4048695</v>
      </c>
      <c r="GF34" t="s">
        <v>398</v>
      </c>
      <c r="GG34" s="11">
        <v>0.02</v>
      </c>
      <c r="GH34" t="str">
        <f>_xll.SNL.Clients.Office.Excel.Functions.SPG(GE34, "SP_COUNTRY_NAME")</f>
        <v>USA</v>
      </c>
      <c r="GM34" t="str">
        <f>_xll.SNL.Clients.Office.Excel.Functions.SPG(GJ34, "SP_COUNTRY_NAME")</f>
        <v>#INVALID COMPANY ID</v>
      </c>
      <c r="GN34" t="s">
        <v>2202</v>
      </c>
      <c r="GO34" t="s">
        <v>348</v>
      </c>
      <c r="GP34" t="s">
        <v>406</v>
      </c>
      <c r="GQ34" s="11">
        <v>0</v>
      </c>
      <c r="GR34" t="str">
        <f>_xll.SNL.Clients.Office.Excel.Functions.SPG(GO34, "SP_COUNTRY_NAME")</f>
        <v>China</v>
      </c>
      <c r="GS34" t="s">
        <v>427</v>
      </c>
      <c r="GT34">
        <v>4723508</v>
      </c>
      <c r="GU34" t="s">
        <v>398</v>
      </c>
      <c r="GV34" s="11">
        <v>0.01</v>
      </c>
      <c r="GW34" t="str">
        <f>_xll.SNL.Clients.Office.Excel.Functions.SPG(GT34, "SP_COUNTRY_NAME")</f>
        <v>United Kingdom</v>
      </c>
      <c r="GX34" t="s">
        <v>418</v>
      </c>
      <c r="GY34">
        <v>4116134</v>
      </c>
      <c r="GZ34" t="s">
        <v>398</v>
      </c>
      <c r="HA34" s="11">
        <v>0.13</v>
      </c>
      <c r="HB34" t="str">
        <f>_xll.SNL.Clients.Office.Excel.Functions.SPG(GY34, "SP_COUNTRY_NAME")</f>
        <v>Japan</v>
      </c>
      <c r="HC34" t="s">
        <v>425</v>
      </c>
      <c r="HD34">
        <v>4048695</v>
      </c>
      <c r="HE34" t="s">
        <v>398</v>
      </c>
      <c r="HF34" s="11">
        <v>0.42</v>
      </c>
      <c r="HG34" t="str">
        <f>_xll.SNL.Clients.Office.Excel.Functions.SPG(HD34, "SP_COUNTRY_NAME")</f>
        <v>USA</v>
      </c>
      <c r="HH34" t="s">
        <v>737</v>
      </c>
      <c r="HI34">
        <v>4134208</v>
      </c>
      <c r="HJ34" t="s">
        <v>398</v>
      </c>
      <c r="HK34" s="11">
        <v>0.03</v>
      </c>
      <c r="HL34" t="str">
        <f>_xll.SNL.Clients.Office.Excel.Functions.SPG(HI34, "SP_COUNTRY_NAME")</f>
        <v>USA</v>
      </c>
      <c r="HM34" t="s">
        <v>425</v>
      </c>
      <c r="HN34">
        <v>4048695</v>
      </c>
      <c r="HO34" t="s">
        <v>398</v>
      </c>
      <c r="HP34" s="11">
        <v>0.02</v>
      </c>
      <c r="HQ34" t="str">
        <f>_xll.SNL.Clients.Office.Excel.Functions.SPG(HN34, "SP_COUNTRY_NAME")</f>
        <v>USA</v>
      </c>
      <c r="HR34" t="s">
        <v>425</v>
      </c>
      <c r="HS34">
        <v>4048695</v>
      </c>
      <c r="HT34" t="s">
        <v>398</v>
      </c>
      <c r="HU34" s="11">
        <v>0.42</v>
      </c>
      <c r="HV34" t="str">
        <f>_xll.SNL.Clients.Office.Excel.Functions.SPG(HS34, "SP_COUNTRY_NAME")</f>
        <v>USA</v>
      </c>
      <c r="HW34" t="s">
        <v>442</v>
      </c>
      <c r="HX34">
        <v>4139862</v>
      </c>
      <c r="HY34" t="s">
        <v>398</v>
      </c>
      <c r="HZ34" s="11">
        <v>0.45</v>
      </c>
      <c r="IA34" t="str">
        <f>_xll.SNL.Clients.Office.Excel.Functions.SPG(HX34, "SP_COUNTRY_NAME")</f>
        <v>United Kingdom</v>
      </c>
      <c r="IB34" t="s">
        <v>2202</v>
      </c>
      <c r="IC34" t="s">
        <v>348</v>
      </c>
      <c r="ID34" t="s">
        <v>406</v>
      </c>
      <c r="IE34" s="11">
        <v>0</v>
      </c>
      <c r="IF34" t="str">
        <f>_xll.SNL.Clients.Office.Excel.Functions.SPG(IC34, "SP_COUNTRY_NAME")</f>
        <v>China</v>
      </c>
      <c r="IG34" t="s">
        <v>427</v>
      </c>
      <c r="IH34">
        <v>4723508</v>
      </c>
      <c r="II34" t="s">
        <v>398</v>
      </c>
      <c r="IJ34" s="11">
        <v>0.01</v>
      </c>
      <c r="IK34" t="str">
        <f>_xll.SNL.Clients.Office.Excel.Functions.SPG(IH34, "SP_COUNTRY_NAME")</f>
        <v>United Kingdom</v>
      </c>
      <c r="IL34" t="s">
        <v>418</v>
      </c>
      <c r="IM34">
        <v>4116134</v>
      </c>
      <c r="IN34" t="s">
        <v>398</v>
      </c>
      <c r="IO34" s="11">
        <v>0.13</v>
      </c>
      <c r="IP34" t="str">
        <f>_xll.SNL.Clients.Office.Excel.Functions.SPG(IM34, "SP_COUNTRY_NAME")</f>
        <v>Japan</v>
      </c>
      <c r="IQ34" t="s">
        <v>393</v>
      </c>
      <c r="IR34">
        <v>111074</v>
      </c>
      <c r="IS34" t="s">
        <v>398</v>
      </c>
      <c r="IT34" s="11">
        <v>0.14000000000000001</v>
      </c>
      <c r="IU34" t="str">
        <f>_xll.SNL.Clients.Office.Excel.Functions.SPG(IR34, "SP_COUNTRY_NAME")</f>
        <v>USA</v>
      </c>
      <c r="IV34" t="s">
        <v>436</v>
      </c>
      <c r="IW34">
        <v>4757367</v>
      </c>
      <c r="IX34" t="s">
        <v>402</v>
      </c>
      <c r="IY34" s="11">
        <v>0.19</v>
      </c>
      <c r="IZ34" t="str">
        <f>_xll.SNL.Clients.Office.Excel.Functions.SPG(IW34, "SP_COUNTRY_NAME")</f>
        <v>Australia</v>
      </c>
      <c r="JA34" t="s">
        <v>665</v>
      </c>
      <c r="JB34">
        <v>4139972</v>
      </c>
      <c r="JC34" t="s">
        <v>398</v>
      </c>
      <c r="JD34" s="11">
        <v>0.26</v>
      </c>
      <c r="JE34" t="str">
        <f>_xll.SNL.Clients.Office.Excel.Functions.SPG(JB34, "SP_COUNTRY_NAME")</f>
        <v>South Africa</v>
      </c>
      <c r="JF34" t="s">
        <v>809</v>
      </c>
      <c r="JG34">
        <v>4631624</v>
      </c>
      <c r="JH34" t="s">
        <v>398</v>
      </c>
      <c r="JI34" s="11">
        <v>0.2</v>
      </c>
      <c r="JJ34" t="str">
        <f>_xll.SNL.Clients.Office.Excel.Functions.SPG(JG34, "SP_COUNTRY_NAME")</f>
        <v>Spain</v>
      </c>
      <c r="JK34" t="s">
        <v>1295</v>
      </c>
      <c r="JL34">
        <v>4270420</v>
      </c>
      <c r="JM34" t="s">
        <v>348</v>
      </c>
      <c r="JN34" s="11">
        <v>0.3</v>
      </c>
      <c r="JO34" t="str">
        <f>_xll.SNL.Clients.Office.Excel.Functions.SPG(JL34, "SP_COUNTRY_NAME")</f>
        <v>Brazil</v>
      </c>
      <c r="JP34" t="s">
        <v>737</v>
      </c>
      <c r="JQ34">
        <v>4134208</v>
      </c>
      <c r="JR34" t="s">
        <v>398</v>
      </c>
      <c r="JS34" s="11">
        <v>0.03</v>
      </c>
      <c r="JT34" t="str">
        <f>_xll.SNL.Clients.Office.Excel.Functions.SPG(JQ34, "SP_COUNTRY_NAME")</f>
        <v>USA</v>
      </c>
      <c r="JU34" t="s">
        <v>596</v>
      </c>
      <c r="JV34">
        <v>4579014</v>
      </c>
      <c r="JW34" t="s">
        <v>398</v>
      </c>
      <c r="JX34" s="11">
        <v>0.05</v>
      </c>
      <c r="JY34" t="str">
        <f>_xll.SNL.Clients.Office.Excel.Functions.SPG(JV34, "SP_COUNTRY_NAME")</f>
        <v>USA</v>
      </c>
      <c r="JZ34" t="s">
        <v>425</v>
      </c>
      <c r="KA34">
        <v>4048695</v>
      </c>
      <c r="KB34" t="s">
        <v>398</v>
      </c>
      <c r="KC34" s="11">
        <v>0.42</v>
      </c>
      <c r="KD34" t="str">
        <f>_xll.SNL.Clients.Office.Excel.Functions.SPG(KA34, "SP_COUNTRY_NAME")</f>
        <v>USA</v>
      </c>
      <c r="KI34" t="str">
        <f>_xll.SNL.Clients.Office.Excel.Functions.SPG(KF34, "SP_COUNTRY_NAME")</f>
        <v>#INVALID COMPANY ID</v>
      </c>
      <c r="KJ34" t="s">
        <v>672</v>
      </c>
      <c r="KK34" t="s">
        <v>348</v>
      </c>
      <c r="KL34" t="s">
        <v>406</v>
      </c>
      <c r="KM34" s="11">
        <v>0.22</v>
      </c>
      <c r="KN34" t="str">
        <f>_xll.SNL.Clients.Office.Excel.Functions.SPG(KK34, "SP_COUNTRY_NAME")</f>
        <v>China</v>
      </c>
    </row>
    <row r="35" spans="5:300" x14ac:dyDescent="0.35">
      <c r="E35" t="str">
        <f>_xll.SNL.Clients.Office.Excel.Functions.SPG(B35, "SP_COUNTRY_NAME")</f>
        <v>#INVALID COMPANY ID</v>
      </c>
      <c r="F35" t="s">
        <v>675</v>
      </c>
      <c r="G35">
        <v>4139896</v>
      </c>
      <c r="H35" t="s">
        <v>398</v>
      </c>
      <c r="I35" s="11">
        <v>0.2</v>
      </c>
      <c r="J35" t="str">
        <f>_xll.SNL.Clients.Office.Excel.Functions.SPG(G35, "SP_COUNTRY_NAME")</f>
        <v>South Africa</v>
      </c>
      <c r="K35" t="s">
        <v>436</v>
      </c>
      <c r="L35">
        <v>4757367</v>
      </c>
      <c r="M35" t="s">
        <v>402</v>
      </c>
      <c r="N35" s="11">
        <v>0.2</v>
      </c>
      <c r="O35" t="str">
        <f>_xll.SNL.Clients.Office.Excel.Functions.SPG(L35, "SP_COUNTRY_NAME")</f>
        <v>Australia</v>
      </c>
      <c r="P35" t="s">
        <v>1001</v>
      </c>
      <c r="Q35">
        <v>4418711</v>
      </c>
      <c r="R35" t="s">
        <v>651</v>
      </c>
      <c r="S35" s="11">
        <v>0.51</v>
      </c>
      <c r="T35" t="str">
        <f>_xll.SNL.Clients.Office.Excel.Functions.SPG(Q35, "SP_COUNTRY_NAME")</f>
        <v>Hong Kong</v>
      </c>
      <c r="Y35" t="str">
        <f>_xll.SNL.Clients.Office.Excel.Functions.SPG(V35, "SP_COUNTRY_NAME")</f>
        <v>#INVALID COMPANY ID</v>
      </c>
      <c r="Z35" t="s">
        <v>438</v>
      </c>
      <c r="AA35">
        <v>102719</v>
      </c>
      <c r="AB35" t="s">
        <v>398</v>
      </c>
      <c r="AC35" s="11">
        <v>0.21</v>
      </c>
      <c r="AD35" t="str">
        <f>_xll.SNL.Clients.Office.Excel.Functions.SPG(AA35, "SP_COUNTRY_NAME")</f>
        <v>USA</v>
      </c>
      <c r="AE35" t="s">
        <v>438</v>
      </c>
      <c r="AF35">
        <v>102719</v>
      </c>
      <c r="AG35" t="s">
        <v>398</v>
      </c>
      <c r="AH35" s="11">
        <v>0.21</v>
      </c>
      <c r="AI35" t="str">
        <f>_xll.SNL.Clients.Office.Excel.Functions.SPG(AF35, "SP_COUNTRY_NAME")</f>
        <v>USA</v>
      </c>
      <c r="AJ35" t="s">
        <v>1001</v>
      </c>
      <c r="AK35">
        <v>4418711</v>
      </c>
      <c r="AL35" t="s">
        <v>651</v>
      </c>
      <c r="AM35" s="11">
        <v>0.51</v>
      </c>
      <c r="AN35" t="str">
        <f>_xll.SNL.Clients.Office.Excel.Functions.SPG(AK35, "SP_COUNTRY_NAME")</f>
        <v>Hong Kong</v>
      </c>
      <c r="AO35" t="s">
        <v>1219</v>
      </c>
      <c r="AP35">
        <v>5767392</v>
      </c>
      <c r="AQ35" t="s">
        <v>398</v>
      </c>
      <c r="AR35" s="11">
        <v>0.13</v>
      </c>
      <c r="AS35" t="str">
        <f>_xll.SNL.Clients.Office.Excel.Functions.SPG(AP35, "SP_COUNTRY_NAME")</f>
        <v>Ireland</v>
      </c>
      <c r="AX35" t="str">
        <f>_xll.SNL.Clients.Office.Excel.Functions.SPG(AU35, "SP_COUNTRY_NAME")</f>
        <v>#INVALID COMPANY ID</v>
      </c>
      <c r="AY35" t="s">
        <v>438</v>
      </c>
      <c r="AZ35">
        <v>102719</v>
      </c>
      <c r="BA35" t="s">
        <v>398</v>
      </c>
      <c r="BB35" s="11">
        <v>0.21</v>
      </c>
      <c r="BC35" t="str">
        <f>_xll.SNL.Clients.Office.Excel.Functions.SPG(AZ35, "SP_COUNTRY_NAME")</f>
        <v>USA</v>
      </c>
      <c r="BD35" t="s">
        <v>1893</v>
      </c>
      <c r="BE35" t="s">
        <v>348</v>
      </c>
      <c r="BF35" t="s">
        <v>406</v>
      </c>
      <c r="BG35" s="11">
        <v>0.01</v>
      </c>
      <c r="BH35" t="str">
        <f>_xll.SNL.Clients.Office.Excel.Functions.SPG(BE35, "SP_COUNTRY_NAME")</f>
        <v>China</v>
      </c>
      <c r="BI35" t="s">
        <v>424</v>
      </c>
      <c r="BJ35">
        <v>110092</v>
      </c>
      <c r="BK35" t="s">
        <v>398</v>
      </c>
      <c r="BL35" s="11">
        <v>0.25</v>
      </c>
      <c r="BM35" t="str">
        <f>_xll.SNL.Clients.Office.Excel.Functions.SPG(BJ35, "SP_COUNTRY_NAME")</f>
        <v>USA</v>
      </c>
      <c r="BR35" t="str">
        <f>_xll.SNL.Clients.Office.Excel.Functions.SPG(BO35, "SP_COUNTRY_NAME")</f>
        <v>#INVALID COMPANY ID</v>
      </c>
      <c r="BS35" t="s">
        <v>858</v>
      </c>
      <c r="BT35">
        <v>8365031</v>
      </c>
      <c r="BU35" t="s">
        <v>398</v>
      </c>
      <c r="BV35" s="11">
        <v>0.19</v>
      </c>
      <c r="BW35" t="str">
        <f>_xll.SNL.Clients.Office.Excel.Functions.SPG(BT35, "SP_COUNTRY_NAME")</f>
        <v>Australia</v>
      </c>
      <c r="BX35" t="s">
        <v>656</v>
      </c>
      <c r="BY35">
        <v>4271664</v>
      </c>
      <c r="BZ35" t="s">
        <v>398</v>
      </c>
      <c r="CA35" s="11">
        <v>0.39</v>
      </c>
      <c r="CB35" t="str">
        <f>_xll.SNL.Clients.Office.Excel.Functions.SPG(BY35, "SP_COUNTRY_NAME")</f>
        <v>United Kingdom</v>
      </c>
      <c r="CC35" t="s">
        <v>1296</v>
      </c>
      <c r="CD35">
        <v>4304911</v>
      </c>
      <c r="CE35" t="s">
        <v>398</v>
      </c>
      <c r="CF35" s="11">
        <v>0.28999999999999998</v>
      </c>
      <c r="CG35" t="str">
        <f>_xll.SNL.Clients.Office.Excel.Functions.SPG(CD35, "SP_COUNTRY_NAME")</f>
        <v>USA</v>
      </c>
      <c r="CH35" t="s">
        <v>656</v>
      </c>
      <c r="CI35">
        <v>4271664</v>
      </c>
      <c r="CJ35" t="s">
        <v>398</v>
      </c>
      <c r="CK35" s="11">
        <v>0.39</v>
      </c>
      <c r="CL35" t="str">
        <f>_xll.SNL.Clients.Office.Excel.Functions.SPG(CI35, "SP_COUNTRY_NAME")</f>
        <v>United Kingdom</v>
      </c>
      <c r="CM35" t="s">
        <v>424</v>
      </c>
      <c r="CN35">
        <v>110092</v>
      </c>
      <c r="CO35" t="s">
        <v>398</v>
      </c>
      <c r="CP35" s="11">
        <v>0.25</v>
      </c>
      <c r="CQ35" t="str">
        <f>_xll.SNL.Clients.Office.Excel.Functions.SPG(CN35, "SP_COUNTRY_NAME")</f>
        <v>USA</v>
      </c>
      <c r="CR35" t="s">
        <v>424</v>
      </c>
      <c r="CS35">
        <v>110092</v>
      </c>
      <c r="CT35" t="s">
        <v>398</v>
      </c>
      <c r="CU35" s="11">
        <v>0.25</v>
      </c>
      <c r="CV35" t="str">
        <f>_xll.SNL.Clients.Office.Excel.Functions.SPG(CS35, "SP_COUNTRY_NAME")</f>
        <v>USA</v>
      </c>
      <c r="CW35" t="s">
        <v>656</v>
      </c>
      <c r="CX35">
        <v>4271664</v>
      </c>
      <c r="CY35" t="s">
        <v>398</v>
      </c>
      <c r="CZ35" s="11">
        <v>0.39</v>
      </c>
      <c r="DA35" t="str">
        <f>_xll.SNL.Clients.Office.Excel.Functions.SPG(CX35, "SP_COUNTRY_NAME")</f>
        <v>United Kingdom</v>
      </c>
      <c r="DF35" t="str">
        <f>_xll.SNL.Clients.Office.Excel.Functions.SPG(DC35, "SP_COUNTRY_NAME")</f>
        <v>#INVALID COMPANY ID</v>
      </c>
      <c r="DG35" t="s">
        <v>715</v>
      </c>
      <c r="DH35">
        <v>19723341</v>
      </c>
      <c r="DI35" t="s">
        <v>398</v>
      </c>
      <c r="DJ35" s="11">
        <v>0.16</v>
      </c>
      <c r="DK35" t="str">
        <f>_xll.SNL.Clients.Office.Excel.Functions.SPG(DH35, "SP_COUNTRY_NAME")</f>
        <v>South Africa</v>
      </c>
      <c r="DL35" t="s">
        <v>675</v>
      </c>
      <c r="DM35">
        <v>4139896</v>
      </c>
      <c r="DN35" t="s">
        <v>398</v>
      </c>
      <c r="DO35" s="11">
        <v>0.2</v>
      </c>
      <c r="DP35" t="str">
        <f>_xll.SNL.Clients.Office.Excel.Functions.SPG(DM35, "SP_COUNTRY_NAME")</f>
        <v>South Africa</v>
      </c>
      <c r="DQ35" t="s">
        <v>675</v>
      </c>
      <c r="DR35">
        <v>4139896</v>
      </c>
      <c r="DS35" t="s">
        <v>398</v>
      </c>
      <c r="DT35" s="11">
        <v>0.2</v>
      </c>
      <c r="DU35" t="str">
        <f>_xll.SNL.Clients.Office.Excel.Functions.SPG(DR35, "SP_COUNTRY_NAME")</f>
        <v>South Africa</v>
      </c>
      <c r="DV35" t="s">
        <v>675</v>
      </c>
      <c r="DW35">
        <v>4139896</v>
      </c>
      <c r="DX35" t="s">
        <v>398</v>
      </c>
      <c r="DY35" s="11">
        <v>0.2</v>
      </c>
      <c r="DZ35" t="str">
        <f>_xll.SNL.Clients.Office.Excel.Functions.SPG(DW35, "SP_COUNTRY_NAME")</f>
        <v>South Africa</v>
      </c>
      <c r="EE35" t="str">
        <f>_xll.SNL.Clients.Office.Excel.Functions.SPG(EB35, "SP_COUNTRY_NAME")</f>
        <v>#INVALID COMPANY ID</v>
      </c>
      <c r="EF35" t="s">
        <v>392</v>
      </c>
      <c r="EG35">
        <v>110652</v>
      </c>
      <c r="EH35" t="s">
        <v>398</v>
      </c>
      <c r="EI35" s="11">
        <v>0.44</v>
      </c>
      <c r="EJ35" t="str">
        <f>_xll.SNL.Clients.Office.Excel.Functions.SPG(EG35, "SP_COUNTRY_NAME")</f>
        <v>USA</v>
      </c>
      <c r="EK35" t="s">
        <v>1291</v>
      </c>
      <c r="EL35">
        <v>4702400</v>
      </c>
      <c r="EM35" t="s">
        <v>398</v>
      </c>
      <c r="EN35" s="11">
        <v>0.01</v>
      </c>
      <c r="EO35" t="str">
        <f>_xll.SNL.Clients.Office.Excel.Functions.SPG(EL35, "SP_COUNTRY_NAME")</f>
        <v>USA</v>
      </c>
      <c r="EP35" t="s">
        <v>2112</v>
      </c>
      <c r="EQ35">
        <v>4396007</v>
      </c>
      <c r="ER35" t="s">
        <v>325</v>
      </c>
      <c r="ES35" s="11">
        <v>0.16</v>
      </c>
      <c r="ET35" t="str">
        <f>_xll.SNL.Clients.Office.Excel.Functions.SPG(EQ35, "SP_COUNTRY_NAME")</f>
        <v>Australia</v>
      </c>
      <c r="EU35" t="s">
        <v>418</v>
      </c>
      <c r="EV35">
        <v>4116134</v>
      </c>
      <c r="EW35" t="s">
        <v>398</v>
      </c>
      <c r="EX35" s="11">
        <v>0.04</v>
      </c>
      <c r="EY35" t="str">
        <f>_xll.SNL.Clients.Office.Excel.Functions.SPG(EV35, "SP_COUNTRY_NAME")</f>
        <v>Japan</v>
      </c>
      <c r="EZ35" t="s">
        <v>1296</v>
      </c>
      <c r="FA35">
        <v>4304911</v>
      </c>
      <c r="FB35" t="s">
        <v>398</v>
      </c>
      <c r="FC35" s="11">
        <v>0.28999999999999998</v>
      </c>
      <c r="FD35" t="str">
        <f>_xll.SNL.Clients.Office.Excel.Functions.SPG(FA35, "SP_COUNTRY_NAME")</f>
        <v>USA</v>
      </c>
      <c r="FE35" t="s">
        <v>1296</v>
      </c>
      <c r="FF35">
        <v>4304911</v>
      </c>
      <c r="FG35" t="s">
        <v>398</v>
      </c>
      <c r="FH35" s="11">
        <v>0.28999999999999998</v>
      </c>
      <c r="FI35" t="str">
        <f>_xll.SNL.Clients.Office.Excel.Functions.SPG(FF35, "SP_COUNTRY_NAME")</f>
        <v>USA</v>
      </c>
      <c r="FJ35" t="s">
        <v>656</v>
      </c>
      <c r="FK35">
        <v>4271664</v>
      </c>
      <c r="FL35" t="s">
        <v>398</v>
      </c>
      <c r="FM35" s="11">
        <v>0.39</v>
      </c>
      <c r="FN35" t="str">
        <f>_xll.SNL.Clients.Office.Excel.Functions.SPG(FK35, "SP_COUNTRY_NAME")</f>
        <v>United Kingdom</v>
      </c>
      <c r="FO35" t="s">
        <v>866</v>
      </c>
      <c r="FP35">
        <v>4138745</v>
      </c>
      <c r="FQ35" t="s">
        <v>398</v>
      </c>
      <c r="FR35" s="11">
        <v>0.05</v>
      </c>
      <c r="FS35" t="str">
        <f>_xll.SNL.Clients.Office.Excel.Functions.SPG(FP35, "SP_COUNTRY_NAME")</f>
        <v>Singapore</v>
      </c>
      <c r="FT35" t="s">
        <v>392</v>
      </c>
      <c r="FU35">
        <v>110652</v>
      </c>
      <c r="FV35" t="s">
        <v>398</v>
      </c>
      <c r="FW35" s="11">
        <v>0.44</v>
      </c>
      <c r="FX35" t="str">
        <f>_xll.SNL.Clients.Office.Excel.Functions.SPG(FU35, "SP_COUNTRY_NAME")</f>
        <v>USA</v>
      </c>
      <c r="GC35" t="str">
        <f>_xll.SNL.Clients.Office.Excel.Functions.SPG(FZ35, "SP_COUNTRY_NAME")</f>
        <v>#INVALID COMPANY ID</v>
      </c>
      <c r="GD35" t="s">
        <v>1632</v>
      </c>
      <c r="GE35">
        <v>4345966</v>
      </c>
      <c r="GF35" t="s">
        <v>398</v>
      </c>
      <c r="GG35" s="11">
        <v>0.02</v>
      </c>
      <c r="GH35" t="str">
        <f>_xll.SNL.Clients.Office.Excel.Functions.SPG(GE35, "SP_COUNTRY_NAME")</f>
        <v>China</v>
      </c>
      <c r="GM35" t="str">
        <f>_xll.SNL.Clients.Office.Excel.Functions.SPG(GJ35, "SP_COUNTRY_NAME")</f>
        <v>#INVALID COMPANY ID</v>
      </c>
      <c r="GN35" t="s">
        <v>2203</v>
      </c>
      <c r="GO35" t="s">
        <v>348</v>
      </c>
      <c r="GP35" t="s">
        <v>406</v>
      </c>
      <c r="GQ35" s="11">
        <v>0</v>
      </c>
      <c r="GR35" t="str">
        <f>_xll.SNL.Clients.Office.Excel.Functions.SPG(GO35, "SP_COUNTRY_NAME")</f>
        <v>China</v>
      </c>
      <c r="GS35" t="s">
        <v>1893</v>
      </c>
      <c r="GT35" t="s">
        <v>348</v>
      </c>
      <c r="GU35" t="s">
        <v>406</v>
      </c>
      <c r="GV35" s="11">
        <v>0.01</v>
      </c>
      <c r="GW35" t="str">
        <f>_xll.SNL.Clients.Office.Excel.Functions.SPG(GT35, "SP_COUNTRY_NAME")</f>
        <v>China</v>
      </c>
      <c r="GX35" t="s">
        <v>432</v>
      </c>
      <c r="GY35">
        <v>4026948</v>
      </c>
      <c r="GZ35" t="s">
        <v>398</v>
      </c>
      <c r="HA35" s="11">
        <v>0.12</v>
      </c>
      <c r="HB35" t="str">
        <f>_xll.SNL.Clients.Office.Excel.Functions.SPG(GY35, "SP_COUNTRY_NAME")</f>
        <v>France</v>
      </c>
      <c r="HC35" t="s">
        <v>656</v>
      </c>
      <c r="HD35">
        <v>4271664</v>
      </c>
      <c r="HE35" t="s">
        <v>398</v>
      </c>
      <c r="HF35" s="11">
        <v>0.39</v>
      </c>
      <c r="HG35" t="str">
        <f>_xll.SNL.Clients.Office.Excel.Functions.SPG(HD35, "SP_COUNTRY_NAME")</f>
        <v>United Kingdom</v>
      </c>
      <c r="HH35" t="s">
        <v>967</v>
      </c>
      <c r="HI35">
        <v>5837713</v>
      </c>
      <c r="HJ35" t="s">
        <v>398</v>
      </c>
      <c r="HK35" s="11">
        <v>0.03</v>
      </c>
      <c r="HL35" t="str">
        <f>_xll.SNL.Clients.Office.Excel.Functions.SPG(HI35, "SP_COUNTRY_NAME")</f>
        <v>Luxembourg</v>
      </c>
      <c r="HM35" t="s">
        <v>607</v>
      </c>
      <c r="HN35">
        <v>4153606</v>
      </c>
      <c r="HO35" t="s">
        <v>398</v>
      </c>
      <c r="HP35" s="11">
        <v>0.01</v>
      </c>
      <c r="HQ35" t="str">
        <f>_xll.SNL.Clients.Office.Excel.Functions.SPG(HN35, "SP_COUNTRY_NAME")</f>
        <v>USA</v>
      </c>
      <c r="HR35" t="s">
        <v>656</v>
      </c>
      <c r="HS35">
        <v>4271664</v>
      </c>
      <c r="HT35" t="s">
        <v>398</v>
      </c>
      <c r="HU35" s="11">
        <v>0.39</v>
      </c>
      <c r="HV35" t="str">
        <f>_xll.SNL.Clients.Office.Excel.Functions.SPG(HS35, "SP_COUNTRY_NAME")</f>
        <v>United Kingdom</v>
      </c>
      <c r="HW35" t="s">
        <v>392</v>
      </c>
      <c r="HX35">
        <v>110652</v>
      </c>
      <c r="HY35" t="s">
        <v>398</v>
      </c>
      <c r="HZ35" s="11">
        <v>0.44</v>
      </c>
      <c r="IA35" t="str">
        <f>_xll.SNL.Clients.Office.Excel.Functions.SPG(HX35, "SP_COUNTRY_NAME")</f>
        <v>USA</v>
      </c>
      <c r="IB35" t="s">
        <v>2203</v>
      </c>
      <c r="IC35" t="s">
        <v>348</v>
      </c>
      <c r="ID35" t="s">
        <v>406</v>
      </c>
      <c r="IE35" s="11">
        <v>0</v>
      </c>
      <c r="IF35" t="str">
        <f>_xll.SNL.Clients.Office.Excel.Functions.SPG(IC35, "SP_COUNTRY_NAME")</f>
        <v>China</v>
      </c>
      <c r="IG35" t="s">
        <v>1893</v>
      </c>
      <c r="IH35" t="s">
        <v>348</v>
      </c>
      <c r="II35" t="s">
        <v>406</v>
      </c>
      <c r="IJ35" s="11">
        <v>0.01</v>
      </c>
      <c r="IK35" t="str">
        <f>_xll.SNL.Clients.Office.Excel.Functions.SPG(IH35, "SP_COUNTRY_NAME")</f>
        <v>China</v>
      </c>
      <c r="IL35" t="s">
        <v>432</v>
      </c>
      <c r="IM35">
        <v>4026948</v>
      </c>
      <c r="IN35" t="s">
        <v>398</v>
      </c>
      <c r="IO35" s="11">
        <v>0.12</v>
      </c>
      <c r="IP35" t="str">
        <f>_xll.SNL.Clients.Office.Excel.Functions.SPG(IM35, "SP_COUNTRY_NAME")</f>
        <v>France</v>
      </c>
      <c r="IQ35" t="s">
        <v>858</v>
      </c>
      <c r="IR35">
        <v>8365031</v>
      </c>
      <c r="IS35" t="s">
        <v>398</v>
      </c>
      <c r="IT35" s="11">
        <v>0.13</v>
      </c>
      <c r="IU35" t="str">
        <f>_xll.SNL.Clients.Office.Excel.Functions.SPG(IR35, "SP_COUNTRY_NAME")</f>
        <v>Australia</v>
      </c>
      <c r="IV35" t="s">
        <v>715</v>
      </c>
      <c r="IW35">
        <v>19723341</v>
      </c>
      <c r="IX35" t="s">
        <v>398</v>
      </c>
      <c r="IY35" s="11">
        <v>0.16</v>
      </c>
      <c r="IZ35" t="str">
        <f>_xll.SNL.Clients.Office.Excel.Functions.SPG(IW35, "SP_COUNTRY_NAME")</f>
        <v>South Africa</v>
      </c>
      <c r="JA35" t="s">
        <v>424</v>
      </c>
      <c r="JB35">
        <v>110092</v>
      </c>
      <c r="JC35" t="s">
        <v>398</v>
      </c>
      <c r="JD35" s="11">
        <v>0.25</v>
      </c>
      <c r="JE35" t="str">
        <f>_xll.SNL.Clients.Office.Excel.Functions.SPG(JB35, "SP_COUNTRY_NAME")</f>
        <v>USA</v>
      </c>
      <c r="JF35" t="s">
        <v>675</v>
      </c>
      <c r="JG35">
        <v>4139896</v>
      </c>
      <c r="JH35" t="s">
        <v>398</v>
      </c>
      <c r="JI35" s="11">
        <v>0.2</v>
      </c>
      <c r="JJ35" t="str">
        <f>_xll.SNL.Clients.Office.Excel.Functions.SPG(JG35, "SP_COUNTRY_NAME")</f>
        <v>South Africa</v>
      </c>
      <c r="JK35" t="s">
        <v>1296</v>
      </c>
      <c r="JL35">
        <v>4304911</v>
      </c>
      <c r="JM35" t="s">
        <v>398</v>
      </c>
      <c r="JN35" s="11">
        <v>0.28999999999999998</v>
      </c>
      <c r="JO35" t="str">
        <f>_xll.SNL.Clients.Office.Excel.Functions.SPG(JL35, "SP_COUNTRY_NAME")</f>
        <v>USA</v>
      </c>
      <c r="JP35" t="s">
        <v>967</v>
      </c>
      <c r="JQ35">
        <v>5837713</v>
      </c>
      <c r="JR35" t="s">
        <v>398</v>
      </c>
      <c r="JS35" s="11">
        <v>0.03</v>
      </c>
      <c r="JT35" t="str">
        <f>_xll.SNL.Clients.Office.Excel.Functions.SPG(JQ35, "SP_COUNTRY_NAME")</f>
        <v>Luxembourg</v>
      </c>
      <c r="JU35" t="s">
        <v>866</v>
      </c>
      <c r="JV35">
        <v>4138745</v>
      </c>
      <c r="JW35" t="s">
        <v>398</v>
      </c>
      <c r="JX35" s="11">
        <v>0.05</v>
      </c>
      <c r="JY35" t="str">
        <f>_xll.SNL.Clients.Office.Excel.Functions.SPG(JV35, "SP_COUNTRY_NAME")</f>
        <v>Singapore</v>
      </c>
      <c r="JZ35" t="s">
        <v>656</v>
      </c>
      <c r="KA35">
        <v>4271664</v>
      </c>
      <c r="KB35" t="s">
        <v>398</v>
      </c>
      <c r="KC35" s="11">
        <v>0.39</v>
      </c>
      <c r="KD35" t="str">
        <f>_xll.SNL.Clients.Office.Excel.Functions.SPG(KA35, "SP_COUNTRY_NAME")</f>
        <v>United Kingdom</v>
      </c>
      <c r="KI35" t="str">
        <f>_xll.SNL.Clients.Office.Excel.Functions.SPG(KF35, "SP_COUNTRY_NAME")</f>
        <v>#INVALID COMPANY ID</v>
      </c>
      <c r="KJ35" t="s">
        <v>438</v>
      </c>
      <c r="KK35">
        <v>102719</v>
      </c>
      <c r="KL35" t="s">
        <v>398</v>
      </c>
      <c r="KM35" s="11">
        <v>0.21</v>
      </c>
      <c r="KN35" t="str">
        <f>_xll.SNL.Clients.Office.Excel.Functions.SPG(KK35, "SP_COUNTRY_NAME")</f>
        <v>USA</v>
      </c>
    </row>
    <row r="36" spans="5:300" x14ac:dyDescent="0.35">
      <c r="E36" t="str">
        <f>_xll.SNL.Clients.Office.Excel.Functions.SPG(B36, "SP_COUNTRY_NAME")</f>
        <v>#INVALID COMPANY ID</v>
      </c>
      <c r="F36" t="s">
        <v>432</v>
      </c>
      <c r="G36">
        <v>4026948</v>
      </c>
      <c r="H36" t="s">
        <v>398</v>
      </c>
      <c r="I36" s="11">
        <v>0.2</v>
      </c>
      <c r="J36" t="str">
        <f>_xll.SNL.Clients.Office.Excel.Functions.SPG(G36, "SP_COUNTRY_NAME")</f>
        <v>France</v>
      </c>
      <c r="K36" t="s">
        <v>437</v>
      </c>
      <c r="L36">
        <v>4140078</v>
      </c>
      <c r="M36" t="s">
        <v>398</v>
      </c>
      <c r="N36" s="11">
        <v>0.19</v>
      </c>
      <c r="O36" t="str">
        <f>_xll.SNL.Clients.Office.Excel.Functions.SPG(L36, "SP_COUNTRY_NAME")</f>
        <v>Japan</v>
      </c>
      <c r="P36" t="s">
        <v>1002</v>
      </c>
      <c r="Q36">
        <v>4055370</v>
      </c>
      <c r="R36" t="s">
        <v>651</v>
      </c>
      <c r="S36" s="11">
        <v>0.5</v>
      </c>
      <c r="T36" t="str">
        <f>_xll.SNL.Clients.Office.Excel.Functions.SPG(Q36, "SP_COUNTRY_NAME")</f>
        <v>Kuwait</v>
      </c>
      <c r="Y36" t="str">
        <f>_xll.SNL.Clients.Office.Excel.Functions.SPG(V36, "SP_COUNTRY_NAME")</f>
        <v>#INVALID COMPANY ID</v>
      </c>
      <c r="Z36" t="s">
        <v>673</v>
      </c>
      <c r="AA36">
        <v>4423321</v>
      </c>
      <c r="AB36" t="s">
        <v>398</v>
      </c>
      <c r="AC36" s="11">
        <v>0.21</v>
      </c>
      <c r="AD36" t="str">
        <f>_xll.SNL.Clients.Office.Excel.Functions.SPG(AA36, "SP_COUNTRY_NAME")</f>
        <v>South Africa</v>
      </c>
      <c r="AE36" t="s">
        <v>673</v>
      </c>
      <c r="AF36">
        <v>4423321</v>
      </c>
      <c r="AG36" t="s">
        <v>398</v>
      </c>
      <c r="AH36" s="11">
        <v>0.21</v>
      </c>
      <c r="AI36" t="str">
        <f>_xll.SNL.Clients.Office.Excel.Functions.SPG(AF36, "SP_COUNTRY_NAME")</f>
        <v>South Africa</v>
      </c>
      <c r="AJ36" t="s">
        <v>1002</v>
      </c>
      <c r="AK36">
        <v>4055370</v>
      </c>
      <c r="AL36" t="s">
        <v>651</v>
      </c>
      <c r="AM36" s="11">
        <v>0.5</v>
      </c>
      <c r="AN36" t="str">
        <f>_xll.SNL.Clients.Office.Excel.Functions.SPG(AK36, "SP_COUNTRY_NAME")</f>
        <v>Kuwait</v>
      </c>
      <c r="AO36" t="s">
        <v>858</v>
      </c>
      <c r="AP36">
        <v>8365031</v>
      </c>
      <c r="AQ36" t="s">
        <v>398</v>
      </c>
      <c r="AR36" s="11">
        <v>0.12</v>
      </c>
      <c r="AS36" t="str">
        <f>_xll.SNL.Clients.Office.Excel.Functions.SPG(AP36, "SP_COUNTRY_NAME")</f>
        <v>Australia</v>
      </c>
      <c r="AX36" t="str">
        <f>_xll.SNL.Clients.Office.Excel.Functions.SPG(AU36, "SP_COUNTRY_NAME")</f>
        <v>#INVALID COMPANY ID</v>
      </c>
      <c r="AY36" t="s">
        <v>673</v>
      </c>
      <c r="AZ36">
        <v>4423321</v>
      </c>
      <c r="BA36" t="s">
        <v>398</v>
      </c>
      <c r="BB36" s="11">
        <v>0.21</v>
      </c>
      <c r="BC36" t="str">
        <f>_xll.SNL.Clients.Office.Excel.Functions.SPG(AZ36, "SP_COUNTRY_NAME")</f>
        <v>South Africa</v>
      </c>
      <c r="BD36" t="s">
        <v>432</v>
      </c>
      <c r="BE36">
        <v>4026948</v>
      </c>
      <c r="BF36" t="s">
        <v>398</v>
      </c>
      <c r="BG36" s="11">
        <v>0.01</v>
      </c>
      <c r="BH36" t="str">
        <f>_xll.SNL.Clients.Office.Excel.Functions.SPG(BE36, "SP_COUNTRY_NAME")</f>
        <v>France</v>
      </c>
      <c r="BI36" t="s">
        <v>557</v>
      </c>
      <c r="BJ36">
        <v>4158830</v>
      </c>
      <c r="BK36" t="s">
        <v>398</v>
      </c>
      <c r="BL36" s="11">
        <v>0.25</v>
      </c>
      <c r="BM36" t="str">
        <f>_xll.SNL.Clients.Office.Excel.Functions.SPG(BJ36, "SP_COUNTRY_NAME")</f>
        <v>USA</v>
      </c>
      <c r="BR36" t="str">
        <f>_xll.SNL.Clients.Office.Excel.Functions.SPG(BO36, "SP_COUNTRY_NAME")</f>
        <v>#INVALID COMPANY ID</v>
      </c>
      <c r="BS36" t="s">
        <v>442</v>
      </c>
      <c r="BT36">
        <v>4139862</v>
      </c>
      <c r="BU36" t="s">
        <v>398</v>
      </c>
      <c r="BV36" s="11">
        <v>0.19</v>
      </c>
      <c r="BW36" t="str">
        <f>_xll.SNL.Clients.Office.Excel.Functions.SPG(BT36, "SP_COUNTRY_NAME")</f>
        <v>United Kingdom</v>
      </c>
      <c r="BX36" t="s">
        <v>1405</v>
      </c>
      <c r="BY36">
        <v>4310789</v>
      </c>
      <c r="BZ36" t="s">
        <v>398</v>
      </c>
      <c r="CA36" s="11">
        <v>0.36</v>
      </c>
      <c r="CB36" t="str">
        <f>_xll.SNL.Clients.Office.Excel.Functions.SPG(BY36, "SP_COUNTRY_NAME")</f>
        <v>France</v>
      </c>
      <c r="CC36" t="s">
        <v>1297</v>
      </c>
      <c r="CD36">
        <v>4244976</v>
      </c>
      <c r="CE36" t="s">
        <v>398</v>
      </c>
      <c r="CF36" s="11">
        <v>0.28000000000000003</v>
      </c>
      <c r="CG36" t="str">
        <f>_xll.SNL.Clients.Office.Excel.Functions.SPG(CD36, "SP_COUNTRY_NAME")</f>
        <v>Brazil</v>
      </c>
      <c r="CH36" t="s">
        <v>1405</v>
      </c>
      <c r="CI36">
        <v>4310789</v>
      </c>
      <c r="CJ36" t="s">
        <v>398</v>
      </c>
      <c r="CK36" s="11">
        <v>0.36</v>
      </c>
      <c r="CL36" t="str">
        <f>_xll.SNL.Clients.Office.Excel.Functions.SPG(CI36, "SP_COUNTRY_NAME")</f>
        <v>France</v>
      </c>
      <c r="CM36" t="s">
        <v>557</v>
      </c>
      <c r="CN36">
        <v>4158830</v>
      </c>
      <c r="CO36" t="s">
        <v>398</v>
      </c>
      <c r="CP36" s="11">
        <v>0.25</v>
      </c>
      <c r="CQ36" t="str">
        <f>_xll.SNL.Clients.Office.Excel.Functions.SPG(CN36, "SP_COUNTRY_NAME")</f>
        <v>USA</v>
      </c>
      <c r="CR36" t="s">
        <v>557</v>
      </c>
      <c r="CS36">
        <v>4158830</v>
      </c>
      <c r="CT36" t="s">
        <v>398</v>
      </c>
      <c r="CU36" s="11">
        <v>0.25</v>
      </c>
      <c r="CV36" t="str">
        <f>_xll.SNL.Clients.Office.Excel.Functions.SPG(CS36, "SP_COUNTRY_NAME")</f>
        <v>USA</v>
      </c>
      <c r="CW36" t="s">
        <v>1405</v>
      </c>
      <c r="CX36">
        <v>4310789</v>
      </c>
      <c r="CY36" t="s">
        <v>398</v>
      </c>
      <c r="CZ36" s="11">
        <v>0.36</v>
      </c>
      <c r="DA36" t="str">
        <f>_xll.SNL.Clients.Office.Excel.Functions.SPG(CX36, "SP_COUNTRY_NAME")</f>
        <v>France</v>
      </c>
      <c r="DF36" t="str">
        <f>_xll.SNL.Clients.Office.Excel.Functions.SPG(DC36, "SP_COUNTRY_NAME")</f>
        <v>#INVALID COMPANY ID</v>
      </c>
      <c r="DG36" t="s">
        <v>677</v>
      </c>
      <c r="DH36">
        <v>5760145</v>
      </c>
      <c r="DI36" t="s">
        <v>398</v>
      </c>
      <c r="DJ36" s="11">
        <v>0.14000000000000001</v>
      </c>
      <c r="DK36" t="str">
        <f>_xll.SNL.Clients.Office.Excel.Functions.SPG(DH36, "SP_COUNTRY_NAME")</f>
        <v>South Africa</v>
      </c>
      <c r="DL36" t="s">
        <v>432</v>
      </c>
      <c r="DM36">
        <v>4026948</v>
      </c>
      <c r="DN36" t="s">
        <v>398</v>
      </c>
      <c r="DO36" s="11">
        <v>0.2</v>
      </c>
      <c r="DP36" t="str">
        <f>_xll.SNL.Clients.Office.Excel.Functions.SPG(DM36, "SP_COUNTRY_NAME")</f>
        <v>France</v>
      </c>
      <c r="DQ36" t="s">
        <v>432</v>
      </c>
      <c r="DR36">
        <v>4026948</v>
      </c>
      <c r="DS36" t="s">
        <v>398</v>
      </c>
      <c r="DT36" s="11">
        <v>0.2</v>
      </c>
      <c r="DU36" t="str">
        <f>_xll.SNL.Clients.Office.Excel.Functions.SPG(DR36, "SP_COUNTRY_NAME")</f>
        <v>France</v>
      </c>
      <c r="DV36" t="s">
        <v>432</v>
      </c>
      <c r="DW36">
        <v>4026948</v>
      </c>
      <c r="DX36" t="s">
        <v>398</v>
      </c>
      <c r="DY36" s="11">
        <v>0.2</v>
      </c>
      <c r="DZ36" t="str">
        <f>_xll.SNL.Clients.Office.Excel.Functions.SPG(DW36, "SP_COUNTRY_NAME")</f>
        <v>France</v>
      </c>
      <c r="EE36" t="str">
        <f>_xll.SNL.Clients.Office.Excel.Functions.SPG(EB36, "SP_COUNTRY_NAME")</f>
        <v>#INVALID COMPANY ID</v>
      </c>
      <c r="EF36" t="s">
        <v>421</v>
      </c>
      <c r="EG36">
        <v>4055767</v>
      </c>
      <c r="EH36" t="s">
        <v>398</v>
      </c>
      <c r="EI36" s="11">
        <v>0.43</v>
      </c>
      <c r="EJ36" t="str">
        <f>_xll.SNL.Clients.Office.Excel.Functions.SPG(EG36, "SP_COUNTRY_NAME")</f>
        <v>USA</v>
      </c>
      <c r="EK36" t="s">
        <v>473</v>
      </c>
      <c r="EL36">
        <v>7108293</v>
      </c>
      <c r="EM36" t="s">
        <v>405</v>
      </c>
      <c r="EN36" s="11">
        <v>0.01</v>
      </c>
      <c r="EO36" t="str">
        <f>_xll.SNL.Clients.Office.Excel.Functions.SPG(EL36, "SP_COUNTRY_NAME")</f>
        <v>United Kingdom</v>
      </c>
      <c r="EP36" t="s">
        <v>432</v>
      </c>
      <c r="EQ36">
        <v>4026948</v>
      </c>
      <c r="ER36" t="s">
        <v>398</v>
      </c>
      <c r="ES36" s="11">
        <v>0.14000000000000001</v>
      </c>
      <c r="ET36" t="str">
        <f>_xll.SNL.Clients.Office.Excel.Functions.SPG(EQ36, "SP_COUNTRY_NAME")</f>
        <v>France</v>
      </c>
      <c r="EU36" t="s">
        <v>2144</v>
      </c>
      <c r="EV36" t="s">
        <v>348</v>
      </c>
      <c r="EW36" t="s">
        <v>406</v>
      </c>
      <c r="EX36" s="11">
        <v>0.03</v>
      </c>
      <c r="EY36" t="str">
        <f>_xll.SNL.Clients.Office.Excel.Functions.SPG(EV36, "SP_COUNTRY_NAME")</f>
        <v>China</v>
      </c>
      <c r="EZ36" t="s">
        <v>1297</v>
      </c>
      <c r="FA36">
        <v>4244976</v>
      </c>
      <c r="FB36" t="s">
        <v>398</v>
      </c>
      <c r="FC36" s="11">
        <v>0.28000000000000003</v>
      </c>
      <c r="FD36" t="str">
        <f>_xll.SNL.Clients.Office.Excel.Functions.SPG(FA36, "SP_COUNTRY_NAME")</f>
        <v>Brazil</v>
      </c>
      <c r="FE36" t="s">
        <v>1297</v>
      </c>
      <c r="FF36">
        <v>4244976</v>
      </c>
      <c r="FG36" t="s">
        <v>398</v>
      </c>
      <c r="FH36" s="11">
        <v>0.28000000000000003</v>
      </c>
      <c r="FI36" t="str">
        <f>_xll.SNL.Clients.Office.Excel.Functions.SPG(FF36, "SP_COUNTRY_NAME")</f>
        <v>Brazil</v>
      </c>
      <c r="FJ36" t="s">
        <v>1405</v>
      </c>
      <c r="FK36">
        <v>4310789</v>
      </c>
      <c r="FL36" t="s">
        <v>398</v>
      </c>
      <c r="FM36" s="11">
        <v>0.36</v>
      </c>
      <c r="FN36" t="str">
        <f>_xll.SNL.Clients.Office.Excel.Functions.SPG(FK36, "SP_COUNTRY_NAME")</f>
        <v>France</v>
      </c>
      <c r="FO36" t="s">
        <v>433</v>
      </c>
      <c r="FP36">
        <v>4102073</v>
      </c>
      <c r="FQ36" t="s">
        <v>398</v>
      </c>
      <c r="FR36" s="11">
        <v>0.05</v>
      </c>
      <c r="FS36" t="str">
        <f>_xll.SNL.Clients.Office.Excel.Functions.SPG(FP36, "SP_COUNTRY_NAME")</f>
        <v>USA</v>
      </c>
      <c r="FT36" t="s">
        <v>421</v>
      </c>
      <c r="FU36">
        <v>4055767</v>
      </c>
      <c r="FV36" t="s">
        <v>398</v>
      </c>
      <c r="FW36" s="11">
        <v>0.43</v>
      </c>
      <c r="FX36" t="str">
        <f>_xll.SNL.Clients.Office.Excel.Functions.SPG(FU36, "SP_COUNTRY_NAME")</f>
        <v>USA</v>
      </c>
      <c r="GC36" t="str">
        <f>_xll.SNL.Clients.Office.Excel.Functions.SPG(FZ36, "SP_COUNTRY_NAME")</f>
        <v>#INVALID COMPANY ID</v>
      </c>
      <c r="GD36" t="s">
        <v>1633</v>
      </c>
      <c r="GE36">
        <v>4388745</v>
      </c>
      <c r="GF36" t="s">
        <v>398</v>
      </c>
      <c r="GG36" s="11">
        <v>0.02</v>
      </c>
      <c r="GH36" t="str">
        <f>_xll.SNL.Clients.Office.Excel.Functions.SPG(GE36, "SP_COUNTRY_NAME")</f>
        <v>Hong Kong</v>
      </c>
      <c r="GM36" t="str">
        <f>_xll.SNL.Clients.Office.Excel.Functions.SPG(GJ36, "SP_COUNTRY_NAME")</f>
        <v>#INVALID COMPANY ID</v>
      </c>
      <c r="GN36" t="s">
        <v>2204</v>
      </c>
      <c r="GO36" t="s">
        <v>348</v>
      </c>
      <c r="GP36" t="s">
        <v>406</v>
      </c>
      <c r="GQ36" s="11">
        <v>0</v>
      </c>
      <c r="GR36" t="str">
        <f>_xll.SNL.Clients.Office.Excel.Functions.SPG(GO36, "SP_COUNTRY_NAME")</f>
        <v>China</v>
      </c>
      <c r="GS36" t="s">
        <v>432</v>
      </c>
      <c r="GT36">
        <v>4026948</v>
      </c>
      <c r="GU36" t="s">
        <v>398</v>
      </c>
      <c r="GV36" s="11">
        <v>0.01</v>
      </c>
      <c r="GW36" t="str">
        <f>_xll.SNL.Clients.Office.Excel.Functions.SPG(GT36, "SP_COUNTRY_NAME")</f>
        <v>France</v>
      </c>
      <c r="GX36" t="s">
        <v>475</v>
      </c>
      <c r="GY36">
        <v>4026996</v>
      </c>
      <c r="GZ36" t="s">
        <v>398</v>
      </c>
      <c r="HA36" s="11">
        <v>0.11</v>
      </c>
      <c r="HB36" t="str">
        <f>_xll.SNL.Clients.Office.Excel.Functions.SPG(GY36, "SP_COUNTRY_NAME")</f>
        <v>USA</v>
      </c>
      <c r="HC36" t="s">
        <v>1405</v>
      </c>
      <c r="HD36">
        <v>4310789</v>
      </c>
      <c r="HE36" t="s">
        <v>398</v>
      </c>
      <c r="HF36" s="11">
        <v>0.36</v>
      </c>
      <c r="HG36" t="str">
        <f>_xll.SNL.Clients.Office.Excel.Functions.SPG(HD36, "SP_COUNTRY_NAME")</f>
        <v>France</v>
      </c>
      <c r="HH36" t="s">
        <v>420</v>
      </c>
      <c r="HI36">
        <v>4119759</v>
      </c>
      <c r="HJ36" t="s">
        <v>398</v>
      </c>
      <c r="HK36" s="11">
        <v>0.03</v>
      </c>
      <c r="HL36" t="str">
        <f>_xll.SNL.Clients.Office.Excel.Functions.SPG(HI36, "SP_COUNTRY_NAME")</f>
        <v>USA</v>
      </c>
      <c r="HM36" t="s">
        <v>420</v>
      </c>
      <c r="HN36">
        <v>4119759</v>
      </c>
      <c r="HO36" t="s">
        <v>398</v>
      </c>
      <c r="HP36" s="11">
        <v>0.01</v>
      </c>
      <c r="HQ36" t="str">
        <f>_xll.SNL.Clients.Office.Excel.Functions.SPG(HN36, "SP_COUNTRY_NAME")</f>
        <v>USA</v>
      </c>
      <c r="HR36" t="s">
        <v>1405</v>
      </c>
      <c r="HS36">
        <v>4310789</v>
      </c>
      <c r="HT36" t="s">
        <v>398</v>
      </c>
      <c r="HU36" s="11">
        <v>0.36</v>
      </c>
      <c r="HV36" t="str">
        <f>_xll.SNL.Clients.Office.Excel.Functions.SPG(HS36, "SP_COUNTRY_NAME")</f>
        <v>France</v>
      </c>
      <c r="HW36" t="s">
        <v>421</v>
      </c>
      <c r="HX36">
        <v>4055767</v>
      </c>
      <c r="HY36" t="s">
        <v>398</v>
      </c>
      <c r="HZ36" s="11">
        <v>0.43</v>
      </c>
      <c r="IA36" t="str">
        <f>_xll.SNL.Clients.Office.Excel.Functions.SPG(HX36, "SP_COUNTRY_NAME")</f>
        <v>USA</v>
      </c>
      <c r="IB36" t="s">
        <v>2204</v>
      </c>
      <c r="IC36" t="s">
        <v>348</v>
      </c>
      <c r="ID36" t="s">
        <v>406</v>
      </c>
      <c r="IE36" s="11">
        <v>0</v>
      </c>
      <c r="IF36" t="str">
        <f>_xll.SNL.Clients.Office.Excel.Functions.SPG(IC36, "SP_COUNTRY_NAME")</f>
        <v>China</v>
      </c>
      <c r="IG36" t="s">
        <v>432</v>
      </c>
      <c r="IH36">
        <v>4026948</v>
      </c>
      <c r="II36" t="s">
        <v>398</v>
      </c>
      <c r="IJ36" s="11">
        <v>0.01</v>
      </c>
      <c r="IK36" t="str">
        <f>_xll.SNL.Clients.Office.Excel.Functions.SPG(IH36, "SP_COUNTRY_NAME")</f>
        <v>France</v>
      </c>
      <c r="IL36" t="s">
        <v>475</v>
      </c>
      <c r="IM36">
        <v>4026996</v>
      </c>
      <c r="IN36" t="s">
        <v>398</v>
      </c>
      <c r="IO36" s="11">
        <v>0.11</v>
      </c>
      <c r="IP36" t="str">
        <f>_xll.SNL.Clients.Office.Excel.Functions.SPG(IM36, "SP_COUNTRY_NAME")</f>
        <v>USA</v>
      </c>
      <c r="IQ36" t="s">
        <v>671</v>
      </c>
      <c r="IR36">
        <v>4140101</v>
      </c>
      <c r="IS36" t="s">
        <v>402</v>
      </c>
      <c r="IT36" s="11">
        <v>0.13</v>
      </c>
      <c r="IU36" t="str">
        <f>_xll.SNL.Clients.Office.Excel.Functions.SPG(IR36, "SP_COUNTRY_NAME")</f>
        <v>Sweden</v>
      </c>
      <c r="IV36" t="s">
        <v>677</v>
      </c>
      <c r="IW36">
        <v>5760145</v>
      </c>
      <c r="IX36" t="s">
        <v>398</v>
      </c>
      <c r="IY36" s="11">
        <v>0.14000000000000001</v>
      </c>
      <c r="IZ36" t="str">
        <f>_xll.SNL.Clients.Office.Excel.Functions.SPG(IW36, "SP_COUNTRY_NAME")</f>
        <v>South Africa</v>
      </c>
      <c r="JA36" t="s">
        <v>557</v>
      </c>
      <c r="JB36">
        <v>4158830</v>
      </c>
      <c r="JC36" t="s">
        <v>398</v>
      </c>
      <c r="JD36" s="11">
        <v>0.25</v>
      </c>
      <c r="JE36" t="str">
        <f>_xll.SNL.Clients.Office.Excel.Functions.SPG(JB36, "SP_COUNTRY_NAME")</f>
        <v>USA</v>
      </c>
      <c r="JF36" t="s">
        <v>432</v>
      </c>
      <c r="JG36">
        <v>4026948</v>
      </c>
      <c r="JH36" t="s">
        <v>398</v>
      </c>
      <c r="JI36" s="11">
        <v>0.2</v>
      </c>
      <c r="JJ36" t="str">
        <f>_xll.SNL.Clients.Office.Excel.Functions.SPG(JG36, "SP_COUNTRY_NAME")</f>
        <v>France</v>
      </c>
      <c r="JK36" t="s">
        <v>1297</v>
      </c>
      <c r="JL36">
        <v>4244976</v>
      </c>
      <c r="JM36" t="s">
        <v>398</v>
      </c>
      <c r="JN36" s="11">
        <v>0.28000000000000003</v>
      </c>
      <c r="JO36" t="str">
        <f>_xll.SNL.Clients.Office.Excel.Functions.SPG(JL36, "SP_COUNTRY_NAME")</f>
        <v>Brazil</v>
      </c>
      <c r="JP36" t="s">
        <v>420</v>
      </c>
      <c r="JQ36">
        <v>4119759</v>
      </c>
      <c r="JR36" t="s">
        <v>398</v>
      </c>
      <c r="JS36" s="11">
        <v>0.03</v>
      </c>
      <c r="JT36" t="str">
        <f>_xll.SNL.Clients.Office.Excel.Functions.SPG(JQ36, "SP_COUNTRY_NAME")</f>
        <v>USA</v>
      </c>
      <c r="JU36" t="s">
        <v>433</v>
      </c>
      <c r="JV36">
        <v>4102073</v>
      </c>
      <c r="JW36" t="s">
        <v>398</v>
      </c>
      <c r="JX36" s="11">
        <v>0.05</v>
      </c>
      <c r="JY36" t="str">
        <f>_xll.SNL.Clients.Office.Excel.Functions.SPG(JV36, "SP_COUNTRY_NAME")</f>
        <v>USA</v>
      </c>
      <c r="JZ36" t="s">
        <v>1405</v>
      </c>
      <c r="KA36">
        <v>4310789</v>
      </c>
      <c r="KB36" t="s">
        <v>398</v>
      </c>
      <c r="KC36" s="11">
        <v>0.36</v>
      </c>
      <c r="KD36" t="str">
        <f>_xll.SNL.Clients.Office.Excel.Functions.SPG(KA36, "SP_COUNTRY_NAME")</f>
        <v>France</v>
      </c>
      <c r="KI36" t="str">
        <f>_xll.SNL.Clients.Office.Excel.Functions.SPG(KF36, "SP_COUNTRY_NAME")</f>
        <v>#INVALID COMPANY ID</v>
      </c>
      <c r="KJ36" t="s">
        <v>673</v>
      </c>
      <c r="KK36">
        <v>4423321</v>
      </c>
      <c r="KL36" t="s">
        <v>398</v>
      </c>
      <c r="KM36" s="11">
        <v>0.21</v>
      </c>
      <c r="KN36" t="str">
        <f>_xll.SNL.Clients.Office.Excel.Functions.SPG(KK36, "SP_COUNTRY_NAME")</f>
        <v>South Africa</v>
      </c>
    </row>
    <row r="37" spans="5:300" x14ac:dyDescent="0.35">
      <c r="E37" t="str">
        <f>_xll.SNL.Clients.Office.Excel.Functions.SPG(B37, "SP_COUNTRY_NAME")</f>
        <v>#INVALID COMPANY ID</v>
      </c>
      <c r="F37" t="s">
        <v>810</v>
      </c>
      <c r="G37">
        <v>4724324</v>
      </c>
      <c r="H37" t="s">
        <v>398</v>
      </c>
      <c r="I37" s="11">
        <v>0.19</v>
      </c>
      <c r="J37" t="str">
        <f>_xll.SNL.Clients.Office.Excel.Functions.SPG(G37, "SP_COUNTRY_NAME")</f>
        <v>USA</v>
      </c>
      <c r="K37" t="s">
        <v>395</v>
      </c>
      <c r="L37">
        <v>4270330</v>
      </c>
      <c r="M37" t="s">
        <v>398</v>
      </c>
      <c r="N37" s="11">
        <v>0.17</v>
      </c>
      <c r="O37" t="str">
        <f>_xll.SNL.Clients.Office.Excel.Functions.SPG(L37, "SP_COUNTRY_NAME")</f>
        <v>USA</v>
      </c>
      <c r="P37" t="s">
        <v>425</v>
      </c>
      <c r="Q37">
        <v>4048695</v>
      </c>
      <c r="R37" t="s">
        <v>398</v>
      </c>
      <c r="S37" s="11">
        <v>0.5</v>
      </c>
      <c r="T37" t="str">
        <f>_xll.SNL.Clients.Office.Excel.Functions.SPG(Q37, "SP_COUNTRY_NAME")</f>
        <v>USA</v>
      </c>
      <c r="Y37" t="str">
        <f>_xll.SNL.Clients.Office.Excel.Functions.SPG(V37, "SP_COUNTRY_NAME")</f>
        <v>#INVALID COMPANY ID</v>
      </c>
      <c r="Z37" t="s">
        <v>674</v>
      </c>
      <c r="AA37">
        <v>4578989</v>
      </c>
      <c r="AB37" t="s">
        <v>398</v>
      </c>
      <c r="AC37" s="11">
        <v>0.2</v>
      </c>
      <c r="AD37" t="str">
        <f>_xll.SNL.Clients.Office.Excel.Functions.SPG(AA37, "SP_COUNTRY_NAME")</f>
        <v>Luxembourg</v>
      </c>
      <c r="AE37" t="s">
        <v>674</v>
      </c>
      <c r="AF37">
        <v>4578989</v>
      </c>
      <c r="AG37" t="s">
        <v>398</v>
      </c>
      <c r="AH37" s="11">
        <v>0.2</v>
      </c>
      <c r="AI37" t="str">
        <f>_xll.SNL.Clients.Office.Excel.Functions.SPG(AF37, "SP_COUNTRY_NAME")</f>
        <v>Luxembourg</v>
      </c>
      <c r="AJ37" t="s">
        <v>425</v>
      </c>
      <c r="AK37">
        <v>4048695</v>
      </c>
      <c r="AL37" t="s">
        <v>398</v>
      </c>
      <c r="AM37" s="11">
        <v>0.5</v>
      </c>
      <c r="AN37" t="str">
        <f>_xll.SNL.Clients.Office.Excel.Functions.SPG(AK37, "SP_COUNTRY_NAME")</f>
        <v>USA</v>
      </c>
      <c r="AO37" t="s">
        <v>519</v>
      </c>
      <c r="AP37">
        <v>4226520</v>
      </c>
      <c r="AQ37" t="s">
        <v>398</v>
      </c>
      <c r="AR37" s="11">
        <v>0.12</v>
      </c>
      <c r="AS37" t="str">
        <f>_xll.SNL.Clients.Office.Excel.Functions.SPG(AP37, "SP_COUNTRY_NAME")</f>
        <v>Canada</v>
      </c>
      <c r="AX37" t="str">
        <f>_xll.SNL.Clients.Office.Excel.Functions.SPG(AU37, "SP_COUNTRY_NAME")</f>
        <v>#INVALID COMPANY ID</v>
      </c>
      <c r="AY37" t="s">
        <v>674</v>
      </c>
      <c r="AZ37">
        <v>4578989</v>
      </c>
      <c r="BA37" t="s">
        <v>398</v>
      </c>
      <c r="BB37" s="11">
        <v>0.2</v>
      </c>
      <c r="BC37" t="str">
        <f>_xll.SNL.Clients.Office.Excel.Functions.SPG(AZ37, "SP_COUNTRY_NAME")</f>
        <v>Luxembourg</v>
      </c>
      <c r="BD37" t="s">
        <v>494</v>
      </c>
      <c r="BE37">
        <v>5652844</v>
      </c>
      <c r="BF37" t="s">
        <v>398</v>
      </c>
      <c r="BG37" s="11">
        <v>0.01</v>
      </c>
      <c r="BH37" t="str">
        <f>_xll.SNL.Clients.Office.Excel.Functions.SPG(BE37, "SP_COUNTRY_NAME")</f>
        <v>Japan</v>
      </c>
      <c r="BI37" t="s">
        <v>671</v>
      </c>
      <c r="BJ37">
        <v>4140101</v>
      </c>
      <c r="BK37" t="s">
        <v>402</v>
      </c>
      <c r="BL37" s="11">
        <v>0.24</v>
      </c>
      <c r="BM37" t="str">
        <f>_xll.SNL.Clients.Office.Excel.Functions.SPG(BJ37, "SP_COUNTRY_NAME")</f>
        <v>Sweden</v>
      </c>
      <c r="BR37" t="str">
        <f>_xll.SNL.Clients.Office.Excel.Functions.SPG(BO37, "SP_COUNTRY_NAME")</f>
        <v>#INVALID COMPANY ID</v>
      </c>
      <c r="BS37" t="s">
        <v>444</v>
      </c>
      <c r="BT37">
        <v>4272373</v>
      </c>
      <c r="BU37" t="s">
        <v>398</v>
      </c>
      <c r="BV37" s="11">
        <v>0.18</v>
      </c>
      <c r="BW37" t="str">
        <f>_xll.SNL.Clients.Office.Excel.Functions.SPG(BT37, "SP_COUNTRY_NAME")</f>
        <v>United Kingdom</v>
      </c>
      <c r="BX37" t="s">
        <v>1031</v>
      </c>
      <c r="BY37">
        <v>4039450</v>
      </c>
      <c r="BZ37" t="s">
        <v>398</v>
      </c>
      <c r="CA37" s="11">
        <v>0.33</v>
      </c>
      <c r="CB37" t="str">
        <f>_xll.SNL.Clients.Office.Excel.Functions.SPG(BY37, "SP_COUNTRY_NAME")</f>
        <v>USA</v>
      </c>
      <c r="CC37" t="s">
        <v>1298</v>
      </c>
      <c r="CD37">
        <v>1014500</v>
      </c>
      <c r="CE37" t="s">
        <v>404</v>
      </c>
      <c r="CF37" s="11">
        <v>0.25</v>
      </c>
      <c r="CG37" t="str">
        <f>_xll.SNL.Clients.Office.Excel.Functions.SPG(CD37, "SP_COUNTRY_NAME")</f>
        <v>USA</v>
      </c>
      <c r="CH37" t="s">
        <v>1031</v>
      </c>
      <c r="CI37">
        <v>4039450</v>
      </c>
      <c r="CJ37" t="s">
        <v>398</v>
      </c>
      <c r="CK37" s="11">
        <v>0.33</v>
      </c>
      <c r="CL37" t="str">
        <f>_xll.SNL.Clients.Office.Excel.Functions.SPG(CI37, "SP_COUNTRY_NAME")</f>
        <v>USA</v>
      </c>
      <c r="CM37" t="s">
        <v>671</v>
      </c>
      <c r="CN37">
        <v>4140101</v>
      </c>
      <c r="CO37" t="s">
        <v>402</v>
      </c>
      <c r="CP37" s="11">
        <v>0.24</v>
      </c>
      <c r="CQ37" t="str">
        <f>_xll.SNL.Clients.Office.Excel.Functions.SPG(CN37, "SP_COUNTRY_NAME")</f>
        <v>Sweden</v>
      </c>
      <c r="CR37" t="s">
        <v>671</v>
      </c>
      <c r="CS37">
        <v>4140101</v>
      </c>
      <c r="CT37" t="s">
        <v>402</v>
      </c>
      <c r="CU37" s="11">
        <v>0.24</v>
      </c>
      <c r="CV37" t="str">
        <f>_xll.SNL.Clients.Office.Excel.Functions.SPG(CS37, "SP_COUNTRY_NAME")</f>
        <v>Sweden</v>
      </c>
      <c r="CW37" t="s">
        <v>1031</v>
      </c>
      <c r="CX37">
        <v>4039450</v>
      </c>
      <c r="CY37" t="s">
        <v>398</v>
      </c>
      <c r="CZ37" s="11">
        <v>0.33</v>
      </c>
      <c r="DA37" t="str">
        <f>_xll.SNL.Clients.Office.Excel.Functions.SPG(CX37, "SP_COUNTRY_NAME")</f>
        <v>USA</v>
      </c>
      <c r="DF37" t="str">
        <f>_xll.SNL.Clients.Office.Excel.Functions.SPG(DC37, "SP_COUNTRY_NAME")</f>
        <v>#INVALID COMPANY ID</v>
      </c>
      <c r="DG37" t="s">
        <v>2069</v>
      </c>
      <c r="DH37" t="s">
        <v>348</v>
      </c>
      <c r="DI37" t="s">
        <v>406</v>
      </c>
      <c r="DJ37" s="11">
        <v>0.12</v>
      </c>
      <c r="DK37" t="str">
        <f>_xll.SNL.Clients.Office.Excel.Functions.SPG(DH37, "SP_COUNTRY_NAME")</f>
        <v>China</v>
      </c>
      <c r="DL37" t="s">
        <v>810</v>
      </c>
      <c r="DM37">
        <v>4724324</v>
      </c>
      <c r="DN37" t="s">
        <v>398</v>
      </c>
      <c r="DO37" s="11">
        <v>0.19</v>
      </c>
      <c r="DP37" t="str">
        <f>_xll.SNL.Clients.Office.Excel.Functions.SPG(DM37, "SP_COUNTRY_NAME")</f>
        <v>USA</v>
      </c>
      <c r="DQ37" t="s">
        <v>810</v>
      </c>
      <c r="DR37">
        <v>4724324</v>
      </c>
      <c r="DS37" t="s">
        <v>398</v>
      </c>
      <c r="DT37" s="11">
        <v>0.19</v>
      </c>
      <c r="DU37" t="str">
        <f>_xll.SNL.Clients.Office.Excel.Functions.SPG(DR37, "SP_COUNTRY_NAME")</f>
        <v>USA</v>
      </c>
      <c r="DV37" t="s">
        <v>810</v>
      </c>
      <c r="DW37">
        <v>4724324</v>
      </c>
      <c r="DX37" t="s">
        <v>398</v>
      </c>
      <c r="DY37" s="11">
        <v>0.19</v>
      </c>
      <c r="DZ37" t="str">
        <f>_xll.SNL.Clients.Office.Excel.Functions.SPG(DW37, "SP_COUNTRY_NAME")</f>
        <v>USA</v>
      </c>
      <c r="EE37" t="str">
        <f>_xll.SNL.Clients.Office.Excel.Functions.SPG(EB37, "SP_COUNTRY_NAME")</f>
        <v>#INVALID COMPANY ID</v>
      </c>
      <c r="EF37" t="s">
        <v>1483</v>
      </c>
      <c r="EG37">
        <v>4155715</v>
      </c>
      <c r="EH37" t="s">
        <v>398</v>
      </c>
      <c r="EI37" s="11">
        <v>0.4</v>
      </c>
      <c r="EJ37" t="str">
        <f>_xll.SNL.Clients.Office.Excel.Functions.SPG(EG37, "SP_COUNTRY_NAME")</f>
        <v>Australia</v>
      </c>
      <c r="EK37" t="s">
        <v>2083</v>
      </c>
      <c r="EL37">
        <v>4139155</v>
      </c>
      <c r="EM37" t="s">
        <v>398</v>
      </c>
      <c r="EN37" s="11">
        <v>0.01</v>
      </c>
      <c r="EO37" t="str">
        <f>_xll.SNL.Clients.Office.Excel.Functions.SPG(EL37, "SP_COUNTRY_NAME")</f>
        <v>Sweden</v>
      </c>
      <c r="EP37" t="s">
        <v>420</v>
      </c>
      <c r="EQ37">
        <v>4119759</v>
      </c>
      <c r="ER37" t="s">
        <v>398</v>
      </c>
      <c r="ES37" s="11">
        <v>0.14000000000000001</v>
      </c>
      <c r="ET37" t="str">
        <f>_xll.SNL.Clients.Office.Excel.Functions.SPG(EQ37, "SP_COUNTRY_NAME")</f>
        <v>USA</v>
      </c>
      <c r="EU37" t="s">
        <v>472</v>
      </c>
      <c r="EV37">
        <v>4114882</v>
      </c>
      <c r="EW37" t="s">
        <v>398</v>
      </c>
      <c r="EX37" s="11">
        <v>0.03</v>
      </c>
      <c r="EY37" t="str">
        <f>_xll.SNL.Clients.Office.Excel.Functions.SPG(EV37, "SP_COUNTRY_NAME")</f>
        <v>Canada</v>
      </c>
      <c r="EZ37" t="s">
        <v>1298</v>
      </c>
      <c r="FA37">
        <v>1014500</v>
      </c>
      <c r="FB37" t="s">
        <v>404</v>
      </c>
      <c r="FC37" s="11">
        <v>0.25</v>
      </c>
      <c r="FD37" t="str">
        <f>_xll.SNL.Clients.Office.Excel.Functions.SPG(FA37, "SP_COUNTRY_NAME")</f>
        <v>USA</v>
      </c>
      <c r="FE37" t="s">
        <v>1298</v>
      </c>
      <c r="FF37">
        <v>1014500</v>
      </c>
      <c r="FG37" t="s">
        <v>404</v>
      </c>
      <c r="FH37" s="11">
        <v>0.25</v>
      </c>
      <c r="FI37" t="str">
        <f>_xll.SNL.Clients.Office.Excel.Functions.SPG(FF37, "SP_COUNTRY_NAME")</f>
        <v>USA</v>
      </c>
      <c r="FJ37" t="s">
        <v>1031</v>
      </c>
      <c r="FK37">
        <v>4039450</v>
      </c>
      <c r="FL37" t="s">
        <v>398</v>
      </c>
      <c r="FM37" s="11">
        <v>0.33</v>
      </c>
      <c r="FN37" t="str">
        <f>_xll.SNL.Clients.Office.Excel.Functions.SPG(FK37, "SP_COUNTRY_NAME")</f>
        <v>USA</v>
      </c>
      <c r="FO37" t="s">
        <v>558</v>
      </c>
      <c r="FP37">
        <v>4005523</v>
      </c>
      <c r="FQ37" t="s">
        <v>398</v>
      </c>
      <c r="FR37" s="11">
        <v>0.05</v>
      </c>
      <c r="FS37" t="str">
        <f>_xll.SNL.Clients.Office.Excel.Functions.SPG(FP37, "SP_COUNTRY_NAME")</f>
        <v>Canada</v>
      </c>
      <c r="FT37" t="s">
        <v>1483</v>
      </c>
      <c r="FU37">
        <v>4155715</v>
      </c>
      <c r="FV37" t="s">
        <v>398</v>
      </c>
      <c r="FW37" s="11">
        <v>0.4</v>
      </c>
      <c r="FX37" t="str">
        <f>_xll.SNL.Clients.Office.Excel.Functions.SPG(FU37, "SP_COUNTRY_NAME")</f>
        <v>Australia</v>
      </c>
      <c r="GC37" t="str">
        <f>_xll.SNL.Clients.Office.Excel.Functions.SPG(FZ37, "SP_COUNTRY_NAME")</f>
        <v>#INVALID COMPANY ID</v>
      </c>
      <c r="GD37" t="s">
        <v>824</v>
      </c>
      <c r="GE37">
        <v>4139629</v>
      </c>
      <c r="GF37" t="s">
        <v>398</v>
      </c>
      <c r="GG37" s="11">
        <v>0.02</v>
      </c>
      <c r="GH37" t="str">
        <f>_xll.SNL.Clients.Office.Excel.Functions.SPG(GE37, "SP_COUNTRY_NAME")</f>
        <v>Singapore</v>
      </c>
      <c r="GM37" t="str">
        <f>_xll.SNL.Clients.Office.Excel.Functions.SPG(GJ37, "SP_COUNTRY_NAME")</f>
        <v>#INVALID COMPANY ID</v>
      </c>
      <c r="GN37" t="s">
        <v>2205</v>
      </c>
      <c r="GO37" t="s">
        <v>348</v>
      </c>
      <c r="GP37" t="s">
        <v>406</v>
      </c>
      <c r="GQ37" s="11">
        <v>0</v>
      </c>
      <c r="GR37" t="str">
        <f>_xll.SNL.Clients.Office.Excel.Functions.SPG(GO37, "SP_COUNTRY_NAME")</f>
        <v>China</v>
      </c>
      <c r="GS37" t="s">
        <v>494</v>
      </c>
      <c r="GT37">
        <v>5652844</v>
      </c>
      <c r="GU37" t="s">
        <v>398</v>
      </c>
      <c r="GV37" s="11">
        <v>0.01</v>
      </c>
      <c r="GW37" t="str">
        <f>_xll.SNL.Clients.Office.Excel.Functions.SPG(GT37, "SP_COUNTRY_NAME")</f>
        <v>Japan</v>
      </c>
      <c r="GX37" t="s">
        <v>447</v>
      </c>
      <c r="GY37">
        <v>4241120</v>
      </c>
      <c r="GZ37" t="s">
        <v>398</v>
      </c>
      <c r="HA37" s="11">
        <v>0.1</v>
      </c>
      <c r="HB37" t="str">
        <f>_xll.SNL.Clients.Office.Excel.Functions.SPG(GY37, "SP_COUNTRY_NAME")</f>
        <v>Taiwan</v>
      </c>
      <c r="HC37" t="s">
        <v>1031</v>
      </c>
      <c r="HD37">
        <v>4039450</v>
      </c>
      <c r="HE37" t="s">
        <v>398</v>
      </c>
      <c r="HF37" s="11">
        <v>0.33</v>
      </c>
      <c r="HG37" t="str">
        <f>_xll.SNL.Clients.Office.Excel.Functions.SPG(HD37, "SP_COUNTRY_NAME")</f>
        <v>USA</v>
      </c>
      <c r="HH37" t="s">
        <v>607</v>
      </c>
      <c r="HI37">
        <v>4153606</v>
      </c>
      <c r="HJ37" t="s">
        <v>398</v>
      </c>
      <c r="HK37" s="11">
        <v>0.02</v>
      </c>
      <c r="HL37" t="str">
        <f>_xll.SNL.Clients.Office.Excel.Functions.SPG(HI37, "SP_COUNTRY_NAME")</f>
        <v>USA</v>
      </c>
      <c r="HM37" t="s">
        <v>2235</v>
      </c>
      <c r="HN37">
        <v>4139795</v>
      </c>
      <c r="HO37" t="s">
        <v>398</v>
      </c>
      <c r="HP37" s="11">
        <v>0.01</v>
      </c>
      <c r="HQ37" t="str">
        <f>_xll.SNL.Clients.Office.Excel.Functions.SPG(HN37, "SP_COUNTRY_NAME")</f>
        <v>Germany</v>
      </c>
      <c r="HR37" t="s">
        <v>1031</v>
      </c>
      <c r="HS37">
        <v>4039450</v>
      </c>
      <c r="HT37" t="s">
        <v>398</v>
      </c>
      <c r="HU37" s="11">
        <v>0.33</v>
      </c>
      <c r="HV37" t="str">
        <f>_xll.SNL.Clients.Office.Excel.Functions.SPG(HS37, "SP_COUNTRY_NAME")</f>
        <v>USA</v>
      </c>
      <c r="HW37" t="s">
        <v>1483</v>
      </c>
      <c r="HX37">
        <v>4155715</v>
      </c>
      <c r="HY37" t="s">
        <v>398</v>
      </c>
      <c r="HZ37" s="11">
        <v>0.4</v>
      </c>
      <c r="IA37" t="str">
        <f>_xll.SNL.Clients.Office.Excel.Functions.SPG(HX37, "SP_COUNTRY_NAME")</f>
        <v>Australia</v>
      </c>
      <c r="IB37" t="s">
        <v>2205</v>
      </c>
      <c r="IC37" t="s">
        <v>348</v>
      </c>
      <c r="ID37" t="s">
        <v>406</v>
      </c>
      <c r="IE37" s="11">
        <v>0</v>
      </c>
      <c r="IF37" t="str">
        <f>_xll.SNL.Clients.Office.Excel.Functions.SPG(IC37, "SP_COUNTRY_NAME")</f>
        <v>China</v>
      </c>
      <c r="IG37" t="s">
        <v>494</v>
      </c>
      <c r="IH37">
        <v>5652844</v>
      </c>
      <c r="II37" t="s">
        <v>398</v>
      </c>
      <c r="IJ37" s="11">
        <v>0.01</v>
      </c>
      <c r="IK37" t="str">
        <f>_xll.SNL.Clients.Office.Excel.Functions.SPG(IH37, "SP_COUNTRY_NAME")</f>
        <v>Japan</v>
      </c>
      <c r="IL37" t="s">
        <v>447</v>
      </c>
      <c r="IM37">
        <v>4241120</v>
      </c>
      <c r="IN37" t="s">
        <v>398</v>
      </c>
      <c r="IO37" s="11">
        <v>0.1</v>
      </c>
      <c r="IP37" t="str">
        <f>_xll.SNL.Clients.Office.Excel.Functions.SPG(IM37, "SP_COUNTRY_NAME")</f>
        <v>Taiwan</v>
      </c>
      <c r="IQ37" t="s">
        <v>390</v>
      </c>
      <c r="IR37">
        <v>4143440</v>
      </c>
      <c r="IS37" t="s">
        <v>398</v>
      </c>
      <c r="IT37" s="11">
        <v>0.12</v>
      </c>
      <c r="IU37" t="str">
        <f>_xll.SNL.Clients.Office.Excel.Functions.SPG(IR37, "SP_COUNTRY_NAME")</f>
        <v>USA</v>
      </c>
      <c r="IV37" t="s">
        <v>2069</v>
      </c>
      <c r="IW37" t="s">
        <v>348</v>
      </c>
      <c r="IX37" t="s">
        <v>406</v>
      </c>
      <c r="IY37" s="11">
        <v>0.12</v>
      </c>
      <c r="IZ37" t="str">
        <f>_xll.SNL.Clients.Office.Excel.Functions.SPG(IW37, "SP_COUNTRY_NAME")</f>
        <v>China</v>
      </c>
      <c r="JA37" t="s">
        <v>671</v>
      </c>
      <c r="JB37">
        <v>4140101</v>
      </c>
      <c r="JC37" t="s">
        <v>402</v>
      </c>
      <c r="JD37" s="11">
        <v>0.24</v>
      </c>
      <c r="JE37" t="str">
        <f>_xll.SNL.Clients.Office.Excel.Functions.SPG(JB37, "SP_COUNTRY_NAME")</f>
        <v>Sweden</v>
      </c>
      <c r="JF37" t="s">
        <v>810</v>
      </c>
      <c r="JG37">
        <v>4724324</v>
      </c>
      <c r="JH37" t="s">
        <v>398</v>
      </c>
      <c r="JI37" s="11">
        <v>0.19</v>
      </c>
      <c r="JJ37" t="str">
        <f>_xll.SNL.Clients.Office.Excel.Functions.SPG(JG37, "SP_COUNTRY_NAME")</f>
        <v>USA</v>
      </c>
      <c r="JK37" t="s">
        <v>1298</v>
      </c>
      <c r="JL37">
        <v>1014500</v>
      </c>
      <c r="JM37" t="s">
        <v>404</v>
      </c>
      <c r="JN37" s="11">
        <v>0.25</v>
      </c>
      <c r="JO37" t="str">
        <f>_xll.SNL.Clients.Office.Excel.Functions.SPG(JL37, "SP_COUNTRY_NAME")</f>
        <v>USA</v>
      </c>
      <c r="JP37" t="s">
        <v>607</v>
      </c>
      <c r="JQ37">
        <v>4153606</v>
      </c>
      <c r="JR37" t="s">
        <v>398</v>
      </c>
      <c r="JS37" s="11">
        <v>0.02</v>
      </c>
      <c r="JT37" t="str">
        <f>_xll.SNL.Clients.Office.Excel.Functions.SPG(JQ37, "SP_COUNTRY_NAME")</f>
        <v>USA</v>
      </c>
      <c r="JU37" t="s">
        <v>558</v>
      </c>
      <c r="JV37">
        <v>4005523</v>
      </c>
      <c r="JW37" t="s">
        <v>398</v>
      </c>
      <c r="JX37" s="11">
        <v>0.05</v>
      </c>
      <c r="JY37" t="str">
        <f>_xll.SNL.Clients.Office.Excel.Functions.SPG(JV37, "SP_COUNTRY_NAME")</f>
        <v>Canada</v>
      </c>
      <c r="JZ37" t="s">
        <v>1031</v>
      </c>
      <c r="KA37">
        <v>4039450</v>
      </c>
      <c r="KB37" t="s">
        <v>398</v>
      </c>
      <c r="KC37" s="11">
        <v>0.33</v>
      </c>
      <c r="KD37" t="str">
        <f>_xll.SNL.Clients.Office.Excel.Functions.SPG(KA37, "SP_COUNTRY_NAME")</f>
        <v>USA</v>
      </c>
      <c r="KI37" t="str">
        <f>_xll.SNL.Clients.Office.Excel.Functions.SPG(KF37, "SP_COUNTRY_NAME")</f>
        <v>#INVALID COMPANY ID</v>
      </c>
      <c r="KJ37" t="s">
        <v>674</v>
      </c>
      <c r="KK37">
        <v>4578989</v>
      </c>
      <c r="KL37" t="s">
        <v>398</v>
      </c>
      <c r="KM37" s="11">
        <v>0.2</v>
      </c>
      <c r="KN37" t="str">
        <f>_xll.SNL.Clients.Office.Excel.Functions.SPG(KK37, "SP_COUNTRY_NAME")</f>
        <v>Luxembourg</v>
      </c>
    </row>
    <row r="38" spans="5:300" x14ac:dyDescent="0.35">
      <c r="E38" t="str">
        <f>_xll.SNL.Clients.Office.Excel.Functions.SPG(B38, "SP_COUNTRY_NAME")</f>
        <v>#INVALID COMPANY ID</v>
      </c>
      <c r="F38" t="s">
        <v>666</v>
      </c>
      <c r="G38">
        <v>8246912</v>
      </c>
      <c r="H38" t="s">
        <v>398</v>
      </c>
      <c r="I38" s="11">
        <v>0.19</v>
      </c>
      <c r="J38" t="str">
        <f>_xll.SNL.Clients.Office.Excel.Functions.SPG(G38, "SP_COUNTRY_NAME")</f>
        <v>South Africa</v>
      </c>
      <c r="K38" t="s">
        <v>438</v>
      </c>
      <c r="L38">
        <v>102719</v>
      </c>
      <c r="M38" t="s">
        <v>398</v>
      </c>
      <c r="N38" s="11">
        <v>0.16</v>
      </c>
      <c r="O38" t="str">
        <f>_xll.SNL.Clients.Office.Excel.Functions.SPG(L38, "SP_COUNTRY_NAME")</f>
        <v>USA</v>
      </c>
      <c r="P38" t="s">
        <v>489</v>
      </c>
      <c r="Q38">
        <v>4376121</v>
      </c>
      <c r="R38" t="s">
        <v>398</v>
      </c>
      <c r="S38" s="11">
        <v>0.47</v>
      </c>
      <c r="T38" t="str">
        <f>_xll.SNL.Clients.Office.Excel.Functions.SPG(Q38, "SP_COUNTRY_NAME")</f>
        <v>United Kingdom</v>
      </c>
      <c r="Y38" t="str">
        <f>_xll.SNL.Clients.Office.Excel.Functions.SPG(V38, "SP_COUNTRY_NAME")</f>
        <v>#INVALID COMPANY ID</v>
      </c>
      <c r="Z38" t="s">
        <v>675</v>
      </c>
      <c r="AA38">
        <v>4139896</v>
      </c>
      <c r="AB38" t="s">
        <v>398</v>
      </c>
      <c r="AC38" s="11">
        <v>0.2</v>
      </c>
      <c r="AD38" t="str">
        <f>_xll.SNL.Clients.Office.Excel.Functions.SPG(AA38, "SP_COUNTRY_NAME")</f>
        <v>South Africa</v>
      </c>
      <c r="AE38" t="s">
        <v>675</v>
      </c>
      <c r="AF38">
        <v>4139896</v>
      </c>
      <c r="AG38" t="s">
        <v>398</v>
      </c>
      <c r="AH38" s="11">
        <v>0.2</v>
      </c>
      <c r="AI38" t="str">
        <f>_xll.SNL.Clients.Office.Excel.Functions.SPG(AF38, "SP_COUNTRY_NAME")</f>
        <v>South Africa</v>
      </c>
      <c r="AJ38" t="s">
        <v>489</v>
      </c>
      <c r="AK38">
        <v>4376121</v>
      </c>
      <c r="AL38" t="s">
        <v>398</v>
      </c>
      <c r="AM38" s="11">
        <v>0.47</v>
      </c>
      <c r="AN38" t="str">
        <f>_xll.SNL.Clients.Office.Excel.Functions.SPG(AK38, "SP_COUNTRY_NAME")</f>
        <v>United Kingdom</v>
      </c>
      <c r="AO38" t="s">
        <v>436</v>
      </c>
      <c r="AP38">
        <v>4757367</v>
      </c>
      <c r="AQ38" t="s">
        <v>402</v>
      </c>
      <c r="AR38" s="11">
        <v>0.12</v>
      </c>
      <c r="AS38" t="str">
        <f>_xll.SNL.Clients.Office.Excel.Functions.SPG(AP38, "SP_COUNTRY_NAME")</f>
        <v>Australia</v>
      </c>
      <c r="AX38" t="str">
        <f>_xll.SNL.Clients.Office.Excel.Functions.SPG(AU38, "SP_COUNTRY_NAME")</f>
        <v>#INVALID COMPANY ID</v>
      </c>
      <c r="AY38" t="s">
        <v>675</v>
      </c>
      <c r="AZ38">
        <v>4139896</v>
      </c>
      <c r="BA38" t="s">
        <v>398</v>
      </c>
      <c r="BB38" s="11">
        <v>0.2</v>
      </c>
      <c r="BC38" t="str">
        <f>_xll.SNL.Clients.Office.Excel.Functions.SPG(AZ38, "SP_COUNTRY_NAME")</f>
        <v>South Africa</v>
      </c>
      <c r="BD38" t="s">
        <v>462</v>
      </c>
      <c r="BE38">
        <v>109806</v>
      </c>
      <c r="BF38" t="s">
        <v>398</v>
      </c>
      <c r="BG38" s="11">
        <v>0.01</v>
      </c>
      <c r="BH38" t="str">
        <f>_xll.SNL.Clients.Office.Excel.Functions.SPG(BE38, "SP_COUNTRY_NAME")</f>
        <v>USA</v>
      </c>
      <c r="BI38" t="s">
        <v>460</v>
      </c>
      <c r="BJ38">
        <v>4249110</v>
      </c>
      <c r="BK38" t="s">
        <v>398</v>
      </c>
      <c r="BL38" s="11">
        <v>0.24</v>
      </c>
      <c r="BM38" t="str">
        <f>_xll.SNL.Clients.Office.Excel.Functions.SPG(BJ38, "SP_COUNTRY_NAME")</f>
        <v>United Kingdom</v>
      </c>
      <c r="BR38" t="str">
        <f>_xll.SNL.Clients.Office.Excel.Functions.SPG(BO38, "SP_COUNTRY_NAME")</f>
        <v>#INVALID COMPANY ID</v>
      </c>
      <c r="BS38" t="s">
        <v>1919</v>
      </c>
      <c r="BT38">
        <v>4115683</v>
      </c>
      <c r="BU38" t="s">
        <v>398</v>
      </c>
      <c r="BV38" s="11">
        <v>0.18</v>
      </c>
      <c r="BW38" t="str">
        <f>_xll.SNL.Clients.Office.Excel.Functions.SPG(BT38, "SP_COUNTRY_NAME")</f>
        <v>United Kingdom</v>
      </c>
      <c r="BX38" t="s">
        <v>668</v>
      </c>
      <c r="BY38">
        <v>4213130</v>
      </c>
      <c r="BZ38" t="s">
        <v>398</v>
      </c>
      <c r="CA38" s="11">
        <v>0.32</v>
      </c>
      <c r="CB38" t="str">
        <f>_xll.SNL.Clients.Office.Excel.Functions.SPG(BY38, "SP_COUNTRY_NAME")</f>
        <v>South Africa</v>
      </c>
      <c r="CC38" t="s">
        <v>1299</v>
      </c>
      <c r="CD38">
        <v>4110297</v>
      </c>
      <c r="CE38" t="s">
        <v>403</v>
      </c>
      <c r="CF38" s="11">
        <v>0.25</v>
      </c>
      <c r="CG38" t="str">
        <f>_xll.SNL.Clients.Office.Excel.Functions.SPG(CD38, "SP_COUNTRY_NAME")</f>
        <v>USA</v>
      </c>
      <c r="CH38" t="s">
        <v>668</v>
      </c>
      <c r="CI38">
        <v>4213130</v>
      </c>
      <c r="CJ38" t="s">
        <v>398</v>
      </c>
      <c r="CK38" s="11">
        <v>0.32</v>
      </c>
      <c r="CL38" t="str">
        <f>_xll.SNL.Clients.Office.Excel.Functions.SPG(CI38, "SP_COUNTRY_NAME")</f>
        <v>South Africa</v>
      </c>
      <c r="CM38" t="s">
        <v>460</v>
      </c>
      <c r="CN38">
        <v>4249110</v>
      </c>
      <c r="CO38" t="s">
        <v>398</v>
      </c>
      <c r="CP38" s="11">
        <v>0.24</v>
      </c>
      <c r="CQ38" t="str">
        <f>_xll.SNL.Clients.Office.Excel.Functions.SPG(CN38, "SP_COUNTRY_NAME")</f>
        <v>United Kingdom</v>
      </c>
      <c r="CR38" t="s">
        <v>460</v>
      </c>
      <c r="CS38">
        <v>4249110</v>
      </c>
      <c r="CT38" t="s">
        <v>398</v>
      </c>
      <c r="CU38" s="11">
        <v>0.24</v>
      </c>
      <c r="CV38" t="str">
        <f>_xll.SNL.Clients.Office.Excel.Functions.SPG(CS38, "SP_COUNTRY_NAME")</f>
        <v>United Kingdom</v>
      </c>
      <c r="CW38" t="s">
        <v>668</v>
      </c>
      <c r="CX38">
        <v>4213130</v>
      </c>
      <c r="CY38" t="s">
        <v>398</v>
      </c>
      <c r="CZ38" s="11">
        <v>0.32</v>
      </c>
      <c r="DA38" t="str">
        <f>_xll.SNL.Clients.Office.Excel.Functions.SPG(CX38, "SP_COUNTRY_NAME")</f>
        <v>South Africa</v>
      </c>
      <c r="DF38" t="str">
        <f>_xll.SNL.Clients.Office.Excel.Functions.SPG(DC38, "SP_COUNTRY_NAME")</f>
        <v>#INVALID COMPANY ID</v>
      </c>
      <c r="DG38" t="s">
        <v>675</v>
      </c>
      <c r="DH38">
        <v>4139896</v>
      </c>
      <c r="DI38" t="s">
        <v>398</v>
      </c>
      <c r="DJ38" s="11">
        <v>0.1</v>
      </c>
      <c r="DK38" t="str">
        <f>_xll.SNL.Clients.Office.Excel.Functions.SPG(DH38, "SP_COUNTRY_NAME")</f>
        <v>South Africa</v>
      </c>
      <c r="DL38" t="s">
        <v>666</v>
      </c>
      <c r="DM38">
        <v>8246912</v>
      </c>
      <c r="DN38" t="s">
        <v>398</v>
      </c>
      <c r="DO38" s="11">
        <v>0.19</v>
      </c>
      <c r="DP38" t="str">
        <f>_xll.SNL.Clients.Office.Excel.Functions.SPG(DM38, "SP_COUNTRY_NAME")</f>
        <v>South Africa</v>
      </c>
      <c r="DQ38" t="s">
        <v>666</v>
      </c>
      <c r="DR38">
        <v>8246912</v>
      </c>
      <c r="DS38" t="s">
        <v>398</v>
      </c>
      <c r="DT38" s="11">
        <v>0.19</v>
      </c>
      <c r="DU38" t="str">
        <f>_xll.SNL.Clients.Office.Excel.Functions.SPG(DR38, "SP_COUNTRY_NAME")</f>
        <v>South Africa</v>
      </c>
      <c r="DV38" t="s">
        <v>666</v>
      </c>
      <c r="DW38">
        <v>8246912</v>
      </c>
      <c r="DX38" t="s">
        <v>398</v>
      </c>
      <c r="DY38" s="11">
        <v>0.19</v>
      </c>
      <c r="DZ38" t="str">
        <f>_xll.SNL.Clients.Office.Excel.Functions.SPG(DW38, "SP_COUNTRY_NAME")</f>
        <v>South Africa</v>
      </c>
      <c r="EE38" t="str">
        <f>_xll.SNL.Clients.Office.Excel.Functions.SPG(EB38, "SP_COUNTRY_NAME")</f>
        <v>#INVALID COMPANY ID</v>
      </c>
      <c r="EF38" t="s">
        <v>1001</v>
      </c>
      <c r="EG38">
        <v>4418711</v>
      </c>
      <c r="EH38" t="s">
        <v>651</v>
      </c>
      <c r="EI38" s="11">
        <v>0.4</v>
      </c>
      <c r="EJ38" t="str">
        <f>_xll.SNL.Clients.Office.Excel.Functions.SPG(EG38, "SP_COUNTRY_NAME")</f>
        <v>Hong Kong</v>
      </c>
      <c r="EK38" t="s">
        <v>596</v>
      </c>
      <c r="EL38">
        <v>4579014</v>
      </c>
      <c r="EM38" t="s">
        <v>398</v>
      </c>
      <c r="EN38" s="11">
        <v>0.01</v>
      </c>
      <c r="EO38" t="str">
        <f>_xll.SNL.Clients.Office.Excel.Functions.SPG(EL38, "SP_COUNTRY_NAME")</f>
        <v>USA</v>
      </c>
      <c r="EP38" t="s">
        <v>2113</v>
      </c>
      <c r="EQ38">
        <v>4139656</v>
      </c>
      <c r="ER38" t="s">
        <v>398</v>
      </c>
      <c r="ES38" s="11">
        <v>0.14000000000000001</v>
      </c>
      <c r="ET38" t="str">
        <f>_xll.SNL.Clients.Office.Excel.Functions.SPG(EQ38, "SP_COUNTRY_NAME")</f>
        <v>Australia</v>
      </c>
      <c r="EU38" t="s">
        <v>469</v>
      </c>
      <c r="EV38">
        <v>4629378</v>
      </c>
      <c r="EW38" t="s">
        <v>398</v>
      </c>
      <c r="EX38" s="11">
        <v>0.02</v>
      </c>
      <c r="EY38" t="str">
        <f>_xll.SNL.Clients.Office.Excel.Functions.SPG(EV38, "SP_COUNTRY_NAME")</f>
        <v>Japan</v>
      </c>
      <c r="EZ38" t="s">
        <v>1299</v>
      </c>
      <c r="FA38">
        <v>4110297</v>
      </c>
      <c r="FB38" t="s">
        <v>403</v>
      </c>
      <c r="FC38" s="11">
        <v>0.25</v>
      </c>
      <c r="FD38" t="str">
        <f>_xll.SNL.Clients.Office.Excel.Functions.SPG(FA38, "SP_COUNTRY_NAME")</f>
        <v>USA</v>
      </c>
      <c r="FE38" t="s">
        <v>1299</v>
      </c>
      <c r="FF38">
        <v>4110297</v>
      </c>
      <c r="FG38" t="s">
        <v>403</v>
      </c>
      <c r="FH38" s="11">
        <v>0.25</v>
      </c>
      <c r="FI38" t="str">
        <f>_xll.SNL.Clients.Office.Excel.Functions.SPG(FF38, "SP_COUNTRY_NAME")</f>
        <v>USA</v>
      </c>
      <c r="FJ38" t="s">
        <v>668</v>
      </c>
      <c r="FK38">
        <v>4213130</v>
      </c>
      <c r="FL38" t="s">
        <v>398</v>
      </c>
      <c r="FM38" s="11">
        <v>0.32</v>
      </c>
      <c r="FN38" t="str">
        <f>_xll.SNL.Clients.Office.Excel.Functions.SPG(FK38, "SP_COUNTRY_NAME")</f>
        <v>South Africa</v>
      </c>
      <c r="FO38" t="s">
        <v>838</v>
      </c>
      <c r="FP38">
        <v>4421781</v>
      </c>
      <c r="FQ38" t="s">
        <v>398</v>
      </c>
      <c r="FR38" s="11">
        <v>0.05</v>
      </c>
      <c r="FS38" t="str">
        <f>_xll.SNL.Clients.Office.Excel.Functions.SPG(FP38, "SP_COUNTRY_NAME")</f>
        <v>USA</v>
      </c>
      <c r="FT38" t="s">
        <v>1001</v>
      </c>
      <c r="FU38">
        <v>4418711</v>
      </c>
      <c r="FV38" t="s">
        <v>651</v>
      </c>
      <c r="FW38" s="11">
        <v>0.4</v>
      </c>
      <c r="FX38" t="str">
        <f>_xll.SNL.Clients.Office.Excel.Functions.SPG(FU38, "SP_COUNTRY_NAME")</f>
        <v>Hong Kong</v>
      </c>
      <c r="GC38" t="str">
        <f>_xll.SNL.Clients.Office.Excel.Functions.SPG(FZ38, "SP_COUNTRY_NAME")</f>
        <v>#INVALID COMPANY ID</v>
      </c>
      <c r="GD38" t="s">
        <v>1634</v>
      </c>
      <c r="GE38">
        <v>4345965</v>
      </c>
      <c r="GF38" t="s">
        <v>398</v>
      </c>
      <c r="GG38" s="11">
        <v>0.02</v>
      </c>
      <c r="GH38" t="str">
        <f>_xll.SNL.Clients.Office.Excel.Functions.SPG(GE38, "SP_COUNTRY_NAME")</f>
        <v>China</v>
      </c>
      <c r="GM38" t="str">
        <f>_xll.SNL.Clients.Office.Excel.Functions.SPG(GJ38, "SP_COUNTRY_NAME")</f>
        <v>#INVALID COMPANY ID</v>
      </c>
      <c r="GN38" t="s">
        <v>575</v>
      </c>
      <c r="GO38">
        <v>4035990</v>
      </c>
      <c r="GP38" t="s">
        <v>398</v>
      </c>
      <c r="GQ38" s="11">
        <v>0</v>
      </c>
      <c r="GR38" t="str">
        <f>_xll.SNL.Clients.Office.Excel.Functions.SPG(GO38, "SP_COUNTRY_NAME")</f>
        <v>Canada</v>
      </c>
      <c r="GS38" t="s">
        <v>462</v>
      </c>
      <c r="GT38">
        <v>109806</v>
      </c>
      <c r="GU38" t="s">
        <v>398</v>
      </c>
      <c r="GV38" s="11">
        <v>0.01</v>
      </c>
      <c r="GW38" t="str">
        <f>_xll.SNL.Clients.Office.Excel.Functions.SPG(GT38, "SP_COUNTRY_NAME")</f>
        <v>USA</v>
      </c>
      <c r="GX38" t="s">
        <v>2153</v>
      </c>
      <c r="GY38" t="s">
        <v>348</v>
      </c>
      <c r="GZ38" t="s">
        <v>406</v>
      </c>
      <c r="HA38" s="11">
        <v>0.09</v>
      </c>
      <c r="HB38" t="str">
        <f>_xll.SNL.Clients.Office.Excel.Functions.SPG(GY38, "SP_COUNTRY_NAME")</f>
        <v>China</v>
      </c>
      <c r="HC38" t="s">
        <v>668</v>
      </c>
      <c r="HD38">
        <v>4213130</v>
      </c>
      <c r="HE38" t="s">
        <v>398</v>
      </c>
      <c r="HF38" s="11">
        <v>0.32</v>
      </c>
      <c r="HG38" t="str">
        <f>_xll.SNL.Clients.Office.Excel.Functions.SPG(HD38, "SP_COUNTRY_NAME")</f>
        <v>South Africa</v>
      </c>
      <c r="HH38" t="s">
        <v>395</v>
      </c>
      <c r="HI38">
        <v>4270330</v>
      </c>
      <c r="HJ38" t="s">
        <v>398</v>
      </c>
      <c r="HK38" s="11">
        <v>0.02</v>
      </c>
      <c r="HL38" t="str">
        <f>_xll.SNL.Clients.Office.Excel.Functions.SPG(HI38, "SP_COUNTRY_NAME")</f>
        <v>USA</v>
      </c>
      <c r="HM38" t="s">
        <v>413</v>
      </c>
      <c r="HN38">
        <v>4107954</v>
      </c>
      <c r="HO38" t="s">
        <v>348</v>
      </c>
      <c r="HP38" s="11">
        <v>0.01</v>
      </c>
      <c r="HQ38" t="str">
        <f>_xll.SNL.Clients.Office.Excel.Functions.SPG(HN38, "SP_COUNTRY_NAME")</f>
        <v>Japan</v>
      </c>
      <c r="HR38" t="s">
        <v>668</v>
      </c>
      <c r="HS38">
        <v>4213130</v>
      </c>
      <c r="HT38" t="s">
        <v>398</v>
      </c>
      <c r="HU38" s="11">
        <v>0.32</v>
      </c>
      <c r="HV38" t="str">
        <f>_xll.SNL.Clients.Office.Excel.Functions.SPG(HS38, "SP_COUNTRY_NAME")</f>
        <v>South Africa</v>
      </c>
      <c r="HW38" t="s">
        <v>1001</v>
      </c>
      <c r="HX38">
        <v>4418711</v>
      </c>
      <c r="HY38" t="s">
        <v>651</v>
      </c>
      <c r="HZ38" s="11">
        <v>0.4</v>
      </c>
      <c r="IA38" t="str">
        <f>_xll.SNL.Clients.Office.Excel.Functions.SPG(HX38, "SP_COUNTRY_NAME")</f>
        <v>Hong Kong</v>
      </c>
      <c r="IB38" t="s">
        <v>575</v>
      </c>
      <c r="IC38">
        <v>4035990</v>
      </c>
      <c r="ID38" t="s">
        <v>398</v>
      </c>
      <c r="IE38" s="11">
        <v>0</v>
      </c>
      <c r="IF38" t="str">
        <f>_xll.SNL.Clients.Office.Excel.Functions.SPG(IC38, "SP_COUNTRY_NAME")</f>
        <v>Canada</v>
      </c>
      <c r="IG38" t="s">
        <v>462</v>
      </c>
      <c r="IH38">
        <v>109806</v>
      </c>
      <c r="II38" t="s">
        <v>398</v>
      </c>
      <c r="IJ38" s="11">
        <v>0.01</v>
      </c>
      <c r="IK38" t="str">
        <f>_xll.SNL.Clients.Office.Excel.Functions.SPG(IH38, "SP_COUNTRY_NAME")</f>
        <v>USA</v>
      </c>
      <c r="IL38" t="s">
        <v>2153</v>
      </c>
      <c r="IM38" t="s">
        <v>348</v>
      </c>
      <c r="IN38" t="s">
        <v>406</v>
      </c>
      <c r="IO38" s="11">
        <v>0.09</v>
      </c>
      <c r="IP38" t="str">
        <f>_xll.SNL.Clients.Office.Excel.Functions.SPG(IM38, "SP_COUNTRY_NAME")</f>
        <v>China</v>
      </c>
      <c r="IQ38" t="s">
        <v>686</v>
      </c>
      <c r="IR38">
        <v>4674815</v>
      </c>
      <c r="IS38" t="s">
        <v>398</v>
      </c>
      <c r="IT38" s="11">
        <v>0.12</v>
      </c>
      <c r="IU38" t="str">
        <f>_xll.SNL.Clients.Office.Excel.Functions.SPG(IR38, "SP_COUNTRY_NAME")</f>
        <v>Switzerland</v>
      </c>
      <c r="IV38" t="s">
        <v>675</v>
      </c>
      <c r="IW38">
        <v>4139896</v>
      </c>
      <c r="IX38" t="s">
        <v>398</v>
      </c>
      <c r="IY38" s="11">
        <v>0.1</v>
      </c>
      <c r="IZ38" t="str">
        <f>_xll.SNL.Clients.Office.Excel.Functions.SPG(IW38, "SP_COUNTRY_NAME")</f>
        <v>South Africa</v>
      </c>
      <c r="JA38" t="s">
        <v>460</v>
      </c>
      <c r="JB38">
        <v>4249110</v>
      </c>
      <c r="JC38" t="s">
        <v>398</v>
      </c>
      <c r="JD38" s="11">
        <v>0.24</v>
      </c>
      <c r="JE38" t="str">
        <f>_xll.SNL.Clients.Office.Excel.Functions.SPG(JB38, "SP_COUNTRY_NAME")</f>
        <v>United Kingdom</v>
      </c>
      <c r="JF38" t="s">
        <v>666</v>
      </c>
      <c r="JG38">
        <v>8246912</v>
      </c>
      <c r="JH38" t="s">
        <v>398</v>
      </c>
      <c r="JI38" s="11">
        <v>0.19</v>
      </c>
      <c r="JJ38" t="str">
        <f>_xll.SNL.Clients.Office.Excel.Functions.SPG(JG38, "SP_COUNTRY_NAME")</f>
        <v>South Africa</v>
      </c>
      <c r="JK38" t="s">
        <v>1299</v>
      </c>
      <c r="JL38">
        <v>4110297</v>
      </c>
      <c r="JM38" t="s">
        <v>403</v>
      </c>
      <c r="JN38" s="11">
        <v>0.25</v>
      </c>
      <c r="JO38" t="str">
        <f>_xll.SNL.Clients.Office.Excel.Functions.SPG(JL38, "SP_COUNTRY_NAME")</f>
        <v>USA</v>
      </c>
      <c r="JP38" t="s">
        <v>395</v>
      </c>
      <c r="JQ38">
        <v>4270330</v>
      </c>
      <c r="JR38" t="s">
        <v>398</v>
      </c>
      <c r="JS38" s="11">
        <v>0.02</v>
      </c>
      <c r="JT38" t="str">
        <f>_xll.SNL.Clients.Office.Excel.Functions.SPG(JQ38, "SP_COUNTRY_NAME")</f>
        <v>USA</v>
      </c>
      <c r="JU38" t="s">
        <v>838</v>
      </c>
      <c r="JV38">
        <v>4421781</v>
      </c>
      <c r="JW38" t="s">
        <v>398</v>
      </c>
      <c r="JX38" s="11">
        <v>0.05</v>
      </c>
      <c r="JY38" t="str">
        <f>_xll.SNL.Clients.Office.Excel.Functions.SPG(JV38, "SP_COUNTRY_NAME")</f>
        <v>USA</v>
      </c>
      <c r="JZ38" t="s">
        <v>668</v>
      </c>
      <c r="KA38">
        <v>4213130</v>
      </c>
      <c r="KB38" t="s">
        <v>398</v>
      </c>
      <c r="KC38" s="11">
        <v>0.32</v>
      </c>
      <c r="KD38" t="str">
        <f>_xll.SNL.Clients.Office.Excel.Functions.SPG(KA38, "SP_COUNTRY_NAME")</f>
        <v>South Africa</v>
      </c>
      <c r="KI38" t="str">
        <f>_xll.SNL.Clients.Office.Excel.Functions.SPG(KF38, "SP_COUNTRY_NAME")</f>
        <v>#INVALID COMPANY ID</v>
      </c>
      <c r="KJ38" t="s">
        <v>675</v>
      </c>
      <c r="KK38">
        <v>4139896</v>
      </c>
      <c r="KL38" t="s">
        <v>398</v>
      </c>
      <c r="KM38" s="11">
        <v>0.2</v>
      </c>
      <c r="KN38" t="str">
        <f>_xll.SNL.Clients.Office.Excel.Functions.SPG(KK38, "SP_COUNTRY_NAME")</f>
        <v>South Africa</v>
      </c>
    </row>
    <row r="39" spans="5:300" x14ac:dyDescent="0.35">
      <c r="E39" t="str">
        <f>_xll.SNL.Clients.Office.Excel.Functions.SPG(B39, "SP_COUNTRY_NAME")</f>
        <v>#INVALID COMPANY ID</v>
      </c>
      <c r="F39" t="s">
        <v>811</v>
      </c>
      <c r="G39">
        <v>4271661</v>
      </c>
      <c r="H39" t="s">
        <v>398</v>
      </c>
      <c r="I39" s="11">
        <v>0.18</v>
      </c>
      <c r="J39" t="str">
        <f>_xll.SNL.Clients.Office.Excel.Functions.SPG(G39, "SP_COUNTRY_NAME")</f>
        <v>Canada</v>
      </c>
      <c r="K39" t="s">
        <v>439</v>
      </c>
      <c r="L39">
        <v>4153483</v>
      </c>
      <c r="M39" t="s">
        <v>402</v>
      </c>
      <c r="N39" s="11">
        <v>0.15</v>
      </c>
      <c r="O39" t="str">
        <f>_xll.SNL.Clients.Office.Excel.Functions.SPG(L39, "SP_COUNTRY_NAME")</f>
        <v>Canada</v>
      </c>
      <c r="P39" t="s">
        <v>1003</v>
      </c>
      <c r="Q39">
        <v>109247</v>
      </c>
      <c r="R39" t="s">
        <v>401</v>
      </c>
      <c r="S39" s="11">
        <v>0.46</v>
      </c>
      <c r="T39" t="str">
        <f>_xll.SNL.Clients.Office.Excel.Functions.SPG(Q39, "SP_COUNTRY_NAME")</f>
        <v>USA</v>
      </c>
      <c r="Y39" t="str">
        <f>_xll.SNL.Clients.Office.Excel.Functions.SPG(V39, "SP_COUNTRY_NAME")</f>
        <v>#INVALID COMPANY ID</v>
      </c>
      <c r="Z39" t="s">
        <v>427</v>
      </c>
      <c r="AA39">
        <v>4723508</v>
      </c>
      <c r="AB39" t="s">
        <v>398</v>
      </c>
      <c r="AC39" s="11">
        <v>0.16</v>
      </c>
      <c r="AD39" t="str">
        <f>_xll.SNL.Clients.Office.Excel.Functions.SPG(AA39, "SP_COUNTRY_NAME")</f>
        <v>United Kingdom</v>
      </c>
      <c r="AE39" t="s">
        <v>427</v>
      </c>
      <c r="AF39">
        <v>4723508</v>
      </c>
      <c r="AG39" t="s">
        <v>398</v>
      </c>
      <c r="AH39" s="11">
        <v>0.16</v>
      </c>
      <c r="AI39" t="str">
        <f>_xll.SNL.Clients.Office.Excel.Functions.SPG(AF39, "SP_COUNTRY_NAME")</f>
        <v>United Kingdom</v>
      </c>
      <c r="AJ39" t="s">
        <v>1003</v>
      </c>
      <c r="AK39">
        <v>109247</v>
      </c>
      <c r="AL39" t="s">
        <v>401</v>
      </c>
      <c r="AM39" s="11">
        <v>0.46</v>
      </c>
      <c r="AN39" t="str">
        <f>_xll.SNL.Clients.Office.Excel.Functions.SPG(AK39, "SP_COUNTRY_NAME")</f>
        <v>USA</v>
      </c>
      <c r="AO39" t="s">
        <v>393</v>
      </c>
      <c r="AP39">
        <v>111074</v>
      </c>
      <c r="AQ39" t="s">
        <v>398</v>
      </c>
      <c r="AR39" s="11">
        <v>0.11</v>
      </c>
      <c r="AS39" t="str">
        <f>_xll.SNL.Clients.Office.Excel.Functions.SPG(AP39, "SP_COUNTRY_NAME")</f>
        <v>USA</v>
      </c>
      <c r="AX39" t="str">
        <f>_xll.SNL.Clients.Office.Excel.Functions.SPG(AU39, "SP_COUNTRY_NAME")</f>
        <v>#INVALID COMPANY ID</v>
      </c>
      <c r="AY39" t="s">
        <v>427</v>
      </c>
      <c r="AZ39">
        <v>4723508</v>
      </c>
      <c r="BA39" t="s">
        <v>398</v>
      </c>
      <c r="BB39" s="11">
        <v>0.16</v>
      </c>
      <c r="BC39" t="str">
        <f>_xll.SNL.Clients.Office.Excel.Functions.SPG(AZ39, "SP_COUNTRY_NAME")</f>
        <v>United Kingdom</v>
      </c>
      <c r="BD39" t="s">
        <v>479</v>
      </c>
      <c r="BE39">
        <v>4140062</v>
      </c>
      <c r="BF39" t="s">
        <v>398</v>
      </c>
      <c r="BG39" s="11">
        <v>0</v>
      </c>
      <c r="BH39" t="str">
        <f>_xll.SNL.Clients.Office.Excel.Functions.SPG(BE39, "SP_COUNTRY_NAME")</f>
        <v>Japan</v>
      </c>
      <c r="BI39" t="s">
        <v>808</v>
      </c>
      <c r="BJ39">
        <v>4138136</v>
      </c>
      <c r="BK39" t="s">
        <v>403</v>
      </c>
      <c r="BL39" s="11">
        <v>0.22</v>
      </c>
      <c r="BM39" t="str">
        <f>_xll.SNL.Clients.Office.Excel.Functions.SPG(BJ39, "SP_COUNTRY_NAME")</f>
        <v>United Kingdom</v>
      </c>
      <c r="BR39" t="str">
        <f>_xll.SNL.Clients.Office.Excel.Functions.SPG(BO39, "SP_COUNTRY_NAME")</f>
        <v>#INVALID COMPANY ID</v>
      </c>
      <c r="BS39" t="s">
        <v>393</v>
      </c>
      <c r="BT39">
        <v>111074</v>
      </c>
      <c r="BU39" t="s">
        <v>398</v>
      </c>
      <c r="BV39" s="11">
        <v>0.18</v>
      </c>
      <c r="BW39" t="str">
        <f>_xll.SNL.Clients.Office.Excel.Functions.SPG(BT39, "SP_COUNTRY_NAME")</f>
        <v>USA</v>
      </c>
      <c r="BX39" t="s">
        <v>818</v>
      </c>
      <c r="BY39">
        <v>4208127</v>
      </c>
      <c r="BZ39" t="s">
        <v>398</v>
      </c>
      <c r="CA39" s="11">
        <v>0.32</v>
      </c>
      <c r="CB39" t="str">
        <f>_xll.SNL.Clients.Office.Excel.Functions.SPG(BY39, "SP_COUNTRY_NAME")</f>
        <v>Germany</v>
      </c>
      <c r="CC39" t="s">
        <v>436</v>
      </c>
      <c r="CD39">
        <v>4757367</v>
      </c>
      <c r="CE39" t="s">
        <v>402</v>
      </c>
      <c r="CF39" s="11">
        <v>0.25</v>
      </c>
      <c r="CG39" t="str">
        <f>_xll.SNL.Clients.Office.Excel.Functions.SPG(CD39, "SP_COUNTRY_NAME")</f>
        <v>Australia</v>
      </c>
      <c r="CH39" t="s">
        <v>818</v>
      </c>
      <c r="CI39">
        <v>4208127</v>
      </c>
      <c r="CJ39" t="s">
        <v>398</v>
      </c>
      <c r="CK39" s="11">
        <v>0.32</v>
      </c>
      <c r="CL39" t="str">
        <f>_xll.SNL.Clients.Office.Excel.Functions.SPG(CI39, "SP_COUNTRY_NAME")</f>
        <v>Germany</v>
      </c>
      <c r="CM39" t="s">
        <v>808</v>
      </c>
      <c r="CN39">
        <v>4138136</v>
      </c>
      <c r="CO39" t="s">
        <v>403</v>
      </c>
      <c r="CP39" s="11">
        <v>0.22</v>
      </c>
      <c r="CQ39" t="str">
        <f>_xll.SNL.Clients.Office.Excel.Functions.SPG(CN39, "SP_COUNTRY_NAME")</f>
        <v>United Kingdom</v>
      </c>
      <c r="CR39" t="s">
        <v>808</v>
      </c>
      <c r="CS39">
        <v>4138136</v>
      </c>
      <c r="CT39" t="s">
        <v>403</v>
      </c>
      <c r="CU39" s="11">
        <v>0.22</v>
      </c>
      <c r="CV39" t="str">
        <f>_xll.SNL.Clients.Office.Excel.Functions.SPG(CS39, "SP_COUNTRY_NAME")</f>
        <v>United Kingdom</v>
      </c>
      <c r="CW39" t="s">
        <v>818</v>
      </c>
      <c r="CX39">
        <v>4208127</v>
      </c>
      <c r="CY39" t="s">
        <v>398</v>
      </c>
      <c r="CZ39" s="11">
        <v>0.32</v>
      </c>
      <c r="DA39" t="str">
        <f>_xll.SNL.Clients.Office.Excel.Functions.SPG(CX39, "SP_COUNTRY_NAME")</f>
        <v>Germany</v>
      </c>
      <c r="DF39" t="str">
        <f>_xll.SNL.Clients.Office.Excel.Functions.SPG(DC39, "SP_COUNTRY_NAME")</f>
        <v>#INVALID COMPANY ID</v>
      </c>
      <c r="DG39" t="s">
        <v>678</v>
      </c>
      <c r="DH39">
        <v>5842278</v>
      </c>
      <c r="DI39" t="s">
        <v>398</v>
      </c>
      <c r="DJ39" s="11">
        <v>0.09</v>
      </c>
      <c r="DK39" t="str">
        <f>_xll.SNL.Clients.Office.Excel.Functions.SPG(DH39, "SP_COUNTRY_NAME")</f>
        <v>South Africa</v>
      </c>
      <c r="DL39" t="s">
        <v>811</v>
      </c>
      <c r="DM39">
        <v>4271661</v>
      </c>
      <c r="DN39" t="s">
        <v>398</v>
      </c>
      <c r="DO39" s="11">
        <v>0.18</v>
      </c>
      <c r="DP39" t="str">
        <f>_xll.SNL.Clients.Office.Excel.Functions.SPG(DM39, "SP_COUNTRY_NAME")</f>
        <v>Canada</v>
      </c>
      <c r="DQ39" t="s">
        <v>811</v>
      </c>
      <c r="DR39">
        <v>4271661</v>
      </c>
      <c r="DS39" t="s">
        <v>398</v>
      </c>
      <c r="DT39" s="11">
        <v>0.18</v>
      </c>
      <c r="DU39" t="str">
        <f>_xll.SNL.Clients.Office.Excel.Functions.SPG(DR39, "SP_COUNTRY_NAME")</f>
        <v>Canada</v>
      </c>
      <c r="DV39" t="s">
        <v>811</v>
      </c>
      <c r="DW39">
        <v>4271661</v>
      </c>
      <c r="DX39" t="s">
        <v>398</v>
      </c>
      <c r="DY39" s="11">
        <v>0.18</v>
      </c>
      <c r="DZ39" t="str">
        <f>_xll.SNL.Clients.Office.Excel.Functions.SPG(DW39, "SP_COUNTRY_NAME")</f>
        <v>Canada</v>
      </c>
      <c r="EE39" t="str">
        <f>_xll.SNL.Clients.Office.Excel.Functions.SPG(EB39, "SP_COUNTRY_NAME")</f>
        <v>#INVALID COMPANY ID</v>
      </c>
      <c r="EF39" t="s">
        <v>1982</v>
      </c>
      <c r="EG39">
        <v>110962</v>
      </c>
      <c r="EH39" t="s">
        <v>398</v>
      </c>
      <c r="EI39" s="11">
        <v>0.39</v>
      </c>
      <c r="EJ39" t="str">
        <f>_xll.SNL.Clients.Office.Excel.Functions.SPG(EG39, "SP_COUNTRY_NAME")</f>
        <v>USA</v>
      </c>
      <c r="EK39" t="s">
        <v>2084</v>
      </c>
      <c r="EL39">
        <v>5762243</v>
      </c>
      <c r="EM39" t="s">
        <v>398</v>
      </c>
      <c r="EN39" s="11">
        <v>0.01</v>
      </c>
      <c r="EO39" t="str">
        <f>_xll.SNL.Clients.Office.Excel.Functions.SPG(EL39, "SP_COUNTRY_NAME")</f>
        <v>Russia</v>
      </c>
      <c r="EP39" t="s">
        <v>434</v>
      </c>
      <c r="EQ39">
        <v>110587</v>
      </c>
      <c r="ER39" t="s">
        <v>398</v>
      </c>
      <c r="ES39" s="11">
        <v>0.11</v>
      </c>
      <c r="ET39" t="str">
        <f>_xll.SNL.Clients.Office.Excel.Functions.SPG(EQ39, "SP_COUNTRY_NAME")</f>
        <v>USA</v>
      </c>
      <c r="EU39" t="s">
        <v>464</v>
      </c>
      <c r="EV39">
        <v>4337989</v>
      </c>
      <c r="EW39" t="s">
        <v>398</v>
      </c>
      <c r="EX39" s="11">
        <v>0.02</v>
      </c>
      <c r="EY39" t="str">
        <f>_xll.SNL.Clients.Office.Excel.Functions.SPG(EV39, "SP_COUNTRY_NAME")</f>
        <v>USA</v>
      </c>
      <c r="EZ39" t="s">
        <v>436</v>
      </c>
      <c r="FA39">
        <v>4757367</v>
      </c>
      <c r="FB39" t="s">
        <v>402</v>
      </c>
      <c r="FC39" s="11">
        <v>0.25</v>
      </c>
      <c r="FD39" t="str">
        <f>_xll.SNL.Clients.Office.Excel.Functions.SPG(FA39, "SP_COUNTRY_NAME")</f>
        <v>Australia</v>
      </c>
      <c r="FE39" t="s">
        <v>436</v>
      </c>
      <c r="FF39">
        <v>4757367</v>
      </c>
      <c r="FG39" t="s">
        <v>402</v>
      </c>
      <c r="FH39" s="11">
        <v>0.25</v>
      </c>
      <c r="FI39" t="str">
        <f>_xll.SNL.Clients.Office.Excel.Functions.SPG(FF39, "SP_COUNTRY_NAME")</f>
        <v>Australia</v>
      </c>
      <c r="FJ39" t="s">
        <v>818</v>
      </c>
      <c r="FK39">
        <v>4208127</v>
      </c>
      <c r="FL39" t="s">
        <v>398</v>
      </c>
      <c r="FM39" s="11">
        <v>0.32</v>
      </c>
      <c r="FN39" t="str">
        <f>_xll.SNL.Clients.Office.Excel.Functions.SPG(FK39, "SP_COUNTRY_NAME")</f>
        <v>Germany</v>
      </c>
      <c r="FO39" t="s">
        <v>505</v>
      </c>
      <c r="FP39">
        <v>109888</v>
      </c>
      <c r="FQ39" t="s">
        <v>398</v>
      </c>
      <c r="FR39" s="11">
        <v>0.04</v>
      </c>
      <c r="FS39" t="str">
        <f>_xll.SNL.Clients.Office.Excel.Functions.SPG(FP39, "SP_COUNTRY_NAME")</f>
        <v>USA</v>
      </c>
      <c r="FT39" t="s">
        <v>1982</v>
      </c>
      <c r="FU39">
        <v>110962</v>
      </c>
      <c r="FV39" t="s">
        <v>398</v>
      </c>
      <c r="FW39" s="11">
        <v>0.39</v>
      </c>
      <c r="FX39" t="str">
        <f>_xll.SNL.Clients.Office.Excel.Functions.SPG(FU39, "SP_COUNTRY_NAME")</f>
        <v>USA</v>
      </c>
      <c r="GC39" t="str">
        <f>_xll.SNL.Clients.Office.Excel.Functions.SPG(FZ39, "SP_COUNTRY_NAME")</f>
        <v>#INVALID COMPANY ID</v>
      </c>
      <c r="GD39" t="s">
        <v>431</v>
      </c>
      <c r="GE39">
        <v>111219</v>
      </c>
      <c r="GF39" t="s">
        <v>398</v>
      </c>
      <c r="GG39" s="11">
        <v>0.02</v>
      </c>
      <c r="GH39" t="str">
        <f>_xll.SNL.Clients.Office.Excel.Functions.SPG(GE39, "SP_COUNTRY_NAME")</f>
        <v>USA</v>
      </c>
      <c r="GM39" t="str">
        <f>_xll.SNL.Clients.Office.Excel.Functions.SPG(GJ39, "SP_COUNTRY_NAME")</f>
        <v>#INVALID COMPANY ID</v>
      </c>
      <c r="GN39" t="s">
        <v>2206</v>
      </c>
      <c r="GO39" t="s">
        <v>348</v>
      </c>
      <c r="GP39" t="s">
        <v>406</v>
      </c>
      <c r="GQ39" s="11">
        <v>0</v>
      </c>
      <c r="GR39" t="str">
        <f>_xll.SNL.Clients.Office.Excel.Functions.SPG(GO39, "SP_COUNTRY_NAME")</f>
        <v>China</v>
      </c>
      <c r="GS39" t="s">
        <v>479</v>
      </c>
      <c r="GT39">
        <v>4140062</v>
      </c>
      <c r="GU39" t="s">
        <v>398</v>
      </c>
      <c r="GV39" s="11">
        <v>0</v>
      </c>
      <c r="GW39" t="str">
        <f>_xll.SNL.Clients.Office.Excel.Functions.SPG(GT39, "SP_COUNTRY_NAME")</f>
        <v>Japan</v>
      </c>
      <c r="GX39" t="s">
        <v>461</v>
      </c>
      <c r="GY39">
        <v>110399</v>
      </c>
      <c r="GZ39" t="s">
        <v>398</v>
      </c>
      <c r="HA39" s="11">
        <v>0.09</v>
      </c>
      <c r="HB39" t="str">
        <f>_xll.SNL.Clients.Office.Excel.Functions.SPG(GY39, "SP_COUNTRY_NAME")</f>
        <v>USA</v>
      </c>
      <c r="HC39" t="s">
        <v>818</v>
      </c>
      <c r="HD39">
        <v>4208127</v>
      </c>
      <c r="HE39" t="s">
        <v>398</v>
      </c>
      <c r="HF39" s="11">
        <v>0.32</v>
      </c>
      <c r="HG39" t="str">
        <f>_xll.SNL.Clients.Office.Excel.Functions.SPG(HD39, "SP_COUNTRY_NAME")</f>
        <v>Germany</v>
      </c>
      <c r="HH39" t="s">
        <v>968</v>
      </c>
      <c r="HI39">
        <v>132375569</v>
      </c>
      <c r="HJ39" t="s">
        <v>398</v>
      </c>
      <c r="HK39" s="11">
        <v>0.02</v>
      </c>
      <c r="HL39" t="str">
        <f>_xll.SNL.Clients.Office.Excel.Functions.SPG(HI39, "SP_COUNTRY_NAME")</f>
        <v>#INVALID COMPANY ID</v>
      </c>
      <c r="HM39" t="s">
        <v>432</v>
      </c>
      <c r="HN39">
        <v>4026948</v>
      </c>
      <c r="HO39" t="s">
        <v>398</v>
      </c>
      <c r="HP39" s="11">
        <v>0.01</v>
      </c>
      <c r="HQ39" t="str">
        <f>_xll.SNL.Clients.Office.Excel.Functions.SPG(HN39, "SP_COUNTRY_NAME")</f>
        <v>France</v>
      </c>
      <c r="HR39" t="s">
        <v>818</v>
      </c>
      <c r="HS39">
        <v>4208127</v>
      </c>
      <c r="HT39" t="s">
        <v>398</v>
      </c>
      <c r="HU39" s="11">
        <v>0.32</v>
      </c>
      <c r="HV39" t="str">
        <f>_xll.SNL.Clients.Office.Excel.Functions.SPG(HS39, "SP_COUNTRY_NAME")</f>
        <v>Germany</v>
      </c>
      <c r="HW39" t="s">
        <v>1982</v>
      </c>
      <c r="HX39">
        <v>110962</v>
      </c>
      <c r="HY39" t="s">
        <v>398</v>
      </c>
      <c r="HZ39" s="11">
        <v>0.39</v>
      </c>
      <c r="IA39" t="str">
        <f>_xll.SNL.Clients.Office.Excel.Functions.SPG(HX39, "SP_COUNTRY_NAME")</f>
        <v>USA</v>
      </c>
      <c r="IB39" t="s">
        <v>2206</v>
      </c>
      <c r="IC39" t="s">
        <v>348</v>
      </c>
      <c r="ID39" t="s">
        <v>406</v>
      </c>
      <c r="IE39" s="11">
        <v>0</v>
      </c>
      <c r="IF39" t="str">
        <f>_xll.SNL.Clients.Office.Excel.Functions.SPG(IC39, "SP_COUNTRY_NAME")</f>
        <v>China</v>
      </c>
      <c r="IG39" t="s">
        <v>479</v>
      </c>
      <c r="IH39">
        <v>4140062</v>
      </c>
      <c r="II39" t="s">
        <v>398</v>
      </c>
      <c r="IJ39" s="11">
        <v>0</v>
      </c>
      <c r="IK39" t="str">
        <f>_xll.SNL.Clients.Office.Excel.Functions.SPG(IH39, "SP_COUNTRY_NAME")</f>
        <v>Japan</v>
      </c>
      <c r="IL39" t="s">
        <v>461</v>
      </c>
      <c r="IM39">
        <v>110399</v>
      </c>
      <c r="IN39" t="s">
        <v>398</v>
      </c>
      <c r="IO39" s="11">
        <v>0.09</v>
      </c>
      <c r="IP39" t="str">
        <f>_xll.SNL.Clients.Office.Excel.Functions.SPG(IM39, "SP_COUNTRY_NAME")</f>
        <v>USA</v>
      </c>
      <c r="IQ39" t="s">
        <v>481</v>
      </c>
      <c r="IR39">
        <v>4020980</v>
      </c>
      <c r="IS39" t="s">
        <v>398</v>
      </c>
      <c r="IT39" s="11">
        <v>0.11</v>
      </c>
      <c r="IU39" t="str">
        <f>_xll.SNL.Clients.Office.Excel.Functions.SPG(IR39, "SP_COUNTRY_NAME")</f>
        <v>Bermuda</v>
      </c>
      <c r="IV39" t="s">
        <v>678</v>
      </c>
      <c r="IW39">
        <v>5842278</v>
      </c>
      <c r="IX39" t="s">
        <v>398</v>
      </c>
      <c r="IY39" s="11">
        <v>0.09</v>
      </c>
      <c r="IZ39" t="str">
        <f>_xll.SNL.Clients.Office.Excel.Functions.SPG(IW39, "SP_COUNTRY_NAME")</f>
        <v>South Africa</v>
      </c>
      <c r="JA39" t="s">
        <v>808</v>
      </c>
      <c r="JB39">
        <v>4138136</v>
      </c>
      <c r="JC39" t="s">
        <v>403</v>
      </c>
      <c r="JD39" s="11">
        <v>0.22</v>
      </c>
      <c r="JE39" t="str">
        <f>_xll.SNL.Clients.Office.Excel.Functions.SPG(JB39, "SP_COUNTRY_NAME")</f>
        <v>United Kingdom</v>
      </c>
      <c r="JF39" t="s">
        <v>811</v>
      </c>
      <c r="JG39">
        <v>4271661</v>
      </c>
      <c r="JH39" t="s">
        <v>398</v>
      </c>
      <c r="JI39" s="11">
        <v>0.18</v>
      </c>
      <c r="JJ39" t="str">
        <f>_xll.SNL.Clients.Office.Excel.Functions.SPG(JG39, "SP_COUNTRY_NAME")</f>
        <v>Canada</v>
      </c>
      <c r="JK39" t="s">
        <v>436</v>
      </c>
      <c r="JL39">
        <v>4757367</v>
      </c>
      <c r="JM39" t="s">
        <v>402</v>
      </c>
      <c r="JN39" s="11">
        <v>0.25</v>
      </c>
      <c r="JO39" t="str">
        <f>_xll.SNL.Clients.Office.Excel.Functions.SPG(JL39, "SP_COUNTRY_NAME")</f>
        <v>Australia</v>
      </c>
      <c r="JP39" t="s">
        <v>968</v>
      </c>
      <c r="JQ39">
        <v>132375569</v>
      </c>
      <c r="JR39" t="s">
        <v>398</v>
      </c>
      <c r="JS39" s="11">
        <v>0.02</v>
      </c>
      <c r="JT39" t="str">
        <f>_xll.SNL.Clients.Office.Excel.Functions.SPG(JQ39, "SP_COUNTRY_NAME")</f>
        <v>#INVALID COMPANY ID</v>
      </c>
      <c r="JU39" t="s">
        <v>505</v>
      </c>
      <c r="JV39">
        <v>109888</v>
      </c>
      <c r="JW39" t="s">
        <v>398</v>
      </c>
      <c r="JX39" s="11">
        <v>0.04</v>
      </c>
      <c r="JY39" t="str">
        <f>_xll.SNL.Clients.Office.Excel.Functions.SPG(JV39, "SP_COUNTRY_NAME")</f>
        <v>USA</v>
      </c>
      <c r="JZ39" t="s">
        <v>818</v>
      </c>
      <c r="KA39">
        <v>4208127</v>
      </c>
      <c r="KB39" t="s">
        <v>398</v>
      </c>
      <c r="KC39" s="11">
        <v>0.32</v>
      </c>
      <c r="KD39" t="str">
        <f>_xll.SNL.Clients.Office.Excel.Functions.SPG(KA39, "SP_COUNTRY_NAME")</f>
        <v>Germany</v>
      </c>
      <c r="KI39" t="str">
        <f>_xll.SNL.Clients.Office.Excel.Functions.SPG(KF39, "SP_COUNTRY_NAME")</f>
        <v>#INVALID COMPANY ID</v>
      </c>
      <c r="KJ39" t="s">
        <v>427</v>
      </c>
      <c r="KK39">
        <v>4723508</v>
      </c>
      <c r="KL39" t="s">
        <v>398</v>
      </c>
      <c r="KM39" s="11">
        <v>0.16</v>
      </c>
      <c r="KN39" t="str">
        <f>_xll.SNL.Clients.Office.Excel.Functions.SPG(KK39, "SP_COUNTRY_NAME")</f>
        <v>United Kingdom</v>
      </c>
    </row>
    <row r="40" spans="5:300" x14ac:dyDescent="0.35">
      <c r="E40" t="str">
        <f>_xll.SNL.Clients.Office.Excel.Functions.SPG(B40, "SP_COUNTRY_NAME")</f>
        <v>#INVALID COMPANY ID</v>
      </c>
      <c r="F40" t="s">
        <v>670</v>
      </c>
      <c r="G40">
        <v>5760616</v>
      </c>
      <c r="H40" t="s">
        <v>398</v>
      </c>
      <c r="I40" s="11">
        <v>0.18</v>
      </c>
      <c r="J40" t="str">
        <f>_xll.SNL.Clients.Office.Excel.Functions.SPG(G40, "SP_COUNTRY_NAME")</f>
        <v>South Africa</v>
      </c>
      <c r="K40" t="s">
        <v>393</v>
      </c>
      <c r="L40">
        <v>111074</v>
      </c>
      <c r="M40" t="s">
        <v>398</v>
      </c>
      <c r="N40" s="11">
        <v>0.12</v>
      </c>
      <c r="O40" t="str">
        <f>_xll.SNL.Clients.Office.Excel.Functions.SPG(L40, "SP_COUNTRY_NAME")</f>
        <v>USA</v>
      </c>
      <c r="P40" t="s">
        <v>429</v>
      </c>
      <c r="Q40">
        <v>109789</v>
      </c>
      <c r="R40" t="s">
        <v>398</v>
      </c>
      <c r="S40" s="11">
        <v>0.46</v>
      </c>
      <c r="T40" t="str">
        <f>_xll.SNL.Clients.Office.Excel.Functions.SPG(Q40, "SP_COUNTRY_NAME")</f>
        <v>USA</v>
      </c>
      <c r="Y40" t="str">
        <f>_xll.SNL.Clients.Office.Excel.Functions.SPG(V40, "SP_COUNTRY_NAME")</f>
        <v>#INVALID COMPANY ID</v>
      </c>
      <c r="Z40" t="s">
        <v>676</v>
      </c>
      <c r="AA40">
        <v>4304195</v>
      </c>
      <c r="AB40" t="s">
        <v>398</v>
      </c>
      <c r="AC40" s="11">
        <v>0.16</v>
      </c>
      <c r="AD40" t="str">
        <f>_xll.SNL.Clients.Office.Excel.Functions.SPG(AA40, "SP_COUNTRY_NAME")</f>
        <v>South Africa</v>
      </c>
      <c r="AE40" t="s">
        <v>676</v>
      </c>
      <c r="AF40">
        <v>4304195</v>
      </c>
      <c r="AG40" t="s">
        <v>398</v>
      </c>
      <c r="AH40" s="11">
        <v>0.16</v>
      </c>
      <c r="AI40" t="str">
        <f>_xll.SNL.Clients.Office.Excel.Functions.SPG(AF40, "SP_COUNTRY_NAME")</f>
        <v>South Africa</v>
      </c>
      <c r="AJ40" t="s">
        <v>429</v>
      </c>
      <c r="AK40">
        <v>109789</v>
      </c>
      <c r="AL40" t="s">
        <v>398</v>
      </c>
      <c r="AM40" s="11">
        <v>0.46</v>
      </c>
      <c r="AN40" t="str">
        <f>_xll.SNL.Clients.Office.Excel.Functions.SPG(AK40, "SP_COUNTRY_NAME")</f>
        <v>USA</v>
      </c>
      <c r="AO40" t="s">
        <v>818</v>
      </c>
      <c r="AP40">
        <v>4208127</v>
      </c>
      <c r="AQ40" t="s">
        <v>398</v>
      </c>
      <c r="AR40" s="11">
        <v>0.1</v>
      </c>
      <c r="AS40" t="str">
        <f>_xll.SNL.Clients.Office.Excel.Functions.SPG(AP40, "SP_COUNTRY_NAME")</f>
        <v>Germany</v>
      </c>
      <c r="AX40" t="str">
        <f>_xll.SNL.Clients.Office.Excel.Functions.SPG(AU40, "SP_COUNTRY_NAME")</f>
        <v>#INVALID COMPANY ID</v>
      </c>
      <c r="AY40" t="s">
        <v>676</v>
      </c>
      <c r="AZ40">
        <v>4304195</v>
      </c>
      <c r="BA40" t="s">
        <v>398</v>
      </c>
      <c r="BB40" s="11">
        <v>0.16</v>
      </c>
      <c r="BC40" t="str">
        <f>_xll.SNL.Clients.Office.Excel.Functions.SPG(AZ40, "SP_COUNTRY_NAME")</f>
        <v>South Africa</v>
      </c>
      <c r="BD40" t="s">
        <v>574</v>
      </c>
      <c r="BE40">
        <v>4256114</v>
      </c>
      <c r="BF40" t="s">
        <v>398</v>
      </c>
      <c r="BG40" s="11">
        <v>0</v>
      </c>
      <c r="BH40" t="str">
        <f>_xll.SNL.Clients.Office.Excel.Functions.SPG(BE40, "SP_COUNTRY_NAME")</f>
        <v>South Korea</v>
      </c>
      <c r="BI40" t="s">
        <v>505</v>
      </c>
      <c r="BJ40">
        <v>109888</v>
      </c>
      <c r="BK40" t="s">
        <v>398</v>
      </c>
      <c r="BL40" s="11">
        <v>0.21</v>
      </c>
      <c r="BM40" t="str">
        <f>_xll.SNL.Clients.Office.Excel.Functions.SPG(BJ40, "SP_COUNTRY_NAME")</f>
        <v>USA</v>
      </c>
      <c r="BR40" t="str">
        <f>_xll.SNL.Clients.Office.Excel.Functions.SPG(BO40, "SP_COUNTRY_NAME")</f>
        <v>#INVALID COMPANY ID</v>
      </c>
      <c r="BS40" t="s">
        <v>671</v>
      </c>
      <c r="BT40">
        <v>4140101</v>
      </c>
      <c r="BU40" t="s">
        <v>402</v>
      </c>
      <c r="BV40" s="11">
        <v>0.17</v>
      </c>
      <c r="BW40" t="str">
        <f>_xll.SNL.Clients.Office.Excel.Functions.SPG(BT40, "SP_COUNTRY_NAME")</f>
        <v>Sweden</v>
      </c>
      <c r="BX40" t="s">
        <v>458</v>
      </c>
      <c r="BY40">
        <v>4119538</v>
      </c>
      <c r="BZ40" t="s">
        <v>403</v>
      </c>
      <c r="CA40" s="11">
        <v>0.31</v>
      </c>
      <c r="CB40" t="str">
        <f>_xll.SNL.Clients.Office.Excel.Functions.SPG(BY40, "SP_COUNTRY_NAME")</f>
        <v>USA</v>
      </c>
      <c r="CC40" t="s">
        <v>1099</v>
      </c>
      <c r="CD40">
        <v>4437851</v>
      </c>
      <c r="CE40" t="s">
        <v>398</v>
      </c>
      <c r="CF40" s="11">
        <v>0.24</v>
      </c>
      <c r="CG40" t="str">
        <f>_xll.SNL.Clients.Office.Excel.Functions.SPG(CD40, "SP_COUNTRY_NAME")</f>
        <v>USA</v>
      </c>
      <c r="CH40" t="s">
        <v>458</v>
      </c>
      <c r="CI40">
        <v>4119538</v>
      </c>
      <c r="CJ40" t="s">
        <v>403</v>
      </c>
      <c r="CK40" s="11">
        <v>0.31</v>
      </c>
      <c r="CL40" t="str">
        <f>_xll.SNL.Clients.Office.Excel.Functions.SPG(CI40, "SP_COUNTRY_NAME")</f>
        <v>USA</v>
      </c>
      <c r="CM40" t="s">
        <v>505</v>
      </c>
      <c r="CN40">
        <v>109888</v>
      </c>
      <c r="CO40" t="s">
        <v>398</v>
      </c>
      <c r="CP40" s="11">
        <v>0.21</v>
      </c>
      <c r="CQ40" t="str">
        <f>_xll.SNL.Clients.Office.Excel.Functions.SPG(CN40, "SP_COUNTRY_NAME")</f>
        <v>USA</v>
      </c>
      <c r="CR40" t="s">
        <v>505</v>
      </c>
      <c r="CS40">
        <v>109888</v>
      </c>
      <c r="CT40" t="s">
        <v>398</v>
      </c>
      <c r="CU40" s="11">
        <v>0.21</v>
      </c>
      <c r="CV40" t="str">
        <f>_xll.SNL.Clients.Office.Excel.Functions.SPG(CS40, "SP_COUNTRY_NAME")</f>
        <v>USA</v>
      </c>
      <c r="CW40" t="s">
        <v>458</v>
      </c>
      <c r="CX40">
        <v>4119538</v>
      </c>
      <c r="CY40" t="s">
        <v>403</v>
      </c>
      <c r="CZ40" s="11">
        <v>0.31</v>
      </c>
      <c r="DA40" t="str">
        <f>_xll.SNL.Clients.Office.Excel.Functions.SPG(CX40, "SP_COUNTRY_NAME")</f>
        <v>USA</v>
      </c>
      <c r="DF40" t="str">
        <f>_xll.SNL.Clients.Office.Excel.Functions.SPG(DC40, "SP_COUNTRY_NAME")</f>
        <v>#INVALID COMPANY ID</v>
      </c>
      <c r="DG40" t="s">
        <v>2070</v>
      </c>
      <c r="DH40" t="s">
        <v>348</v>
      </c>
      <c r="DI40" t="s">
        <v>406</v>
      </c>
      <c r="DJ40" s="11">
        <v>7.0000000000000007E-2</v>
      </c>
      <c r="DK40" t="str">
        <f>_xll.SNL.Clients.Office.Excel.Functions.SPG(DH40, "SP_COUNTRY_NAME")</f>
        <v>China</v>
      </c>
      <c r="DL40" t="s">
        <v>670</v>
      </c>
      <c r="DM40">
        <v>5760616</v>
      </c>
      <c r="DN40" t="s">
        <v>398</v>
      </c>
      <c r="DO40" s="11">
        <v>0.18</v>
      </c>
      <c r="DP40" t="str">
        <f>_xll.SNL.Clients.Office.Excel.Functions.SPG(DM40, "SP_COUNTRY_NAME")</f>
        <v>South Africa</v>
      </c>
      <c r="DQ40" t="s">
        <v>670</v>
      </c>
      <c r="DR40">
        <v>5760616</v>
      </c>
      <c r="DS40" t="s">
        <v>398</v>
      </c>
      <c r="DT40" s="11">
        <v>0.18</v>
      </c>
      <c r="DU40" t="str">
        <f>_xll.SNL.Clients.Office.Excel.Functions.SPG(DR40, "SP_COUNTRY_NAME")</f>
        <v>South Africa</v>
      </c>
      <c r="DV40" t="s">
        <v>670</v>
      </c>
      <c r="DW40">
        <v>5760616</v>
      </c>
      <c r="DX40" t="s">
        <v>398</v>
      </c>
      <c r="DY40" s="11">
        <v>0.18</v>
      </c>
      <c r="DZ40" t="str">
        <f>_xll.SNL.Clients.Office.Excel.Functions.SPG(DW40, "SP_COUNTRY_NAME")</f>
        <v>South Africa</v>
      </c>
      <c r="EE40" t="str">
        <f>_xll.SNL.Clients.Office.Excel.Functions.SPG(EB40, "SP_COUNTRY_NAME")</f>
        <v>#INVALID COMPANY ID</v>
      </c>
      <c r="EF40" t="s">
        <v>1983</v>
      </c>
      <c r="EG40">
        <v>109728</v>
      </c>
      <c r="EH40" t="s">
        <v>398</v>
      </c>
      <c r="EI40" s="11">
        <v>0.39</v>
      </c>
      <c r="EJ40" t="str">
        <f>_xll.SNL.Clients.Office.Excel.Functions.SPG(EG40, "SP_COUNTRY_NAME")</f>
        <v>USA</v>
      </c>
      <c r="EK40" t="s">
        <v>463</v>
      </c>
      <c r="EL40">
        <v>4140503</v>
      </c>
      <c r="EM40" t="s">
        <v>398</v>
      </c>
      <c r="EN40" s="11">
        <v>0.01</v>
      </c>
      <c r="EO40" t="str">
        <f>_xll.SNL.Clients.Office.Excel.Functions.SPG(EL40, "SP_COUNTRY_NAME")</f>
        <v>Ireland</v>
      </c>
      <c r="EP40" t="s">
        <v>461</v>
      </c>
      <c r="EQ40">
        <v>110399</v>
      </c>
      <c r="ER40" t="s">
        <v>398</v>
      </c>
      <c r="ES40" s="11">
        <v>0.1</v>
      </c>
      <c r="ET40" t="str">
        <f>_xll.SNL.Clients.Office.Excel.Functions.SPG(EQ40, "SP_COUNTRY_NAME")</f>
        <v>USA</v>
      </c>
      <c r="EU40" t="s">
        <v>432</v>
      </c>
      <c r="EV40">
        <v>4026948</v>
      </c>
      <c r="EW40" t="s">
        <v>398</v>
      </c>
      <c r="EX40" s="11">
        <v>0.01</v>
      </c>
      <c r="EY40" t="str">
        <f>_xll.SNL.Clients.Office.Excel.Functions.SPG(EV40, "SP_COUNTRY_NAME")</f>
        <v>France</v>
      </c>
      <c r="EZ40" t="s">
        <v>1099</v>
      </c>
      <c r="FA40">
        <v>4437851</v>
      </c>
      <c r="FB40" t="s">
        <v>398</v>
      </c>
      <c r="FC40" s="11">
        <v>0.24</v>
      </c>
      <c r="FD40" t="str">
        <f>_xll.SNL.Clients.Office.Excel.Functions.SPG(FA40, "SP_COUNTRY_NAME")</f>
        <v>USA</v>
      </c>
      <c r="FE40" t="s">
        <v>1099</v>
      </c>
      <c r="FF40">
        <v>4437851</v>
      </c>
      <c r="FG40" t="s">
        <v>398</v>
      </c>
      <c r="FH40" s="11">
        <v>0.24</v>
      </c>
      <c r="FI40" t="str">
        <f>_xll.SNL.Clients.Office.Excel.Functions.SPG(FF40, "SP_COUNTRY_NAME")</f>
        <v>USA</v>
      </c>
      <c r="FJ40" t="s">
        <v>458</v>
      </c>
      <c r="FK40">
        <v>4119538</v>
      </c>
      <c r="FL40" t="s">
        <v>403</v>
      </c>
      <c r="FM40" s="11">
        <v>0.31</v>
      </c>
      <c r="FN40" t="str">
        <f>_xll.SNL.Clients.Office.Excel.Functions.SPG(FK40, "SP_COUNTRY_NAME")</f>
        <v>USA</v>
      </c>
      <c r="FO40" t="s">
        <v>534</v>
      </c>
      <c r="FP40">
        <v>7060057</v>
      </c>
      <c r="FQ40" t="s">
        <v>398</v>
      </c>
      <c r="FR40" s="11">
        <v>0.04</v>
      </c>
      <c r="FS40" t="str">
        <f>_xll.SNL.Clients.Office.Excel.Functions.SPG(FP40, "SP_COUNTRY_NAME")</f>
        <v>Switzerland</v>
      </c>
      <c r="FT40" t="s">
        <v>1983</v>
      </c>
      <c r="FU40">
        <v>109728</v>
      </c>
      <c r="FV40" t="s">
        <v>398</v>
      </c>
      <c r="FW40" s="11">
        <v>0.39</v>
      </c>
      <c r="FX40" t="str">
        <f>_xll.SNL.Clients.Office.Excel.Functions.SPG(FU40, "SP_COUNTRY_NAME")</f>
        <v>USA</v>
      </c>
      <c r="GC40" t="str">
        <f>_xll.SNL.Clients.Office.Excel.Functions.SPG(FZ40, "SP_COUNTRY_NAME")</f>
        <v>#INVALID COMPANY ID</v>
      </c>
      <c r="GD40" t="s">
        <v>455</v>
      </c>
      <c r="GE40">
        <v>4318598</v>
      </c>
      <c r="GF40" t="s">
        <v>398</v>
      </c>
      <c r="GG40" s="11">
        <v>0.02</v>
      </c>
      <c r="GH40" t="str">
        <f>_xll.SNL.Clients.Office.Excel.Functions.SPG(GE40, "SP_COUNTRY_NAME")</f>
        <v>USA</v>
      </c>
      <c r="GM40" t="str">
        <f>_xll.SNL.Clients.Office.Excel.Functions.SPG(GJ40, "SP_COUNTRY_NAME")</f>
        <v>#INVALID COMPANY ID</v>
      </c>
      <c r="GN40" t="s">
        <v>541</v>
      </c>
      <c r="GO40">
        <v>102729</v>
      </c>
      <c r="GP40" t="s">
        <v>398</v>
      </c>
      <c r="GQ40" s="11">
        <v>0</v>
      </c>
      <c r="GR40" t="str">
        <f>_xll.SNL.Clients.Office.Excel.Functions.SPG(GO40, "SP_COUNTRY_NAME")</f>
        <v>USA</v>
      </c>
      <c r="GS40" t="s">
        <v>574</v>
      </c>
      <c r="GT40">
        <v>4256114</v>
      </c>
      <c r="GU40" t="s">
        <v>398</v>
      </c>
      <c r="GV40" s="11">
        <v>0</v>
      </c>
      <c r="GW40" t="str">
        <f>_xll.SNL.Clients.Office.Excel.Functions.SPG(GT40, "SP_COUNTRY_NAME")</f>
        <v>South Korea</v>
      </c>
      <c r="GX40" t="s">
        <v>441</v>
      </c>
      <c r="GY40">
        <v>4117611</v>
      </c>
      <c r="GZ40" t="s">
        <v>398</v>
      </c>
      <c r="HA40" s="11">
        <v>0.09</v>
      </c>
      <c r="HB40" t="str">
        <f>_xll.SNL.Clients.Office.Excel.Functions.SPG(GY40, "SP_COUNTRY_NAME")</f>
        <v>USA</v>
      </c>
      <c r="HC40" t="s">
        <v>458</v>
      </c>
      <c r="HD40">
        <v>4119538</v>
      </c>
      <c r="HE40" t="s">
        <v>403</v>
      </c>
      <c r="HF40" s="11">
        <v>0.31</v>
      </c>
      <c r="HG40" t="str">
        <f>_xll.SNL.Clients.Office.Excel.Functions.SPG(HD40, "SP_COUNTRY_NAME")</f>
        <v>USA</v>
      </c>
      <c r="HH40" t="s">
        <v>511</v>
      </c>
      <c r="HI40">
        <v>111359</v>
      </c>
      <c r="HJ40" t="s">
        <v>398</v>
      </c>
      <c r="HK40" s="11">
        <v>0.02</v>
      </c>
      <c r="HL40" t="str">
        <f>_xll.SNL.Clients.Office.Excel.Functions.SPG(HI40, "SP_COUNTRY_NAME")</f>
        <v>USA</v>
      </c>
      <c r="HM40" t="s">
        <v>459</v>
      </c>
      <c r="HN40">
        <v>7834181</v>
      </c>
      <c r="HO40" t="s">
        <v>398</v>
      </c>
      <c r="HP40" s="11">
        <v>0.01</v>
      </c>
      <c r="HQ40" t="str">
        <f>_xll.SNL.Clients.Office.Excel.Functions.SPG(HN40, "SP_COUNTRY_NAME")</f>
        <v>United Kingdom</v>
      </c>
      <c r="HR40" t="s">
        <v>458</v>
      </c>
      <c r="HS40">
        <v>4119538</v>
      </c>
      <c r="HT40" t="s">
        <v>403</v>
      </c>
      <c r="HU40" s="11">
        <v>0.31</v>
      </c>
      <c r="HV40" t="str">
        <f>_xll.SNL.Clients.Office.Excel.Functions.SPG(HS40, "SP_COUNTRY_NAME")</f>
        <v>USA</v>
      </c>
      <c r="HW40" t="s">
        <v>1983</v>
      </c>
      <c r="HX40">
        <v>109728</v>
      </c>
      <c r="HY40" t="s">
        <v>398</v>
      </c>
      <c r="HZ40" s="11">
        <v>0.39</v>
      </c>
      <c r="IA40" t="str">
        <f>_xll.SNL.Clients.Office.Excel.Functions.SPG(HX40, "SP_COUNTRY_NAME")</f>
        <v>USA</v>
      </c>
      <c r="IB40" t="s">
        <v>541</v>
      </c>
      <c r="IC40">
        <v>102729</v>
      </c>
      <c r="ID40" t="s">
        <v>398</v>
      </c>
      <c r="IE40" s="11">
        <v>0</v>
      </c>
      <c r="IF40" t="str">
        <f>_xll.SNL.Clients.Office.Excel.Functions.SPG(IC40, "SP_COUNTRY_NAME")</f>
        <v>USA</v>
      </c>
      <c r="IG40" t="s">
        <v>574</v>
      </c>
      <c r="IH40">
        <v>4256114</v>
      </c>
      <c r="II40" t="s">
        <v>398</v>
      </c>
      <c r="IJ40" s="11">
        <v>0</v>
      </c>
      <c r="IK40" t="str">
        <f>_xll.SNL.Clients.Office.Excel.Functions.SPG(IH40, "SP_COUNTRY_NAME")</f>
        <v>South Korea</v>
      </c>
      <c r="IL40" t="s">
        <v>441</v>
      </c>
      <c r="IM40">
        <v>4117611</v>
      </c>
      <c r="IN40" t="s">
        <v>398</v>
      </c>
      <c r="IO40" s="11">
        <v>0.09</v>
      </c>
      <c r="IP40" t="str">
        <f>_xll.SNL.Clients.Office.Excel.Functions.SPG(IM40, "SP_COUNTRY_NAME")</f>
        <v>USA</v>
      </c>
      <c r="IQ40" t="s">
        <v>432</v>
      </c>
      <c r="IR40">
        <v>4026948</v>
      </c>
      <c r="IS40" t="s">
        <v>398</v>
      </c>
      <c r="IT40" s="11">
        <v>0.11</v>
      </c>
      <c r="IU40" t="str">
        <f>_xll.SNL.Clients.Office.Excel.Functions.SPG(IR40, "SP_COUNTRY_NAME")</f>
        <v>France</v>
      </c>
      <c r="IV40" t="s">
        <v>2070</v>
      </c>
      <c r="IW40" t="s">
        <v>348</v>
      </c>
      <c r="IX40" t="s">
        <v>406</v>
      </c>
      <c r="IY40" s="11">
        <v>7.0000000000000007E-2</v>
      </c>
      <c r="IZ40" t="str">
        <f>_xll.SNL.Clients.Office.Excel.Functions.SPG(IW40, "SP_COUNTRY_NAME")</f>
        <v>China</v>
      </c>
      <c r="JA40" t="s">
        <v>505</v>
      </c>
      <c r="JB40">
        <v>109888</v>
      </c>
      <c r="JC40" t="s">
        <v>398</v>
      </c>
      <c r="JD40" s="11">
        <v>0.21</v>
      </c>
      <c r="JE40" t="str">
        <f>_xll.SNL.Clients.Office.Excel.Functions.SPG(JB40, "SP_COUNTRY_NAME")</f>
        <v>USA</v>
      </c>
      <c r="JF40" t="s">
        <v>670</v>
      </c>
      <c r="JG40">
        <v>5760616</v>
      </c>
      <c r="JH40" t="s">
        <v>398</v>
      </c>
      <c r="JI40" s="11">
        <v>0.18</v>
      </c>
      <c r="JJ40" t="str">
        <f>_xll.SNL.Clients.Office.Excel.Functions.SPG(JG40, "SP_COUNTRY_NAME")</f>
        <v>South Africa</v>
      </c>
      <c r="JK40" t="s">
        <v>1099</v>
      </c>
      <c r="JL40">
        <v>4437851</v>
      </c>
      <c r="JM40" t="s">
        <v>398</v>
      </c>
      <c r="JN40" s="11">
        <v>0.24</v>
      </c>
      <c r="JO40" t="str">
        <f>_xll.SNL.Clients.Office.Excel.Functions.SPG(JL40, "SP_COUNTRY_NAME")</f>
        <v>USA</v>
      </c>
      <c r="JP40" t="s">
        <v>511</v>
      </c>
      <c r="JQ40">
        <v>111359</v>
      </c>
      <c r="JR40" t="s">
        <v>398</v>
      </c>
      <c r="JS40" s="11">
        <v>0.02</v>
      </c>
      <c r="JT40" t="str">
        <f>_xll.SNL.Clients.Office.Excel.Functions.SPG(JQ40, "SP_COUNTRY_NAME")</f>
        <v>USA</v>
      </c>
      <c r="JU40" t="s">
        <v>534</v>
      </c>
      <c r="JV40">
        <v>7060057</v>
      </c>
      <c r="JW40" t="s">
        <v>398</v>
      </c>
      <c r="JX40" s="11">
        <v>0.04</v>
      </c>
      <c r="JY40" t="str">
        <f>_xll.SNL.Clients.Office.Excel.Functions.SPG(JV40, "SP_COUNTRY_NAME")</f>
        <v>Switzerland</v>
      </c>
      <c r="JZ40" t="s">
        <v>458</v>
      </c>
      <c r="KA40">
        <v>4119538</v>
      </c>
      <c r="KB40" t="s">
        <v>403</v>
      </c>
      <c r="KC40" s="11">
        <v>0.31</v>
      </c>
      <c r="KD40" t="str">
        <f>_xll.SNL.Clients.Office.Excel.Functions.SPG(KA40, "SP_COUNTRY_NAME")</f>
        <v>USA</v>
      </c>
      <c r="KI40" t="str">
        <f>_xll.SNL.Clients.Office.Excel.Functions.SPG(KF40, "SP_COUNTRY_NAME")</f>
        <v>#INVALID COMPANY ID</v>
      </c>
      <c r="KJ40" t="s">
        <v>676</v>
      </c>
      <c r="KK40">
        <v>4304195</v>
      </c>
      <c r="KL40" t="s">
        <v>398</v>
      </c>
      <c r="KM40" s="11">
        <v>0.16</v>
      </c>
      <c r="KN40" t="str">
        <f>_xll.SNL.Clients.Office.Excel.Functions.SPG(KK40, "SP_COUNTRY_NAME")</f>
        <v>South Africa</v>
      </c>
    </row>
    <row r="41" spans="5:300" x14ac:dyDescent="0.35">
      <c r="E41" t="str">
        <f>_xll.SNL.Clients.Office.Excel.Functions.SPG(B41, "SP_COUNTRY_NAME")</f>
        <v>#INVALID COMPANY ID</v>
      </c>
      <c r="F41" t="s">
        <v>421</v>
      </c>
      <c r="G41">
        <v>4055767</v>
      </c>
      <c r="H41" t="s">
        <v>398</v>
      </c>
      <c r="I41" s="11">
        <v>0.18</v>
      </c>
      <c r="J41" t="str">
        <f>_xll.SNL.Clients.Office.Excel.Functions.SPG(G41, "SP_COUNTRY_NAME")</f>
        <v>USA</v>
      </c>
      <c r="K41" t="s">
        <v>440</v>
      </c>
      <c r="L41">
        <v>4115698</v>
      </c>
      <c r="M41" t="s">
        <v>398</v>
      </c>
      <c r="N41" s="11">
        <v>0.1</v>
      </c>
      <c r="O41" t="str">
        <f>_xll.SNL.Clients.Office.Excel.Functions.SPG(L41, "SP_COUNTRY_NAME")</f>
        <v>United Kingdom</v>
      </c>
      <c r="P41" t="s">
        <v>430</v>
      </c>
      <c r="Q41">
        <v>4057506</v>
      </c>
      <c r="R41" t="s">
        <v>398</v>
      </c>
      <c r="S41" s="11">
        <v>0.45</v>
      </c>
      <c r="T41" t="str">
        <f>_xll.SNL.Clients.Office.Excel.Functions.SPG(Q41, "SP_COUNTRY_NAME")</f>
        <v>USA</v>
      </c>
      <c r="Y41" t="str">
        <f>_xll.SNL.Clients.Office.Excel.Functions.SPG(V41, "SP_COUNTRY_NAME")</f>
        <v>#INVALID COMPANY ID</v>
      </c>
      <c r="Z41" t="s">
        <v>677</v>
      </c>
      <c r="AA41">
        <v>5760145</v>
      </c>
      <c r="AB41" t="s">
        <v>398</v>
      </c>
      <c r="AC41" s="11">
        <v>0.15</v>
      </c>
      <c r="AD41" t="str">
        <f>_xll.SNL.Clients.Office.Excel.Functions.SPG(AA41, "SP_COUNTRY_NAME")</f>
        <v>South Africa</v>
      </c>
      <c r="AE41" t="s">
        <v>677</v>
      </c>
      <c r="AF41">
        <v>5760145</v>
      </c>
      <c r="AG41" t="s">
        <v>398</v>
      </c>
      <c r="AH41" s="11">
        <v>0.15</v>
      </c>
      <c r="AI41" t="str">
        <f>_xll.SNL.Clients.Office.Excel.Functions.SPG(AF41, "SP_COUNTRY_NAME")</f>
        <v>South Africa</v>
      </c>
      <c r="AJ41" t="s">
        <v>430</v>
      </c>
      <c r="AK41">
        <v>4057506</v>
      </c>
      <c r="AL41" t="s">
        <v>398</v>
      </c>
      <c r="AM41" s="11">
        <v>0.45</v>
      </c>
      <c r="AN41" t="str">
        <f>_xll.SNL.Clients.Office.Excel.Functions.SPG(AK41, "SP_COUNTRY_NAME")</f>
        <v>USA</v>
      </c>
      <c r="AO41" t="s">
        <v>505</v>
      </c>
      <c r="AP41">
        <v>109888</v>
      </c>
      <c r="AQ41" t="s">
        <v>398</v>
      </c>
      <c r="AR41" s="11">
        <v>0.09</v>
      </c>
      <c r="AS41" t="str">
        <f>_xll.SNL.Clients.Office.Excel.Functions.SPG(AP41, "SP_COUNTRY_NAME")</f>
        <v>USA</v>
      </c>
      <c r="AX41" t="str">
        <f>_xll.SNL.Clients.Office.Excel.Functions.SPG(AU41, "SP_COUNTRY_NAME")</f>
        <v>#INVALID COMPANY ID</v>
      </c>
      <c r="AY41" t="s">
        <v>677</v>
      </c>
      <c r="AZ41">
        <v>5760145</v>
      </c>
      <c r="BA41" t="s">
        <v>398</v>
      </c>
      <c r="BB41" s="11">
        <v>0.15</v>
      </c>
      <c r="BC41" t="str">
        <f>_xll.SNL.Clients.Office.Excel.Functions.SPG(AZ41, "SP_COUNTRY_NAME")</f>
        <v>South Africa</v>
      </c>
      <c r="BD41" t="s">
        <v>423</v>
      </c>
      <c r="BE41">
        <v>4085931</v>
      </c>
      <c r="BF41" t="s">
        <v>398</v>
      </c>
      <c r="BG41" s="11">
        <v>0</v>
      </c>
      <c r="BH41" t="str">
        <f>_xll.SNL.Clients.Office.Excel.Functions.SPG(BE41, "SP_COUNTRY_NAME")</f>
        <v>Japan</v>
      </c>
      <c r="BI41" t="s">
        <v>675</v>
      </c>
      <c r="BJ41">
        <v>4139896</v>
      </c>
      <c r="BK41" t="s">
        <v>398</v>
      </c>
      <c r="BL41" s="11">
        <v>0.19</v>
      </c>
      <c r="BM41" t="str">
        <f>_xll.SNL.Clients.Office.Excel.Functions.SPG(BJ41, "SP_COUNTRY_NAME")</f>
        <v>South Africa</v>
      </c>
      <c r="BR41" t="str">
        <f>_xll.SNL.Clients.Office.Excel.Functions.SPG(BO41, "SP_COUNTRY_NAME")</f>
        <v>#INVALID COMPANY ID</v>
      </c>
      <c r="BS41" t="s">
        <v>1920</v>
      </c>
      <c r="BT41">
        <v>4304424</v>
      </c>
      <c r="BU41" t="s">
        <v>398</v>
      </c>
      <c r="BV41" s="11">
        <v>0.17</v>
      </c>
      <c r="BW41" t="str">
        <f>_xll.SNL.Clients.Office.Excel.Functions.SPG(BT41, "SP_COUNTRY_NAME")</f>
        <v>France</v>
      </c>
      <c r="BX41" t="s">
        <v>667</v>
      </c>
      <c r="BY41">
        <v>4213239</v>
      </c>
      <c r="BZ41" t="s">
        <v>398</v>
      </c>
      <c r="CA41" s="11">
        <v>0.28999999999999998</v>
      </c>
      <c r="CB41" t="str">
        <f>_xll.SNL.Clients.Office.Excel.Functions.SPG(BY41, "SP_COUNTRY_NAME")</f>
        <v>South Africa</v>
      </c>
      <c r="CC41" t="s">
        <v>622</v>
      </c>
      <c r="CD41">
        <v>110427</v>
      </c>
      <c r="CE41" t="s">
        <v>398</v>
      </c>
      <c r="CF41" s="11">
        <v>0.23</v>
      </c>
      <c r="CG41" t="str">
        <f>_xll.SNL.Clients.Office.Excel.Functions.SPG(CD41, "SP_COUNTRY_NAME")</f>
        <v>United Kingdom</v>
      </c>
      <c r="CH41" t="s">
        <v>667</v>
      </c>
      <c r="CI41">
        <v>4213239</v>
      </c>
      <c r="CJ41" t="s">
        <v>398</v>
      </c>
      <c r="CK41" s="11">
        <v>0.28999999999999998</v>
      </c>
      <c r="CL41" t="str">
        <f>_xll.SNL.Clients.Office.Excel.Functions.SPG(CI41, "SP_COUNTRY_NAME")</f>
        <v>South Africa</v>
      </c>
      <c r="CM41" t="s">
        <v>675</v>
      </c>
      <c r="CN41">
        <v>4139896</v>
      </c>
      <c r="CO41" t="s">
        <v>398</v>
      </c>
      <c r="CP41" s="11">
        <v>0.19</v>
      </c>
      <c r="CQ41" t="str">
        <f>_xll.SNL.Clients.Office.Excel.Functions.SPG(CN41, "SP_COUNTRY_NAME")</f>
        <v>South Africa</v>
      </c>
      <c r="CR41" t="s">
        <v>675</v>
      </c>
      <c r="CS41">
        <v>4139896</v>
      </c>
      <c r="CT41" t="s">
        <v>398</v>
      </c>
      <c r="CU41" s="11">
        <v>0.19</v>
      </c>
      <c r="CV41" t="str">
        <f>_xll.SNL.Clients.Office.Excel.Functions.SPG(CS41, "SP_COUNTRY_NAME")</f>
        <v>South Africa</v>
      </c>
      <c r="CW41" t="s">
        <v>667</v>
      </c>
      <c r="CX41">
        <v>4213239</v>
      </c>
      <c r="CY41" t="s">
        <v>398</v>
      </c>
      <c r="CZ41" s="11">
        <v>0.28999999999999998</v>
      </c>
      <c r="DA41" t="str">
        <f>_xll.SNL.Clients.Office.Excel.Functions.SPG(CX41, "SP_COUNTRY_NAME")</f>
        <v>South Africa</v>
      </c>
      <c r="DF41" t="str">
        <f>_xll.SNL.Clients.Office.Excel.Functions.SPG(DC41, "SP_COUNTRY_NAME")</f>
        <v>#INVALID COMPANY ID</v>
      </c>
      <c r="DG41" t="s">
        <v>427</v>
      </c>
      <c r="DH41">
        <v>4723508</v>
      </c>
      <c r="DI41" t="s">
        <v>398</v>
      </c>
      <c r="DJ41" s="11">
        <v>7.0000000000000007E-2</v>
      </c>
      <c r="DK41" t="str">
        <f>_xll.SNL.Clients.Office.Excel.Functions.SPG(DH41, "SP_COUNTRY_NAME")</f>
        <v>United Kingdom</v>
      </c>
      <c r="DL41" t="s">
        <v>421</v>
      </c>
      <c r="DM41">
        <v>4055767</v>
      </c>
      <c r="DN41" t="s">
        <v>398</v>
      </c>
      <c r="DO41" s="11">
        <v>0.18</v>
      </c>
      <c r="DP41" t="str">
        <f>_xll.SNL.Clients.Office.Excel.Functions.SPG(DM41, "SP_COUNTRY_NAME")</f>
        <v>USA</v>
      </c>
      <c r="DQ41" t="s">
        <v>421</v>
      </c>
      <c r="DR41">
        <v>4055767</v>
      </c>
      <c r="DS41" t="s">
        <v>398</v>
      </c>
      <c r="DT41" s="11">
        <v>0.18</v>
      </c>
      <c r="DU41" t="str">
        <f>_xll.SNL.Clients.Office.Excel.Functions.SPG(DR41, "SP_COUNTRY_NAME")</f>
        <v>USA</v>
      </c>
      <c r="DV41" t="s">
        <v>421</v>
      </c>
      <c r="DW41">
        <v>4055767</v>
      </c>
      <c r="DX41" t="s">
        <v>398</v>
      </c>
      <c r="DY41" s="11">
        <v>0.18</v>
      </c>
      <c r="DZ41" t="str">
        <f>_xll.SNL.Clients.Office.Excel.Functions.SPG(DW41, "SP_COUNTRY_NAME")</f>
        <v>USA</v>
      </c>
      <c r="EE41" t="str">
        <f>_xll.SNL.Clients.Office.Excel.Functions.SPG(EB41, "SP_COUNTRY_NAME")</f>
        <v>#INVALID COMPANY ID</v>
      </c>
      <c r="EF41" t="s">
        <v>481</v>
      </c>
      <c r="EG41">
        <v>4020980</v>
      </c>
      <c r="EH41" t="s">
        <v>398</v>
      </c>
      <c r="EI41" s="11">
        <v>0.38</v>
      </c>
      <c r="EJ41" t="str">
        <f>_xll.SNL.Clients.Office.Excel.Functions.SPG(EG41, "SP_COUNTRY_NAME")</f>
        <v>Bermuda</v>
      </c>
      <c r="EK41" t="s">
        <v>1352</v>
      </c>
      <c r="EL41">
        <v>5851513</v>
      </c>
      <c r="EM41" t="s">
        <v>398</v>
      </c>
      <c r="EN41" s="11">
        <v>0.01</v>
      </c>
      <c r="EO41" t="str">
        <f>_xll.SNL.Clients.Office.Excel.Functions.SPG(EL41, "SP_COUNTRY_NAME")</f>
        <v>Canada</v>
      </c>
      <c r="EP41" t="s">
        <v>596</v>
      </c>
      <c r="EQ41">
        <v>4579014</v>
      </c>
      <c r="ER41" t="s">
        <v>398</v>
      </c>
      <c r="ES41" s="11">
        <v>0.1</v>
      </c>
      <c r="ET41" t="str">
        <f>_xll.SNL.Clients.Office.Excel.Functions.SPG(EQ41, "SP_COUNTRY_NAME")</f>
        <v>USA</v>
      </c>
      <c r="EU41" t="s">
        <v>2145</v>
      </c>
      <c r="EV41" t="s">
        <v>348</v>
      </c>
      <c r="EW41" t="s">
        <v>406</v>
      </c>
      <c r="EX41" s="11">
        <v>0.01</v>
      </c>
      <c r="EY41" t="str">
        <f>_xll.SNL.Clients.Office.Excel.Functions.SPG(EV41, "SP_COUNTRY_NAME")</f>
        <v>China</v>
      </c>
      <c r="EZ41" t="s">
        <v>622</v>
      </c>
      <c r="FA41">
        <v>110427</v>
      </c>
      <c r="FB41" t="s">
        <v>398</v>
      </c>
      <c r="FC41" s="11">
        <v>0.23</v>
      </c>
      <c r="FD41" t="str">
        <f>_xll.SNL.Clients.Office.Excel.Functions.SPG(FA41, "SP_COUNTRY_NAME")</f>
        <v>United Kingdom</v>
      </c>
      <c r="FE41" t="s">
        <v>622</v>
      </c>
      <c r="FF41">
        <v>110427</v>
      </c>
      <c r="FG41" t="s">
        <v>398</v>
      </c>
      <c r="FH41" s="11">
        <v>0.23</v>
      </c>
      <c r="FI41" t="str">
        <f>_xll.SNL.Clients.Office.Excel.Functions.SPG(FF41, "SP_COUNTRY_NAME")</f>
        <v>United Kingdom</v>
      </c>
      <c r="FJ41" t="s">
        <v>667</v>
      </c>
      <c r="FK41">
        <v>4213239</v>
      </c>
      <c r="FL41" t="s">
        <v>398</v>
      </c>
      <c r="FM41" s="11">
        <v>0.28999999999999998</v>
      </c>
      <c r="FN41" t="str">
        <f>_xll.SNL.Clients.Office.Excel.Functions.SPG(FK41, "SP_COUNTRY_NAME")</f>
        <v>South Africa</v>
      </c>
      <c r="FO41" t="s">
        <v>481</v>
      </c>
      <c r="FP41">
        <v>4020980</v>
      </c>
      <c r="FQ41" t="s">
        <v>398</v>
      </c>
      <c r="FR41" s="11">
        <v>0.03</v>
      </c>
      <c r="FS41" t="str">
        <f>_xll.SNL.Clients.Office.Excel.Functions.SPG(FP41, "SP_COUNTRY_NAME")</f>
        <v>Bermuda</v>
      </c>
      <c r="FT41" t="s">
        <v>481</v>
      </c>
      <c r="FU41">
        <v>4020980</v>
      </c>
      <c r="FV41" t="s">
        <v>398</v>
      </c>
      <c r="FW41" s="11">
        <v>0.38</v>
      </c>
      <c r="FX41" t="str">
        <f>_xll.SNL.Clients.Office.Excel.Functions.SPG(FU41, "SP_COUNTRY_NAME")</f>
        <v>Bermuda</v>
      </c>
      <c r="GC41" t="str">
        <f>_xll.SNL.Clients.Office.Excel.Functions.SPG(FZ41, "SP_COUNTRY_NAME")</f>
        <v>#INVALID COMPANY ID</v>
      </c>
      <c r="GD41" t="s">
        <v>438</v>
      </c>
      <c r="GE41">
        <v>102719</v>
      </c>
      <c r="GF41" t="s">
        <v>398</v>
      </c>
      <c r="GG41" s="11">
        <v>0.01</v>
      </c>
      <c r="GH41" t="str">
        <f>_xll.SNL.Clients.Office.Excel.Functions.SPG(GE41, "SP_COUNTRY_NAME")</f>
        <v>USA</v>
      </c>
      <c r="GM41" t="str">
        <f>_xll.SNL.Clients.Office.Excel.Functions.SPG(GJ41, "SP_COUNTRY_NAME")</f>
        <v>#INVALID COMPANY ID</v>
      </c>
      <c r="GN41" t="s">
        <v>2207</v>
      </c>
      <c r="GO41" t="s">
        <v>348</v>
      </c>
      <c r="GP41" t="s">
        <v>406</v>
      </c>
      <c r="GQ41" s="11">
        <v>0</v>
      </c>
      <c r="GR41" t="str">
        <f>_xll.SNL.Clients.Office.Excel.Functions.SPG(GO41, "SP_COUNTRY_NAME")</f>
        <v>China</v>
      </c>
      <c r="GS41" t="s">
        <v>423</v>
      </c>
      <c r="GT41">
        <v>4085931</v>
      </c>
      <c r="GU41" t="s">
        <v>398</v>
      </c>
      <c r="GV41" s="11">
        <v>0</v>
      </c>
      <c r="GW41" t="str">
        <f>_xll.SNL.Clients.Office.Excel.Functions.SPG(GT41, "SP_COUNTRY_NAME")</f>
        <v>Japan</v>
      </c>
      <c r="GX41" t="s">
        <v>656</v>
      </c>
      <c r="GY41">
        <v>4271664</v>
      </c>
      <c r="GZ41" t="s">
        <v>398</v>
      </c>
      <c r="HA41" s="11">
        <v>0.09</v>
      </c>
      <c r="HB41" t="str">
        <f>_xll.SNL.Clients.Office.Excel.Functions.SPG(GY41, "SP_COUNTRY_NAME")</f>
        <v>United Kingdom</v>
      </c>
      <c r="HC41" t="s">
        <v>667</v>
      </c>
      <c r="HD41">
        <v>4213239</v>
      </c>
      <c r="HE41" t="s">
        <v>398</v>
      </c>
      <c r="HF41" s="11">
        <v>0.28999999999999998</v>
      </c>
      <c r="HG41" t="str">
        <f>_xll.SNL.Clients.Office.Excel.Functions.SPG(HD41, "SP_COUNTRY_NAME")</f>
        <v>South Africa</v>
      </c>
      <c r="HH41" t="s">
        <v>427</v>
      </c>
      <c r="HI41">
        <v>4723508</v>
      </c>
      <c r="HJ41" t="s">
        <v>398</v>
      </c>
      <c r="HK41" s="11">
        <v>0.02</v>
      </c>
      <c r="HL41" t="str">
        <f>_xll.SNL.Clients.Office.Excel.Functions.SPG(HI41, "SP_COUNTRY_NAME")</f>
        <v>United Kingdom</v>
      </c>
      <c r="HM41" t="s">
        <v>442</v>
      </c>
      <c r="HN41">
        <v>4139862</v>
      </c>
      <c r="HO41" t="s">
        <v>398</v>
      </c>
      <c r="HP41" s="11">
        <v>0.01</v>
      </c>
      <c r="HQ41" t="str">
        <f>_xll.SNL.Clients.Office.Excel.Functions.SPG(HN41, "SP_COUNTRY_NAME")</f>
        <v>United Kingdom</v>
      </c>
      <c r="HR41" t="s">
        <v>667</v>
      </c>
      <c r="HS41">
        <v>4213239</v>
      </c>
      <c r="HT41" t="s">
        <v>398</v>
      </c>
      <c r="HU41" s="11">
        <v>0.28999999999999998</v>
      </c>
      <c r="HV41" t="str">
        <f>_xll.SNL.Clients.Office.Excel.Functions.SPG(HS41, "SP_COUNTRY_NAME")</f>
        <v>South Africa</v>
      </c>
      <c r="HW41" t="s">
        <v>481</v>
      </c>
      <c r="HX41">
        <v>4020980</v>
      </c>
      <c r="HY41" t="s">
        <v>398</v>
      </c>
      <c r="HZ41" s="11">
        <v>0.38</v>
      </c>
      <c r="IA41" t="str">
        <f>_xll.SNL.Clients.Office.Excel.Functions.SPG(HX41, "SP_COUNTRY_NAME")</f>
        <v>Bermuda</v>
      </c>
      <c r="IB41" t="s">
        <v>2207</v>
      </c>
      <c r="IC41" t="s">
        <v>348</v>
      </c>
      <c r="ID41" t="s">
        <v>406</v>
      </c>
      <c r="IE41" s="11">
        <v>0</v>
      </c>
      <c r="IF41" t="str">
        <f>_xll.SNL.Clients.Office.Excel.Functions.SPG(IC41, "SP_COUNTRY_NAME")</f>
        <v>China</v>
      </c>
      <c r="IG41" t="s">
        <v>423</v>
      </c>
      <c r="IH41">
        <v>4085931</v>
      </c>
      <c r="II41" t="s">
        <v>398</v>
      </c>
      <c r="IJ41" s="11">
        <v>0</v>
      </c>
      <c r="IK41" t="str">
        <f>_xll.SNL.Clients.Office.Excel.Functions.SPG(IH41, "SP_COUNTRY_NAME")</f>
        <v>Japan</v>
      </c>
      <c r="IL41" t="s">
        <v>656</v>
      </c>
      <c r="IM41">
        <v>4271664</v>
      </c>
      <c r="IN41" t="s">
        <v>398</v>
      </c>
      <c r="IO41" s="11">
        <v>0.09</v>
      </c>
      <c r="IP41" t="str">
        <f>_xll.SNL.Clients.Office.Excel.Functions.SPG(IM41, "SP_COUNTRY_NAME")</f>
        <v>United Kingdom</v>
      </c>
      <c r="IQ41" t="s">
        <v>511</v>
      </c>
      <c r="IR41">
        <v>111359</v>
      </c>
      <c r="IS41" t="s">
        <v>398</v>
      </c>
      <c r="IT41" s="11">
        <v>0.11</v>
      </c>
      <c r="IU41" t="str">
        <f>_xll.SNL.Clients.Office.Excel.Functions.SPG(IR41, "SP_COUNTRY_NAME")</f>
        <v>USA</v>
      </c>
      <c r="IV41" t="s">
        <v>427</v>
      </c>
      <c r="IW41">
        <v>4723508</v>
      </c>
      <c r="IX41" t="s">
        <v>398</v>
      </c>
      <c r="IY41" s="11">
        <v>7.0000000000000007E-2</v>
      </c>
      <c r="IZ41" t="str">
        <f>_xll.SNL.Clients.Office.Excel.Functions.SPG(IW41, "SP_COUNTRY_NAME")</f>
        <v>United Kingdom</v>
      </c>
      <c r="JA41" t="s">
        <v>675</v>
      </c>
      <c r="JB41">
        <v>4139896</v>
      </c>
      <c r="JC41" t="s">
        <v>398</v>
      </c>
      <c r="JD41" s="11">
        <v>0.19</v>
      </c>
      <c r="JE41" t="str">
        <f>_xll.SNL.Clients.Office.Excel.Functions.SPG(JB41, "SP_COUNTRY_NAME")</f>
        <v>South Africa</v>
      </c>
      <c r="JF41" t="s">
        <v>421</v>
      </c>
      <c r="JG41">
        <v>4055767</v>
      </c>
      <c r="JH41" t="s">
        <v>398</v>
      </c>
      <c r="JI41" s="11">
        <v>0.18</v>
      </c>
      <c r="JJ41" t="str">
        <f>_xll.SNL.Clients.Office.Excel.Functions.SPG(JG41, "SP_COUNTRY_NAME")</f>
        <v>USA</v>
      </c>
      <c r="JK41" t="s">
        <v>622</v>
      </c>
      <c r="JL41">
        <v>110427</v>
      </c>
      <c r="JM41" t="s">
        <v>398</v>
      </c>
      <c r="JN41" s="11">
        <v>0.23</v>
      </c>
      <c r="JO41" t="str">
        <f>_xll.SNL.Clients.Office.Excel.Functions.SPG(JL41, "SP_COUNTRY_NAME")</f>
        <v>United Kingdom</v>
      </c>
      <c r="JP41" t="s">
        <v>427</v>
      </c>
      <c r="JQ41">
        <v>4723508</v>
      </c>
      <c r="JR41" t="s">
        <v>398</v>
      </c>
      <c r="JS41" s="11">
        <v>0.02</v>
      </c>
      <c r="JT41" t="str">
        <f>_xll.SNL.Clients.Office.Excel.Functions.SPG(JQ41, "SP_COUNTRY_NAME")</f>
        <v>United Kingdom</v>
      </c>
      <c r="JU41" t="s">
        <v>481</v>
      </c>
      <c r="JV41">
        <v>4020980</v>
      </c>
      <c r="JW41" t="s">
        <v>398</v>
      </c>
      <c r="JX41" s="11">
        <v>0.03</v>
      </c>
      <c r="JY41" t="str">
        <f>_xll.SNL.Clients.Office.Excel.Functions.SPG(JV41, "SP_COUNTRY_NAME")</f>
        <v>Bermuda</v>
      </c>
      <c r="JZ41" t="s">
        <v>667</v>
      </c>
      <c r="KA41">
        <v>4213239</v>
      </c>
      <c r="KB41" t="s">
        <v>398</v>
      </c>
      <c r="KC41" s="11">
        <v>0.28999999999999998</v>
      </c>
      <c r="KD41" t="str">
        <f>_xll.SNL.Clients.Office.Excel.Functions.SPG(KA41, "SP_COUNTRY_NAME")</f>
        <v>South Africa</v>
      </c>
      <c r="KI41" t="str">
        <f>_xll.SNL.Clients.Office.Excel.Functions.SPG(KF41, "SP_COUNTRY_NAME")</f>
        <v>#INVALID COMPANY ID</v>
      </c>
      <c r="KJ41" t="s">
        <v>677</v>
      </c>
      <c r="KK41">
        <v>5760145</v>
      </c>
      <c r="KL41" t="s">
        <v>398</v>
      </c>
      <c r="KM41" s="11">
        <v>0.15</v>
      </c>
      <c r="KN41" t="str">
        <f>_xll.SNL.Clients.Office.Excel.Functions.SPG(KK41, "SP_COUNTRY_NAME")</f>
        <v>South Africa</v>
      </c>
    </row>
    <row r="42" spans="5:300" x14ac:dyDescent="0.35">
      <c r="E42" t="str">
        <f>_xll.SNL.Clients.Office.Excel.Functions.SPG(B42, "SP_COUNTRY_NAME")</f>
        <v>#INVALID COMPANY ID</v>
      </c>
      <c r="F42" t="s">
        <v>427</v>
      </c>
      <c r="G42">
        <v>4723508</v>
      </c>
      <c r="H42" t="s">
        <v>398</v>
      </c>
      <c r="I42" s="11">
        <v>0.18</v>
      </c>
      <c r="J42" t="str">
        <f>_xll.SNL.Clients.Office.Excel.Functions.SPG(G42, "SP_COUNTRY_NAME")</f>
        <v>United Kingdom</v>
      </c>
      <c r="K42" t="s">
        <v>441</v>
      </c>
      <c r="L42">
        <v>4117611</v>
      </c>
      <c r="M42" t="s">
        <v>398</v>
      </c>
      <c r="N42" s="11">
        <v>0.09</v>
      </c>
      <c r="O42" t="str">
        <f>_xll.SNL.Clients.Office.Excel.Functions.SPG(L42, "SP_COUNTRY_NAME")</f>
        <v>USA</v>
      </c>
      <c r="P42" t="s">
        <v>460</v>
      </c>
      <c r="Q42">
        <v>4249110</v>
      </c>
      <c r="R42" t="s">
        <v>398</v>
      </c>
      <c r="S42" s="11">
        <v>0.43</v>
      </c>
      <c r="T42" t="str">
        <f>_xll.SNL.Clients.Office.Excel.Functions.SPG(Q42, "SP_COUNTRY_NAME")</f>
        <v>United Kingdom</v>
      </c>
      <c r="Y42" t="str">
        <f>_xll.SNL.Clients.Office.Excel.Functions.SPG(V42, "SP_COUNTRY_NAME")</f>
        <v>#INVALID COMPANY ID</v>
      </c>
      <c r="Z42" t="s">
        <v>395</v>
      </c>
      <c r="AA42">
        <v>4270330</v>
      </c>
      <c r="AB42" t="s">
        <v>398</v>
      </c>
      <c r="AC42" s="11">
        <v>0.15</v>
      </c>
      <c r="AD42" t="str">
        <f>_xll.SNL.Clients.Office.Excel.Functions.SPG(AA42, "SP_COUNTRY_NAME")</f>
        <v>USA</v>
      </c>
      <c r="AE42" t="s">
        <v>395</v>
      </c>
      <c r="AF42">
        <v>4270330</v>
      </c>
      <c r="AG42" t="s">
        <v>398</v>
      </c>
      <c r="AH42" s="11">
        <v>0.15</v>
      </c>
      <c r="AI42" t="str">
        <f>_xll.SNL.Clients.Office.Excel.Functions.SPG(AF42, "SP_COUNTRY_NAME")</f>
        <v>USA</v>
      </c>
      <c r="AJ42" t="s">
        <v>460</v>
      </c>
      <c r="AK42">
        <v>4249110</v>
      </c>
      <c r="AL42" t="s">
        <v>398</v>
      </c>
      <c r="AM42" s="11">
        <v>0.43</v>
      </c>
      <c r="AN42" t="str">
        <f>_xll.SNL.Clients.Office.Excel.Functions.SPG(AK42, "SP_COUNTRY_NAME")</f>
        <v>United Kingdom</v>
      </c>
      <c r="AO42" t="s">
        <v>808</v>
      </c>
      <c r="AP42">
        <v>4138136</v>
      </c>
      <c r="AQ42" t="s">
        <v>403</v>
      </c>
      <c r="AR42" s="11">
        <v>0.09</v>
      </c>
      <c r="AS42" t="str">
        <f>_xll.SNL.Clients.Office.Excel.Functions.SPG(AP42, "SP_COUNTRY_NAME")</f>
        <v>United Kingdom</v>
      </c>
      <c r="AX42" t="str">
        <f>_xll.SNL.Clients.Office.Excel.Functions.SPG(AU42, "SP_COUNTRY_NAME")</f>
        <v>#INVALID COMPANY ID</v>
      </c>
      <c r="AY42" t="s">
        <v>395</v>
      </c>
      <c r="AZ42">
        <v>4270330</v>
      </c>
      <c r="BA42" t="s">
        <v>398</v>
      </c>
      <c r="BB42" s="11">
        <v>0.15</v>
      </c>
      <c r="BC42" t="str">
        <f>_xll.SNL.Clients.Office.Excel.Functions.SPG(AZ42, "SP_COUNTRY_NAME")</f>
        <v>USA</v>
      </c>
      <c r="BD42" t="s">
        <v>640</v>
      </c>
      <c r="BE42">
        <v>109776</v>
      </c>
      <c r="BF42" t="s">
        <v>398</v>
      </c>
      <c r="BG42" s="11">
        <v>0</v>
      </c>
      <c r="BH42" t="str">
        <f>_xll.SNL.Clients.Office.Excel.Functions.SPG(BE42, "SP_COUNTRY_NAME")</f>
        <v>USA</v>
      </c>
      <c r="BI42" t="s">
        <v>654</v>
      </c>
      <c r="BJ42">
        <v>4550016</v>
      </c>
      <c r="BK42" t="s">
        <v>403</v>
      </c>
      <c r="BL42" s="11">
        <v>0.18</v>
      </c>
      <c r="BM42" t="str">
        <f>_xll.SNL.Clients.Office.Excel.Functions.SPG(BJ42, "SP_COUNTRY_NAME")</f>
        <v>South Africa</v>
      </c>
      <c r="BR42" t="str">
        <f>_xll.SNL.Clients.Office.Excel.Functions.SPG(BO42, "SP_COUNTRY_NAME")</f>
        <v>#INVALID COMPANY ID</v>
      </c>
      <c r="BS42" t="s">
        <v>473</v>
      </c>
      <c r="BT42">
        <v>7108293</v>
      </c>
      <c r="BU42" t="s">
        <v>405</v>
      </c>
      <c r="BV42" s="11">
        <v>0.17</v>
      </c>
      <c r="BW42" t="str">
        <f>_xll.SNL.Clients.Office.Excel.Functions.SPG(BT42, "SP_COUNTRY_NAME")</f>
        <v>United Kingdom</v>
      </c>
      <c r="BX42" t="s">
        <v>1302</v>
      </c>
      <c r="BY42">
        <v>110153</v>
      </c>
      <c r="BZ42" t="s">
        <v>403</v>
      </c>
      <c r="CA42" s="11">
        <v>0.28000000000000003</v>
      </c>
      <c r="CB42" t="str">
        <f>_xll.SNL.Clients.Office.Excel.Functions.SPG(BY42, "SP_COUNTRY_NAME")</f>
        <v>USA</v>
      </c>
      <c r="CC42" t="s">
        <v>492</v>
      </c>
      <c r="CD42">
        <v>109763</v>
      </c>
      <c r="CE42" t="s">
        <v>398</v>
      </c>
      <c r="CF42" s="11">
        <v>0.23</v>
      </c>
      <c r="CG42" t="str">
        <f>_xll.SNL.Clients.Office.Excel.Functions.SPG(CD42, "SP_COUNTRY_NAME")</f>
        <v>USA</v>
      </c>
      <c r="CH42" t="s">
        <v>1302</v>
      </c>
      <c r="CI42">
        <v>110153</v>
      </c>
      <c r="CJ42" t="s">
        <v>403</v>
      </c>
      <c r="CK42" s="11">
        <v>0.28000000000000003</v>
      </c>
      <c r="CL42" t="str">
        <f>_xll.SNL.Clients.Office.Excel.Functions.SPG(CI42, "SP_COUNTRY_NAME")</f>
        <v>USA</v>
      </c>
      <c r="CM42" t="s">
        <v>654</v>
      </c>
      <c r="CN42">
        <v>4550016</v>
      </c>
      <c r="CO42" t="s">
        <v>403</v>
      </c>
      <c r="CP42" s="11">
        <v>0.18</v>
      </c>
      <c r="CQ42" t="str">
        <f>_xll.SNL.Clients.Office.Excel.Functions.SPG(CN42, "SP_COUNTRY_NAME")</f>
        <v>South Africa</v>
      </c>
      <c r="CR42" t="s">
        <v>654</v>
      </c>
      <c r="CS42">
        <v>4550016</v>
      </c>
      <c r="CT42" t="s">
        <v>403</v>
      </c>
      <c r="CU42" s="11">
        <v>0.18</v>
      </c>
      <c r="CV42" t="str">
        <f>_xll.SNL.Clients.Office.Excel.Functions.SPG(CS42, "SP_COUNTRY_NAME")</f>
        <v>South Africa</v>
      </c>
      <c r="CW42" t="s">
        <v>1302</v>
      </c>
      <c r="CX42">
        <v>110153</v>
      </c>
      <c r="CY42" t="s">
        <v>403</v>
      </c>
      <c r="CZ42" s="11">
        <v>0.28000000000000003</v>
      </c>
      <c r="DA42" t="str">
        <f>_xll.SNL.Clients.Office.Excel.Functions.SPG(CX42, "SP_COUNTRY_NAME")</f>
        <v>USA</v>
      </c>
      <c r="DF42" t="str">
        <f>_xll.SNL.Clients.Office.Excel.Functions.SPG(DC42, "SP_COUNTRY_NAME")</f>
        <v>#INVALID COMPANY ID</v>
      </c>
      <c r="DG42" t="s">
        <v>425</v>
      </c>
      <c r="DH42">
        <v>4048695</v>
      </c>
      <c r="DI42" t="s">
        <v>398</v>
      </c>
      <c r="DJ42" s="11">
        <v>7.0000000000000007E-2</v>
      </c>
      <c r="DK42" t="str">
        <f>_xll.SNL.Clients.Office.Excel.Functions.SPG(DH42, "SP_COUNTRY_NAME")</f>
        <v>USA</v>
      </c>
      <c r="DL42" t="s">
        <v>427</v>
      </c>
      <c r="DM42">
        <v>4723508</v>
      </c>
      <c r="DN42" t="s">
        <v>398</v>
      </c>
      <c r="DO42" s="11">
        <v>0.18</v>
      </c>
      <c r="DP42" t="str">
        <f>_xll.SNL.Clients.Office.Excel.Functions.SPG(DM42, "SP_COUNTRY_NAME")</f>
        <v>United Kingdom</v>
      </c>
      <c r="DQ42" t="s">
        <v>427</v>
      </c>
      <c r="DR42">
        <v>4723508</v>
      </c>
      <c r="DS42" t="s">
        <v>398</v>
      </c>
      <c r="DT42" s="11">
        <v>0.18</v>
      </c>
      <c r="DU42" t="str">
        <f>_xll.SNL.Clients.Office.Excel.Functions.SPG(DR42, "SP_COUNTRY_NAME")</f>
        <v>United Kingdom</v>
      </c>
      <c r="DV42" t="s">
        <v>427</v>
      </c>
      <c r="DW42">
        <v>4723508</v>
      </c>
      <c r="DX42" t="s">
        <v>398</v>
      </c>
      <c r="DY42" s="11">
        <v>0.18</v>
      </c>
      <c r="DZ42" t="str">
        <f>_xll.SNL.Clients.Office.Excel.Functions.SPG(DW42, "SP_COUNTRY_NAME")</f>
        <v>United Kingdom</v>
      </c>
      <c r="EE42" t="str">
        <f>_xll.SNL.Clients.Office.Excel.Functions.SPG(EB42, "SP_COUNTRY_NAME")</f>
        <v>#INVALID COMPANY ID</v>
      </c>
      <c r="EF42" t="s">
        <v>1006</v>
      </c>
      <c r="EG42">
        <v>4005446</v>
      </c>
      <c r="EH42" t="s">
        <v>651</v>
      </c>
      <c r="EI42" s="11">
        <v>0.37</v>
      </c>
      <c r="EJ42" t="str">
        <f>_xll.SNL.Clients.Office.Excel.Functions.SPG(EG42, "SP_COUNTRY_NAME")</f>
        <v>Singapore</v>
      </c>
      <c r="EK42" t="s">
        <v>990</v>
      </c>
      <c r="EL42">
        <v>4049161</v>
      </c>
      <c r="EM42" t="s">
        <v>398</v>
      </c>
      <c r="EN42" s="11">
        <v>0.01</v>
      </c>
      <c r="EO42" t="str">
        <f>_xll.SNL.Clients.Office.Excel.Functions.SPG(EL42, "SP_COUNTRY_NAME")</f>
        <v>USA</v>
      </c>
      <c r="EP42" t="s">
        <v>2114</v>
      </c>
      <c r="EQ42">
        <v>4139976</v>
      </c>
      <c r="ER42" t="s">
        <v>398</v>
      </c>
      <c r="ES42" s="11">
        <v>0.08</v>
      </c>
      <c r="ET42" t="str">
        <f>_xll.SNL.Clients.Office.Excel.Functions.SPG(EQ42, "SP_COUNTRY_NAME")</f>
        <v>New Zealand</v>
      </c>
      <c r="EU42" t="s">
        <v>2146</v>
      </c>
      <c r="EV42" t="s">
        <v>348</v>
      </c>
      <c r="EW42" t="s">
        <v>406</v>
      </c>
      <c r="EX42" s="11">
        <v>0.01</v>
      </c>
      <c r="EY42" t="str">
        <f>_xll.SNL.Clients.Office.Excel.Functions.SPG(EV42, "SP_COUNTRY_NAME")</f>
        <v>China</v>
      </c>
      <c r="EZ42" t="s">
        <v>492</v>
      </c>
      <c r="FA42">
        <v>109763</v>
      </c>
      <c r="FB42" t="s">
        <v>398</v>
      </c>
      <c r="FC42" s="11">
        <v>0.23</v>
      </c>
      <c r="FD42" t="str">
        <f>_xll.SNL.Clients.Office.Excel.Functions.SPG(FA42, "SP_COUNTRY_NAME")</f>
        <v>USA</v>
      </c>
      <c r="FE42" t="s">
        <v>492</v>
      </c>
      <c r="FF42">
        <v>109763</v>
      </c>
      <c r="FG42" t="s">
        <v>398</v>
      </c>
      <c r="FH42" s="11">
        <v>0.23</v>
      </c>
      <c r="FI42" t="str">
        <f>_xll.SNL.Clients.Office.Excel.Functions.SPG(FF42, "SP_COUNTRY_NAME")</f>
        <v>USA</v>
      </c>
      <c r="FJ42" t="s">
        <v>1302</v>
      </c>
      <c r="FK42">
        <v>110153</v>
      </c>
      <c r="FL42" t="s">
        <v>403</v>
      </c>
      <c r="FM42" s="11">
        <v>0.28000000000000003</v>
      </c>
      <c r="FN42" t="str">
        <f>_xll.SNL.Clients.Office.Excel.Functions.SPG(FK42, "SP_COUNTRY_NAME")</f>
        <v>USA</v>
      </c>
      <c r="FO42" t="s">
        <v>420</v>
      </c>
      <c r="FP42">
        <v>4119759</v>
      </c>
      <c r="FQ42" t="s">
        <v>398</v>
      </c>
      <c r="FR42" s="11">
        <v>0.03</v>
      </c>
      <c r="FS42" t="str">
        <f>_xll.SNL.Clients.Office.Excel.Functions.SPG(FP42, "SP_COUNTRY_NAME")</f>
        <v>USA</v>
      </c>
      <c r="FT42" t="s">
        <v>1006</v>
      </c>
      <c r="FU42">
        <v>4005446</v>
      </c>
      <c r="FV42" t="s">
        <v>651</v>
      </c>
      <c r="FW42" s="11">
        <v>0.37</v>
      </c>
      <c r="FX42" t="str">
        <f>_xll.SNL.Clients.Office.Excel.Functions.SPG(FU42, "SP_COUNTRY_NAME")</f>
        <v>Singapore</v>
      </c>
      <c r="GC42" t="str">
        <f>_xll.SNL.Clients.Office.Excel.Functions.SPG(FZ42, "SP_COUNTRY_NAME")</f>
        <v>#INVALID COMPANY ID</v>
      </c>
      <c r="GD42" t="s">
        <v>1635</v>
      </c>
      <c r="GE42">
        <v>4147551</v>
      </c>
      <c r="GF42" t="s">
        <v>401</v>
      </c>
      <c r="GG42" s="11">
        <v>0.01</v>
      </c>
      <c r="GH42" t="str">
        <f>_xll.SNL.Clients.Office.Excel.Functions.SPG(GE42, "SP_COUNTRY_NAME")</f>
        <v>China</v>
      </c>
      <c r="GM42" t="str">
        <f>_xll.SNL.Clients.Office.Excel.Functions.SPG(GJ42, "SP_COUNTRY_NAME")</f>
        <v>#INVALID COMPANY ID</v>
      </c>
      <c r="GN42" t="s">
        <v>2208</v>
      </c>
      <c r="GO42" t="s">
        <v>348</v>
      </c>
      <c r="GP42" t="s">
        <v>406</v>
      </c>
      <c r="GQ42" s="11">
        <v>0</v>
      </c>
      <c r="GR42" t="str">
        <f>_xll.SNL.Clients.Office.Excel.Functions.SPG(GO42, "SP_COUNTRY_NAME")</f>
        <v>China</v>
      </c>
      <c r="GS42" t="s">
        <v>640</v>
      </c>
      <c r="GT42">
        <v>109776</v>
      </c>
      <c r="GU42" t="s">
        <v>398</v>
      </c>
      <c r="GV42" s="11">
        <v>0</v>
      </c>
      <c r="GW42" t="str">
        <f>_xll.SNL.Clients.Office.Excel.Functions.SPG(GT42, "SP_COUNTRY_NAME")</f>
        <v>USA</v>
      </c>
      <c r="GX42" t="s">
        <v>442</v>
      </c>
      <c r="GY42">
        <v>4139862</v>
      </c>
      <c r="GZ42" t="s">
        <v>398</v>
      </c>
      <c r="HA42" s="11">
        <v>0.09</v>
      </c>
      <c r="HB42" t="str">
        <f>_xll.SNL.Clients.Office.Excel.Functions.SPG(GY42, "SP_COUNTRY_NAME")</f>
        <v>United Kingdom</v>
      </c>
      <c r="HC42" t="s">
        <v>1302</v>
      </c>
      <c r="HD42">
        <v>110153</v>
      </c>
      <c r="HE42" t="s">
        <v>403</v>
      </c>
      <c r="HF42" s="11">
        <v>0.28000000000000003</v>
      </c>
      <c r="HG42" t="str">
        <f>_xll.SNL.Clients.Office.Excel.Functions.SPG(HD42, "SP_COUNTRY_NAME")</f>
        <v>USA</v>
      </c>
      <c r="HH42" t="s">
        <v>969</v>
      </c>
      <c r="HI42">
        <v>14992688</v>
      </c>
      <c r="HJ42" t="s">
        <v>398</v>
      </c>
      <c r="HK42" s="11">
        <v>0.01</v>
      </c>
      <c r="HL42" t="str">
        <f>_xll.SNL.Clients.Office.Excel.Functions.SPG(HI42, "SP_COUNTRY_NAME")</f>
        <v>Italy</v>
      </c>
      <c r="HM42" t="s">
        <v>2168</v>
      </c>
      <c r="HN42">
        <v>4065216</v>
      </c>
      <c r="HO42" t="s">
        <v>398</v>
      </c>
      <c r="HP42" s="11">
        <v>0.01</v>
      </c>
      <c r="HQ42" t="str">
        <f>_xll.SNL.Clients.Office.Excel.Functions.SPG(HN42, "SP_COUNTRY_NAME")</f>
        <v>United Kingdom</v>
      </c>
      <c r="HR42" t="s">
        <v>1302</v>
      </c>
      <c r="HS42">
        <v>110153</v>
      </c>
      <c r="HT42" t="s">
        <v>403</v>
      </c>
      <c r="HU42" s="11">
        <v>0.28000000000000003</v>
      </c>
      <c r="HV42" t="str">
        <f>_xll.SNL.Clients.Office.Excel.Functions.SPG(HS42, "SP_COUNTRY_NAME")</f>
        <v>USA</v>
      </c>
      <c r="HW42" t="s">
        <v>1006</v>
      </c>
      <c r="HX42">
        <v>4005446</v>
      </c>
      <c r="HY42" t="s">
        <v>651</v>
      </c>
      <c r="HZ42" s="11">
        <v>0.37</v>
      </c>
      <c r="IA42" t="str">
        <f>_xll.SNL.Clients.Office.Excel.Functions.SPG(HX42, "SP_COUNTRY_NAME")</f>
        <v>Singapore</v>
      </c>
      <c r="IB42" t="s">
        <v>2208</v>
      </c>
      <c r="IC42" t="s">
        <v>348</v>
      </c>
      <c r="ID42" t="s">
        <v>406</v>
      </c>
      <c r="IE42" s="11">
        <v>0</v>
      </c>
      <c r="IF42" t="str">
        <f>_xll.SNL.Clients.Office.Excel.Functions.SPG(IC42, "SP_COUNTRY_NAME")</f>
        <v>China</v>
      </c>
      <c r="IG42" t="s">
        <v>640</v>
      </c>
      <c r="IH42">
        <v>109776</v>
      </c>
      <c r="II42" t="s">
        <v>398</v>
      </c>
      <c r="IJ42" s="11">
        <v>0</v>
      </c>
      <c r="IK42" t="str">
        <f>_xll.SNL.Clients.Office.Excel.Functions.SPG(IH42, "SP_COUNTRY_NAME")</f>
        <v>USA</v>
      </c>
      <c r="IL42" t="s">
        <v>442</v>
      </c>
      <c r="IM42">
        <v>4139862</v>
      </c>
      <c r="IN42" t="s">
        <v>398</v>
      </c>
      <c r="IO42" s="11">
        <v>0.09</v>
      </c>
      <c r="IP42" t="str">
        <f>_xll.SNL.Clients.Office.Excel.Functions.SPG(IM42, "SP_COUNTRY_NAME")</f>
        <v>United Kingdom</v>
      </c>
      <c r="IQ42" t="s">
        <v>658</v>
      </c>
      <c r="IR42">
        <v>4138889</v>
      </c>
      <c r="IS42" t="s">
        <v>398</v>
      </c>
      <c r="IT42" s="11">
        <v>0.1</v>
      </c>
      <c r="IU42" t="str">
        <f>_xll.SNL.Clients.Office.Excel.Functions.SPG(IR42, "SP_COUNTRY_NAME")</f>
        <v>United Kingdom</v>
      </c>
      <c r="IV42" t="s">
        <v>425</v>
      </c>
      <c r="IW42">
        <v>4048695</v>
      </c>
      <c r="IX42" t="s">
        <v>398</v>
      </c>
      <c r="IY42" s="11">
        <v>7.0000000000000007E-2</v>
      </c>
      <c r="IZ42" t="str">
        <f>_xll.SNL.Clients.Office.Excel.Functions.SPG(IW42, "SP_COUNTRY_NAME")</f>
        <v>USA</v>
      </c>
      <c r="JA42" t="s">
        <v>654</v>
      </c>
      <c r="JB42">
        <v>4550016</v>
      </c>
      <c r="JC42" t="s">
        <v>403</v>
      </c>
      <c r="JD42" s="11">
        <v>0.18</v>
      </c>
      <c r="JE42" t="str">
        <f>_xll.SNL.Clients.Office.Excel.Functions.SPG(JB42, "SP_COUNTRY_NAME")</f>
        <v>South Africa</v>
      </c>
      <c r="JF42" t="s">
        <v>427</v>
      </c>
      <c r="JG42">
        <v>4723508</v>
      </c>
      <c r="JH42" t="s">
        <v>398</v>
      </c>
      <c r="JI42" s="11">
        <v>0.18</v>
      </c>
      <c r="JJ42" t="str">
        <f>_xll.SNL.Clients.Office.Excel.Functions.SPG(JG42, "SP_COUNTRY_NAME")</f>
        <v>United Kingdom</v>
      </c>
      <c r="JK42" t="s">
        <v>492</v>
      </c>
      <c r="JL42">
        <v>109763</v>
      </c>
      <c r="JM42" t="s">
        <v>398</v>
      </c>
      <c r="JN42" s="11">
        <v>0.23</v>
      </c>
      <c r="JO42" t="str">
        <f>_xll.SNL.Clients.Office.Excel.Functions.SPG(JL42, "SP_COUNTRY_NAME")</f>
        <v>USA</v>
      </c>
      <c r="JP42" t="s">
        <v>969</v>
      </c>
      <c r="JQ42">
        <v>14992688</v>
      </c>
      <c r="JR42" t="s">
        <v>398</v>
      </c>
      <c r="JS42" s="11">
        <v>0.01</v>
      </c>
      <c r="JT42" t="str">
        <f>_xll.SNL.Clients.Office.Excel.Functions.SPG(JQ42, "SP_COUNTRY_NAME")</f>
        <v>Italy</v>
      </c>
      <c r="JU42" t="s">
        <v>420</v>
      </c>
      <c r="JV42">
        <v>4119759</v>
      </c>
      <c r="JW42" t="s">
        <v>398</v>
      </c>
      <c r="JX42" s="11">
        <v>0.03</v>
      </c>
      <c r="JY42" t="str">
        <f>_xll.SNL.Clients.Office.Excel.Functions.SPG(JV42, "SP_COUNTRY_NAME")</f>
        <v>USA</v>
      </c>
      <c r="JZ42" t="s">
        <v>1302</v>
      </c>
      <c r="KA42">
        <v>110153</v>
      </c>
      <c r="KB42" t="s">
        <v>403</v>
      </c>
      <c r="KC42" s="11">
        <v>0.28000000000000003</v>
      </c>
      <c r="KD42" t="str">
        <f>_xll.SNL.Clients.Office.Excel.Functions.SPG(KA42, "SP_COUNTRY_NAME")</f>
        <v>USA</v>
      </c>
      <c r="KI42" t="str">
        <f>_xll.SNL.Clients.Office.Excel.Functions.SPG(KF42, "SP_COUNTRY_NAME")</f>
        <v>#INVALID COMPANY ID</v>
      </c>
      <c r="KJ42" t="s">
        <v>395</v>
      </c>
      <c r="KK42">
        <v>4270330</v>
      </c>
      <c r="KL42" t="s">
        <v>398</v>
      </c>
      <c r="KM42" s="11">
        <v>0.15</v>
      </c>
      <c r="KN42" t="str">
        <f>_xll.SNL.Clients.Office.Excel.Functions.SPG(KK42, "SP_COUNTRY_NAME")</f>
        <v>USA</v>
      </c>
    </row>
    <row r="43" spans="5:300" x14ac:dyDescent="0.35">
      <c r="E43" t="str">
        <f>_xll.SNL.Clients.Office.Excel.Functions.SPG(B43, "SP_COUNTRY_NAME")</f>
        <v>#INVALID COMPANY ID</v>
      </c>
      <c r="F43" t="s">
        <v>395</v>
      </c>
      <c r="G43">
        <v>4270330</v>
      </c>
      <c r="H43" t="s">
        <v>398</v>
      </c>
      <c r="I43" s="11">
        <v>0.17</v>
      </c>
      <c r="J43" t="str">
        <f>_xll.SNL.Clients.Office.Excel.Functions.SPG(G43, "SP_COUNTRY_NAME")</f>
        <v>USA</v>
      </c>
      <c r="K43" t="s">
        <v>442</v>
      </c>
      <c r="L43">
        <v>4139862</v>
      </c>
      <c r="M43" t="s">
        <v>398</v>
      </c>
      <c r="N43" s="11">
        <v>0.09</v>
      </c>
      <c r="O43" t="str">
        <f>_xll.SNL.Clients.Office.Excel.Functions.SPG(L43, "SP_COUNTRY_NAME")</f>
        <v>United Kingdom</v>
      </c>
      <c r="P43" t="s">
        <v>1004</v>
      </c>
      <c r="Q43">
        <v>4343939</v>
      </c>
      <c r="R43" t="s">
        <v>348</v>
      </c>
      <c r="S43" s="11">
        <v>0.42</v>
      </c>
      <c r="T43" t="str">
        <f>_xll.SNL.Clients.Office.Excel.Functions.SPG(Q43, "SP_COUNTRY_NAME")</f>
        <v>USA</v>
      </c>
      <c r="Y43" t="str">
        <f>_xll.SNL.Clients.Office.Excel.Functions.SPG(V43, "SP_COUNTRY_NAME")</f>
        <v>#INVALID COMPANY ID</v>
      </c>
      <c r="Z43" t="s">
        <v>392</v>
      </c>
      <c r="AA43">
        <v>110652</v>
      </c>
      <c r="AB43" t="s">
        <v>398</v>
      </c>
      <c r="AC43" s="11">
        <v>0.15</v>
      </c>
      <c r="AD43" t="str">
        <f>_xll.SNL.Clients.Office.Excel.Functions.SPG(AA43, "SP_COUNTRY_NAME")</f>
        <v>USA</v>
      </c>
      <c r="AE43" t="s">
        <v>392</v>
      </c>
      <c r="AF43">
        <v>110652</v>
      </c>
      <c r="AG43" t="s">
        <v>398</v>
      </c>
      <c r="AH43" s="11">
        <v>0.15</v>
      </c>
      <c r="AI43" t="str">
        <f>_xll.SNL.Clients.Office.Excel.Functions.SPG(AF43, "SP_COUNTRY_NAME")</f>
        <v>USA</v>
      </c>
      <c r="AJ43" t="s">
        <v>1004</v>
      </c>
      <c r="AK43">
        <v>4343939</v>
      </c>
      <c r="AL43" t="s">
        <v>348</v>
      </c>
      <c r="AM43" s="11">
        <v>0.42</v>
      </c>
      <c r="AN43" t="str">
        <f>_xll.SNL.Clients.Office.Excel.Functions.SPG(AK43, "SP_COUNTRY_NAME")</f>
        <v>USA</v>
      </c>
      <c r="AO43" t="s">
        <v>395</v>
      </c>
      <c r="AP43">
        <v>4270330</v>
      </c>
      <c r="AQ43" t="s">
        <v>398</v>
      </c>
      <c r="AR43" s="11">
        <v>0.09</v>
      </c>
      <c r="AS43" t="str">
        <f>_xll.SNL.Clients.Office.Excel.Functions.SPG(AP43, "SP_COUNTRY_NAME")</f>
        <v>USA</v>
      </c>
      <c r="AX43" t="str">
        <f>_xll.SNL.Clients.Office.Excel.Functions.SPG(AU43, "SP_COUNTRY_NAME")</f>
        <v>#INVALID COMPANY ID</v>
      </c>
      <c r="AY43" t="s">
        <v>392</v>
      </c>
      <c r="AZ43">
        <v>110652</v>
      </c>
      <c r="BA43" t="s">
        <v>398</v>
      </c>
      <c r="BB43" s="11">
        <v>0.15</v>
      </c>
      <c r="BC43" t="str">
        <f>_xll.SNL.Clients.Office.Excel.Functions.SPG(AZ43, "SP_COUNTRY_NAME")</f>
        <v>USA</v>
      </c>
      <c r="BD43" t="s">
        <v>995</v>
      </c>
      <c r="BE43">
        <v>113818</v>
      </c>
      <c r="BF43" t="s">
        <v>401</v>
      </c>
      <c r="BG43" s="11">
        <v>0</v>
      </c>
      <c r="BH43" t="str">
        <f>_xll.SNL.Clients.Office.Excel.Functions.SPG(BE43, "SP_COUNTRY_NAME")</f>
        <v>France</v>
      </c>
      <c r="BI43" t="s">
        <v>427</v>
      </c>
      <c r="BJ43">
        <v>4723508</v>
      </c>
      <c r="BK43" t="s">
        <v>398</v>
      </c>
      <c r="BL43" s="11">
        <v>0.18</v>
      </c>
      <c r="BM43" t="str">
        <f>_xll.SNL.Clients.Office.Excel.Functions.SPG(BJ43, "SP_COUNTRY_NAME")</f>
        <v>United Kingdom</v>
      </c>
      <c r="BR43" t="str">
        <f>_xll.SNL.Clients.Office.Excel.Functions.SPG(BO43, "SP_COUNTRY_NAME")</f>
        <v>#INVALID COMPANY ID</v>
      </c>
      <c r="BS43" t="s">
        <v>496</v>
      </c>
      <c r="BT43">
        <v>4111901</v>
      </c>
      <c r="BU43" t="s">
        <v>398</v>
      </c>
      <c r="BV43" s="11">
        <v>0.15</v>
      </c>
      <c r="BW43" t="str">
        <f>_xll.SNL.Clients.Office.Excel.Functions.SPG(BT43, "SP_COUNTRY_NAME")</f>
        <v>Belgium</v>
      </c>
      <c r="BX43" t="s">
        <v>814</v>
      </c>
      <c r="BY43">
        <v>4118993</v>
      </c>
      <c r="BZ43" t="s">
        <v>398</v>
      </c>
      <c r="CA43" s="11">
        <v>0.28000000000000003</v>
      </c>
      <c r="CB43" t="str">
        <f>_xll.SNL.Clients.Office.Excel.Functions.SPG(BY43, "SP_COUNTRY_NAME")</f>
        <v>USA</v>
      </c>
      <c r="CC43" t="s">
        <v>575</v>
      </c>
      <c r="CD43">
        <v>4035990</v>
      </c>
      <c r="CE43" t="s">
        <v>398</v>
      </c>
      <c r="CF43" s="11">
        <v>0.22</v>
      </c>
      <c r="CG43" t="str">
        <f>_xll.SNL.Clients.Office.Excel.Functions.SPG(CD43, "SP_COUNTRY_NAME")</f>
        <v>Canada</v>
      </c>
      <c r="CH43" t="s">
        <v>814</v>
      </c>
      <c r="CI43">
        <v>4118993</v>
      </c>
      <c r="CJ43" t="s">
        <v>398</v>
      </c>
      <c r="CK43" s="11">
        <v>0.28000000000000003</v>
      </c>
      <c r="CL43" t="str">
        <f>_xll.SNL.Clients.Office.Excel.Functions.SPG(CI43, "SP_COUNTRY_NAME")</f>
        <v>USA</v>
      </c>
      <c r="CM43" t="s">
        <v>427</v>
      </c>
      <c r="CN43">
        <v>4723508</v>
      </c>
      <c r="CO43" t="s">
        <v>398</v>
      </c>
      <c r="CP43" s="11">
        <v>0.18</v>
      </c>
      <c r="CQ43" t="str">
        <f>_xll.SNL.Clients.Office.Excel.Functions.SPG(CN43, "SP_COUNTRY_NAME")</f>
        <v>United Kingdom</v>
      </c>
      <c r="CR43" t="s">
        <v>427</v>
      </c>
      <c r="CS43">
        <v>4723508</v>
      </c>
      <c r="CT43" t="s">
        <v>398</v>
      </c>
      <c r="CU43" s="11">
        <v>0.18</v>
      </c>
      <c r="CV43" t="str">
        <f>_xll.SNL.Clients.Office.Excel.Functions.SPG(CS43, "SP_COUNTRY_NAME")</f>
        <v>United Kingdom</v>
      </c>
      <c r="CW43" t="s">
        <v>814</v>
      </c>
      <c r="CX43">
        <v>4118993</v>
      </c>
      <c r="CY43" t="s">
        <v>398</v>
      </c>
      <c r="CZ43" s="11">
        <v>0.28000000000000003</v>
      </c>
      <c r="DA43" t="str">
        <f>_xll.SNL.Clients.Office.Excel.Functions.SPG(CX43, "SP_COUNTRY_NAME")</f>
        <v>USA</v>
      </c>
      <c r="DF43" t="str">
        <f>_xll.SNL.Clients.Office.Excel.Functions.SPG(DC43, "SP_COUNTRY_NAME")</f>
        <v>#INVALID COMPANY ID</v>
      </c>
      <c r="DG43" t="s">
        <v>684</v>
      </c>
      <c r="DH43">
        <v>4264756</v>
      </c>
      <c r="DI43" t="s">
        <v>398</v>
      </c>
      <c r="DJ43" s="11">
        <v>0.06</v>
      </c>
      <c r="DK43" t="str">
        <f>_xll.SNL.Clients.Office.Excel.Functions.SPG(DH43, "SP_COUNTRY_NAME")</f>
        <v>South Africa</v>
      </c>
      <c r="DL43" t="s">
        <v>395</v>
      </c>
      <c r="DM43">
        <v>4270330</v>
      </c>
      <c r="DN43" t="s">
        <v>398</v>
      </c>
      <c r="DO43" s="11">
        <v>0.17</v>
      </c>
      <c r="DP43" t="str">
        <f>_xll.SNL.Clients.Office.Excel.Functions.SPG(DM43, "SP_COUNTRY_NAME")</f>
        <v>USA</v>
      </c>
      <c r="DQ43" t="s">
        <v>395</v>
      </c>
      <c r="DR43">
        <v>4270330</v>
      </c>
      <c r="DS43" t="s">
        <v>398</v>
      </c>
      <c r="DT43" s="11">
        <v>0.17</v>
      </c>
      <c r="DU43" t="str">
        <f>_xll.SNL.Clients.Office.Excel.Functions.SPG(DR43, "SP_COUNTRY_NAME")</f>
        <v>USA</v>
      </c>
      <c r="DV43" t="s">
        <v>395</v>
      </c>
      <c r="DW43">
        <v>4270330</v>
      </c>
      <c r="DX43" t="s">
        <v>398</v>
      </c>
      <c r="DY43" s="11">
        <v>0.17</v>
      </c>
      <c r="DZ43" t="str">
        <f>_xll.SNL.Clients.Office.Excel.Functions.SPG(DW43, "SP_COUNTRY_NAME")</f>
        <v>USA</v>
      </c>
      <c r="EE43" t="str">
        <f>_xll.SNL.Clients.Office.Excel.Functions.SPG(EB43, "SP_COUNTRY_NAME")</f>
        <v>#INVALID COMPANY ID</v>
      </c>
      <c r="EF43" t="s">
        <v>432</v>
      </c>
      <c r="EG43">
        <v>4026948</v>
      </c>
      <c r="EH43" t="s">
        <v>398</v>
      </c>
      <c r="EI43" s="11">
        <v>0.36</v>
      </c>
      <c r="EJ43" t="str">
        <f>_xll.SNL.Clients.Office.Excel.Functions.SPG(EG43, "SP_COUNTRY_NAME")</f>
        <v>France</v>
      </c>
      <c r="EK43" t="s">
        <v>484</v>
      </c>
      <c r="EL43">
        <v>109754</v>
      </c>
      <c r="EM43" t="s">
        <v>398</v>
      </c>
      <c r="EN43" s="11">
        <v>0.01</v>
      </c>
      <c r="EO43" t="str">
        <f>_xll.SNL.Clients.Office.Excel.Functions.SPG(EL43, "SP_COUNTRY_NAME")</f>
        <v>USA</v>
      </c>
      <c r="EP43" t="s">
        <v>444</v>
      </c>
      <c r="EQ43">
        <v>4272373</v>
      </c>
      <c r="ER43" t="s">
        <v>398</v>
      </c>
      <c r="ES43" s="11">
        <v>7.0000000000000007E-2</v>
      </c>
      <c r="ET43" t="str">
        <f>_xll.SNL.Clients.Office.Excel.Functions.SPG(EQ43, "SP_COUNTRY_NAME")</f>
        <v>United Kingdom</v>
      </c>
      <c r="EU43" t="s">
        <v>494</v>
      </c>
      <c r="EV43">
        <v>5652844</v>
      </c>
      <c r="EW43" t="s">
        <v>398</v>
      </c>
      <c r="EX43" s="11">
        <v>0.01</v>
      </c>
      <c r="EY43" t="str">
        <f>_xll.SNL.Clients.Office.Excel.Functions.SPG(EV43, "SP_COUNTRY_NAME")</f>
        <v>Japan</v>
      </c>
      <c r="EZ43" t="s">
        <v>575</v>
      </c>
      <c r="FA43">
        <v>4035990</v>
      </c>
      <c r="FB43" t="s">
        <v>398</v>
      </c>
      <c r="FC43" s="11">
        <v>0.22</v>
      </c>
      <c r="FD43" t="str">
        <f>_xll.SNL.Clients.Office.Excel.Functions.SPG(FA43, "SP_COUNTRY_NAME")</f>
        <v>Canada</v>
      </c>
      <c r="FE43" t="s">
        <v>575</v>
      </c>
      <c r="FF43">
        <v>4035990</v>
      </c>
      <c r="FG43" t="s">
        <v>398</v>
      </c>
      <c r="FH43" s="11">
        <v>0.22</v>
      </c>
      <c r="FI43" t="str">
        <f>_xll.SNL.Clients.Office.Excel.Functions.SPG(FF43, "SP_COUNTRY_NAME")</f>
        <v>Canada</v>
      </c>
      <c r="FJ43" t="s">
        <v>814</v>
      </c>
      <c r="FK43">
        <v>4118993</v>
      </c>
      <c r="FL43" t="s">
        <v>398</v>
      </c>
      <c r="FM43" s="11">
        <v>0.28000000000000003</v>
      </c>
      <c r="FN43" t="str">
        <f>_xll.SNL.Clients.Office.Excel.Functions.SPG(FK43, "SP_COUNTRY_NAME")</f>
        <v>USA</v>
      </c>
      <c r="FO43" t="s">
        <v>560</v>
      </c>
      <c r="FP43">
        <v>4556203</v>
      </c>
      <c r="FQ43" t="s">
        <v>398</v>
      </c>
      <c r="FR43" s="11">
        <v>0.03</v>
      </c>
      <c r="FS43" t="str">
        <f>_xll.SNL.Clients.Office.Excel.Functions.SPG(FP43, "SP_COUNTRY_NAME")</f>
        <v>USA</v>
      </c>
      <c r="FT43" t="s">
        <v>432</v>
      </c>
      <c r="FU43">
        <v>4026948</v>
      </c>
      <c r="FV43" t="s">
        <v>398</v>
      </c>
      <c r="FW43" s="11">
        <v>0.36</v>
      </c>
      <c r="FX43" t="str">
        <f>_xll.SNL.Clients.Office.Excel.Functions.SPG(FU43, "SP_COUNTRY_NAME")</f>
        <v>France</v>
      </c>
      <c r="GC43" t="str">
        <f>_xll.SNL.Clients.Office.Excel.Functions.SPG(FZ43, "SP_COUNTRY_NAME")</f>
        <v>#INVALID COMPANY ID</v>
      </c>
      <c r="GD43" t="s">
        <v>424</v>
      </c>
      <c r="GE43">
        <v>110092</v>
      </c>
      <c r="GF43" t="s">
        <v>398</v>
      </c>
      <c r="GG43" s="11">
        <v>0.01</v>
      </c>
      <c r="GH43" t="str">
        <f>_xll.SNL.Clients.Office.Excel.Functions.SPG(GE43, "SP_COUNTRY_NAME")</f>
        <v>USA</v>
      </c>
      <c r="GM43" t="str">
        <f>_xll.SNL.Clients.Office.Excel.Functions.SPG(GJ43, "SP_COUNTRY_NAME")</f>
        <v>#INVALID COMPANY ID</v>
      </c>
      <c r="GN43" t="s">
        <v>2209</v>
      </c>
      <c r="GO43" t="s">
        <v>348</v>
      </c>
      <c r="GP43" t="s">
        <v>406</v>
      </c>
      <c r="GQ43" s="11">
        <v>0</v>
      </c>
      <c r="GR43" t="str">
        <f>_xll.SNL.Clients.Office.Excel.Functions.SPG(GO43, "SP_COUNTRY_NAME")</f>
        <v>China</v>
      </c>
      <c r="GS43" t="s">
        <v>995</v>
      </c>
      <c r="GT43">
        <v>113818</v>
      </c>
      <c r="GU43" t="s">
        <v>401</v>
      </c>
      <c r="GV43" s="11">
        <v>0</v>
      </c>
      <c r="GW43" t="str">
        <f>_xll.SNL.Clients.Office.Excel.Functions.SPG(GT43, "SP_COUNTRY_NAME")</f>
        <v>France</v>
      </c>
      <c r="GX43" t="s">
        <v>440</v>
      </c>
      <c r="GY43">
        <v>4115698</v>
      </c>
      <c r="GZ43" t="s">
        <v>398</v>
      </c>
      <c r="HA43" s="11">
        <v>0.08</v>
      </c>
      <c r="HB43" t="str">
        <f>_xll.SNL.Clients.Office.Excel.Functions.SPG(GY43, "SP_COUNTRY_NAME")</f>
        <v>United Kingdom</v>
      </c>
      <c r="HC43" t="s">
        <v>814</v>
      </c>
      <c r="HD43">
        <v>4118993</v>
      </c>
      <c r="HE43" t="s">
        <v>398</v>
      </c>
      <c r="HF43" s="11">
        <v>0.28000000000000003</v>
      </c>
      <c r="HG43" t="str">
        <f>_xll.SNL.Clients.Office.Excel.Functions.SPG(HD43, "SP_COUNTRY_NAME")</f>
        <v>USA</v>
      </c>
      <c r="HH43" t="s">
        <v>441</v>
      </c>
      <c r="HI43">
        <v>4117611</v>
      </c>
      <c r="HJ43" t="s">
        <v>398</v>
      </c>
      <c r="HK43" s="11">
        <v>0.01</v>
      </c>
      <c r="HL43" t="str">
        <f>_xll.SNL.Clients.Office.Excel.Functions.SPG(HI43, "SP_COUNTRY_NAME")</f>
        <v>USA</v>
      </c>
      <c r="HM43" t="s">
        <v>490</v>
      </c>
      <c r="HN43">
        <v>4033550</v>
      </c>
      <c r="HO43" t="s">
        <v>398</v>
      </c>
      <c r="HP43" s="11">
        <v>0.01</v>
      </c>
      <c r="HQ43" t="str">
        <f>_xll.SNL.Clients.Office.Excel.Functions.SPG(HN43, "SP_COUNTRY_NAME")</f>
        <v>USA</v>
      </c>
      <c r="HR43" t="s">
        <v>814</v>
      </c>
      <c r="HS43">
        <v>4118993</v>
      </c>
      <c r="HT43" t="s">
        <v>398</v>
      </c>
      <c r="HU43" s="11">
        <v>0.28000000000000003</v>
      </c>
      <c r="HV43" t="str">
        <f>_xll.SNL.Clients.Office.Excel.Functions.SPG(HS43, "SP_COUNTRY_NAME")</f>
        <v>USA</v>
      </c>
      <c r="HW43" t="s">
        <v>432</v>
      </c>
      <c r="HX43">
        <v>4026948</v>
      </c>
      <c r="HY43" t="s">
        <v>398</v>
      </c>
      <c r="HZ43" s="11">
        <v>0.36</v>
      </c>
      <c r="IA43" t="str">
        <f>_xll.SNL.Clients.Office.Excel.Functions.SPG(HX43, "SP_COUNTRY_NAME")</f>
        <v>France</v>
      </c>
      <c r="IB43" t="s">
        <v>2209</v>
      </c>
      <c r="IC43" t="s">
        <v>348</v>
      </c>
      <c r="ID43" t="s">
        <v>406</v>
      </c>
      <c r="IE43" s="11">
        <v>0</v>
      </c>
      <c r="IF43" t="str">
        <f>_xll.SNL.Clients.Office.Excel.Functions.SPG(IC43, "SP_COUNTRY_NAME")</f>
        <v>China</v>
      </c>
      <c r="IG43" t="s">
        <v>995</v>
      </c>
      <c r="IH43">
        <v>113818</v>
      </c>
      <c r="II43" t="s">
        <v>401</v>
      </c>
      <c r="IJ43" s="11">
        <v>0</v>
      </c>
      <c r="IK43" t="str">
        <f>_xll.SNL.Clients.Office.Excel.Functions.SPG(IH43, "SP_COUNTRY_NAME")</f>
        <v>France</v>
      </c>
      <c r="IL43" t="s">
        <v>440</v>
      </c>
      <c r="IM43">
        <v>4115698</v>
      </c>
      <c r="IN43" t="s">
        <v>398</v>
      </c>
      <c r="IO43" s="11">
        <v>0.08</v>
      </c>
      <c r="IP43" t="str">
        <f>_xll.SNL.Clients.Office.Excel.Functions.SPG(IM43, "SP_COUNTRY_NAME")</f>
        <v>United Kingdom</v>
      </c>
      <c r="IQ43" t="s">
        <v>433</v>
      </c>
      <c r="IR43">
        <v>4102073</v>
      </c>
      <c r="IS43" t="s">
        <v>398</v>
      </c>
      <c r="IT43" s="11">
        <v>0.1</v>
      </c>
      <c r="IU43" t="str">
        <f>_xll.SNL.Clients.Office.Excel.Functions.SPG(IR43, "SP_COUNTRY_NAME")</f>
        <v>USA</v>
      </c>
      <c r="IV43" t="s">
        <v>684</v>
      </c>
      <c r="IW43">
        <v>4264756</v>
      </c>
      <c r="IX43" t="s">
        <v>398</v>
      </c>
      <c r="IY43" s="11">
        <v>0.06</v>
      </c>
      <c r="IZ43" t="str">
        <f>_xll.SNL.Clients.Office.Excel.Functions.SPG(IW43, "SP_COUNTRY_NAME")</f>
        <v>South Africa</v>
      </c>
      <c r="JA43" t="s">
        <v>427</v>
      </c>
      <c r="JB43">
        <v>4723508</v>
      </c>
      <c r="JC43" t="s">
        <v>398</v>
      </c>
      <c r="JD43" s="11">
        <v>0.18</v>
      </c>
      <c r="JE43" t="str">
        <f>_xll.SNL.Clients.Office.Excel.Functions.SPG(JB43, "SP_COUNTRY_NAME")</f>
        <v>United Kingdom</v>
      </c>
      <c r="JF43" t="s">
        <v>395</v>
      </c>
      <c r="JG43">
        <v>4270330</v>
      </c>
      <c r="JH43" t="s">
        <v>398</v>
      </c>
      <c r="JI43" s="11">
        <v>0.17</v>
      </c>
      <c r="JJ43" t="str">
        <f>_xll.SNL.Clients.Office.Excel.Functions.SPG(JG43, "SP_COUNTRY_NAME")</f>
        <v>USA</v>
      </c>
      <c r="JK43" t="s">
        <v>575</v>
      </c>
      <c r="JL43">
        <v>4035990</v>
      </c>
      <c r="JM43" t="s">
        <v>398</v>
      </c>
      <c r="JN43" s="11">
        <v>0.22</v>
      </c>
      <c r="JO43" t="str">
        <f>_xll.SNL.Clients.Office.Excel.Functions.SPG(JL43, "SP_COUNTRY_NAME")</f>
        <v>Canada</v>
      </c>
      <c r="JP43" t="s">
        <v>441</v>
      </c>
      <c r="JQ43">
        <v>4117611</v>
      </c>
      <c r="JR43" t="s">
        <v>398</v>
      </c>
      <c r="JS43" s="11">
        <v>0.01</v>
      </c>
      <c r="JT43" t="str">
        <f>_xll.SNL.Clients.Office.Excel.Functions.SPG(JQ43, "SP_COUNTRY_NAME")</f>
        <v>USA</v>
      </c>
      <c r="JU43" t="s">
        <v>560</v>
      </c>
      <c r="JV43">
        <v>4556203</v>
      </c>
      <c r="JW43" t="s">
        <v>398</v>
      </c>
      <c r="JX43" s="11">
        <v>0.03</v>
      </c>
      <c r="JY43" t="str">
        <f>_xll.SNL.Clients.Office.Excel.Functions.SPG(JV43, "SP_COUNTRY_NAME")</f>
        <v>USA</v>
      </c>
      <c r="JZ43" t="s">
        <v>814</v>
      </c>
      <c r="KA43">
        <v>4118993</v>
      </c>
      <c r="KB43" t="s">
        <v>398</v>
      </c>
      <c r="KC43" s="11">
        <v>0.28000000000000003</v>
      </c>
      <c r="KD43" t="str">
        <f>_xll.SNL.Clients.Office.Excel.Functions.SPG(KA43, "SP_COUNTRY_NAME")</f>
        <v>USA</v>
      </c>
      <c r="KI43" t="str">
        <f>_xll.SNL.Clients.Office.Excel.Functions.SPG(KF43, "SP_COUNTRY_NAME")</f>
        <v>#INVALID COMPANY ID</v>
      </c>
      <c r="KJ43" t="s">
        <v>392</v>
      </c>
      <c r="KK43">
        <v>110652</v>
      </c>
      <c r="KL43" t="s">
        <v>398</v>
      </c>
      <c r="KM43" s="11">
        <v>0.15</v>
      </c>
      <c r="KN43" t="str">
        <f>_xll.SNL.Clients.Office.Excel.Functions.SPG(KK43, "SP_COUNTRY_NAME")</f>
        <v>USA</v>
      </c>
    </row>
    <row r="44" spans="5:300" x14ac:dyDescent="0.35">
      <c r="E44" t="str">
        <f>_xll.SNL.Clients.Office.Excel.Functions.SPG(B44, "SP_COUNTRY_NAME")</f>
        <v>#INVALID COMPANY ID</v>
      </c>
      <c r="F44" t="s">
        <v>433</v>
      </c>
      <c r="G44">
        <v>4102073</v>
      </c>
      <c r="H44" t="s">
        <v>398</v>
      </c>
      <c r="I44" s="11">
        <v>0.16</v>
      </c>
      <c r="J44" t="str">
        <f>_xll.SNL.Clients.Office.Excel.Functions.SPG(G44, "SP_COUNTRY_NAME")</f>
        <v>USA</v>
      </c>
      <c r="K44" t="s">
        <v>443</v>
      </c>
      <c r="L44">
        <v>4138917</v>
      </c>
      <c r="M44" t="s">
        <v>398</v>
      </c>
      <c r="N44" s="11">
        <v>0.08</v>
      </c>
      <c r="O44" t="str">
        <f>_xll.SNL.Clients.Office.Excel.Functions.SPG(L44, "SP_COUNTRY_NAME")</f>
        <v>Australia</v>
      </c>
      <c r="P44" t="s">
        <v>1005</v>
      </c>
      <c r="Q44">
        <v>4218551</v>
      </c>
      <c r="R44" t="s">
        <v>401</v>
      </c>
      <c r="S44" s="11">
        <v>0.42</v>
      </c>
      <c r="T44" t="str">
        <f>_xll.SNL.Clients.Office.Excel.Functions.SPG(Q44, "SP_COUNTRY_NAME")</f>
        <v>Switzerland</v>
      </c>
      <c r="Y44" t="str">
        <f>_xll.SNL.Clients.Office.Excel.Functions.SPG(V44, "SP_COUNTRY_NAME")</f>
        <v>#INVALID COMPANY ID</v>
      </c>
      <c r="Z44" t="s">
        <v>678</v>
      </c>
      <c r="AA44">
        <v>5842278</v>
      </c>
      <c r="AB44" t="s">
        <v>398</v>
      </c>
      <c r="AC44" s="11">
        <v>0.15</v>
      </c>
      <c r="AD44" t="str">
        <f>_xll.SNL.Clients.Office.Excel.Functions.SPG(AA44, "SP_COUNTRY_NAME")</f>
        <v>South Africa</v>
      </c>
      <c r="AE44" t="s">
        <v>678</v>
      </c>
      <c r="AF44">
        <v>5842278</v>
      </c>
      <c r="AG44" t="s">
        <v>398</v>
      </c>
      <c r="AH44" s="11">
        <v>0.15</v>
      </c>
      <c r="AI44" t="str">
        <f>_xll.SNL.Clients.Office.Excel.Functions.SPG(AF44, "SP_COUNTRY_NAME")</f>
        <v>South Africa</v>
      </c>
      <c r="AJ44" t="s">
        <v>1005</v>
      </c>
      <c r="AK44">
        <v>4218551</v>
      </c>
      <c r="AL44" t="s">
        <v>401</v>
      </c>
      <c r="AM44" s="11">
        <v>0.42</v>
      </c>
      <c r="AN44" t="str">
        <f>_xll.SNL.Clients.Office.Excel.Functions.SPG(AK44, "SP_COUNTRY_NAME")</f>
        <v>Switzerland</v>
      </c>
      <c r="AO44" t="s">
        <v>658</v>
      </c>
      <c r="AP44">
        <v>4138889</v>
      </c>
      <c r="AQ44" t="s">
        <v>398</v>
      </c>
      <c r="AR44" s="11">
        <v>0.09</v>
      </c>
      <c r="AS44" t="str">
        <f>_xll.SNL.Clients.Office.Excel.Functions.SPG(AP44, "SP_COUNTRY_NAME")</f>
        <v>United Kingdom</v>
      </c>
      <c r="AX44" t="str">
        <f>_xll.SNL.Clients.Office.Excel.Functions.SPG(AU44, "SP_COUNTRY_NAME")</f>
        <v>#INVALID COMPANY ID</v>
      </c>
      <c r="AY44" t="s">
        <v>678</v>
      </c>
      <c r="AZ44">
        <v>5842278</v>
      </c>
      <c r="BA44" t="s">
        <v>398</v>
      </c>
      <c r="BB44" s="11">
        <v>0.15</v>
      </c>
      <c r="BC44" t="str">
        <f>_xll.SNL.Clients.Office.Excel.Functions.SPG(AZ44, "SP_COUNTRY_NAME")</f>
        <v>South Africa</v>
      </c>
      <c r="BD44" t="s">
        <v>1076</v>
      </c>
      <c r="BE44">
        <v>4041896</v>
      </c>
      <c r="BF44" t="s">
        <v>401</v>
      </c>
      <c r="BG44" s="11">
        <v>0</v>
      </c>
      <c r="BH44" t="str">
        <f>_xll.SNL.Clients.Office.Excel.Functions.SPG(BE44, "SP_COUNTRY_NAME")</f>
        <v>USA</v>
      </c>
      <c r="BI44" t="s">
        <v>810</v>
      </c>
      <c r="BJ44">
        <v>4724324</v>
      </c>
      <c r="BK44" t="s">
        <v>398</v>
      </c>
      <c r="BL44" s="11">
        <v>0.17</v>
      </c>
      <c r="BM44" t="str">
        <f>_xll.SNL.Clients.Office.Excel.Functions.SPG(BJ44, "SP_COUNTRY_NAME")</f>
        <v>USA</v>
      </c>
      <c r="BR44" t="str">
        <f>_xll.SNL.Clients.Office.Excel.Functions.SPG(BO44, "SP_COUNTRY_NAME")</f>
        <v>#INVALID COMPANY ID</v>
      </c>
      <c r="BS44" t="s">
        <v>686</v>
      </c>
      <c r="BT44">
        <v>4674815</v>
      </c>
      <c r="BU44" t="s">
        <v>398</v>
      </c>
      <c r="BV44" s="11">
        <v>0.15</v>
      </c>
      <c r="BW44" t="str">
        <f>_xll.SNL.Clients.Office.Excel.Functions.SPG(BT44, "SP_COUNTRY_NAME")</f>
        <v>Switzerland</v>
      </c>
      <c r="BX44" t="s">
        <v>1294</v>
      </c>
      <c r="BY44">
        <v>4048646</v>
      </c>
      <c r="BZ44" t="s">
        <v>403</v>
      </c>
      <c r="CA44" s="11">
        <v>0.26</v>
      </c>
      <c r="CB44" t="str">
        <f>_xll.SNL.Clients.Office.Excel.Functions.SPG(BY44, "SP_COUNTRY_NAME")</f>
        <v>USA</v>
      </c>
      <c r="CC44" t="s">
        <v>393</v>
      </c>
      <c r="CD44">
        <v>111074</v>
      </c>
      <c r="CE44" t="s">
        <v>398</v>
      </c>
      <c r="CF44" s="11">
        <v>0.22</v>
      </c>
      <c r="CG44" t="str">
        <f>_xll.SNL.Clients.Office.Excel.Functions.SPG(CD44, "SP_COUNTRY_NAME")</f>
        <v>USA</v>
      </c>
      <c r="CH44" t="s">
        <v>1294</v>
      </c>
      <c r="CI44">
        <v>4048646</v>
      </c>
      <c r="CJ44" t="s">
        <v>403</v>
      </c>
      <c r="CK44" s="11">
        <v>0.26</v>
      </c>
      <c r="CL44" t="str">
        <f>_xll.SNL.Clients.Office.Excel.Functions.SPG(CI44, "SP_COUNTRY_NAME")</f>
        <v>USA</v>
      </c>
      <c r="CM44" t="s">
        <v>810</v>
      </c>
      <c r="CN44">
        <v>4724324</v>
      </c>
      <c r="CO44" t="s">
        <v>398</v>
      </c>
      <c r="CP44" s="11">
        <v>0.17</v>
      </c>
      <c r="CQ44" t="str">
        <f>_xll.SNL.Clients.Office.Excel.Functions.SPG(CN44, "SP_COUNTRY_NAME")</f>
        <v>USA</v>
      </c>
      <c r="CR44" t="s">
        <v>810</v>
      </c>
      <c r="CS44">
        <v>4724324</v>
      </c>
      <c r="CT44" t="s">
        <v>398</v>
      </c>
      <c r="CU44" s="11">
        <v>0.17</v>
      </c>
      <c r="CV44" t="str">
        <f>_xll.SNL.Clients.Office.Excel.Functions.SPG(CS44, "SP_COUNTRY_NAME")</f>
        <v>USA</v>
      </c>
      <c r="CW44" t="s">
        <v>1294</v>
      </c>
      <c r="CX44">
        <v>4048646</v>
      </c>
      <c r="CY44" t="s">
        <v>403</v>
      </c>
      <c r="CZ44" s="11">
        <v>0.26</v>
      </c>
      <c r="DA44" t="str">
        <f>_xll.SNL.Clients.Office.Excel.Functions.SPG(CX44, "SP_COUNTRY_NAME")</f>
        <v>USA</v>
      </c>
      <c r="DF44" t="str">
        <f>_xll.SNL.Clients.Office.Excel.Functions.SPG(DC44, "SP_COUNTRY_NAME")</f>
        <v>#INVALID COMPANY ID</v>
      </c>
      <c r="DG44" t="s">
        <v>727</v>
      </c>
      <c r="DH44">
        <v>5777655</v>
      </c>
      <c r="DI44" t="s">
        <v>398</v>
      </c>
      <c r="DJ44" s="11">
        <v>0.05</v>
      </c>
      <c r="DK44" t="str">
        <f>_xll.SNL.Clients.Office.Excel.Functions.SPG(DH44, "SP_COUNTRY_NAME")</f>
        <v>South Africa</v>
      </c>
      <c r="DL44" t="s">
        <v>433</v>
      </c>
      <c r="DM44">
        <v>4102073</v>
      </c>
      <c r="DN44" t="s">
        <v>398</v>
      </c>
      <c r="DO44" s="11">
        <v>0.16</v>
      </c>
      <c r="DP44" t="str">
        <f>_xll.SNL.Clients.Office.Excel.Functions.SPG(DM44, "SP_COUNTRY_NAME")</f>
        <v>USA</v>
      </c>
      <c r="DQ44" t="s">
        <v>433</v>
      </c>
      <c r="DR44">
        <v>4102073</v>
      </c>
      <c r="DS44" t="s">
        <v>398</v>
      </c>
      <c r="DT44" s="11">
        <v>0.16</v>
      </c>
      <c r="DU44" t="str">
        <f>_xll.SNL.Clients.Office.Excel.Functions.SPG(DR44, "SP_COUNTRY_NAME")</f>
        <v>USA</v>
      </c>
      <c r="DV44" t="s">
        <v>433</v>
      </c>
      <c r="DW44">
        <v>4102073</v>
      </c>
      <c r="DX44" t="s">
        <v>398</v>
      </c>
      <c r="DY44" s="11">
        <v>0.16</v>
      </c>
      <c r="DZ44" t="str">
        <f>_xll.SNL.Clients.Office.Excel.Functions.SPG(DW44, "SP_COUNTRY_NAME")</f>
        <v>USA</v>
      </c>
      <c r="EE44" t="str">
        <f>_xll.SNL.Clients.Office.Excel.Functions.SPG(EB44, "SP_COUNTRY_NAME")</f>
        <v>#INVALID COMPANY ID</v>
      </c>
      <c r="EF44" t="s">
        <v>1984</v>
      </c>
      <c r="EG44">
        <v>110829</v>
      </c>
      <c r="EH44" t="s">
        <v>398</v>
      </c>
      <c r="EI44" s="11">
        <v>0.35</v>
      </c>
      <c r="EJ44" t="str">
        <f>_xll.SNL.Clients.Office.Excel.Functions.SPG(EG44, "SP_COUNTRY_NAME")</f>
        <v>USA</v>
      </c>
      <c r="EK44" t="s">
        <v>434</v>
      </c>
      <c r="EL44">
        <v>110587</v>
      </c>
      <c r="EM44" t="s">
        <v>398</v>
      </c>
      <c r="EN44" s="11">
        <v>0.01</v>
      </c>
      <c r="EO44" t="str">
        <f>_xll.SNL.Clients.Office.Excel.Functions.SPG(EL44, "SP_COUNTRY_NAME")</f>
        <v>USA</v>
      </c>
      <c r="EP44" t="s">
        <v>814</v>
      </c>
      <c r="EQ44">
        <v>4118993</v>
      </c>
      <c r="ER44" t="s">
        <v>398</v>
      </c>
      <c r="ES44" s="11">
        <v>7.0000000000000007E-2</v>
      </c>
      <c r="ET44" t="str">
        <f>_xll.SNL.Clients.Office.Excel.Functions.SPG(EQ44, "SP_COUNTRY_NAME")</f>
        <v>USA</v>
      </c>
      <c r="EU44" t="s">
        <v>2147</v>
      </c>
      <c r="EV44" t="s">
        <v>348</v>
      </c>
      <c r="EW44" t="s">
        <v>406</v>
      </c>
      <c r="EX44" s="11">
        <v>0.01</v>
      </c>
      <c r="EY44" t="str">
        <f>_xll.SNL.Clients.Office.Excel.Functions.SPG(EV44, "SP_COUNTRY_NAME")</f>
        <v>China</v>
      </c>
      <c r="EZ44" t="s">
        <v>393</v>
      </c>
      <c r="FA44">
        <v>111074</v>
      </c>
      <c r="FB44" t="s">
        <v>398</v>
      </c>
      <c r="FC44" s="11">
        <v>0.22</v>
      </c>
      <c r="FD44" t="str">
        <f>_xll.SNL.Clients.Office.Excel.Functions.SPG(FA44, "SP_COUNTRY_NAME")</f>
        <v>USA</v>
      </c>
      <c r="FE44" t="s">
        <v>393</v>
      </c>
      <c r="FF44">
        <v>111074</v>
      </c>
      <c r="FG44" t="s">
        <v>398</v>
      </c>
      <c r="FH44" s="11">
        <v>0.22</v>
      </c>
      <c r="FI44" t="str">
        <f>_xll.SNL.Clients.Office.Excel.Functions.SPG(FF44, "SP_COUNTRY_NAME")</f>
        <v>USA</v>
      </c>
      <c r="FJ44" t="s">
        <v>1294</v>
      </c>
      <c r="FK44">
        <v>4048646</v>
      </c>
      <c r="FL44" t="s">
        <v>403</v>
      </c>
      <c r="FM44" s="11">
        <v>0.26</v>
      </c>
      <c r="FN44" t="str">
        <f>_xll.SNL.Clients.Office.Excel.Functions.SPG(FK44, "SP_COUNTRY_NAME")</f>
        <v>USA</v>
      </c>
      <c r="FO44" t="s">
        <v>836</v>
      </c>
      <c r="FP44">
        <v>5759900</v>
      </c>
      <c r="FQ44" t="s">
        <v>398</v>
      </c>
      <c r="FR44" s="11">
        <v>0.03</v>
      </c>
      <c r="FS44" t="str">
        <f>_xll.SNL.Clients.Office.Excel.Functions.SPG(FP44, "SP_COUNTRY_NAME")</f>
        <v>United Kingdom</v>
      </c>
      <c r="FT44" t="s">
        <v>1984</v>
      </c>
      <c r="FU44">
        <v>110829</v>
      </c>
      <c r="FV44" t="s">
        <v>398</v>
      </c>
      <c r="FW44" s="11">
        <v>0.35</v>
      </c>
      <c r="FX44" t="str">
        <f>_xll.SNL.Clients.Office.Excel.Functions.SPG(FU44, "SP_COUNTRY_NAME")</f>
        <v>USA</v>
      </c>
      <c r="GC44" t="str">
        <f>_xll.SNL.Clients.Office.Excel.Functions.SPG(FZ44, "SP_COUNTRY_NAME")</f>
        <v>#INVALID COMPANY ID</v>
      </c>
      <c r="GD44" t="s">
        <v>432</v>
      </c>
      <c r="GE44">
        <v>4026948</v>
      </c>
      <c r="GF44" t="s">
        <v>398</v>
      </c>
      <c r="GG44" s="11">
        <v>0.01</v>
      </c>
      <c r="GH44" t="str">
        <f>_xll.SNL.Clients.Office.Excel.Functions.SPG(GE44, "SP_COUNTRY_NAME")</f>
        <v>France</v>
      </c>
      <c r="GM44" t="str">
        <f>_xll.SNL.Clients.Office.Excel.Functions.SPG(GJ44, "SP_COUNTRY_NAME")</f>
        <v>#INVALID COMPANY ID</v>
      </c>
      <c r="GN44" t="s">
        <v>2210</v>
      </c>
      <c r="GO44" t="s">
        <v>348</v>
      </c>
      <c r="GP44" t="s">
        <v>406</v>
      </c>
      <c r="GQ44" s="11">
        <v>0</v>
      </c>
      <c r="GR44" t="str">
        <f>_xll.SNL.Clients.Office.Excel.Functions.SPG(GO44, "SP_COUNTRY_NAME")</f>
        <v>China</v>
      </c>
      <c r="GS44" t="s">
        <v>1076</v>
      </c>
      <c r="GT44">
        <v>4041896</v>
      </c>
      <c r="GU44" t="s">
        <v>401</v>
      </c>
      <c r="GV44" s="11">
        <v>0</v>
      </c>
      <c r="GW44" t="str">
        <f>_xll.SNL.Clients.Office.Excel.Functions.SPG(GT44, "SP_COUNTRY_NAME")</f>
        <v>USA</v>
      </c>
      <c r="GX44" t="s">
        <v>395</v>
      </c>
      <c r="GY44">
        <v>4270330</v>
      </c>
      <c r="GZ44" t="s">
        <v>398</v>
      </c>
      <c r="HA44" s="11">
        <v>7.0000000000000007E-2</v>
      </c>
      <c r="HB44" t="str">
        <f>_xll.SNL.Clients.Office.Excel.Functions.SPG(GY44, "SP_COUNTRY_NAME")</f>
        <v>USA</v>
      </c>
      <c r="HC44" t="s">
        <v>1294</v>
      </c>
      <c r="HD44">
        <v>4048646</v>
      </c>
      <c r="HE44" t="s">
        <v>403</v>
      </c>
      <c r="HF44" s="11">
        <v>0.26</v>
      </c>
      <c r="HG44" t="str">
        <f>_xll.SNL.Clients.Office.Excel.Functions.SPG(HD44, "SP_COUNTRY_NAME")</f>
        <v>USA</v>
      </c>
      <c r="HH44" t="s">
        <v>970</v>
      </c>
      <c r="HI44">
        <v>5855901</v>
      </c>
      <c r="HJ44" t="s">
        <v>403</v>
      </c>
      <c r="HK44" s="11">
        <v>0.01</v>
      </c>
      <c r="HL44" t="str">
        <f>_xll.SNL.Clients.Office.Excel.Functions.SPG(HI44, "SP_COUNTRY_NAME")</f>
        <v>United Kingdom</v>
      </c>
      <c r="HM44" t="s">
        <v>786</v>
      </c>
      <c r="HN44">
        <v>4383779</v>
      </c>
      <c r="HO44" t="s">
        <v>398</v>
      </c>
      <c r="HP44" s="11">
        <v>0</v>
      </c>
      <c r="HQ44" t="str">
        <f>_xll.SNL.Clients.Office.Excel.Functions.SPG(HN44, "SP_COUNTRY_NAME")</f>
        <v>USA</v>
      </c>
      <c r="HR44" t="s">
        <v>1294</v>
      </c>
      <c r="HS44">
        <v>4048646</v>
      </c>
      <c r="HT44" t="s">
        <v>403</v>
      </c>
      <c r="HU44" s="11">
        <v>0.26</v>
      </c>
      <c r="HV44" t="str">
        <f>_xll.SNL.Clients.Office.Excel.Functions.SPG(HS44, "SP_COUNTRY_NAME")</f>
        <v>USA</v>
      </c>
      <c r="HW44" t="s">
        <v>1984</v>
      </c>
      <c r="HX44">
        <v>110829</v>
      </c>
      <c r="HY44" t="s">
        <v>398</v>
      </c>
      <c r="HZ44" s="11">
        <v>0.35</v>
      </c>
      <c r="IA44" t="str">
        <f>_xll.SNL.Clients.Office.Excel.Functions.SPG(HX44, "SP_COUNTRY_NAME")</f>
        <v>USA</v>
      </c>
      <c r="IB44" t="s">
        <v>2210</v>
      </c>
      <c r="IC44" t="s">
        <v>348</v>
      </c>
      <c r="ID44" t="s">
        <v>406</v>
      </c>
      <c r="IE44" s="11">
        <v>0</v>
      </c>
      <c r="IF44" t="str">
        <f>_xll.SNL.Clients.Office.Excel.Functions.SPG(IC44, "SP_COUNTRY_NAME")</f>
        <v>China</v>
      </c>
      <c r="IG44" t="s">
        <v>1076</v>
      </c>
      <c r="IH44">
        <v>4041896</v>
      </c>
      <c r="II44" t="s">
        <v>401</v>
      </c>
      <c r="IJ44" s="11">
        <v>0</v>
      </c>
      <c r="IK44" t="str">
        <f>_xll.SNL.Clients.Office.Excel.Functions.SPG(IH44, "SP_COUNTRY_NAME")</f>
        <v>USA</v>
      </c>
      <c r="IL44" t="s">
        <v>395</v>
      </c>
      <c r="IM44">
        <v>4270330</v>
      </c>
      <c r="IN44" t="s">
        <v>398</v>
      </c>
      <c r="IO44" s="11">
        <v>7.0000000000000007E-2</v>
      </c>
      <c r="IP44" t="str">
        <f>_xll.SNL.Clients.Office.Excel.Functions.SPG(IM44, "SP_COUNTRY_NAME")</f>
        <v>USA</v>
      </c>
      <c r="IQ44" t="s">
        <v>1221</v>
      </c>
      <c r="IR44">
        <v>27584974</v>
      </c>
      <c r="IS44" t="s">
        <v>398</v>
      </c>
      <c r="IT44" s="11">
        <v>0.1</v>
      </c>
      <c r="IU44" t="str">
        <f>_xll.SNL.Clients.Office.Excel.Functions.SPG(IR44, "SP_COUNTRY_NAME")</f>
        <v>Canada</v>
      </c>
      <c r="IV44" t="s">
        <v>727</v>
      </c>
      <c r="IW44">
        <v>5777655</v>
      </c>
      <c r="IX44" t="s">
        <v>398</v>
      </c>
      <c r="IY44" s="11">
        <v>0.05</v>
      </c>
      <c r="IZ44" t="str">
        <f>_xll.SNL.Clients.Office.Excel.Functions.SPG(IW44, "SP_COUNTRY_NAME")</f>
        <v>South Africa</v>
      </c>
      <c r="JA44" t="s">
        <v>810</v>
      </c>
      <c r="JB44">
        <v>4724324</v>
      </c>
      <c r="JC44" t="s">
        <v>398</v>
      </c>
      <c r="JD44" s="11">
        <v>0.17</v>
      </c>
      <c r="JE44" t="str">
        <f>_xll.SNL.Clients.Office.Excel.Functions.SPG(JB44, "SP_COUNTRY_NAME")</f>
        <v>USA</v>
      </c>
      <c r="JF44" t="s">
        <v>433</v>
      </c>
      <c r="JG44">
        <v>4102073</v>
      </c>
      <c r="JH44" t="s">
        <v>398</v>
      </c>
      <c r="JI44" s="11">
        <v>0.16</v>
      </c>
      <c r="JJ44" t="str">
        <f>_xll.SNL.Clients.Office.Excel.Functions.SPG(JG44, "SP_COUNTRY_NAME")</f>
        <v>USA</v>
      </c>
      <c r="JK44" t="s">
        <v>393</v>
      </c>
      <c r="JL44">
        <v>111074</v>
      </c>
      <c r="JM44" t="s">
        <v>398</v>
      </c>
      <c r="JN44" s="11">
        <v>0.22</v>
      </c>
      <c r="JO44" t="str">
        <f>_xll.SNL.Clients.Office.Excel.Functions.SPG(JL44, "SP_COUNTRY_NAME")</f>
        <v>USA</v>
      </c>
      <c r="JP44" t="s">
        <v>970</v>
      </c>
      <c r="JQ44">
        <v>5855901</v>
      </c>
      <c r="JR44" t="s">
        <v>403</v>
      </c>
      <c r="JS44" s="11">
        <v>0.01</v>
      </c>
      <c r="JT44" t="str">
        <f>_xll.SNL.Clients.Office.Excel.Functions.SPG(JQ44, "SP_COUNTRY_NAME")</f>
        <v>United Kingdom</v>
      </c>
      <c r="JU44" t="s">
        <v>836</v>
      </c>
      <c r="JV44">
        <v>5759900</v>
      </c>
      <c r="JW44" t="s">
        <v>398</v>
      </c>
      <c r="JX44" s="11">
        <v>0.03</v>
      </c>
      <c r="JY44" t="str">
        <f>_xll.SNL.Clients.Office.Excel.Functions.SPG(JV44, "SP_COUNTRY_NAME")</f>
        <v>United Kingdom</v>
      </c>
      <c r="JZ44" t="s">
        <v>1294</v>
      </c>
      <c r="KA44">
        <v>4048646</v>
      </c>
      <c r="KB44" t="s">
        <v>403</v>
      </c>
      <c r="KC44" s="11">
        <v>0.26</v>
      </c>
      <c r="KD44" t="str">
        <f>_xll.SNL.Clients.Office.Excel.Functions.SPG(KA44, "SP_COUNTRY_NAME")</f>
        <v>USA</v>
      </c>
      <c r="KI44" t="str">
        <f>_xll.SNL.Clients.Office.Excel.Functions.SPG(KF44, "SP_COUNTRY_NAME")</f>
        <v>#INVALID COMPANY ID</v>
      </c>
      <c r="KJ44" t="s">
        <v>678</v>
      </c>
      <c r="KK44">
        <v>5842278</v>
      </c>
      <c r="KL44" t="s">
        <v>398</v>
      </c>
      <c r="KM44" s="11">
        <v>0.15</v>
      </c>
      <c r="KN44" t="str">
        <f>_xll.SNL.Clients.Office.Excel.Functions.SPG(KK44, "SP_COUNTRY_NAME")</f>
        <v>South Africa</v>
      </c>
    </row>
    <row r="45" spans="5:300" x14ac:dyDescent="0.35">
      <c r="E45" t="str">
        <f>_xll.SNL.Clients.Office.Excel.Functions.SPG(B45, "SP_COUNTRY_NAME")</f>
        <v>#INVALID COMPANY ID</v>
      </c>
      <c r="F45" t="s">
        <v>704</v>
      </c>
      <c r="G45">
        <v>5845361</v>
      </c>
      <c r="H45" t="s">
        <v>403</v>
      </c>
      <c r="I45" s="11">
        <v>0.16</v>
      </c>
      <c r="J45" t="str">
        <f>_xll.SNL.Clients.Office.Excel.Functions.SPG(G45, "SP_COUNTRY_NAME")</f>
        <v>South Africa</v>
      </c>
      <c r="K45" t="s">
        <v>444</v>
      </c>
      <c r="L45">
        <v>4272373</v>
      </c>
      <c r="M45" t="s">
        <v>398</v>
      </c>
      <c r="N45" s="11">
        <v>0.08</v>
      </c>
      <c r="O45" t="str">
        <f>_xll.SNL.Clients.Office.Excel.Functions.SPG(L45, "SP_COUNTRY_NAME")</f>
        <v>United Kingdom</v>
      </c>
      <c r="P45" t="s">
        <v>1006</v>
      </c>
      <c r="Q45">
        <v>4005446</v>
      </c>
      <c r="R45" t="s">
        <v>651</v>
      </c>
      <c r="S45" s="11">
        <v>0.41</v>
      </c>
      <c r="T45" t="str">
        <f>_xll.SNL.Clients.Office.Excel.Functions.SPG(Q45, "SP_COUNTRY_NAME")</f>
        <v>Singapore</v>
      </c>
      <c r="Y45" t="str">
        <f>_xll.SNL.Clients.Office.Excel.Functions.SPG(V45, "SP_COUNTRY_NAME")</f>
        <v>#INVALID COMPANY ID</v>
      </c>
      <c r="Z45" t="s">
        <v>679</v>
      </c>
      <c r="AA45">
        <v>4138850</v>
      </c>
      <c r="AB45" t="s">
        <v>398</v>
      </c>
      <c r="AC45" s="11">
        <v>0.13</v>
      </c>
      <c r="AD45" t="str">
        <f>_xll.SNL.Clients.Office.Excel.Functions.SPG(AA45, "SP_COUNTRY_NAME")</f>
        <v>South Africa</v>
      </c>
      <c r="AE45" t="s">
        <v>679</v>
      </c>
      <c r="AF45">
        <v>4138850</v>
      </c>
      <c r="AG45" t="s">
        <v>398</v>
      </c>
      <c r="AH45" s="11">
        <v>0.13</v>
      </c>
      <c r="AI45" t="str">
        <f>_xll.SNL.Clients.Office.Excel.Functions.SPG(AF45, "SP_COUNTRY_NAME")</f>
        <v>South Africa</v>
      </c>
      <c r="AJ45" t="s">
        <v>1006</v>
      </c>
      <c r="AK45">
        <v>4005446</v>
      </c>
      <c r="AL45" t="s">
        <v>651</v>
      </c>
      <c r="AM45" s="11">
        <v>0.41</v>
      </c>
      <c r="AN45" t="str">
        <f>_xll.SNL.Clients.Office.Excel.Functions.SPG(AK45, "SP_COUNTRY_NAME")</f>
        <v>Singapore</v>
      </c>
      <c r="AO45" t="s">
        <v>1220</v>
      </c>
      <c r="AP45">
        <v>4026972</v>
      </c>
      <c r="AQ45" t="s">
        <v>398</v>
      </c>
      <c r="AR45" s="11">
        <v>0.09</v>
      </c>
      <c r="AS45" t="str">
        <f>_xll.SNL.Clients.Office.Excel.Functions.SPG(AP45, "SP_COUNTRY_NAME")</f>
        <v>USA</v>
      </c>
      <c r="AX45" t="str">
        <f>_xll.SNL.Clients.Office.Excel.Functions.SPG(AU45, "SP_COUNTRY_NAME")</f>
        <v>#INVALID COMPANY ID</v>
      </c>
      <c r="AY45" t="s">
        <v>679</v>
      </c>
      <c r="AZ45">
        <v>4138850</v>
      </c>
      <c r="BA45" t="s">
        <v>398</v>
      </c>
      <c r="BB45" s="11">
        <v>0.13</v>
      </c>
      <c r="BC45" t="str">
        <f>_xll.SNL.Clients.Office.Excel.Functions.SPG(AZ45, "SP_COUNTRY_NAME")</f>
        <v>South Africa</v>
      </c>
      <c r="BD45" t="s">
        <v>415</v>
      </c>
      <c r="BE45">
        <v>100201</v>
      </c>
      <c r="BF45" t="s">
        <v>401</v>
      </c>
      <c r="BG45" s="11">
        <v>-0.62</v>
      </c>
      <c r="BH45" t="str">
        <f>_xll.SNL.Clients.Office.Excel.Functions.SPG(BE45, "SP_COUNTRY_NAME")</f>
        <v>USA</v>
      </c>
      <c r="BI45" t="s">
        <v>670</v>
      </c>
      <c r="BJ45">
        <v>5760616</v>
      </c>
      <c r="BK45" t="s">
        <v>398</v>
      </c>
      <c r="BL45" s="11">
        <v>0.17</v>
      </c>
      <c r="BM45" t="str">
        <f>_xll.SNL.Clients.Office.Excel.Functions.SPG(BJ45, "SP_COUNTRY_NAME")</f>
        <v>South Africa</v>
      </c>
      <c r="BR45" t="str">
        <f>_xll.SNL.Clients.Office.Excel.Functions.SPG(BO45, "SP_COUNTRY_NAME")</f>
        <v>#INVALID COMPANY ID</v>
      </c>
      <c r="BS45" t="s">
        <v>511</v>
      </c>
      <c r="BT45">
        <v>111359</v>
      </c>
      <c r="BU45" t="s">
        <v>398</v>
      </c>
      <c r="BV45" s="11">
        <v>0.15</v>
      </c>
      <c r="BW45" t="str">
        <f>_xll.SNL.Clients.Office.Excel.Functions.SPG(BT45, "SP_COUNTRY_NAME")</f>
        <v>USA</v>
      </c>
      <c r="BX45" t="s">
        <v>456</v>
      </c>
      <c r="BY45">
        <v>4048184</v>
      </c>
      <c r="BZ45" t="s">
        <v>398</v>
      </c>
      <c r="CA45" s="11">
        <v>0.24</v>
      </c>
      <c r="CB45" t="str">
        <f>_xll.SNL.Clients.Office.Excel.Functions.SPG(BY45, "SP_COUNTRY_NAME")</f>
        <v>Canada</v>
      </c>
      <c r="CC45" t="s">
        <v>1300</v>
      </c>
      <c r="CD45">
        <v>5743773</v>
      </c>
      <c r="CE45" t="s">
        <v>398</v>
      </c>
      <c r="CF45" s="11">
        <v>0.21</v>
      </c>
      <c r="CG45" t="str">
        <f>_xll.SNL.Clients.Office.Excel.Functions.SPG(CD45, "SP_COUNTRY_NAME")</f>
        <v>USA</v>
      </c>
      <c r="CH45" t="s">
        <v>456</v>
      </c>
      <c r="CI45">
        <v>4048184</v>
      </c>
      <c r="CJ45" t="s">
        <v>398</v>
      </c>
      <c r="CK45" s="11">
        <v>0.24</v>
      </c>
      <c r="CL45" t="str">
        <f>_xll.SNL.Clients.Office.Excel.Functions.SPG(CI45, "SP_COUNTRY_NAME")</f>
        <v>Canada</v>
      </c>
      <c r="CM45" t="s">
        <v>670</v>
      </c>
      <c r="CN45">
        <v>5760616</v>
      </c>
      <c r="CO45" t="s">
        <v>398</v>
      </c>
      <c r="CP45" s="11">
        <v>0.17</v>
      </c>
      <c r="CQ45" t="str">
        <f>_xll.SNL.Clients.Office.Excel.Functions.SPG(CN45, "SP_COUNTRY_NAME")</f>
        <v>South Africa</v>
      </c>
      <c r="CR45" t="s">
        <v>670</v>
      </c>
      <c r="CS45">
        <v>5760616</v>
      </c>
      <c r="CT45" t="s">
        <v>398</v>
      </c>
      <c r="CU45" s="11">
        <v>0.17</v>
      </c>
      <c r="CV45" t="str">
        <f>_xll.SNL.Clients.Office.Excel.Functions.SPG(CS45, "SP_COUNTRY_NAME")</f>
        <v>South Africa</v>
      </c>
      <c r="CW45" t="s">
        <v>456</v>
      </c>
      <c r="CX45">
        <v>4048184</v>
      </c>
      <c r="CY45" t="s">
        <v>398</v>
      </c>
      <c r="CZ45" s="11">
        <v>0.24</v>
      </c>
      <c r="DA45" t="str">
        <f>_xll.SNL.Clients.Office.Excel.Functions.SPG(CX45, "SP_COUNTRY_NAME")</f>
        <v>Canada</v>
      </c>
      <c r="DF45" t="str">
        <f>_xll.SNL.Clients.Office.Excel.Functions.SPG(DC45, "SP_COUNTRY_NAME")</f>
        <v>#INVALID COMPANY ID</v>
      </c>
      <c r="DG45" t="s">
        <v>669</v>
      </c>
      <c r="DH45">
        <v>4418744</v>
      </c>
      <c r="DI45" t="s">
        <v>398</v>
      </c>
      <c r="DJ45" s="11">
        <v>0.05</v>
      </c>
      <c r="DK45" t="str">
        <f>_xll.SNL.Clients.Office.Excel.Functions.SPG(DH45, "SP_COUNTRY_NAME")</f>
        <v>South Africa</v>
      </c>
      <c r="DL45" t="s">
        <v>704</v>
      </c>
      <c r="DM45">
        <v>5845361</v>
      </c>
      <c r="DN45" t="s">
        <v>403</v>
      </c>
      <c r="DO45" s="11">
        <v>0.16</v>
      </c>
      <c r="DP45" t="str">
        <f>_xll.SNL.Clients.Office.Excel.Functions.SPG(DM45, "SP_COUNTRY_NAME")</f>
        <v>South Africa</v>
      </c>
      <c r="DQ45" t="s">
        <v>704</v>
      </c>
      <c r="DR45">
        <v>5845361</v>
      </c>
      <c r="DS45" t="s">
        <v>403</v>
      </c>
      <c r="DT45" s="11">
        <v>0.16</v>
      </c>
      <c r="DU45" t="str">
        <f>_xll.SNL.Clients.Office.Excel.Functions.SPG(DR45, "SP_COUNTRY_NAME")</f>
        <v>South Africa</v>
      </c>
      <c r="DV45" t="s">
        <v>704</v>
      </c>
      <c r="DW45">
        <v>5845361</v>
      </c>
      <c r="DX45" t="s">
        <v>403</v>
      </c>
      <c r="DY45" s="11">
        <v>0.16</v>
      </c>
      <c r="DZ45" t="str">
        <f>_xll.SNL.Clients.Office.Excel.Functions.SPG(DW45, "SP_COUNTRY_NAME")</f>
        <v>South Africa</v>
      </c>
      <c r="EE45" t="str">
        <f>_xll.SNL.Clients.Office.Excel.Functions.SPG(EB45, "SP_COUNTRY_NAME")</f>
        <v>#INVALID COMPANY ID</v>
      </c>
      <c r="EF45" t="s">
        <v>424</v>
      </c>
      <c r="EG45">
        <v>110092</v>
      </c>
      <c r="EH45" t="s">
        <v>398</v>
      </c>
      <c r="EI45" s="11">
        <v>0.34</v>
      </c>
      <c r="EJ45" t="str">
        <f>_xll.SNL.Clients.Office.Excel.Functions.SPG(EG45, "SP_COUNTRY_NAME")</f>
        <v>USA</v>
      </c>
      <c r="EK45" t="s">
        <v>440</v>
      </c>
      <c r="EL45">
        <v>4115698</v>
      </c>
      <c r="EM45" t="s">
        <v>398</v>
      </c>
      <c r="EN45" s="11">
        <v>0.01</v>
      </c>
      <c r="EO45" t="str">
        <f>_xll.SNL.Clients.Office.Excel.Functions.SPG(EL45, "SP_COUNTRY_NAME")</f>
        <v>United Kingdom</v>
      </c>
      <c r="EP45" t="s">
        <v>482</v>
      </c>
      <c r="EQ45">
        <v>4115935</v>
      </c>
      <c r="ER45" t="s">
        <v>398</v>
      </c>
      <c r="ES45" s="11">
        <v>7.0000000000000007E-2</v>
      </c>
      <c r="ET45" t="str">
        <f>_xll.SNL.Clients.Office.Excel.Functions.SPG(EQ45, "SP_COUNTRY_NAME")</f>
        <v>USA</v>
      </c>
      <c r="EU45" t="s">
        <v>522</v>
      </c>
      <c r="EV45">
        <v>6422826</v>
      </c>
      <c r="EW45" t="s">
        <v>398</v>
      </c>
      <c r="EX45" s="11">
        <v>0.01</v>
      </c>
      <c r="EY45" t="str">
        <f>_xll.SNL.Clients.Office.Excel.Functions.SPG(EV45, "SP_COUNTRY_NAME")</f>
        <v>Japan</v>
      </c>
      <c r="EZ45" t="s">
        <v>1300</v>
      </c>
      <c r="FA45">
        <v>5743773</v>
      </c>
      <c r="FB45" t="s">
        <v>398</v>
      </c>
      <c r="FC45" s="11">
        <v>0.21</v>
      </c>
      <c r="FD45" t="str">
        <f>_xll.SNL.Clients.Office.Excel.Functions.SPG(FA45, "SP_COUNTRY_NAME")</f>
        <v>USA</v>
      </c>
      <c r="FE45" t="s">
        <v>1300</v>
      </c>
      <c r="FF45">
        <v>5743773</v>
      </c>
      <c r="FG45" t="s">
        <v>398</v>
      </c>
      <c r="FH45" s="11">
        <v>0.21</v>
      </c>
      <c r="FI45" t="str">
        <f>_xll.SNL.Clients.Office.Excel.Functions.SPG(FF45, "SP_COUNTRY_NAME")</f>
        <v>USA</v>
      </c>
      <c r="FJ45" t="s">
        <v>456</v>
      </c>
      <c r="FK45">
        <v>4048184</v>
      </c>
      <c r="FL45" t="s">
        <v>398</v>
      </c>
      <c r="FM45" s="11">
        <v>0.24</v>
      </c>
      <c r="FN45" t="str">
        <f>_xll.SNL.Clients.Office.Excel.Functions.SPG(FK45, "SP_COUNTRY_NAME")</f>
        <v>Canada</v>
      </c>
      <c r="FO45" t="s">
        <v>1302</v>
      </c>
      <c r="FP45">
        <v>110153</v>
      </c>
      <c r="FQ45" t="s">
        <v>403</v>
      </c>
      <c r="FR45" s="11">
        <v>0.03</v>
      </c>
      <c r="FS45" t="str">
        <f>_xll.SNL.Clients.Office.Excel.Functions.SPG(FP45, "SP_COUNTRY_NAME")</f>
        <v>USA</v>
      </c>
      <c r="FT45" t="s">
        <v>424</v>
      </c>
      <c r="FU45">
        <v>110092</v>
      </c>
      <c r="FV45" t="s">
        <v>398</v>
      </c>
      <c r="FW45" s="11">
        <v>0.34</v>
      </c>
      <c r="FX45" t="str">
        <f>_xll.SNL.Clients.Office.Excel.Functions.SPG(FU45, "SP_COUNTRY_NAME")</f>
        <v>USA</v>
      </c>
      <c r="GC45" t="str">
        <f>_xll.SNL.Clients.Office.Excel.Functions.SPG(FZ45, "SP_COUNTRY_NAME")</f>
        <v>#INVALID COMPANY ID</v>
      </c>
      <c r="GD45" t="s">
        <v>506</v>
      </c>
      <c r="GE45">
        <v>110495</v>
      </c>
      <c r="GF45" t="s">
        <v>398</v>
      </c>
      <c r="GG45" s="11">
        <v>0.01</v>
      </c>
      <c r="GH45" t="str">
        <f>_xll.SNL.Clients.Office.Excel.Functions.SPG(GE45, "SP_COUNTRY_NAME")</f>
        <v>USA</v>
      </c>
      <c r="GM45" t="str">
        <f>_xll.SNL.Clients.Office.Excel.Functions.SPG(GJ45, "SP_COUNTRY_NAME")</f>
        <v>#INVALID COMPANY ID</v>
      </c>
      <c r="GN45" t="s">
        <v>2211</v>
      </c>
      <c r="GO45" t="s">
        <v>348</v>
      </c>
      <c r="GP45" t="s">
        <v>406</v>
      </c>
      <c r="GQ45" s="11">
        <v>0</v>
      </c>
      <c r="GR45" t="str">
        <f>_xll.SNL.Clients.Office.Excel.Functions.SPG(GO45, "SP_COUNTRY_NAME")</f>
        <v>China</v>
      </c>
      <c r="GS45" t="s">
        <v>415</v>
      </c>
      <c r="GT45">
        <v>100201</v>
      </c>
      <c r="GU45" t="s">
        <v>401</v>
      </c>
      <c r="GV45" s="11">
        <v>-0.62</v>
      </c>
      <c r="GW45" t="str">
        <f>_xll.SNL.Clients.Office.Excel.Functions.SPG(GT45, "SP_COUNTRY_NAME")</f>
        <v>USA</v>
      </c>
      <c r="GX45" t="s">
        <v>485</v>
      </c>
      <c r="GY45">
        <v>4119790</v>
      </c>
      <c r="GZ45" t="s">
        <v>398</v>
      </c>
      <c r="HA45" s="11">
        <v>7.0000000000000007E-2</v>
      </c>
      <c r="HB45" t="str">
        <f>_xll.SNL.Clients.Office.Excel.Functions.SPG(GY45, "SP_COUNTRY_NAME")</f>
        <v>USA</v>
      </c>
      <c r="HC45" t="s">
        <v>456</v>
      </c>
      <c r="HD45">
        <v>4048184</v>
      </c>
      <c r="HE45" t="s">
        <v>398</v>
      </c>
      <c r="HF45" s="11">
        <v>0.24</v>
      </c>
      <c r="HG45" t="str">
        <f>_xll.SNL.Clients.Office.Excel.Functions.SPG(HD45, "SP_COUNTRY_NAME")</f>
        <v>Canada</v>
      </c>
      <c r="HH45" t="s">
        <v>443</v>
      </c>
      <c r="HI45">
        <v>4138917</v>
      </c>
      <c r="HJ45" t="s">
        <v>398</v>
      </c>
      <c r="HK45" s="11">
        <v>0.01</v>
      </c>
      <c r="HL45" t="str">
        <f>_xll.SNL.Clients.Office.Excel.Functions.SPG(HI45, "SP_COUNTRY_NAME")</f>
        <v>Australia</v>
      </c>
      <c r="HM45" t="s">
        <v>575</v>
      </c>
      <c r="HN45">
        <v>4035990</v>
      </c>
      <c r="HO45" t="s">
        <v>398</v>
      </c>
      <c r="HP45" s="11">
        <v>0</v>
      </c>
      <c r="HQ45" t="str">
        <f>_xll.SNL.Clients.Office.Excel.Functions.SPG(HN45, "SP_COUNTRY_NAME")</f>
        <v>Canada</v>
      </c>
      <c r="HR45" t="s">
        <v>456</v>
      </c>
      <c r="HS45">
        <v>4048184</v>
      </c>
      <c r="HT45" t="s">
        <v>398</v>
      </c>
      <c r="HU45" s="11">
        <v>0.24</v>
      </c>
      <c r="HV45" t="str">
        <f>_xll.SNL.Clients.Office.Excel.Functions.SPG(HS45, "SP_COUNTRY_NAME")</f>
        <v>Canada</v>
      </c>
      <c r="HW45" t="s">
        <v>424</v>
      </c>
      <c r="HX45">
        <v>110092</v>
      </c>
      <c r="HY45" t="s">
        <v>398</v>
      </c>
      <c r="HZ45" s="11">
        <v>0.34</v>
      </c>
      <c r="IA45" t="str">
        <f>_xll.SNL.Clients.Office.Excel.Functions.SPG(HX45, "SP_COUNTRY_NAME")</f>
        <v>USA</v>
      </c>
      <c r="IB45" t="s">
        <v>2211</v>
      </c>
      <c r="IC45" t="s">
        <v>348</v>
      </c>
      <c r="ID45" t="s">
        <v>406</v>
      </c>
      <c r="IE45" s="11">
        <v>0</v>
      </c>
      <c r="IF45" t="str">
        <f>_xll.SNL.Clients.Office.Excel.Functions.SPG(IC45, "SP_COUNTRY_NAME")</f>
        <v>China</v>
      </c>
      <c r="IG45" t="s">
        <v>415</v>
      </c>
      <c r="IH45">
        <v>100201</v>
      </c>
      <c r="II45" t="s">
        <v>401</v>
      </c>
      <c r="IJ45" s="11">
        <v>-0.62</v>
      </c>
      <c r="IK45" t="str">
        <f>_xll.SNL.Clients.Office.Excel.Functions.SPG(IH45, "SP_COUNTRY_NAME")</f>
        <v>USA</v>
      </c>
      <c r="IL45" t="s">
        <v>485</v>
      </c>
      <c r="IM45">
        <v>4119790</v>
      </c>
      <c r="IN45" t="s">
        <v>398</v>
      </c>
      <c r="IO45" s="11">
        <v>7.0000000000000007E-2</v>
      </c>
      <c r="IP45" t="str">
        <f>_xll.SNL.Clients.Office.Excel.Functions.SPG(IM45, "SP_COUNTRY_NAME")</f>
        <v>USA</v>
      </c>
      <c r="IQ45" t="s">
        <v>1386</v>
      </c>
      <c r="IR45">
        <v>5813728</v>
      </c>
      <c r="IS45" t="s">
        <v>398</v>
      </c>
      <c r="IT45" s="11">
        <v>0.1</v>
      </c>
      <c r="IU45" t="str">
        <f>_xll.SNL.Clients.Office.Excel.Functions.SPG(IR45, "SP_COUNTRY_NAME")</f>
        <v>Ireland</v>
      </c>
      <c r="IV45" t="s">
        <v>669</v>
      </c>
      <c r="IW45">
        <v>4418744</v>
      </c>
      <c r="IX45" t="s">
        <v>398</v>
      </c>
      <c r="IY45" s="11">
        <v>0.05</v>
      </c>
      <c r="IZ45" t="str">
        <f>_xll.SNL.Clients.Office.Excel.Functions.SPG(IW45, "SP_COUNTRY_NAME")</f>
        <v>South Africa</v>
      </c>
      <c r="JA45" t="s">
        <v>670</v>
      </c>
      <c r="JB45">
        <v>5760616</v>
      </c>
      <c r="JC45" t="s">
        <v>398</v>
      </c>
      <c r="JD45" s="11">
        <v>0.17</v>
      </c>
      <c r="JE45" t="str">
        <f>_xll.SNL.Clients.Office.Excel.Functions.SPG(JB45, "SP_COUNTRY_NAME")</f>
        <v>South Africa</v>
      </c>
      <c r="JF45" t="s">
        <v>704</v>
      </c>
      <c r="JG45">
        <v>5845361</v>
      </c>
      <c r="JH45" t="s">
        <v>403</v>
      </c>
      <c r="JI45" s="11">
        <v>0.16</v>
      </c>
      <c r="JJ45" t="str">
        <f>_xll.SNL.Clients.Office.Excel.Functions.SPG(JG45, "SP_COUNTRY_NAME")</f>
        <v>South Africa</v>
      </c>
      <c r="JK45" t="s">
        <v>1300</v>
      </c>
      <c r="JL45">
        <v>5743773</v>
      </c>
      <c r="JM45" t="s">
        <v>398</v>
      </c>
      <c r="JN45" s="11">
        <v>0.21</v>
      </c>
      <c r="JO45" t="str">
        <f>_xll.SNL.Clients.Office.Excel.Functions.SPG(JL45, "SP_COUNTRY_NAME")</f>
        <v>USA</v>
      </c>
      <c r="JP45" t="s">
        <v>443</v>
      </c>
      <c r="JQ45">
        <v>4138917</v>
      </c>
      <c r="JR45" t="s">
        <v>398</v>
      </c>
      <c r="JS45" s="11">
        <v>0.01</v>
      </c>
      <c r="JT45" t="str">
        <f>_xll.SNL.Clients.Office.Excel.Functions.SPG(JQ45, "SP_COUNTRY_NAME")</f>
        <v>Australia</v>
      </c>
      <c r="JU45" t="s">
        <v>1302</v>
      </c>
      <c r="JV45">
        <v>110153</v>
      </c>
      <c r="JW45" t="s">
        <v>403</v>
      </c>
      <c r="JX45" s="11">
        <v>0.03</v>
      </c>
      <c r="JY45" t="str">
        <f>_xll.SNL.Clients.Office.Excel.Functions.SPG(JV45, "SP_COUNTRY_NAME")</f>
        <v>USA</v>
      </c>
      <c r="JZ45" t="s">
        <v>456</v>
      </c>
      <c r="KA45">
        <v>4048184</v>
      </c>
      <c r="KB45" t="s">
        <v>398</v>
      </c>
      <c r="KC45" s="11">
        <v>0.24</v>
      </c>
      <c r="KD45" t="str">
        <f>_xll.SNL.Clients.Office.Excel.Functions.SPG(KA45, "SP_COUNTRY_NAME")</f>
        <v>Canada</v>
      </c>
      <c r="KI45" t="str">
        <f>_xll.SNL.Clients.Office.Excel.Functions.SPG(KF45, "SP_COUNTRY_NAME")</f>
        <v>#INVALID COMPANY ID</v>
      </c>
      <c r="KJ45" t="s">
        <v>679</v>
      </c>
      <c r="KK45">
        <v>4138850</v>
      </c>
      <c r="KL45" t="s">
        <v>398</v>
      </c>
      <c r="KM45" s="11">
        <v>0.13</v>
      </c>
      <c r="KN45" t="str">
        <f>_xll.SNL.Clients.Office.Excel.Functions.SPG(KK45, "SP_COUNTRY_NAME")</f>
        <v>South Africa</v>
      </c>
    </row>
    <row r="46" spans="5:300" x14ac:dyDescent="0.35">
      <c r="E46" t="str">
        <f>_xll.SNL.Clients.Office.Excel.Functions.SPG(B46, "SP_COUNTRY_NAME")</f>
        <v>#INVALID COMPANY ID</v>
      </c>
      <c r="F46" t="s">
        <v>667</v>
      </c>
      <c r="G46">
        <v>4213239</v>
      </c>
      <c r="H46" t="s">
        <v>398</v>
      </c>
      <c r="I46" s="11">
        <v>0.15</v>
      </c>
      <c r="J46" t="str">
        <f>_xll.SNL.Clients.Office.Excel.Functions.SPG(G46, "SP_COUNTRY_NAME")</f>
        <v>South Africa</v>
      </c>
      <c r="K46" t="s">
        <v>445</v>
      </c>
      <c r="L46">
        <v>110787</v>
      </c>
      <c r="M46" t="s">
        <v>398</v>
      </c>
      <c r="N46" s="11">
        <v>7.0000000000000007E-2</v>
      </c>
      <c r="O46" t="str">
        <f>_xll.SNL.Clients.Office.Excel.Functions.SPG(L46, "SP_COUNTRY_NAME")</f>
        <v>USA</v>
      </c>
      <c r="P46" t="s">
        <v>424</v>
      </c>
      <c r="Q46">
        <v>110092</v>
      </c>
      <c r="R46" t="s">
        <v>398</v>
      </c>
      <c r="S46" s="11">
        <v>0.4</v>
      </c>
      <c r="T46" t="str">
        <f>_xll.SNL.Clients.Office.Excel.Functions.SPG(Q46, "SP_COUNTRY_NAME")</f>
        <v>USA</v>
      </c>
      <c r="Y46" t="str">
        <f>_xll.SNL.Clients.Office.Excel.Functions.SPG(V46, "SP_COUNTRY_NAME")</f>
        <v>#INVALID COMPANY ID</v>
      </c>
      <c r="Z46" t="s">
        <v>680</v>
      </c>
      <c r="AA46">
        <v>4672316</v>
      </c>
      <c r="AB46" t="s">
        <v>398</v>
      </c>
      <c r="AC46" s="11">
        <v>0.13</v>
      </c>
      <c r="AD46" t="str">
        <f>_xll.SNL.Clients.Office.Excel.Functions.SPG(AA46, "SP_COUNTRY_NAME")</f>
        <v>South Africa</v>
      </c>
      <c r="AE46" t="s">
        <v>680</v>
      </c>
      <c r="AF46">
        <v>4672316</v>
      </c>
      <c r="AG46" t="s">
        <v>398</v>
      </c>
      <c r="AH46" s="11">
        <v>0.13</v>
      </c>
      <c r="AI46" t="str">
        <f>_xll.SNL.Clients.Office.Excel.Functions.SPG(AF46, "SP_COUNTRY_NAME")</f>
        <v>South Africa</v>
      </c>
      <c r="AJ46" t="s">
        <v>424</v>
      </c>
      <c r="AK46">
        <v>110092</v>
      </c>
      <c r="AL46" t="s">
        <v>398</v>
      </c>
      <c r="AM46" s="11">
        <v>0.4</v>
      </c>
      <c r="AN46" t="str">
        <f>_xll.SNL.Clients.Office.Excel.Functions.SPG(AK46, "SP_COUNTRY_NAME")</f>
        <v>USA</v>
      </c>
      <c r="AO46" t="s">
        <v>1221</v>
      </c>
      <c r="AP46">
        <v>27584974</v>
      </c>
      <c r="AQ46" t="s">
        <v>398</v>
      </c>
      <c r="AR46" s="11">
        <v>0.08</v>
      </c>
      <c r="AS46" t="str">
        <f>_xll.SNL.Clients.Office.Excel.Functions.SPG(AP46, "SP_COUNTRY_NAME")</f>
        <v>Canada</v>
      </c>
      <c r="AX46" t="str">
        <f>_xll.SNL.Clients.Office.Excel.Functions.SPG(AU46, "SP_COUNTRY_NAME")</f>
        <v>#INVALID COMPANY ID</v>
      </c>
      <c r="AY46" t="s">
        <v>680</v>
      </c>
      <c r="AZ46">
        <v>4672316</v>
      </c>
      <c r="BA46" t="s">
        <v>398</v>
      </c>
      <c r="BB46" s="11">
        <v>0.13</v>
      </c>
      <c r="BC46" t="str">
        <f>_xll.SNL.Clients.Office.Excel.Functions.SPG(AZ46, "SP_COUNTRY_NAME")</f>
        <v>South Africa</v>
      </c>
      <c r="BD46" t="s">
        <v>414</v>
      </c>
      <c r="BE46">
        <v>4137704</v>
      </c>
      <c r="BF46" t="s">
        <v>398</v>
      </c>
      <c r="BG46" s="11">
        <v>-0.79</v>
      </c>
      <c r="BH46" t="str">
        <f>_xll.SNL.Clients.Office.Excel.Functions.SPG(BE46, "SP_COUNTRY_NAME")</f>
        <v>Japan</v>
      </c>
      <c r="BI46" t="s">
        <v>825</v>
      </c>
      <c r="BJ46">
        <v>4137948</v>
      </c>
      <c r="BK46" t="s">
        <v>398</v>
      </c>
      <c r="BL46" s="11">
        <v>0.17</v>
      </c>
      <c r="BM46" t="str">
        <f>_xll.SNL.Clients.Office.Excel.Functions.SPG(BJ46, "SP_COUNTRY_NAME")</f>
        <v>South Africa</v>
      </c>
      <c r="BR46" t="str">
        <f>_xll.SNL.Clients.Office.Excel.Functions.SPG(BO46, "SP_COUNTRY_NAME")</f>
        <v>#INVALID COMPANY ID</v>
      </c>
      <c r="BS46" t="s">
        <v>456</v>
      </c>
      <c r="BT46">
        <v>4048184</v>
      </c>
      <c r="BU46" t="s">
        <v>398</v>
      </c>
      <c r="BV46" s="11">
        <v>0.15</v>
      </c>
      <c r="BW46" t="str">
        <f>_xll.SNL.Clients.Office.Excel.Functions.SPG(BT46, "SP_COUNTRY_NAME")</f>
        <v>Canada</v>
      </c>
      <c r="BX46" t="s">
        <v>444</v>
      </c>
      <c r="BY46">
        <v>4272373</v>
      </c>
      <c r="BZ46" t="s">
        <v>398</v>
      </c>
      <c r="CA46" s="11">
        <v>0.24</v>
      </c>
      <c r="CB46" t="str">
        <f>_xll.SNL.Clients.Office.Excel.Functions.SPG(BY46, "SP_COUNTRY_NAME")</f>
        <v>United Kingdom</v>
      </c>
      <c r="CC46" t="s">
        <v>1301</v>
      </c>
      <c r="CD46">
        <v>4975443</v>
      </c>
      <c r="CE46" t="s">
        <v>403</v>
      </c>
      <c r="CF46" s="11">
        <v>0.21</v>
      </c>
      <c r="CG46" t="str">
        <f>_xll.SNL.Clients.Office.Excel.Functions.SPG(CD46, "SP_COUNTRY_NAME")</f>
        <v>USA</v>
      </c>
      <c r="CH46" t="s">
        <v>444</v>
      </c>
      <c r="CI46">
        <v>4272373</v>
      </c>
      <c r="CJ46" t="s">
        <v>398</v>
      </c>
      <c r="CK46" s="11">
        <v>0.24</v>
      </c>
      <c r="CL46" t="str">
        <f>_xll.SNL.Clients.Office.Excel.Functions.SPG(CI46, "SP_COUNTRY_NAME")</f>
        <v>United Kingdom</v>
      </c>
      <c r="CM46" t="s">
        <v>825</v>
      </c>
      <c r="CN46">
        <v>4137948</v>
      </c>
      <c r="CO46" t="s">
        <v>398</v>
      </c>
      <c r="CP46" s="11">
        <v>0.17</v>
      </c>
      <c r="CQ46" t="str">
        <f>_xll.SNL.Clients.Office.Excel.Functions.SPG(CN46, "SP_COUNTRY_NAME")</f>
        <v>South Africa</v>
      </c>
      <c r="CR46" t="s">
        <v>825</v>
      </c>
      <c r="CS46">
        <v>4137948</v>
      </c>
      <c r="CT46" t="s">
        <v>398</v>
      </c>
      <c r="CU46" s="11">
        <v>0.17</v>
      </c>
      <c r="CV46" t="str">
        <f>_xll.SNL.Clients.Office.Excel.Functions.SPG(CS46, "SP_COUNTRY_NAME")</f>
        <v>South Africa</v>
      </c>
      <c r="CW46" t="s">
        <v>444</v>
      </c>
      <c r="CX46">
        <v>4272373</v>
      </c>
      <c r="CY46" t="s">
        <v>398</v>
      </c>
      <c r="CZ46" s="11">
        <v>0.24</v>
      </c>
      <c r="DA46" t="str">
        <f>_xll.SNL.Clients.Office.Excel.Functions.SPG(CX46, "SP_COUNTRY_NAME")</f>
        <v>United Kingdom</v>
      </c>
      <c r="DF46" t="str">
        <f>_xll.SNL.Clients.Office.Excel.Functions.SPG(DC46, "SP_COUNTRY_NAME")</f>
        <v>#INVALID COMPANY ID</v>
      </c>
      <c r="DG46" t="s">
        <v>2071</v>
      </c>
      <c r="DH46" t="s">
        <v>348</v>
      </c>
      <c r="DI46" t="s">
        <v>406</v>
      </c>
      <c r="DJ46" s="11">
        <v>0.05</v>
      </c>
      <c r="DK46" t="str">
        <f>_xll.SNL.Clients.Office.Excel.Functions.SPG(DH46, "SP_COUNTRY_NAME")</f>
        <v>China</v>
      </c>
      <c r="DL46" t="s">
        <v>667</v>
      </c>
      <c r="DM46">
        <v>4213239</v>
      </c>
      <c r="DN46" t="s">
        <v>398</v>
      </c>
      <c r="DO46" s="11">
        <v>0.15</v>
      </c>
      <c r="DP46" t="str">
        <f>_xll.SNL.Clients.Office.Excel.Functions.SPG(DM46, "SP_COUNTRY_NAME")</f>
        <v>South Africa</v>
      </c>
      <c r="DQ46" t="s">
        <v>667</v>
      </c>
      <c r="DR46">
        <v>4213239</v>
      </c>
      <c r="DS46" t="s">
        <v>398</v>
      </c>
      <c r="DT46" s="11">
        <v>0.15</v>
      </c>
      <c r="DU46" t="str">
        <f>_xll.SNL.Clients.Office.Excel.Functions.SPG(DR46, "SP_COUNTRY_NAME")</f>
        <v>South Africa</v>
      </c>
      <c r="DV46" t="s">
        <v>667</v>
      </c>
      <c r="DW46">
        <v>4213239</v>
      </c>
      <c r="DX46" t="s">
        <v>398</v>
      </c>
      <c r="DY46" s="11">
        <v>0.15</v>
      </c>
      <c r="DZ46" t="str">
        <f>_xll.SNL.Clients.Office.Excel.Functions.SPG(DW46, "SP_COUNTRY_NAME")</f>
        <v>South Africa</v>
      </c>
      <c r="EE46" t="str">
        <f>_xll.SNL.Clients.Office.Excel.Functions.SPG(EB46, "SP_COUNTRY_NAME")</f>
        <v>#INVALID COMPANY ID</v>
      </c>
      <c r="EF46" t="s">
        <v>433</v>
      </c>
      <c r="EG46">
        <v>4102073</v>
      </c>
      <c r="EH46" t="s">
        <v>398</v>
      </c>
      <c r="EI46" s="11">
        <v>0.33</v>
      </c>
      <c r="EJ46" t="str">
        <f>_xll.SNL.Clients.Office.Excel.Functions.SPG(EG46, "SP_COUNTRY_NAME")</f>
        <v>USA</v>
      </c>
      <c r="EK46" t="s">
        <v>465</v>
      </c>
      <c r="EL46">
        <v>4137912</v>
      </c>
      <c r="EM46" t="s">
        <v>398</v>
      </c>
      <c r="EN46" s="11">
        <v>0.01</v>
      </c>
      <c r="EO46" t="str">
        <f>_xll.SNL.Clients.Office.Excel.Functions.SPG(EL46, "SP_COUNTRY_NAME")</f>
        <v>Germany</v>
      </c>
      <c r="EP46" t="s">
        <v>395</v>
      </c>
      <c r="EQ46">
        <v>4270330</v>
      </c>
      <c r="ER46" t="s">
        <v>398</v>
      </c>
      <c r="ES46" s="11">
        <v>7.0000000000000007E-2</v>
      </c>
      <c r="ET46" t="str">
        <f>_xll.SNL.Clients.Office.Excel.Functions.SPG(EQ46, "SP_COUNTRY_NAME")</f>
        <v>USA</v>
      </c>
      <c r="EU46" t="s">
        <v>462</v>
      </c>
      <c r="EV46">
        <v>109806</v>
      </c>
      <c r="EW46" t="s">
        <v>398</v>
      </c>
      <c r="EX46" s="11">
        <v>0</v>
      </c>
      <c r="EY46" t="str">
        <f>_xll.SNL.Clients.Office.Excel.Functions.SPG(EV46, "SP_COUNTRY_NAME")</f>
        <v>USA</v>
      </c>
      <c r="EZ46" t="s">
        <v>1301</v>
      </c>
      <c r="FA46">
        <v>4975443</v>
      </c>
      <c r="FB46" t="s">
        <v>403</v>
      </c>
      <c r="FC46" s="11">
        <v>0.21</v>
      </c>
      <c r="FD46" t="str">
        <f>_xll.SNL.Clients.Office.Excel.Functions.SPG(FA46, "SP_COUNTRY_NAME")</f>
        <v>USA</v>
      </c>
      <c r="FE46" t="s">
        <v>1301</v>
      </c>
      <c r="FF46">
        <v>4975443</v>
      </c>
      <c r="FG46" t="s">
        <v>403</v>
      </c>
      <c r="FH46" s="11">
        <v>0.21</v>
      </c>
      <c r="FI46" t="str">
        <f>_xll.SNL.Clients.Office.Excel.Functions.SPG(FF46, "SP_COUNTRY_NAME")</f>
        <v>USA</v>
      </c>
      <c r="FJ46" t="s">
        <v>444</v>
      </c>
      <c r="FK46">
        <v>4272373</v>
      </c>
      <c r="FL46" t="s">
        <v>398</v>
      </c>
      <c r="FM46" s="11">
        <v>0.24</v>
      </c>
      <c r="FN46" t="str">
        <f>_xll.SNL.Clients.Office.Excel.Functions.SPG(FK46, "SP_COUNTRY_NAME")</f>
        <v>United Kingdom</v>
      </c>
      <c r="FO46" t="s">
        <v>526</v>
      </c>
      <c r="FP46">
        <v>5759394</v>
      </c>
      <c r="FQ46" t="s">
        <v>398</v>
      </c>
      <c r="FR46" s="11">
        <v>0.03</v>
      </c>
      <c r="FS46" t="str">
        <f>_xll.SNL.Clients.Office.Excel.Functions.SPG(FP46, "SP_COUNTRY_NAME")</f>
        <v>Ireland</v>
      </c>
      <c r="FT46" t="s">
        <v>433</v>
      </c>
      <c r="FU46">
        <v>4102073</v>
      </c>
      <c r="FV46" t="s">
        <v>398</v>
      </c>
      <c r="FW46" s="11">
        <v>0.33</v>
      </c>
      <c r="FX46" t="str">
        <f>_xll.SNL.Clients.Office.Excel.Functions.SPG(FU46, "SP_COUNTRY_NAME")</f>
        <v>USA</v>
      </c>
      <c r="GC46" t="str">
        <f>_xll.SNL.Clients.Office.Excel.Functions.SPG(FZ46, "SP_COUNTRY_NAME")</f>
        <v>#INVALID COMPANY ID</v>
      </c>
      <c r="GD46" t="s">
        <v>1636</v>
      </c>
      <c r="GE46">
        <v>109523595</v>
      </c>
      <c r="GF46" t="s">
        <v>398</v>
      </c>
      <c r="GG46" s="11">
        <v>0.01</v>
      </c>
      <c r="GH46" t="str">
        <f>_xll.SNL.Clients.Office.Excel.Functions.SPG(GE46, "SP_COUNTRY_NAME")</f>
        <v>China</v>
      </c>
      <c r="GM46" t="str">
        <f>_xll.SNL.Clients.Office.Excel.Functions.SPG(GJ46, "SP_COUNTRY_NAME")</f>
        <v>#INVALID COMPANY ID</v>
      </c>
      <c r="GN46" t="s">
        <v>2212</v>
      </c>
      <c r="GO46" t="s">
        <v>348</v>
      </c>
      <c r="GP46" t="s">
        <v>406</v>
      </c>
      <c r="GQ46" s="11">
        <v>0</v>
      </c>
      <c r="GR46" t="str">
        <f>_xll.SNL.Clients.Office.Excel.Functions.SPG(GO46, "SP_COUNTRY_NAME")</f>
        <v>China</v>
      </c>
      <c r="GS46" t="s">
        <v>414</v>
      </c>
      <c r="GT46">
        <v>4137704</v>
      </c>
      <c r="GU46" t="s">
        <v>398</v>
      </c>
      <c r="GV46" s="11">
        <v>-0.79</v>
      </c>
      <c r="GW46" t="str">
        <f>_xll.SNL.Clients.Office.Excel.Functions.SPG(GT46, "SP_COUNTRY_NAME")</f>
        <v>Japan</v>
      </c>
      <c r="GX46" t="s">
        <v>444</v>
      </c>
      <c r="GY46">
        <v>4272373</v>
      </c>
      <c r="GZ46" t="s">
        <v>398</v>
      </c>
      <c r="HA46" s="11">
        <v>7.0000000000000007E-2</v>
      </c>
      <c r="HB46" t="str">
        <f>_xll.SNL.Clients.Office.Excel.Functions.SPG(GY46, "SP_COUNTRY_NAME")</f>
        <v>United Kingdom</v>
      </c>
      <c r="HC46" t="s">
        <v>444</v>
      </c>
      <c r="HD46">
        <v>4272373</v>
      </c>
      <c r="HE46" t="s">
        <v>398</v>
      </c>
      <c r="HF46" s="11">
        <v>0.24</v>
      </c>
      <c r="HG46" t="str">
        <f>_xll.SNL.Clients.Office.Excel.Functions.SPG(HD46, "SP_COUNTRY_NAME")</f>
        <v>United Kingdom</v>
      </c>
      <c r="HH46" t="s">
        <v>971</v>
      </c>
      <c r="HI46" t="s">
        <v>348</v>
      </c>
      <c r="HJ46" t="s">
        <v>406</v>
      </c>
      <c r="HK46" s="11">
        <v>0.01</v>
      </c>
      <c r="HL46" t="str">
        <f>_xll.SNL.Clients.Office.Excel.Functions.SPG(HI46, "SP_COUNTRY_NAME")</f>
        <v>China</v>
      </c>
      <c r="HM46" t="s">
        <v>440</v>
      </c>
      <c r="HN46">
        <v>4115698</v>
      </c>
      <c r="HO46" t="s">
        <v>398</v>
      </c>
      <c r="HP46" s="11">
        <v>0</v>
      </c>
      <c r="HQ46" t="str">
        <f>_xll.SNL.Clients.Office.Excel.Functions.SPG(HN46, "SP_COUNTRY_NAME")</f>
        <v>United Kingdom</v>
      </c>
      <c r="HR46" t="s">
        <v>444</v>
      </c>
      <c r="HS46">
        <v>4272373</v>
      </c>
      <c r="HT46" t="s">
        <v>398</v>
      </c>
      <c r="HU46" s="11">
        <v>0.24</v>
      </c>
      <c r="HV46" t="str">
        <f>_xll.SNL.Clients.Office.Excel.Functions.SPG(HS46, "SP_COUNTRY_NAME")</f>
        <v>United Kingdom</v>
      </c>
      <c r="HW46" t="s">
        <v>433</v>
      </c>
      <c r="HX46">
        <v>4102073</v>
      </c>
      <c r="HY46" t="s">
        <v>398</v>
      </c>
      <c r="HZ46" s="11">
        <v>0.33</v>
      </c>
      <c r="IA46" t="str">
        <f>_xll.SNL.Clients.Office.Excel.Functions.SPG(HX46, "SP_COUNTRY_NAME")</f>
        <v>USA</v>
      </c>
      <c r="IB46" t="s">
        <v>2212</v>
      </c>
      <c r="IC46" t="s">
        <v>348</v>
      </c>
      <c r="ID46" t="s">
        <v>406</v>
      </c>
      <c r="IE46" s="11">
        <v>0</v>
      </c>
      <c r="IF46" t="str">
        <f>_xll.SNL.Clients.Office.Excel.Functions.SPG(IC46, "SP_COUNTRY_NAME")</f>
        <v>China</v>
      </c>
      <c r="IG46" t="s">
        <v>414</v>
      </c>
      <c r="IH46">
        <v>4137704</v>
      </c>
      <c r="II46" t="s">
        <v>398</v>
      </c>
      <c r="IJ46" s="11">
        <v>-0.79</v>
      </c>
      <c r="IK46" t="str">
        <f>_xll.SNL.Clients.Office.Excel.Functions.SPG(IH46, "SP_COUNTRY_NAME")</f>
        <v>Japan</v>
      </c>
      <c r="IL46" t="s">
        <v>444</v>
      </c>
      <c r="IM46">
        <v>4272373</v>
      </c>
      <c r="IN46" t="s">
        <v>398</v>
      </c>
      <c r="IO46" s="11">
        <v>7.0000000000000007E-2</v>
      </c>
      <c r="IP46" t="str">
        <f>_xll.SNL.Clients.Office.Excel.Functions.SPG(IM46, "SP_COUNTRY_NAME")</f>
        <v>United Kingdom</v>
      </c>
      <c r="IQ46" t="s">
        <v>395</v>
      </c>
      <c r="IR46">
        <v>4270330</v>
      </c>
      <c r="IS46" t="s">
        <v>398</v>
      </c>
      <c r="IT46" s="11">
        <v>0.09</v>
      </c>
      <c r="IU46" t="str">
        <f>_xll.SNL.Clients.Office.Excel.Functions.SPG(IR46, "SP_COUNTRY_NAME")</f>
        <v>USA</v>
      </c>
      <c r="IV46" t="s">
        <v>2071</v>
      </c>
      <c r="IW46" t="s">
        <v>348</v>
      </c>
      <c r="IX46" t="s">
        <v>406</v>
      </c>
      <c r="IY46" s="11">
        <v>0.05</v>
      </c>
      <c r="IZ46" t="str">
        <f>_xll.SNL.Clients.Office.Excel.Functions.SPG(IW46, "SP_COUNTRY_NAME")</f>
        <v>China</v>
      </c>
      <c r="JA46" t="s">
        <v>825</v>
      </c>
      <c r="JB46">
        <v>4137948</v>
      </c>
      <c r="JC46" t="s">
        <v>398</v>
      </c>
      <c r="JD46" s="11">
        <v>0.17</v>
      </c>
      <c r="JE46" t="str">
        <f>_xll.SNL.Clients.Office.Excel.Functions.SPG(JB46, "SP_COUNTRY_NAME")</f>
        <v>South Africa</v>
      </c>
      <c r="JF46" t="s">
        <v>667</v>
      </c>
      <c r="JG46">
        <v>4213239</v>
      </c>
      <c r="JH46" t="s">
        <v>398</v>
      </c>
      <c r="JI46" s="11">
        <v>0.15</v>
      </c>
      <c r="JJ46" t="str">
        <f>_xll.SNL.Clients.Office.Excel.Functions.SPG(JG46, "SP_COUNTRY_NAME")</f>
        <v>South Africa</v>
      </c>
      <c r="JK46" t="s">
        <v>1301</v>
      </c>
      <c r="JL46">
        <v>4975443</v>
      </c>
      <c r="JM46" t="s">
        <v>403</v>
      </c>
      <c r="JN46" s="11">
        <v>0.21</v>
      </c>
      <c r="JO46" t="str">
        <f>_xll.SNL.Clients.Office.Excel.Functions.SPG(JL46, "SP_COUNTRY_NAME")</f>
        <v>USA</v>
      </c>
      <c r="JP46" t="s">
        <v>971</v>
      </c>
      <c r="JQ46" t="s">
        <v>348</v>
      </c>
      <c r="JR46" t="s">
        <v>406</v>
      </c>
      <c r="JS46" s="11">
        <v>0.01</v>
      </c>
      <c r="JT46" t="str">
        <f>_xll.SNL.Clients.Office.Excel.Functions.SPG(JQ46, "SP_COUNTRY_NAME")</f>
        <v>China</v>
      </c>
      <c r="JU46" t="s">
        <v>526</v>
      </c>
      <c r="JV46">
        <v>5759394</v>
      </c>
      <c r="JW46" t="s">
        <v>398</v>
      </c>
      <c r="JX46" s="11">
        <v>0.03</v>
      </c>
      <c r="JY46" t="str">
        <f>_xll.SNL.Clients.Office.Excel.Functions.SPG(JV46, "SP_COUNTRY_NAME")</f>
        <v>Ireland</v>
      </c>
      <c r="JZ46" t="s">
        <v>444</v>
      </c>
      <c r="KA46">
        <v>4272373</v>
      </c>
      <c r="KB46" t="s">
        <v>398</v>
      </c>
      <c r="KC46" s="11">
        <v>0.24</v>
      </c>
      <c r="KD46" t="str">
        <f>_xll.SNL.Clients.Office.Excel.Functions.SPG(KA46, "SP_COUNTRY_NAME")</f>
        <v>United Kingdom</v>
      </c>
      <c r="KI46" t="str">
        <f>_xll.SNL.Clients.Office.Excel.Functions.SPG(KF46, "SP_COUNTRY_NAME")</f>
        <v>#INVALID COMPANY ID</v>
      </c>
      <c r="KJ46" t="s">
        <v>680</v>
      </c>
      <c r="KK46">
        <v>4672316</v>
      </c>
      <c r="KL46" t="s">
        <v>398</v>
      </c>
      <c r="KM46" s="11">
        <v>0.13</v>
      </c>
      <c r="KN46" t="str">
        <f>_xll.SNL.Clients.Office.Excel.Functions.SPG(KK46, "SP_COUNTRY_NAME")</f>
        <v>South Africa</v>
      </c>
    </row>
    <row r="47" spans="5:300" x14ac:dyDescent="0.35">
      <c r="E47" t="str">
        <f>_xll.SNL.Clients.Office.Excel.Functions.SPG(B47, "SP_COUNTRY_NAME")</f>
        <v>#INVALID COMPANY ID</v>
      </c>
      <c r="F47" t="s">
        <v>481</v>
      </c>
      <c r="G47">
        <v>4020980</v>
      </c>
      <c r="H47" t="s">
        <v>398</v>
      </c>
      <c r="I47" s="11">
        <v>0.15</v>
      </c>
      <c r="J47" t="str">
        <f>_xll.SNL.Clients.Office.Excel.Functions.SPG(G47, "SP_COUNTRY_NAME")</f>
        <v>Bermuda</v>
      </c>
      <c r="K47" t="s">
        <v>446</v>
      </c>
      <c r="L47">
        <v>109988</v>
      </c>
      <c r="M47" t="s">
        <v>398</v>
      </c>
      <c r="N47" s="11">
        <v>7.0000000000000007E-2</v>
      </c>
      <c r="O47" t="str">
        <f>_xll.SNL.Clients.Office.Excel.Functions.SPG(L47, "SP_COUNTRY_NAME")</f>
        <v>USA</v>
      </c>
      <c r="P47" t="s">
        <v>1007</v>
      </c>
      <c r="Q47">
        <v>4041196</v>
      </c>
      <c r="R47" t="s">
        <v>401</v>
      </c>
      <c r="S47" s="11">
        <v>0.4</v>
      </c>
      <c r="T47" t="str">
        <f>_xll.SNL.Clients.Office.Excel.Functions.SPG(Q47, "SP_COUNTRY_NAME")</f>
        <v>United Kingdom</v>
      </c>
      <c r="Y47" t="str">
        <f>_xll.SNL.Clients.Office.Excel.Functions.SPG(V47, "SP_COUNTRY_NAME")</f>
        <v>#INVALID COMPANY ID</v>
      </c>
      <c r="Z47" t="s">
        <v>681</v>
      </c>
      <c r="AA47">
        <v>29629745</v>
      </c>
      <c r="AB47" t="s">
        <v>398</v>
      </c>
      <c r="AC47" s="11">
        <v>0.11</v>
      </c>
      <c r="AD47" t="str">
        <f>_xll.SNL.Clients.Office.Excel.Functions.SPG(AA47, "SP_COUNTRY_NAME")</f>
        <v>South Africa</v>
      </c>
      <c r="AE47" t="s">
        <v>681</v>
      </c>
      <c r="AF47">
        <v>29629745</v>
      </c>
      <c r="AG47" t="s">
        <v>398</v>
      </c>
      <c r="AH47" s="11">
        <v>0.11</v>
      </c>
      <c r="AI47" t="str">
        <f>_xll.SNL.Clients.Office.Excel.Functions.SPG(AF47, "SP_COUNTRY_NAME")</f>
        <v>South Africa</v>
      </c>
      <c r="AJ47" t="s">
        <v>1007</v>
      </c>
      <c r="AK47">
        <v>4041196</v>
      </c>
      <c r="AL47" t="s">
        <v>401</v>
      </c>
      <c r="AM47" s="11">
        <v>0.4</v>
      </c>
      <c r="AN47" t="str">
        <f>_xll.SNL.Clients.Office.Excel.Functions.SPG(AK47, "SP_COUNTRY_NAME")</f>
        <v>United Kingdom</v>
      </c>
      <c r="AO47" t="s">
        <v>419</v>
      </c>
      <c r="AP47">
        <v>4607441</v>
      </c>
      <c r="AQ47" t="s">
        <v>398</v>
      </c>
      <c r="AR47" s="11">
        <v>0.08</v>
      </c>
      <c r="AS47" t="str">
        <f>_xll.SNL.Clients.Office.Excel.Functions.SPG(AP47, "SP_COUNTRY_NAME")</f>
        <v>Japan</v>
      </c>
      <c r="AX47" t="str">
        <f>_xll.SNL.Clients.Office.Excel.Functions.SPG(AU47, "SP_COUNTRY_NAME")</f>
        <v>#INVALID COMPANY ID</v>
      </c>
      <c r="AY47" t="s">
        <v>681</v>
      </c>
      <c r="AZ47">
        <v>29629745</v>
      </c>
      <c r="BA47" t="s">
        <v>398</v>
      </c>
      <c r="BB47" s="11">
        <v>0.11</v>
      </c>
      <c r="BC47" t="str">
        <f>_xll.SNL.Clients.Office.Excel.Functions.SPG(AZ47, "SP_COUNTRY_NAME")</f>
        <v>South Africa</v>
      </c>
      <c r="BD47" t="s">
        <v>1108</v>
      </c>
      <c r="BE47">
        <v>3006816</v>
      </c>
      <c r="BF47" t="s">
        <v>401</v>
      </c>
      <c r="BG47" s="11">
        <v>-0.97</v>
      </c>
      <c r="BH47" t="str">
        <f>_xll.SNL.Clients.Office.Excel.Functions.SPG(BE47, "SP_COUNTRY_NAME")</f>
        <v>USA</v>
      </c>
      <c r="BI47" t="s">
        <v>395</v>
      </c>
      <c r="BJ47">
        <v>4270330</v>
      </c>
      <c r="BK47" t="s">
        <v>398</v>
      </c>
      <c r="BL47" s="11">
        <v>0.17</v>
      </c>
      <c r="BM47" t="str">
        <f>_xll.SNL.Clients.Office.Excel.Functions.SPG(BJ47, "SP_COUNTRY_NAME")</f>
        <v>USA</v>
      </c>
      <c r="BR47" t="str">
        <f>_xll.SNL.Clients.Office.Excel.Functions.SPG(BO47, "SP_COUNTRY_NAME")</f>
        <v>#INVALID COMPANY ID</v>
      </c>
      <c r="BS47" t="s">
        <v>913</v>
      </c>
      <c r="BT47">
        <v>4118152</v>
      </c>
      <c r="BU47" t="s">
        <v>398</v>
      </c>
      <c r="BV47" s="11">
        <v>0.13</v>
      </c>
      <c r="BW47" t="str">
        <f>_xll.SNL.Clients.Office.Excel.Functions.SPG(BT47, "SP_COUNTRY_NAME")</f>
        <v>USA</v>
      </c>
      <c r="BX47" t="s">
        <v>619</v>
      </c>
      <c r="BY47">
        <v>111489</v>
      </c>
      <c r="BZ47" t="s">
        <v>398</v>
      </c>
      <c r="CA47" s="11">
        <v>0.24</v>
      </c>
      <c r="CB47" t="str">
        <f>_xll.SNL.Clients.Office.Excel.Functions.SPG(BY47, "SP_COUNTRY_NAME")</f>
        <v>USA</v>
      </c>
      <c r="CC47" t="s">
        <v>1302</v>
      </c>
      <c r="CD47">
        <v>110153</v>
      </c>
      <c r="CE47" t="s">
        <v>403</v>
      </c>
      <c r="CF47" s="11">
        <v>0.2</v>
      </c>
      <c r="CG47" t="str">
        <f>_xll.SNL.Clients.Office.Excel.Functions.SPG(CD47, "SP_COUNTRY_NAME")</f>
        <v>USA</v>
      </c>
      <c r="CH47" t="s">
        <v>619</v>
      </c>
      <c r="CI47">
        <v>111489</v>
      </c>
      <c r="CJ47" t="s">
        <v>398</v>
      </c>
      <c r="CK47" s="11">
        <v>0.24</v>
      </c>
      <c r="CL47" t="str">
        <f>_xll.SNL.Clients.Office.Excel.Functions.SPG(CI47, "SP_COUNTRY_NAME")</f>
        <v>USA</v>
      </c>
      <c r="CM47" t="s">
        <v>395</v>
      </c>
      <c r="CN47">
        <v>4270330</v>
      </c>
      <c r="CO47" t="s">
        <v>398</v>
      </c>
      <c r="CP47" s="11">
        <v>0.17</v>
      </c>
      <c r="CQ47" t="str">
        <f>_xll.SNL.Clients.Office.Excel.Functions.SPG(CN47, "SP_COUNTRY_NAME")</f>
        <v>USA</v>
      </c>
      <c r="CR47" t="s">
        <v>395</v>
      </c>
      <c r="CS47">
        <v>4270330</v>
      </c>
      <c r="CT47" t="s">
        <v>398</v>
      </c>
      <c r="CU47" s="11">
        <v>0.17</v>
      </c>
      <c r="CV47" t="str">
        <f>_xll.SNL.Clients.Office.Excel.Functions.SPG(CS47, "SP_COUNTRY_NAME")</f>
        <v>USA</v>
      </c>
      <c r="CW47" t="s">
        <v>619</v>
      </c>
      <c r="CX47">
        <v>111489</v>
      </c>
      <c r="CY47" t="s">
        <v>398</v>
      </c>
      <c r="CZ47" s="11">
        <v>0.24</v>
      </c>
      <c r="DA47" t="str">
        <f>_xll.SNL.Clients.Office.Excel.Functions.SPG(CX47, "SP_COUNTRY_NAME")</f>
        <v>USA</v>
      </c>
      <c r="DF47" t="str">
        <f>_xll.SNL.Clients.Office.Excel.Functions.SPG(DC47, "SP_COUNTRY_NAME")</f>
        <v>#INVALID COMPANY ID</v>
      </c>
      <c r="DG47" t="s">
        <v>505</v>
      </c>
      <c r="DH47">
        <v>109888</v>
      </c>
      <c r="DI47" t="s">
        <v>398</v>
      </c>
      <c r="DJ47" s="11">
        <v>0.05</v>
      </c>
      <c r="DK47" t="str">
        <f>_xll.SNL.Clients.Office.Excel.Functions.SPG(DH47, "SP_COUNTRY_NAME")</f>
        <v>USA</v>
      </c>
      <c r="DL47" t="s">
        <v>481</v>
      </c>
      <c r="DM47">
        <v>4020980</v>
      </c>
      <c r="DN47" t="s">
        <v>398</v>
      </c>
      <c r="DO47" s="11">
        <v>0.15</v>
      </c>
      <c r="DP47" t="str">
        <f>_xll.SNL.Clients.Office.Excel.Functions.SPG(DM47, "SP_COUNTRY_NAME")</f>
        <v>Bermuda</v>
      </c>
      <c r="DQ47" t="s">
        <v>481</v>
      </c>
      <c r="DR47">
        <v>4020980</v>
      </c>
      <c r="DS47" t="s">
        <v>398</v>
      </c>
      <c r="DT47" s="11">
        <v>0.15</v>
      </c>
      <c r="DU47" t="str">
        <f>_xll.SNL.Clients.Office.Excel.Functions.SPG(DR47, "SP_COUNTRY_NAME")</f>
        <v>Bermuda</v>
      </c>
      <c r="DV47" t="s">
        <v>481</v>
      </c>
      <c r="DW47">
        <v>4020980</v>
      </c>
      <c r="DX47" t="s">
        <v>398</v>
      </c>
      <c r="DY47" s="11">
        <v>0.15</v>
      </c>
      <c r="DZ47" t="str">
        <f>_xll.SNL.Clients.Office.Excel.Functions.SPG(DW47, "SP_COUNTRY_NAME")</f>
        <v>Bermuda</v>
      </c>
      <c r="EE47" t="str">
        <f>_xll.SNL.Clients.Office.Excel.Functions.SPG(EB47, "SP_COUNTRY_NAME")</f>
        <v>#INVALID COMPANY ID</v>
      </c>
      <c r="EF47" t="s">
        <v>535</v>
      </c>
      <c r="EG47">
        <v>4147331</v>
      </c>
      <c r="EH47" t="s">
        <v>398</v>
      </c>
      <c r="EI47" s="11">
        <v>0.33</v>
      </c>
      <c r="EJ47" t="str">
        <f>_xll.SNL.Clients.Office.Excel.Functions.SPG(EG47, "SP_COUNTRY_NAME")</f>
        <v>United Kingdom</v>
      </c>
      <c r="EK47" t="s">
        <v>420</v>
      </c>
      <c r="EL47">
        <v>4119759</v>
      </c>
      <c r="EM47" t="s">
        <v>398</v>
      </c>
      <c r="EN47" s="11">
        <v>0.01</v>
      </c>
      <c r="EO47" t="str">
        <f>_xll.SNL.Clients.Office.Excel.Functions.SPG(EL47, "SP_COUNTRY_NAME")</f>
        <v>USA</v>
      </c>
      <c r="EP47" t="s">
        <v>2115</v>
      </c>
      <c r="EQ47">
        <v>4211891</v>
      </c>
      <c r="ER47" t="s">
        <v>398</v>
      </c>
      <c r="ES47" s="11">
        <v>0.06</v>
      </c>
      <c r="ET47" t="str">
        <f>_xll.SNL.Clients.Office.Excel.Functions.SPG(EQ47, "SP_COUNTRY_NAME")</f>
        <v>New Zealand</v>
      </c>
      <c r="EU47" t="s">
        <v>2148</v>
      </c>
      <c r="EV47" t="s">
        <v>348</v>
      </c>
      <c r="EW47" t="s">
        <v>406</v>
      </c>
      <c r="EX47" s="11">
        <v>0</v>
      </c>
      <c r="EY47" t="str">
        <f>_xll.SNL.Clients.Office.Excel.Functions.SPG(EV47, "SP_COUNTRY_NAME")</f>
        <v>China</v>
      </c>
      <c r="EZ47" t="s">
        <v>1302</v>
      </c>
      <c r="FA47">
        <v>110153</v>
      </c>
      <c r="FB47" t="s">
        <v>403</v>
      </c>
      <c r="FC47" s="11">
        <v>0.2</v>
      </c>
      <c r="FD47" t="str">
        <f>_xll.SNL.Clients.Office.Excel.Functions.SPG(FA47, "SP_COUNTRY_NAME")</f>
        <v>USA</v>
      </c>
      <c r="FE47" t="s">
        <v>1302</v>
      </c>
      <c r="FF47">
        <v>110153</v>
      </c>
      <c r="FG47" t="s">
        <v>403</v>
      </c>
      <c r="FH47" s="11">
        <v>0.2</v>
      </c>
      <c r="FI47" t="str">
        <f>_xll.SNL.Clients.Office.Excel.Functions.SPG(FF47, "SP_COUNTRY_NAME")</f>
        <v>USA</v>
      </c>
      <c r="FJ47" t="s">
        <v>619</v>
      </c>
      <c r="FK47">
        <v>111489</v>
      </c>
      <c r="FL47" t="s">
        <v>398</v>
      </c>
      <c r="FM47" s="11">
        <v>0.24</v>
      </c>
      <c r="FN47" t="str">
        <f>_xll.SNL.Clients.Office.Excel.Functions.SPG(FK47, "SP_COUNTRY_NAME")</f>
        <v>USA</v>
      </c>
      <c r="FO47" t="s">
        <v>1508</v>
      </c>
      <c r="FP47">
        <v>110527</v>
      </c>
      <c r="FQ47" t="s">
        <v>398</v>
      </c>
      <c r="FR47" s="11">
        <v>0.02</v>
      </c>
      <c r="FS47" t="str">
        <f>_xll.SNL.Clients.Office.Excel.Functions.SPG(FP47, "SP_COUNTRY_NAME")</f>
        <v>USA</v>
      </c>
      <c r="FT47" t="s">
        <v>535</v>
      </c>
      <c r="FU47">
        <v>4147331</v>
      </c>
      <c r="FV47" t="s">
        <v>398</v>
      </c>
      <c r="FW47" s="11">
        <v>0.33</v>
      </c>
      <c r="FX47" t="str">
        <f>_xll.SNL.Clients.Office.Excel.Functions.SPG(FU47, "SP_COUNTRY_NAME")</f>
        <v>United Kingdom</v>
      </c>
      <c r="GC47" t="str">
        <f>_xll.SNL.Clients.Office.Excel.Functions.SPG(FZ47, "SP_COUNTRY_NAME")</f>
        <v>#INVALID COMPANY ID</v>
      </c>
      <c r="GD47" t="s">
        <v>434</v>
      </c>
      <c r="GE47">
        <v>110587</v>
      </c>
      <c r="GF47" t="s">
        <v>398</v>
      </c>
      <c r="GG47" s="11">
        <v>0.01</v>
      </c>
      <c r="GH47" t="str">
        <f>_xll.SNL.Clients.Office.Excel.Functions.SPG(GE47, "SP_COUNTRY_NAME")</f>
        <v>USA</v>
      </c>
      <c r="GM47" t="str">
        <f>_xll.SNL.Clients.Office.Excel.Functions.SPG(GJ47, "SP_COUNTRY_NAME")</f>
        <v>#INVALID COMPANY ID</v>
      </c>
      <c r="GN47" t="s">
        <v>2213</v>
      </c>
      <c r="GO47" t="s">
        <v>348</v>
      </c>
      <c r="GP47" t="s">
        <v>406</v>
      </c>
      <c r="GQ47" s="11">
        <v>0</v>
      </c>
      <c r="GR47" t="str">
        <f>_xll.SNL.Clients.Office.Excel.Functions.SPG(GO47, "SP_COUNTRY_NAME")</f>
        <v>China</v>
      </c>
      <c r="GS47" t="s">
        <v>1108</v>
      </c>
      <c r="GT47">
        <v>3006816</v>
      </c>
      <c r="GU47" t="s">
        <v>401</v>
      </c>
      <c r="GV47" s="11">
        <v>-0.97</v>
      </c>
      <c r="GW47" t="str">
        <f>_xll.SNL.Clients.Office.Excel.Functions.SPG(GT47, "SP_COUNTRY_NAME")</f>
        <v>USA</v>
      </c>
      <c r="GX47" t="s">
        <v>449</v>
      </c>
      <c r="GY47">
        <v>4138513</v>
      </c>
      <c r="GZ47" t="s">
        <v>398</v>
      </c>
      <c r="HA47" s="11">
        <v>0.06</v>
      </c>
      <c r="HB47" t="str">
        <f>_xll.SNL.Clients.Office.Excel.Functions.SPG(GY47, "SP_COUNTRY_NAME")</f>
        <v>Japan</v>
      </c>
      <c r="HC47" t="s">
        <v>619</v>
      </c>
      <c r="HD47">
        <v>111489</v>
      </c>
      <c r="HE47" t="s">
        <v>398</v>
      </c>
      <c r="HF47" s="11">
        <v>0.24</v>
      </c>
      <c r="HG47" t="str">
        <f>_xll.SNL.Clients.Office.Excel.Functions.SPG(HD47, "SP_COUNTRY_NAME")</f>
        <v>USA</v>
      </c>
      <c r="HH47" t="s">
        <v>464</v>
      </c>
      <c r="HI47">
        <v>4337989</v>
      </c>
      <c r="HJ47" t="s">
        <v>398</v>
      </c>
      <c r="HK47" s="11">
        <v>0.01</v>
      </c>
      <c r="HL47" t="str">
        <f>_xll.SNL.Clients.Office.Excel.Functions.SPG(HI47, "SP_COUNTRY_NAME")</f>
        <v>USA</v>
      </c>
      <c r="HM47" t="s">
        <v>484</v>
      </c>
      <c r="HN47">
        <v>109754</v>
      </c>
      <c r="HO47" t="s">
        <v>398</v>
      </c>
      <c r="HP47" s="11">
        <v>0</v>
      </c>
      <c r="HQ47" t="str">
        <f>_xll.SNL.Clients.Office.Excel.Functions.SPG(HN47, "SP_COUNTRY_NAME")</f>
        <v>USA</v>
      </c>
      <c r="HR47" t="s">
        <v>619</v>
      </c>
      <c r="HS47">
        <v>111489</v>
      </c>
      <c r="HT47" t="s">
        <v>398</v>
      </c>
      <c r="HU47" s="11">
        <v>0.24</v>
      </c>
      <c r="HV47" t="str">
        <f>_xll.SNL.Clients.Office.Excel.Functions.SPG(HS47, "SP_COUNTRY_NAME")</f>
        <v>USA</v>
      </c>
      <c r="HW47" t="s">
        <v>535</v>
      </c>
      <c r="HX47">
        <v>4147331</v>
      </c>
      <c r="HY47" t="s">
        <v>398</v>
      </c>
      <c r="HZ47" s="11">
        <v>0.33</v>
      </c>
      <c r="IA47" t="str">
        <f>_xll.SNL.Clients.Office.Excel.Functions.SPG(HX47, "SP_COUNTRY_NAME")</f>
        <v>United Kingdom</v>
      </c>
      <c r="IB47" t="s">
        <v>2213</v>
      </c>
      <c r="IC47" t="s">
        <v>348</v>
      </c>
      <c r="ID47" t="s">
        <v>406</v>
      </c>
      <c r="IE47" s="11">
        <v>0</v>
      </c>
      <c r="IF47" t="str">
        <f>_xll.SNL.Clients.Office.Excel.Functions.SPG(IC47, "SP_COUNTRY_NAME")</f>
        <v>China</v>
      </c>
      <c r="IG47" t="s">
        <v>1108</v>
      </c>
      <c r="IH47">
        <v>3006816</v>
      </c>
      <c r="II47" t="s">
        <v>401</v>
      </c>
      <c r="IJ47" s="11">
        <v>-0.97</v>
      </c>
      <c r="IK47" t="str">
        <f>_xll.SNL.Clients.Office.Excel.Functions.SPG(IH47, "SP_COUNTRY_NAME")</f>
        <v>USA</v>
      </c>
      <c r="IL47" t="s">
        <v>449</v>
      </c>
      <c r="IM47">
        <v>4138513</v>
      </c>
      <c r="IN47" t="s">
        <v>398</v>
      </c>
      <c r="IO47" s="11">
        <v>0.06</v>
      </c>
      <c r="IP47" t="str">
        <f>_xll.SNL.Clients.Office.Excel.Functions.SPG(IM47, "SP_COUNTRY_NAME")</f>
        <v>Japan</v>
      </c>
      <c r="IQ47" t="s">
        <v>1102</v>
      </c>
      <c r="IR47">
        <v>4393100</v>
      </c>
      <c r="IS47" t="s">
        <v>398</v>
      </c>
      <c r="IT47" s="11">
        <v>0.09</v>
      </c>
      <c r="IU47" t="str">
        <f>_xll.SNL.Clients.Office.Excel.Functions.SPG(IR47, "SP_COUNTRY_NAME")</f>
        <v>Poland</v>
      </c>
      <c r="IV47" t="s">
        <v>505</v>
      </c>
      <c r="IW47">
        <v>109888</v>
      </c>
      <c r="IX47" t="s">
        <v>398</v>
      </c>
      <c r="IY47" s="11">
        <v>0.05</v>
      </c>
      <c r="IZ47" t="str">
        <f>_xll.SNL.Clients.Office.Excel.Functions.SPG(IW47, "SP_COUNTRY_NAME")</f>
        <v>USA</v>
      </c>
      <c r="JA47" t="s">
        <v>395</v>
      </c>
      <c r="JB47">
        <v>4270330</v>
      </c>
      <c r="JC47" t="s">
        <v>398</v>
      </c>
      <c r="JD47" s="11">
        <v>0.17</v>
      </c>
      <c r="JE47" t="str">
        <f>_xll.SNL.Clients.Office.Excel.Functions.SPG(JB47, "SP_COUNTRY_NAME")</f>
        <v>USA</v>
      </c>
      <c r="JF47" t="s">
        <v>481</v>
      </c>
      <c r="JG47">
        <v>4020980</v>
      </c>
      <c r="JH47" t="s">
        <v>398</v>
      </c>
      <c r="JI47" s="11">
        <v>0.15</v>
      </c>
      <c r="JJ47" t="str">
        <f>_xll.SNL.Clients.Office.Excel.Functions.SPG(JG47, "SP_COUNTRY_NAME")</f>
        <v>Bermuda</v>
      </c>
      <c r="JK47" t="s">
        <v>1302</v>
      </c>
      <c r="JL47">
        <v>110153</v>
      </c>
      <c r="JM47" t="s">
        <v>403</v>
      </c>
      <c r="JN47" s="11">
        <v>0.2</v>
      </c>
      <c r="JO47" t="str">
        <f>_xll.SNL.Clients.Office.Excel.Functions.SPG(JL47, "SP_COUNTRY_NAME")</f>
        <v>USA</v>
      </c>
      <c r="JP47" t="s">
        <v>464</v>
      </c>
      <c r="JQ47">
        <v>4337989</v>
      </c>
      <c r="JR47" t="s">
        <v>398</v>
      </c>
      <c r="JS47" s="11">
        <v>0.01</v>
      </c>
      <c r="JT47" t="str">
        <f>_xll.SNL.Clients.Office.Excel.Functions.SPG(JQ47, "SP_COUNTRY_NAME")</f>
        <v>USA</v>
      </c>
      <c r="JU47" t="s">
        <v>1508</v>
      </c>
      <c r="JV47">
        <v>110527</v>
      </c>
      <c r="JW47" t="s">
        <v>398</v>
      </c>
      <c r="JX47" s="11">
        <v>0.02</v>
      </c>
      <c r="JY47" t="str">
        <f>_xll.SNL.Clients.Office.Excel.Functions.SPG(JV47, "SP_COUNTRY_NAME")</f>
        <v>USA</v>
      </c>
      <c r="JZ47" t="s">
        <v>619</v>
      </c>
      <c r="KA47">
        <v>111489</v>
      </c>
      <c r="KB47" t="s">
        <v>398</v>
      </c>
      <c r="KC47" s="11">
        <v>0.24</v>
      </c>
      <c r="KD47" t="str">
        <f>_xll.SNL.Clients.Office.Excel.Functions.SPG(KA47, "SP_COUNTRY_NAME")</f>
        <v>USA</v>
      </c>
      <c r="KI47" t="str">
        <f>_xll.SNL.Clients.Office.Excel.Functions.SPG(KF47, "SP_COUNTRY_NAME")</f>
        <v>#INVALID COMPANY ID</v>
      </c>
      <c r="KJ47" t="s">
        <v>681</v>
      </c>
      <c r="KK47">
        <v>29629745</v>
      </c>
      <c r="KL47" t="s">
        <v>398</v>
      </c>
      <c r="KM47" s="11">
        <v>0.11</v>
      </c>
      <c r="KN47" t="str">
        <f>_xll.SNL.Clients.Office.Excel.Functions.SPG(KK47, "SP_COUNTRY_NAME")</f>
        <v>South Africa</v>
      </c>
    </row>
    <row r="48" spans="5:300" x14ac:dyDescent="0.35">
      <c r="E48" t="str">
        <f>_xll.SNL.Clients.Office.Excel.Functions.SPG(B48, "SP_COUNTRY_NAME")</f>
        <v>#INVALID COMPANY ID</v>
      </c>
      <c r="F48" t="s">
        <v>812</v>
      </c>
      <c r="G48">
        <v>4596272</v>
      </c>
      <c r="H48" t="s">
        <v>398</v>
      </c>
      <c r="I48" s="11">
        <v>0.14000000000000001</v>
      </c>
      <c r="J48" t="str">
        <f>_xll.SNL.Clients.Office.Excel.Functions.SPG(G48, "SP_COUNTRY_NAME")</f>
        <v>Germany</v>
      </c>
      <c r="K48" t="s">
        <v>447</v>
      </c>
      <c r="L48">
        <v>4241120</v>
      </c>
      <c r="M48" t="s">
        <v>398</v>
      </c>
      <c r="N48" s="11">
        <v>7.0000000000000007E-2</v>
      </c>
      <c r="O48" t="str">
        <f>_xll.SNL.Clients.Office.Excel.Functions.SPG(L48, "SP_COUNTRY_NAME")</f>
        <v>Taiwan</v>
      </c>
      <c r="P48" t="s">
        <v>492</v>
      </c>
      <c r="Q48">
        <v>109763</v>
      </c>
      <c r="R48" t="s">
        <v>398</v>
      </c>
      <c r="S48" s="11">
        <v>0.39</v>
      </c>
      <c r="T48" t="str">
        <f>_xll.SNL.Clients.Office.Excel.Functions.SPG(Q48, "SP_COUNTRY_NAME")</f>
        <v>USA</v>
      </c>
      <c r="Y48" t="str">
        <f>_xll.SNL.Clients.Office.Excel.Functions.SPG(V48, "SP_COUNTRY_NAME")</f>
        <v>#INVALID COMPANY ID</v>
      </c>
      <c r="Z48" t="s">
        <v>419</v>
      </c>
      <c r="AA48">
        <v>4607441</v>
      </c>
      <c r="AB48" t="s">
        <v>398</v>
      </c>
      <c r="AC48" s="11">
        <v>0.11</v>
      </c>
      <c r="AD48" t="str">
        <f>_xll.SNL.Clients.Office.Excel.Functions.SPG(AA48, "SP_COUNTRY_NAME")</f>
        <v>Japan</v>
      </c>
      <c r="AE48" t="s">
        <v>419</v>
      </c>
      <c r="AF48">
        <v>4607441</v>
      </c>
      <c r="AG48" t="s">
        <v>398</v>
      </c>
      <c r="AH48" s="11">
        <v>0.11</v>
      </c>
      <c r="AI48" t="str">
        <f>_xll.SNL.Clients.Office.Excel.Functions.SPG(AF48, "SP_COUNTRY_NAME")</f>
        <v>Japan</v>
      </c>
      <c r="AJ48" t="s">
        <v>492</v>
      </c>
      <c r="AK48">
        <v>109763</v>
      </c>
      <c r="AL48" t="s">
        <v>398</v>
      </c>
      <c r="AM48" s="11">
        <v>0.39</v>
      </c>
      <c r="AN48" t="str">
        <f>_xll.SNL.Clients.Office.Excel.Functions.SPG(AK48, "SP_COUNTRY_NAME")</f>
        <v>USA</v>
      </c>
      <c r="AO48" t="s">
        <v>441</v>
      </c>
      <c r="AP48">
        <v>4117611</v>
      </c>
      <c r="AQ48" t="s">
        <v>398</v>
      </c>
      <c r="AR48" s="11">
        <v>0.08</v>
      </c>
      <c r="AS48" t="str">
        <f>_xll.SNL.Clients.Office.Excel.Functions.SPG(AP48, "SP_COUNTRY_NAME")</f>
        <v>USA</v>
      </c>
      <c r="AX48" t="str">
        <f>_xll.SNL.Clients.Office.Excel.Functions.SPG(AU48, "SP_COUNTRY_NAME")</f>
        <v>#INVALID COMPANY ID</v>
      </c>
      <c r="AY48" t="s">
        <v>419</v>
      </c>
      <c r="AZ48">
        <v>4607441</v>
      </c>
      <c r="BA48" t="s">
        <v>398</v>
      </c>
      <c r="BB48" s="11">
        <v>0.11</v>
      </c>
      <c r="BC48" t="str">
        <f>_xll.SNL.Clients.Office.Excel.Functions.SPG(AZ48, "SP_COUNTRY_NAME")</f>
        <v>Japan</v>
      </c>
      <c r="BD48" t="s">
        <v>686</v>
      </c>
      <c r="BE48">
        <v>4674815</v>
      </c>
      <c r="BF48" t="s">
        <v>398</v>
      </c>
      <c r="BG48" s="11">
        <v>-1.69</v>
      </c>
      <c r="BH48" t="str">
        <f>_xll.SNL.Clients.Office.Excel.Functions.SPG(BE48, "SP_COUNTRY_NAME")</f>
        <v>Switzerland</v>
      </c>
      <c r="BI48" t="s">
        <v>676</v>
      </c>
      <c r="BJ48">
        <v>4304195</v>
      </c>
      <c r="BK48" t="s">
        <v>398</v>
      </c>
      <c r="BL48" s="11">
        <v>0.14000000000000001</v>
      </c>
      <c r="BM48" t="str">
        <f>_xll.SNL.Clients.Office.Excel.Functions.SPG(BJ48, "SP_COUNTRY_NAME")</f>
        <v>South Africa</v>
      </c>
      <c r="BR48" t="str">
        <f>_xll.SNL.Clients.Office.Excel.Functions.SPG(BO48, "SP_COUNTRY_NAME")</f>
        <v>#INVALID COMPANY ID</v>
      </c>
      <c r="BS48" t="s">
        <v>506</v>
      </c>
      <c r="BT48">
        <v>110495</v>
      </c>
      <c r="BU48" t="s">
        <v>398</v>
      </c>
      <c r="BV48" s="11">
        <v>0.12</v>
      </c>
      <c r="BW48" t="str">
        <f>_xll.SNL.Clients.Office.Excel.Functions.SPG(BT48, "SP_COUNTRY_NAME")</f>
        <v>USA</v>
      </c>
      <c r="BX48" t="s">
        <v>905</v>
      </c>
      <c r="BY48">
        <v>4336776</v>
      </c>
      <c r="BZ48" t="s">
        <v>398</v>
      </c>
      <c r="CA48" s="11">
        <v>0.24</v>
      </c>
      <c r="CB48" t="str">
        <f>_xll.SNL.Clients.Office.Excel.Functions.SPG(BY48, "SP_COUNTRY_NAME")</f>
        <v>Norway</v>
      </c>
      <c r="CC48" t="s">
        <v>1303</v>
      </c>
      <c r="CD48">
        <v>4138392</v>
      </c>
      <c r="CE48" t="s">
        <v>402</v>
      </c>
      <c r="CF48" s="11">
        <v>0.19</v>
      </c>
      <c r="CG48" t="str">
        <f>_xll.SNL.Clients.Office.Excel.Functions.SPG(CD48, "SP_COUNTRY_NAME")</f>
        <v>Canada</v>
      </c>
      <c r="CH48" t="s">
        <v>905</v>
      </c>
      <c r="CI48">
        <v>4336776</v>
      </c>
      <c r="CJ48" t="s">
        <v>398</v>
      </c>
      <c r="CK48" s="11">
        <v>0.24</v>
      </c>
      <c r="CL48" t="str">
        <f>_xll.SNL.Clients.Office.Excel.Functions.SPG(CI48, "SP_COUNTRY_NAME")</f>
        <v>Norway</v>
      </c>
      <c r="CM48" t="s">
        <v>676</v>
      </c>
      <c r="CN48">
        <v>4304195</v>
      </c>
      <c r="CO48" t="s">
        <v>398</v>
      </c>
      <c r="CP48" s="11">
        <v>0.14000000000000001</v>
      </c>
      <c r="CQ48" t="str">
        <f>_xll.SNL.Clients.Office.Excel.Functions.SPG(CN48, "SP_COUNTRY_NAME")</f>
        <v>South Africa</v>
      </c>
      <c r="CR48" t="s">
        <v>676</v>
      </c>
      <c r="CS48">
        <v>4304195</v>
      </c>
      <c r="CT48" t="s">
        <v>398</v>
      </c>
      <c r="CU48" s="11">
        <v>0.14000000000000001</v>
      </c>
      <c r="CV48" t="str">
        <f>_xll.SNL.Clients.Office.Excel.Functions.SPG(CS48, "SP_COUNTRY_NAME")</f>
        <v>South Africa</v>
      </c>
      <c r="CW48" t="s">
        <v>905</v>
      </c>
      <c r="CX48">
        <v>4336776</v>
      </c>
      <c r="CY48" t="s">
        <v>398</v>
      </c>
      <c r="CZ48" s="11">
        <v>0.24</v>
      </c>
      <c r="DA48" t="str">
        <f>_xll.SNL.Clients.Office.Excel.Functions.SPG(CX48, "SP_COUNTRY_NAME")</f>
        <v>Norway</v>
      </c>
      <c r="DF48" t="str">
        <f>_xll.SNL.Clients.Office.Excel.Functions.SPG(DC48, "SP_COUNTRY_NAME")</f>
        <v>#INVALID COMPANY ID</v>
      </c>
      <c r="DG48" t="s">
        <v>673</v>
      </c>
      <c r="DH48">
        <v>4423321</v>
      </c>
      <c r="DI48" t="s">
        <v>398</v>
      </c>
      <c r="DJ48" s="11">
        <v>0.05</v>
      </c>
      <c r="DK48" t="str">
        <f>_xll.SNL.Clients.Office.Excel.Functions.SPG(DH48, "SP_COUNTRY_NAME")</f>
        <v>South Africa</v>
      </c>
      <c r="DL48" t="s">
        <v>812</v>
      </c>
      <c r="DM48">
        <v>4596272</v>
      </c>
      <c r="DN48" t="s">
        <v>398</v>
      </c>
      <c r="DO48" s="11">
        <v>0.14000000000000001</v>
      </c>
      <c r="DP48" t="str">
        <f>_xll.SNL.Clients.Office.Excel.Functions.SPG(DM48, "SP_COUNTRY_NAME")</f>
        <v>Germany</v>
      </c>
      <c r="DQ48" t="s">
        <v>812</v>
      </c>
      <c r="DR48">
        <v>4596272</v>
      </c>
      <c r="DS48" t="s">
        <v>398</v>
      </c>
      <c r="DT48" s="11">
        <v>0.14000000000000001</v>
      </c>
      <c r="DU48" t="str">
        <f>_xll.SNL.Clients.Office.Excel.Functions.SPG(DR48, "SP_COUNTRY_NAME")</f>
        <v>Germany</v>
      </c>
      <c r="DV48" t="s">
        <v>812</v>
      </c>
      <c r="DW48">
        <v>4596272</v>
      </c>
      <c r="DX48" t="s">
        <v>398</v>
      </c>
      <c r="DY48" s="11">
        <v>0.14000000000000001</v>
      </c>
      <c r="DZ48" t="str">
        <f>_xll.SNL.Clients.Office.Excel.Functions.SPG(DW48, "SP_COUNTRY_NAME")</f>
        <v>Germany</v>
      </c>
      <c r="EE48" t="str">
        <f>_xll.SNL.Clients.Office.Excel.Functions.SPG(EB48, "SP_COUNTRY_NAME")</f>
        <v>#INVALID COMPANY ID</v>
      </c>
      <c r="EF48" t="s">
        <v>1013</v>
      </c>
      <c r="EG48">
        <v>4219776</v>
      </c>
      <c r="EH48" t="s">
        <v>398</v>
      </c>
      <c r="EI48" s="11">
        <v>0.28999999999999998</v>
      </c>
      <c r="EJ48" t="str">
        <f>_xll.SNL.Clients.Office.Excel.Functions.SPG(EG48, "SP_COUNTRY_NAME")</f>
        <v>United Kingdom</v>
      </c>
      <c r="EK48" t="s">
        <v>506</v>
      </c>
      <c r="EL48">
        <v>110495</v>
      </c>
      <c r="EM48" t="s">
        <v>398</v>
      </c>
      <c r="EN48" s="11">
        <v>0.01</v>
      </c>
      <c r="EO48" t="str">
        <f>_xll.SNL.Clients.Office.Excel.Functions.SPG(EL48, "SP_COUNTRY_NAME")</f>
        <v>USA</v>
      </c>
      <c r="EP48" t="s">
        <v>611</v>
      </c>
      <c r="EQ48">
        <v>4654230</v>
      </c>
      <c r="ER48" t="s">
        <v>398</v>
      </c>
      <c r="ES48" s="11">
        <v>0.06</v>
      </c>
      <c r="ET48" t="str">
        <f>_xll.SNL.Clients.Office.Excel.Functions.SPG(EQ48, "SP_COUNTRY_NAME")</f>
        <v>Australia</v>
      </c>
      <c r="EU48" t="s">
        <v>2149</v>
      </c>
      <c r="EV48" t="s">
        <v>348</v>
      </c>
      <c r="EW48" t="s">
        <v>406</v>
      </c>
      <c r="EX48" s="11">
        <v>0</v>
      </c>
      <c r="EY48" t="str">
        <f>_xll.SNL.Clients.Office.Excel.Functions.SPG(EV48, "SP_COUNTRY_NAME")</f>
        <v>China</v>
      </c>
      <c r="EZ48" t="s">
        <v>1303</v>
      </c>
      <c r="FA48">
        <v>4138392</v>
      </c>
      <c r="FB48" t="s">
        <v>402</v>
      </c>
      <c r="FC48" s="11">
        <v>0.19</v>
      </c>
      <c r="FD48" t="str">
        <f>_xll.SNL.Clients.Office.Excel.Functions.SPG(FA48, "SP_COUNTRY_NAME")</f>
        <v>Canada</v>
      </c>
      <c r="FE48" t="s">
        <v>1303</v>
      </c>
      <c r="FF48">
        <v>4138392</v>
      </c>
      <c r="FG48" t="s">
        <v>402</v>
      </c>
      <c r="FH48" s="11">
        <v>0.19</v>
      </c>
      <c r="FI48" t="str">
        <f>_xll.SNL.Clients.Office.Excel.Functions.SPG(FF48, "SP_COUNTRY_NAME")</f>
        <v>Canada</v>
      </c>
      <c r="FJ48" t="s">
        <v>905</v>
      </c>
      <c r="FK48">
        <v>4336776</v>
      </c>
      <c r="FL48" t="s">
        <v>398</v>
      </c>
      <c r="FM48" s="11">
        <v>0.24</v>
      </c>
      <c r="FN48" t="str">
        <f>_xll.SNL.Clients.Office.Excel.Functions.SPG(FK48, "SP_COUNTRY_NAME")</f>
        <v>Norway</v>
      </c>
      <c r="FO48" t="s">
        <v>477</v>
      </c>
      <c r="FP48">
        <v>4102247</v>
      </c>
      <c r="FQ48" t="s">
        <v>398</v>
      </c>
      <c r="FR48" s="11">
        <v>0.02</v>
      </c>
      <c r="FS48" t="str">
        <f>_xll.SNL.Clients.Office.Excel.Functions.SPG(FP48, "SP_COUNTRY_NAME")</f>
        <v>USA</v>
      </c>
      <c r="FT48" t="s">
        <v>1013</v>
      </c>
      <c r="FU48">
        <v>4219776</v>
      </c>
      <c r="FV48" t="s">
        <v>398</v>
      </c>
      <c r="FW48" s="11">
        <v>0.28999999999999998</v>
      </c>
      <c r="FX48" t="str">
        <f>_xll.SNL.Clients.Office.Excel.Functions.SPG(FU48, "SP_COUNTRY_NAME")</f>
        <v>United Kingdom</v>
      </c>
      <c r="GC48" t="str">
        <f>_xll.SNL.Clients.Office.Excel.Functions.SPG(FZ48, "SP_COUNTRY_NAME")</f>
        <v>#INVALID COMPANY ID</v>
      </c>
      <c r="GD48" t="s">
        <v>566</v>
      </c>
      <c r="GE48">
        <v>4408592</v>
      </c>
      <c r="GF48" t="s">
        <v>398</v>
      </c>
      <c r="GG48" s="11">
        <v>0.01</v>
      </c>
      <c r="GH48" t="str">
        <f>_xll.SNL.Clients.Office.Excel.Functions.SPG(GE48, "SP_COUNTRY_NAME")</f>
        <v>Hong Kong</v>
      </c>
      <c r="GM48" t="str">
        <f>_xll.SNL.Clients.Office.Excel.Functions.SPG(GJ48, "SP_COUNTRY_NAME")</f>
        <v>#INVALID COMPANY ID</v>
      </c>
      <c r="GN48" t="s">
        <v>2214</v>
      </c>
      <c r="GO48" t="s">
        <v>348</v>
      </c>
      <c r="GP48" t="s">
        <v>406</v>
      </c>
      <c r="GQ48" s="11">
        <v>0</v>
      </c>
      <c r="GR48" t="str">
        <f>_xll.SNL.Clients.Office.Excel.Functions.SPG(GO48, "SP_COUNTRY_NAME")</f>
        <v>China</v>
      </c>
      <c r="GS48" t="s">
        <v>686</v>
      </c>
      <c r="GT48">
        <v>4674815</v>
      </c>
      <c r="GU48" t="s">
        <v>398</v>
      </c>
      <c r="GV48" s="11">
        <v>-1.69</v>
      </c>
      <c r="GW48" t="str">
        <f>_xll.SNL.Clients.Office.Excel.Functions.SPG(GT48, "SP_COUNTRY_NAME")</f>
        <v>Switzerland</v>
      </c>
      <c r="GX48" t="s">
        <v>520</v>
      </c>
      <c r="GY48">
        <v>4089114</v>
      </c>
      <c r="GZ48" t="s">
        <v>398</v>
      </c>
      <c r="HA48" s="11">
        <v>0.06</v>
      </c>
      <c r="HB48" t="str">
        <f>_xll.SNL.Clients.Office.Excel.Functions.SPG(GY48, "SP_COUNTRY_NAME")</f>
        <v>USA</v>
      </c>
      <c r="HC48" t="s">
        <v>905</v>
      </c>
      <c r="HD48">
        <v>4336776</v>
      </c>
      <c r="HE48" t="s">
        <v>398</v>
      </c>
      <c r="HF48" s="11">
        <v>0.24</v>
      </c>
      <c r="HG48" t="str">
        <f>_xll.SNL.Clients.Office.Excel.Functions.SPG(HD48, "SP_COUNTRY_NAME")</f>
        <v>Norway</v>
      </c>
      <c r="HH48" t="s">
        <v>393</v>
      </c>
      <c r="HI48">
        <v>111074</v>
      </c>
      <c r="HJ48" t="s">
        <v>398</v>
      </c>
      <c r="HK48" s="11">
        <v>0.01</v>
      </c>
      <c r="HL48" t="str">
        <f>_xll.SNL.Clients.Office.Excel.Functions.SPG(HI48, "SP_COUNTRY_NAME")</f>
        <v>USA</v>
      </c>
      <c r="HM48" t="s">
        <v>443</v>
      </c>
      <c r="HN48">
        <v>4138917</v>
      </c>
      <c r="HO48" t="s">
        <v>398</v>
      </c>
      <c r="HP48" s="11">
        <v>0</v>
      </c>
      <c r="HQ48" t="str">
        <f>_xll.SNL.Clients.Office.Excel.Functions.SPG(HN48, "SP_COUNTRY_NAME")</f>
        <v>Australia</v>
      </c>
      <c r="HR48" t="s">
        <v>905</v>
      </c>
      <c r="HS48">
        <v>4336776</v>
      </c>
      <c r="HT48" t="s">
        <v>398</v>
      </c>
      <c r="HU48" s="11">
        <v>0.24</v>
      </c>
      <c r="HV48" t="str">
        <f>_xll.SNL.Clients.Office.Excel.Functions.SPG(HS48, "SP_COUNTRY_NAME")</f>
        <v>Norway</v>
      </c>
      <c r="HW48" t="s">
        <v>1013</v>
      </c>
      <c r="HX48">
        <v>4219776</v>
      </c>
      <c r="HY48" t="s">
        <v>398</v>
      </c>
      <c r="HZ48" s="11">
        <v>0.28999999999999998</v>
      </c>
      <c r="IA48" t="str">
        <f>_xll.SNL.Clients.Office.Excel.Functions.SPG(HX48, "SP_COUNTRY_NAME")</f>
        <v>United Kingdom</v>
      </c>
      <c r="IB48" t="s">
        <v>2214</v>
      </c>
      <c r="IC48" t="s">
        <v>348</v>
      </c>
      <c r="ID48" t="s">
        <v>406</v>
      </c>
      <c r="IE48" s="11">
        <v>0</v>
      </c>
      <c r="IF48" t="str">
        <f>_xll.SNL.Clients.Office.Excel.Functions.SPG(IC48, "SP_COUNTRY_NAME")</f>
        <v>China</v>
      </c>
      <c r="IG48" t="s">
        <v>686</v>
      </c>
      <c r="IH48">
        <v>4674815</v>
      </c>
      <c r="II48" t="s">
        <v>398</v>
      </c>
      <c r="IJ48" s="11">
        <v>-1.69</v>
      </c>
      <c r="IK48" t="str">
        <f>_xll.SNL.Clients.Office.Excel.Functions.SPG(IH48, "SP_COUNTRY_NAME")</f>
        <v>Switzerland</v>
      </c>
      <c r="IL48" t="s">
        <v>520</v>
      </c>
      <c r="IM48">
        <v>4089114</v>
      </c>
      <c r="IN48" t="s">
        <v>398</v>
      </c>
      <c r="IO48" s="11">
        <v>0.06</v>
      </c>
      <c r="IP48" t="str">
        <f>_xll.SNL.Clients.Office.Excel.Functions.SPG(IM48, "SP_COUNTRY_NAME")</f>
        <v>USA</v>
      </c>
      <c r="IQ48" t="s">
        <v>419</v>
      </c>
      <c r="IR48">
        <v>4607441</v>
      </c>
      <c r="IS48" t="s">
        <v>398</v>
      </c>
      <c r="IT48" s="11">
        <v>0.08</v>
      </c>
      <c r="IU48" t="str">
        <f>_xll.SNL.Clients.Office.Excel.Functions.SPG(IR48, "SP_COUNTRY_NAME")</f>
        <v>Japan</v>
      </c>
      <c r="IV48" t="s">
        <v>673</v>
      </c>
      <c r="IW48">
        <v>4423321</v>
      </c>
      <c r="IX48" t="s">
        <v>398</v>
      </c>
      <c r="IY48" s="11">
        <v>0.05</v>
      </c>
      <c r="IZ48" t="str">
        <f>_xll.SNL.Clients.Office.Excel.Functions.SPG(IW48, "SP_COUNTRY_NAME")</f>
        <v>South Africa</v>
      </c>
      <c r="JA48" t="s">
        <v>676</v>
      </c>
      <c r="JB48">
        <v>4304195</v>
      </c>
      <c r="JC48" t="s">
        <v>398</v>
      </c>
      <c r="JD48" s="11">
        <v>0.14000000000000001</v>
      </c>
      <c r="JE48" t="str">
        <f>_xll.SNL.Clients.Office.Excel.Functions.SPG(JB48, "SP_COUNTRY_NAME")</f>
        <v>South Africa</v>
      </c>
      <c r="JF48" t="s">
        <v>812</v>
      </c>
      <c r="JG48">
        <v>4596272</v>
      </c>
      <c r="JH48" t="s">
        <v>398</v>
      </c>
      <c r="JI48" s="11">
        <v>0.14000000000000001</v>
      </c>
      <c r="JJ48" t="str">
        <f>_xll.SNL.Clients.Office.Excel.Functions.SPG(JG48, "SP_COUNTRY_NAME")</f>
        <v>Germany</v>
      </c>
      <c r="JK48" t="s">
        <v>1303</v>
      </c>
      <c r="JL48">
        <v>4138392</v>
      </c>
      <c r="JM48" t="s">
        <v>402</v>
      </c>
      <c r="JN48" s="11">
        <v>0.19</v>
      </c>
      <c r="JO48" t="str">
        <f>_xll.SNL.Clients.Office.Excel.Functions.SPG(JL48, "SP_COUNTRY_NAME")</f>
        <v>Canada</v>
      </c>
      <c r="JP48" t="s">
        <v>393</v>
      </c>
      <c r="JQ48">
        <v>111074</v>
      </c>
      <c r="JR48" t="s">
        <v>398</v>
      </c>
      <c r="JS48" s="11">
        <v>0.01</v>
      </c>
      <c r="JT48" t="str">
        <f>_xll.SNL.Clients.Office.Excel.Functions.SPG(JQ48, "SP_COUNTRY_NAME")</f>
        <v>USA</v>
      </c>
      <c r="JU48" t="s">
        <v>477</v>
      </c>
      <c r="JV48">
        <v>4102247</v>
      </c>
      <c r="JW48" t="s">
        <v>398</v>
      </c>
      <c r="JX48" s="11">
        <v>0.02</v>
      </c>
      <c r="JY48" t="str">
        <f>_xll.SNL.Clients.Office.Excel.Functions.SPG(JV48, "SP_COUNTRY_NAME")</f>
        <v>USA</v>
      </c>
      <c r="JZ48" t="s">
        <v>905</v>
      </c>
      <c r="KA48">
        <v>4336776</v>
      </c>
      <c r="KB48" t="s">
        <v>398</v>
      </c>
      <c r="KC48" s="11">
        <v>0.24</v>
      </c>
      <c r="KD48" t="str">
        <f>_xll.SNL.Clients.Office.Excel.Functions.SPG(KA48, "SP_COUNTRY_NAME")</f>
        <v>Norway</v>
      </c>
      <c r="KI48" t="str">
        <f>_xll.SNL.Clients.Office.Excel.Functions.SPG(KF48, "SP_COUNTRY_NAME")</f>
        <v>#INVALID COMPANY ID</v>
      </c>
      <c r="KJ48" t="s">
        <v>419</v>
      </c>
      <c r="KK48">
        <v>4607441</v>
      </c>
      <c r="KL48" t="s">
        <v>398</v>
      </c>
      <c r="KM48" s="11">
        <v>0.11</v>
      </c>
      <c r="KN48" t="str">
        <f>_xll.SNL.Clients.Office.Excel.Functions.SPG(KK48, "SP_COUNTRY_NAME")</f>
        <v>Japan</v>
      </c>
    </row>
    <row r="49" spans="5:300" x14ac:dyDescent="0.35">
      <c r="E49" t="str">
        <f>_xll.SNL.Clients.Office.Excel.Functions.SPG(B49, "SP_COUNTRY_NAME")</f>
        <v>#INVALID COMPANY ID</v>
      </c>
      <c r="F49" t="s">
        <v>681</v>
      </c>
      <c r="G49">
        <v>29629745</v>
      </c>
      <c r="H49" t="s">
        <v>398</v>
      </c>
      <c r="I49" s="11">
        <v>0.14000000000000001</v>
      </c>
      <c r="J49" t="str">
        <f>_xll.SNL.Clients.Office.Excel.Functions.SPG(G49, "SP_COUNTRY_NAME")</f>
        <v>South Africa</v>
      </c>
      <c r="K49" t="s">
        <v>448</v>
      </c>
      <c r="L49">
        <v>4539004</v>
      </c>
      <c r="M49" t="s">
        <v>398</v>
      </c>
      <c r="N49" s="11">
        <v>7.0000000000000007E-2</v>
      </c>
      <c r="O49" t="str">
        <f>_xll.SNL.Clients.Office.Excel.Functions.SPG(L49, "SP_COUNTRY_NAME")</f>
        <v>USA</v>
      </c>
      <c r="P49" t="s">
        <v>421</v>
      </c>
      <c r="Q49">
        <v>4055767</v>
      </c>
      <c r="R49" t="s">
        <v>398</v>
      </c>
      <c r="S49" s="11">
        <v>0.39</v>
      </c>
      <c r="T49" t="str">
        <f>_xll.SNL.Clients.Office.Excel.Functions.SPG(Q49, "SP_COUNTRY_NAME")</f>
        <v>USA</v>
      </c>
      <c r="Y49" t="str">
        <f>_xll.SNL.Clients.Office.Excel.Functions.SPG(V49, "SP_COUNTRY_NAME")</f>
        <v>#INVALID COMPANY ID</v>
      </c>
      <c r="Z49" t="s">
        <v>425</v>
      </c>
      <c r="AA49">
        <v>4048695</v>
      </c>
      <c r="AB49" t="s">
        <v>398</v>
      </c>
      <c r="AC49" s="11">
        <v>0.11</v>
      </c>
      <c r="AD49" t="str">
        <f>_xll.SNL.Clients.Office.Excel.Functions.SPG(AA49, "SP_COUNTRY_NAME")</f>
        <v>USA</v>
      </c>
      <c r="AE49" t="s">
        <v>425</v>
      </c>
      <c r="AF49">
        <v>4048695</v>
      </c>
      <c r="AG49" t="s">
        <v>398</v>
      </c>
      <c r="AH49" s="11">
        <v>0.11</v>
      </c>
      <c r="AI49" t="str">
        <f>_xll.SNL.Clients.Office.Excel.Functions.SPG(AF49, "SP_COUNTRY_NAME")</f>
        <v>USA</v>
      </c>
      <c r="AJ49" t="s">
        <v>421</v>
      </c>
      <c r="AK49">
        <v>4055767</v>
      </c>
      <c r="AL49" t="s">
        <v>398</v>
      </c>
      <c r="AM49" s="11">
        <v>0.39</v>
      </c>
      <c r="AN49" t="str">
        <f>_xll.SNL.Clients.Office.Excel.Functions.SPG(AK49, "SP_COUNTRY_NAME")</f>
        <v>USA</v>
      </c>
      <c r="AO49" t="s">
        <v>443</v>
      </c>
      <c r="AP49">
        <v>4138917</v>
      </c>
      <c r="AQ49" t="s">
        <v>398</v>
      </c>
      <c r="AR49" s="11">
        <v>7.0000000000000007E-2</v>
      </c>
      <c r="AS49" t="str">
        <f>_xll.SNL.Clients.Office.Excel.Functions.SPG(AP49, "SP_COUNTRY_NAME")</f>
        <v>Australia</v>
      </c>
      <c r="AX49" t="str">
        <f>_xll.SNL.Clients.Office.Excel.Functions.SPG(AU49, "SP_COUNTRY_NAME")</f>
        <v>#INVALID COMPANY ID</v>
      </c>
      <c r="AY49" t="s">
        <v>425</v>
      </c>
      <c r="AZ49">
        <v>4048695</v>
      </c>
      <c r="BA49" t="s">
        <v>398</v>
      </c>
      <c r="BB49" s="11">
        <v>0.11</v>
      </c>
      <c r="BC49" t="str">
        <f>_xll.SNL.Clients.Office.Excel.Functions.SPG(AZ49, "SP_COUNTRY_NAME")</f>
        <v>USA</v>
      </c>
      <c r="BD49" t="s">
        <v>1031</v>
      </c>
      <c r="BE49">
        <v>4039450</v>
      </c>
      <c r="BF49" t="s">
        <v>398</v>
      </c>
      <c r="BG49" s="11">
        <v>-1.7</v>
      </c>
      <c r="BH49" t="str">
        <f>_xll.SNL.Clients.Office.Excel.Functions.SPG(BE49, "SP_COUNTRY_NAME")</f>
        <v>USA</v>
      </c>
      <c r="BI49" t="s">
        <v>814</v>
      </c>
      <c r="BJ49">
        <v>4118993</v>
      </c>
      <c r="BK49" t="s">
        <v>398</v>
      </c>
      <c r="BL49" s="11">
        <v>0.14000000000000001</v>
      </c>
      <c r="BM49" t="str">
        <f>_xll.SNL.Clients.Office.Excel.Functions.SPG(BJ49, "SP_COUNTRY_NAME")</f>
        <v>USA</v>
      </c>
      <c r="BR49" t="str">
        <f>_xll.SNL.Clients.Office.Excel.Functions.SPG(BO49, "SP_COUNTRY_NAME")</f>
        <v>#INVALID COMPANY ID</v>
      </c>
      <c r="BS49" t="s">
        <v>505</v>
      </c>
      <c r="BT49">
        <v>109888</v>
      </c>
      <c r="BU49" t="s">
        <v>398</v>
      </c>
      <c r="BV49" s="11">
        <v>0.12</v>
      </c>
      <c r="BW49" t="str">
        <f>_xll.SNL.Clients.Office.Excel.Functions.SPG(BT49, "SP_COUNTRY_NAME")</f>
        <v>USA</v>
      </c>
      <c r="BX49" t="s">
        <v>665</v>
      </c>
      <c r="BY49">
        <v>4139972</v>
      </c>
      <c r="BZ49" t="s">
        <v>398</v>
      </c>
      <c r="CA49" s="11">
        <v>0.22</v>
      </c>
      <c r="CB49" t="str">
        <f>_xll.SNL.Clients.Office.Excel.Functions.SPG(BY49, "SP_COUNTRY_NAME")</f>
        <v>South Africa</v>
      </c>
      <c r="CC49" t="s">
        <v>565</v>
      </c>
      <c r="CD49">
        <v>109687</v>
      </c>
      <c r="CE49" t="s">
        <v>398</v>
      </c>
      <c r="CF49" s="11">
        <v>0.19</v>
      </c>
      <c r="CG49" t="str">
        <f>_xll.SNL.Clients.Office.Excel.Functions.SPG(CD49, "SP_COUNTRY_NAME")</f>
        <v>USA</v>
      </c>
      <c r="CH49" t="s">
        <v>665</v>
      </c>
      <c r="CI49">
        <v>4139972</v>
      </c>
      <c r="CJ49" t="s">
        <v>398</v>
      </c>
      <c r="CK49" s="11">
        <v>0.22</v>
      </c>
      <c r="CL49" t="str">
        <f>_xll.SNL.Clients.Office.Excel.Functions.SPG(CI49, "SP_COUNTRY_NAME")</f>
        <v>South Africa</v>
      </c>
      <c r="CM49" t="s">
        <v>814</v>
      </c>
      <c r="CN49">
        <v>4118993</v>
      </c>
      <c r="CO49" t="s">
        <v>398</v>
      </c>
      <c r="CP49" s="11">
        <v>0.14000000000000001</v>
      </c>
      <c r="CQ49" t="str">
        <f>_xll.SNL.Clients.Office.Excel.Functions.SPG(CN49, "SP_COUNTRY_NAME")</f>
        <v>USA</v>
      </c>
      <c r="CR49" t="s">
        <v>814</v>
      </c>
      <c r="CS49">
        <v>4118993</v>
      </c>
      <c r="CT49" t="s">
        <v>398</v>
      </c>
      <c r="CU49" s="11">
        <v>0.14000000000000001</v>
      </c>
      <c r="CV49" t="str">
        <f>_xll.SNL.Clients.Office.Excel.Functions.SPG(CS49, "SP_COUNTRY_NAME")</f>
        <v>USA</v>
      </c>
      <c r="CW49" t="s">
        <v>665</v>
      </c>
      <c r="CX49">
        <v>4139972</v>
      </c>
      <c r="CY49" t="s">
        <v>398</v>
      </c>
      <c r="CZ49" s="11">
        <v>0.22</v>
      </c>
      <c r="DA49" t="str">
        <f>_xll.SNL.Clients.Office.Excel.Functions.SPG(CX49, "SP_COUNTRY_NAME")</f>
        <v>South Africa</v>
      </c>
      <c r="DF49" t="str">
        <f>_xll.SNL.Clients.Office.Excel.Functions.SPG(DC49, "SP_COUNTRY_NAME")</f>
        <v>#INVALID COMPANY ID</v>
      </c>
      <c r="DG49" t="s">
        <v>667</v>
      </c>
      <c r="DH49">
        <v>4213239</v>
      </c>
      <c r="DI49" t="s">
        <v>398</v>
      </c>
      <c r="DJ49" s="11">
        <v>0.05</v>
      </c>
      <c r="DK49" t="str">
        <f>_xll.SNL.Clients.Office.Excel.Functions.SPG(DH49, "SP_COUNTRY_NAME")</f>
        <v>South Africa</v>
      </c>
      <c r="DL49" t="s">
        <v>681</v>
      </c>
      <c r="DM49">
        <v>29629745</v>
      </c>
      <c r="DN49" t="s">
        <v>398</v>
      </c>
      <c r="DO49" s="11">
        <v>0.14000000000000001</v>
      </c>
      <c r="DP49" t="str">
        <f>_xll.SNL.Clients.Office.Excel.Functions.SPG(DM49, "SP_COUNTRY_NAME")</f>
        <v>South Africa</v>
      </c>
      <c r="DQ49" t="s">
        <v>681</v>
      </c>
      <c r="DR49">
        <v>29629745</v>
      </c>
      <c r="DS49" t="s">
        <v>398</v>
      </c>
      <c r="DT49" s="11">
        <v>0.14000000000000001</v>
      </c>
      <c r="DU49" t="str">
        <f>_xll.SNL.Clients.Office.Excel.Functions.SPG(DR49, "SP_COUNTRY_NAME")</f>
        <v>South Africa</v>
      </c>
      <c r="DV49" t="s">
        <v>681</v>
      </c>
      <c r="DW49">
        <v>29629745</v>
      </c>
      <c r="DX49" t="s">
        <v>398</v>
      </c>
      <c r="DY49" s="11">
        <v>0.14000000000000001</v>
      </c>
      <c r="DZ49" t="str">
        <f>_xll.SNL.Clients.Office.Excel.Functions.SPG(DW49, "SP_COUNTRY_NAME")</f>
        <v>South Africa</v>
      </c>
      <c r="EE49" t="str">
        <f>_xll.SNL.Clients.Office.Excel.Functions.SPG(EB49, "SP_COUNTRY_NAME")</f>
        <v>#INVALID COMPANY ID</v>
      </c>
      <c r="EF49" t="s">
        <v>491</v>
      </c>
      <c r="EG49">
        <v>4048742</v>
      </c>
      <c r="EH49" t="s">
        <v>398</v>
      </c>
      <c r="EI49" s="11">
        <v>0.27</v>
      </c>
      <c r="EJ49" t="str">
        <f>_xll.SNL.Clients.Office.Excel.Functions.SPG(EG49, "SP_COUNTRY_NAME")</f>
        <v>Canada</v>
      </c>
      <c r="EK49" t="s">
        <v>446</v>
      </c>
      <c r="EL49">
        <v>109988</v>
      </c>
      <c r="EM49" t="s">
        <v>398</v>
      </c>
      <c r="EN49" s="11">
        <v>0.01</v>
      </c>
      <c r="EO49" t="str">
        <f>_xll.SNL.Clients.Office.Excel.Functions.SPG(EL49, "SP_COUNTRY_NAME")</f>
        <v>USA</v>
      </c>
      <c r="EP49" t="s">
        <v>393</v>
      </c>
      <c r="EQ49">
        <v>111074</v>
      </c>
      <c r="ER49" t="s">
        <v>398</v>
      </c>
      <c r="ES49" s="11">
        <v>0.06</v>
      </c>
      <c r="ET49" t="str">
        <f>_xll.SNL.Clients.Office.Excel.Functions.SPG(EQ49, "SP_COUNTRY_NAME")</f>
        <v>USA</v>
      </c>
      <c r="EU49" t="s">
        <v>479</v>
      </c>
      <c r="EV49">
        <v>4140062</v>
      </c>
      <c r="EW49" t="s">
        <v>398</v>
      </c>
      <c r="EX49" s="11">
        <v>0</v>
      </c>
      <c r="EY49" t="str">
        <f>_xll.SNL.Clients.Office.Excel.Functions.SPG(EV49, "SP_COUNTRY_NAME")</f>
        <v>Japan</v>
      </c>
      <c r="EZ49" t="s">
        <v>565</v>
      </c>
      <c r="FA49">
        <v>109687</v>
      </c>
      <c r="FB49" t="s">
        <v>398</v>
      </c>
      <c r="FC49" s="11">
        <v>0.19</v>
      </c>
      <c r="FD49" t="str">
        <f>_xll.SNL.Clients.Office.Excel.Functions.SPG(FA49, "SP_COUNTRY_NAME")</f>
        <v>USA</v>
      </c>
      <c r="FE49" t="s">
        <v>565</v>
      </c>
      <c r="FF49">
        <v>109687</v>
      </c>
      <c r="FG49" t="s">
        <v>398</v>
      </c>
      <c r="FH49" s="11">
        <v>0.19</v>
      </c>
      <c r="FI49" t="str">
        <f>_xll.SNL.Clients.Office.Excel.Functions.SPG(FF49, "SP_COUNTRY_NAME")</f>
        <v>USA</v>
      </c>
      <c r="FJ49" t="s">
        <v>665</v>
      </c>
      <c r="FK49">
        <v>4139972</v>
      </c>
      <c r="FL49" t="s">
        <v>398</v>
      </c>
      <c r="FM49" s="11">
        <v>0.22</v>
      </c>
      <c r="FN49" t="str">
        <f>_xll.SNL.Clients.Office.Excel.Functions.SPG(FK49, "SP_COUNTRY_NAME")</f>
        <v>South Africa</v>
      </c>
      <c r="FO49" t="s">
        <v>574</v>
      </c>
      <c r="FP49">
        <v>4256114</v>
      </c>
      <c r="FQ49" t="s">
        <v>398</v>
      </c>
      <c r="FR49" s="11">
        <v>0.02</v>
      </c>
      <c r="FS49" t="str">
        <f>_xll.SNL.Clients.Office.Excel.Functions.SPG(FP49, "SP_COUNTRY_NAME")</f>
        <v>South Korea</v>
      </c>
      <c r="FT49" t="s">
        <v>491</v>
      </c>
      <c r="FU49">
        <v>4048742</v>
      </c>
      <c r="FV49" t="s">
        <v>398</v>
      </c>
      <c r="FW49" s="11">
        <v>0.27</v>
      </c>
      <c r="FX49" t="str">
        <f>_xll.SNL.Clients.Office.Excel.Functions.SPG(FU49, "SP_COUNTRY_NAME")</f>
        <v>Canada</v>
      </c>
      <c r="GC49" t="str">
        <f>_xll.SNL.Clients.Office.Excel.Functions.SPG(FZ49, "SP_COUNTRY_NAME")</f>
        <v>#INVALID COMPANY ID</v>
      </c>
      <c r="GD49" t="s">
        <v>1238</v>
      </c>
      <c r="GE49">
        <v>4345260</v>
      </c>
      <c r="GF49" t="s">
        <v>398</v>
      </c>
      <c r="GG49" s="11">
        <v>0.01</v>
      </c>
      <c r="GH49" t="str">
        <f>_xll.SNL.Clients.Office.Excel.Functions.SPG(GE49, "SP_COUNTRY_NAME")</f>
        <v>China</v>
      </c>
      <c r="GM49" t="str">
        <f>_xll.SNL.Clients.Office.Excel.Functions.SPG(GJ49, "SP_COUNTRY_NAME")</f>
        <v>#INVALID COMPANY ID</v>
      </c>
      <c r="GN49" t="s">
        <v>2215</v>
      </c>
      <c r="GO49" t="s">
        <v>348</v>
      </c>
      <c r="GP49" t="s">
        <v>406</v>
      </c>
      <c r="GQ49" s="11">
        <v>0</v>
      </c>
      <c r="GR49" t="str">
        <f>_xll.SNL.Clients.Office.Excel.Functions.SPG(GO49, "SP_COUNTRY_NAME")</f>
        <v>China</v>
      </c>
      <c r="GS49" t="s">
        <v>1031</v>
      </c>
      <c r="GT49">
        <v>4039450</v>
      </c>
      <c r="GU49" t="s">
        <v>398</v>
      </c>
      <c r="GV49" s="11">
        <v>-1.7</v>
      </c>
      <c r="GW49" t="str">
        <f>_xll.SNL.Clients.Office.Excel.Functions.SPG(GT49, "SP_COUNTRY_NAME")</f>
        <v>USA</v>
      </c>
      <c r="GX49" t="s">
        <v>473</v>
      </c>
      <c r="GY49">
        <v>7108293</v>
      </c>
      <c r="GZ49" t="s">
        <v>405</v>
      </c>
      <c r="HA49" s="11">
        <v>0.06</v>
      </c>
      <c r="HB49" t="str">
        <f>_xll.SNL.Clients.Office.Excel.Functions.SPG(GY49, "SP_COUNTRY_NAME")</f>
        <v>United Kingdom</v>
      </c>
      <c r="HC49" t="s">
        <v>665</v>
      </c>
      <c r="HD49">
        <v>4139972</v>
      </c>
      <c r="HE49" t="s">
        <v>398</v>
      </c>
      <c r="HF49" s="11">
        <v>0.22</v>
      </c>
      <c r="HG49" t="str">
        <f>_xll.SNL.Clients.Office.Excel.Functions.SPG(HD49, "SP_COUNTRY_NAME")</f>
        <v>South Africa</v>
      </c>
      <c r="HH49" t="s">
        <v>432</v>
      </c>
      <c r="HI49">
        <v>4026948</v>
      </c>
      <c r="HJ49" t="s">
        <v>398</v>
      </c>
      <c r="HK49" s="11">
        <v>0.01</v>
      </c>
      <c r="HL49" t="str">
        <f>_xll.SNL.Clients.Office.Excel.Functions.SPG(HI49, "SP_COUNTRY_NAME")</f>
        <v>France</v>
      </c>
      <c r="HM49" t="s">
        <v>438</v>
      </c>
      <c r="HN49">
        <v>102719</v>
      </c>
      <c r="HO49" t="s">
        <v>398</v>
      </c>
      <c r="HP49" s="11">
        <v>0</v>
      </c>
      <c r="HQ49" t="str">
        <f>_xll.SNL.Clients.Office.Excel.Functions.SPG(HN49, "SP_COUNTRY_NAME")</f>
        <v>USA</v>
      </c>
      <c r="HR49" t="s">
        <v>665</v>
      </c>
      <c r="HS49">
        <v>4139972</v>
      </c>
      <c r="HT49" t="s">
        <v>398</v>
      </c>
      <c r="HU49" s="11">
        <v>0.22</v>
      </c>
      <c r="HV49" t="str">
        <f>_xll.SNL.Clients.Office.Excel.Functions.SPG(HS49, "SP_COUNTRY_NAME")</f>
        <v>South Africa</v>
      </c>
      <c r="HW49" t="s">
        <v>491</v>
      </c>
      <c r="HX49">
        <v>4048742</v>
      </c>
      <c r="HY49" t="s">
        <v>398</v>
      </c>
      <c r="HZ49" s="11">
        <v>0.27</v>
      </c>
      <c r="IA49" t="str">
        <f>_xll.SNL.Clients.Office.Excel.Functions.SPG(HX49, "SP_COUNTRY_NAME")</f>
        <v>Canada</v>
      </c>
      <c r="IB49" t="s">
        <v>2215</v>
      </c>
      <c r="IC49" t="s">
        <v>348</v>
      </c>
      <c r="ID49" t="s">
        <v>406</v>
      </c>
      <c r="IE49" s="11">
        <v>0</v>
      </c>
      <c r="IF49" t="str">
        <f>_xll.SNL.Clients.Office.Excel.Functions.SPG(IC49, "SP_COUNTRY_NAME")</f>
        <v>China</v>
      </c>
      <c r="IG49" t="s">
        <v>1031</v>
      </c>
      <c r="IH49">
        <v>4039450</v>
      </c>
      <c r="II49" t="s">
        <v>398</v>
      </c>
      <c r="IJ49" s="11">
        <v>-1.7</v>
      </c>
      <c r="IK49" t="str">
        <f>_xll.SNL.Clients.Office.Excel.Functions.SPG(IH49, "SP_COUNTRY_NAME")</f>
        <v>USA</v>
      </c>
      <c r="IL49" t="s">
        <v>473</v>
      </c>
      <c r="IM49">
        <v>7108293</v>
      </c>
      <c r="IN49" t="s">
        <v>405</v>
      </c>
      <c r="IO49" s="11">
        <v>0.06</v>
      </c>
      <c r="IP49" t="str">
        <f>_xll.SNL.Clients.Office.Excel.Functions.SPG(IM49, "SP_COUNTRY_NAME")</f>
        <v>United Kingdom</v>
      </c>
      <c r="IQ49" t="s">
        <v>443</v>
      </c>
      <c r="IR49">
        <v>4138917</v>
      </c>
      <c r="IS49" t="s">
        <v>398</v>
      </c>
      <c r="IT49" s="11">
        <v>0.08</v>
      </c>
      <c r="IU49" t="str">
        <f>_xll.SNL.Clients.Office.Excel.Functions.SPG(IR49, "SP_COUNTRY_NAME")</f>
        <v>Australia</v>
      </c>
      <c r="IV49" t="s">
        <v>667</v>
      </c>
      <c r="IW49">
        <v>4213239</v>
      </c>
      <c r="IX49" t="s">
        <v>398</v>
      </c>
      <c r="IY49" s="11">
        <v>0.05</v>
      </c>
      <c r="IZ49" t="str">
        <f>_xll.SNL.Clients.Office.Excel.Functions.SPG(IW49, "SP_COUNTRY_NAME")</f>
        <v>South Africa</v>
      </c>
      <c r="JA49" t="s">
        <v>814</v>
      </c>
      <c r="JB49">
        <v>4118993</v>
      </c>
      <c r="JC49" t="s">
        <v>398</v>
      </c>
      <c r="JD49" s="11">
        <v>0.14000000000000001</v>
      </c>
      <c r="JE49" t="str">
        <f>_xll.SNL.Clients.Office.Excel.Functions.SPG(JB49, "SP_COUNTRY_NAME")</f>
        <v>USA</v>
      </c>
      <c r="JF49" t="s">
        <v>681</v>
      </c>
      <c r="JG49">
        <v>29629745</v>
      </c>
      <c r="JH49" t="s">
        <v>398</v>
      </c>
      <c r="JI49" s="11">
        <v>0.14000000000000001</v>
      </c>
      <c r="JJ49" t="str">
        <f>_xll.SNL.Clients.Office.Excel.Functions.SPG(JG49, "SP_COUNTRY_NAME")</f>
        <v>South Africa</v>
      </c>
      <c r="JK49" t="s">
        <v>565</v>
      </c>
      <c r="JL49">
        <v>109687</v>
      </c>
      <c r="JM49" t="s">
        <v>398</v>
      </c>
      <c r="JN49" s="11">
        <v>0.19</v>
      </c>
      <c r="JO49" t="str">
        <f>_xll.SNL.Clients.Office.Excel.Functions.SPG(JL49, "SP_COUNTRY_NAME")</f>
        <v>USA</v>
      </c>
      <c r="JP49" t="s">
        <v>432</v>
      </c>
      <c r="JQ49">
        <v>4026948</v>
      </c>
      <c r="JR49" t="s">
        <v>398</v>
      </c>
      <c r="JS49" s="11">
        <v>0.01</v>
      </c>
      <c r="JT49" t="str">
        <f>_xll.SNL.Clients.Office.Excel.Functions.SPG(JQ49, "SP_COUNTRY_NAME")</f>
        <v>France</v>
      </c>
      <c r="JU49" t="s">
        <v>574</v>
      </c>
      <c r="JV49">
        <v>4256114</v>
      </c>
      <c r="JW49" t="s">
        <v>398</v>
      </c>
      <c r="JX49" s="11">
        <v>0.02</v>
      </c>
      <c r="JY49" t="str">
        <f>_xll.SNL.Clients.Office.Excel.Functions.SPG(JV49, "SP_COUNTRY_NAME")</f>
        <v>South Korea</v>
      </c>
      <c r="JZ49" t="s">
        <v>665</v>
      </c>
      <c r="KA49">
        <v>4139972</v>
      </c>
      <c r="KB49" t="s">
        <v>398</v>
      </c>
      <c r="KC49" s="11">
        <v>0.22</v>
      </c>
      <c r="KD49" t="str">
        <f>_xll.SNL.Clients.Office.Excel.Functions.SPG(KA49, "SP_COUNTRY_NAME")</f>
        <v>South Africa</v>
      </c>
      <c r="KI49" t="str">
        <f>_xll.SNL.Clients.Office.Excel.Functions.SPG(KF49, "SP_COUNTRY_NAME")</f>
        <v>#INVALID COMPANY ID</v>
      </c>
      <c r="KJ49" t="s">
        <v>425</v>
      </c>
      <c r="KK49">
        <v>4048695</v>
      </c>
      <c r="KL49" t="s">
        <v>398</v>
      </c>
      <c r="KM49" s="11">
        <v>0.11</v>
      </c>
      <c r="KN49" t="str">
        <f>_xll.SNL.Clients.Office.Excel.Functions.SPG(KK49, "SP_COUNTRY_NAME")</f>
        <v>USA</v>
      </c>
    </row>
    <row r="50" spans="5:300" x14ac:dyDescent="0.35">
      <c r="E50" t="str">
        <f>_xll.SNL.Clients.Office.Excel.Functions.SPG(B50, "SP_COUNTRY_NAME")</f>
        <v>#INVALID COMPANY ID</v>
      </c>
      <c r="F50" t="s">
        <v>438</v>
      </c>
      <c r="G50">
        <v>102719</v>
      </c>
      <c r="H50" t="s">
        <v>398</v>
      </c>
      <c r="I50" s="11">
        <v>0.14000000000000001</v>
      </c>
      <c r="J50" t="str">
        <f>_xll.SNL.Clients.Office.Excel.Functions.SPG(G50, "SP_COUNTRY_NAME")</f>
        <v>USA</v>
      </c>
      <c r="K50" t="s">
        <v>449</v>
      </c>
      <c r="L50">
        <v>4138513</v>
      </c>
      <c r="M50" t="s">
        <v>398</v>
      </c>
      <c r="N50" s="11">
        <v>0.06</v>
      </c>
      <c r="O50" t="str">
        <f>_xll.SNL.Clients.Office.Excel.Functions.SPG(L50, "SP_COUNTRY_NAME")</f>
        <v>Japan</v>
      </c>
      <c r="P50" t="s">
        <v>1008</v>
      </c>
      <c r="Q50">
        <v>4343973</v>
      </c>
      <c r="R50" t="s">
        <v>398</v>
      </c>
      <c r="S50" s="11">
        <v>0.38</v>
      </c>
      <c r="T50" t="str">
        <f>_xll.SNL.Clients.Office.Excel.Functions.SPG(Q50, "SP_COUNTRY_NAME")</f>
        <v>Norway</v>
      </c>
      <c r="Y50" t="str">
        <f>_xll.SNL.Clients.Office.Excel.Functions.SPG(V50, "SP_COUNTRY_NAME")</f>
        <v>#INVALID COMPANY ID</v>
      </c>
      <c r="Z50" t="s">
        <v>431</v>
      </c>
      <c r="AA50">
        <v>111219</v>
      </c>
      <c r="AB50" t="s">
        <v>398</v>
      </c>
      <c r="AC50" s="11">
        <v>0.1</v>
      </c>
      <c r="AD50" t="str">
        <f>_xll.SNL.Clients.Office.Excel.Functions.SPG(AA50, "SP_COUNTRY_NAME")</f>
        <v>USA</v>
      </c>
      <c r="AE50" t="s">
        <v>431</v>
      </c>
      <c r="AF50">
        <v>111219</v>
      </c>
      <c r="AG50" t="s">
        <v>398</v>
      </c>
      <c r="AH50" s="11">
        <v>0.1</v>
      </c>
      <c r="AI50" t="str">
        <f>_xll.SNL.Clients.Office.Excel.Functions.SPG(AF50, "SP_COUNTRY_NAME")</f>
        <v>USA</v>
      </c>
      <c r="AJ50" t="s">
        <v>1008</v>
      </c>
      <c r="AK50">
        <v>4343973</v>
      </c>
      <c r="AL50" t="s">
        <v>398</v>
      </c>
      <c r="AM50" s="11">
        <v>0.38</v>
      </c>
      <c r="AN50" t="str">
        <f>_xll.SNL.Clients.Office.Excel.Functions.SPG(AK50, "SP_COUNTRY_NAME")</f>
        <v>Norway</v>
      </c>
      <c r="AO50" t="s">
        <v>876</v>
      </c>
      <c r="AP50">
        <v>4224292</v>
      </c>
      <c r="AQ50" t="s">
        <v>398</v>
      </c>
      <c r="AR50" s="11">
        <v>7.0000000000000007E-2</v>
      </c>
      <c r="AS50" t="str">
        <f>_xll.SNL.Clients.Office.Excel.Functions.SPG(AP50, "SP_COUNTRY_NAME")</f>
        <v>Germany</v>
      </c>
      <c r="AX50" t="str">
        <f>_xll.SNL.Clients.Office.Excel.Functions.SPG(AU50, "SP_COUNTRY_NAME")</f>
        <v>#INVALID COMPANY ID</v>
      </c>
      <c r="AY50" t="s">
        <v>431</v>
      </c>
      <c r="AZ50">
        <v>111219</v>
      </c>
      <c r="BA50" t="s">
        <v>398</v>
      </c>
      <c r="BB50" s="11">
        <v>0.1</v>
      </c>
      <c r="BC50" t="str">
        <f>_xll.SNL.Clients.Office.Excel.Functions.SPG(AZ50, "SP_COUNTRY_NAME")</f>
        <v>USA</v>
      </c>
      <c r="BD50" t="s">
        <v>649</v>
      </c>
      <c r="BE50">
        <v>114508</v>
      </c>
      <c r="BF50" t="s">
        <v>401</v>
      </c>
      <c r="BG50" s="11">
        <v>-2.48</v>
      </c>
      <c r="BH50" t="str">
        <f>_xll.SNL.Clients.Office.Excel.Functions.SPG(BE50, "SP_COUNTRY_NAME")</f>
        <v>United Kingdom</v>
      </c>
      <c r="BI50" t="s">
        <v>678</v>
      </c>
      <c r="BJ50">
        <v>5842278</v>
      </c>
      <c r="BK50" t="s">
        <v>398</v>
      </c>
      <c r="BL50" s="11">
        <v>0.14000000000000001</v>
      </c>
      <c r="BM50" t="str">
        <f>_xll.SNL.Clients.Office.Excel.Functions.SPG(BJ50, "SP_COUNTRY_NAME")</f>
        <v>South Africa</v>
      </c>
      <c r="BR50" t="str">
        <f>_xll.SNL.Clients.Office.Excel.Functions.SPG(BO50, "SP_COUNTRY_NAME")</f>
        <v>#INVALID COMPANY ID</v>
      </c>
      <c r="BS50" t="s">
        <v>441</v>
      </c>
      <c r="BT50">
        <v>4117611</v>
      </c>
      <c r="BU50" t="s">
        <v>398</v>
      </c>
      <c r="BV50" s="11">
        <v>0.11</v>
      </c>
      <c r="BW50" t="str">
        <f>_xll.SNL.Clients.Office.Excel.Functions.SPG(BT50, "SP_COUNTRY_NAME")</f>
        <v>USA</v>
      </c>
      <c r="BX50" t="s">
        <v>675</v>
      </c>
      <c r="BY50">
        <v>4139896</v>
      </c>
      <c r="BZ50" t="s">
        <v>398</v>
      </c>
      <c r="CA50" s="11">
        <v>0.22</v>
      </c>
      <c r="CB50" t="str">
        <f>_xll.SNL.Clients.Office.Excel.Functions.SPG(BY50, "SP_COUNTRY_NAME")</f>
        <v>South Africa</v>
      </c>
      <c r="CC50" t="s">
        <v>446</v>
      </c>
      <c r="CD50">
        <v>109988</v>
      </c>
      <c r="CE50" t="s">
        <v>398</v>
      </c>
      <c r="CF50" s="11">
        <v>0.18</v>
      </c>
      <c r="CG50" t="str">
        <f>_xll.SNL.Clients.Office.Excel.Functions.SPG(CD50, "SP_COUNTRY_NAME")</f>
        <v>USA</v>
      </c>
      <c r="CH50" t="s">
        <v>675</v>
      </c>
      <c r="CI50">
        <v>4139896</v>
      </c>
      <c r="CJ50" t="s">
        <v>398</v>
      </c>
      <c r="CK50" s="11">
        <v>0.22</v>
      </c>
      <c r="CL50" t="str">
        <f>_xll.SNL.Clients.Office.Excel.Functions.SPG(CI50, "SP_COUNTRY_NAME")</f>
        <v>South Africa</v>
      </c>
      <c r="CM50" t="s">
        <v>678</v>
      </c>
      <c r="CN50">
        <v>5842278</v>
      </c>
      <c r="CO50" t="s">
        <v>398</v>
      </c>
      <c r="CP50" s="11">
        <v>0.14000000000000001</v>
      </c>
      <c r="CQ50" t="str">
        <f>_xll.SNL.Clients.Office.Excel.Functions.SPG(CN50, "SP_COUNTRY_NAME")</f>
        <v>South Africa</v>
      </c>
      <c r="CR50" t="s">
        <v>678</v>
      </c>
      <c r="CS50">
        <v>5842278</v>
      </c>
      <c r="CT50" t="s">
        <v>398</v>
      </c>
      <c r="CU50" s="11">
        <v>0.14000000000000001</v>
      </c>
      <c r="CV50" t="str">
        <f>_xll.SNL.Clients.Office.Excel.Functions.SPG(CS50, "SP_COUNTRY_NAME")</f>
        <v>South Africa</v>
      </c>
      <c r="CW50" t="s">
        <v>675</v>
      </c>
      <c r="CX50">
        <v>4139896</v>
      </c>
      <c r="CY50" t="s">
        <v>398</v>
      </c>
      <c r="CZ50" s="11">
        <v>0.22</v>
      </c>
      <c r="DA50" t="str">
        <f>_xll.SNL.Clients.Office.Excel.Functions.SPG(CX50, "SP_COUNTRY_NAME")</f>
        <v>South Africa</v>
      </c>
      <c r="DF50" t="str">
        <f>_xll.SNL.Clients.Office.Excel.Functions.SPG(DC50, "SP_COUNTRY_NAME")</f>
        <v>#INVALID COMPANY ID</v>
      </c>
      <c r="DG50" t="s">
        <v>665</v>
      </c>
      <c r="DH50">
        <v>4139972</v>
      </c>
      <c r="DI50" t="s">
        <v>398</v>
      </c>
      <c r="DJ50" s="11">
        <v>0.04</v>
      </c>
      <c r="DK50" t="str">
        <f>_xll.SNL.Clients.Office.Excel.Functions.SPG(DH50, "SP_COUNTRY_NAME")</f>
        <v>South Africa</v>
      </c>
      <c r="DL50" t="s">
        <v>438</v>
      </c>
      <c r="DM50">
        <v>102719</v>
      </c>
      <c r="DN50" t="s">
        <v>398</v>
      </c>
      <c r="DO50" s="11">
        <v>0.14000000000000001</v>
      </c>
      <c r="DP50" t="str">
        <f>_xll.SNL.Clients.Office.Excel.Functions.SPG(DM50, "SP_COUNTRY_NAME")</f>
        <v>USA</v>
      </c>
      <c r="DQ50" t="s">
        <v>438</v>
      </c>
      <c r="DR50">
        <v>102719</v>
      </c>
      <c r="DS50" t="s">
        <v>398</v>
      </c>
      <c r="DT50" s="11">
        <v>0.14000000000000001</v>
      </c>
      <c r="DU50" t="str">
        <f>_xll.SNL.Clients.Office.Excel.Functions.SPG(DR50, "SP_COUNTRY_NAME")</f>
        <v>USA</v>
      </c>
      <c r="DV50" t="s">
        <v>438</v>
      </c>
      <c r="DW50">
        <v>102719</v>
      </c>
      <c r="DX50" t="s">
        <v>398</v>
      </c>
      <c r="DY50" s="11">
        <v>0.14000000000000001</v>
      </c>
      <c r="DZ50" t="str">
        <f>_xll.SNL.Clients.Office.Excel.Functions.SPG(DW50, "SP_COUNTRY_NAME")</f>
        <v>USA</v>
      </c>
      <c r="EE50" t="str">
        <f>_xll.SNL.Clients.Office.Excel.Functions.SPG(EB50, "SP_COUNTRY_NAME")</f>
        <v>#INVALID COMPANY ID</v>
      </c>
      <c r="EF50" t="s">
        <v>572</v>
      </c>
      <c r="EG50">
        <v>4095848</v>
      </c>
      <c r="EH50" t="s">
        <v>398</v>
      </c>
      <c r="EI50" s="11">
        <v>0.27</v>
      </c>
      <c r="EJ50" t="str">
        <f>_xll.SNL.Clients.Office.Excel.Functions.SPG(EG50, "SP_COUNTRY_NAME")</f>
        <v>USA</v>
      </c>
      <c r="EK50" t="s">
        <v>470</v>
      </c>
      <c r="EL50">
        <v>4119440</v>
      </c>
      <c r="EM50" t="s">
        <v>398</v>
      </c>
      <c r="EN50" s="11">
        <v>0.01</v>
      </c>
      <c r="EO50" t="str">
        <f>_xll.SNL.Clients.Office.Excel.Functions.SPG(EL50, "SP_COUNTRY_NAME")</f>
        <v>USA</v>
      </c>
      <c r="EP50" t="s">
        <v>467</v>
      </c>
      <c r="EQ50">
        <v>4145085</v>
      </c>
      <c r="ER50" t="s">
        <v>398</v>
      </c>
      <c r="ES50" s="11">
        <v>0.06</v>
      </c>
      <c r="ET50" t="str">
        <f>_xll.SNL.Clients.Office.Excel.Functions.SPG(EQ50, "SP_COUNTRY_NAME")</f>
        <v>United Kingdom</v>
      </c>
      <c r="EU50" t="s">
        <v>483</v>
      </c>
      <c r="EV50">
        <v>4139886</v>
      </c>
      <c r="EW50" t="s">
        <v>398</v>
      </c>
      <c r="EX50" s="11">
        <v>0</v>
      </c>
      <c r="EY50" t="str">
        <f>_xll.SNL.Clients.Office.Excel.Functions.SPG(EV50, "SP_COUNTRY_NAME")</f>
        <v>Japan</v>
      </c>
      <c r="EZ50" t="s">
        <v>446</v>
      </c>
      <c r="FA50">
        <v>109988</v>
      </c>
      <c r="FB50" t="s">
        <v>398</v>
      </c>
      <c r="FC50" s="11">
        <v>0.18</v>
      </c>
      <c r="FD50" t="str">
        <f>_xll.SNL.Clients.Office.Excel.Functions.SPG(FA50, "SP_COUNTRY_NAME")</f>
        <v>USA</v>
      </c>
      <c r="FE50" t="s">
        <v>446</v>
      </c>
      <c r="FF50">
        <v>109988</v>
      </c>
      <c r="FG50" t="s">
        <v>398</v>
      </c>
      <c r="FH50" s="11">
        <v>0.18</v>
      </c>
      <c r="FI50" t="str">
        <f>_xll.SNL.Clients.Office.Excel.Functions.SPG(FF50, "SP_COUNTRY_NAME")</f>
        <v>USA</v>
      </c>
      <c r="FJ50" t="s">
        <v>675</v>
      </c>
      <c r="FK50">
        <v>4139896</v>
      </c>
      <c r="FL50" t="s">
        <v>398</v>
      </c>
      <c r="FM50" s="11">
        <v>0.22</v>
      </c>
      <c r="FN50" t="str">
        <f>_xll.SNL.Clients.Office.Excel.Functions.SPG(FK50, "SP_COUNTRY_NAME")</f>
        <v>South Africa</v>
      </c>
      <c r="FO50" t="s">
        <v>1047</v>
      </c>
      <c r="FP50">
        <v>13582910</v>
      </c>
      <c r="FQ50" t="s">
        <v>398</v>
      </c>
      <c r="FR50" s="11">
        <v>0.02</v>
      </c>
      <c r="FS50" t="str">
        <f>_xll.SNL.Clients.Office.Excel.Functions.SPG(FP50, "SP_COUNTRY_NAME")</f>
        <v>France</v>
      </c>
      <c r="FT50" t="s">
        <v>572</v>
      </c>
      <c r="FU50">
        <v>4095848</v>
      </c>
      <c r="FV50" t="s">
        <v>398</v>
      </c>
      <c r="FW50" s="11">
        <v>0.27</v>
      </c>
      <c r="FX50" t="str">
        <f>_xll.SNL.Clients.Office.Excel.Functions.SPG(FU50, "SP_COUNTRY_NAME")</f>
        <v>USA</v>
      </c>
      <c r="GC50" t="str">
        <f>_xll.SNL.Clients.Office.Excel.Functions.SPG(FZ50, "SP_COUNTRY_NAME")</f>
        <v>#INVALID COMPANY ID</v>
      </c>
      <c r="GD50" t="s">
        <v>686</v>
      </c>
      <c r="GE50">
        <v>4674815</v>
      </c>
      <c r="GF50" t="s">
        <v>398</v>
      </c>
      <c r="GG50" s="11">
        <v>0.01</v>
      </c>
      <c r="GH50" t="str">
        <f>_xll.SNL.Clients.Office.Excel.Functions.SPG(GE50, "SP_COUNTRY_NAME")</f>
        <v>Switzerland</v>
      </c>
      <c r="GM50" t="str">
        <f>_xll.SNL.Clients.Office.Excel.Functions.SPG(GJ50, "SP_COUNTRY_NAME")</f>
        <v>#INVALID COMPANY ID</v>
      </c>
      <c r="GN50" t="s">
        <v>2216</v>
      </c>
      <c r="GO50" t="s">
        <v>348</v>
      </c>
      <c r="GP50" t="s">
        <v>406</v>
      </c>
      <c r="GQ50" s="11">
        <v>0</v>
      </c>
      <c r="GR50" t="str">
        <f>_xll.SNL.Clients.Office.Excel.Functions.SPG(GO50, "SP_COUNTRY_NAME")</f>
        <v>China</v>
      </c>
      <c r="GS50" t="s">
        <v>649</v>
      </c>
      <c r="GT50">
        <v>114508</v>
      </c>
      <c r="GU50" t="s">
        <v>401</v>
      </c>
      <c r="GV50" s="11">
        <v>-2.48</v>
      </c>
      <c r="GW50" t="str">
        <f>_xll.SNL.Clients.Office.Excel.Functions.SPG(GT50, "SP_COUNTRY_NAME")</f>
        <v>United Kingdom</v>
      </c>
      <c r="GX50" t="s">
        <v>814</v>
      </c>
      <c r="GY50">
        <v>4118993</v>
      </c>
      <c r="GZ50" t="s">
        <v>398</v>
      </c>
      <c r="HA50" s="11">
        <v>0.06</v>
      </c>
      <c r="HB50" t="str">
        <f>_xll.SNL.Clients.Office.Excel.Functions.SPG(GY50, "SP_COUNTRY_NAME")</f>
        <v>USA</v>
      </c>
      <c r="HC50" t="s">
        <v>675</v>
      </c>
      <c r="HD50">
        <v>4139896</v>
      </c>
      <c r="HE50" t="s">
        <v>398</v>
      </c>
      <c r="HF50" s="11">
        <v>0.22</v>
      </c>
      <c r="HG50" t="str">
        <f>_xll.SNL.Clients.Office.Excel.Functions.SPG(HD50, "SP_COUNTRY_NAME")</f>
        <v>South Africa</v>
      </c>
      <c r="HH50" t="s">
        <v>972</v>
      </c>
      <c r="HI50">
        <v>4422324</v>
      </c>
      <c r="HJ50" t="s">
        <v>398</v>
      </c>
      <c r="HK50" s="11">
        <v>0</v>
      </c>
      <c r="HL50" t="str">
        <f>_xll.SNL.Clients.Office.Excel.Functions.SPG(HI50, "SP_COUNTRY_NAME")</f>
        <v>Germany</v>
      </c>
      <c r="HM50" t="s">
        <v>526</v>
      </c>
      <c r="HN50">
        <v>5759394</v>
      </c>
      <c r="HO50" t="s">
        <v>398</v>
      </c>
      <c r="HP50" s="11">
        <v>0</v>
      </c>
      <c r="HQ50" t="str">
        <f>_xll.SNL.Clients.Office.Excel.Functions.SPG(HN50, "SP_COUNTRY_NAME")</f>
        <v>Ireland</v>
      </c>
      <c r="HR50" t="s">
        <v>675</v>
      </c>
      <c r="HS50">
        <v>4139896</v>
      </c>
      <c r="HT50" t="s">
        <v>398</v>
      </c>
      <c r="HU50" s="11">
        <v>0.22</v>
      </c>
      <c r="HV50" t="str">
        <f>_xll.SNL.Clients.Office.Excel.Functions.SPG(HS50, "SP_COUNTRY_NAME")</f>
        <v>South Africa</v>
      </c>
      <c r="HW50" t="s">
        <v>572</v>
      </c>
      <c r="HX50">
        <v>4095848</v>
      </c>
      <c r="HY50" t="s">
        <v>398</v>
      </c>
      <c r="HZ50" s="11">
        <v>0.27</v>
      </c>
      <c r="IA50" t="str">
        <f>_xll.SNL.Clients.Office.Excel.Functions.SPG(HX50, "SP_COUNTRY_NAME")</f>
        <v>USA</v>
      </c>
      <c r="IB50" t="s">
        <v>2216</v>
      </c>
      <c r="IC50" t="s">
        <v>348</v>
      </c>
      <c r="ID50" t="s">
        <v>406</v>
      </c>
      <c r="IE50" s="11">
        <v>0</v>
      </c>
      <c r="IF50" t="str">
        <f>_xll.SNL.Clients.Office.Excel.Functions.SPG(IC50, "SP_COUNTRY_NAME")</f>
        <v>China</v>
      </c>
      <c r="IG50" t="s">
        <v>649</v>
      </c>
      <c r="IH50">
        <v>114508</v>
      </c>
      <c r="II50" t="s">
        <v>401</v>
      </c>
      <c r="IJ50" s="11">
        <v>-2.48</v>
      </c>
      <c r="IK50" t="str">
        <f>_xll.SNL.Clients.Office.Excel.Functions.SPG(IH50, "SP_COUNTRY_NAME")</f>
        <v>United Kingdom</v>
      </c>
      <c r="IL50" t="s">
        <v>814</v>
      </c>
      <c r="IM50">
        <v>4118993</v>
      </c>
      <c r="IN50" t="s">
        <v>398</v>
      </c>
      <c r="IO50" s="11">
        <v>0.06</v>
      </c>
      <c r="IP50" t="str">
        <f>_xll.SNL.Clients.Office.Excel.Functions.SPG(IM50, "SP_COUNTRY_NAME")</f>
        <v>USA</v>
      </c>
      <c r="IQ50" t="s">
        <v>519</v>
      </c>
      <c r="IR50">
        <v>4226520</v>
      </c>
      <c r="IS50" t="s">
        <v>398</v>
      </c>
      <c r="IT50" s="11">
        <v>7.0000000000000007E-2</v>
      </c>
      <c r="IU50" t="str">
        <f>_xll.SNL.Clients.Office.Excel.Functions.SPG(IR50, "SP_COUNTRY_NAME")</f>
        <v>Canada</v>
      </c>
      <c r="IV50" t="s">
        <v>665</v>
      </c>
      <c r="IW50">
        <v>4139972</v>
      </c>
      <c r="IX50" t="s">
        <v>398</v>
      </c>
      <c r="IY50" s="11">
        <v>0.04</v>
      </c>
      <c r="IZ50" t="str">
        <f>_xll.SNL.Clients.Office.Excel.Functions.SPG(IW50, "SP_COUNTRY_NAME")</f>
        <v>South Africa</v>
      </c>
      <c r="JA50" t="s">
        <v>678</v>
      </c>
      <c r="JB50">
        <v>5842278</v>
      </c>
      <c r="JC50" t="s">
        <v>398</v>
      </c>
      <c r="JD50" s="11">
        <v>0.14000000000000001</v>
      </c>
      <c r="JE50" t="str">
        <f>_xll.SNL.Clients.Office.Excel.Functions.SPG(JB50, "SP_COUNTRY_NAME")</f>
        <v>South Africa</v>
      </c>
      <c r="JF50" t="s">
        <v>438</v>
      </c>
      <c r="JG50">
        <v>102719</v>
      </c>
      <c r="JH50" t="s">
        <v>398</v>
      </c>
      <c r="JI50" s="11">
        <v>0.14000000000000001</v>
      </c>
      <c r="JJ50" t="str">
        <f>_xll.SNL.Clients.Office.Excel.Functions.SPG(JG50, "SP_COUNTRY_NAME")</f>
        <v>USA</v>
      </c>
      <c r="JK50" t="s">
        <v>446</v>
      </c>
      <c r="JL50">
        <v>109988</v>
      </c>
      <c r="JM50" t="s">
        <v>398</v>
      </c>
      <c r="JN50" s="11">
        <v>0.18</v>
      </c>
      <c r="JO50" t="str">
        <f>_xll.SNL.Clients.Office.Excel.Functions.SPG(JL50, "SP_COUNTRY_NAME")</f>
        <v>USA</v>
      </c>
      <c r="JP50" t="s">
        <v>972</v>
      </c>
      <c r="JQ50">
        <v>4422324</v>
      </c>
      <c r="JR50" t="s">
        <v>398</v>
      </c>
      <c r="JS50" s="11">
        <v>0</v>
      </c>
      <c r="JT50" t="str">
        <f>_xll.SNL.Clients.Office.Excel.Functions.SPG(JQ50, "SP_COUNTRY_NAME")</f>
        <v>Germany</v>
      </c>
      <c r="JU50" t="s">
        <v>1047</v>
      </c>
      <c r="JV50">
        <v>13582910</v>
      </c>
      <c r="JW50" t="s">
        <v>398</v>
      </c>
      <c r="JX50" s="11">
        <v>0.02</v>
      </c>
      <c r="JY50" t="str">
        <f>_xll.SNL.Clients.Office.Excel.Functions.SPG(JV50, "SP_COUNTRY_NAME")</f>
        <v>France</v>
      </c>
      <c r="JZ50" t="s">
        <v>675</v>
      </c>
      <c r="KA50">
        <v>4139896</v>
      </c>
      <c r="KB50" t="s">
        <v>398</v>
      </c>
      <c r="KC50" s="11">
        <v>0.22</v>
      </c>
      <c r="KD50" t="str">
        <f>_xll.SNL.Clients.Office.Excel.Functions.SPG(KA50, "SP_COUNTRY_NAME")</f>
        <v>South Africa</v>
      </c>
      <c r="KI50" t="str">
        <f>_xll.SNL.Clients.Office.Excel.Functions.SPG(KF50, "SP_COUNTRY_NAME")</f>
        <v>#INVALID COMPANY ID</v>
      </c>
      <c r="KJ50" t="s">
        <v>431</v>
      </c>
      <c r="KK50">
        <v>111219</v>
      </c>
      <c r="KL50" t="s">
        <v>398</v>
      </c>
      <c r="KM50" s="11">
        <v>0.1</v>
      </c>
      <c r="KN50" t="str">
        <f>_xll.SNL.Clients.Office.Excel.Functions.SPG(KK50, "SP_COUNTRY_NAME")</f>
        <v>USA</v>
      </c>
    </row>
    <row r="51" spans="5:300" x14ac:dyDescent="0.35">
      <c r="E51" t="str">
        <f>_xll.SNL.Clients.Office.Excel.Functions.SPG(B51, "SP_COUNTRY_NAME")</f>
        <v>#INVALID COMPANY ID</v>
      </c>
      <c r="F51" t="s">
        <v>467</v>
      </c>
      <c r="G51">
        <v>4145085</v>
      </c>
      <c r="H51" t="s">
        <v>398</v>
      </c>
      <c r="I51" s="11">
        <v>0.14000000000000001</v>
      </c>
      <c r="J51" t="str">
        <f>_xll.SNL.Clients.Office.Excel.Functions.SPG(G51, "SP_COUNTRY_NAME")</f>
        <v>United Kingdom</v>
      </c>
      <c r="K51" t="s">
        <v>450</v>
      </c>
      <c r="L51">
        <v>4586390</v>
      </c>
      <c r="M51" t="s">
        <v>398</v>
      </c>
      <c r="N51" s="11">
        <v>0.06</v>
      </c>
      <c r="O51" t="str">
        <f>_xll.SNL.Clients.Office.Excel.Functions.SPG(L51, "SP_COUNTRY_NAME")</f>
        <v>Japan</v>
      </c>
      <c r="P51" t="s">
        <v>462</v>
      </c>
      <c r="Q51">
        <v>109806</v>
      </c>
      <c r="R51" t="s">
        <v>398</v>
      </c>
      <c r="S51" s="11">
        <v>0.37</v>
      </c>
      <c r="T51" t="str">
        <f>_xll.SNL.Clients.Office.Excel.Functions.SPG(Q51, "SP_COUNTRY_NAME")</f>
        <v>USA</v>
      </c>
      <c r="Y51" t="str">
        <f>_xll.SNL.Clients.Office.Excel.Functions.SPG(V51, "SP_COUNTRY_NAME")</f>
        <v>#INVALID COMPANY ID</v>
      </c>
      <c r="Z51" t="s">
        <v>682</v>
      </c>
      <c r="AA51">
        <v>4388414</v>
      </c>
      <c r="AB51" t="s">
        <v>398</v>
      </c>
      <c r="AC51" s="11">
        <v>0.1</v>
      </c>
      <c r="AD51" t="str">
        <f>_xll.SNL.Clients.Office.Excel.Functions.SPG(AA51, "SP_COUNTRY_NAME")</f>
        <v>South Africa</v>
      </c>
      <c r="AE51" t="s">
        <v>682</v>
      </c>
      <c r="AF51">
        <v>4388414</v>
      </c>
      <c r="AG51" t="s">
        <v>398</v>
      </c>
      <c r="AH51" s="11">
        <v>0.1</v>
      </c>
      <c r="AI51" t="str">
        <f>_xll.SNL.Clients.Office.Excel.Functions.SPG(AF51, "SP_COUNTRY_NAME")</f>
        <v>South Africa</v>
      </c>
      <c r="AJ51" t="s">
        <v>462</v>
      </c>
      <c r="AK51">
        <v>109806</v>
      </c>
      <c r="AL51" t="s">
        <v>398</v>
      </c>
      <c r="AM51" s="11">
        <v>0.37</v>
      </c>
      <c r="AN51" t="str">
        <f>_xll.SNL.Clients.Office.Excel.Functions.SPG(AK51, "SP_COUNTRY_NAME")</f>
        <v>USA</v>
      </c>
      <c r="AO51" t="s">
        <v>734</v>
      </c>
      <c r="AP51">
        <v>4080954</v>
      </c>
      <c r="AQ51" t="s">
        <v>398</v>
      </c>
      <c r="AR51" s="11">
        <v>0.04</v>
      </c>
      <c r="AS51" t="str">
        <f>_xll.SNL.Clients.Office.Excel.Functions.SPG(AP51, "SP_COUNTRY_NAME")</f>
        <v>Denmark</v>
      </c>
      <c r="AX51" t="str">
        <f>_xll.SNL.Clients.Office.Excel.Functions.SPG(AU51, "SP_COUNTRY_NAME")</f>
        <v>#INVALID COMPANY ID</v>
      </c>
      <c r="AY51" t="s">
        <v>682</v>
      </c>
      <c r="AZ51">
        <v>4388414</v>
      </c>
      <c r="BA51" t="s">
        <v>398</v>
      </c>
      <c r="BB51" s="11">
        <v>0.1</v>
      </c>
      <c r="BC51" t="str">
        <f>_xll.SNL.Clients.Office.Excel.Functions.SPG(AZ51, "SP_COUNTRY_NAME")</f>
        <v>South Africa</v>
      </c>
      <c r="BD51" t="s">
        <v>1288</v>
      </c>
      <c r="BE51">
        <v>103042</v>
      </c>
      <c r="BF51" t="s">
        <v>401</v>
      </c>
      <c r="BG51" s="11">
        <v>-4.45</v>
      </c>
      <c r="BH51" t="str">
        <f>_xll.SNL.Clients.Office.Excel.Functions.SPG(BE51, "SP_COUNTRY_NAME")</f>
        <v>USA</v>
      </c>
      <c r="BI51" t="s">
        <v>692</v>
      </c>
      <c r="BJ51">
        <v>4304196</v>
      </c>
      <c r="BK51" t="s">
        <v>398</v>
      </c>
      <c r="BL51" s="11">
        <v>0.13</v>
      </c>
      <c r="BM51" t="str">
        <f>_xll.SNL.Clients.Office.Excel.Functions.SPG(BJ51, "SP_COUNTRY_NAME")</f>
        <v>South Africa</v>
      </c>
      <c r="BR51" t="str">
        <f>_xll.SNL.Clients.Office.Excel.Functions.SPG(BO51, "SP_COUNTRY_NAME")</f>
        <v>#INVALID COMPANY ID</v>
      </c>
      <c r="BS51" t="s">
        <v>1921</v>
      </c>
      <c r="BT51">
        <v>4106557</v>
      </c>
      <c r="BU51" t="s">
        <v>398</v>
      </c>
      <c r="BV51" s="11">
        <v>0.11</v>
      </c>
      <c r="BW51" t="str">
        <f>_xll.SNL.Clients.Office.Excel.Functions.SPG(BT51, "SP_COUNTRY_NAME")</f>
        <v>Italy</v>
      </c>
      <c r="BX51" t="s">
        <v>424</v>
      </c>
      <c r="BY51">
        <v>110092</v>
      </c>
      <c r="BZ51" t="s">
        <v>398</v>
      </c>
      <c r="CA51" s="11">
        <v>0.22</v>
      </c>
      <c r="CB51" t="str">
        <f>_xll.SNL.Clients.Office.Excel.Functions.SPG(BY51, "SP_COUNTRY_NAME")</f>
        <v>USA</v>
      </c>
      <c r="CC51" t="s">
        <v>832</v>
      </c>
      <c r="CD51">
        <v>4873872</v>
      </c>
      <c r="CE51" t="s">
        <v>398</v>
      </c>
      <c r="CF51" s="11">
        <v>0.18</v>
      </c>
      <c r="CG51" t="str">
        <f>_xll.SNL.Clients.Office.Excel.Functions.SPG(CD51, "SP_COUNTRY_NAME")</f>
        <v>Spain</v>
      </c>
      <c r="CH51" t="s">
        <v>424</v>
      </c>
      <c r="CI51">
        <v>110092</v>
      </c>
      <c r="CJ51" t="s">
        <v>398</v>
      </c>
      <c r="CK51" s="11">
        <v>0.22</v>
      </c>
      <c r="CL51" t="str">
        <f>_xll.SNL.Clients.Office.Excel.Functions.SPG(CI51, "SP_COUNTRY_NAME")</f>
        <v>USA</v>
      </c>
      <c r="CM51" t="s">
        <v>692</v>
      </c>
      <c r="CN51">
        <v>4304196</v>
      </c>
      <c r="CO51" t="s">
        <v>398</v>
      </c>
      <c r="CP51" s="11">
        <v>0.13</v>
      </c>
      <c r="CQ51" t="str">
        <f>_xll.SNL.Clients.Office.Excel.Functions.SPG(CN51, "SP_COUNTRY_NAME")</f>
        <v>South Africa</v>
      </c>
      <c r="CR51" t="s">
        <v>692</v>
      </c>
      <c r="CS51">
        <v>4304196</v>
      </c>
      <c r="CT51" t="s">
        <v>398</v>
      </c>
      <c r="CU51" s="11">
        <v>0.13</v>
      </c>
      <c r="CV51" t="str">
        <f>_xll.SNL.Clients.Office.Excel.Functions.SPG(CS51, "SP_COUNTRY_NAME")</f>
        <v>South Africa</v>
      </c>
      <c r="CW51" t="s">
        <v>424</v>
      </c>
      <c r="CX51">
        <v>110092</v>
      </c>
      <c r="CY51" t="s">
        <v>398</v>
      </c>
      <c r="CZ51" s="11">
        <v>0.22</v>
      </c>
      <c r="DA51" t="str">
        <f>_xll.SNL.Clients.Office.Excel.Functions.SPG(CX51, "SP_COUNTRY_NAME")</f>
        <v>USA</v>
      </c>
      <c r="DF51" t="str">
        <f>_xll.SNL.Clients.Office.Excel.Functions.SPG(DC51, "SP_COUNTRY_NAME")</f>
        <v>#INVALID COMPANY ID</v>
      </c>
      <c r="DG51" t="s">
        <v>698</v>
      </c>
      <c r="DH51">
        <v>5868733</v>
      </c>
      <c r="DI51" t="s">
        <v>398</v>
      </c>
      <c r="DJ51" s="11">
        <v>0.04</v>
      </c>
      <c r="DK51" t="str">
        <f>_xll.SNL.Clients.Office.Excel.Functions.SPG(DH51, "SP_COUNTRY_NAME")</f>
        <v>South Africa</v>
      </c>
      <c r="DL51" t="s">
        <v>467</v>
      </c>
      <c r="DM51">
        <v>4145085</v>
      </c>
      <c r="DN51" t="s">
        <v>398</v>
      </c>
      <c r="DO51" s="11">
        <v>0.14000000000000001</v>
      </c>
      <c r="DP51" t="str">
        <f>_xll.SNL.Clients.Office.Excel.Functions.SPG(DM51, "SP_COUNTRY_NAME")</f>
        <v>United Kingdom</v>
      </c>
      <c r="DQ51" t="s">
        <v>467</v>
      </c>
      <c r="DR51">
        <v>4145085</v>
      </c>
      <c r="DS51" t="s">
        <v>398</v>
      </c>
      <c r="DT51" s="11">
        <v>0.14000000000000001</v>
      </c>
      <c r="DU51" t="str">
        <f>_xll.SNL.Clients.Office.Excel.Functions.SPG(DR51, "SP_COUNTRY_NAME")</f>
        <v>United Kingdom</v>
      </c>
      <c r="DV51" t="s">
        <v>467</v>
      </c>
      <c r="DW51">
        <v>4145085</v>
      </c>
      <c r="DX51" t="s">
        <v>398</v>
      </c>
      <c r="DY51" s="11">
        <v>0.14000000000000001</v>
      </c>
      <c r="DZ51" t="str">
        <f>_xll.SNL.Clients.Office.Excel.Functions.SPG(DW51, "SP_COUNTRY_NAME")</f>
        <v>United Kingdom</v>
      </c>
      <c r="EE51" t="str">
        <f>_xll.SNL.Clients.Office.Excel.Functions.SPG(EB51, "SP_COUNTRY_NAME")</f>
        <v>#INVALID COMPANY ID</v>
      </c>
      <c r="EF51" t="s">
        <v>1076</v>
      </c>
      <c r="EG51">
        <v>4041896</v>
      </c>
      <c r="EH51" t="s">
        <v>401</v>
      </c>
      <c r="EI51" s="11">
        <v>0.25</v>
      </c>
      <c r="EJ51" t="str">
        <f>_xll.SNL.Clients.Office.Excel.Functions.SPG(EG51, "SP_COUNTRY_NAME")</f>
        <v>USA</v>
      </c>
      <c r="EK51" t="s">
        <v>410</v>
      </c>
      <c r="EL51">
        <v>4318240</v>
      </c>
      <c r="EM51" t="s">
        <v>398</v>
      </c>
      <c r="EN51" s="11">
        <v>0</v>
      </c>
      <c r="EO51" t="str">
        <f>_xll.SNL.Clients.Office.Excel.Functions.SPG(EL51, "SP_COUNTRY_NAME")</f>
        <v>Japan</v>
      </c>
      <c r="EP51" t="s">
        <v>442</v>
      </c>
      <c r="EQ51">
        <v>4139862</v>
      </c>
      <c r="ER51" t="s">
        <v>398</v>
      </c>
      <c r="ES51" s="11">
        <v>0.05</v>
      </c>
      <c r="ET51" t="str">
        <f>_xll.SNL.Clients.Office.Excel.Functions.SPG(EQ51, "SP_COUNTRY_NAME")</f>
        <v>United Kingdom</v>
      </c>
      <c r="EU51" t="s">
        <v>580</v>
      </c>
      <c r="EV51">
        <v>4139837</v>
      </c>
      <c r="EW51" t="s">
        <v>398</v>
      </c>
      <c r="EX51" s="11">
        <v>0</v>
      </c>
      <c r="EY51" t="str">
        <f>_xll.SNL.Clients.Office.Excel.Functions.SPG(EV51, "SP_COUNTRY_NAME")</f>
        <v>Japan</v>
      </c>
      <c r="EZ51" t="s">
        <v>832</v>
      </c>
      <c r="FA51">
        <v>4873872</v>
      </c>
      <c r="FB51" t="s">
        <v>398</v>
      </c>
      <c r="FC51" s="11">
        <v>0.18</v>
      </c>
      <c r="FD51" t="str">
        <f>_xll.SNL.Clients.Office.Excel.Functions.SPG(FA51, "SP_COUNTRY_NAME")</f>
        <v>Spain</v>
      </c>
      <c r="FE51" t="s">
        <v>832</v>
      </c>
      <c r="FF51">
        <v>4873872</v>
      </c>
      <c r="FG51" t="s">
        <v>398</v>
      </c>
      <c r="FH51" s="11">
        <v>0.18</v>
      </c>
      <c r="FI51" t="str">
        <f>_xll.SNL.Clients.Office.Excel.Functions.SPG(FF51, "SP_COUNTRY_NAME")</f>
        <v>Spain</v>
      </c>
      <c r="FJ51" t="s">
        <v>424</v>
      </c>
      <c r="FK51">
        <v>110092</v>
      </c>
      <c r="FL51" t="s">
        <v>398</v>
      </c>
      <c r="FM51" s="11">
        <v>0.22</v>
      </c>
      <c r="FN51" t="str">
        <f>_xll.SNL.Clients.Office.Excel.Functions.SPG(FK51, "SP_COUNTRY_NAME")</f>
        <v>USA</v>
      </c>
      <c r="FO51" t="s">
        <v>2165</v>
      </c>
      <c r="FP51">
        <v>4190455</v>
      </c>
      <c r="FQ51" t="s">
        <v>398</v>
      </c>
      <c r="FR51" s="11">
        <v>0.02</v>
      </c>
      <c r="FS51" t="str">
        <f>_xll.SNL.Clients.Office.Excel.Functions.SPG(FP51, "SP_COUNTRY_NAME")</f>
        <v>Malaysia</v>
      </c>
      <c r="FT51" t="s">
        <v>1076</v>
      </c>
      <c r="FU51">
        <v>4041896</v>
      </c>
      <c r="FV51" t="s">
        <v>401</v>
      </c>
      <c r="FW51" s="11">
        <v>0.25</v>
      </c>
      <c r="FX51" t="str">
        <f>_xll.SNL.Clients.Office.Excel.Functions.SPG(FU51, "SP_COUNTRY_NAME")</f>
        <v>USA</v>
      </c>
      <c r="GC51" t="str">
        <f>_xll.SNL.Clients.Office.Excel.Functions.SPG(FZ51, "SP_COUNTRY_NAME")</f>
        <v>#INVALID COMPANY ID</v>
      </c>
      <c r="GD51" t="s">
        <v>1637</v>
      </c>
      <c r="GE51">
        <v>4860042</v>
      </c>
      <c r="GF51" t="s">
        <v>398</v>
      </c>
      <c r="GG51" s="11">
        <v>0.01</v>
      </c>
      <c r="GH51" t="str">
        <f>_xll.SNL.Clients.Office.Excel.Functions.SPG(GE51, "SP_COUNTRY_NAME")</f>
        <v>China</v>
      </c>
      <c r="GM51" t="str">
        <f>_xll.SNL.Clients.Office.Excel.Functions.SPG(GJ51, "SP_COUNTRY_NAME")</f>
        <v>#INVALID COMPANY ID</v>
      </c>
      <c r="GN51" t="s">
        <v>2217</v>
      </c>
      <c r="GO51" t="s">
        <v>348</v>
      </c>
      <c r="GP51" t="s">
        <v>406</v>
      </c>
      <c r="GQ51" s="11">
        <v>0</v>
      </c>
      <c r="GR51" t="str">
        <f>_xll.SNL.Clients.Office.Excel.Functions.SPG(GO51, "SP_COUNTRY_NAME")</f>
        <v>China</v>
      </c>
      <c r="GS51" t="s">
        <v>1288</v>
      </c>
      <c r="GT51">
        <v>103042</v>
      </c>
      <c r="GU51" t="s">
        <v>401</v>
      </c>
      <c r="GV51" s="11">
        <v>-4.45</v>
      </c>
      <c r="GW51" t="str">
        <f>_xll.SNL.Clients.Office.Excel.Functions.SPG(GT51, "SP_COUNTRY_NAME")</f>
        <v>USA</v>
      </c>
      <c r="GX51" t="s">
        <v>474</v>
      </c>
      <c r="GY51">
        <v>4556191</v>
      </c>
      <c r="GZ51" t="s">
        <v>398</v>
      </c>
      <c r="HA51" s="11">
        <v>0.05</v>
      </c>
      <c r="HB51" t="str">
        <f>_xll.SNL.Clients.Office.Excel.Functions.SPG(GY51, "SP_COUNTRY_NAME")</f>
        <v>USA</v>
      </c>
      <c r="HC51" t="s">
        <v>424</v>
      </c>
      <c r="HD51">
        <v>110092</v>
      </c>
      <c r="HE51" t="s">
        <v>398</v>
      </c>
      <c r="HF51" s="11">
        <v>0.22</v>
      </c>
      <c r="HG51" t="str">
        <f>_xll.SNL.Clients.Office.Excel.Functions.SPG(HD51, "SP_COUNTRY_NAME")</f>
        <v>USA</v>
      </c>
      <c r="HH51" t="s">
        <v>647</v>
      </c>
      <c r="HI51">
        <v>112247511</v>
      </c>
      <c r="HJ51" t="s">
        <v>398</v>
      </c>
      <c r="HK51" s="11">
        <v>0</v>
      </c>
      <c r="HL51" t="str">
        <f>_xll.SNL.Clients.Office.Excel.Functions.SPG(HI51, "SP_COUNTRY_NAME")</f>
        <v>USA</v>
      </c>
      <c r="HM51" t="s">
        <v>444</v>
      </c>
      <c r="HN51">
        <v>4272373</v>
      </c>
      <c r="HO51" t="s">
        <v>398</v>
      </c>
      <c r="HP51" s="11">
        <v>0</v>
      </c>
      <c r="HQ51" t="str">
        <f>_xll.SNL.Clients.Office.Excel.Functions.SPG(HN51, "SP_COUNTRY_NAME")</f>
        <v>United Kingdom</v>
      </c>
      <c r="HR51" t="s">
        <v>424</v>
      </c>
      <c r="HS51">
        <v>110092</v>
      </c>
      <c r="HT51" t="s">
        <v>398</v>
      </c>
      <c r="HU51" s="11">
        <v>0.22</v>
      </c>
      <c r="HV51" t="str">
        <f>_xll.SNL.Clients.Office.Excel.Functions.SPG(HS51, "SP_COUNTRY_NAME")</f>
        <v>USA</v>
      </c>
      <c r="HW51" t="s">
        <v>1076</v>
      </c>
      <c r="HX51">
        <v>4041896</v>
      </c>
      <c r="HY51" t="s">
        <v>401</v>
      </c>
      <c r="HZ51" s="11">
        <v>0.25</v>
      </c>
      <c r="IA51" t="str">
        <f>_xll.SNL.Clients.Office.Excel.Functions.SPG(HX51, "SP_COUNTRY_NAME")</f>
        <v>USA</v>
      </c>
      <c r="IB51" t="s">
        <v>2217</v>
      </c>
      <c r="IC51" t="s">
        <v>348</v>
      </c>
      <c r="ID51" t="s">
        <v>406</v>
      </c>
      <c r="IE51" s="11">
        <v>0</v>
      </c>
      <c r="IF51" t="str">
        <f>_xll.SNL.Clients.Office.Excel.Functions.SPG(IC51, "SP_COUNTRY_NAME")</f>
        <v>China</v>
      </c>
      <c r="IG51" t="s">
        <v>1288</v>
      </c>
      <c r="IH51">
        <v>103042</v>
      </c>
      <c r="II51" t="s">
        <v>401</v>
      </c>
      <c r="IJ51" s="11">
        <v>-4.45</v>
      </c>
      <c r="IK51" t="str">
        <f>_xll.SNL.Clients.Office.Excel.Functions.SPG(IH51, "SP_COUNTRY_NAME")</f>
        <v>USA</v>
      </c>
      <c r="IL51" t="s">
        <v>474</v>
      </c>
      <c r="IM51">
        <v>4556191</v>
      </c>
      <c r="IN51" t="s">
        <v>398</v>
      </c>
      <c r="IO51" s="11">
        <v>0.05</v>
      </c>
      <c r="IP51" t="str">
        <f>_xll.SNL.Clients.Office.Excel.Functions.SPG(IM51, "SP_COUNTRY_NAME")</f>
        <v>USA</v>
      </c>
      <c r="IQ51" t="s">
        <v>2241</v>
      </c>
      <c r="IR51">
        <v>4134765</v>
      </c>
      <c r="IS51" t="s">
        <v>403</v>
      </c>
      <c r="IT51" s="11">
        <v>7.0000000000000007E-2</v>
      </c>
      <c r="IU51" t="str">
        <f>_xll.SNL.Clients.Office.Excel.Functions.SPG(IR51, "SP_COUNTRY_NAME")</f>
        <v>USA</v>
      </c>
      <c r="IV51" t="s">
        <v>698</v>
      </c>
      <c r="IW51">
        <v>5868733</v>
      </c>
      <c r="IX51" t="s">
        <v>398</v>
      </c>
      <c r="IY51" s="11">
        <v>0.04</v>
      </c>
      <c r="IZ51" t="str">
        <f>_xll.SNL.Clients.Office.Excel.Functions.SPG(IW51, "SP_COUNTRY_NAME")</f>
        <v>South Africa</v>
      </c>
      <c r="JA51" t="s">
        <v>692</v>
      </c>
      <c r="JB51">
        <v>4304196</v>
      </c>
      <c r="JC51" t="s">
        <v>398</v>
      </c>
      <c r="JD51" s="11">
        <v>0.13</v>
      </c>
      <c r="JE51" t="str">
        <f>_xll.SNL.Clients.Office.Excel.Functions.SPG(JB51, "SP_COUNTRY_NAME")</f>
        <v>South Africa</v>
      </c>
      <c r="JF51" t="s">
        <v>467</v>
      </c>
      <c r="JG51">
        <v>4145085</v>
      </c>
      <c r="JH51" t="s">
        <v>398</v>
      </c>
      <c r="JI51" s="11">
        <v>0.14000000000000001</v>
      </c>
      <c r="JJ51" t="str">
        <f>_xll.SNL.Clients.Office.Excel.Functions.SPG(JG51, "SP_COUNTRY_NAME")</f>
        <v>United Kingdom</v>
      </c>
      <c r="JK51" t="s">
        <v>832</v>
      </c>
      <c r="JL51">
        <v>4873872</v>
      </c>
      <c r="JM51" t="s">
        <v>398</v>
      </c>
      <c r="JN51" s="11">
        <v>0.18</v>
      </c>
      <c r="JO51" t="str">
        <f>_xll.SNL.Clients.Office.Excel.Functions.SPG(JL51, "SP_COUNTRY_NAME")</f>
        <v>Spain</v>
      </c>
      <c r="JP51" t="s">
        <v>647</v>
      </c>
      <c r="JQ51">
        <v>112247511</v>
      </c>
      <c r="JR51" t="s">
        <v>398</v>
      </c>
      <c r="JS51" s="11">
        <v>0</v>
      </c>
      <c r="JT51" t="str">
        <f>_xll.SNL.Clients.Office.Excel.Functions.SPG(JQ51, "SP_COUNTRY_NAME")</f>
        <v>USA</v>
      </c>
      <c r="JU51" t="s">
        <v>2165</v>
      </c>
      <c r="JV51">
        <v>4190455</v>
      </c>
      <c r="JW51" t="s">
        <v>398</v>
      </c>
      <c r="JX51" s="11">
        <v>0.02</v>
      </c>
      <c r="JY51" t="str">
        <f>_xll.SNL.Clients.Office.Excel.Functions.SPG(JV51, "SP_COUNTRY_NAME")</f>
        <v>Malaysia</v>
      </c>
      <c r="JZ51" t="s">
        <v>424</v>
      </c>
      <c r="KA51">
        <v>110092</v>
      </c>
      <c r="KB51" t="s">
        <v>398</v>
      </c>
      <c r="KC51" s="11">
        <v>0.22</v>
      </c>
      <c r="KD51" t="str">
        <f>_xll.SNL.Clients.Office.Excel.Functions.SPG(KA51, "SP_COUNTRY_NAME")</f>
        <v>USA</v>
      </c>
      <c r="KI51" t="str">
        <f>_xll.SNL.Clients.Office.Excel.Functions.SPG(KF51, "SP_COUNTRY_NAME")</f>
        <v>#INVALID COMPANY ID</v>
      </c>
      <c r="KJ51" t="s">
        <v>682</v>
      </c>
      <c r="KK51">
        <v>4388414</v>
      </c>
      <c r="KL51" t="s">
        <v>398</v>
      </c>
      <c r="KM51" s="11">
        <v>0.1</v>
      </c>
      <c r="KN51" t="str">
        <f>_xll.SNL.Clients.Office.Excel.Functions.SPG(KK51, "SP_COUNTRY_NAME")</f>
        <v>South Africa</v>
      </c>
    </row>
    <row r="52" spans="5:300" x14ac:dyDescent="0.35">
      <c r="E52" t="str">
        <f>_xll.SNL.Clients.Office.Excel.Functions.SPG(B52, "SP_COUNTRY_NAME")</f>
        <v>#INVALID COMPANY ID</v>
      </c>
      <c r="F52" t="s">
        <v>431</v>
      </c>
      <c r="G52">
        <v>111219</v>
      </c>
      <c r="H52" t="s">
        <v>398</v>
      </c>
      <c r="I52" s="11">
        <v>0.13</v>
      </c>
      <c r="J52" t="str">
        <f>_xll.SNL.Clients.Office.Excel.Functions.SPG(G52, "SP_COUNTRY_NAME")</f>
        <v>USA</v>
      </c>
      <c r="K52" t="s">
        <v>451</v>
      </c>
      <c r="L52">
        <v>4093616</v>
      </c>
      <c r="M52" t="s">
        <v>398</v>
      </c>
      <c r="N52" s="11">
        <v>0.05</v>
      </c>
      <c r="O52" t="str">
        <f>_xll.SNL.Clients.Office.Excel.Functions.SPG(L52, "SP_COUNTRY_NAME")</f>
        <v>Canada</v>
      </c>
      <c r="P52" t="s">
        <v>1009</v>
      </c>
      <c r="Q52">
        <v>100519</v>
      </c>
      <c r="R52" t="s">
        <v>398</v>
      </c>
      <c r="S52" s="11">
        <v>0.36</v>
      </c>
      <c r="T52" t="str">
        <f>_xll.SNL.Clients.Office.Excel.Functions.SPG(Q52, "SP_COUNTRY_NAME")</f>
        <v>Canada</v>
      </c>
      <c r="Y52" t="str">
        <f>_xll.SNL.Clients.Office.Excel.Functions.SPG(V52, "SP_COUNTRY_NAME")</f>
        <v>#INVALID COMPANY ID</v>
      </c>
      <c r="Z52" t="s">
        <v>683</v>
      </c>
      <c r="AA52" t="s">
        <v>348</v>
      </c>
      <c r="AB52" t="s">
        <v>406</v>
      </c>
      <c r="AC52" s="11">
        <v>0.1</v>
      </c>
      <c r="AD52" t="str">
        <f>_xll.SNL.Clients.Office.Excel.Functions.SPG(AA52, "SP_COUNTRY_NAME")</f>
        <v>China</v>
      </c>
      <c r="AE52" t="s">
        <v>683</v>
      </c>
      <c r="AF52" t="s">
        <v>348</v>
      </c>
      <c r="AG52" t="s">
        <v>406</v>
      </c>
      <c r="AH52" s="11">
        <v>0.1</v>
      </c>
      <c r="AI52" t="str">
        <f>_xll.SNL.Clients.Office.Excel.Functions.SPG(AF52, "SP_COUNTRY_NAME")</f>
        <v>China</v>
      </c>
      <c r="AJ52" t="s">
        <v>1009</v>
      </c>
      <c r="AK52">
        <v>100519</v>
      </c>
      <c r="AL52" t="s">
        <v>398</v>
      </c>
      <c r="AM52" s="11">
        <v>0.36</v>
      </c>
      <c r="AN52" t="str">
        <f>_xll.SNL.Clients.Office.Excel.Functions.SPG(AK52, "SP_COUNTRY_NAME")</f>
        <v>Canada</v>
      </c>
      <c r="AO52" t="s">
        <v>434</v>
      </c>
      <c r="AP52">
        <v>110587</v>
      </c>
      <c r="AQ52" t="s">
        <v>398</v>
      </c>
      <c r="AR52" s="11">
        <v>0.04</v>
      </c>
      <c r="AS52" t="str">
        <f>_xll.SNL.Clients.Office.Excel.Functions.SPG(AP52, "SP_COUNTRY_NAME")</f>
        <v>USA</v>
      </c>
      <c r="AX52" t="str">
        <f>_xll.SNL.Clients.Office.Excel.Functions.SPG(AU52, "SP_COUNTRY_NAME")</f>
        <v>#INVALID COMPANY ID</v>
      </c>
      <c r="AY52" t="s">
        <v>683</v>
      </c>
      <c r="AZ52" t="s">
        <v>348</v>
      </c>
      <c r="BA52" t="s">
        <v>406</v>
      </c>
      <c r="BB52" s="11">
        <v>0.1</v>
      </c>
      <c r="BC52" t="str">
        <f>_xll.SNL.Clients.Office.Excel.Functions.SPG(AZ52, "SP_COUNTRY_NAME")</f>
        <v>China</v>
      </c>
      <c r="BH52" t="str">
        <f>_xll.SNL.Clients.Office.Excel.Functions.SPG(BE52, "SP_COUNTRY_NAME")</f>
        <v>#INVALID COMPANY ID</v>
      </c>
      <c r="BI52" t="s">
        <v>489</v>
      </c>
      <c r="BJ52">
        <v>4376121</v>
      </c>
      <c r="BK52" t="s">
        <v>398</v>
      </c>
      <c r="BL52" s="11">
        <v>0.13</v>
      </c>
      <c r="BM52" t="str">
        <f>_xll.SNL.Clients.Office.Excel.Functions.SPG(BJ52, "SP_COUNTRY_NAME")</f>
        <v>United Kingdom</v>
      </c>
      <c r="BR52" t="str">
        <f>_xll.SNL.Clients.Office.Excel.Functions.SPG(BO52, "SP_COUNTRY_NAME")</f>
        <v>#INVALID COMPANY ID</v>
      </c>
      <c r="BS52" t="s">
        <v>814</v>
      </c>
      <c r="BT52">
        <v>4118993</v>
      </c>
      <c r="BU52" t="s">
        <v>398</v>
      </c>
      <c r="BV52" s="11">
        <v>0.11</v>
      </c>
      <c r="BW52" t="str">
        <f>_xll.SNL.Clients.Office.Excel.Functions.SPG(BT52, "SP_COUNTRY_NAME")</f>
        <v>USA</v>
      </c>
      <c r="BX52" t="s">
        <v>565</v>
      </c>
      <c r="BY52">
        <v>109687</v>
      </c>
      <c r="BZ52" t="s">
        <v>398</v>
      </c>
      <c r="CA52" s="11">
        <v>0.22</v>
      </c>
      <c r="CB52" t="str">
        <f>_xll.SNL.Clients.Office.Excel.Functions.SPG(BY52, "SP_COUNTRY_NAME")</f>
        <v>USA</v>
      </c>
      <c r="CC52" t="s">
        <v>434</v>
      </c>
      <c r="CD52">
        <v>110587</v>
      </c>
      <c r="CE52" t="s">
        <v>398</v>
      </c>
      <c r="CF52" s="11">
        <v>0.17</v>
      </c>
      <c r="CG52" t="str">
        <f>_xll.SNL.Clients.Office.Excel.Functions.SPG(CD52, "SP_COUNTRY_NAME")</f>
        <v>USA</v>
      </c>
      <c r="CH52" t="s">
        <v>565</v>
      </c>
      <c r="CI52">
        <v>109687</v>
      </c>
      <c r="CJ52" t="s">
        <v>398</v>
      </c>
      <c r="CK52" s="11">
        <v>0.22</v>
      </c>
      <c r="CL52" t="str">
        <f>_xll.SNL.Clients.Office.Excel.Functions.SPG(CI52, "SP_COUNTRY_NAME")</f>
        <v>USA</v>
      </c>
      <c r="CM52" t="s">
        <v>489</v>
      </c>
      <c r="CN52">
        <v>4376121</v>
      </c>
      <c r="CO52" t="s">
        <v>398</v>
      </c>
      <c r="CP52" s="11">
        <v>0.13</v>
      </c>
      <c r="CQ52" t="str">
        <f>_xll.SNL.Clients.Office.Excel.Functions.SPG(CN52, "SP_COUNTRY_NAME")</f>
        <v>United Kingdom</v>
      </c>
      <c r="CR52" t="s">
        <v>489</v>
      </c>
      <c r="CS52">
        <v>4376121</v>
      </c>
      <c r="CT52" t="s">
        <v>398</v>
      </c>
      <c r="CU52" s="11">
        <v>0.13</v>
      </c>
      <c r="CV52" t="str">
        <f>_xll.SNL.Clients.Office.Excel.Functions.SPG(CS52, "SP_COUNTRY_NAME")</f>
        <v>United Kingdom</v>
      </c>
      <c r="CW52" t="s">
        <v>565</v>
      </c>
      <c r="CX52">
        <v>109687</v>
      </c>
      <c r="CY52" t="s">
        <v>398</v>
      </c>
      <c r="CZ52" s="11">
        <v>0.22</v>
      </c>
      <c r="DA52" t="str">
        <f>_xll.SNL.Clients.Office.Excel.Functions.SPG(CX52, "SP_COUNTRY_NAME")</f>
        <v>USA</v>
      </c>
      <c r="DF52" t="str">
        <f>_xll.SNL.Clients.Office.Excel.Functions.SPG(DC52, "SP_COUNTRY_NAME")</f>
        <v>#INVALID COMPANY ID</v>
      </c>
      <c r="DG52" t="s">
        <v>692</v>
      </c>
      <c r="DH52">
        <v>4304196</v>
      </c>
      <c r="DI52" t="s">
        <v>398</v>
      </c>
      <c r="DJ52" s="11">
        <v>0.04</v>
      </c>
      <c r="DK52" t="str">
        <f>_xll.SNL.Clients.Office.Excel.Functions.SPG(DH52, "SP_COUNTRY_NAME")</f>
        <v>South Africa</v>
      </c>
      <c r="DL52" t="s">
        <v>431</v>
      </c>
      <c r="DM52">
        <v>111219</v>
      </c>
      <c r="DN52" t="s">
        <v>398</v>
      </c>
      <c r="DO52" s="11">
        <v>0.13</v>
      </c>
      <c r="DP52" t="str">
        <f>_xll.SNL.Clients.Office.Excel.Functions.SPG(DM52, "SP_COUNTRY_NAME")</f>
        <v>USA</v>
      </c>
      <c r="DQ52" t="s">
        <v>431</v>
      </c>
      <c r="DR52">
        <v>111219</v>
      </c>
      <c r="DS52" t="s">
        <v>398</v>
      </c>
      <c r="DT52" s="11">
        <v>0.13</v>
      </c>
      <c r="DU52" t="str">
        <f>_xll.SNL.Clients.Office.Excel.Functions.SPG(DR52, "SP_COUNTRY_NAME")</f>
        <v>USA</v>
      </c>
      <c r="DV52" t="s">
        <v>431</v>
      </c>
      <c r="DW52">
        <v>111219</v>
      </c>
      <c r="DX52" t="s">
        <v>398</v>
      </c>
      <c r="DY52" s="11">
        <v>0.13</v>
      </c>
      <c r="DZ52" t="str">
        <f>_xll.SNL.Clients.Office.Excel.Functions.SPG(DW52, "SP_COUNTRY_NAME")</f>
        <v>USA</v>
      </c>
      <c r="EE52" t="str">
        <f>_xll.SNL.Clients.Office.Excel.Functions.SPG(EB52, "SP_COUNTRY_NAME")</f>
        <v>#INVALID COMPANY ID</v>
      </c>
      <c r="EF52" t="s">
        <v>1055</v>
      </c>
      <c r="EG52">
        <v>4153870</v>
      </c>
      <c r="EH52" t="s">
        <v>401</v>
      </c>
      <c r="EI52" s="11">
        <v>0.23</v>
      </c>
      <c r="EJ52" t="str">
        <f>_xll.SNL.Clients.Office.Excel.Functions.SPG(EG52, "SP_COUNTRY_NAME")</f>
        <v>USA</v>
      </c>
      <c r="EK52" t="s">
        <v>498</v>
      </c>
      <c r="EL52">
        <v>4324456</v>
      </c>
      <c r="EM52" t="s">
        <v>398</v>
      </c>
      <c r="EN52" s="11">
        <v>0</v>
      </c>
      <c r="EO52" t="str">
        <f>_xll.SNL.Clients.Office.Excel.Functions.SPG(EL52, "SP_COUNTRY_NAME")</f>
        <v>Italy</v>
      </c>
      <c r="EP52" t="s">
        <v>507</v>
      </c>
      <c r="EQ52">
        <v>4138770</v>
      </c>
      <c r="ER52" t="s">
        <v>398</v>
      </c>
      <c r="ES52" s="11">
        <v>0.05</v>
      </c>
      <c r="ET52" t="str">
        <f>_xll.SNL.Clients.Office.Excel.Functions.SPG(EQ52, "SP_COUNTRY_NAME")</f>
        <v>United Kingdom</v>
      </c>
      <c r="EU52" t="s">
        <v>427</v>
      </c>
      <c r="EV52">
        <v>4723508</v>
      </c>
      <c r="EW52" t="s">
        <v>398</v>
      </c>
      <c r="EX52" s="11">
        <v>0</v>
      </c>
      <c r="EY52" t="str">
        <f>_xll.SNL.Clients.Office.Excel.Functions.SPG(EV52, "SP_COUNTRY_NAME")</f>
        <v>United Kingdom</v>
      </c>
      <c r="EZ52" t="s">
        <v>434</v>
      </c>
      <c r="FA52">
        <v>110587</v>
      </c>
      <c r="FB52" t="s">
        <v>398</v>
      </c>
      <c r="FC52" s="11">
        <v>0.17</v>
      </c>
      <c r="FD52" t="str">
        <f>_xll.SNL.Clients.Office.Excel.Functions.SPG(FA52, "SP_COUNTRY_NAME")</f>
        <v>USA</v>
      </c>
      <c r="FE52" t="s">
        <v>434</v>
      </c>
      <c r="FF52">
        <v>110587</v>
      </c>
      <c r="FG52" t="s">
        <v>398</v>
      </c>
      <c r="FH52" s="11">
        <v>0.17</v>
      </c>
      <c r="FI52" t="str">
        <f>_xll.SNL.Clients.Office.Excel.Functions.SPG(FF52, "SP_COUNTRY_NAME")</f>
        <v>USA</v>
      </c>
      <c r="FJ52" t="s">
        <v>565</v>
      </c>
      <c r="FK52">
        <v>109687</v>
      </c>
      <c r="FL52" t="s">
        <v>398</v>
      </c>
      <c r="FM52" s="11">
        <v>0.22</v>
      </c>
      <c r="FN52" t="str">
        <f>_xll.SNL.Clients.Office.Excel.Functions.SPG(FK52, "SP_COUNTRY_NAME")</f>
        <v>USA</v>
      </c>
      <c r="FO52" t="s">
        <v>1149</v>
      </c>
      <c r="FP52">
        <v>7794310</v>
      </c>
      <c r="FQ52" t="s">
        <v>398</v>
      </c>
      <c r="FR52" s="11">
        <v>0.01</v>
      </c>
      <c r="FS52" t="str">
        <f>_xll.SNL.Clients.Office.Excel.Functions.SPG(FP52, "SP_COUNTRY_NAME")</f>
        <v>United Kingdom</v>
      </c>
      <c r="FT52" t="s">
        <v>1055</v>
      </c>
      <c r="FU52">
        <v>4153870</v>
      </c>
      <c r="FV52" t="s">
        <v>401</v>
      </c>
      <c r="FW52" s="11">
        <v>0.23</v>
      </c>
      <c r="FX52" t="str">
        <f>_xll.SNL.Clients.Office.Excel.Functions.SPG(FU52, "SP_COUNTRY_NAME")</f>
        <v>USA</v>
      </c>
      <c r="GC52" t="str">
        <f>_xll.SNL.Clients.Office.Excel.Functions.SPG(FZ52, "SP_COUNTRY_NAME")</f>
        <v>#INVALID COMPANY ID</v>
      </c>
      <c r="GD52" t="s">
        <v>1638</v>
      </c>
      <c r="GE52">
        <v>9020942</v>
      </c>
      <c r="GF52" t="s">
        <v>398</v>
      </c>
      <c r="GG52" s="11">
        <v>0.01</v>
      </c>
      <c r="GH52" t="str">
        <f>_xll.SNL.Clients.Office.Excel.Functions.SPG(GE52, "SP_COUNTRY_NAME")</f>
        <v>China</v>
      </c>
      <c r="GM52" t="str">
        <f>_xll.SNL.Clients.Office.Excel.Functions.SPG(GJ52, "SP_COUNTRY_NAME")</f>
        <v>#INVALID COMPANY ID</v>
      </c>
      <c r="GN52" t="s">
        <v>2218</v>
      </c>
      <c r="GO52" t="s">
        <v>348</v>
      </c>
      <c r="GP52" t="s">
        <v>406</v>
      </c>
      <c r="GQ52" s="11">
        <v>0</v>
      </c>
      <c r="GR52" t="str">
        <f>_xll.SNL.Clients.Office.Excel.Functions.SPG(GO52, "SP_COUNTRY_NAME")</f>
        <v>China</v>
      </c>
      <c r="GW52" t="str">
        <f>_xll.SNL.Clients.Office.Excel.Functions.SPG(GT52, "SP_COUNTRY_NAME")</f>
        <v>#INVALID COMPANY ID</v>
      </c>
      <c r="GX52" t="s">
        <v>2094</v>
      </c>
      <c r="GY52">
        <v>111168</v>
      </c>
      <c r="GZ52" t="s">
        <v>407</v>
      </c>
      <c r="HA52" s="11">
        <v>0.05</v>
      </c>
      <c r="HB52" t="str">
        <f>_xll.SNL.Clients.Office.Excel.Functions.SPG(GY52, "SP_COUNTRY_NAME")</f>
        <v>USA</v>
      </c>
      <c r="HC52" t="s">
        <v>565</v>
      </c>
      <c r="HD52">
        <v>109687</v>
      </c>
      <c r="HE52" t="s">
        <v>398</v>
      </c>
      <c r="HF52" s="11">
        <v>0.22</v>
      </c>
      <c r="HG52" t="str">
        <f>_xll.SNL.Clients.Office.Excel.Functions.SPG(HD52, "SP_COUNTRY_NAME")</f>
        <v>USA</v>
      </c>
      <c r="HH52" t="s">
        <v>456</v>
      </c>
      <c r="HI52">
        <v>4048184</v>
      </c>
      <c r="HJ52" t="s">
        <v>398</v>
      </c>
      <c r="HK52" s="11">
        <v>0</v>
      </c>
      <c r="HL52" t="str">
        <f>_xll.SNL.Clients.Office.Excel.Functions.SPG(HI52, "SP_COUNTRY_NAME")</f>
        <v>Canada</v>
      </c>
      <c r="HM52" t="s">
        <v>565</v>
      </c>
      <c r="HN52">
        <v>109687</v>
      </c>
      <c r="HO52" t="s">
        <v>398</v>
      </c>
      <c r="HP52" s="11">
        <v>0</v>
      </c>
      <c r="HQ52" t="str">
        <f>_xll.SNL.Clients.Office.Excel.Functions.SPG(HN52, "SP_COUNTRY_NAME")</f>
        <v>USA</v>
      </c>
      <c r="HR52" t="s">
        <v>565</v>
      </c>
      <c r="HS52">
        <v>109687</v>
      </c>
      <c r="HT52" t="s">
        <v>398</v>
      </c>
      <c r="HU52" s="11">
        <v>0.22</v>
      </c>
      <c r="HV52" t="str">
        <f>_xll.SNL.Clients.Office.Excel.Functions.SPG(HS52, "SP_COUNTRY_NAME")</f>
        <v>USA</v>
      </c>
      <c r="HW52" t="s">
        <v>1055</v>
      </c>
      <c r="HX52">
        <v>4153870</v>
      </c>
      <c r="HY52" t="s">
        <v>401</v>
      </c>
      <c r="HZ52" s="11">
        <v>0.23</v>
      </c>
      <c r="IA52" t="str">
        <f>_xll.SNL.Clients.Office.Excel.Functions.SPG(HX52, "SP_COUNTRY_NAME")</f>
        <v>USA</v>
      </c>
      <c r="IB52" t="s">
        <v>2218</v>
      </c>
      <c r="IC52" t="s">
        <v>348</v>
      </c>
      <c r="ID52" t="s">
        <v>406</v>
      </c>
      <c r="IE52" s="11">
        <v>0</v>
      </c>
      <c r="IF52" t="str">
        <f>_xll.SNL.Clients.Office.Excel.Functions.SPG(IC52, "SP_COUNTRY_NAME")</f>
        <v>China</v>
      </c>
      <c r="IK52" t="str">
        <f>_xll.SNL.Clients.Office.Excel.Functions.SPG(IH52, "SP_COUNTRY_NAME")</f>
        <v>#INVALID COMPANY ID</v>
      </c>
      <c r="IL52" t="s">
        <v>2094</v>
      </c>
      <c r="IM52">
        <v>111168</v>
      </c>
      <c r="IN52" t="s">
        <v>407</v>
      </c>
      <c r="IO52" s="11">
        <v>0.05</v>
      </c>
      <c r="IP52" t="str">
        <f>_xll.SNL.Clients.Office.Excel.Functions.SPG(IM52, "SP_COUNTRY_NAME")</f>
        <v>USA</v>
      </c>
      <c r="IQ52" t="s">
        <v>431</v>
      </c>
      <c r="IR52">
        <v>111219</v>
      </c>
      <c r="IS52" t="s">
        <v>398</v>
      </c>
      <c r="IT52" s="11">
        <v>7.0000000000000007E-2</v>
      </c>
      <c r="IU52" t="str">
        <f>_xll.SNL.Clients.Office.Excel.Functions.SPG(IR52, "SP_COUNTRY_NAME")</f>
        <v>USA</v>
      </c>
      <c r="IV52" t="s">
        <v>692</v>
      </c>
      <c r="IW52">
        <v>4304196</v>
      </c>
      <c r="IX52" t="s">
        <v>398</v>
      </c>
      <c r="IY52" s="11">
        <v>0.04</v>
      </c>
      <c r="IZ52" t="str">
        <f>_xll.SNL.Clients.Office.Excel.Functions.SPG(IW52, "SP_COUNTRY_NAME")</f>
        <v>South Africa</v>
      </c>
      <c r="JA52" t="s">
        <v>489</v>
      </c>
      <c r="JB52">
        <v>4376121</v>
      </c>
      <c r="JC52" t="s">
        <v>398</v>
      </c>
      <c r="JD52" s="11">
        <v>0.13</v>
      </c>
      <c r="JE52" t="str">
        <f>_xll.SNL.Clients.Office.Excel.Functions.SPG(JB52, "SP_COUNTRY_NAME")</f>
        <v>United Kingdom</v>
      </c>
      <c r="JF52" t="s">
        <v>431</v>
      </c>
      <c r="JG52">
        <v>111219</v>
      </c>
      <c r="JH52" t="s">
        <v>398</v>
      </c>
      <c r="JI52" s="11">
        <v>0.13</v>
      </c>
      <c r="JJ52" t="str">
        <f>_xll.SNL.Clients.Office.Excel.Functions.SPG(JG52, "SP_COUNTRY_NAME")</f>
        <v>USA</v>
      </c>
      <c r="JK52" t="s">
        <v>434</v>
      </c>
      <c r="JL52">
        <v>110587</v>
      </c>
      <c r="JM52" t="s">
        <v>398</v>
      </c>
      <c r="JN52" s="11">
        <v>0.17</v>
      </c>
      <c r="JO52" t="str">
        <f>_xll.SNL.Clients.Office.Excel.Functions.SPG(JL52, "SP_COUNTRY_NAME")</f>
        <v>USA</v>
      </c>
      <c r="JP52" t="s">
        <v>456</v>
      </c>
      <c r="JQ52">
        <v>4048184</v>
      </c>
      <c r="JR52" t="s">
        <v>398</v>
      </c>
      <c r="JS52" s="11">
        <v>0</v>
      </c>
      <c r="JT52" t="str">
        <f>_xll.SNL.Clients.Office.Excel.Functions.SPG(JQ52, "SP_COUNTRY_NAME")</f>
        <v>Canada</v>
      </c>
      <c r="JU52" t="s">
        <v>1149</v>
      </c>
      <c r="JV52">
        <v>7794310</v>
      </c>
      <c r="JW52" t="s">
        <v>398</v>
      </c>
      <c r="JX52" s="11">
        <v>0.01</v>
      </c>
      <c r="JY52" t="str">
        <f>_xll.SNL.Clients.Office.Excel.Functions.SPG(JV52, "SP_COUNTRY_NAME")</f>
        <v>United Kingdom</v>
      </c>
      <c r="JZ52" t="s">
        <v>565</v>
      </c>
      <c r="KA52">
        <v>109687</v>
      </c>
      <c r="KB52" t="s">
        <v>398</v>
      </c>
      <c r="KC52" s="11">
        <v>0.22</v>
      </c>
      <c r="KD52" t="str">
        <f>_xll.SNL.Clients.Office.Excel.Functions.SPG(KA52, "SP_COUNTRY_NAME")</f>
        <v>USA</v>
      </c>
      <c r="KI52" t="str">
        <f>_xll.SNL.Clients.Office.Excel.Functions.SPG(KF52, "SP_COUNTRY_NAME")</f>
        <v>#INVALID COMPANY ID</v>
      </c>
      <c r="KJ52" t="s">
        <v>683</v>
      </c>
      <c r="KK52" t="s">
        <v>348</v>
      </c>
      <c r="KL52" t="s">
        <v>406</v>
      </c>
      <c r="KM52" s="11">
        <v>0.1</v>
      </c>
      <c r="KN52" t="str">
        <f>_xll.SNL.Clients.Office.Excel.Functions.SPG(KK52, "SP_COUNTRY_NAME")</f>
        <v>China</v>
      </c>
    </row>
    <row r="53" spans="5:300" x14ac:dyDescent="0.35">
      <c r="E53" t="str">
        <f>_xll.SNL.Clients.Office.Excel.Functions.SPG(B53, "SP_COUNTRY_NAME")</f>
        <v>#INVALID COMPANY ID</v>
      </c>
      <c r="F53" t="s">
        <v>697</v>
      </c>
      <c r="G53">
        <v>4141092</v>
      </c>
      <c r="H53" t="s">
        <v>398</v>
      </c>
      <c r="I53" s="11">
        <v>0.13</v>
      </c>
      <c r="J53" t="str">
        <f>_xll.SNL.Clients.Office.Excel.Functions.SPG(G53, "SP_COUNTRY_NAME")</f>
        <v>South Africa</v>
      </c>
      <c r="K53" t="s">
        <v>452</v>
      </c>
      <c r="L53">
        <v>4134083</v>
      </c>
      <c r="M53" t="s">
        <v>398</v>
      </c>
      <c r="N53" s="11">
        <v>0.05</v>
      </c>
      <c r="O53" t="str">
        <f>_xll.SNL.Clients.Office.Excel.Functions.SPG(L53, "SP_COUNTRY_NAME")</f>
        <v>USA</v>
      </c>
      <c r="P53" t="s">
        <v>393</v>
      </c>
      <c r="Q53">
        <v>111074</v>
      </c>
      <c r="R53" t="s">
        <v>398</v>
      </c>
      <c r="S53" s="11">
        <v>0.36</v>
      </c>
      <c r="T53" t="str">
        <f>_xll.SNL.Clients.Office.Excel.Functions.SPG(Q53, "SP_COUNTRY_NAME")</f>
        <v>USA</v>
      </c>
      <c r="Y53" t="str">
        <f>_xll.SNL.Clients.Office.Excel.Functions.SPG(V53, "SP_COUNTRY_NAME")</f>
        <v>#INVALID COMPANY ID</v>
      </c>
      <c r="Z53" t="s">
        <v>432</v>
      </c>
      <c r="AA53">
        <v>4026948</v>
      </c>
      <c r="AB53" t="s">
        <v>398</v>
      </c>
      <c r="AC53" s="11">
        <v>0.1</v>
      </c>
      <c r="AD53" t="str">
        <f>_xll.SNL.Clients.Office.Excel.Functions.SPG(AA53, "SP_COUNTRY_NAME")</f>
        <v>France</v>
      </c>
      <c r="AE53" t="s">
        <v>432</v>
      </c>
      <c r="AF53">
        <v>4026948</v>
      </c>
      <c r="AG53" t="s">
        <v>398</v>
      </c>
      <c r="AH53" s="11">
        <v>0.1</v>
      </c>
      <c r="AI53" t="str">
        <f>_xll.SNL.Clients.Office.Excel.Functions.SPG(AF53, "SP_COUNTRY_NAME")</f>
        <v>France</v>
      </c>
      <c r="AJ53" t="s">
        <v>393</v>
      </c>
      <c r="AK53">
        <v>111074</v>
      </c>
      <c r="AL53" t="s">
        <v>398</v>
      </c>
      <c r="AM53" s="11">
        <v>0.36</v>
      </c>
      <c r="AN53" t="str">
        <f>_xll.SNL.Clients.Office.Excel.Functions.SPG(AK53, "SP_COUNTRY_NAME")</f>
        <v>USA</v>
      </c>
      <c r="AO53" t="s">
        <v>496</v>
      </c>
      <c r="AP53">
        <v>4111901</v>
      </c>
      <c r="AQ53" t="s">
        <v>398</v>
      </c>
      <c r="AR53" s="11">
        <v>0.04</v>
      </c>
      <c r="AS53" t="str">
        <f>_xll.SNL.Clients.Office.Excel.Functions.SPG(AP53, "SP_COUNTRY_NAME")</f>
        <v>Belgium</v>
      </c>
      <c r="AX53" t="str">
        <f>_xll.SNL.Clients.Office.Excel.Functions.SPG(AU53, "SP_COUNTRY_NAME")</f>
        <v>#INVALID COMPANY ID</v>
      </c>
      <c r="AY53" t="s">
        <v>432</v>
      </c>
      <c r="AZ53">
        <v>4026948</v>
      </c>
      <c r="BA53" t="s">
        <v>398</v>
      </c>
      <c r="BB53" s="11">
        <v>0.1</v>
      </c>
      <c r="BC53" t="str">
        <f>_xll.SNL.Clients.Office.Excel.Functions.SPG(AZ53, "SP_COUNTRY_NAME")</f>
        <v>France</v>
      </c>
      <c r="BH53" t="str">
        <f>_xll.SNL.Clients.Office.Excel.Functions.SPG(BE53, "SP_COUNTRY_NAME")</f>
        <v>#INVALID COMPANY ID</v>
      </c>
      <c r="BI53" t="s">
        <v>431</v>
      </c>
      <c r="BJ53">
        <v>111219</v>
      </c>
      <c r="BK53" t="s">
        <v>398</v>
      </c>
      <c r="BL53" s="11">
        <v>0.13</v>
      </c>
      <c r="BM53" t="str">
        <f>_xll.SNL.Clients.Office.Excel.Functions.SPG(BJ53, "SP_COUNTRY_NAME")</f>
        <v>USA</v>
      </c>
      <c r="BR53" t="str">
        <f>_xll.SNL.Clients.Office.Excel.Functions.SPG(BO53, "SP_COUNTRY_NAME")</f>
        <v>#INVALID COMPANY ID</v>
      </c>
      <c r="BS53" t="s">
        <v>419</v>
      </c>
      <c r="BT53">
        <v>4607441</v>
      </c>
      <c r="BU53" t="s">
        <v>398</v>
      </c>
      <c r="BV53" s="11">
        <v>0.1</v>
      </c>
      <c r="BW53" t="str">
        <f>_xll.SNL.Clients.Office.Excel.Functions.SPG(BT53, "SP_COUNTRY_NAME")</f>
        <v>Japan</v>
      </c>
      <c r="BX53" t="s">
        <v>662</v>
      </c>
      <c r="BY53">
        <v>111195</v>
      </c>
      <c r="BZ53" t="s">
        <v>398</v>
      </c>
      <c r="CA53" s="11">
        <v>0.21</v>
      </c>
      <c r="CB53" t="str">
        <f>_xll.SNL.Clients.Office.Excel.Functions.SPG(BY53, "SP_COUNTRY_NAME")</f>
        <v>USA</v>
      </c>
      <c r="CC53" t="s">
        <v>1304</v>
      </c>
      <c r="CD53">
        <v>101293757</v>
      </c>
      <c r="CE53" t="s">
        <v>348</v>
      </c>
      <c r="CF53" s="11">
        <v>0.17</v>
      </c>
      <c r="CG53" t="str">
        <f>_xll.SNL.Clients.Office.Excel.Functions.SPG(CD53, "SP_COUNTRY_NAME")</f>
        <v>Brazil</v>
      </c>
      <c r="CH53" t="s">
        <v>662</v>
      </c>
      <c r="CI53">
        <v>111195</v>
      </c>
      <c r="CJ53" t="s">
        <v>398</v>
      </c>
      <c r="CK53" s="11">
        <v>0.21</v>
      </c>
      <c r="CL53" t="str">
        <f>_xll.SNL.Clients.Office.Excel.Functions.SPG(CI53, "SP_COUNTRY_NAME")</f>
        <v>USA</v>
      </c>
      <c r="CM53" t="s">
        <v>431</v>
      </c>
      <c r="CN53">
        <v>111219</v>
      </c>
      <c r="CO53" t="s">
        <v>398</v>
      </c>
      <c r="CP53" s="11">
        <v>0.13</v>
      </c>
      <c r="CQ53" t="str">
        <f>_xll.SNL.Clients.Office.Excel.Functions.SPG(CN53, "SP_COUNTRY_NAME")</f>
        <v>USA</v>
      </c>
      <c r="CR53" t="s">
        <v>431</v>
      </c>
      <c r="CS53">
        <v>111219</v>
      </c>
      <c r="CT53" t="s">
        <v>398</v>
      </c>
      <c r="CU53" s="11">
        <v>0.13</v>
      </c>
      <c r="CV53" t="str">
        <f>_xll.SNL.Clients.Office.Excel.Functions.SPG(CS53, "SP_COUNTRY_NAME")</f>
        <v>USA</v>
      </c>
      <c r="CW53" t="s">
        <v>662</v>
      </c>
      <c r="CX53">
        <v>111195</v>
      </c>
      <c r="CY53" t="s">
        <v>398</v>
      </c>
      <c r="CZ53" s="11">
        <v>0.21</v>
      </c>
      <c r="DA53" t="str">
        <f>_xll.SNL.Clients.Office.Excel.Functions.SPG(CX53, "SP_COUNTRY_NAME")</f>
        <v>USA</v>
      </c>
      <c r="DF53" t="str">
        <f>_xll.SNL.Clients.Office.Excel.Functions.SPG(DC53, "SP_COUNTRY_NAME")</f>
        <v>#INVALID COMPANY ID</v>
      </c>
      <c r="DG53" t="s">
        <v>689</v>
      </c>
      <c r="DH53">
        <v>8532130</v>
      </c>
      <c r="DI53" t="s">
        <v>398</v>
      </c>
      <c r="DJ53" s="11">
        <v>0.04</v>
      </c>
      <c r="DK53" t="str">
        <f>_xll.SNL.Clients.Office.Excel.Functions.SPG(DH53, "SP_COUNTRY_NAME")</f>
        <v>South Africa</v>
      </c>
      <c r="DL53" t="s">
        <v>697</v>
      </c>
      <c r="DM53">
        <v>4141092</v>
      </c>
      <c r="DN53" t="s">
        <v>398</v>
      </c>
      <c r="DO53" s="11">
        <v>0.13</v>
      </c>
      <c r="DP53" t="str">
        <f>_xll.SNL.Clients.Office.Excel.Functions.SPG(DM53, "SP_COUNTRY_NAME")</f>
        <v>South Africa</v>
      </c>
      <c r="DQ53" t="s">
        <v>697</v>
      </c>
      <c r="DR53">
        <v>4141092</v>
      </c>
      <c r="DS53" t="s">
        <v>398</v>
      </c>
      <c r="DT53" s="11">
        <v>0.13</v>
      </c>
      <c r="DU53" t="str">
        <f>_xll.SNL.Clients.Office.Excel.Functions.SPG(DR53, "SP_COUNTRY_NAME")</f>
        <v>South Africa</v>
      </c>
      <c r="DV53" t="s">
        <v>697</v>
      </c>
      <c r="DW53">
        <v>4141092</v>
      </c>
      <c r="DX53" t="s">
        <v>398</v>
      </c>
      <c r="DY53" s="11">
        <v>0.13</v>
      </c>
      <c r="DZ53" t="str">
        <f>_xll.SNL.Clients.Office.Excel.Functions.SPG(DW53, "SP_COUNTRY_NAME")</f>
        <v>South Africa</v>
      </c>
      <c r="EE53" t="str">
        <f>_xll.SNL.Clients.Office.Excel.Functions.SPG(EB53, "SP_COUNTRY_NAME")</f>
        <v>#INVALID COMPANY ID</v>
      </c>
      <c r="EF53" t="s">
        <v>832</v>
      </c>
      <c r="EG53">
        <v>4873872</v>
      </c>
      <c r="EH53" t="s">
        <v>398</v>
      </c>
      <c r="EI53" s="11">
        <v>0.22</v>
      </c>
      <c r="EJ53" t="str">
        <f>_xll.SNL.Clients.Office.Excel.Functions.SPG(EG53, "SP_COUNTRY_NAME")</f>
        <v>Spain</v>
      </c>
      <c r="EK53" t="s">
        <v>455</v>
      </c>
      <c r="EL53">
        <v>4318598</v>
      </c>
      <c r="EM53" t="s">
        <v>398</v>
      </c>
      <c r="EN53" s="11">
        <v>0</v>
      </c>
      <c r="EO53" t="str">
        <f>_xll.SNL.Clients.Office.Excel.Functions.SPG(EL53, "SP_COUNTRY_NAME")</f>
        <v>USA</v>
      </c>
      <c r="EP53" t="s">
        <v>2116</v>
      </c>
      <c r="EQ53" t="s">
        <v>348</v>
      </c>
      <c r="ER53" t="s">
        <v>406</v>
      </c>
      <c r="ES53" s="11">
        <v>0.04</v>
      </c>
      <c r="ET53" t="str">
        <f>_xll.SNL.Clients.Office.Excel.Functions.SPG(EQ53, "SP_COUNTRY_NAME")</f>
        <v>China</v>
      </c>
      <c r="EU53" t="s">
        <v>2049</v>
      </c>
      <c r="EV53">
        <v>4189276</v>
      </c>
      <c r="EW53" t="s">
        <v>403</v>
      </c>
      <c r="EX53" s="11">
        <v>0</v>
      </c>
      <c r="EY53" t="str">
        <f>_xll.SNL.Clients.Office.Excel.Functions.SPG(EV53, "SP_COUNTRY_NAME")</f>
        <v>USA</v>
      </c>
      <c r="EZ53" t="s">
        <v>1304</v>
      </c>
      <c r="FA53">
        <v>101293757</v>
      </c>
      <c r="FB53" t="s">
        <v>348</v>
      </c>
      <c r="FC53" s="11">
        <v>0.17</v>
      </c>
      <c r="FD53" t="str">
        <f>_xll.SNL.Clients.Office.Excel.Functions.SPG(FA53, "SP_COUNTRY_NAME")</f>
        <v>Brazil</v>
      </c>
      <c r="FE53" t="s">
        <v>1304</v>
      </c>
      <c r="FF53">
        <v>101293757</v>
      </c>
      <c r="FG53" t="s">
        <v>348</v>
      </c>
      <c r="FH53" s="11">
        <v>0.17</v>
      </c>
      <c r="FI53" t="str">
        <f>_xll.SNL.Clients.Office.Excel.Functions.SPG(FF53, "SP_COUNTRY_NAME")</f>
        <v>Brazil</v>
      </c>
      <c r="FJ53" t="s">
        <v>662</v>
      </c>
      <c r="FK53">
        <v>111195</v>
      </c>
      <c r="FL53" t="s">
        <v>398</v>
      </c>
      <c r="FM53" s="11">
        <v>0.21</v>
      </c>
      <c r="FN53" t="str">
        <f>_xll.SNL.Clients.Office.Excel.Functions.SPG(FK53, "SP_COUNTRY_NAME")</f>
        <v>USA</v>
      </c>
      <c r="FO53" t="s">
        <v>824</v>
      </c>
      <c r="FP53">
        <v>4139629</v>
      </c>
      <c r="FQ53" t="s">
        <v>398</v>
      </c>
      <c r="FR53" s="11">
        <v>0.01</v>
      </c>
      <c r="FS53" t="str">
        <f>_xll.SNL.Clients.Office.Excel.Functions.SPG(FP53, "SP_COUNTRY_NAME")</f>
        <v>Singapore</v>
      </c>
      <c r="FT53" t="s">
        <v>832</v>
      </c>
      <c r="FU53">
        <v>4873872</v>
      </c>
      <c r="FV53" t="s">
        <v>398</v>
      </c>
      <c r="FW53" s="11">
        <v>0.22</v>
      </c>
      <c r="FX53" t="str">
        <f>_xll.SNL.Clients.Office.Excel.Functions.SPG(FU53, "SP_COUNTRY_NAME")</f>
        <v>Spain</v>
      </c>
      <c r="GC53" t="str">
        <f>_xll.SNL.Clients.Office.Excel.Functions.SPG(FZ53, "SP_COUNTRY_NAME")</f>
        <v>#INVALID COMPANY ID</v>
      </c>
      <c r="GD53" t="s">
        <v>1639</v>
      </c>
      <c r="GE53">
        <v>4138761</v>
      </c>
      <c r="GF53" t="s">
        <v>398</v>
      </c>
      <c r="GG53" s="11">
        <v>0.01</v>
      </c>
      <c r="GH53" t="str">
        <f>_xll.SNL.Clients.Office.Excel.Functions.SPG(GE53, "SP_COUNTRY_NAME")</f>
        <v>China</v>
      </c>
      <c r="GM53" t="str">
        <f>_xll.SNL.Clients.Office.Excel.Functions.SPG(GJ53, "SP_COUNTRY_NAME")</f>
        <v>#INVALID COMPANY ID</v>
      </c>
      <c r="GN53" t="s">
        <v>2219</v>
      </c>
      <c r="GO53" t="s">
        <v>348</v>
      </c>
      <c r="GP53" t="s">
        <v>406</v>
      </c>
      <c r="GQ53" s="11">
        <v>0</v>
      </c>
      <c r="GR53" t="str">
        <f>_xll.SNL.Clients.Office.Excel.Functions.SPG(GO53, "SP_COUNTRY_NAME")</f>
        <v>China</v>
      </c>
      <c r="GW53" t="str">
        <f>_xll.SNL.Clients.Office.Excel.Functions.SPG(GT53, "SP_COUNTRY_NAME")</f>
        <v>#INVALID COMPANY ID</v>
      </c>
      <c r="GX53" t="s">
        <v>472</v>
      </c>
      <c r="GY53">
        <v>4114882</v>
      </c>
      <c r="GZ53" t="s">
        <v>398</v>
      </c>
      <c r="HA53" s="11">
        <v>0.05</v>
      </c>
      <c r="HB53" t="str">
        <f>_xll.SNL.Clients.Office.Excel.Functions.SPG(GY53, "SP_COUNTRY_NAME")</f>
        <v>Canada</v>
      </c>
      <c r="HC53" t="s">
        <v>662</v>
      </c>
      <c r="HD53">
        <v>111195</v>
      </c>
      <c r="HE53" t="s">
        <v>398</v>
      </c>
      <c r="HF53" s="11">
        <v>0.21</v>
      </c>
      <c r="HG53" t="str">
        <f>_xll.SNL.Clients.Office.Excel.Functions.SPG(HD53, "SP_COUNTRY_NAME")</f>
        <v>USA</v>
      </c>
      <c r="HH53" t="s">
        <v>973</v>
      </c>
      <c r="HI53" t="s">
        <v>348</v>
      </c>
      <c r="HJ53" t="s">
        <v>406</v>
      </c>
      <c r="HK53" s="11">
        <v>0</v>
      </c>
      <c r="HL53" t="str">
        <f>_xll.SNL.Clients.Office.Excel.Functions.SPG(HI53, "SP_COUNTRY_NAME")</f>
        <v>China</v>
      </c>
      <c r="HM53" t="s">
        <v>472</v>
      </c>
      <c r="HN53">
        <v>4114882</v>
      </c>
      <c r="HO53" t="s">
        <v>398</v>
      </c>
      <c r="HP53" s="11">
        <v>0</v>
      </c>
      <c r="HQ53" t="str">
        <f>_xll.SNL.Clients.Office.Excel.Functions.SPG(HN53, "SP_COUNTRY_NAME")</f>
        <v>Canada</v>
      </c>
      <c r="HR53" t="s">
        <v>662</v>
      </c>
      <c r="HS53">
        <v>111195</v>
      </c>
      <c r="HT53" t="s">
        <v>398</v>
      </c>
      <c r="HU53" s="11">
        <v>0.21</v>
      </c>
      <c r="HV53" t="str">
        <f>_xll.SNL.Clients.Office.Excel.Functions.SPG(HS53, "SP_COUNTRY_NAME")</f>
        <v>USA</v>
      </c>
      <c r="HW53" t="s">
        <v>832</v>
      </c>
      <c r="HX53">
        <v>4873872</v>
      </c>
      <c r="HY53" t="s">
        <v>398</v>
      </c>
      <c r="HZ53" s="11">
        <v>0.22</v>
      </c>
      <c r="IA53" t="str">
        <f>_xll.SNL.Clients.Office.Excel.Functions.SPG(HX53, "SP_COUNTRY_NAME")</f>
        <v>Spain</v>
      </c>
      <c r="IB53" t="s">
        <v>2219</v>
      </c>
      <c r="IC53" t="s">
        <v>348</v>
      </c>
      <c r="ID53" t="s">
        <v>406</v>
      </c>
      <c r="IE53" s="11">
        <v>0</v>
      </c>
      <c r="IF53" t="str">
        <f>_xll.SNL.Clients.Office.Excel.Functions.SPG(IC53, "SP_COUNTRY_NAME")</f>
        <v>China</v>
      </c>
      <c r="IK53" t="str">
        <f>_xll.SNL.Clients.Office.Excel.Functions.SPG(IH53, "SP_COUNTRY_NAME")</f>
        <v>#INVALID COMPANY ID</v>
      </c>
      <c r="IL53" t="s">
        <v>472</v>
      </c>
      <c r="IM53">
        <v>4114882</v>
      </c>
      <c r="IN53" t="s">
        <v>398</v>
      </c>
      <c r="IO53" s="11">
        <v>0.05</v>
      </c>
      <c r="IP53" t="str">
        <f>_xll.SNL.Clients.Office.Excel.Functions.SPG(IM53, "SP_COUNTRY_NAME")</f>
        <v>Canada</v>
      </c>
      <c r="IQ53" t="s">
        <v>2242</v>
      </c>
      <c r="IR53">
        <v>4138606</v>
      </c>
      <c r="IS53" t="s">
        <v>398</v>
      </c>
      <c r="IT53" s="11">
        <v>0.06</v>
      </c>
      <c r="IU53" t="str">
        <f>_xll.SNL.Clients.Office.Excel.Functions.SPG(IR53, "SP_COUNTRY_NAME")</f>
        <v>Canada</v>
      </c>
      <c r="IV53" t="s">
        <v>689</v>
      </c>
      <c r="IW53">
        <v>8532130</v>
      </c>
      <c r="IX53" t="s">
        <v>398</v>
      </c>
      <c r="IY53" s="11">
        <v>0.04</v>
      </c>
      <c r="IZ53" t="str">
        <f>_xll.SNL.Clients.Office.Excel.Functions.SPG(IW53, "SP_COUNTRY_NAME")</f>
        <v>South Africa</v>
      </c>
      <c r="JA53" t="s">
        <v>431</v>
      </c>
      <c r="JB53">
        <v>111219</v>
      </c>
      <c r="JC53" t="s">
        <v>398</v>
      </c>
      <c r="JD53" s="11">
        <v>0.13</v>
      </c>
      <c r="JE53" t="str">
        <f>_xll.SNL.Clients.Office.Excel.Functions.SPG(JB53, "SP_COUNTRY_NAME")</f>
        <v>USA</v>
      </c>
      <c r="JF53" t="s">
        <v>697</v>
      </c>
      <c r="JG53">
        <v>4141092</v>
      </c>
      <c r="JH53" t="s">
        <v>398</v>
      </c>
      <c r="JI53" s="11">
        <v>0.13</v>
      </c>
      <c r="JJ53" t="str">
        <f>_xll.SNL.Clients.Office.Excel.Functions.SPG(JG53, "SP_COUNTRY_NAME")</f>
        <v>South Africa</v>
      </c>
      <c r="JK53" t="s">
        <v>1304</v>
      </c>
      <c r="JL53">
        <v>101293757</v>
      </c>
      <c r="JM53" t="s">
        <v>348</v>
      </c>
      <c r="JN53" s="11">
        <v>0.17</v>
      </c>
      <c r="JO53" t="str">
        <f>_xll.SNL.Clients.Office.Excel.Functions.SPG(JL53, "SP_COUNTRY_NAME")</f>
        <v>Brazil</v>
      </c>
      <c r="JP53" t="s">
        <v>973</v>
      </c>
      <c r="JQ53" t="s">
        <v>348</v>
      </c>
      <c r="JR53" t="s">
        <v>406</v>
      </c>
      <c r="JS53" s="11">
        <v>0</v>
      </c>
      <c r="JT53" t="str">
        <f>_xll.SNL.Clients.Office.Excel.Functions.SPG(JQ53, "SP_COUNTRY_NAME")</f>
        <v>China</v>
      </c>
      <c r="JU53" t="s">
        <v>824</v>
      </c>
      <c r="JV53">
        <v>4139629</v>
      </c>
      <c r="JW53" t="s">
        <v>398</v>
      </c>
      <c r="JX53" s="11">
        <v>0.01</v>
      </c>
      <c r="JY53" t="str">
        <f>_xll.SNL.Clients.Office.Excel.Functions.SPG(JV53, "SP_COUNTRY_NAME")</f>
        <v>Singapore</v>
      </c>
      <c r="JZ53" t="s">
        <v>662</v>
      </c>
      <c r="KA53">
        <v>111195</v>
      </c>
      <c r="KB53" t="s">
        <v>398</v>
      </c>
      <c r="KC53" s="11">
        <v>0.21</v>
      </c>
      <c r="KD53" t="str">
        <f>_xll.SNL.Clients.Office.Excel.Functions.SPG(KA53, "SP_COUNTRY_NAME")</f>
        <v>USA</v>
      </c>
      <c r="KI53" t="str">
        <f>_xll.SNL.Clients.Office.Excel.Functions.SPG(KF53, "SP_COUNTRY_NAME")</f>
        <v>#INVALID COMPANY ID</v>
      </c>
      <c r="KJ53" t="s">
        <v>432</v>
      </c>
      <c r="KK53">
        <v>4026948</v>
      </c>
      <c r="KL53" t="s">
        <v>398</v>
      </c>
      <c r="KM53" s="11">
        <v>0.1</v>
      </c>
      <c r="KN53" t="str">
        <f>_xll.SNL.Clients.Office.Excel.Functions.SPG(KK53, "SP_COUNTRY_NAME")</f>
        <v>France</v>
      </c>
    </row>
    <row r="54" spans="5:300" x14ac:dyDescent="0.35">
      <c r="E54" t="str">
        <f>_xll.SNL.Clients.Office.Excel.Functions.SPG(B54, "SP_COUNTRY_NAME")</f>
        <v>#INVALID COMPANY ID</v>
      </c>
      <c r="F54" t="s">
        <v>663</v>
      </c>
      <c r="G54">
        <v>4089578</v>
      </c>
      <c r="H54" t="s">
        <v>398</v>
      </c>
      <c r="I54" s="11">
        <v>0.13</v>
      </c>
      <c r="J54" t="str">
        <f>_xll.SNL.Clients.Office.Excel.Functions.SPG(G54, "SP_COUNTRY_NAME")</f>
        <v>USA</v>
      </c>
      <c r="K54" t="s">
        <v>453</v>
      </c>
      <c r="L54">
        <v>5747632</v>
      </c>
      <c r="M54" t="s">
        <v>398</v>
      </c>
      <c r="N54" s="11">
        <v>0.05</v>
      </c>
      <c r="O54" t="str">
        <f>_xll.SNL.Clients.Office.Excel.Functions.SPG(L54, "SP_COUNTRY_NAME")</f>
        <v>Canada</v>
      </c>
      <c r="P54" t="s">
        <v>389</v>
      </c>
      <c r="Q54">
        <v>111289</v>
      </c>
      <c r="R54" t="s">
        <v>398</v>
      </c>
      <c r="S54" s="11">
        <v>0.34</v>
      </c>
      <c r="T54" t="str">
        <f>_xll.SNL.Clients.Office.Excel.Functions.SPG(Q54, "SP_COUNTRY_NAME")</f>
        <v>USA</v>
      </c>
      <c r="Y54" t="str">
        <f>_xll.SNL.Clients.Office.Excel.Functions.SPG(V54, "SP_COUNTRY_NAME")</f>
        <v>#INVALID COMPANY ID</v>
      </c>
      <c r="Z54" t="s">
        <v>684</v>
      </c>
      <c r="AA54">
        <v>4264756</v>
      </c>
      <c r="AB54" t="s">
        <v>398</v>
      </c>
      <c r="AC54" s="11">
        <v>0.09</v>
      </c>
      <c r="AD54" t="str">
        <f>_xll.SNL.Clients.Office.Excel.Functions.SPG(AA54, "SP_COUNTRY_NAME")</f>
        <v>South Africa</v>
      </c>
      <c r="AE54" t="s">
        <v>684</v>
      </c>
      <c r="AF54">
        <v>4264756</v>
      </c>
      <c r="AG54" t="s">
        <v>398</v>
      </c>
      <c r="AH54" s="11">
        <v>0.09</v>
      </c>
      <c r="AI54" t="str">
        <f>_xll.SNL.Clients.Office.Excel.Functions.SPG(AF54, "SP_COUNTRY_NAME")</f>
        <v>South Africa</v>
      </c>
      <c r="AJ54" t="s">
        <v>389</v>
      </c>
      <c r="AK54">
        <v>111289</v>
      </c>
      <c r="AL54" t="s">
        <v>398</v>
      </c>
      <c r="AM54" s="11">
        <v>0.34</v>
      </c>
      <c r="AN54" t="str">
        <f>_xll.SNL.Clients.Office.Excel.Functions.SPG(AK54, "SP_COUNTRY_NAME")</f>
        <v>USA</v>
      </c>
      <c r="AO54" t="s">
        <v>1222</v>
      </c>
      <c r="AP54">
        <v>4555673</v>
      </c>
      <c r="AQ54" t="s">
        <v>403</v>
      </c>
      <c r="AR54" s="11">
        <v>0.04</v>
      </c>
      <c r="AS54" t="str">
        <f>_xll.SNL.Clients.Office.Excel.Functions.SPG(AP54, "SP_COUNTRY_NAME")</f>
        <v>Canada</v>
      </c>
      <c r="AX54" t="str">
        <f>_xll.SNL.Clients.Office.Excel.Functions.SPG(AU54, "SP_COUNTRY_NAME")</f>
        <v>#INVALID COMPANY ID</v>
      </c>
      <c r="AY54" t="s">
        <v>684</v>
      </c>
      <c r="AZ54">
        <v>4264756</v>
      </c>
      <c r="BA54" t="s">
        <v>398</v>
      </c>
      <c r="BB54" s="11">
        <v>0.09</v>
      </c>
      <c r="BC54" t="str">
        <f>_xll.SNL.Clients.Office.Excel.Functions.SPG(AZ54, "SP_COUNTRY_NAME")</f>
        <v>South Africa</v>
      </c>
      <c r="BH54" t="str">
        <f>_xll.SNL.Clients.Office.Excel.Functions.SPG(BE54, "SP_COUNTRY_NAME")</f>
        <v>#INVALID COMPANY ID</v>
      </c>
      <c r="BI54" t="s">
        <v>520</v>
      </c>
      <c r="BJ54">
        <v>4089114</v>
      </c>
      <c r="BK54" t="s">
        <v>398</v>
      </c>
      <c r="BL54" s="11">
        <v>0.12</v>
      </c>
      <c r="BM54" t="str">
        <f>_xll.SNL.Clients.Office.Excel.Functions.SPG(BJ54, "SP_COUNTRY_NAME")</f>
        <v>USA</v>
      </c>
      <c r="BR54" t="str">
        <f>_xll.SNL.Clients.Office.Excel.Functions.SPG(BO54, "SP_COUNTRY_NAME")</f>
        <v>#INVALID COMPANY ID</v>
      </c>
      <c r="BS54" t="s">
        <v>541</v>
      </c>
      <c r="BT54">
        <v>102729</v>
      </c>
      <c r="BU54" t="s">
        <v>398</v>
      </c>
      <c r="BV54" s="11">
        <v>0.1</v>
      </c>
      <c r="BW54" t="str">
        <f>_xll.SNL.Clients.Office.Excel.Functions.SPG(BT54, "SP_COUNTRY_NAME")</f>
        <v>USA</v>
      </c>
      <c r="BX54" t="s">
        <v>1322</v>
      </c>
      <c r="BY54">
        <v>4252195</v>
      </c>
      <c r="BZ54" t="s">
        <v>403</v>
      </c>
      <c r="CA54" s="11">
        <v>0.19</v>
      </c>
      <c r="CB54" t="str">
        <f>_xll.SNL.Clients.Office.Excel.Functions.SPG(BY54, "SP_COUNTRY_NAME")</f>
        <v>USA</v>
      </c>
      <c r="CC54" t="s">
        <v>1305</v>
      </c>
      <c r="CD54">
        <v>100369</v>
      </c>
      <c r="CE54" t="s">
        <v>401</v>
      </c>
      <c r="CF54" s="11">
        <v>0.17</v>
      </c>
      <c r="CG54" t="str">
        <f>_xll.SNL.Clients.Office.Excel.Functions.SPG(CD54, "SP_COUNTRY_NAME")</f>
        <v>USA</v>
      </c>
      <c r="CH54" t="s">
        <v>1322</v>
      </c>
      <c r="CI54">
        <v>4252195</v>
      </c>
      <c r="CJ54" t="s">
        <v>403</v>
      </c>
      <c r="CK54" s="11">
        <v>0.19</v>
      </c>
      <c r="CL54" t="str">
        <f>_xll.SNL.Clients.Office.Excel.Functions.SPG(CI54, "SP_COUNTRY_NAME")</f>
        <v>USA</v>
      </c>
      <c r="CM54" t="s">
        <v>520</v>
      </c>
      <c r="CN54">
        <v>4089114</v>
      </c>
      <c r="CO54" t="s">
        <v>398</v>
      </c>
      <c r="CP54" s="11">
        <v>0.12</v>
      </c>
      <c r="CQ54" t="str">
        <f>_xll.SNL.Clients.Office.Excel.Functions.SPG(CN54, "SP_COUNTRY_NAME")</f>
        <v>USA</v>
      </c>
      <c r="CR54" t="s">
        <v>520</v>
      </c>
      <c r="CS54">
        <v>4089114</v>
      </c>
      <c r="CT54" t="s">
        <v>398</v>
      </c>
      <c r="CU54" s="11">
        <v>0.12</v>
      </c>
      <c r="CV54" t="str">
        <f>_xll.SNL.Clients.Office.Excel.Functions.SPG(CS54, "SP_COUNTRY_NAME")</f>
        <v>USA</v>
      </c>
      <c r="CW54" t="s">
        <v>1322</v>
      </c>
      <c r="CX54">
        <v>4252195</v>
      </c>
      <c r="CY54" t="s">
        <v>403</v>
      </c>
      <c r="CZ54" s="11">
        <v>0.19</v>
      </c>
      <c r="DA54" t="str">
        <f>_xll.SNL.Clients.Office.Excel.Functions.SPG(CX54, "SP_COUNTRY_NAME")</f>
        <v>USA</v>
      </c>
      <c r="DF54" t="str">
        <f>_xll.SNL.Clients.Office.Excel.Functions.SPG(DC54, "SP_COUNTRY_NAME")</f>
        <v>#INVALID COMPANY ID</v>
      </c>
      <c r="DG54" t="s">
        <v>2072</v>
      </c>
      <c r="DH54">
        <v>4548214</v>
      </c>
      <c r="DI54" t="s">
        <v>403</v>
      </c>
      <c r="DJ54" s="11">
        <v>0.04</v>
      </c>
      <c r="DK54" t="str">
        <f>_xll.SNL.Clients.Office.Excel.Functions.SPG(DH54, "SP_COUNTRY_NAME")</f>
        <v>South Africa</v>
      </c>
      <c r="DL54" t="s">
        <v>663</v>
      </c>
      <c r="DM54">
        <v>4089578</v>
      </c>
      <c r="DN54" t="s">
        <v>398</v>
      </c>
      <c r="DO54" s="11">
        <v>0.13</v>
      </c>
      <c r="DP54" t="str">
        <f>_xll.SNL.Clients.Office.Excel.Functions.SPG(DM54, "SP_COUNTRY_NAME")</f>
        <v>USA</v>
      </c>
      <c r="DQ54" t="s">
        <v>663</v>
      </c>
      <c r="DR54">
        <v>4089578</v>
      </c>
      <c r="DS54" t="s">
        <v>398</v>
      </c>
      <c r="DT54" s="11">
        <v>0.13</v>
      </c>
      <c r="DU54" t="str">
        <f>_xll.SNL.Clients.Office.Excel.Functions.SPG(DR54, "SP_COUNTRY_NAME")</f>
        <v>USA</v>
      </c>
      <c r="DV54" t="s">
        <v>663</v>
      </c>
      <c r="DW54">
        <v>4089578</v>
      </c>
      <c r="DX54" t="s">
        <v>398</v>
      </c>
      <c r="DY54" s="11">
        <v>0.13</v>
      </c>
      <c r="DZ54" t="str">
        <f>_xll.SNL.Clients.Office.Excel.Functions.SPG(DW54, "SP_COUNTRY_NAME")</f>
        <v>USA</v>
      </c>
      <c r="EE54" t="str">
        <f>_xll.SNL.Clients.Office.Excel.Functions.SPG(EB54, "SP_COUNTRY_NAME")</f>
        <v>#INVALID COMPANY ID</v>
      </c>
      <c r="EF54" t="s">
        <v>1985</v>
      </c>
      <c r="EG54">
        <v>5762162</v>
      </c>
      <c r="EH54" t="s">
        <v>398</v>
      </c>
      <c r="EI54" s="11">
        <v>0.22</v>
      </c>
      <c r="EJ54" t="str">
        <f>_xll.SNL.Clients.Office.Excel.Functions.SPG(EG54, "SP_COUNTRY_NAME")</f>
        <v>South Africa</v>
      </c>
      <c r="EK54" t="s">
        <v>458</v>
      </c>
      <c r="EL54">
        <v>4119538</v>
      </c>
      <c r="EM54" t="s">
        <v>403</v>
      </c>
      <c r="EN54" s="11">
        <v>0</v>
      </c>
      <c r="EO54" t="str">
        <f>_xll.SNL.Clients.Office.Excel.Functions.SPG(EL54, "SP_COUNTRY_NAME")</f>
        <v>USA</v>
      </c>
      <c r="EP54" t="s">
        <v>645</v>
      </c>
      <c r="EQ54">
        <v>4279122</v>
      </c>
      <c r="ER54" t="s">
        <v>398</v>
      </c>
      <c r="ES54" s="11">
        <v>0.04</v>
      </c>
      <c r="ET54" t="str">
        <f>_xll.SNL.Clients.Office.Excel.Functions.SPG(EQ54, "SP_COUNTRY_NAME")</f>
        <v>Australia</v>
      </c>
      <c r="EU54" t="s">
        <v>640</v>
      </c>
      <c r="EV54">
        <v>109776</v>
      </c>
      <c r="EW54" t="s">
        <v>398</v>
      </c>
      <c r="EX54" s="11">
        <v>0</v>
      </c>
      <c r="EY54" t="str">
        <f>_xll.SNL.Clients.Office.Excel.Functions.SPG(EV54, "SP_COUNTRY_NAME")</f>
        <v>USA</v>
      </c>
      <c r="EZ54" t="s">
        <v>1305</v>
      </c>
      <c r="FA54">
        <v>100369</v>
      </c>
      <c r="FB54" t="s">
        <v>401</v>
      </c>
      <c r="FC54" s="11">
        <v>0.17</v>
      </c>
      <c r="FD54" t="str">
        <f>_xll.SNL.Clients.Office.Excel.Functions.SPG(FA54, "SP_COUNTRY_NAME")</f>
        <v>USA</v>
      </c>
      <c r="FE54" t="s">
        <v>1305</v>
      </c>
      <c r="FF54">
        <v>100369</v>
      </c>
      <c r="FG54" t="s">
        <v>401</v>
      </c>
      <c r="FH54" s="11">
        <v>0.17</v>
      </c>
      <c r="FI54" t="str">
        <f>_xll.SNL.Clients.Office.Excel.Functions.SPG(FF54, "SP_COUNTRY_NAME")</f>
        <v>USA</v>
      </c>
      <c r="FJ54" t="s">
        <v>1322</v>
      </c>
      <c r="FK54">
        <v>4252195</v>
      </c>
      <c r="FL54" t="s">
        <v>403</v>
      </c>
      <c r="FM54" s="11">
        <v>0.19</v>
      </c>
      <c r="FN54" t="str">
        <f>_xll.SNL.Clients.Office.Excel.Functions.SPG(FK54, "SP_COUNTRY_NAME")</f>
        <v>USA</v>
      </c>
      <c r="FO54" t="s">
        <v>456</v>
      </c>
      <c r="FP54">
        <v>4048184</v>
      </c>
      <c r="FQ54" t="s">
        <v>398</v>
      </c>
      <c r="FR54" s="11">
        <v>0.01</v>
      </c>
      <c r="FS54" t="str">
        <f>_xll.SNL.Clients.Office.Excel.Functions.SPG(FP54, "SP_COUNTRY_NAME")</f>
        <v>Canada</v>
      </c>
      <c r="FT54" t="s">
        <v>1985</v>
      </c>
      <c r="FU54">
        <v>5762162</v>
      </c>
      <c r="FV54" t="s">
        <v>398</v>
      </c>
      <c r="FW54" s="11">
        <v>0.22</v>
      </c>
      <c r="FX54" t="str">
        <f>_xll.SNL.Clients.Office.Excel.Functions.SPG(FU54, "SP_COUNTRY_NAME")</f>
        <v>South Africa</v>
      </c>
      <c r="GC54" t="str">
        <f>_xll.SNL.Clients.Office.Excel.Functions.SPG(FZ54, "SP_COUNTRY_NAME")</f>
        <v>#INVALID COMPANY ID</v>
      </c>
      <c r="GD54" t="s">
        <v>1640</v>
      </c>
      <c r="GE54">
        <v>4368709</v>
      </c>
      <c r="GF54" t="s">
        <v>398</v>
      </c>
      <c r="GG54" s="11">
        <v>0.01</v>
      </c>
      <c r="GH54" t="str">
        <f>_xll.SNL.Clients.Office.Excel.Functions.SPG(GE54, "SP_COUNTRY_NAME")</f>
        <v>China</v>
      </c>
      <c r="GM54" t="str">
        <f>_xll.SNL.Clients.Office.Excel.Functions.SPG(GJ54, "SP_COUNTRY_NAME")</f>
        <v>#INVALID COMPANY ID</v>
      </c>
      <c r="GN54" t="s">
        <v>2220</v>
      </c>
      <c r="GO54" t="s">
        <v>348</v>
      </c>
      <c r="GP54" t="s">
        <v>406</v>
      </c>
      <c r="GQ54" s="11">
        <v>0</v>
      </c>
      <c r="GR54" t="str">
        <f>_xll.SNL.Clients.Office.Excel.Functions.SPG(GO54, "SP_COUNTRY_NAME")</f>
        <v>China</v>
      </c>
      <c r="GW54" t="str">
        <f>_xll.SNL.Clients.Office.Excel.Functions.SPG(GT54, "SP_COUNTRY_NAME")</f>
        <v>#INVALID COMPANY ID</v>
      </c>
      <c r="GX54" t="s">
        <v>686</v>
      </c>
      <c r="GY54">
        <v>4674815</v>
      </c>
      <c r="GZ54" t="s">
        <v>398</v>
      </c>
      <c r="HA54" s="11">
        <v>0.05</v>
      </c>
      <c r="HB54" t="str">
        <f>_xll.SNL.Clients.Office.Excel.Functions.SPG(GY54, "SP_COUNTRY_NAME")</f>
        <v>Switzerland</v>
      </c>
      <c r="HC54" t="s">
        <v>1322</v>
      </c>
      <c r="HD54">
        <v>4252195</v>
      </c>
      <c r="HE54" t="s">
        <v>403</v>
      </c>
      <c r="HF54" s="11">
        <v>0.19</v>
      </c>
      <c r="HG54" t="str">
        <f>_xll.SNL.Clients.Office.Excel.Functions.SPG(HD54, "SP_COUNTRY_NAME")</f>
        <v>USA</v>
      </c>
      <c r="HH54" t="s">
        <v>974</v>
      </c>
      <c r="HI54" t="s">
        <v>348</v>
      </c>
      <c r="HJ54" t="s">
        <v>406</v>
      </c>
      <c r="HK54" s="11">
        <v>0</v>
      </c>
      <c r="HL54" t="str">
        <f>_xll.SNL.Clients.Office.Excel.Functions.SPG(HI54, "SP_COUNTRY_NAME")</f>
        <v>China</v>
      </c>
      <c r="HM54" t="s">
        <v>2236</v>
      </c>
      <c r="HN54" t="s">
        <v>348</v>
      </c>
      <c r="HO54" t="s">
        <v>406</v>
      </c>
      <c r="HP54" s="11">
        <v>0</v>
      </c>
      <c r="HQ54" t="str">
        <f>_xll.SNL.Clients.Office.Excel.Functions.SPG(HN54, "SP_COUNTRY_NAME")</f>
        <v>China</v>
      </c>
      <c r="HR54" t="s">
        <v>1322</v>
      </c>
      <c r="HS54">
        <v>4252195</v>
      </c>
      <c r="HT54" t="s">
        <v>403</v>
      </c>
      <c r="HU54" s="11">
        <v>0.19</v>
      </c>
      <c r="HV54" t="str">
        <f>_xll.SNL.Clients.Office.Excel.Functions.SPG(HS54, "SP_COUNTRY_NAME")</f>
        <v>USA</v>
      </c>
      <c r="HW54" t="s">
        <v>1985</v>
      </c>
      <c r="HX54">
        <v>5762162</v>
      </c>
      <c r="HY54" t="s">
        <v>398</v>
      </c>
      <c r="HZ54" s="11">
        <v>0.22</v>
      </c>
      <c r="IA54" t="str">
        <f>_xll.SNL.Clients.Office.Excel.Functions.SPG(HX54, "SP_COUNTRY_NAME")</f>
        <v>South Africa</v>
      </c>
      <c r="IB54" t="s">
        <v>2220</v>
      </c>
      <c r="IC54" t="s">
        <v>348</v>
      </c>
      <c r="ID54" t="s">
        <v>406</v>
      </c>
      <c r="IE54" s="11">
        <v>0</v>
      </c>
      <c r="IF54" t="str">
        <f>_xll.SNL.Clients.Office.Excel.Functions.SPG(IC54, "SP_COUNTRY_NAME")</f>
        <v>China</v>
      </c>
      <c r="IK54" t="str">
        <f>_xll.SNL.Clients.Office.Excel.Functions.SPG(IH54, "SP_COUNTRY_NAME")</f>
        <v>#INVALID COMPANY ID</v>
      </c>
      <c r="IL54" t="s">
        <v>686</v>
      </c>
      <c r="IM54">
        <v>4674815</v>
      </c>
      <c r="IN54" t="s">
        <v>398</v>
      </c>
      <c r="IO54" s="11">
        <v>0.05</v>
      </c>
      <c r="IP54" t="str">
        <f>_xll.SNL.Clients.Office.Excel.Functions.SPG(IM54, "SP_COUNTRY_NAME")</f>
        <v>Switzerland</v>
      </c>
      <c r="IQ54" t="s">
        <v>1243</v>
      </c>
      <c r="IR54">
        <v>4187733</v>
      </c>
      <c r="IS54" t="s">
        <v>398</v>
      </c>
      <c r="IT54" s="11">
        <v>0.06</v>
      </c>
      <c r="IU54" t="str">
        <f>_xll.SNL.Clients.Office.Excel.Functions.SPG(IR54, "SP_COUNTRY_NAME")</f>
        <v>Switzerland</v>
      </c>
      <c r="IV54" t="s">
        <v>2072</v>
      </c>
      <c r="IW54">
        <v>4548214</v>
      </c>
      <c r="IX54" t="s">
        <v>403</v>
      </c>
      <c r="IY54" s="11">
        <v>0.04</v>
      </c>
      <c r="IZ54" t="str">
        <f>_xll.SNL.Clients.Office.Excel.Functions.SPG(IW54, "SP_COUNTRY_NAME")</f>
        <v>South Africa</v>
      </c>
      <c r="JA54" t="s">
        <v>520</v>
      </c>
      <c r="JB54">
        <v>4089114</v>
      </c>
      <c r="JC54" t="s">
        <v>398</v>
      </c>
      <c r="JD54" s="11">
        <v>0.12</v>
      </c>
      <c r="JE54" t="str">
        <f>_xll.SNL.Clients.Office.Excel.Functions.SPG(JB54, "SP_COUNTRY_NAME")</f>
        <v>USA</v>
      </c>
      <c r="JF54" t="s">
        <v>663</v>
      </c>
      <c r="JG54">
        <v>4089578</v>
      </c>
      <c r="JH54" t="s">
        <v>398</v>
      </c>
      <c r="JI54" s="11">
        <v>0.13</v>
      </c>
      <c r="JJ54" t="str">
        <f>_xll.SNL.Clients.Office.Excel.Functions.SPG(JG54, "SP_COUNTRY_NAME")</f>
        <v>USA</v>
      </c>
      <c r="JK54" t="s">
        <v>1305</v>
      </c>
      <c r="JL54">
        <v>100369</v>
      </c>
      <c r="JM54" t="s">
        <v>401</v>
      </c>
      <c r="JN54" s="11">
        <v>0.17</v>
      </c>
      <c r="JO54" t="str">
        <f>_xll.SNL.Clients.Office.Excel.Functions.SPG(JL54, "SP_COUNTRY_NAME")</f>
        <v>USA</v>
      </c>
      <c r="JP54" t="s">
        <v>974</v>
      </c>
      <c r="JQ54" t="s">
        <v>348</v>
      </c>
      <c r="JR54" t="s">
        <v>406</v>
      </c>
      <c r="JS54" s="11">
        <v>0</v>
      </c>
      <c r="JT54" t="str">
        <f>_xll.SNL.Clients.Office.Excel.Functions.SPG(JQ54, "SP_COUNTRY_NAME")</f>
        <v>China</v>
      </c>
      <c r="JU54" t="s">
        <v>456</v>
      </c>
      <c r="JV54">
        <v>4048184</v>
      </c>
      <c r="JW54" t="s">
        <v>398</v>
      </c>
      <c r="JX54" s="11">
        <v>0.01</v>
      </c>
      <c r="JY54" t="str">
        <f>_xll.SNL.Clients.Office.Excel.Functions.SPG(JV54, "SP_COUNTRY_NAME")</f>
        <v>Canada</v>
      </c>
      <c r="JZ54" t="s">
        <v>1322</v>
      </c>
      <c r="KA54">
        <v>4252195</v>
      </c>
      <c r="KB54" t="s">
        <v>403</v>
      </c>
      <c r="KC54" s="11">
        <v>0.19</v>
      </c>
      <c r="KD54" t="str">
        <f>_xll.SNL.Clients.Office.Excel.Functions.SPG(KA54, "SP_COUNTRY_NAME")</f>
        <v>USA</v>
      </c>
      <c r="KI54" t="str">
        <f>_xll.SNL.Clients.Office.Excel.Functions.SPG(KF54, "SP_COUNTRY_NAME")</f>
        <v>#INVALID COMPANY ID</v>
      </c>
      <c r="KJ54" t="s">
        <v>684</v>
      </c>
      <c r="KK54">
        <v>4264756</v>
      </c>
      <c r="KL54" t="s">
        <v>398</v>
      </c>
      <c r="KM54" s="11">
        <v>0.09</v>
      </c>
      <c r="KN54" t="str">
        <f>_xll.SNL.Clients.Office.Excel.Functions.SPG(KK54, "SP_COUNTRY_NAME")</f>
        <v>South Africa</v>
      </c>
    </row>
    <row r="55" spans="5:300" x14ac:dyDescent="0.35">
      <c r="E55" t="str">
        <f>_xll.SNL.Clients.Office.Excel.Functions.SPG(B55, "SP_COUNTRY_NAME")</f>
        <v>#INVALID COMPANY ID</v>
      </c>
      <c r="F55" t="s">
        <v>665</v>
      </c>
      <c r="G55">
        <v>4139972</v>
      </c>
      <c r="H55" t="s">
        <v>398</v>
      </c>
      <c r="I55" s="11">
        <v>0.12</v>
      </c>
      <c r="J55" t="str">
        <f>_xll.SNL.Clients.Office.Excel.Functions.SPG(G55, "SP_COUNTRY_NAME")</f>
        <v>South Africa</v>
      </c>
      <c r="K55" t="s">
        <v>454</v>
      </c>
      <c r="L55">
        <v>4784107</v>
      </c>
      <c r="M55" t="s">
        <v>398</v>
      </c>
      <c r="N55" s="11">
        <v>0.05</v>
      </c>
      <c r="O55" t="str">
        <f>_xll.SNL.Clients.Office.Excel.Functions.SPG(L55, "SP_COUNTRY_NAME")</f>
        <v>France</v>
      </c>
      <c r="P55" t="s">
        <v>465</v>
      </c>
      <c r="Q55">
        <v>4137912</v>
      </c>
      <c r="R55" t="s">
        <v>398</v>
      </c>
      <c r="S55" s="11">
        <v>0.34</v>
      </c>
      <c r="T55" t="str">
        <f>_xll.SNL.Clients.Office.Excel.Functions.SPG(Q55, "SP_COUNTRY_NAME")</f>
        <v>Germany</v>
      </c>
      <c r="Y55" t="str">
        <f>_xll.SNL.Clients.Office.Excel.Functions.SPG(V55, "SP_COUNTRY_NAME")</f>
        <v>#INVALID COMPANY ID</v>
      </c>
      <c r="Z55" t="s">
        <v>507</v>
      </c>
      <c r="AA55">
        <v>4138770</v>
      </c>
      <c r="AB55" t="s">
        <v>398</v>
      </c>
      <c r="AC55" s="11">
        <v>0.08</v>
      </c>
      <c r="AD55" t="str">
        <f>_xll.SNL.Clients.Office.Excel.Functions.SPG(AA55, "SP_COUNTRY_NAME")</f>
        <v>United Kingdom</v>
      </c>
      <c r="AE55" t="s">
        <v>507</v>
      </c>
      <c r="AF55">
        <v>4138770</v>
      </c>
      <c r="AG55" t="s">
        <v>398</v>
      </c>
      <c r="AH55" s="11">
        <v>0.08</v>
      </c>
      <c r="AI55" t="str">
        <f>_xll.SNL.Clients.Office.Excel.Functions.SPG(AF55, "SP_COUNTRY_NAME")</f>
        <v>United Kingdom</v>
      </c>
      <c r="AJ55" t="s">
        <v>465</v>
      </c>
      <c r="AK55">
        <v>4137912</v>
      </c>
      <c r="AL55" t="s">
        <v>398</v>
      </c>
      <c r="AM55" s="11">
        <v>0.34</v>
      </c>
      <c r="AN55" t="str">
        <f>_xll.SNL.Clients.Office.Excel.Functions.SPG(AK55, "SP_COUNTRY_NAME")</f>
        <v>Germany</v>
      </c>
      <c r="AO55" t="s">
        <v>1223</v>
      </c>
      <c r="AP55">
        <v>4137552</v>
      </c>
      <c r="AQ55" t="s">
        <v>398</v>
      </c>
      <c r="AR55" s="11">
        <v>0.04</v>
      </c>
      <c r="AS55" t="str">
        <f>_xll.SNL.Clients.Office.Excel.Functions.SPG(AP55, "SP_COUNTRY_NAME")</f>
        <v>France</v>
      </c>
      <c r="AX55" t="str">
        <f>_xll.SNL.Clients.Office.Excel.Functions.SPG(AU55, "SP_COUNTRY_NAME")</f>
        <v>#INVALID COMPANY ID</v>
      </c>
      <c r="AY55" t="s">
        <v>507</v>
      </c>
      <c r="AZ55">
        <v>4138770</v>
      </c>
      <c r="BA55" t="s">
        <v>398</v>
      </c>
      <c r="BB55" s="11">
        <v>0.08</v>
      </c>
      <c r="BC55" t="str">
        <f>_xll.SNL.Clients.Office.Excel.Functions.SPG(AZ55, "SP_COUNTRY_NAME")</f>
        <v>United Kingdom</v>
      </c>
      <c r="BH55" t="str">
        <f>_xll.SNL.Clients.Office.Excel.Functions.SPG(BE55, "SP_COUNTRY_NAME")</f>
        <v>#INVALID COMPANY ID</v>
      </c>
      <c r="BI55" t="s">
        <v>669</v>
      </c>
      <c r="BJ55">
        <v>4418744</v>
      </c>
      <c r="BK55" t="s">
        <v>398</v>
      </c>
      <c r="BL55" s="11">
        <v>0.12</v>
      </c>
      <c r="BM55" t="str">
        <f>_xll.SNL.Clients.Office.Excel.Functions.SPG(BJ55, "SP_COUNTRY_NAME")</f>
        <v>South Africa</v>
      </c>
      <c r="BR55" t="str">
        <f>_xll.SNL.Clients.Office.Excel.Functions.SPG(BO55, "SP_COUNTRY_NAME")</f>
        <v>#INVALID COMPANY ID</v>
      </c>
      <c r="BS55" t="s">
        <v>443</v>
      </c>
      <c r="BT55">
        <v>4138917</v>
      </c>
      <c r="BU55" t="s">
        <v>398</v>
      </c>
      <c r="BV55" s="11">
        <v>0.1</v>
      </c>
      <c r="BW55" t="str">
        <f>_xll.SNL.Clients.Office.Excel.Functions.SPG(BT55, "SP_COUNTRY_NAME")</f>
        <v>Australia</v>
      </c>
      <c r="BX55" t="s">
        <v>1389</v>
      </c>
      <c r="BY55">
        <v>19110619</v>
      </c>
      <c r="BZ55" t="s">
        <v>398</v>
      </c>
      <c r="CA55" s="11">
        <v>0.19</v>
      </c>
      <c r="CB55" t="str">
        <f>_xll.SNL.Clients.Office.Excel.Functions.SPG(BY55, "SP_COUNTRY_NAME")</f>
        <v>USA</v>
      </c>
      <c r="CC55" t="s">
        <v>552</v>
      </c>
      <c r="CD55">
        <v>4135098</v>
      </c>
      <c r="CE55" t="s">
        <v>398</v>
      </c>
      <c r="CF55" s="11">
        <v>0.16</v>
      </c>
      <c r="CG55" t="str">
        <f>_xll.SNL.Clients.Office.Excel.Functions.SPG(CD55, "SP_COUNTRY_NAME")</f>
        <v>United Kingdom</v>
      </c>
      <c r="CH55" t="s">
        <v>1389</v>
      </c>
      <c r="CI55">
        <v>19110619</v>
      </c>
      <c r="CJ55" t="s">
        <v>398</v>
      </c>
      <c r="CK55" s="11">
        <v>0.19</v>
      </c>
      <c r="CL55" t="str">
        <f>_xll.SNL.Clients.Office.Excel.Functions.SPG(CI55, "SP_COUNTRY_NAME")</f>
        <v>USA</v>
      </c>
      <c r="CM55" t="s">
        <v>669</v>
      </c>
      <c r="CN55">
        <v>4418744</v>
      </c>
      <c r="CO55" t="s">
        <v>398</v>
      </c>
      <c r="CP55" s="11">
        <v>0.12</v>
      </c>
      <c r="CQ55" t="str">
        <f>_xll.SNL.Clients.Office.Excel.Functions.SPG(CN55, "SP_COUNTRY_NAME")</f>
        <v>South Africa</v>
      </c>
      <c r="CR55" t="s">
        <v>669</v>
      </c>
      <c r="CS55">
        <v>4418744</v>
      </c>
      <c r="CT55" t="s">
        <v>398</v>
      </c>
      <c r="CU55" s="11">
        <v>0.12</v>
      </c>
      <c r="CV55" t="str">
        <f>_xll.SNL.Clients.Office.Excel.Functions.SPG(CS55, "SP_COUNTRY_NAME")</f>
        <v>South Africa</v>
      </c>
      <c r="CW55" t="s">
        <v>1389</v>
      </c>
      <c r="CX55">
        <v>19110619</v>
      </c>
      <c r="CY55" t="s">
        <v>398</v>
      </c>
      <c r="CZ55" s="11">
        <v>0.19</v>
      </c>
      <c r="DA55" t="str">
        <f>_xll.SNL.Clients.Office.Excel.Functions.SPG(CX55, "SP_COUNTRY_NAME")</f>
        <v>USA</v>
      </c>
      <c r="DF55" t="str">
        <f>_xll.SNL.Clients.Office.Excel.Functions.SPG(DC55, "SP_COUNTRY_NAME")</f>
        <v>#INVALID COMPANY ID</v>
      </c>
      <c r="DG55" t="s">
        <v>395</v>
      </c>
      <c r="DH55">
        <v>4270330</v>
      </c>
      <c r="DI55" t="s">
        <v>398</v>
      </c>
      <c r="DJ55" s="11">
        <v>0.04</v>
      </c>
      <c r="DK55" t="str">
        <f>_xll.SNL.Clients.Office.Excel.Functions.SPG(DH55, "SP_COUNTRY_NAME")</f>
        <v>USA</v>
      </c>
      <c r="DL55" t="s">
        <v>665</v>
      </c>
      <c r="DM55">
        <v>4139972</v>
      </c>
      <c r="DN55" t="s">
        <v>398</v>
      </c>
      <c r="DO55" s="11">
        <v>0.12</v>
      </c>
      <c r="DP55" t="str">
        <f>_xll.SNL.Clients.Office.Excel.Functions.SPG(DM55, "SP_COUNTRY_NAME")</f>
        <v>South Africa</v>
      </c>
      <c r="DQ55" t="s">
        <v>665</v>
      </c>
      <c r="DR55">
        <v>4139972</v>
      </c>
      <c r="DS55" t="s">
        <v>398</v>
      </c>
      <c r="DT55" s="11">
        <v>0.12</v>
      </c>
      <c r="DU55" t="str">
        <f>_xll.SNL.Clients.Office.Excel.Functions.SPG(DR55, "SP_COUNTRY_NAME")</f>
        <v>South Africa</v>
      </c>
      <c r="DV55" t="s">
        <v>665</v>
      </c>
      <c r="DW55">
        <v>4139972</v>
      </c>
      <c r="DX55" t="s">
        <v>398</v>
      </c>
      <c r="DY55" s="11">
        <v>0.12</v>
      </c>
      <c r="DZ55" t="str">
        <f>_xll.SNL.Clients.Office.Excel.Functions.SPG(DW55, "SP_COUNTRY_NAME")</f>
        <v>South Africa</v>
      </c>
      <c r="EE55" t="str">
        <f>_xll.SNL.Clients.Office.Excel.Functions.SPG(EB55, "SP_COUNTRY_NAME")</f>
        <v>#INVALID COMPANY ID</v>
      </c>
      <c r="EF55" t="s">
        <v>1002</v>
      </c>
      <c r="EG55">
        <v>4055370</v>
      </c>
      <c r="EH55" t="s">
        <v>651</v>
      </c>
      <c r="EI55" s="11">
        <v>0.2</v>
      </c>
      <c r="EJ55" t="str">
        <f>_xll.SNL.Clients.Office.Excel.Functions.SPG(EG55, "SP_COUNTRY_NAME")</f>
        <v>Kuwait</v>
      </c>
      <c r="EK55" t="s">
        <v>818</v>
      </c>
      <c r="EL55">
        <v>4208127</v>
      </c>
      <c r="EM55" t="s">
        <v>398</v>
      </c>
      <c r="EN55" s="11">
        <v>0</v>
      </c>
      <c r="EO55" t="str">
        <f>_xll.SNL.Clients.Office.Excel.Functions.SPG(EL55, "SP_COUNTRY_NAME")</f>
        <v>Germany</v>
      </c>
      <c r="EP55" t="s">
        <v>962</v>
      </c>
      <c r="EQ55">
        <v>13969643</v>
      </c>
      <c r="ER55" t="s">
        <v>398</v>
      </c>
      <c r="ES55" s="11">
        <v>0.04</v>
      </c>
      <c r="ET55" t="str">
        <f>_xll.SNL.Clients.Office.Excel.Functions.SPG(EQ55, "SP_COUNTRY_NAME")</f>
        <v>United Kingdom</v>
      </c>
      <c r="EU55" t="s">
        <v>1108</v>
      </c>
      <c r="EV55">
        <v>3006816</v>
      </c>
      <c r="EW55" t="s">
        <v>401</v>
      </c>
      <c r="EX55" s="11">
        <v>-0.51</v>
      </c>
      <c r="EY55" t="str">
        <f>_xll.SNL.Clients.Office.Excel.Functions.SPG(EV55, "SP_COUNTRY_NAME")</f>
        <v>USA</v>
      </c>
      <c r="EZ55" t="s">
        <v>552</v>
      </c>
      <c r="FA55">
        <v>4135098</v>
      </c>
      <c r="FB55" t="s">
        <v>398</v>
      </c>
      <c r="FC55" s="11">
        <v>0.16</v>
      </c>
      <c r="FD55" t="str">
        <f>_xll.SNL.Clients.Office.Excel.Functions.SPG(FA55, "SP_COUNTRY_NAME")</f>
        <v>United Kingdom</v>
      </c>
      <c r="FE55" t="s">
        <v>552</v>
      </c>
      <c r="FF55">
        <v>4135098</v>
      </c>
      <c r="FG55" t="s">
        <v>398</v>
      </c>
      <c r="FH55" s="11">
        <v>0.16</v>
      </c>
      <c r="FI55" t="str">
        <f>_xll.SNL.Clients.Office.Excel.Functions.SPG(FF55, "SP_COUNTRY_NAME")</f>
        <v>United Kingdom</v>
      </c>
      <c r="FJ55" t="s">
        <v>1389</v>
      </c>
      <c r="FK55">
        <v>19110619</v>
      </c>
      <c r="FL55" t="s">
        <v>398</v>
      </c>
      <c r="FM55" s="11">
        <v>0.19</v>
      </c>
      <c r="FN55" t="str">
        <f>_xll.SNL.Clients.Office.Excel.Functions.SPG(FK55, "SP_COUNTRY_NAME")</f>
        <v>USA</v>
      </c>
      <c r="FO55" t="s">
        <v>484</v>
      </c>
      <c r="FP55">
        <v>109754</v>
      </c>
      <c r="FQ55" t="s">
        <v>398</v>
      </c>
      <c r="FR55" s="11">
        <v>0.01</v>
      </c>
      <c r="FS55" t="str">
        <f>_xll.SNL.Clients.Office.Excel.Functions.SPG(FP55, "SP_COUNTRY_NAME")</f>
        <v>USA</v>
      </c>
      <c r="FT55" t="s">
        <v>1002</v>
      </c>
      <c r="FU55">
        <v>4055370</v>
      </c>
      <c r="FV55" t="s">
        <v>651</v>
      </c>
      <c r="FW55" s="11">
        <v>0.2</v>
      </c>
      <c r="FX55" t="str">
        <f>_xll.SNL.Clients.Office.Excel.Functions.SPG(FU55, "SP_COUNTRY_NAME")</f>
        <v>Kuwait</v>
      </c>
      <c r="GC55" t="str">
        <f>_xll.SNL.Clients.Office.Excel.Functions.SPG(FZ55, "SP_COUNTRY_NAME")</f>
        <v>#INVALID COMPANY ID</v>
      </c>
      <c r="GD55" t="s">
        <v>1641</v>
      </c>
      <c r="GE55">
        <v>4784142</v>
      </c>
      <c r="GF55" t="s">
        <v>398</v>
      </c>
      <c r="GG55" s="11">
        <v>0.01</v>
      </c>
      <c r="GH55" t="str">
        <f>_xll.SNL.Clients.Office.Excel.Functions.SPG(GE55, "SP_COUNTRY_NAME")</f>
        <v>China</v>
      </c>
      <c r="GM55" t="str">
        <f>_xll.SNL.Clients.Office.Excel.Functions.SPG(GJ55, "SP_COUNTRY_NAME")</f>
        <v>#INVALID COMPANY ID</v>
      </c>
      <c r="GN55" t="s">
        <v>2221</v>
      </c>
      <c r="GO55" t="s">
        <v>348</v>
      </c>
      <c r="GP55" t="s">
        <v>406</v>
      </c>
      <c r="GQ55" s="11">
        <v>0</v>
      </c>
      <c r="GR55" t="str">
        <f>_xll.SNL.Clients.Office.Excel.Functions.SPG(GO55, "SP_COUNTRY_NAME")</f>
        <v>China</v>
      </c>
      <c r="GW55" t="str">
        <f>_xll.SNL.Clients.Office.Excel.Functions.SPG(GT55, "SP_COUNTRY_NAME")</f>
        <v>#INVALID COMPANY ID</v>
      </c>
      <c r="GX55" t="s">
        <v>997</v>
      </c>
      <c r="GY55">
        <v>5828077</v>
      </c>
      <c r="GZ55" t="s">
        <v>398</v>
      </c>
      <c r="HA55" s="11">
        <v>0.04</v>
      </c>
      <c r="HB55" t="str">
        <f>_xll.SNL.Clients.Office.Excel.Functions.SPG(GY55, "SP_COUNTRY_NAME")</f>
        <v>United Kingdom</v>
      </c>
      <c r="HC55" t="s">
        <v>1389</v>
      </c>
      <c r="HD55">
        <v>19110619</v>
      </c>
      <c r="HE55" t="s">
        <v>398</v>
      </c>
      <c r="HF55" s="11">
        <v>0.19</v>
      </c>
      <c r="HG55" t="str">
        <f>_xll.SNL.Clients.Office.Excel.Functions.SPG(HD55, "SP_COUNTRY_NAME")</f>
        <v>USA</v>
      </c>
      <c r="HH55" t="s">
        <v>565</v>
      </c>
      <c r="HI55">
        <v>109687</v>
      </c>
      <c r="HJ55" t="s">
        <v>398</v>
      </c>
      <c r="HK55" s="11">
        <v>0</v>
      </c>
      <c r="HL55" t="str">
        <f>_xll.SNL.Clients.Office.Excel.Functions.SPG(HI55, "SP_COUNTRY_NAME")</f>
        <v>USA</v>
      </c>
      <c r="HM55" t="s">
        <v>434</v>
      </c>
      <c r="HN55">
        <v>110587</v>
      </c>
      <c r="HO55" t="s">
        <v>398</v>
      </c>
      <c r="HP55" s="11">
        <v>0</v>
      </c>
      <c r="HQ55" t="str">
        <f>_xll.SNL.Clients.Office.Excel.Functions.SPG(HN55, "SP_COUNTRY_NAME")</f>
        <v>USA</v>
      </c>
      <c r="HR55" t="s">
        <v>1389</v>
      </c>
      <c r="HS55">
        <v>19110619</v>
      </c>
      <c r="HT55" t="s">
        <v>398</v>
      </c>
      <c r="HU55" s="11">
        <v>0.19</v>
      </c>
      <c r="HV55" t="str">
        <f>_xll.SNL.Clients.Office.Excel.Functions.SPG(HS55, "SP_COUNTRY_NAME")</f>
        <v>USA</v>
      </c>
      <c r="HW55" t="s">
        <v>1002</v>
      </c>
      <c r="HX55">
        <v>4055370</v>
      </c>
      <c r="HY55" t="s">
        <v>651</v>
      </c>
      <c r="HZ55" s="11">
        <v>0.2</v>
      </c>
      <c r="IA55" t="str">
        <f>_xll.SNL.Clients.Office.Excel.Functions.SPG(HX55, "SP_COUNTRY_NAME")</f>
        <v>Kuwait</v>
      </c>
      <c r="IB55" t="s">
        <v>2221</v>
      </c>
      <c r="IC55" t="s">
        <v>348</v>
      </c>
      <c r="ID55" t="s">
        <v>406</v>
      </c>
      <c r="IE55" s="11">
        <v>0</v>
      </c>
      <c r="IF55" t="str">
        <f>_xll.SNL.Clients.Office.Excel.Functions.SPG(IC55, "SP_COUNTRY_NAME")</f>
        <v>China</v>
      </c>
      <c r="IK55" t="str">
        <f>_xll.SNL.Clients.Office.Excel.Functions.SPG(IH55, "SP_COUNTRY_NAME")</f>
        <v>#INVALID COMPANY ID</v>
      </c>
      <c r="IL55" t="s">
        <v>997</v>
      </c>
      <c r="IM55">
        <v>5828077</v>
      </c>
      <c r="IN55" t="s">
        <v>398</v>
      </c>
      <c r="IO55" s="11">
        <v>0.04</v>
      </c>
      <c r="IP55" t="str">
        <f>_xll.SNL.Clients.Office.Excel.Functions.SPG(IM55, "SP_COUNTRY_NAME")</f>
        <v>United Kingdom</v>
      </c>
      <c r="IQ55" t="s">
        <v>1235</v>
      </c>
      <c r="IR55">
        <v>4138117</v>
      </c>
      <c r="IS55" t="s">
        <v>398</v>
      </c>
      <c r="IT55" s="11">
        <v>0.06</v>
      </c>
      <c r="IU55" t="str">
        <f>_xll.SNL.Clients.Office.Excel.Functions.SPG(IR55, "SP_COUNTRY_NAME")</f>
        <v>Canada</v>
      </c>
      <c r="IV55" t="s">
        <v>395</v>
      </c>
      <c r="IW55">
        <v>4270330</v>
      </c>
      <c r="IX55" t="s">
        <v>398</v>
      </c>
      <c r="IY55" s="11">
        <v>0.04</v>
      </c>
      <c r="IZ55" t="str">
        <f>_xll.SNL.Clients.Office.Excel.Functions.SPG(IW55, "SP_COUNTRY_NAME")</f>
        <v>USA</v>
      </c>
      <c r="JA55" t="s">
        <v>669</v>
      </c>
      <c r="JB55">
        <v>4418744</v>
      </c>
      <c r="JC55" t="s">
        <v>398</v>
      </c>
      <c r="JD55" s="11">
        <v>0.12</v>
      </c>
      <c r="JE55" t="str">
        <f>_xll.SNL.Clients.Office.Excel.Functions.SPG(JB55, "SP_COUNTRY_NAME")</f>
        <v>South Africa</v>
      </c>
      <c r="JF55" t="s">
        <v>665</v>
      </c>
      <c r="JG55">
        <v>4139972</v>
      </c>
      <c r="JH55" t="s">
        <v>398</v>
      </c>
      <c r="JI55" s="11">
        <v>0.12</v>
      </c>
      <c r="JJ55" t="str">
        <f>_xll.SNL.Clients.Office.Excel.Functions.SPG(JG55, "SP_COUNTRY_NAME")</f>
        <v>South Africa</v>
      </c>
      <c r="JK55" t="s">
        <v>552</v>
      </c>
      <c r="JL55">
        <v>4135098</v>
      </c>
      <c r="JM55" t="s">
        <v>398</v>
      </c>
      <c r="JN55" s="11">
        <v>0.16</v>
      </c>
      <c r="JO55" t="str">
        <f>_xll.SNL.Clients.Office.Excel.Functions.SPG(JL55, "SP_COUNTRY_NAME")</f>
        <v>United Kingdom</v>
      </c>
      <c r="JP55" t="s">
        <v>565</v>
      </c>
      <c r="JQ55">
        <v>109687</v>
      </c>
      <c r="JR55" t="s">
        <v>398</v>
      </c>
      <c r="JS55" s="11">
        <v>0</v>
      </c>
      <c r="JT55" t="str">
        <f>_xll.SNL.Clients.Office.Excel.Functions.SPG(JQ55, "SP_COUNTRY_NAME")</f>
        <v>USA</v>
      </c>
      <c r="JU55" t="s">
        <v>484</v>
      </c>
      <c r="JV55">
        <v>109754</v>
      </c>
      <c r="JW55" t="s">
        <v>398</v>
      </c>
      <c r="JX55" s="11">
        <v>0.01</v>
      </c>
      <c r="JY55" t="str">
        <f>_xll.SNL.Clients.Office.Excel.Functions.SPG(JV55, "SP_COUNTRY_NAME")</f>
        <v>USA</v>
      </c>
      <c r="JZ55" t="s">
        <v>1389</v>
      </c>
      <c r="KA55">
        <v>19110619</v>
      </c>
      <c r="KB55" t="s">
        <v>398</v>
      </c>
      <c r="KC55" s="11">
        <v>0.19</v>
      </c>
      <c r="KD55" t="str">
        <f>_xll.SNL.Clients.Office.Excel.Functions.SPG(KA55, "SP_COUNTRY_NAME")</f>
        <v>USA</v>
      </c>
      <c r="KI55" t="str">
        <f>_xll.SNL.Clients.Office.Excel.Functions.SPG(KF55, "SP_COUNTRY_NAME")</f>
        <v>#INVALID COMPANY ID</v>
      </c>
      <c r="KJ55" t="s">
        <v>507</v>
      </c>
      <c r="KK55">
        <v>4138770</v>
      </c>
      <c r="KL55" t="s">
        <v>398</v>
      </c>
      <c r="KM55" s="11">
        <v>0.08</v>
      </c>
      <c r="KN55" t="str">
        <f>_xll.SNL.Clients.Office.Excel.Functions.SPG(KK55, "SP_COUNTRY_NAME")</f>
        <v>United Kingdom</v>
      </c>
    </row>
    <row r="56" spans="5:300" x14ac:dyDescent="0.35">
      <c r="E56" t="str">
        <f>_xll.SNL.Clients.Office.Excel.Functions.SPG(B56, "SP_COUNTRY_NAME")</f>
        <v>#INVALID COMPANY ID</v>
      </c>
      <c r="F56" t="s">
        <v>525</v>
      </c>
      <c r="G56">
        <v>109731</v>
      </c>
      <c r="H56" t="s">
        <v>398</v>
      </c>
      <c r="I56" s="11">
        <v>0.12</v>
      </c>
      <c r="J56" t="str">
        <f>_xll.SNL.Clients.Office.Excel.Functions.SPG(G56, "SP_COUNTRY_NAME")</f>
        <v>USA</v>
      </c>
      <c r="K56" t="s">
        <v>455</v>
      </c>
      <c r="L56">
        <v>4318598</v>
      </c>
      <c r="M56" t="s">
        <v>398</v>
      </c>
      <c r="N56" s="11">
        <v>0.05</v>
      </c>
      <c r="O56" t="str">
        <f>_xll.SNL.Clients.Office.Excel.Functions.SPG(L56, "SP_COUNTRY_NAME")</f>
        <v>USA</v>
      </c>
      <c r="P56" t="s">
        <v>507</v>
      </c>
      <c r="Q56">
        <v>4138770</v>
      </c>
      <c r="R56" t="s">
        <v>398</v>
      </c>
      <c r="S56" s="11">
        <v>0.32</v>
      </c>
      <c r="T56" t="str">
        <f>_xll.SNL.Clients.Office.Excel.Functions.SPG(Q56, "SP_COUNTRY_NAME")</f>
        <v>United Kingdom</v>
      </c>
      <c r="Y56" t="str">
        <f>_xll.SNL.Clients.Office.Excel.Functions.SPG(V56, "SP_COUNTRY_NAME")</f>
        <v>#INVALID COMPANY ID</v>
      </c>
      <c r="Z56" t="s">
        <v>685</v>
      </c>
      <c r="AA56">
        <v>7963554</v>
      </c>
      <c r="AB56" t="s">
        <v>398</v>
      </c>
      <c r="AC56" s="11">
        <v>7.0000000000000007E-2</v>
      </c>
      <c r="AD56" t="str">
        <f>_xll.SNL.Clients.Office.Excel.Functions.SPG(AA56, "SP_COUNTRY_NAME")</f>
        <v>South Africa</v>
      </c>
      <c r="AE56" t="s">
        <v>685</v>
      </c>
      <c r="AF56">
        <v>7963554</v>
      </c>
      <c r="AG56" t="s">
        <v>398</v>
      </c>
      <c r="AH56" s="11">
        <v>7.0000000000000007E-2</v>
      </c>
      <c r="AI56" t="str">
        <f>_xll.SNL.Clients.Office.Excel.Functions.SPG(AF56, "SP_COUNTRY_NAME")</f>
        <v>South Africa</v>
      </c>
      <c r="AJ56" t="s">
        <v>507</v>
      </c>
      <c r="AK56">
        <v>4138770</v>
      </c>
      <c r="AL56" t="s">
        <v>398</v>
      </c>
      <c r="AM56" s="11">
        <v>0.32</v>
      </c>
      <c r="AN56" t="str">
        <f>_xll.SNL.Clients.Office.Excel.Functions.SPG(AK56, "SP_COUNTRY_NAME")</f>
        <v>United Kingdom</v>
      </c>
      <c r="AO56" t="s">
        <v>819</v>
      </c>
      <c r="AP56">
        <v>111272</v>
      </c>
      <c r="AQ56" t="s">
        <v>398</v>
      </c>
      <c r="AR56" s="11">
        <v>0.03</v>
      </c>
      <c r="AS56" t="str">
        <f>_xll.SNL.Clients.Office.Excel.Functions.SPG(AP56, "SP_COUNTRY_NAME")</f>
        <v>United Kingdom</v>
      </c>
      <c r="AX56" t="str">
        <f>_xll.SNL.Clients.Office.Excel.Functions.SPG(AU56, "SP_COUNTRY_NAME")</f>
        <v>#INVALID COMPANY ID</v>
      </c>
      <c r="AY56" t="s">
        <v>685</v>
      </c>
      <c r="AZ56">
        <v>7963554</v>
      </c>
      <c r="BA56" t="s">
        <v>398</v>
      </c>
      <c r="BB56" s="11">
        <v>7.0000000000000007E-2</v>
      </c>
      <c r="BC56" t="str">
        <f>_xll.SNL.Clients.Office.Excel.Functions.SPG(AZ56, "SP_COUNTRY_NAME")</f>
        <v>South Africa</v>
      </c>
      <c r="BH56" t="str">
        <f>_xll.SNL.Clients.Office.Excel.Functions.SPG(BE56, "SP_COUNTRY_NAME")</f>
        <v>#INVALID COMPANY ID</v>
      </c>
      <c r="BI56" t="s">
        <v>419</v>
      </c>
      <c r="BJ56">
        <v>4607441</v>
      </c>
      <c r="BK56" t="s">
        <v>398</v>
      </c>
      <c r="BL56" s="11">
        <v>0.12</v>
      </c>
      <c r="BM56" t="str">
        <f>_xll.SNL.Clients.Office.Excel.Functions.SPG(BJ56, "SP_COUNTRY_NAME")</f>
        <v>Japan</v>
      </c>
      <c r="BR56" t="str">
        <f>_xll.SNL.Clients.Office.Excel.Functions.SPG(BO56, "SP_COUNTRY_NAME")</f>
        <v>#INVALID COMPANY ID</v>
      </c>
      <c r="BS56" t="s">
        <v>454</v>
      </c>
      <c r="BT56">
        <v>4784107</v>
      </c>
      <c r="BU56" t="s">
        <v>398</v>
      </c>
      <c r="BV56" s="11">
        <v>0.1</v>
      </c>
      <c r="BW56" t="str">
        <f>_xll.SNL.Clients.Office.Excel.Functions.SPG(BT56, "SP_COUNTRY_NAME")</f>
        <v>France</v>
      </c>
      <c r="BX56" t="s">
        <v>1099</v>
      </c>
      <c r="BY56">
        <v>4437851</v>
      </c>
      <c r="BZ56" t="s">
        <v>398</v>
      </c>
      <c r="CA56" s="11">
        <v>0.18</v>
      </c>
      <c r="CB56" t="str">
        <f>_xll.SNL.Clients.Office.Excel.Functions.SPG(BY56, "SP_COUNTRY_NAME")</f>
        <v>USA</v>
      </c>
      <c r="CC56" t="s">
        <v>431</v>
      </c>
      <c r="CD56">
        <v>111219</v>
      </c>
      <c r="CE56" t="s">
        <v>398</v>
      </c>
      <c r="CF56" s="11">
        <v>0.16</v>
      </c>
      <c r="CG56" t="str">
        <f>_xll.SNL.Clients.Office.Excel.Functions.SPG(CD56, "SP_COUNTRY_NAME")</f>
        <v>USA</v>
      </c>
      <c r="CH56" t="s">
        <v>1099</v>
      </c>
      <c r="CI56">
        <v>4437851</v>
      </c>
      <c r="CJ56" t="s">
        <v>398</v>
      </c>
      <c r="CK56" s="11">
        <v>0.18</v>
      </c>
      <c r="CL56" t="str">
        <f>_xll.SNL.Clients.Office.Excel.Functions.SPG(CI56, "SP_COUNTRY_NAME")</f>
        <v>USA</v>
      </c>
      <c r="CM56" t="s">
        <v>419</v>
      </c>
      <c r="CN56">
        <v>4607441</v>
      </c>
      <c r="CO56" t="s">
        <v>398</v>
      </c>
      <c r="CP56" s="11">
        <v>0.12</v>
      </c>
      <c r="CQ56" t="str">
        <f>_xll.SNL.Clients.Office.Excel.Functions.SPG(CN56, "SP_COUNTRY_NAME")</f>
        <v>Japan</v>
      </c>
      <c r="CR56" t="s">
        <v>419</v>
      </c>
      <c r="CS56">
        <v>4607441</v>
      </c>
      <c r="CT56" t="s">
        <v>398</v>
      </c>
      <c r="CU56" s="11">
        <v>0.12</v>
      </c>
      <c r="CV56" t="str">
        <f>_xll.SNL.Clients.Office.Excel.Functions.SPG(CS56, "SP_COUNTRY_NAME")</f>
        <v>Japan</v>
      </c>
      <c r="CW56" t="s">
        <v>1099</v>
      </c>
      <c r="CX56">
        <v>4437851</v>
      </c>
      <c r="CY56" t="s">
        <v>398</v>
      </c>
      <c r="CZ56" s="11">
        <v>0.18</v>
      </c>
      <c r="DA56" t="str">
        <f>_xll.SNL.Clients.Office.Excel.Functions.SPG(CX56, "SP_COUNTRY_NAME")</f>
        <v>USA</v>
      </c>
      <c r="DF56" t="str">
        <f>_xll.SNL.Clients.Office.Excel.Functions.SPG(DC56, "SP_COUNTRY_NAME")</f>
        <v>#INVALID COMPANY ID</v>
      </c>
      <c r="DG56" t="s">
        <v>2073</v>
      </c>
      <c r="DH56" t="s">
        <v>348</v>
      </c>
      <c r="DI56" t="s">
        <v>406</v>
      </c>
      <c r="DJ56" s="11">
        <v>0.04</v>
      </c>
      <c r="DK56" t="str">
        <f>_xll.SNL.Clients.Office.Excel.Functions.SPG(DH56, "SP_COUNTRY_NAME")</f>
        <v>China</v>
      </c>
      <c r="DL56" t="s">
        <v>525</v>
      </c>
      <c r="DM56">
        <v>109731</v>
      </c>
      <c r="DN56" t="s">
        <v>398</v>
      </c>
      <c r="DO56" s="11">
        <v>0.12</v>
      </c>
      <c r="DP56" t="str">
        <f>_xll.SNL.Clients.Office.Excel.Functions.SPG(DM56, "SP_COUNTRY_NAME")</f>
        <v>USA</v>
      </c>
      <c r="DQ56" t="s">
        <v>525</v>
      </c>
      <c r="DR56">
        <v>109731</v>
      </c>
      <c r="DS56" t="s">
        <v>398</v>
      </c>
      <c r="DT56" s="11">
        <v>0.12</v>
      </c>
      <c r="DU56" t="str">
        <f>_xll.SNL.Clients.Office.Excel.Functions.SPG(DR56, "SP_COUNTRY_NAME")</f>
        <v>USA</v>
      </c>
      <c r="DV56" t="s">
        <v>525</v>
      </c>
      <c r="DW56">
        <v>109731</v>
      </c>
      <c r="DX56" t="s">
        <v>398</v>
      </c>
      <c r="DY56" s="11">
        <v>0.12</v>
      </c>
      <c r="DZ56" t="str">
        <f>_xll.SNL.Clients.Office.Excel.Functions.SPG(DW56, "SP_COUNTRY_NAME")</f>
        <v>USA</v>
      </c>
      <c r="EE56" t="str">
        <f>_xll.SNL.Clients.Office.Excel.Functions.SPG(EB56, "SP_COUNTRY_NAME")</f>
        <v>#INVALID COMPANY ID</v>
      </c>
      <c r="EF56" t="s">
        <v>1986</v>
      </c>
      <c r="EG56">
        <v>109681</v>
      </c>
      <c r="EH56" t="s">
        <v>398</v>
      </c>
      <c r="EI56" s="11">
        <v>0.2</v>
      </c>
      <c r="EJ56" t="str">
        <f>_xll.SNL.Clients.Office.Excel.Functions.SPG(EG56, "SP_COUNTRY_NAME")</f>
        <v>USA</v>
      </c>
      <c r="EK56" t="s">
        <v>2085</v>
      </c>
      <c r="EL56">
        <v>5752489</v>
      </c>
      <c r="EM56" t="s">
        <v>325</v>
      </c>
      <c r="EN56" s="11">
        <v>0</v>
      </c>
      <c r="EO56" t="str">
        <f>_xll.SNL.Clients.Office.Excel.Functions.SPG(EL56, "SP_COUNTRY_NAME")</f>
        <v>Russia</v>
      </c>
      <c r="EP56" t="s">
        <v>1935</v>
      </c>
      <c r="EQ56">
        <v>4260241</v>
      </c>
      <c r="ER56" t="s">
        <v>398</v>
      </c>
      <c r="ES56" s="11">
        <v>0.03</v>
      </c>
      <c r="ET56" t="str">
        <f>_xll.SNL.Clients.Office.Excel.Functions.SPG(EQ56, "SP_COUNTRY_NAME")</f>
        <v>Luxembourg</v>
      </c>
      <c r="EU56" t="s">
        <v>423</v>
      </c>
      <c r="EV56">
        <v>4085931</v>
      </c>
      <c r="EW56" t="s">
        <v>398</v>
      </c>
      <c r="EX56" s="11">
        <v>-0.66</v>
      </c>
      <c r="EY56" t="str">
        <f>_xll.SNL.Clients.Office.Excel.Functions.SPG(EV56, "SP_COUNTRY_NAME")</f>
        <v>Japan</v>
      </c>
      <c r="EZ56" t="s">
        <v>431</v>
      </c>
      <c r="FA56">
        <v>111219</v>
      </c>
      <c r="FB56" t="s">
        <v>398</v>
      </c>
      <c r="FC56" s="11">
        <v>0.16</v>
      </c>
      <c r="FD56" t="str">
        <f>_xll.SNL.Clients.Office.Excel.Functions.SPG(FA56, "SP_COUNTRY_NAME")</f>
        <v>USA</v>
      </c>
      <c r="FE56" t="s">
        <v>431</v>
      </c>
      <c r="FF56">
        <v>111219</v>
      </c>
      <c r="FG56" t="s">
        <v>398</v>
      </c>
      <c r="FH56" s="11">
        <v>0.16</v>
      </c>
      <c r="FI56" t="str">
        <f>_xll.SNL.Clients.Office.Excel.Functions.SPG(FF56, "SP_COUNTRY_NAME")</f>
        <v>USA</v>
      </c>
      <c r="FJ56" t="s">
        <v>1099</v>
      </c>
      <c r="FK56">
        <v>4437851</v>
      </c>
      <c r="FL56" t="s">
        <v>398</v>
      </c>
      <c r="FM56" s="11">
        <v>0.18</v>
      </c>
      <c r="FN56" t="str">
        <f>_xll.SNL.Clients.Office.Excel.Functions.SPG(FK56, "SP_COUNTRY_NAME")</f>
        <v>USA</v>
      </c>
      <c r="FO56" t="s">
        <v>806</v>
      </c>
      <c r="FP56">
        <v>4398826</v>
      </c>
      <c r="FQ56" t="s">
        <v>398</v>
      </c>
      <c r="FR56" s="11">
        <v>0.01</v>
      </c>
      <c r="FS56" t="str">
        <f>_xll.SNL.Clients.Office.Excel.Functions.SPG(FP56, "SP_COUNTRY_NAME")</f>
        <v>USA</v>
      </c>
      <c r="FT56" t="s">
        <v>1986</v>
      </c>
      <c r="FU56">
        <v>109681</v>
      </c>
      <c r="FV56" t="s">
        <v>398</v>
      </c>
      <c r="FW56" s="11">
        <v>0.2</v>
      </c>
      <c r="FX56" t="str">
        <f>_xll.SNL.Clients.Office.Excel.Functions.SPG(FU56, "SP_COUNTRY_NAME")</f>
        <v>USA</v>
      </c>
      <c r="GC56" t="str">
        <f>_xll.SNL.Clients.Office.Excel.Functions.SPG(FZ56, "SP_COUNTRY_NAME")</f>
        <v>#INVALID COMPANY ID</v>
      </c>
      <c r="GD56" t="s">
        <v>1642</v>
      </c>
      <c r="GE56">
        <v>4139950</v>
      </c>
      <c r="GF56" t="s">
        <v>398</v>
      </c>
      <c r="GG56" s="11">
        <v>0.01</v>
      </c>
      <c r="GH56" t="str">
        <f>_xll.SNL.Clients.Office.Excel.Functions.SPG(GE56, "SP_COUNTRY_NAME")</f>
        <v>China</v>
      </c>
      <c r="GM56" t="str">
        <f>_xll.SNL.Clients.Office.Excel.Functions.SPG(GJ56, "SP_COUNTRY_NAME")</f>
        <v>#INVALID COMPANY ID</v>
      </c>
      <c r="GN56" t="s">
        <v>2222</v>
      </c>
      <c r="GO56" t="s">
        <v>348</v>
      </c>
      <c r="GP56" t="s">
        <v>406</v>
      </c>
      <c r="GQ56" s="11">
        <v>0</v>
      </c>
      <c r="GR56" t="str">
        <f>_xll.SNL.Clients.Office.Excel.Functions.SPG(GO56, "SP_COUNTRY_NAME")</f>
        <v>China</v>
      </c>
      <c r="GW56" t="str">
        <f>_xll.SNL.Clients.Office.Excel.Functions.SPG(GT56, "SP_COUNTRY_NAME")</f>
        <v>#INVALID COMPANY ID</v>
      </c>
      <c r="GX56" t="s">
        <v>459</v>
      </c>
      <c r="GY56">
        <v>7834181</v>
      </c>
      <c r="GZ56" t="s">
        <v>398</v>
      </c>
      <c r="HA56" s="11">
        <v>0.04</v>
      </c>
      <c r="HB56" t="str">
        <f>_xll.SNL.Clients.Office.Excel.Functions.SPG(GY56, "SP_COUNTRY_NAME")</f>
        <v>United Kingdom</v>
      </c>
      <c r="HC56" t="s">
        <v>1099</v>
      </c>
      <c r="HD56">
        <v>4437851</v>
      </c>
      <c r="HE56" t="s">
        <v>398</v>
      </c>
      <c r="HF56" s="11">
        <v>0.18</v>
      </c>
      <c r="HG56" t="str">
        <f>_xll.SNL.Clients.Office.Excel.Functions.SPG(HD56, "SP_COUNTRY_NAME")</f>
        <v>USA</v>
      </c>
      <c r="HH56" t="s">
        <v>975</v>
      </c>
      <c r="HI56" t="s">
        <v>348</v>
      </c>
      <c r="HJ56" t="s">
        <v>406</v>
      </c>
      <c r="HK56" s="11">
        <v>0</v>
      </c>
      <c r="HL56" t="str">
        <f>_xll.SNL.Clients.Office.Excel.Functions.SPG(HI56, "SP_COUNTRY_NAME")</f>
        <v>China</v>
      </c>
      <c r="HM56" t="s">
        <v>2237</v>
      </c>
      <c r="HN56" t="s">
        <v>348</v>
      </c>
      <c r="HO56" t="s">
        <v>406</v>
      </c>
      <c r="HP56" s="11">
        <v>0</v>
      </c>
      <c r="HQ56" t="str">
        <f>_xll.SNL.Clients.Office.Excel.Functions.SPG(HN56, "SP_COUNTRY_NAME")</f>
        <v>China</v>
      </c>
      <c r="HR56" t="s">
        <v>1099</v>
      </c>
      <c r="HS56">
        <v>4437851</v>
      </c>
      <c r="HT56" t="s">
        <v>398</v>
      </c>
      <c r="HU56" s="11">
        <v>0.18</v>
      </c>
      <c r="HV56" t="str">
        <f>_xll.SNL.Clients.Office.Excel.Functions.SPG(HS56, "SP_COUNTRY_NAME")</f>
        <v>USA</v>
      </c>
      <c r="HW56" t="s">
        <v>1986</v>
      </c>
      <c r="HX56">
        <v>109681</v>
      </c>
      <c r="HY56" t="s">
        <v>398</v>
      </c>
      <c r="HZ56" s="11">
        <v>0.2</v>
      </c>
      <c r="IA56" t="str">
        <f>_xll.SNL.Clients.Office.Excel.Functions.SPG(HX56, "SP_COUNTRY_NAME")</f>
        <v>USA</v>
      </c>
      <c r="IB56" t="s">
        <v>2222</v>
      </c>
      <c r="IC56" t="s">
        <v>348</v>
      </c>
      <c r="ID56" t="s">
        <v>406</v>
      </c>
      <c r="IE56" s="11">
        <v>0</v>
      </c>
      <c r="IF56" t="str">
        <f>_xll.SNL.Clients.Office.Excel.Functions.SPG(IC56, "SP_COUNTRY_NAME")</f>
        <v>China</v>
      </c>
      <c r="IK56" t="str">
        <f>_xll.SNL.Clients.Office.Excel.Functions.SPG(IH56, "SP_COUNTRY_NAME")</f>
        <v>#INVALID COMPANY ID</v>
      </c>
      <c r="IL56" t="s">
        <v>459</v>
      </c>
      <c r="IM56">
        <v>7834181</v>
      </c>
      <c r="IN56" t="s">
        <v>398</v>
      </c>
      <c r="IO56" s="11">
        <v>0.04</v>
      </c>
      <c r="IP56" t="str">
        <f>_xll.SNL.Clients.Office.Excel.Functions.SPG(IM56, "SP_COUNTRY_NAME")</f>
        <v>United Kingdom</v>
      </c>
      <c r="IQ56" t="s">
        <v>441</v>
      </c>
      <c r="IR56">
        <v>4117611</v>
      </c>
      <c r="IS56" t="s">
        <v>398</v>
      </c>
      <c r="IT56" s="11">
        <v>0.05</v>
      </c>
      <c r="IU56" t="str">
        <f>_xll.SNL.Clients.Office.Excel.Functions.SPG(IR56, "SP_COUNTRY_NAME")</f>
        <v>USA</v>
      </c>
      <c r="IV56" t="s">
        <v>2073</v>
      </c>
      <c r="IW56" t="s">
        <v>348</v>
      </c>
      <c r="IX56" t="s">
        <v>406</v>
      </c>
      <c r="IY56" s="11">
        <v>0.04</v>
      </c>
      <c r="IZ56" t="str">
        <f>_xll.SNL.Clients.Office.Excel.Functions.SPG(IW56, "SP_COUNTRY_NAME")</f>
        <v>China</v>
      </c>
      <c r="JA56" t="s">
        <v>419</v>
      </c>
      <c r="JB56">
        <v>4607441</v>
      </c>
      <c r="JC56" t="s">
        <v>398</v>
      </c>
      <c r="JD56" s="11">
        <v>0.12</v>
      </c>
      <c r="JE56" t="str">
        <f>_xll.SNL.Clients.Office.Excel.Functions.SPG(JB56, "SP_COUNTRY_NAME")</f>
        <v>Japan</v>
      </c>
      <c r="JF56" t="s">
        <v>525</v>
      </c>
      <c r="JG56">
        <v>109731</v>
      </c>
      <c r="JH56" t="s">
        <v>398</v>
      </c>
      <c r="JI56" s="11">
        <v>0.12</v>
      </c>
      <c r="JJ56" t="str">
        <f>_xll.SNL.Clients.Office.Excel.Functions.SPG(JG56, "SP_COUNTRY_NAME")</f>
        <v>USA</v>
      </c>
      <c r="JK56" t="s">
        <v>431</v>
      </c>
      <c r="JL56">
        <v>111219</v>
      </c>
      <c r="JM56" t="s">
        <v>398</v>
      </c>
      <c r="JN56" s="11">
        <v>0.16</v>
      </c>
      <c r="JO56" t="str">
        <f>_xll.SNL.Clients.Office.Excel.Functions.SPG(JL56, "SP_COUNTRY_NAME")</f>
        <v>USA</v>
      </c>
      <c r="JP56" t="s">
        <v>975</v>
      </c>
      <c r="JQ56" t="s">
        <v>348</v>
      </c>
      <c r="JR56" t="s">
        <v>406</v>
      </c>
      <c r="JS56" s="11">
        <v>0</v>
      </c>
      <c r="JT56" t="str">
        <f>_xll.SNL.Clients.Office.Excel.Functions.SPG(JQ56, "SP_COUNTRY_NAME")</f>
        <v>China</v>
      </c>
      <c r="JU56" t="s">
        <v>806</v>
      </c>
      <c r="JV56">
        <v>4398826</v>
      </c>
      <c r="JW56" t="s">
        <v>398</v>
      </c>
      <c r="JX56" s="11">
        <v>0.01</v>
      </c>
      <c r="JY56" t="str">
        <f>_xll.SNL.Clients.Office.Excel.Functions.SPG(JV56, "SP_COUNTRY_NAME")</f>
        <v>USA</v>
      </c>
      <c r="JZ56" t="s">
        <v>1099</v>
      </c>
      <c r="KA56">
        <v>4437851</v>
      </c>
      <c r="KB56" t="s">
        <v>398</v>
      </c>
      <c r="KC56" s="11">
        <v>0.18</v>
      </c>
      <c r="KD56" t="str">
        <f>_xll.SNL.Clients.Office.Excel.Functions.SPG(KA56, "SP_COUNTRY_NAME")</f>
        <v>USA</v>
      </c>
      <c r="KI56" t="str">
        <f>_xll.SNL.Clients.Office.Excel.Functions.SPG(KF56, "SP_COUNTRY_NAME")</f>
        <v>#INVALID COMPANY ID</v>
      </c>
      <c r="KJ56" t="s">
        <v>685</v>
      </c>
      <c r="KK56">
        <v>7963554</v>
      </c>
      <c r="KL56" t="s">
        <v>398</v>
      </c>
      <c r="KM56" s="11">
        <v>7.0000000000000007E-2</v>
      </c>
      <c r="KN56" t="str">
        <f>_xll.SNL.Clients.Office.Excel.Functions.SPG(KK56, "SP_COUNTRY_NAME")</f>
        <v>South Africa</v>
      </c>
    </row>
    <row r="57" spans="5:300" x14ac:dyDescent="0.35">
      <c r="E57" t="str">
        <f>_xll.SNL.Clients.Office.Excel.Functions.SPG(B57, "SP_COUNTRY_NAME")</f>
        <v>#INVALID COMPANY ID</v>
      </c>
      <c r="F57" t="s">
        <v>505</v>
      </c>
      <c r="G57">
        <v>109888</v>
      </c>
      <c r="H57" t="s">
        <v>398</v>
      </c>
      <c r="I57" s="11">
        <v>0.12</v>
      </c>
      <c r="J57" t="str">
        <f>_xll.SNL.Clients.Office.Excel.Functions.SPG(G57, "SP_COUNTRY_NAME")</f>
        <v>USA</v>
      </c>
      <c r="K57" t="s">
        <v>456</v>
      </c>
      <c r="L57">
        <v>4048184</v>
      </c>
      <c r="M57" t="s">
        <v>398</v>
      </c>
      <c r="N57" s="11">
        <v>0.04</v>
      </c>
      <c r="O57" t="str">
        <f>_xll.SNL.Clients.Office.Excel.Functions.SPG(L57, "SP_COUNTRY_NAME")</f>
        <v>Canada</v>
      </c>
      <c r="P57" t="s">
        <v>1010</v>
      </c>
      <c r="Q57">
        <v>4145124</v>
      </c>
      <c r="R57" t="s">
        <v>398</v>
      </c>
      <c r="S57" s="11">
        <v>0.3</v>
      </c>
      <c r="T57" t="str">
        <f>_xll.SNL.Clients.Office.Excel.Functions.SPG(Q57, "SP_COUNTRY_NAME")</f>
        <v>Netherlands</v>
      </c>
      <c r="Y57" t="str">
        <f>_xll.SNL.Clients.Office.Excel.Functions.SPG(V57, "SP_COUNTRY_NAME")</f>
        <v>#INVALID COMPANY ID</v>
      </c>
      <c r="Z57" t="s">
        <v>686</v>
      </c>
      <c r="AA57">
        <v>4674815</v>
      </c>
      <c r="AB57" t="s">
        <v>398</v>
      </c>
      <c r="AC57" s="11">
        <v>7.0000000000000007E-2</v>
      </c>
      <c r="AD57" t="str">
        <f>_xll.SNL.Clients.Office.Excel.Functions.SPG(AA57, "SP_COUNTRY_NAME")</f>
        <v>Switzerland</v>
      </c>
      <c r="AE57" t="s">
        <v>686</v>
      </c>
      <c r="AF57">
        <v>4674815</v>
      </c>
      <c r="AG57" t="s">
        <v>398</v>
      </c>
      <c r="AH57" s="11">
        <v>7.0000000000000007E-2</v>
      </c>
      <c r="AI57" t="str">
        <f>_xll.SNL.Clients.Office.Excel.Functions.SPG(AF57, "SP_COUNTRY_NAME")</f>
        <v>Switzerland</v>
      </c>
      <c r="AJ57" t="s">
        <v>1010</v>
      </c>
      <c r="AK57">
        <v>4145124</v>
      </c>
      <c r="AL57" t="s">
        <v>398</v>
      </c>
      <c r="AM57" s="11">
        <v>0.3</v>
      </c>
      <c r="AN57" t="str">
        <f>_xll.SNL.Clients.Office.Excel.Functions.SPG(AK57, "SP_COUNTRY_NAME")</f>
        <v>Netherlands</v>
      </c>
      <c r="AO57" t="s">
        <v>526</v>
      </c>
      <c r="AP57">
        <v>5759394</v>
      </c>
      <c r="AQ57" t="s">
        <v>398</v>
      </c>
      <c r="AR57" s="11">
        <v>0.03</v>
      </c>
      <c r="AS57" t="str">
        <f>_xll.SNL.Clients.Office.Excel.Functions.SPG(AP57, "SP_COUNTRY_NAME")</f>
        <v>Ireland</v>
      </c>
      <c r="AX57" t="str">
        <f>_xll.SNL.Clients.Office.Excel.Functions.SPG(AU57, "SP_COUNTRY_NAME")</f>
        <v>#INVALID COMPANY ID</v>
      </c>
      <c r="AY57" t="s">
        <v>686</v>
      </c>
      <c r="AZ57">
        <v>4674815</v>
      </c>
      <c r="BA57" t="s">
        <v>398</v>
      </c>
      <c r="BB57" s="11">
        <v>7.0000000000000007E-2</v>
      </c>
      <c r="BC57" t="str">
        <f>_xll.SNL.Clients.Office.Excel.Functions.SPG(AZ57, "SP_COUNTRY_NAME")</f>
        <v>Switzerland</v>
      </c>
      <c r="BH57" t="str">
        <f>_xll.SNL.Clients.Office.Excel.Functions.SPG(BE57, "SP_COUNTRY_NAME")</f>
        <v>#INVALID COMPANY ID</v>
      </c>
      <c r="BI57" t="s">
        <v>816</v>
      </c>
      <c r="BJ57">
        <v>4840599</v>
      </c>
      <c r="BK57" t="s">
        <v>403</v>
      </c>
      <c r="BL57" s="11">
        <v>0.12</v>
      </c>
      <c r="BM57" t="str">
        <f>_xll.SNL.Clients.Office.Excel.Functions.SPG(BJ57, "SP_COUNTRY_NAME")</f>
        <v>South Africa</v>
      </c>
      <c r="BR57" t="str">
        <f>_xll.SNL.Clients.Office.Excel.Functions.SPG(BO57, "SP_COUNTRY_NAME")</f>
        <v>#INVALID COMPANY ID</v>
      </c>
      <c r="BS57" t="s">
        <v>1311</v>
      </c>
      <c r="BT57">
        <v>4339354</v>
      </c>
      <c r="BU57" t="s">
        <v>398</v>
      </c>
      <c r="BV57" s="11">
        <v>0.09</v>
      </c>
      <c r="BW57" t="str">
        <f>_xll.SNL.Clients.Office.Excel.Functions.SPG(BT57, "SP_COUNTRY_NAME")</f>
        <v>USA</v>
      </c>
      <c r="BX57" t="s">
        <v>851</v>
      </c>
      <c r="BY57">
        <v>4139315</v>
      </c>
      <c r="BZ57" t="s">
        <v>398</v>
      </c>
      <c r="CA57" s="11">
        <v>0.17</v>
      </c>
      <c r="CB57" t="str">
        <f>_xll.SNL.Clients.Office.Excel.Functions.SPG(BY57, "SP_COUNTRY_NAME")</f>
        <v>Germany</v>
      </c>
      <c r="CC57" t="s">
        <v>627</v>
      </c>
      <c r="CD57">
        <v>5805166</v>
      </c>
      <c r="CE57" t="s">
        <v>398</v>
      </c>
      <c r="CF57" s="11">
        <v>0.16</v>
      </c>
      <c r="CG57" t="str">
        <f>_xll.SNL.Clients.Office.Excel.Functions.SPG(CD57, "SP_COUNTRY_NAME")</f>
        <v>Luxembourg</v>
      </c>
      <c r="CH57" t="s">
        <v>851</v>
      </c>
      <c r="CI57">
        <v>4139315</v>
      </c>
      <c r="CJ57" t="s">
        <v>398</v>
      </c>
      <c r="CK57" s="11">
        <v>0.17</v>
      </c>
      <c r="CL57" t="str">
        <f>_xll.SNL.Clients.Office.Excel.Functions.SPG(CI57, "SP_COUNTRY_NAME")</f>
        <v>Germany</v>
      </c>
      <c r="CM57" t="s">
        <v>816</v>
      </c>
      <c r="CN57">
        <v>4840599</v>
      </c>
      <c r="CO57" t="s">
        <v>403</v>
      </c>
      <c r="CP57" s="11">
        <v>0.12</v>
      </c>
      <c r="CQ57" t="str">
        <f>_xll.SNL.Clients.Office.Excel.Functions.SPG(CN57, "SP_COUNTRY_NAME")</f>
        <v>South Africa</v>
      </c>
      <c r="CR57" t="s">
        <v>816</v>
      </c>
      <c r="CS57">
        <v>4840599</v>
      </c>
      <c r="CT57" t="s">
        <v>403</v>
      </c>
      <c r="CU57" s="11">
        <v>0.12</v>
      </c>
      <c r="CV57" t="str">
        <f>_xll.SNL.Clients.Office.Excel.Functions.SPG(CS57, "SP_COUNTRY_NAME")</f>
        <v>South Africa</v>
      </c>
      <c r="CW57" t="s">
        <v>851</v>
      </c>
      <c r="CX57">
        <v>4139315</v>
      </c>
      <c r="CY57" t="s">
        <v>398</v>
      </c>
      <c r="CZ57" s="11">
        <v>0.17</v>
      </c>
      <c r="DA57" t="str">
        <f>_xll.SNL.Clients.Office.Excel.Functions.SPG(CX57, "SP_COUNTRY_NAME")</f>
        <v>Germany</v>
      </c>
      <c r="DF57" t="str">
        <f>_xll.SNL.Clients.Office.Excel.Functions.SPG(DC57, "SP_COUNTRY_NAME")</f>
        <v>#INVALID COMPANY ID</v>
      </c>
      <c r="DG57" t="s">
        <v>424</v>
      </c>
      <c r="DH57">
        <v>110092</v>
      </c>
      <c r="DI57" t="s">
        <v>398</v>
      </c>
      <c r="DJ57" s="11">
        <v>0.03</v>
      </c>
      <c r="DK57" t="str">
        <f>_xll.SNL.Clients.Office.Excel.Functions.SPG(DH57, "SP_COUNTRY_NAME")</f>
        <v>USA</v>
      </c>
      <c r="DL57" t="s">
        <v>505</v>
      </c>
      <c r="DM57">
        <v>109888</v>
      </c>
      <c r="DN57" t="s">
        <v>398</v>
      </c>
      <c r="DO57" s="11">
        <v>0.12</v>
      </c>
      <c r="DP57" t="str">
        <f>_xll.SNL.Clients.Office.Excel.Functions.SPG(DM57, "SP_COUNTRY_NAME")</f>
        <v>USA</v>
      </c>
      <c r="DQ57" t="s">
        <v>505</v>
      </c>
      <c r="DR57">
        <v>109888</v>
      </c>
      <c r="DS57" t="s">
        <v>398</v>
      </c>
      <c r="DT57" s="11">
        <v>0.12</v>
      </c>
      <c r="DU57" t="str">
        <f>_xll.SNL.Clients.Office.Excel.Functions.SPG(DR57, "SP_COUNTRY_NAME")</f>
        <v>USA</v>
      </c>
      <c r="DV57" t="s">
        <v>505</v>
      </c>
      <c r="DW57">
        <v>109888</v>
      </c>
      <c r="DX57" t="s">
        <v>398</v>
      </c>
      <c r="DY57" s="11">
        <v>0.12</v>
      </c>
      <c r="DZ57" t="str">
        <f>_xll.SNL.Clients.Office.Excel.Functions.SPG(DW57, "SP_COUNTRY_NAME")</f>
        <v>USA</v>
      </c>
      <c r="EE57" t="str">
        <f>_xll.SNL.Clients.Office.Excel.Functions.SPG(EB57, "SP_COUNTRY_NAME")</f>
        <v>#INVALID COMPANY ID</v>
      </c>
      <c r="EF57" t="s">
        <v>653</v>
      </c>
      <c r="EG57">
        <v>4200014</v>
      </c>
      <c r="EH57" t="s">
        <v>398</v>
      </c>
      <c r="EI57" s="11">
        <v>0.2</v>
      </c>
      <c r="EJ57" t="str">
        <f>_xll.SNL.Clients.Office.Excel.Functions.SPG(EG57, "SP_COUNTRY_NAME")</f>
        <v>South Africa</v>
      </c>
      <c r="EK57" t="s">
        <v>2086</v>
      </c>
      <c r="EL57">
        <v>4272199</v>
      </c>
      <c r="EM57" t="s">
        <v>398</v>
      </c>
      <c r="EN57" s="11">
        <v>0</v>
      </c>
      <c r="EO57" t="str">
        <f>_xll.SNL.Clients.Office.Excel.Functions.SPG(EL57, "SP_COUNTRY_NAME")</f>
        <v>Luxembourg</v>
      </c>
      <c r="EP57" t="s">
        <v>464</v>
      </c>
      <c r="EQ57">
        <v>4337989</v>
      </c>
      <c r="ER57" t="s">
        <v>398</v>
      </c>
      <c r="ES57" s="11">
        <v>0.03</v>
      </c>
      <c r="ET57" t="str">
        <f>_xll.SNL.Clients.Office.Excel.Functions.SPG(EQ57, "SP_COUNTRY_NAME")</f>
        <v>USA</v>
      </c>
      <c r="EU57" t="s">
        <v>1031</v>
      </c>
      <c r="EV57">
        <v>4039450</v>
      </c>
      <c r="EW57" t="s">
        <v>398</v>
      </c>
      <c r="EX57" s="11">
        <v>-0.78</v>
      </c>
      <c r="EY57" t="str">
        <f>_xll.SNL.Clients.Office.Excel.Functions.SPG(EV57, "SP_COUNTRY_NAME")</f>
        <v>USA</v>
      </c>
      <c r="EZ57" t="s">
        <v>627</v>
      </c>
      <c r="FA57">
        <v>5805166</v>
      </c>
      <c r="FB57" t="s">
        <v>398</v>
      </c>
      <c r="FC57" s="11">
        <v>0.16</v>
      </c>
      <c r="FD57" t="str">
        <f>_xll.SNL.Clients.Office.Excel.Functions.SPG(FA57, "SP_COUNTRY_NAME")</f>
        <v>Luxembourg</v>
      </c>
      <c r="FE57" t="s">
        <v>627</v>
      </c>
      <c r="FF57">
        <v>5805166</v>
      </c>
      <c r="FG57" t="s">
        <v>398</v>
      </c>
      <c r="FH57" s="11">
        <v>0.16</v>
      </c>
      <c r="FI57" t="str">
        <f>_xll.SNL.Clients.Office.Excel.Functions.SPG(FF57, "SP_COUNTRY_NAME")</f>
        <v>Luxembourg</v>
      </c>
      <c r="FJ57" t="s">
        <v>851</v>
      </c>
      <c r="FK57">
        <v>4139315</v>
      </c>
      <c r="FL57" t="s">
        <v>398</v>
      </c>
      <c r="FM57" s="11">
        <v>0.17</v>
      </c>
      <c r="FN57" t="str">
        <f>_xll.SNL.Clients.Office.Excel.Functions.SPG(FK57, "SP_COUNTRY_NAME")</f>
        <v>Germany</v>
      </c>
      <c r="FO57" t="s">
        <v>501</v>
      </c>
      <c r="FP57">
        <v>110674</v>
      </c>
      <c r="FQ57" t="s">
        <v>398</v>
      </c>
      <c r="FR57" s="11">
        <v>0.01</v>
      </c>
      <c r="FS57" t="str">
        <f>_xll.SNL.Clients.Office.Excel.Functions.SPG(FP57, "SP_COUNTRY_NAME")</f>
        <v>USA</v>
      </c>
      <c r="FT57" t="s">
        <v>653</v>
      </c>
      <c r="FU57">
        <v>4200014</v>
      </c>
      <c r="FV57" t="s">
        <v>398</v>
      </c>
      <c r="FW57" s="11">
        <v>0.2</v>
      </c>
      <c r="FX57" t="str">
        <f>_xll.SNL.Clients.Office.Excel.Functions.SPG(FU57, "SP_COUNTRY_NAME")</f>
        <v>South Africa</v>
      </c>
      <c r="GC57" t="str">
        <f>_xll.SNL.Clients.Office.Excel.Functions.SPG(FZ57, "SP_COUNTRY_NAME")</f>
        <v>#INVALID COMPANY ID</v>
      </c>
      <c r="GD57" t="s">
        <v>440</v>
      </c>
      <c r="GE57">
        <v>4115698</v>
      </c>
      <c r="GF57" t="s">
        <v>398</v>
      </c>
      <c r="GG57" s="11">
        <v>0.01</v>
      </c>
      <c r="GH57" t="str">
        <f>_xll.SNL.Clients.Office.Excel.Functions.SPG(GE57, "SP_COUNTRY_NAME")</f>
        <v>United Kingdom</v>
      </c>
      <c r="GM57" t="str">
        <f>_xll.SNL.Clients.Office.Excel.Functions.SPG(GJ57, "SP_COUNTRY_NAME")</f>
        <v>#INVALID COMPANY ID</v>
      </c>
      <c r="GN57" t="s">
        <v>2223</v>
      </c>
      <c r="GO57" t="s">
        <v>348</v>
      </c>
      <c r="GP57" t="s">
        <v>406</v>
      </c>
      <c r="GQ57" s="11">
        <v>0</v>
      </c>
      <c r="GR57" t="str">
        <f>_xll.SNL.Clients.Office.Excel.Functions.SPG(GO57, "SP_COUNTRY_NAME")</f>
        <v>China</v>
      </c>
      <c r="GW57" t="str">
        <f>_xll.SNL.Clients.Office.Excel.Functions.SPG(GT57, "SP_COUNTRY_NAME")</f>
        <v>#INVALID COMPANY ID</v>
      </c>
      <c r="GX57" t="s">
        <v>424</v>
      </c>
      <c r="GY57">
        <v>110092</v>
      </c>
      <c r="GZ57" t="s">
        <v>398</v>
      </c>
      <c r="HA57" s="11">
        <v>0.04</v>
      </c>
      <c r="HB57" t="str">
        <f>_xll.SNL.Clients.Office.Excel.Functions.SPG(GY57, "SP_COUNTRY_NAME")</f>
        <v>USA</v>
      </c>
      <c r="HC57" t="s">
        <v>851</v>
      </c>
      <c r="HD57">
        <v>4139315</v>
      </c>
      <c r="HE57" t="s">
        <v>398</v>
      </c>
      <c r="HF57" s="11">
        <v>0.17</v>
      </c>
      <c r="HG57" t="str">
        <f>_xll.SNL.Clients.Office.Excel.Functions.SPG(HD57, "SP_COUNTRY_NAME")</f>
        <v>Germany</v>
      </c>
      <c r="HH57" t="s">
        <v>858</v>
      </c>
      <c r="HI57">
        <v>8365031</v>
      </c>
      <c r="HJ57" t="s">
        <v>398</v>
      </c>
      <c r="HK57" s="11">
        <v>0</v>
      </c>
      <c r="HL57" t="str">
        <f>_xll.SNL.Clients.Office.Excel.Functions.SPG(HI57, "SP_COUNTRY_NAME")</f>
        <v>Australia</v>
      </c>
      <c r="HM57" t="s">
        <v>2238</v>
      </c>
      <c r="HN57" t="s">
        <v>348</v>
      </c>
      <c r="HO57" t="s">
        <v>406</v>
      </c>
      <c r="HP57" s="11">
        <v>0</v>
      </c>
      <c r="HQ57" t="str">
        <f>_xll.SNL.Clients.Office.Excel.Functions.SPG(HN57, "SP_COUNTRY_NAME")</f>
        <v>China</v>
      </c>
      <c r="HR57" t="s">
        <v>851</v>
      </c>
      <c r="HS57">
        <v>4139315</v>
      </c>
      <c r="HT57" t="s">
        <v>398</v>
      </c>
      <c r="HU57" s="11">
        <v>0.17</v>
      </c>
      <c r="HV57" t="str">
        <f>_xll.SNL.Clients.Office.Excel.Functions.SPG(HS57, "SP_COUNTRY_NAME")</f>
        <v>Germany</v>
      </c>
      <c r="HW57" t="s">
        <v>653</v>
      </c>
      <c r="HX57">
        <v>4200014</v>
      </c>
      <c r="HY57" t="s">
        <v>398</v>
      </c>
      <c r="HZ57" s="11">
        <v>0.2</v>
      </c>
      <c r="IA57" t="str">
        <f>_xll.SNL.Clients.Office.Excel.Functions.SPG(HX57, "SP_COUNTRY_NAME")</f>
        <v>South Africa</v>
      </c>
      <c r="IB57" t="s">
        <v>2223</v>
      </c>
      <c r="IC57" t="s">
        <v>348</v>
      </c>
      <c r="ID57" t="s">
        <v>406</v>
      </c>
      <c r="IE57" s="11">
        <v>0</v>
      </c>
      <c r="IF57" t="str">
        <f>_xll.SNL.Clients.Office.Excel.Functions.SPG(IC57, "SP_COUNTRY_NAME")</f>
        <v>China</v>
      </c>
      <c r="IK57" t="str">
        <f>_xll.SNL.Clients.Office.Excel.Functions.SPG(IH57, "SP_COUNTRY_NAME")</f>
        <v>#INVALID COMPANY ID</v>
      </c>
      <c r="IL57" t="s">
        <v>424</v>
      </c>
      <c r="IM57">
        <v>110092</v>
      </c>
      <c r="IN57" t="s">
        <v>398</v>
      </c>
      <c r="IO57" s="11">
        <v>0.04</v>
      </c>
      <c r="IP57" t="str">
        <f>_xll.SNL.Clients.Office.Excel.Functions.SPG(IM57, "SP_COUNTRY_NAME")</f>
        <v>USA</v>
      </c>
      <c r="IQ57" t="s">
        <v>526</v>
      </c>
      <c r="IR57">
        <v>5759394</v>
      </c>
      <c r="IS57" t="s">
        <v>398</v>
      </c>
      <c r="IT57" s="11">
        <v>0.05</v>
      </c>
      <c r="IU57" t="str">
        <f>_xll.SNL.Clients.Office.Excel.Functions.SPG(IR57, "SP_COUNTRY_NAME")</f>
        <v>Ireland</v>
      </c>
      <c r="IV57" t="s">
        <v>424</v>
      </c>
      <c r="IW57">
        <v>110092</v>
      </c>
      <c r="IX57" t="s">
        <v>398</v>
      </c>
      <c r="IY57" s="11">
        <v>0.03</v>
      </c>
      <c r="IZ57" t="str">
        <f>_xll.SNL.Clients.Office.Excel.Functions.SPG(IW57, "SP_COUNTRY_NAME")</f>
        <v>USA</v>
      </c>
      <c r="JA57" t="s">
        <v>816</v>
      </c>
      <c r="JB57">
        <v>4840599</v>
      </c>
      <c r="JC57" t="s">
        <v>403</v>
      </c>
      <c r="JD57" s="11">
        <v>0.12</v>
      </c>
      <c r="JE57" t="str">
        <f>_xll.SNL.Clients.Office.Excel.Functions.SPG(JB57, "SP_COUNTRY_NAME")</f>
        <v>South Africa</v>
      </c>
      <c r="JF57" t="s">
        <v>505</v>
      </c>
      <c r="JG57">
        <v>109888</v>
      </c>
      <c r="JH57" t="s">
        <v>398</v>
      </c>
      <c r="JI57" s="11">
        <v>0.12</v>
      </c>
      <c r="JJ57" t="str">
        <f>_xll.SNL.Clients.Office.Excel.Functions.SPG(JG57, "SP_COUNTRY_NAME")</f>
        <v>USA</v>
      </c>
      <c r="JK57" t="s">
        <v>627</v>
      </c>
      <c r="JL57">
        <v>5805166</v>
      </c>
      <c r="JM57" t="s">
        <v>398</v>
      </c>
      <c r="JN57" s="11">
        <v>0.16</v>
      </c>
      <c r="JO57" t="str">
        <f>_xll.SNL.Clients.Office.Excel.Functions.SPG(JL57, "SP_COUNTRY_NAME")</f>
        <v>Luxembourg</v>
      </c>
      <c r="JP57" t="s">
        <v>858</v>
      </c>
      <c r="JQ57">
        <v>8365031</v>
      </c>
      <c r="JR57" t="s">
        <v>398</v>
      </c>
      <c r="JS57" s="11">
        <v>0</v>
      </c>
      <c r="JT57" t="str">
        <f>_xll.SNL.Clients.Office.Excel.Functions.SPG(JQ57, "SP_COUNTRY_NAME")</f>
        <v>Australia</v>
      </c>
      <c r="JU57" t="s">
        <v>501</v>
      </c>
      <c r="JV57">
        <v>110674</v>
      </c>
      <c r="JW57" t="s">
        <v>398</v>
      </c>
      <c r="JX57" s="11">
        <v>0.01</v>
      </c>
      <c r="JY57" t="str">
        <f>_xll.SNL.Clients.Office.Excel.Functions.SPG(JV57, "SP_COUNTRY_NAME")</f>
        <v>USA</v>
      </c>
      <c r="JZ57" t="s">
        <v>851</v>
      </c>
      <c r="KA57">
        <v>4139315</v>
      </c>
      <c r="KB57" t="s">
        <v>398</v>
      </c>
      <c r="KC57" s="11">
        <v>0.17</v>
      </c>
      <c r="KD57" t="str">
        <f>_xll.SNL.Clients.Office.Excel.Functions.SPG(KA57, "SP_COUNTRY_NAME")</f>
        <v>Germany</v>
      </c>
      <c r="KI57" t="str">
        <f>_xll.SNL.Clients.Office.Excel.Functions.SPG(KF57, "SP_COUNTRY_NAME")</f>
        <v>#INVALID COMPANY ID</v>
      </c>
      <c r="KJ57" t="s">
        <v>686</v>
      </c>
      <c r="KK57">
        <v>4674815</v>
      </c>
      <c r="KL57" t="s">
        <v>398</v>
      </c>
      <c r="KM57" s="11">
        <v>7.0000000000000007E-2</v>
      </c>
      <c r="KN57" t="str">
        <f>_xll.SNL.Clients.Office.Excel.Functions.SPG(KK57, "SP_COUNTRY_NAME")</f>
        <v>Switzerland</v>
      </c>
    </row>
    <row r="58" spans="5:300" x14ac:dyDescent="0.35">
      <c r="E58" t="str">
        <f>_xll.SNL.Clients.Office.Excel.Functions.SPG(B58, "SP_COUNTRY_NAME")</f>
        <v>#INVALID COMPANY ID</v>
      </c>
      <c r="F58" t="s">
        <v>419</v>
      </c>
      <c r="G58">
        <v>4607441</v>
      </c>
      <c r="H58" t="s">
        <v>398</v>
      </c>
      <c r="I58" s="11">
        <v>0.11</v>
      </c>
      <c r="J58" t="str">
        <f>_xll.SNL.Clients.Office.Excel.Functions.SPG(G58, "SP_COUNTRY_NAME")</f>
        <v>Japan</v>
      </c>
      <c r="K58" t="s">
        <v>457</v>
      </c>
      <c r="L58">
        <v>4145691</v>
      </c>
      <c r="M58" t="s">
        <v>398</v>
      </c>
      <c r="N58" s="11">
        <v>0.04</v>
      </c>
      <c r="O58" t="str">
        <f>_xll.SNL.Clients.Office.Excel.Functions.SPG(L58, "SP_COUNTRY_NAME")</f>
        <v>USA</v>
      </c>
      <c r="P58" t="s">
        <v>1011</v>
      </c>
      <c r="Q58">
        <v>4026994</v>
      </c>
      <c r="R58" t="s">
        <v>398</v>
      </c>
      <c r="S58" s="11">
        <v>0.3</v>
      </c>
      <c r="T58" t="str">
        <f>_xll.SNL.Clients.Office.Excel.Functions.SPG(Q58, "SP_COUNTRY_NAME")</f>
        <v>Sweden</v>
      </c>
      <c r="Y58" t="str">
        <f>_xll.SNL.Clients.Office.Excel.Functions.SPG(V58, "SP_COUNTRY_NAME")</f>
        <v>#INVALID COMPANY ID</v>
      </c>
      <c r="Z58" t="s">
        <v>687</v>
      </c>
      <c r="AA58">
        <v>7496233</v>
      </c>
      <c r="AB58" t="s">
        <v>398</v>
      </c>
      <c r="AC58" s="11">
        <v>7.0000000000000007E-2</v>
      </c>
      <c r="AD58" t="str">
        <f>_xll.SNL.Clients.Office.Excel.Functions.SPG(AA58, "SP_COUNTRY_NAME")</f>
        <v>South Africa</v>
      </c>
      <c r="AE58" t="s">
        <v>687</v>
      </c>
      <c r="AF58">
        <v>7496233</v>
      </c>
      <c r="AG58" t="s">
        <v>398</v>
      </c>
      <c r="AH58" s="11">
        <v>7.0000000000000007E-2</v>
      </c>
      <c r="AI58" t="str">
        <f>_xll.SNL.Clients.Office.Excel.Functions.SPG(AF58, "SP_COUNTRY_NAME")</f>
        <v>South Africa</v>
      </c>
      <c r="AJ58" t="s">
        <v>1011</v>
      </c>
      <c r="AK58">
        <v>4026994</v>
      </c>
      <c r="AL58" t="s">
        <v>398</v>
      </c>
      <c r="AM58" s="11">
        <v>0.3</v>
      </c>
      <c r="AN58" t="str">
        <f>_xll.SNL.Clients.Office.Excel.Functions.SPG(AK58, "SP_COUNTRY_NAME")</f>
        <v>Sweden</v>
      </c>
      <c r="AO58" t="s">
        <v>625</v>
      </c>
      <c r="AP58">
        <v>4338202</v>
      </c>
      <c r="AQ58" t="s">
        <v>398</v>
      </c>
      <c r="AR58" s="11">
        <v>0.03</v>
      </c>
      <c r="AS58" t="str">
        <f>_xll.SNL.Clients.Office.Excel.Functions.SPG(AP58, "SP_COUNTRY_NAME")</f>
        <v>USA</v>
      </c>
      <c r="AX58" t="str">
        <f>_xll.SNL.Clients.Office.Excel.Functions.SPG(AU58, "SP_COUNTRY_NAME")</f>
        <v>#INVALID COMPANY ID</v>
      </c>
      <c r="AY58" t="s">
        <v>687</v>
      </c>
      <c r="AZ58">
        <v>7496233</v>
      </c>
      <c r="BA58" t="s">
        <v>398</v>
      </c>
      <c r="BB58" s="11">
        <v>7.0000000000000007E-2</v>
      </c>
      <c r="BC58" t="str">
        <f>_xll.SNL.Clients.Office.Excel.Functions.SPG(AZ58, "SP_COUNTRY_NAME")</f>
        <v>South Africa</v>
      </c>
      <c r="BH58" t="str">
        <f>_xll.SNL.Clients.Office.Excel.Functions.SPG(BE58, "SP_COUNTRY_NAME")</f>
        <v>#INVALID COMPANY ID</v>
      </c>
      <c r="BI58" t="s">
        <v>673</v>
      </c>
      <c r="BJ58">
        <v>4423321</v>
      </c>
      <c r="BK58" t="s">
        <v>398</v>
      </c>
      <c r="BL58" s="11">
        <v>0.11</v>
      </c>
      <c r="BM58" t="str">
        <f>_xll.SNL.Clients.Office.Excel.Functions.SPG(BJ58, "SP_COUNTRY_NAME")</f>
        <v>South Africa</v>
      </c>
      <c r="BR58" t="str">
        <f>_xll.SNL.Clients.Office.Excel.Functions.SPG(BO58, "SP_COUNTRY_NAME")</f>
        <v>#INVALID COMPANY ID</v>
      </c>
      <c r="BS58" t="s">
        <v>572</v>
      </c>
      <c r="BT58">
        <v>4095848</v>
      </c>
      <c r="BU58" t="s">
        <v>398</v>
      </c>
      <c r="BV58" s="11">
        <v>0.09</v>
      </c>
      <c r="BW58" t="str">
        <f>_xll.SNL.Clients.Office.Excel.Functions.SPG(BT58, "SP_COUNTRY_NAME")</f>
        <v>USA</v>
      </c>
      <c r="BX58" t="s">
        <v>678</v>
      </c>
      <c r="BY58">
        <v>5842278</v>
      </c>
      <c r="BZ58" t="s">
        <v>398</v>
      </c>
      <c r="CA58" s="11">
        <v>0.16</v>
      </c>
      <c r="CB58" t="str">
        <f>_xll.SNL.Clients.Office.Excel.Functions.SPG(BY58, "SP_COUNTRY_NAME")</f>
        <v>South Africa</v>
      </c>
      <c r="CC58" t="s">
        <v>424</v>
      </c>
      <c r="CD58">
        <v>110092</v>
      </c>
      <c r="CE58" t="s">
        <v>398</v>
      </c>
      <c r="CF58" s="11">
        <v>0.16</v>
      </c>
      <c r="CG58" t="str">
        <f>_xll.SNL.Clients.Office.Excel.Functions.SPG(CD58, "SP_COUNTRY_NAME")</f>
        <v>USA</v>
      </c>
      <c r="CH58" t="s">
        <v>678</v>
      </c>
      <c r="CI58">
        <v>5842278</v>
      </c>
      <c r="CJ58" t="s">
        <v>398</v>
      </c>
      <c r="CK58" s="11">
        <v>0.16</v>
      </c>
      <c r="CL58" t="str">
        <f>_xll.SNL.Clients.Office.Excel.Functions.SPG(CI58, "SP_COUNTRY_NAME")</f>
        <v>South Africa</v>
      </c>
      <c r="CM58" t="s">
        <v>673</v>
      </c>
      <c r="CN58">
        <v>4423321</v>
      </c>
      <c r="CO58" t="s">
        <v>398</v>
      </c>
      <c r="CP58" s="11">
        <v>0.11</v>
      </c>
      <c r="CQ58" t="str">
        <f>_xll.SNL.Clients.Office.Excel.Functions.SPG(CN58, "SP_COUNTRY_NAME")</f>
        <v>South Africa</v>
      </c>
      <c r="CR58" t="s">
        <v>673</v>
      </c>
      <c r="CS58">
        <v>4423321</v>
      </c>
      <c r="CT58" t="s">
        <v>398</v>
      </c>
      <c r="CU58" s="11">
        <v>0.11</v>
      </c>
      <c r="CV58" t="str">
        <f>_xll.SNL.Clients.Office.Excel.Functions.SPG(CS58, "SP_COUNTRY_NAME")</f>
        <v>South Africa</v>
      </c>
      <c r="CW58" t="s">
        <v>678</v>
      </c>
      <c r="CX58">
        <v>5842278</v>
      </c>
      <c r="CY58" t="s">
        <v>398</v>
      </c>
      <c r="CZ58" s="11">
        <v>0.16</v>
      </c>
      <c r="DA58" t="str">
        <f>_xll.SNL.Clients.Office.Excel.Functions.SPG(CX58, "SP_COUNTRY_NAME")</f>
        <v>South Africa</v>
      </c>
      <c r="DF58" t="str">
        <f>_xll.SNL.Clients.Office.Excel.Functions.SPG(DC58, "SP_COUNTRY_NAME")</f>
        <v>#INVALID COMPANY ID</v>
      </c>
      <c r="DG58" t="s">
        <v>457</v>
      </c>
      <c r="DH58">
        <v>4145691</v>
      </c>
      <c r="DI58" t="s">
        <v>398</v>
      </c>
      <c r="DJ58" s="11">
        <v>0.03</v>
      </c>
      <c r="DK58" t="str">
        <f>_xll.SNL.Clients.Office.Excel.Functions.SPG(DH58, "SP_COUNTRY_NAME")</f>
        <v>USA</v>
      </c>
      <c r="DL58" t="s">
        <v>419</v>
      </c>
      <c r="DM58">
        <v>4607441</v>
      </c>
      <c r="DN58" t="s">
        <v>398</v>
      </c>
      <c r="DO58" s="11">
        <v>0.11</v>
      </c>
      <c r="DP58" t="str">
        <f>_xll.SNL.Clients.Office.Excel.Functions.SPG(DM58, "SP_COUNTRY_NAME")</f>
        <v>Japan</v>
      </c>
      <c r="DQ58" t="s">
        <v>419</v>
      </c>
      <c r="DR58">
        <v>4607441</v>
      </c>
      <c r="DS58" t="s">
        <v>398</v>
      </c>
      <c r="DT58" s="11">
        <v>0.11</v>
      </c>
      <c r="DU58" t="str">
        <f>_xll.SNL.Clients.Office.Excel.Functions.SPG(DR58, "SP_COUNTRY_NAME")</f>
        <v>Japan</v>
      </c>
      <c r="DV58" t="s">
        <v>419</v>
      </c>
      <c r="DW58">
        <v>4607441</v>
      </c>
      <c r="DX58" t="s">
        <v>398</v>
      </c>
      <c r="DY58" s="11">
        <v>0.11</v>
      </c>
      <c r="DZ58" t="str">
        <f>_xll.SNL.Clients.Office.Excel.Functions.SPG(DW58, "SP_COUNTRY_NAME")</f>
        <v>Japan</v>
      </c>
      <c r="EE58" t="str">
        <f>_xll.SNL.Clients.Office.Excel.Functions.SPG(EB58, "SP_COUNTRY_NAME")</f>
        <v>#INVALID COMPANY ID</v>
      </c>
      <c r="EF58" t="s">
        <v>498</v>
      </c>
      <c r="EG58">
        <v>4324456</v>
      </c>
      <c r="EH58" t="s">
        <v>398</v>
      </c>
      <c r="EI58" s="11">
        <v>0.2</v>
      </c>
      <c r="EJ58" t="str">
        <f>_xll.SNL.Clients.Office.Excel.Functions.SPG(EG58, "SP_COUNTRY_NAME")</f>
        <v>Italy</v>
      </c>
      <c r="EK58" t="s">
        <v>488</v>
      </c>
      <c r="EL58">
        <v>4119651</v>
      </c>
      <c r="EM58" t="s">
        <v>398</v>
      </c>
      <c r="EN58" s="11">
        <v>0</v>
      </c>
      <c r="EO58" t="str">
        <f>_xll.SNL.Clients.Office.Excel.Functions.SPG(EL58, "SP_COUNTRY_NAME")</f>
        <v>USA</v>
      </c>
      <c r="EP58" t="s">
        <v>786</v>
      </c>
      <c r="EQ58">
        <v>4383779</v>
      </c>
      <c r="ER58" t="s">
        <v>398</v>
      </c>
      <c r="ES58" s="11">
        <v>0.02</v>
      </c>
      <c r="ET58" t="str">
        <f>_xll.SNL.Clients.Office.Excel.Functions.SPG(EQ58, "SP_COUNTRY_NAME")</f>
        <v>USA</v>
      </c>
      <c r="EU58" t="s">
        <v>415</v>
      </c>
      <c r="EV58">
        <v>100201</v>
      </c>
      <c r="EW58" t="s">
        <v>401</v>
      </c>
      <c r="EX58" s="11">
        <v>-0.9</v>
      </c>
      <c r="EY58" t="str">
        <f>_xll.SNL.Clients.Office.Excel.Functions.SPG(EV58, "SP_COUNTRY_NAME")</f>
        <v>USA</v>
      </c>
      <c r="EZ58" t="s">
        <v>424</v>
      </c>
      <c r="FA58">
        <v>110092</v>
      </c>
      <c r="FB58" t="s">
        <v>398</v>
      </c>
      <c r="FC58" s="11">
        <v>0.16</v>
      </c>
      <c r="FD58" t="str">
        <f>_xll.SNL.Clients.Office.Excel.Functions.SPG(FA58, "SP_COUNTRY_NAME")</f>
        <v>USA</v>
      </c>
      <c r="FE58" t="s">
        <v>424</v>
      </c>
      <c r="FF58">
        <v>110092</v>
      </c>
      <c r="FG58" t="s">
        <v>398</v>
      </c>
      <c r="FH58" s="11">
        <v>0.16</v>
      </c>
      <c r="FI58" t="str">
        <f>_xll.SNL.Clients.Office.Excel.Functions.SPG(FF58, "SP_COUNTRY_NAME")</f>
        <v>USA</v>
      </c>
      <c r="FJ58" t="s">
        <v>678</v>
      </c>
      <c r="FK58">
        <v>5842278</v>
      </c>
      <c r="FL58" t="s">
        <v>398</v>
      </c>
      <c r="FM58" s="11">
        <v>0.16</v>
      </c>
      <c r="FN58" t="str">
        <f>_xll.SNL.Clients.Office.Excel.Functions.SPG(FK58, "SP_COUNTRY_NAME")</f>
        <v>South Africa</v>
      </c>
      <c r="FO58" t="s">
        <v>511</v>
      </c>
      <c r="FP58">
        <v>111359</v>
      </c>
      <c r="FQ58" t="s">
        <v>398</v>
      </c>
      <c r="FR58" s="11">
        <v>0.01</v>
      </c>
      <c r="FS58" t="str">
        <f>_xll.SNL.Clients.Office.Excel.Functions.SPG(FP58, "SP_COUNTRY_NAME")</f>
        <v>USA</v>
      </c>
      <c r="FT58" t="s">
        <v>498</v>
      </c>
      <c r="FU58">
        <v>4324456</v>
      </c>
      <c r="FV58" t="s">
        <v>398</v>
      </c>
      <c r="FW58" s="11">
        <v>0.2</v>
      </c>
      <c r="FX58" t="str">
        <f>_xll.SNL.Clients.Office.Excel.Functions.SPG(FU58, "SP_COUNTRY_NAME")</f>
        <v>Italy</v>
      </c>
      <c r="GC58" t="str">
        <f>_xll.SNL.Clients.Office.Excel.Functions.SPG(FZ58, "SP_COUNTRY_NAME")</f>
        <v>#INVALID COMPANY ID</v>
      </c>
      <c r="GD58" t="s">
        <v>1643</v>
      </c>
      <c r="GE58">
        <v>4556995</v>
      </c>
      <c r="GF58" t="s">
        <v>398</v>
      </c>
      <c r="GG58" s="11">
        <v>0.01</v>
      </c>
      <c r="GH58" t="str">
        <f>_xll.SNL.Clients.Office.Excel.Functions.SPG(GE58, "SP_COUNTRY_NAME")</f>
        <v>China</v>
      </c>
      <c r="GM58" t="str">
        <f>_xll.SNL.Clients.Office.Excel.Functions.SPG(GJ58, "SP_COUNTRY_NAME")</f>
        <v>#INVALID COMPANY ID</v>
      </c>
      <c r="GN58" t="s">
        <v>2224</v>
      </c>
      <c r="GO58" t="s">
        <v>348</v>
      </c>
      <c r="GP58" t="s">
        <v>406</v>
      </c>
      <c r="GQ58" s="11">
        <v>0</v>
      </c>
      <c r="GR58" t="str">
        <f>_xll.SNL.Clients.Office.Excel.Functions.SPG(GO58, "SP_COUNTRY_NAME")</f>
        <v>China</v>
      </c>
      <c r="GW58" t="str">
        <f>_xll.SNL.Clients.Office.Excel.Functions.SPG(GT58, "SP_COUNTRY_NAME")</f>
        <v>#INVALID COMPANY ID</v>
      </c>
      <c r="GX58" t="s">
        <v>456</v>
      </c>
      <c r="GY58">
        <v>4048184</v>
      </c>
      <c r="GZ58" t="s">
        <v>398</v>
      </c>
      <c r="HA58" s="11">
        <v>0.04</v>
      </c>
      <c r="HB58" t="str">
        <f>_xll.SNL.Clients.Office.Excel.Functions.SPG(GY58, "SP_COUNTRY_NAME")</f>
        <v>Canada</v>
      </c>
      <c r="HC58" t="s">
        <v>678</v>
      </c>
      <c r="HD58">
        <v>5842278</v>
      </c>
      <c r="HE58" t="s">
        <v>398</v>
      </c>
      <c r="HF58" s="11">
        <v>0.16</v>
      </c>
      <c r="HG58" t="str">
        <f>_xll.SNL.Clients.Office.Excel.Functions.SPG(HD58, "SP_COUNTRY_NAME")</f>
        <v>South Africa</v>
      </c>
      <c r="HH58" t="s">
        <v>490</v>
      </c>
      <c r="HI58">
        <v>4033550</v>
      </c>
      <c r="HJ58" t="s">
        <v>398</v>
      </c>
      <c r="HK58" s="11">
        <v>0</v>
      </c>
      <c r="HL58" t="str">
        <f>_xll.SNL.Clients.Office.Excel.Functions.SPG(HI58, "SP_COUNTRY_NAME")</f>
        <v>USA</v>
      </c>
      <c r="HM58" t="s">
        <v>640</v>
      </c>
      <c r="HN58">
        <v>109776</v>
      </c>
      <c r="HO58" t="s">
        <v>398</v>
      </c>
      <c r="HP58" s="11">
        <v>0</v>
      </c>
      <c r="HQ58" t="str">
        <f>_xll.SNL.Clients.Office.Excel.Functions.SPG(HN58, "SP_COUNTRY_NAME")</f>
        <v>USA</v>
      </c>
      <c r="HR58" t="s">
        <v>678</v>
      </c>
      <c r="HS58">
        <v>5842278</v>
      </c>
      <c r="HT58" t="s">
        <v>398</v>
      </c>
      <c r="HU58" s="11">
        <v>0.16</v>
      </c>
      <c r="HV58" t="str">
        <f>_xll.SNL.Clients.Office.Excel.Functions.SPG(HS58, "SP_COUNTRY_NAME")</f>
        <v>South Africa</v>
      </c>
      <c r="HW58" t="s">
        <v>498</v>
      </c>
      <c r="HX58">
        <v>4324456</v>
      </c>
      <c r="HY58" t="s">
        <v>398</v>
      </c>
      <c r="HZ58" s="11">
        <v>0.2</v>
      </c>
      <c r="IA58" t="str">
        <f>_xll.SNL.Clients.Office.Excel.Functions.SPG(HX58, "SP_COUNTRY_NAME")</f>
        <v>Italy</v>
      </c>
      <c r="IB58" t="s">
        <v>2224</v>
      </c>
      <c r="IC58" t="s">
        <v>348</v>
      </c>
      <c r="ID58" t="s">
        <v>406</v>
      </c>
      <c r="IE58" s="11">
        <v>0</v>
      </c>
      <c r="IF58" t="str">
        <f>_xll.SNL.Clients.Office.Excel.Functions.SPG(IC58, "SP_COUNTRY_NAME")</f>
        <v>China</v>
      </c>
      <c r="IK58" t="str">
        <f>_xll.SNL.Clients.Office.Excel.Functions.SPG(IH58, "SP_COUNTRY_NAME")</f>
        <v>#INVALID COMPANY ID</v>
      </c>
      <c r="IL58" t="s">
        <v>456</v>
      </c>
      <c r="IM58">
        <v>4048184</v>
      </c>
      <c r="IN58" t="s">
        <v>398</v>
      </c>
      <c r="IO58" s="11">
        <v>0.04</v>
      </c>
      <c r="IP58" t="str">
        <f>_xll.SNL.Clients.Office.Excel.Functions.SPG(IM58, "SP_COUNTRY_NAME")</f>
        <v>Canada</v>
      </c>
      <c r="IQ58" t="s">
        <v>1215</v>
      </c>
      <c r="IR58">
        <v>4139331</v>
      </c>
      <c r="IS58" t="s">
        <v>398</v>
      </c>
      <c r="IT58" s="11">
        <v>0.04</v>
      </c>
      <c r="IU58" t="str">
        <f>_xll.SNL.Clients.Office.Excel.Functions.SPG(IR58, "SP_COUNTRY_NAME")</f>
        <v>Switzerland</v>
      </c>
      <c r="IV58" t="s">
        <v>457</v>
      </c>
      <c r="IW58">
        <v>4145691</v>
      </c>
      <c r="IX58" t="s">
        <v>398</v>
      </c>
      <c r="IY58" s="11">
        <v>0.03</v>
      </c>
      <c r="IZ58" t="str">
        <f>_xll.SNL.Clients.Office.Excel.Functions.SPG(IW58, "SP_COUNTRY_NAME")</f>
        <v>USA</v>
      </c>
      <c r="JA58" t="s">
        <v>673</v>
      </c>
      <c r="JB58">
        <v>4423321</v>
      </c>
      <c r="JC58" t="s">
        <v>398</v>
      </c>
      <c r="JD58" s="11">
        <v>0.11</v>
      </c>
      <c r="JE58" t="str">
        <f>_xll.SNL.Clients.Office.Excel.Functions.SPG(JB58, "SP_COUNTRY_NAME")</f>
        <v>South Africa</v>
      </c>
      <c r="JF58" t="s">
        <v>419</v>
      </c>
      <c r="JG58">
        <v>4607441</v>
      </c>
      <c r="JH58" t="s">
        <v>398</v>
      </c>
      <c r="JI58" s="11">
        <v>0.11</v>
      </c>
      <c r="JJ58" t="str">
        <f>_xll.SNL.Clients.Office.Excel.Functions.SPG(JG58, "SP_COUNTRY_NAME")</f>
        <v>Japan</v>
      </c>
      <c r="JK58" t="s">
        <v>424</v>
      </c>
      <c r="JL58">
        <v>110092</v>
      </c>
      <c r="JM58" t="s">
        <v>398</v>
      </c>
      <c r="JN58" s="11">
        <v>0.16</v>
      </c>
      <c r="JO58" t="str">
        <f>_xll.SNL.Clients.Office.Excel.Functions.SPG(JL58, "SP_COUNTRY_NAME")</f>
        <v>USA</v>
      </c>
      <c r="JP58" t="s">
        <v>490</v>
      </c>
      <c r="JQ58">
        <v>4033550</v>
      </c>
      <c r="JR58" t="s">
        <v>398</v>
      </c>
      <c r="JS58" s="11">
        <v>0</v>
      </c>
      <c r="JT58" t="str">
        <f>_xll.SNL.Clients.Office.Excel.Functions.SPG(JQ58, "SP_COUNTRY_NAME")</f>
        <v>USA</v>
      </c>
      <c r="JU58" t="s">
        <v>511</v>
      </c>
      <c r="JV58">
        <v>111359</v>
      </c>
      <c r="JW58" t="s">
        <v>398</v>
      </c>
      <c r="JX58" s="11">
        <v>0.01</v>
      </c>
      <c r="JY58" t="str">
        <f>_xll.SNL.Clients.Office.Excel.Functions.SPG(JV58, "SP_COUNTRY_NAME")</f>
        <v>USA</v>
      </c>
      <c r="JZ58" t="s">
        <v>678</v>
      </c>
      <c r="KA58">
        <v>5842278</v>
      </c>
      <c r="KB58" t="s">
        <v>398</v>
      </c>
      <c r="KC58" s="11">
        <v>0.16</v>
      </c>
      <c r="KD58" t="str">
        <f>_xll.SNL.Clients.Office.Excel.Functions.SPG(KA58, "SP_COUNTRY_NAME")</f>
        <v>South Africa</v>
      </c>
      <c r="KI58" t="str">
        <f>_xll.SNL.Clients.Office.Excel.Functions.SPG(KF58, "SP_COUNTRY_NAME")</f>
        <v>#INVALID COMPANY ID</v>
      </c>
      <c r="KJ58" t="s">
        <v>687</v>
      </c>
      <c r="KK58">
        <v>7496233</v>
      </c>
      <c r="KL58" t="s">
        <v>398</v>
      </c>
      <c r="KM58" s="11">
        <v>7.0000000000000007E-2</v>
      </c>
      <c r="KN58" t="str">
        <f>_xll.SNL.Clients.Office.Excel.Functions.SPG(KK58, "SP_COUNTRY_NAME")</f>
        <v>South Africa</v>
      </c>
    </row>
    <row r="59" spans="5:300" x14ac:dyDescent="0.35">
      <c r="E59" t="str">
        <f>_xll.SNL.Clients.Office.Excel.Functions.SPG(B59, "SP_COUNTRY_NAME")</f>
        <v>#INVALID COMPANY ID</v>
      </c>
      <c r="F59" t="s">
        <v>429</v>
      </c>
      <c r="G59">
        <v>109789</v>
      </c>
      <c r="H59" t="s">
        <v>398</v>
      </c>
      <c r="I59" s="11">
        <v>0.11</v>
      </c>
      <c r="J59" t="str">
        <f>_xll.SNL.Clients.Office.Excel.Functions.SPG(G59, "SP_COUNTRY_NAME")</f>
        <v>USA</v>
      </c>
      <c r="K59" t="s">
        <v>458</v>
      </c>
      <c r="L59">
        <v>4119538</v>
      </c>
      <c r="M59" t="s">
        <v>403</v>
      </c>
      <c r="N59" s="11">
        <v>0.04</v>
      </c>
      <c r="O59" t="str">
        <f>_xll.SNL.Clients.Office.Excel.Functions.SPG(L59, "SP_COUNTRY_NAME")</f>
        <v>USA</v>
      </c>
      <c r="P59" t="s">
        <v>1012</v>
      </c>
      <c r="Q59">
        <v>4138769</v>
      </c>
      <c r="R59" t="s">
        <v>405</v>
      </c>
      <c r="S59" s="11">
        <v>0.28000000000000003</v>
      </c>
      <c r="T59" t="str">
        <f>_xll.SNL.Clients.Office.Excel.Functions.SPG(Q59, "SP_COUNTRY_NAME")</f>
        <v>Singapore</v>
      </c>
      <c r="Y59" t="str">
        <f>_xll.SNL.Clients.Office.Excel.Functions.SPG(V59, "SP_COUNTRY_NAME")</f>
        <v>#INVALID COMPANY ID</v>
      </c>
      <c r="Z59" t="s">
        <v>688</v>
      </c>
      <c r="AA59">
        <v>25022507</v>
      </c>
      <c r="AB59" t="s">
        <v>398</v>
      </c>
      <c r="AC59" s="11">
        <v>7.0000000000000007E-2</v>
      </c>
      <c r="AD59" t="str">
        <f>_xll.SNL.Clients.Office.Excel.Functions.SPG(AA59, "SP_COUNTRY_NAME")</f>
        <v>South Africa</v>
      </c>
      <c r="AE59" t="s">
        <v>688</v>
      </c>
      <c r="AF59">
        <v>25022507</v>
      </c>
      <c r="AG59" t="s">
        <v>398</v>
      </c>
      <c r="AH59" s="11">
        <v>7.0000000000000007E-2</v>
      </c>
      <c r="AI59" t="str">
        <f>_xll.SNL.Clients.Office.Excel.Functions.SPG(AF59, "SP_COUNTRY_NAME")</f>
        <v>South Africa</v>
      </c>
      <c r="AJ59" t="s">
        <v>1012</v>
      </c>
      <c r="AK59">
        <v>4138769</v>
      </c>
      <c r="AL59" t="s">
        <v>405</v>
      </c>
      <c r="AM59" s="11">
        <v>0.28000000000000003</v>
      </c>
      <c r="AN59" t="str">
        <f>_xll.SNL.Clients.Office.Excel.Functions.SPG(AK59, "SP_COUNTRY_NAME")</f>
        <v>Singapore</v>
      </c>
      <c r="AO59" t="s">
        <v>810</v>
      </c>
      <c r="AP59">
        <v>4724324</v>
      </c>
      <c r="AQ59" t="s">
        <v>398</v>
      </c>
      <c r="AR59" s="11">
        <v>0.03</v>
      </c>
      <c r="AS59" t="str">
        <f>_xll.SNL.Clients.Office.Excel.Functions.SPG(AP59, "SP_COUNTRY_NAME")</f>
        <v>USA</v>
      </c>
      <c r="AX59" t="str">
        <f>_xll.SNL.Clients.Office.Excel.Functions.SPG(AU59, "SP_COUNTRY_NAME")</f>
        <v>#INVALID COMPANY ID</v>
      </c>
      <c r="AY59" t="s">
        <v>688</v>
      </c>
      <c r="AZ59">
        <v>25022507</v>
      </c>
      <c r="BA59" t="s">
        <v>398</v>
      </c>
      <c r="BB59" s="11">
        <v>7.0000000000000007E-2</v>
      </c>
      <c r="BC59" t="str">
        <f>_xll.SNL.Clients.Office.Excel.Functions.SPG(AZ59, "SP_COUNTRY_NAME")</f>
        <v>South Africa</v>
      </c>
      <c r="BH59" t="str">
        <f>_xll.SNL.Clients.Office.Excel.Functions.SPG(BE59, "SP_COUNTRY_NAME")</f>
        <v>#INVALID COMPANY ID</v>
      </c>
      <c r="BI59" t="s">
        <v>572</v>
      </c>
      <c r="BJ59">
        <v>4095848</v>
      </c>
      <c r="BK59" t="s">
        <v>398</v>
      </c>
      <c r="BL59" s="11">
        <v>0.1</v>
      </c>
      <c r="BM59" t="str">
        <f>_xll.SNL.Clients.Office.Excel.Functions.SPG(BJ59, "SP_COUNTRY_NAME")</f>
        <v>USA</v>
      </c>
      <c r="BR59" t="str">
        <f>_xll.SNL.Clients.Office.Excel.Functions.SPG(BO59, "SP_COUNTRY_NAME")</f>
        <v>#INVALID COMPANY ID</v>
      </c>
      <c r="BS59" t="s">
        <v>596</v>
      </c>
      <c r="BT59">
        <v>4579014</v>
      </c>
      <c r="BU59" t="s">
        <v>398</v>
      </c>
      <c r="BV59" s="11">
        <v>0.08</v>
      </c>
      <c r="BW59" t="str">
        <f>_xll.SNL.Clients.Office.Excel.Functions.SPG(BT59, "SP_COUNTRY_NAME")</f>
        <v>USA</v>
      </c>
      <c r="BX59" t="s">
        <v>660</v>
      </c>
      <c r="BY59">
        <v>4140566</v>
      </c>
      <c r="BZ59" t="s">
        <v>398</v>
      </c>
      <c r="CA59" s="11">
        <v>0.15</v>
      </c>
      <c r="CB59" t="str">
        <f>_xll.SNL.Clients.Office.Excel.Functions.SPG(BY59, "SP_COUNTRY_NAME")</f>
        <v>South Africa</v>
      </c>
      <c r="CC59" t="s">
        <v>1306</v>
      </c>
      <c r="CD59">
        <v>4187337</v>
      </c>
      <c r="CE59" t="s">
        <v>403</v>
      </c>
      <c r="CF59" s="11">
        <v>0.16</v>
      </c>
      <c r="CG59" t="str">
        <f>_xll.SNL.Clients.Office.Excel.Functions.SPG(CD59, "SP_COUNTRY_NAME")</f>
        <v>Spain</v>
      </c>
      <c r="CH59" t="s">
        <v>660</v>
      </c>
      <c r="CI59">
        <v>4140566</v>
      </c>
      <c r="CJ59" t="s">
        <v>398</v>
      </c>
      <c r="CK59" s="11">
        <v>0.15</v>
      </c>
      <c r="CL59" t="str">
        <f>_xll.SNL.Clients.Office.Excel.Functions.SPG(CI59, "SP_COUNTRY_NAME")</f>
        <v>South Africa</v>
      </c>
      <c r="CM59" t="s">
        <v>572</v>
      </c>
      <c r="CN59">
        <v>4095848</v>
      </c>
      <c r="CO59" t="s">
        <v>398</v>
      </c>
      <c r="CP59" s="11">
        <v>0.1</v>
      </c>
      <c r="CQ59" t="str">
        <f>_xll.SNL.Clients.Office.Excel.Functions.SPG(CN59, "SP_COUNTRY_NAME")</f>
        <v>USA</v>
      </c>
      <c r="CR59" t="s">
        <v>572</v>
      </c>
      <c r="CS59">
        <v>4095848</v>
      </c>
      <c r="CT59" t="s">
        <v>398</v>
      </c>
      <c r="CU59" s="11">
        <v>0.1</v>
      </c>
      <c r="CV59" t="str">
        <f>_xll.SNL.Clients.Office.Excel.Functions.SPG(CS59, "SP_COUNTRY_NAME")</f>
        <v>USA</v>
      </c>
      <c r="CW59" t="s">
        <v>660</v>
      </c>
      <c r="CX59">
        <v>4140566</v>
      </c>
      <c r="CY59" t="s">
        <v>398</v>
      </c>
      <c r="CZ59" s="11">
        <v>0.15</v>
      </c>
      <c r="DA59" t="str">
        <f>_xll.SNL.Clients.Office.Excel.Functions.SPG(CX59, "SP_COUNTRY_NAME")</f>
        <v>South Africa</v>
      </c>
      <c r="DF59" t="str">
        <f>_xll.SNL.Clients.Office.Excel.Functions.SPG(DC59, "SP_COUNTRY_NAME")</f>
        <v>#INVALID COMPANY ID</v>
      </c>
      <c r="DG59" t="s">
        <v>690</v>
      </c>
      <c r="DH59">
        <v>14171602</v>
      </c>
      <c r="DI59" t="s">
        <v>398</v>
      </c>
      <c r="DJ59" s="11">
        <v>0.03</v>
      </c>
      <c r="DK59" t="str">
        <f>_xll.SNL.Clients.Office.Excel.Functions.SPG(DH59, "SP_COUNTRY_NAME")</f>
        <v>South Africa</v>
      </c>
      <c r="DL59" t="s">
        <v>429</v>
      </c>
      <c r="DM59">
        <v>109789</v>
      </c>
      <c r="DN59" t="s">
        <v>398</v>
      </c>
      <c r="DO59" s="11">
        <v>0.11</v>
      </c>
      <c r="DP59" t="str">
        <f>_xll.SNL.Clients.Office.Excel.Functions.SPG(DM59, "SP_COUNTRY_NAME")</f>
        <v>USA</v>
      </c>
      <c r="DQ59" t="s">
        <v>429</v>
      </c>
      <c r="DR59">
        <v>109789</v>
      </c>
      <c r="DS59" t="s">
        <v>398</v>
      </c>
      <c r="DT59" s="11">
        <v>0.11</v>
      </c>
      <c r="DU59" t="str">
        <f>_xll.SNL.Clients.Office.Excel.Functions.SPG(DR59, "SP_COUNTRY_NAME")</f>
        <v>USA</v>
      </c>
      <c r="DV59" t="s">
        <v>429</v>
      </c>
      <c r="DW59">
        <v>109789</v>
      </c>
      <c r="DX59" t="s">
        <v>398</v>
      </c>
      <c r="DY59" s="11">
        <v>0.11</v>
      </c>
      <c r="DZ59" t="str">
        <f>_xll.SNL.Clients.Office.Excel.Functions.SPG(DW59, "SP_COUNTRY_NAME")</f>
        <v>USA</v>
      </c>
      <c r="EE59" t="str">
        <f>_xll.SNL.Clients.Office.Excel.Functions.SPG(EB59, "SP_COUNTRY_NAME")</f>
        <v>#INVALID COMPANY ID</v>
      </c>
      <c r="EF59" t="s">
        <v>444</v>
      </c>
      <c r="EG59">
        <v>4272373</v>
      </c>
      <c r="EH59" t="s">
        <v>398</v>
      </c>
      <c r="EI59" s="11">
        <v>0.2</v>
      </c>
      <c r="EJ59" t="str">
        <f>_xll.SNL.Clients.Office.Excel.Functions.SPG(EG59, "SP_COUNTRY_NAME")</f>
        <v>United Kingdom</v>
      </c>
      <c r="EK59" t="s">
        <v>1243</v>
      </c>
      <c r="EL59">
        <v>4187733</v>
      </c>
      <c r="EM59" t="s">
        <v>398</v>
      </c>
      <c r="EN59" s="11">
        <v>0</v>
      </c>
      <c r="EO59" t="str">
        <f>_xll.SNL.Clients.Office.Excel.Functions.SPG(EL59, "SP_COUNTRY_NAME")</f>
        <v>Switzerland</v>
      </c>
      <c r="EP59" t="s">
        <v>440</v>
      </c>
      <c r="EQ59">
        <v>4115698</v>
      </c>
      <c r="ER59" t="s">
        <v>398</v>
      </c>
      <c r="ES59" s="11">
        <v>0.02</v>
      </c>
      <c r="ET59" t="str">
        <f>_xll.SNL.Clients.Office.Excel.Functions.SPG(EQ59, "SP_COUNTRY_NAME")</f>
        <v>United Kingdom</v>
      </c>
      <c r="EU59" t="s">
        <v>1288</v>
      </c>
      <c r="EV59">
        <v>103042</v>
      </c>
      <c r="EW59" t="s">
        <v>401</v>
      </c>
      <c r="EX59" s="11">
        <v>-1.35</v>
      </c>
      <c r="EY59" t="str">
        <f>_xll.SNL.Clients.Office.Excel.Functions.SPG(EV59, "SP_COUNTRY_NAME")</f>
        <v>USA</v>
      </c>
      <c r="EZ59" t="s">
        <v>1306</v>
      </c>
      <c r="FA59">
        <v>4187337</v>
      </c>
      <c r="FB59" t="s">
        <v>403</v>
      </c>
      <c r="FC59" s="11">
        <v>0.16</v>
      </c>
      <c r="FD59" t="str">
        <f>_xll.SNL.Clients.Office.Excel.Functions.SPG(FA59, "SP_COUNTRY_NAME")</f>
        <v>Spain</v>
      </c>
      <c r="FE59" t="s">
        <v>1306</v>
      </c>
      <c r="FF59">
        <v>4187337</v>
      </c>
      <c r="FG59" t="s">
        <v>403</v>
      </c>
      <c r="FH59" s="11">
        <v>0.16</v>
      </c>
      <c r="FI59" t="str">
        <f>_xll.SNL.Clients.Office.Excel.Functions.SPG(FF59, "SP_COUNTRY_NAME")</f>
        <v>Spain</v>
      </c>
      <c r="FJ59" t="s">
        <v>660</v>
      </c>
      <c r="FK59">
        <v>4140566</v>
      </c>
      <c r="FL59" t="s">
        <v>398</v>
      </c>
      <c r="FM59" s="11">
        <v>0.15</v>
      </c>
      <c r="FN59" t="str">
        <f>_xll.SNL.Clients.Office.Excel.Functions.SPG(FK59, "SP_COUNTRY_NAME")</f>
        <v>South Africa</v>
      </c>
      <c r="FO59" t="s">
        <v>2166</v>
      </c>
      <c r="FP59">
        <v>5804546</v>
      </c>
      <c r="FQ59" t="s">
        <v>403</v>
      </c>
      <c r="FR59" s="11">
        <v>0.01</v>
      </c>
      <c r="FS59" t="str">
        <f>_xll.SNL.Clients.Office.Excel.Functions.SPG(FP59, "SP_COUNTRY_NAME")</f>
        <v>Singapore</v>
      </c>
      <c r="FT59" t="s">
        <v>444</v>
      </c>
      <c r="FU59">
        <v>4272373</v>
      </c>
      <c r="FV59" t="s">
        <v>398</v>
      </c>
      <c r="FW59" s="11">
        <v>0.2</v>
      </c>
      <c r="FX59" t="str">
        <f>_xll.SNL.Clients.Office.Excel.Functions.SPG(FU59, "SP_COUNTRY_NAME")</f>
        <v>United Kingdom</v>
      </c>
      <c r="GC59" t="str">
        <f>_xll.SNL.Clients.Office.Excel.Functions.SPG(FZ59, "SP_COUNTRY_NAME")</f>
        <v>#INVALID COMPANY ID</v>
      </c>
      <c r="GD59" t="s">
        <v>414</v>
      </c>
      <c r="GE59">
        <v>4137704</v>
      </c>
      <c r="GF59" t="s">
        <v>398</v>
      </c>
      <c r="GG59" s="11">
        <v>0.01</v>
      </c>
      <c r="GH59" t="str">
        <f>_xll.SNL.Clients.Office.Excel.Functions.SPG(GE59, "SP_COUNTRY_NAME")</f>
        <v>Japan</v>
      </c>
      <c r="GM59" t="str">
        <f>_xll.SNL.Clients.Office.Excel.Functions.SPG(GJ59, "SP_COUNTRY_NAME")</f>
        <v>#INVALID COMPANY ID</v>
      </c>
      <c r="GN59" t="s">
        <v>2225</v>
      </c>
      <c r="GO59" t="s">
        <v>348</v>
      </c>
      <c r="GP59" t="s">
        <v>406</v>
      </c>
      <c r="GQ59" s="11">
        <v>0</v>
      </c>
      <c r="GR59" t="str">
        <f>_xll.SNL.Clients.Office.Excel.Functions.SPG(GO59, "SP_COUNTRY_NAME")</f>
        <v>China</v>
      </c>
      <c r="GW59" t="str">
        <f>_xll.SNL.Clients.Office.Excel.Functions.SPG(GT59, "SP_COUNTRY_NAME")</f>
        <v>#INVALID COMPANY ID</v>
      </c>
      <c r="GX59" t="s">
        <v>821</v>
      </c>
      <c r="GY59">
        <v>4139354</v>
      </c>
      <c r="GZ59" t="s">
        <v>398</v>
      </c>
      <c r="HA59" s="11">
        <v>0.03</v>
      </c>
      <c r="HB59" t="str">
        <f>_xll.SNL.Clients.Office.Excel.Functions.SPG(GY59, "SP_COUNTRY_NAME")</f>
        <v>United Kingdom</v>
      </c>
      <c r="HC59" t="s">
        <v>660</v>
      </c>
      <c r="HD59">
        <v>4140566</v>
      </c>
      <c r="HE59" t="s">
        <v>398</v>
      </c>
      <c r="HF59" s="11">
        <v>0.15</v>
      </c>
      <c r="HG59" t="str">
        <f>_xll.SNL.Clients.Office.Excel.Functions.SPG(HD59, "SP_COUNTRY_NAME")</f>
        <v>South Africa</v>
      </c>
      <c r="HH59" t="s">
        <v>976</v>
      </c>
      <c r="HI59" t="s">
        <v>348</v>
      </c>
      <c r="HJ59" t="s">
        <v>406</v>
      </c>
      <c r="HK59" s="11">
        <v>0</v>
      </c>
      <c r="HL59" t="str">
        <f>_xll.SNL.Clients.Office.Excel.Functions.SPG(HI59, "SP_COUNTRY_NAME")</f>
        <v>China</v>
      </c>
      <c r="HM59" t="s">
        <v>625</v>
      </c>
      <c r="HN59">
        <v>4338202</v>
      </c>
      <c r="HO59" t="s">
        <v>398</v>
      </c>
      <c r="HP59" s="11">
        <v>0</v>
      </c>
      <c r="HQ59" t="str">
        <f>_xll.SNL.Clients.Office.Excel.Functions.SPG(HN59, "SP_COUNTRY_NAME")</f>
        <v>USA</v>
      </c>
      <c r="HR59" t="s">
        <v>660</v>
      </c>
      <c r="HS59">
        <v>4140566</v>
      </c>
      <c r="HT59" t="s">
        <v>398</v>
      </c>
      <c r="HU59" s="11">
        <v>0.15</v>
      </c>
      <c r="HV59" t="str">
        <f>_xll.SNL.Clients.Office.Excel.Functions.SPG(HS59, "SP_COUNTRY_NAME")</f>
        <v>South Africa</v>
      </c>
      <c r="HW59" t="s">
        <v>444</v>
      </c>
      <c r="HX59">
        <v>4272373</v>
      </c>
      <c r="HY59" t="s">
        <v>398</v>
      </c>
      <c r="HZ59" s="11">
        <v>0.2</v>
      </c>
      <c r="IA59" t="str">
        <f>_xll.SNL.Clients.Office.Excel.Functions.SPG(HX59, "SP_COUNTRY_NAME")</f>
        <v>United Kingdom</v>
      </c>
      <c r="IB59" t="s">
        <v>2225</v>
      </c>
      <c r="IC59" t="s">
        <v>348</v>
      </c>
      <c r="ID59" t="s">
        <v>406</v>
      </c>
      <c r="IE59" s="11">
        <v>0</v>
      </c>
      <c r="IF59" t="str">
        <f>_xll.SNL.Clients.Office.Excel.Functions.SPG(IC59, "SP_COUNTRY_NAME")</f>
        <v>China</v>
      </c>
      <c r="IK59" t="str">
        <f>_xll.SNL.Clients.Office.Excel.Functions.SPG(IH59, "SP_COUNTRY_NAME")</f>
        <v>#INVALID COMPANY ID</v>
      </c>
      <c r="IL59" t="s">
        <v>821</v>
      </c>
      <c r="IM59">
        <v>4139354</v>
      </c>
      <c r="IN59" t="s">
        <v>398</v>
      </c>
      <c r="IO59" s="11">
        <v>0.03</v>
      </c>
      <c r="IP59" t="str">
        <f>_xll.SNL.Clients.Office.Excel.Functions.SPG(IM59, "SP_COUNTRY_NAME")</f>
        <v>United Kingdom</v>
      </c>
      <c r="IQ59" t="s">
        <v>456</v>
      </c>
      <c r="IR59">
        <v>4048184</v>
      </c>
      <c r="IS59" t="s">
        <v>398</v>
      </c>
      <c r="IT59" s="11">
        <v>0.04</v>
      </c>
      <c r="IU59" t="str">
        <f>_xll.SNL.Clients.Office.Excel.Functions.SPG(IR59, "SP_COUNTRY_NAME")</f>
        <v>Canada</v>
      </c>
      <c r="IV59" t="s">
        <v>690</v>
      </c>
      <c r="IW59">
        <v>14171602</v>
      </c>
      <c r="IX59" t="s">
        <v>398</v>
      </c>
      <c r="IY59" s="11">
        <v>0.03</v>
      </c>
      <c r="IZ59" t="str">
        <f>_xll.SNL.Clients.Office.Excel.Functions.SPG(IW59, "SP_COUNTRY_NAME")</f>
        <v>South Africa</v>
      </c>
      <c r="JA59" t="s">
        <v>572</v>
      </c>
      <c r="JB59">
        <v>4095848</v>
      </c>
      <c r="JC59" t="s">
        <v>398</v>
      </c>
      <c r="JD59" s="11">
        <v>0.1</v>
      </c>
      <c r="JE59" t="str">
        <f>_xll.SNL.Clients.Office.Excel.Functions.SPG(JB59, "SP_COUNTRY_NAME")</f>
        <v>USA</v>
      </c>
      <c r="JF59" t="s">
        <v>429</v>
      </c>
      <c r="JG59">
        <v>109789</v>
      </c>
      <c r="JH59" t="s">
        <v>398</v>
      </c>
      <c r="JI59" s="11">
        <v>0.11</v>
      </c>
      <c r="JJ59" t="str">
        <f>_xll.SNL.Clients.Office.Excel.Functions.SPG(JG59, "SP_COUNTRY_NAME")</f>
        <v>USA</v>
      </c>
      <c r="JK59" t="s">
        <v>1306</v>
      </c>
      <c r="JL59">
        <v>4187337</v>
      </c>
      <c r="JM59" t="s">
        <v>403</v>
      </c>
      <c r="JN59" s="11">
        <v>0.16</v>
      </c>
      <c r="JO59" t="str">
        <f>_xll.SNL.Clients.Office.Excel.Functions.SPG(JL59, "SP_COUNTRY_NAME")</f>
        <v>Spain</v>
      </c>
      <c r="JP59" t="s">
        <v>976</v>
      </c>
      <c r="JQ59" t="s">
        <v>348</v>
      </c>
      <c r="JR59" t="s">
        <v>406</v>
      </c>
      <c r="JS59" s="11">
        <v>0</v>
      </c>
      <c r="JT59" t="str">
        <f>_xll.SNL.Clients.Office.Excel.Functions.SPG(JQ59, "SP_COUNTRY_NAME")</f>
        <v>China</v>
      </c>
      <c r="JU59" t="s">
        <v>2166</v>
      </c>
      <c r="JV59">
        <v>5804546</v>
      </c>
      <c r="JW59" t="s">
        <v>403</v>
      </c>
      <c r="JX59" s="11">
        <v>0.01</v>
      </c>
      <c r="JY59" t="str">
        <f>_xll.SNL.Clients.Office.Excel.Functions.SPG(JV59, "SP_COUNTRY_NAME")</f>
        <v>Singapore</v>
      </c>
      <c r="JZ59" t="s">
        <v>660</v>
      </c>
      <c r="KA59">
        <v>4140566</v>
      </c>
      <c r="KB59" t="s">
        <v>398</v>
      </c>
      <c r="KC59" s="11">
        <v>0.15</v>
      </c>
      <c r="KD59" t="str">
        <f>_xll.SNL.Clients.Office.Excel.Functions.SPG(KA59, "SP_COUNTRY_NAME")</f>
        <v>South Africa</v>
      </c>
      <c r="KI59" t="str">
        <f>_xll.SNL.Clients.Office.Excel.Functions.SPG(KF59, "SP_COUNTRY_NAME")</f>
        <v>#INVALID COMPANY ID</v>
      </c>
      <c r="KJ59" t="s">
        <v>688</v>
      </c>
      <c r="KK59">
        <v>25022507</v>
      </c>
      <c r="KL59" t="s">
        <v>398</v>
      </c>
      <c r="KM59" s="11">
        <v>7.0000000000000007E-2</v>
      </c>
      <c r="KN59" t="str">
        <f>_xll.SNL.Clients.Office.Excel.Functions.SPG(KK59, "SP_COUNTRY_NAME")</f>
        <v>South Africa</v>
      </c>
    </row>
    <row r="60" spans="5:300" x14ac:dyDescent="0.35">
      <c r="E60" t="str">
        <f>_xll.SNL.Clients.Office.Excel.Functions.SPG(B60, "SP_COUNTRY_NAME")</f>
        <v>#INVALID COMPANY ID</v>
      </c>
      <c r="F60" t="s">
        <v>717</v>
      </c>
      <c r="G60">
        <v>4138986</v>
      </c>
      <c r="H60" t="s">
        <v>398</v>
      </c>
      <c r="I60" s="11">
        <v>0.11</v>
      </c>
      <c r="J60" t="str">
        <f>_xll.SNL.Clients.Office.Excel.Functions.SPG(G60, "SP_COUNTRY_NAME")</f>
        <v>South Africa</v>
      </c>
      <c r="K60" t="s">
        <v>459</v>
      </c>
      <c r="L60">
        <v>7834181</v>
      </c>
      <c r="M60" t="s">
        <v>398</v>
      </c>
      <c r="N60" s="11">
        <v>0.04</v>
      </c>
      <c r="O60" t="str">
        <f>_xll.SNL.Clients.Office.Excel.Functions.SPG(L60, "SP_COUNTRY_NAME")</f>
        <v>United Kingdom</v>
      </c>
      <c r="P60" t="s">
        <v>1013</v>
      </c>
      <c r="Q60">
        <v>4219776</v>
      </c>
      <c r="R60" t="s">
        <v>398</v>
      </c>
      <c r="S60" s="11">
        <v>0.28000000000000003</v>
      </c>
      <c r="T60" t="str">
        <f>_xll.SNL.Clients.Office.Excel.Functions.SPG(Q60, "SP_COUNTRY_NAME")</f>
        <v>United Kingdom</v>
      </c>
      <c r="Y60" t="str">
        <f>_xll.SNL.Clients.Office.Excel.Functions.SPG(V60, "SP_COUNTRY_NAME")</f>
        <v>#INVALID COMPANY ID</v>
      </c>
      <c r="Z60" t="s">
        <v>689</v>
      </c>
      <c r="AA60">
        <v>8532130</v>
      </c>
      <c r="AB60" t="s">
        <v>398</v>
      </c>
      <c r="AC60" s="11">
        <v>7.0000000000000007E-2</v>
      </c>
      <c r="AD60" t="str">
        <f>_xll.SNL.Clients.Office.Excel.Functions.SPG(AA60, "SP_COUNTRY_NAME")</f>
        <v>South Africa</v>
      </c>
      <c r="AE60" t="s">
        <v>689</v>
      </c>
      <c r="AF60">
        <v>8532130</v>
      </c>
      <c r="AG60" t="s">
        <v>398</v>
      </c>
      <c r="AH60" s="11">
        <v>7.0000000000000007E-2</v>
      </c>
      <c r="AI60" t="str">
        <f>_xll.SNL.Clients.Office.Excel.Functions.SPG(AF60, "SP_COUNTRY_NAME")</f>
        <v>South Africa</v>
      </c>
      <c r="AJ60" t="s">
        <v>1013</v>
      </c>
      <c r="AK60">
        <v>4219776</v>
      </c>
      <c r="AL60" t="s">
        <v>398</v>
      </c>
      <c r="AM60" s="11">
        <v>0.28000000000000003</v>
      </c>
      <c r="AN60" t="str">
        <f>_xll.SNL.Clients.Office.Excel.Functions.SPG(AK60, "SP_COUNTRY_NAME")</f>
        <v>United Kingdom</v>
      </c>
      <c r="AO60" t="s">
        <v>1224</v>
      </c>
      <c r="AP60">
        <v>4042808</v>
      </c>
      <c r="AQ60" t="s">
        <v>398</v>
      </c>
      <c r="AR60" s="11">
        <v>0.03</v>
      </c>
      <c r="AS60" t="str">
        <f>_xll.SNL.Clients.Office.Excel.Functions.SPG(AP60, "SP_COUNTRY_NAME")</f>
        <v>USA</v>
      </c>
      <c r="AX60" t="str">
        <f>_xll.SNL.Clients.Office.Excel.Functions.SPG(AU60, "SP_COUNTRY_NAME")</f>
        <v>#INVALID COMPANY ID</v>
      </c>
      <c r="AY60" t="s">
        <v>689</v>
      </c>
      <c r="AZ60">
        <v>8532130</v>
      </c>
      <c r="BA60" t="s">
        <v>398</v>
      </c>
      <c r="BB60" s="11">
        <v>7.0000000000000007E-2</v>
      </c>
      <c r="BC60" t="str">
        <f>_xll.SNL.Clients.Office.Excel.Functions.SPG(AZ60, "SP_COUNTRY_NAME")</f>
        <v>South Africa</v>
      </c>
      <c r="BH60" t="str">
        <f>_xll.SNL.Clients.Office.Excel.Functions.SPG(BE60, "SP_COUNTRY_NAME")</f>
        <v>#INVALID COMPANY ID</v>
      </c>
      <c r="BI60" t="s">
        <v>565</v>
      </c>
      <c r="BJ60">
        <v>109687</v>
      </c>
      <c r="BK60" t="s">
        <v>398</v>
      </c>
      <c r="BL60" s="11">
        <v>0.1</v>
      </c>
      <c r="BM60" t="str">
        <f>_xll.SNL.Clients.Office.Excel.Functions.SPG(BJ60, "SP_COUNTRY_NAME")</f>
        <v>USA</v>
      </c>
      <c r="BR60" t="str">
        <f>_xll.SNL.Clients.Office.Excel.Functions.SPG(BO60, "SP_COUNTRY_NAME")</f>
        <v>#INVALID COMPANY ID</v>
      </c>
      <c r="BS60" t="s">
        <v>1082</v>
      </c>
      <c r="BT60">
        <v>10351221</v>
      </c>
      <c r="BU60" t="s">
        <v>398</v>
      </c>
      <c r="BV60" s="11">
        <v>0.08</v>
      </c>
      <c r="BW60" t="str">
        <f>_xll.SNL.Clients.Office.Excel.Functions.SPG(BT60, "SP_COUNTRY_NAME")</f>
        <v>Germany</v>
      </c>
      <c r="BX60" t="s">
        <v>627</v>
      </c>
      <c r="BY60">
        <v>5805166</v>
      </c>
      <c r="BZ60" t="s">
        <v>398</v>
      </c>
      <c r="CA60" s="11">
        <v>0.15</v>
      </c>
      <c r="CB60" t="str">
        <f>_xll.SNL.Clients.Office.Excel.Functions.SPG(BY60, "SP_COUNTRY_NAME")</f>
        <v>Luxembourg</v>
      </c>
      <c r="CC60" t="s">
        <v>474</v>
      </c>
      <c r="CD60">
        <v>4556191</v>
      </c>
      <c r="CE60" t="s">
        <v>398</v>
      </c>
      <c r="CF60" s="11">
        <v>0.15</v>
      </c>
      <c r="CG60" t="str">
        <f>_xll.SNL.Clients.Office.Excel.Functions.SPG(CD60, "SP_COUNTRY_NAME")</f>
        <v>USA</v>
      </c>
      <c r="CH60" t="s">
        <v>627</v>
      </c>
      <c r="CI60">
        <v>5805166</v>
      </c>
      <c r="CJ60" t="s">
        <v>398</v>
      </c>
      <c r="CK60" s="11">
        <v>0.15</v>
      </c>
      <c r="CL60" t="str">
        <f>_xll.SNL.Clients.Office.Excel.Functions.SPG(CI60, "SP_COUNTRY_NAME")</f>
        <v>Luxembourg</v>
      </c>
      <c r="CM60" t="s">
        <v>565</v>
      </c>
      <c r="CN60">
        <v>109687</v>
      </c>
      <c r="CO60" t="s">
        <v>398</v>
      </c>
      <c r="CP60" s="11">
        <v>0.1</v>
      </c>
      <c r="CQ60" t="str">
        <f>_xll.SNL.Clients.Office.Excel.Functions.SPG(CN60, "SP_COUNTRY_NAME")</f>
        <v>USA</v>
      </c>
      <c r="CR60" t="s">
        <v>565</v>
      </c>
      <c r="CS60">
        <v>109687</v>
      </c>
      <c r="CT60" t="s">
        <v>398</v>
      </c>
      <c r="CU60" s="11">
        <v>0.1</v>
      </c>
      <c r="CV60" t="str">
        <f>_xll.SNL.Clients.Office.Excel.Functions.SPG(CS60, "SP_COUNTRY_NAME")</f>
        <v>USA</v>
      </c>
      <c r="CW60" t="s">
        <v>627</v>
      </c>
      <c r="CX60">
        <v>5805166</v>
      </c>
      <c r="CY60" t="s">
        <v>398</v>
      </c>
      <c r="CZ60" s="11">
        <v>0.15</v>
      </c>
      <c r="DA60" t="str">
        <f>_xll.SNL.Clients.Office.Excel.Functions.SPG(CX60, "SP_COUNTRY_NAME")</f>
        <v>Luxembourg</v>
      </c>
      <c r="DF60" t="str">
        <f>_xll.SNL.Clients.Office.Excel.Functions.SPG(DC60, "SP_COUNTRY_NAME")</f>
        <v>#INVALID COMPANY ID</v>
      </c>
      <c r="DG60" t="s">
        <v>670</v>
      </c>
      <c r="DH60">
        <v>5760616</v>
      </c>
      <c r="DI60" t="s">
        <v>398</v>
      </c>
      <c r="DJ60" s="11">
        <v>0.03</v>
      </c>
      <c r="DK60" t="str">
        <f>_xll.SNL.Clients.Office.Excel.Functions.SPG(DH60, "SP_COUNTRY_NAME")</f>
        <v>South Africa</v>
      </c>
      <c r="DL60" t="s">
        <v>717</v>
      </c>
      <c r="DM60">
        <v>4138986</v>
      </c>
      <c r="DN60" t="s">
        <v>398</v>
      </c>
      <c r="DO60" s="11">
        <v>0.11</v>
      </c>
      <c r="DP60" t="str">
        <f>_xll.SNL.Clients.Office.Excel.Functions.SPG(DM60, "SP_COUNTRY_NAME")</f>
        <v>South Africa</v>
      </c>
      <c r="DQ60" t="s">
        <v>717</v>
      </c>
      <c r="DR60">
        <v>4138986</v>
      </c>
      <c r="DS60" t="s">
        <v>398</v>
      </c>
      <c r="DT60" s="11">
        <v>0.11</v>
      </c>
      <c r="DU60" t="str">
        <f>_xll.SNL.Clients.Office.Excel.Functions.SPG(DR60, "SP_COUNTRY_NAME")</f>
        <v>South Africa</v>
      </c>
      <c r="DV60" t="s">
        <v>717</v>
      </c>
      <c r="DW60">
        <v>4138986</v>
      </c>
      <c r="DX60" t="s">
        <v>398</v>
      </c>
      <c r="DY60" s="11">
        <v>0.11</v>
      </c>
      <c r="DZ60" t="str">
        <f>_xll.SNL.Clients.Office.Excel.Functions.SPG(DW60, "SP_COUNTRY_NAME")</f>
        <v>South Africa</v>
      </c>
      <c r="EE60" t="str">
        <f>_xll.SNL.Clients.Office.Excel.Functions.SPG(EB60, "SP_COUNTRY_NAME")</f>
        <v>#INVALID COMPANY ID</v>
      </c>
      <c r="EF60" t="s">
        <v>1987</v>
      </c>
      <c r="EG60">
        <v>142997618</v>
      </c>
      <c r="EH60" t="s">
        <v>1609</v>
      </c>
      <c r="EI60" s="11">
        <v>0.19</v>
      </c>
      <c r="EJ60" t="str">
        <f>_xll.SNL.Clients.Office.Excel.Functions.SPG(EG60, "SP_COUNTRY_NAME")</f>
        <v>#INVALID COMPANY ID</v>
      </c>
      <c r="EK60" t="s">
        <v>467</v>
      </c>
      <c r="EL60">
        <v>4145085</v>
      </c>
      <c r="EM60" t="s">
        <v>398</v>
      </c>
      <c r="EN60" s="11">
        <v>0</v>
      </c>
      <c r="EO60" t="str">
        <f>_xll.SNL.Clients.Office.Excel.Functions.SPG(EL60, "SP_COUNTRY_NAME")</f>
        <v>United Kingdom</v>
      </c>
      <c r="EP60" t="s">
        <v>468</v>
      </c>
      <c r="EQ60">
        <v>4138888</v>
      </c>
      <c r="ER60" t="s">
        <v>398</v>
      </c>
      <c r="ES60" s="11">
        <v>0.02</v>
      </c>
      <c r="ET60" t="str">
        <f>_xll.SNL.Clients.Office.Excel.Functions.SPG(EQ60, "SP_COUNTRY_NAME")</f>
        <v>Norway</v>
      </c>
      <c r="EU60" t="s">
        <v>1007</v>
      </c>
      <c r="EV60">
        <v>4041196</v>
      </c>
      <c r="EW60" t="s">
        <v>401</v>
      </c>
      <c r="EX60" s="11">
        <v>-2.17</v>
      </c>
      <c r="EY60" t="str">
        <f>_xll.SNL.Clients.Office.Excel.Functions.SPG(EV60, "SP_COUNTRY_NAME")</f>
        <v>United Kingdom</v>
      </c>
      <c r="EZ60" t="s">
        <v>474</v>
      </c>
      <c r="FA60">
        <v>4556191</v>
      </c>
      <c r="FB60" t="s">
        <v>398</v>
      </c>
      <c r="FC60" s="11">
        <v>0.15</v>
      </c>
      <c r="FD60" t="str">
        <f>_xll.SNL.Clients.Office.Excel.Functions.SPG(FA60, "SP_COUNTRY_NAME")</f>
        <v>USA</v>
      </c>
      <c r="FE60" t="s">
        <v>474</v>
      </c>
      <c r="FF60">
        <v>4556191</v>
      </c>
      <c r="FG60" t="s">
        <v>398</v>
      </c>
      <c r="FH60" s="11">
        <v>0.15</v>
      </c>
      <c r="FI60" t="str">
        <f>_xll.SNL.Clients.Office.Excel.Functions.SPG(FF60, "SP_COUNTRY_NAME")</f>
        <v>USA</v>
      </c>
      <c r="FJ60" t="s">
        <v>627</v>
      </c>
      <c r="FK60">
        <v>5805166</v>
      </c>
      <c r="FL60" t="s">
        <v>398</v>
      </c>
      <c r="FM60" s="11">
        <v>0.15</v>
      </c>
      <c r="FN60" t="str">
        <f>_xll.SNL.Clients.Office.Excel.Functions.SPG(FK60, "SP_COUNTRY_NAME")</f>
        <v>Luxembourg</v>
      </c>
      <c r="FO60" t="s">
        <v>607</v>
      </c>
      <c r="FP60">
        <v>4153606</v>
      </c>
      <c r="FQ60" t="s">
        <v>398</v>
      </c>
      <c r="FR60" s="11">
        <v>0.01</v>
      </c>
      <c r="FS60" t="str">
        <f>_xll.SNL.Clients.Office.Excel.Functions.SPG(FP60, "SP_COUNTRY_NAME")</f>
        <v>USA</v>
      </c>
      <c r="FT60" t="s">
        <v>1987</v>
      </c>
      <c r="FU60">
        <v>142997618</v>
      </c>
      <c r="FV60" t="s">
        <v>1609</v>
      </c>
      <c r="FW60" s="11">
        <v>0.19</v>
      </c>
      <c r="FX60" t="str">
        <f>_xll.SNL.Clients.Office.Excel.Functions.SPG(FU60, "SP_COUNTRY_NAME")</f>
        <v>#INVALID COMPANY ID</v>
      </c>
      <c r="GC60" t="str">
        <f>_xll.SNL.Clients.Office.Excel.Functions.SPG(FZ60, "SP_COUNTRY_NAME")</f>
        <v>#INVALID COMPANY ID</v>
      </c>
      <c r="GD60" t="s">
        <v>442</v>
      </c>
      <c r="GE60">
        <v>4139862</v>
      </c>
      <c r="GF60" t="s">
        <v>398</v>
      </c>
      <c r="GG60" s="11">
        <v>0.01</v>
      </c>
      <c r="GH60" t="str">
        <f>_xll.SNL.Clients.Office.Excel.Functions.SPG(GE60, "SP_COUNTRY_NAME")</f>
        <v>United Kingdom</v>
      </c>
      <c r="GM60" t="str">
        <f>_xll.SNL.Clients.Office.Excel.Functions.SPG(GJ60, "SP_COUNTRY_NAME")</f>
        <v>#INVALID COMPANY ID</v>
      </c>
      <c r="GN60" t="s">
        <v>2226</v>
      </c>
      <c r="GO60">
        <v>131012297</v>
      </c>
      <c r="GP60" t="s">
        <v>404</v>
      </c>
      <c r="GQ60" s="11">
        <v>0</v>
      </c>
      <c r="GR60" t="str">
        <f>_xll.SNL.Clients.Office.Excel.Functions.SPG(GO60, "SP_COUNTRY_NAME")</f>
        <v>Philippines</v>
      </c>
      <c r="GW60" t="str">
        <f>_xll.SNL.Clients.Office.Excel.Functions.SPG(GT60, "SP_COUNTRY_NAME")</f>
        <v>#INVALID COMPANY ID</v>
      </c>
      <c r="GX60" t="s">
        <v>541</v>
      </c>
      <c r="GY60">
        <v>102729</v>
      </c>
      <c r="GZ60" t="s">
        <v>398</v>
      </c>
      <c r="HA60" s="11">
        <v>0.03</v>
      </c>
      <c r="HB60" t="str">
        <f>_xll.SNL.Clients.Office.Excel.Functions.SPG(GY60, "SP_COUNTRY_NAME")</f>
        <v>USA</v>
      </c>
      <c r="HC60" t="s">
        <v>627</v>
      </c>
      <c r="HD60">
        <v>5805166</v>
      </c>
      <c r="HE60" t="s">
        <v>398</v>
      </c>
      <c r="HF60" s="11">
        <v>0.15</v>
      </c>
      <c r="HG60" t="str">
        <f>_xll.SNL.Clients.Office.Excel.Functions.SPG(HD60, "SP_COUNTRY_NAME")</f>
        <v>Luxembourg</v>
      </c>
      <c r="HH60" t="s">
        <v>977</v>
      </c>
      <c r="HI60">
        <v>4560796</v>
      </c>
      <c r="HJ60" t="s">
        <v>398</v>
      </c>
      <c r="HK60" s="11">
        <v>0</v>
      </c>
      <c r="HL60" t="str">
        <f>_xll.SNL.Clients.Office.Excel.Functions.SPG(HI60, "SP_COUNTRY_NAME")</f>
        <v>USA</v>
      </c>
      <c r="HM60" t="s">
        <v>804</v>
      </c>
      <c r="HN60">
        <v>19342220</v>
      </c>
      <c r="HO60" t="s">
        <v>398</v>
      </c>
      <c r="HP60" s="11">
        <v>0</v>
      </c>
      <c r="HQ60" t="str">
        <f>_xll.SNL.Clients.Office.Excel.Functions.SPG(HN60, "SP_COUNTRY_NAME")</f>
        <v>USA</v>
      </c>
      <c r="HR60" t="s">
        <v>627</v>
      </c>
      <c r="HS60">
        <v>5805166</v>
      </c>
      <c r="HT60" t="s">
        <v>398</v>
      </c>
      <c r="HU60" s="11">
        <v>0.15</v>
      </c>
      <c r="HV60" t="str">
        <f>_xll.SNL.Clients.Office.Excel.Functions.SPG(HS60, "SP_COUNTRY_NAME")</f>
        <v>Luxembourg</v>
      </c>
      <c r="HW60" t="s">
        <v>1987</v>
      </c>
      <c r="HX60">
        <v>142997618</v>
      </c>
      <c r="HY60" t="s">
        <v>1609</v>
      </c>
      <c r="HZ60" s="11">
        <v>0.19</v>
      </c>
      <c r="IA60" t="str">
        <f>_xll.SNL.Clients.Office.Excel.Functions.SPG(HX60, "SP_COUNTRY_NAME")</f>
        <v>#INVALID COMPANY ID</v>
      </c>
      <c r="IB60" t="s">
        <v>2226</v>
      </c>
      <c r="IC60">
        <v>131012297</v>
      </c>
      <c r="ID60" t="s">
        <v>404</v>
      </c>
      <c r="IE60" s="11">
        <v>0</v>
      </c>
      <c r="IF60" t="str">
        <f>_xll.SNL.Clients.Office.Excel.Functions.SPG(IC60, "SP_COUNTRY_NAME")</f>
        <v>Philippines</v>
      </c>
      <c r="IK60" t="str">
        <f>_xll.SNL.Clients.Office.Excel.Functions.SPG(IH60, "SP_COUNTRY_NAME")</f>
        <v>#INVALID COMPANY ID</v>
      </c>
      <c r="IL60" t="s">
        <v>541</v>
      </c>
      <c r="IM60">
        <v>102729</v>
      </c>
      <c r="IN60" t="s">
        <v>398</v>
      </c>
      <c r="IO60" s="11">
        <v>0.03</v>
      </c>
      <c r="IP60" t="str">
        <f>_xll.SNL.Clients.Office.Excel.Functions.SPG(IM60, "SP_COUNTRY_NAME")</f>
        <v>USA</v>
      </c>
      <c r="IQ60" t="s">
        <v>485</v>
      </c>
      <c r="IR60">
        <v>4119790</v>
      </c>
      <c r="IS60" t="s">
        <v>398</v>
      </c>
      <c r="IT60" s="11">
        <v>0.04</v>
      </c>
      <c r="IU60" t="str">
        <f>_xll.SNL.Clients.Office.Excel.Functions.SPG(IR60, "SP_COUNTRY_NAME")</f>
        <v>USA</v>
      </c>
      <c r="IV60" t="s">
        <v>670</v>
      </c>
      <c r="IW60">
        <v>5760616</v>
      </c>
      <c r="IX60" t="s">
        <v>398</v>
      </c>
      <c r="IY60" s="11">
        <v>0.03</v>
      </c>
      <c r="IZ60" t="str">
        <f>_xll.SNL.Clients.Office.Excel.Functions.SPG(IW60, "SP_COUNTRY_NAME")</f>
        <v>South Africa</v>
      </c>
      <c r="JA60" t="s">
        <v>565</v>
      </c>
      <c r="JB60">
        <v>109687</v>
      </c>
      <c r="JC60" t="s">
        <v>398</v>
      </c>
      <c r="JD60" s="11">
        <v>0.1</v>
      </c>
      <c r="JE60" t="str">
        <f>_xll.SNL.Clients.Office.Excel.Functions.SPG(JB60, "SP_COUNTRY_NAME")</f>
        <v>USA</v>
      </c>
      <c r="JF60" t="s">
        <v>717</v>
      </c>
      <c r="JG60">
        <v>4138986</v>
      </c>
      <c r="JH60" t="s">
        <v>398</v>
      </c>
      <c r="JI60" s="11">
        <v>0.11</v>
      </c>
      <c r="JJ60" t="str">
        <f>_xll.SNL.Clients.Office.Excel.Functions.SPG(JG60, "SP_COUNTRY_NAME")</f>
        <v>South Africa</v>
      </c>
      <c r="JK60" t="s">
        <v>474</v>
      </c>
      <c r="JL60">
        <v>4556191</v>
      </c>
      <c r="JM60" t="s">
        <v>398</v>
      </c>
      <c r="JN60" s="11">
        <v>0.15</v>
      </c>
      <c r="JO60" t="str">
        <f>_xll.SNL.Clients.Office.Excel.Functions.SPG(JL60, "SP_COUNTRY_NAME")</f>
        <v>USA</v>
      </c>
      <c r="JP60" t="s">
        <v>977</v>
      </c>
      <c r="JQ60">
        <v>4560796</v>
      </c>
      <c r="JR60" t="s">
        <v>398</v>
      </c>
      <c r="JS60" s="11">
        <v>0</v>
      </c>
      <c r="JT60" t="str">
        <f>_xll.SNL.Clients.Office.Excel.Functions.SPG(JQ60, "SP_COUNTRY_NAME")</f>
        <v>USA</v>
      </c>
      <c r="JU60" t="s">
        <v>607</v>
      </c>
      <c r="JV60">
        <v>4153606</v>
      </c>
      <c r="JW60" t="s">
        <v>398</v>
      </c>
      <c r="JX60" s="11">
        <v>0.01</v>
      </c>
      <c r="JY60" t="str">
        <f>_xll.SNL.Clients.Office.Excel.Functions.SPG(JV60, "SP_COUNTRY_NAME")</f>
        <v>USA</v>
      </c>
      <c r="JZ60" t="s">
        <v>627</v>
      </c>
      <c r="KA60">
        <v>5805166</v>
      </c>
      <c r="KB60" t="s">
        <v>398</v>
      </c>
      <c r="KC60" s="11">
        <v>0.15</v>
      </c>
      <c r="KD60" t="str">
        <f>_xll.SNL.Clients.Office.Excel.Functions.SPG(KA60, "SP_COUNTRY_NAME")</f>
        <v>Luxembourg</v>
      </c>
      <c r="KI60" t="str">
        <f>_xll.SNL.Clients.Office.Excel.Functions.SPG(KF60, "SP_COUNTRY_NAME")</f>
        <v>#INVALID COMPANY ID</v>
      </c>
      <c r="KJ60" t="s">
        <v>689</v>
      </c>
      <c r="KK60">
        <v>8532130</v>
      </c>
      <c r="KL60" t="s">
        <v>398</v>
      </c>
      <c r="KM60" s="11">
        <v>7.0000000000000007E-2</v>
      </c>
      <c r="KN60" t="str">
        <f>_xll.SNL.Clients.Office.Excel.Functions.SPG(KK60, "SP_COUNTRY_NAME")</f>
        <v>South Africa</v>
      </c>
    </row>
    <row r="61" spans="5:300" x14ac:dyDescent="0.35">
      <c r="E61" t="str">
        <f>_xll.SNL.Clients.Office.Excel.Functions.SPG(B61, "SP_COUNTRY_NAME")</f>
        <v>#INVALID COMPANY ID</v>
      </c>
      <c r="F61" t="s">
        <v>684</v>
      </c>
      <c r="G61">
        <v>4264756</v>
      </c>
      <c r="H61" t="s">
        <v>398</v>
      </c>
      <c r="I61" s="11">
        <v>0.09</v>
      </c>
      <c r="J61" t="str">
        <f>_xll.SNL.Clients.Office.Excel.Functions.SPG(G61, "SP_COUNTRY_NAME")</f>
        <v>South Africa</v>
      </c>
      <c r="K61" t="s">
        <v>460</v>
      </c>
      <c r="L61">
        <v>4249110</v>
      </c>
      <c r="M61" t="s">
        <v>398</v>
      </c>
      <c r="N61" s="11">
        <v>0.04</v>
      </c>
      <c r="O61" t="str">
        <f>_xll.SNL.Clients.Office.Excel.Functions.SPG(L61, "SP_COUNTRY_NAME")</f>
        <v>United Kingdom</v>
      </c>
      <c r="P61" t="s">
        <v>433</v>
      </c>
      <c r="Q61">
        <v>4102073</v>
      </c>
      <c r="R61" t="s">
        <v>398</v>
      </c>
      <c r="S61" s="11">
        <v>0.28000000000000003</v>
      </c>
      <c r="T61" t="str">
        <f>_xll.SNL.Clients.Office.Excel.Functions.SPG(Q61, "SP_COUNTRY_NAME")</f>
        <v>USA</v>
      </c>
      <c r="Y61" t="str">
        <f>_xll.SNL.Clients.Office.Excel.Functions.SPG(V61, "SP_COUNTRY_NAME")</f>
        <v>#INVALID COMPANY ID</v>
      </c>
      <c r="Z61" t="s">
        <v>690</v>
      </c>
      <c r="AA61">
        <v>14171602</v>
      </c>
      <c r="AB61" t="s">
        <v>398</v>
      </c>
      <c r="AC61" s="11">
        <v>0.06</v>
      </c>
      <c r="AD61" t="str">
        <f>_xll.SNL.Clients.Office.Excel.Functions.SPG(AA61, "SP_COUNTRY_NAME")</f>
        <v>South Africa</v>
      </c>
      <c r="AE61" t="s">
        <v>690</v>
      </c>
      <c r="AF61">
        <v>14171602</v>
      </c>
      <c r="AG61" t="s">
        <v>398</v>
      </c>
      <c r="AH61" s="11">
        <v>0.06</v>
      </c>
      <c r="AI61" t="str">
        <f>_xll.SNL.Clients.Office.Excel.Functions.SPG(AF61, "SP_COUNTRY_NAME")</f>
        <v>South Africa</v>
      </c>
      <c r="AJ61" t="s">
        <v>433</v>
      </c>
      <c r="AK61">
        <v>4102073</v>
      </c>
      <c r="AL61" t="s">
        <v>398</v>
      </c>
      <c r="AM61" s="11">
        <v>0.28000000000000003</v>
      </c>
      <c r="AN61" t="str">
        <f>_xll.SNL.Clients.Office.Excel.Functions.SPG(AK61, "SP_COUNTRY_NAME")</f>
        <v>USA</v>
      </c>
      <c r="AO61" t="s">
        <v>467</v>
      </c>
      <c r="AP61">
        <v>4145085</v>
      </c>
      <c r="AQ61" t="s">
        <v>398</v>
      </c>
      <c r="AR61" s="11">
        <v>0.03</v>
      </c>
      <c r="AS61" t="str">
        <f>_xll.SNL.Clients.Office.Excel.Functions.SPG(AP61, "SP_COUNTRY_NAME")</f>
        <v>United Kingdom</v>
      </c>
      <c r="AX61" t="str">
        <f>_xll.SNL.Clients.Office.Excel.Functions.SPG(AU61, "SP_COUNTRY_NAME")</f>
        <v>#INVALID COMPANY ID</v>
      </c>
      <c r="AY61" t="s">
        <v>690</v>
      </c>
      <c r="AZ61">
        <v>14171602</v>
      </c>
      <c r="BA61" t="s">
        <v>398</v>
      </c>
      <c r="BB61" s="11">
        <v>0.06</v>
      </c>
      <c r="BC61" t="str">
        <f>_xll.SNL.Clients.Office.Excel.Functions.SPG(AZ61, "SP_COUNTRY_NAME")</f>
        <v>South Africa</v>
      </c>
      <c r="BH61" t="str">
        <f>_xll.SNL.Clients.Office.Excel.Functions.SPG(BE61, "SP_COUNTRY_NAME")</f>
        <v>#INVALID COMPANY ID</v>
      </c>
      <c r="BI61" t="s">
        <v>704</v>
      </c>
      <c r="BJ61">
        <v>5845361</v>
      </c>
      <c r="BK61" t="s">
        <v>403</v>
      </c>
      <c r="BL61" s="11">
        <v>0.1</v>
      </c>
      <c r="BM61" t="str">
        <f>_xll.SNL.Clients.Office.Excel.Functions.SPG(BJ61, "SP_COUNTRY_NAME")</f>
        <v>South Africa</v>
      </c>
      <c r="BR61" t="str">
        <f>_xll.SNL.Clients.Office.Excel.Functions.SPG(BO61, "SP_COUNTRY_NAME")</f>
        <v>#INVALID COMPANY ID</v>
      </c>
      <c r="BS61" t="s">
        <v>468</v>
      </c>
      <c r="BT61">
        <v>4138888</v>
      </c>
      <c r="BU61" t="s">
        <v>398</v>
      </c>
      <c r="BV61" s="11">
        <v>7.0000000000000007E-2</v>
      </c>
      <c r="BW61" t="str">
        <f>_xll.SNL.Clients.Office.Excel.Functions.SPG(BT61, "SP_COUNTRY_NAME")</f>
        <v>Norway</v>
      </c>
      <c r="BX61" t="s">
        <v>670</v>
      </c>
      <c r="BY61">
        <v>5760616</v>
      </c>
      <c r="BZ61" t="s">
        <v>398</v>
      </c>
      <c r="CA61" s="11">
        <v>0.15</v>
      </c>
      <c r="CB61" t="str">
        <f>_xll.SNL.Clients.Office.Excel.Functions.SPG(BY61, "SP_COUNTRY_NAME")</f>
        <v>South Africa</v>
      </c>
      <c r="CC61" t="s">
        <v>1307</v>
      </c>
      <c r="CD61">
        <v>4135294</v>
      </c>
      <c r="CE61" t="s">
        <v>398</v>
      </c>
      <c r="CF61" s="11">
        <v>0.14000000000000001</v>
      </c>
      <c r="CG61" t="str">
        <f>_xll.SNL.Clients.Office.Excel.Functions.SPG(CD61, "SP_COUNTRY_NAME")</f>
        <v>Brazil</v>
      </c>
      <c r="CH61" t="s">
        <v>670</v>
      </c>
      <c r="CI61">
        <v>5760616</v>
      </c>
      <c r="CJ61" t="s">
        <v>398</v>
      </c>
      <c r="CK61" s="11">
        <v>0.15</v>
      </c>
      <c r="CL61" t="str">
        <f>_xll.SNL.Clients.Office.Excel.Functions.SPG(CI61, "SP_COUNTRY_NAME")</f>
        <v>South Africa</v>
      </c>
      <c r="CM61" t="s">
        <v>704</v>
      </c>
      <c r="CN61">
        <v>5845361</v>
      </c>
      <c r="CO61" t="s">
        <v>403</v>
      </c>
      <c r="CP61" s="11">
        <v>0.1</v>
      </c>
      <c r="CQ61" t="str">
        <f>_xll.SNL.Clients.Office.Excel.Functions.SPG(CN61, "SP_COUNTRY_NAME")</f>
        <v>South Africa</v>
      </c>
      <c r="CR61" t="s">
        <v>704</v>
      </c>
      <c r="CS61">
        <v>5845361</v>
      </c>
      <c r="CT61" t="s">
        <v>403</v>
      </c>
      <c r="CU61" s="11">
        <v>0.1</v>
      </c>
      <c r="CV61" t="str">
        <f>_xll.SNL.Clients.Office.Excel.Functions.SPG(CS61, "SP_COUNTRY_NAME")</f>
        <v>South Africa</v>
      </c>
      <c r="CW61" t="s">
        <v>670</v>
      </c>
      <c r="CX61">
        <v>5760616</v>
      </c>
      <c r="CY61" t="s">
        <v>398</v>
      </c>
      <c r="CZ61" s="11">
        <v>0.15</v>
      </c>
      <c r="DA61" t="str">
        <f>_xll.SNL.Clients.Office.Excel.Functions.SPG(CX61, "SP_COUNTRY_NAME")</f>
        <v>South Africa</v>
      </c>
      <c r="DF61" t="str">
        <f>_xll.SNL.Clients.Office.Excel.Functions.SPG(DC61, "SP_COUNTRY_NAME")</f>
        <v>#INVALID COMPANY ID</v>
      </c>
      <c r="DG61" t="s">
        <v>506</v>
      </c>
      <c r="DH61">
        <v>110495</v>
      </c>
      <c r="DI61" t="s">
        <v>398</v>
      </c>
      <c r="DJ61" s="11">
        <v>0.03</v>
      </c>
      <c r="DK61" t="str">
        <f>_xll.SNL.Clients.Office.Excel.Functions.SPG(DH61, "SP_COUNTRY_NAME")</f>
        <v>USA</v>
      </c>
      <c r="DL61" t="s">
        <v>684</v>
      </c>
      <c r="DM61">
        <v>4264756</v>
      </c>
      <c r="DN61" t="s">
        <v>398</v>
      </c>
      <c r="DO61" s="11">
        <v>0.09</v>
      </c>
      <c r="DP61" t="str">
        <f>_xll.SNL.Clients.Office.Excel.Functions.SPG(DM61, "SP_COUNTRY_NAME")</f>
        <v>South Africa</v>
      </c>
      <c r="DQ61" t="s">
        <v>684</v>
      </c>
      <c r="DR61">
        <v>4264756</v>
      </c>
      <c r="DS61" t="s">
        <v>398</v>
      </c>
      <c r="DT61" s="11">
        <v>0.09</v>
      </c>
      <c r="DU61" t="str">
        <f>_xll.SNL.Clients.Office.Excel.Functions.SPG(DR61, "SP_COUNTRY_NAME")</f>
        <v>South Africa</v>
      </c>
      <c r="DV61" t="s">
        <v>684</v>
      </c>
      <c r="DW61">
        <v>4264756</v>
      </c>
      <c r="DX61" t="s">
        <v>398</v>
      </c>
      <c r="DY61" s="11">
        <v>0.09</v>
      </c>
      <c r="DZ61" t="str">
        <f>_xll.SNL.Clients.Office.Excel.Functions.SPG(DW61, "SP_COUNTRY_NAME")</f>
        <v>South Africa</v>
      </c>
      <c r="EE61" t="str">
        <f>_xll.SNL.Clients.Office.Excel.Functions.SPG(EB61, "SP_COUNTRY_NAME")</f>
        <v>#INVALID COMPANY ID</v>
      </c>
      <c r="EF61" t="s">
        <v>1028</v>
      </c>
      <c r="EG61">
        <v>5749063</v>
      </c>
      <c r="EH61" t="s">
        <v>398</v>
      </c>
      <c r="EI61" s="11">
        <v>0.19</v>
      </c>
      <c r="EJ61" t="str">
        <f>_xll.SNL.Clients.Office.Excel.Functions.SPG(EG61, "SP_COUNTRY_NAME")</f>
        <v>Switzerland</v>
      </c>
      <c r="EK61" t="s">
        <v>565</v>
      </c>
      <c r="EL61">
        <v>109687</v>
      </c>
      <c r="EM61" t="s">
        <v>398</v>
      </c>
      <c r="EN61" s="11">
        <v>0</v>
      </c>
      <c r="EO61" t="str">
        <f>_xll.SNL.Clients.Office.Excel.Functions.SPG(EL61, "SP_COUNTRY_NAME")</f>
        <v>USA</v>
      </c>
      <c r="EP61" t="s">
        <v>2117</v>
      </c>
      <c r="EQ61" t="s">
        <v>348</v>
      </c>
      <c r="ER61" t="s">
        <v>406</v>
      </c>
      <c r="ES61" s="11">
        <v>0.01</v>
      </c>
      <c r="ET61" t="str">
        <f>_xll.SNL.Clients.Office.Excel.Functions.SPG(EQ61, "SP_COUNTRY_NAME")</f>
        <v>China</v>
      </c>
      <c r="EY61" t="str">
        <f>_xll.SNL.Clients.Office.Excel.Functions.SPG(EV61, "SP_COUNTRY_NAME")</f>
        <v>#INVALID COMPANY ID</v>
      </c>
      <c r="EZ61" t="s">
        <v>1307</v>
      </c>
      <c r="FA61">
        <v>4135294</v>
      </c>
      <c r="FB61" t="s">
        <v>398</v>
      </c>
      <c r="FC61" s="11">
        <v>0.14000000000000001</v>
      </c>
      <c r="FD61" t="str">
        <f>_xll.SNL.Clients.Office.Excel.Functions.SPG(FA61, "SP_COUNTRY_NAME")</f>
        <v>Brazil</v>
      </c>
      <c r="FE61" t="s">
        <v>1307</v>
      </c>
      <c r="FF61">
        <v>4135294</v>
      </c>
      <c r="FG61" t="s">
        <v>398</v>
      </c>
      <c r="FH61" s="11">
        <v>0.14000000000000001</v>
      </c>
      <c r="FI61" t="str">
        <f>_xll.SNL.Clients.Office.Excel.Functions.SPG(FF61, "SP_COUNTRY_NAME")</f>
        <v>Brazil</v>
      </c>
      <c r="FJ61" t="s">
        <v>670</v>
      </c>
      <c r="FK61">
        <v>5760616</v>
      </c>
      <c r="FL61" t="s">
        <v>398</v>
      </c>
      <c r="FM61" s="11">
        <v>0.15</v>
      </c>
      <c r="FN61" t="str">
        <f>_xll.SNL.Clients.Office.Excel.Functions.SPG(FK61, "SP_COUNTRY_NAME")</f>
        <v>South Africa</v>
      </c>
      <c r="FO61" t="s">
        <v>786</v>
      </c>
      <c r="FP61">
        <v>4383779</v>
      </c>
      <c r="FQ61" t="s">
        <v>398</v>
      </c>
      <c r="FR61" s="11">
        <v>0.01</v>
      </c>
      <c r="FS61" t="str">
        <f>_xll.SNL.Clients.Office.Excel.Functions.SPG(FP61, "SP_COUNTRY_NAME")</f>
        <v>USA</v>
      </c>
      <c r="FT61" t="s">
        <v>1028</v>
      </c>
      <c r="FU61">
        <v>5749063</v>
      </c>
      <c r="FV61" t="s">
        <v>398</v>
      </c>
      <c r="FW61" s="11">
        <v>0.19</v>
      </c>
      <c r="FX61" t="str">
        <f>_xll.SNL.Clients.Office.Excel.Functions.SPG(FU61, "SP_COUNTRY_NAME")</f>
        <v>Switzerland</v>
      </c>
      <c r="GC61" t="str">
        <f>_xll.SNL.Clients.Office.Excel.Functions.SPG(FZ61, "SP_COUNTRY_NAME")</f>
        <v>#INVALID COMPANY ID</v>
      </c>
      <c r="GD61" t="s">
        <v>1644</v>
      </c>
      <c r="GE61">
        <v>4606392</v>
      </c>
      <c r="GF61" t="s">
        <v>398</v>
      </c>
      <c r="GG61" s="11">
        <v>0.01</v>
      </c>
      <c r="GH61" t="str">
        <f>_xll.SNL.Clients.Office.Excel.Functions.SPG(GE61, "SP_COUNTRY_NAME")</f>
        <v>China</v>
      </c>
      <c r="GM61" t="str">
        <f>_xll.SNL.Clients.Office.Excel.Functions.SPG(GJ61, "SP_COUNTRY_NAME")</f>
        <v>#INVALID COMPANY ID</v>
      </c>
      <c r="GN61" t="s">
        <v>2227</v>
      </c>
      <c r="GO61" t="s">
        <v>348</v>
      </c>
      <c r="GP61" t="s">
        <v>406</v>
      </c>
      <c r="GQ61" s="11">
        <v>0</v>
      </c>
      <c r="GR61" t="str">
        <f>_xll.SNL.Clients.Office.Excel.Functions.SPG(GO61, "SP_COUNTRY_NAME")</f>
        <v>China</v>
      </c>
      <c r="GW61" t="str">
        <f>_xll.SNL.Clients.Office.Excel.Functions.SPG(GT61, "SP_COUNTRY_NAME")</f>
        <v>#INVALID COMPANY ID</v>
      </c>
      <c r="GX61" t="s">
        <v>464</v>
      </c>
      <c r="GY61">
        <v>4337989</v>
      </c>
      <c r="GZ61" t="s">
        <v>398</v>
      </c>
      <c r="HA61" s="11">
        <v>0.03</v>
      </c>
      <c r="HB61" t="str">
        <f>_xll.SNL.Clients.Office.Excel.Functions.SPG(GY61, "SP_COUNTRY_NAME")</f>
        <v>USA</v>
      </c>
      <c r="HC61" t="s">
        <v>670</v>
      </c>
      <c r="HD61">
        <v>5760616</v>
      </c>
      <c r="HE61" t="s">
        <v>398</v>
      </c>
      <c r="HF61" s="11">
        <v>0.15</v>
      </c>
      <c r="HG61" t="str">
        <f>_xll.SNL.Clients.Office.Excel.Functions.SPG(HD61, "SP_COUNTRY_NAME")</f>
        <v>South Africa</v>
      </c>
      <c r="HH61" t="s">
        <v>978</v>
      </c>
      <c r="HI61" t="s">
        <v>348</v>
      </c>
      <c r="HJ61" t="s">
        <v>406</v>
      </c>
      <c r="HK61" s="11">
        <v>0</v>
      </c>
      <c r="HL61" t="str">
        <f>_xll.SNL.Clients.Office.Excel.Functions.SPG(HI61, "SP_COUNTRY_NAME")</f>
        <v>China</v>
      </c>
      <c r="HQ61" t="str">
        <f>_xll.SNL.Clients.Office.Excel.Functions.SPG(HN61, "SP_COUNTRY_NAME")</f>
        <v>#INVALID COMPANY ID</v>
      </c>
      <c r="HR61" t="s">
        <v>670</v>
      </c>
      <c r="HS61">
        <v>5760616</v>
      </c>
      <c r="HT61" t="s">
        <v>398</v>
      </c>
      <c r="HU61" s="11">
        <v>0.15</v>
      </c>
      <c r="HV61" t="str">
        <f>_xll.SNL.Clients.Office.Excel.Functions.SPG(HS61, "SP_COUNTRY_NAME")</f>
        <v>South Africa</v>
      </c>
      <c r="HW61" t="s">
        <v>1028</v>
      </c>
      <c r="HX61">
        <v>5749063</v>
      </c>
      <c r="HY61" t="s">
        <v>398</v>
      </c>
      <c r="HZ61" s="11">
        <v>0.19</v>
      </c>
      <c r="IA61" t="str">
        <f>_xll.SNL.Clients.Office.Excel.Functions.SPG(HX61, "SP_COUNTRY_NAME")</f>
        <v>Switzerland</v>
      </c>
      <c r="IB61" t="s">
        <v>2227</v>
      </c>
      <c r="IC61" t="s">
        <v>348</v>
      </c>
      <c r="ID61" t="s">
        <v>406</v>
      </c>
      <c r="IE61" s="11">
        <v>0</v>
      </c>
      <c r="IF61" t="str">
        <f>_xll.SNL.Clients.Office.Excel.Functions.SPG(IC61, "SP_COUNTRY_NAME")</f>
        <v>China</v>
      </c>
      <c r="IK61" t="str">
        <f>_xll.SNL.Clients.Office.Excel.Functions.SPG(IH61, "SP_COUNTRY_NAME")</f>
        <v>#INVALID COMPANY ID</v>
      </c>
      <c r="IL61" t="s">
        <v>464</v>
      </c>
      <c r="IM61">
        <v>4337989</v>
      </c>
      <c r="IN61" t="s">
        <v>398</v>
      </c>
      <c r="IO61" s="11">
        <v>0.03</v>
      </c>
      <c r="IP61" t="str">
        <f>_xll.SNL.Clients.Office.Excel.Functions.SPG(IM61, "SP_COUNTRY_NAME")</f>
        <v>USA</v>
      </c>
      <c r="IQ61" t="s">
        <v>428</v>
      </c>
      <c r="IR61">
        <v>4120033</v>
      </c>
      <c r="IS61" t="s">
        <v>398</v>
      </c>
      <c r="IT61" s="11">
        <v>0.04</v>
      </c>
      <c r="IU61" t="str">
        <f>_xll.SNL.Clients.Office.Excel.Functions.SPG(IR61, "SP_COUNTRY_NAME")</f>
        <v>Japan</v>
      </c>
      <c r="IV61" t="s">
        <v>506</v>
      </c>
      <c r="IW61">
        <v>110495</v>
      </c>
      <c r="IX61" t="s">
        <v>398</v>
      </c>
      <c r="IY61" s="11">
        <v>0.03</v>
      </c>
      <c r="IZ61" t="str">
        <f>_xll.SNL.Clients.Office.Excel.Functions.SPG(IW61, "SP_COUNTRY_NAME")</f>
        <v>USA</v>
      </c>
      <c r="JA61" t="s">
        <v>704</v>
      </c>
      <c r="JB61">
        <v>5845361</v>
      </c>
      <c r="JC61" t="s">
        <v>403</v>
      </c>
      <c r="JD61" s="11">
        <v>0.1</v>
      </c>
      <c r="JE61" t="str">
        <f>_xll.SNL.Clients.Office.Excel.Functions.SPG(JB61, "SP_COUNTRY_NAME")</f>
        <v>South Africa</v>
      </c>
      <c r="JF61" t="s">
        <v>684</v>
      </c>
      <c r="JG61">
        <v>4264756</v>
      </c>
      <c r="JH61" t="s">
        <v>398</v>
      </c>
      <c r="JI61" s="11">
        <v>0.09</v>
      </c>
      <c r="JJ61" t="str">
        <f>_xll.SNL.Clients.Office.Excel.Functions.SPG(JG61, "SP_COUNTRY_NAME")</f>
        <v>South Africa</v>
      </c>
      <c r="JK61" t="s">
        <v>1307</v>
      </c>
      <c r="JL61">
        <v>4135294</v>
      </c>
      <c r="JM61" t="s">
        <v>398</v>
      </c>
      <c r="JN61" s="11">
        <v>0.14000000000000001</v>
      </c>
      <c r="JO61" t="str">
        <f>_xll.SNL.Clients.Office.Excel.Functions.SPG(JL61, "SP_COUNTRY_NAME")</f>
        <v>Brazil</v>
      </c>
      <c r="JP61" t="s">
        <v>978</v>
      </c>
      <c r="JQ61" t="s">
        <v>348</v>
      </c>
      <c r="JR61" t="s">
        <v>406</v>
      </c>
      <c r="JS61" s="11">
        <v>0</v>
      </c>
      <c r="JT61" t="str">
        <f>_xll.SNL.Clients.Office.Excel.Functions.SPG(JQ61, "SP_COUNTRY_NAME")</f>
        <v>China</v>
      </c>
      <c r="JU61" t="s">
        <v>786</v>
      </c>
      <c r="JV61">
        <v>4383779</v>
      </c>
      <c r="JW61" t="s">
        <v>398</v>
      </c>
      <c r="JX61" s="11">
        <v>0.01</v>
      </c>
      <c r="JY61" t="str">
        <f>_xll.SNL.Clients.Office.Excel.Functions.SPG(JV61, "SP_COUNTRY_NAME")</f>
        <v>USA</v>
      </c>
      <c r="JZ61" t="s">
        <v>670</v>
      </c>
      <c r="KA61">
        <v>5760616</v>
      </c>
      <c r="KB61" t="s">
        <v>398</v>
      </c>
      <c r="KC61" s="11">
        <v>0.15</v>
      </c>
      <c r="KD61" t="str">
        <f>_xll.SNL.Clients.Office.Excel.Functions.SPG(KA61, "SP_COUNTRY_NAME")</f>
        <v>South Africa</v>
      </c>
      <c r="KI61" t="str">
        <f>_xll.SNL.Clients.Office.Excel.Functions.SPG(KF61, "SP_COUNTRY_NAME")</f>
        <v>#INVALID COMPANY ID</v>
      </c>
      <c r="KJ61" t="s">
        <v>690</v>
      </c>
      <c r="KK61">
        <v>14171602</v>
      </c>
      <c r="KL61" t="s">
        <v>398</v>
      </c>
      <c r="KM61" s="11">
        <v>0.06</v>
      </c>
      <c r="KN61" t="str">
        <f>_xll.SNL.Clients.Office.Excel.Functions.SPG(KK61, "SP_COUNTRY_NAME")</f>
        <v>South Africa</v>
      </c>
    </row>
    <row r="62" spans="5:300" x14ac:dyDescent="0.35">
      <c r="E62" t="str">
        <f>_xll.SNL.Clients.Office.Excel.Functions.SPG(B62, "SP_COUNTRY_NAME")</f>
        <v>#INVALID COMPANY ID</v>
      </c>
      <c r="F62" t="s">
        <v>465</v>
      </c>
      <c r="G62">
        <v>4137912</v>
      </c>
      <c r="H62" t="s">
        <v>398</v>
      </c>
      <c r="I62" s="11">
        <v>0.09</v>
      </c>
      <c r="J62" t="str">
        <f>_xll.SNL.Clients.Office.Excel.Functions.SPG(G62, "SP_COUNTRY_NAME")</f>
        <v>Germany</v>
      </c>
      <c r="K62" t="s">
        <v>461</v>
      </c>
      <c r="L62">
        <v>110399</v>
      </c>
      <c r="M62" t="s">
        <v>398</v>
      </c>
      <c r="N62" s="11">
        <v>0.03</v>
      </c>
      <c r="O62" t="str">
        <f>_xll.SNL.Clients.Office.Excel.Functions.SPG(L62, "SP_COUNTRY_NAME")</f>
        <v>USA</v>
      </c>
      <c r="P62" t="s">
        <v>493</v>
      </c>
      <c r="Q62">
        <v>110386</v>
      </c>
      <c r="R62" t="s">
        <v>398</v>
      </c>
      <c r="S62" s="11">
        <v>0.27</v>
      </c>
      <c r="T62" t="str">
        <f>_xll.SNL.Clients.Office.Excel.Functions.SPG(Q62, "SP_COUNTRY_NAME")</f>
        <v>USA</v>
      </c>
      <c r="Y62" t="str">
        <f>_xll.SNL.Clients.Office.Excel.Functions.SPG(V62, "SP_COUNTRY_NAME")</f>
        <v>#INVALID COMPANY ID</v>
      </c>
      <c r="Z62" t="s">
        <v>434</v>
      </c>
      <c r="AA62">
        <v>110587</v>
      </c>
      <c r="AB62" t="s">
        <v>398</v>
      </c>
      <c r="AC62" s="11">
        <v>0.06</v>
      </c>
      <c r="AD62" t="str">
        <f>_xll.SNL.Clients.Office.Excel.Functions.SPG(AA62, "SP_COUNTRY_NAME")</f>
        <v>USA</v>
      </c>
      <c r="AE62" t="s">
        <v>434</v>
      </c>
      <c r="AF62">
        <v>110587</v>
      </c>
      <c r="AG62" t="s">
        <v>398</v>
      </c>
      <c r="AH62" s="11">
        <v>0.06</v>
      </c>
      <c r="AI62" t="str">
        <f>_xll.SNL.Clients.Office.Excel.Functions.SPG(AF62, "SP_COUNTRY_NAME")</f>
        <v>USA</v>
      </c>
      <c r="AJ62" t="s">
        <v>493</v>
      </c>
      <c r="AK62">
        <v>110386</v>
      </c>
      <c r="AL62" t="s">
        <v>398</v>
      </c>
      <c r="AM62" s="11">
        <v>0.27</v>
      </c>
      <c r="AN62" t="str">
        <f>_xll.SNL.Clients.Office.Excel.Functions.SPG(AK62, "SP_COUNTRY_NAME")</f>
        <v>USA</v>
      </c>
      <c r="AO62" t="s">
        <v>1225</v>
      </c>
      <c r="AP62" t="s">
        <v>348</v>
      </c>
      <c r="AQ62" t="s">
        <v>406</v>
      </c>
      <c r="AR62" s="11">
        <v>0.03</v>
      </c>
      <c r="AS62" t="str">
        <f>_xll.SNL.Clients.Office.Excel.Functions.SPG(AP62, "SP_COUNTRY_NAME")</f>
        <v>China</v>
      </c>
      <c r="AX62" t="str">
        <f>_xll.SNL.Clients.Office.Excel.Functions.SPG(AU62, "SP_COUNTRY_NAME")</f>
        <v>#INVALID COMPANY ID</v>
      </c>
      <c r="AY62" t="s">
        <v>434</v>
      </c>
      <c r="AZ62">
        <v>110587</v>
      </c>
      <c r="BA62" t="s">
        <v>398</v>
      </c>
      <c r="BB62" s="11">
        <v>0.06</v>
      </c>
      <c r="BC62" t="str">
        <f>_xll.SNL.Clients.Office.Excel.Functions.SPG(AZ62, "SP_COUNTRY_NAME")</f>
        <v>USA</v>
      </c>
      <c r="BH62" t="str">
        <f>_xll.SNL.Clients.Office.Excel.Functions.SPG(BE62, "SP_COUNTRY_NAME")</f>
        <v>#INVALID COMPANY ID</v>
      </c>
      <c r="BI62" t="s">
        <v>507</v>
      </c>
      <c r="BJ62">
        <v>4138770</v>
      </c>
      <c r="BK62" t="s">
        <v>398</v>
      </c>
      <c r="BL62" s="11">
        <v>0.1</v>
      </c>
      <c r="BM62" t="str">
        <f>_xll.SNL.Clients.Office.Excel.Functions.SPG(BJ62, "SP_COUNTRY_NAME")</f>
        <v>United Kingdom</v>
      </c>
      <c r="BR62" t="str">
        <f>_xll.SNL.Clients.Office.Excel.Functions.SPG(BO62, "SP_COUNTRY_NAME")</f>
        <v>#INVALID COMPANY ID</v>
      </c>
      <c r="BS62" t="s">
        <v>847</v>
      </c>
      <c r="BT62">
        <v>5767199</v>
      </c>
      <c r="BU62" t="s">
        <v>398</v>
      </c>
      <c r="BV62" s="11">
        <v>7.0000000000000007E-2</v>
      </c>
      <c r="BW62" t="str">
        <f>_xll.SNL.Clients.Office.Excel.Functions.SPG(BT62, "SP_COUNTRY_NAME")</f>
        <v>Finland</v>
      </c>
      <c r="BX62" t="s">
        <v>1718</v>
      </c>
      <c r="BY62">
        <v>9146348</v>
      </c>
      <c r="BZ62" t="s">
        <v>398</v>
      </c>
      <c r="CA62" s="11">
        <v>0.14000000000000001</v>
      </c>
      <c r="CB62" t="str">
        <f>_xll.SNL.Clients.Office.Excel.Functions.SPG(BY62, "SP_COUNTRY_NAME")</f>
        <v>United Kingdom</v>
      </c>
      <c r="CC62" t="s">
        <v>818</v>
      </c>
      <c r="CD62">
        <v>4208127</v>
      </c>
      <c r="CE62" t="s">
        <v>398</v>
      </c>
      <c r="CF62" s="11">
        <v>0.14000000000000001</v>
      </c>
      <c r="CG62" t="str">
        <f>_xll.SNL.Clients.Office.Excel.Functions.SPG(CD62, "SP_COUNTRY_NAME")</f>
        <v>Germany</v>
      </c>
      <c r="CH62" t="s">
        <v>1718</v>
      </c>
      <c r="CI62">
        <v>9146348</v>
      </c>
      <c r="CJ62" t="s">
        <v>398</v>
      </c>
      <c r="CK62" s="11">
        <v>0.14000000000000001</v>
      </c>
      <c r="CL62" t="str">
        <f>_xll.SNL.Clients.Office.Excel.Functions.SPG(CI62, "SP_COUNTRY_NAME")</f>
        <v>United Kingdom</v>
      </c>
      <c r="CM62" t="s">
        <v>507</v>
      </c>
      <c r="CN62">
        <v>4138770</v>
      </c>
      <c r="CO62" t="s">
        <v>398</v>
      </c>
      <c r="CP62" s="11">
        <v>0.1</v>
      </c>
      <c r="CQ62" t="str">
        <f>_xll.SNL.Clients.Office.Excel.Functions.SPG(CN62, "SP_COUNTRY_NAME")</f>
        <v>United Kingdom</v>
      </c>
      <c r="CR62" t="s">
        <v>507</v>
      </c>
      <c r="CS62">
        <v>4138770</v>
      </c>
      <c r="CT62" t="s">
        <v>398</v>
      </c>
      <c r="CU62" s="11">
        <v>0.1</v>
      </c>
      <c r="CV62" t="str">
        <f>_xll.SNL.Clients.Office.Excel.Functions.SPG(CS62, "SP_COUNTRY_NAME")</f>
        <v>United Kingdom</v>
      </c>
      <c r="CW62" t="s">
        <v>1718</v>
      </c>
      <c r="CX62">
        <v>9146348</v>
      </c>
      <c r="CY62" t="s">
        <v>398</v>
      </c>
      <c r="CZ62" s="11">
        <v>0.14000000000000001</v>
      </c>
      <c r="DA62" t="str">
        <f>_xll.SNL.Clients.Office.Excel.Functions.SPG(CX62, "SP_COUNTRY_NAME")</f>
        <v>United Kingdom</v>
      </c>
      <c r="DF62" t="str">
        <f>_xll.SNL.Clients.Office.Excel.Functions.SPG(DC62, "SP_COUNTRY_NAME")</f>
        <v>#INVALID COMPANY ID</v>
      </c>
      <c r="DG62" t="s">
        <v>2074</v>
      </c>
      <c r="DH62" t="s">
        <v>348</v>
      </c>
      <c r="DI62" t="s">
        <v>406</v>
      </c>
      <c r="DJ62" s="11">
        <v>0.03</v>
      </c>
      <c r="DK62" t="str">
        <f>_xll.SNL.Clients.Office.Excel.Functions.SPG(DH62, "SP_COUNTRY_NAME")</f>
        <v>China</v>
      </c>
      <c r="DL62" t="s">
        <v>465</v>
      </c>
      <c r="DM62">
        <v>4137912</v>
      </c>
      <c r="DN62" t="s">
        <v>398</v>
      </c>
      <c r="DO62" s="11">
        <v>0.09</v>
      </c>
      <c r="DP62" t="str">
        <f>_xll.SNL.Clients.Office.Excel.Functions.SPG(DM62, "SP_COUNTRY_NAME")</f>
        <v>Germany</v>
      </c>
      <c r="DQ62" t="s">
        <v>465</v>
      </c>
      <c r="DR62">
        <v>4137912</v>
      </c>
      <c r="DS62" t="s">
        <v>398</v>
      </c>
      <c r="DT62" s="11">
        <v>0.09</v>
      </c>
      <c r="DU62" t="str">
        <f>_xll.SNL.Clients.Office.Excel.Functions.SPG(DR62, "SP_COUNTRY_NAME")</f>
        <v>Germany</v>
      </c>
      <c r="DV62" t="s">
        <v>465</v>
      </c>
      <c r="DW62">
        <v>4137912</v>
      </c>
      <c r="DX62" t="s">
        <v>398</v>
      </c>
      <c r="DY62" s="11">
        <v>0.09</v>
      </c>
      <c r="DZ62" t="str">
        <f>_xll.SNL.Clients.Office.Excel.Functions.SPG(DW62, "SP_COUNTRY_NAME")</f>
        <v>Germany</v>
      </c>
      <c r="EE62" t="str">
        <f>_xll.SNL.Clients.Office.Excel.Functions.SPG(EB62, "SP_COUNTRY_NAME")</f>
        <v>#INVALID COMPANY ID</v>
      </c>
      <c r="EF62" t="s">
        <v>656</v>
      </c>
      <c r="EG62">
        <v>4271664</v>
      </c>
      <c r="EH62" t="s">
        <v>398</v>
      </c>
      <c r="EI62" s="11">
        <v>0.18</v>
      </c>
      <c r="EJ62" t="str">
        <f>_xll.SNL.Clients.Office.Excel.Functions.SPG(EG62, "SP_COUNTRY_NAME")</f>
        <v>United Kingdom</v>
      </c>
      <c r="EK62" t="s">
        <v>915</v>
      </c>
      <c r="EL62">
        <v>4140083</v>
      </c>
      <c r="EM62" t="s">
        <v>398</v>
      </c>
      <c r="EN62" s="11">
        <v>0</v>
      </c>
      <c r="EO62" t="str">
        <f>_xll.SNL.Clients.Office.Excel.Functions.SPG(EL62, "SP_COUNTRY_NAME")</f>
        <v>Germany</v>
      </c>
      <c r="EP62" t="s">
        <v>462</v>
      </c>
      <c r="EQ62">
        <v>109806</v>
      </c>
      <c r="ER62" t="s">
        <v>398</v>
      </c>
      <c r="ES62" s="11">
        <v>0.01</v>
      </c>
      <c r="ET62" t="str">
        <f>_xll.SNL.Clients.Office.Excel.Functions.SPG(EQ62, "SP_COUNTRY_NAME")</f>
        <v>USA</v>
      </c>
      <c r="EY62" t="str">
        <f>_xll.SNL.Clients.Office.Excel.Functions.SPG(EV62, "SP_COUNTRY_NAME")</f>
        <v>#INVALID COMPANY ID</v>
      </c>
      <c r="EZ62" t="s">
        <v>818</v>
      </c>
      <c r="FA62">
        <v>4208127</v>
      </c>
      <c r="FB62" t="s">
        <v>398</v>
      </c>
      <c r="FC62" s="11">
        <v>0.14000000000000001</v>
      </c>
      <c r="FD62" t="str">
        <f>_xll.SNL.Clients.Office.Excel.Functions.SPG(FA62, "SP_COUNTRY_NAME")</f>
        <v>Germany</v>
      </c>
      <c r="FE62" t="s">
        <v>818</v>
      </c>
      <c r="FF62">
        <v>4208127</v>
      </c>
      <c r="FG62" t="s">
        <v>398</v>
      </c>
      <c r="FH62" s="11">
        <v>0.14000000000000001</v>
      </c>
      <c r="FI62" t="str">
        <f>_xll.SNL.Clients.Office.Excel.Functions.SPG(FF62, "SP_COUNTRY_NAME")</f>
        <v>Germany</v>
      </c>
      <c r="FJ62" t="s">
        <v>1718</v>
      </c>
      <c r="FK62">
        <v>9146348</v>
      </c>
      <c r="FL62" t="s">
        <v>398</v>
      </c>
      <c r="FM62" s="11">
        <v>0.14000000000000001</v>
      </c>
      <c r="FN62" t="str">
        <f>_xll.SNL.Clients.Office.Excel.Functions.SPG(FK62, "SP_COUNTRY_NAME")</f>
        <v>United Kingdom</v>
      </c>
      <c r="FO62" t="s">
        <v>541</v>
      </c>
      <c r="FP62">
        <v>102729</v>
      </c>
      <c r="FQ62" t="s">
        <v>398</v>
      </c>
      <c r="FR62" s="11">
        <v>0.01</v>
      </c>
      <c r="FS62" t="str">
        <f>_xll.SNL.Clients.Office.Excel.Functions.SPG(FP62, "SP_COUNTRY_NAME")</f>
        <v>USA</v>
      </c>
      <c r="FT62" t="s">
        <v>656</v>
      </c>
      <c r="FU62">
        <v>4271664</v>
      </c>
      <c r="FV62" t="s">
        <v>398</v>
      </c>
      <c r="FW62" s="11">
        <v>0.18</v>
      </c>
      <c r="FX62" t="str">
        <f>_xll.SNL.Clients.Office.Excel.Functions.SPG(FU62, "SP_COUNTRY_NAME")</f>
        <v>United Kingdom</v>
      </c>
      <c r="GC62" t="str">
        <f>_xll.SNL.Clients.Office.Excel.Functions.SPG(FZ62, "SP_COUNTRY_NAME")</f>
        <v>#INVALID COMPANY ID</v>
      </c>
      <c r="GD62" t="s">
        <v>1645</v>
      </c>
      <c r="GE62">
        <v>4413828</v>
      </c>
      <c r="GF62" t="s">
        <v>398</v>
      </c>
      <c r="GG62" s="11">
        <v>0</v>
      </c>
      <c r="GH62" t="str">
        <f>_xll.SNL.Clients.Office.Excel.Functions.SPG(GE62, "SP_COUNTRY_NAME")</f>
        <v>Hong Kong</v>
      </c>
      <c r="GM62" t="str">
        <f>_xll.SNL.Clients.Office.Excel.Functions.SPG(GJ62, "SP_COUNTRY_NAME")</f>
        <v>#INVALID COMPANY ID</v>
      </c>
      <c r="GR62" t="str">
        <f>_xll.SNL.Clients.Office.Excel.Functions.SPG(GO62, "SP_COUNTRY_NAME")</f>
        <v>#INVALID COMPANY ID</v>
      </c>
      <c r="GW62" t="str">
        <f>_xll.SNL.Clients.Office.Excel.Functions.SPG(GT62, "SP_COUNTRY_NAME")</f>
        <v>#INVALID COMPANY ID</v>
      </c>
      <c r="GX62" t="s">
        <v>504</v>
      </c>
      <c r="GY62">
        <v>4341817</v>
      </c>
      <c r="GZ62" t="s">
        <v>398</v>
      </c>
      <c r="HA62" s="11">
        <v>0.03</v>
      </c>
      <c r="HB62" t="str">
        <f>_xll.SNL.Clients.Office.Excel.Functions.SPG(GY62, "SP_COUNTRY_NAME")</f>
        <v>Japan</v>
      </c>
      <c r="HC62" t="s">
        <v>1718</v>
      </c>
      <c r="HD62">
        <v>9146348</v>
      </c>
      <c r="HE62" t="s">
        <v>398</v>
      </c>
      <c r="HF62" s="11">
        <v>0.14000000000000001</v>
      </c>
      <c r="HG62" t="str">
        <f>_xll.SNL.Clients.Office.Excel.Functions.SPG(HD62, "SP_COUNTRY_NAME")</f>
        <v>United Kingdom</v>
      </c>
      <c r="HH62" t="s">
        <v>979</v>
      </c>
      <c r="HI62" t="s">
        <v>348</v>
      </c>
      <c r="HJ62" t="s">
        <v>406</v>
      </c>
      <c r="HK62" s="11">
        <v>0</v>
      </c>
      <c r="HL62" t="str">
        <f>_xll.SNL.Clients.Office.Excel.Functions.SPG(HI62, "SP_COUNTRY_NAME")</f>
        <v>China</v>
      </c>
      <c r="HQ62" t="str">
        <f>_xll.SNL.Clients.Office.Excel.Functions.SPG(HN62, "SP_COUNTRY_NAME")</f>
        <v>#INVALID COMPANY ID</v>
      </c>
      <c r="HR62" t="s">
        <v>1718</v>
      </c>
      <c r="HS62">
        <v>9146348</v>
      </c>
      <c r="HT62" t="s">
        <v>398</v>
      </c>
      <c r="HU62" s="11">
        <v>0.14000000000000001</v>
      </c>
      <c r="HV62" t="str">
        <f>_xll.SNL.Clients.Office.Excel.Functions.SPG(HS62, "SP_COUNTRY_NAME")</f>
        <v>United Kingdom</v>
      </c>
      <c r="HW62" t="s">
        <v>656</v>
      </c>
      <c r="HX62">
        <v>4271664</v>
      </c>
      <c r="HY62" t="s">
        <v>398</v>
      </c>
      <c r="HZ62" s="11">
        <v>0.18</v>
      </c>
      <c r="IA62" t="str">
        <f>_xll.SNL.Clients.Office.Excel.Functions.SPG(HX62, "SP_COUNTRY_NAME")</f>
        <v>United Kingdom</v>
      </c>
      <c r="IF62" t="str">
        <f>_xll.SNL.Clients.Office.Excel.Functions.SPG(IC62, "SP_COUNTRY_NAME")</f>
        <v>#INVALID COMPANY ID</v>
      </c>
      <c r="IK62" t="str">
        <f>_xll.SNL.Clients.Office.Excel.Functions.SPG(IH62, "SP_COUNTRY_NAME")</f>
        <v>#INVALID COMPANY ID</v>
      </c>
      <c r="IL62" t="s">
        <v>504</v>
      </c>
      <c r="IM62">
        <v>4341817</v>
      </c>
      <c r="IN62" t="s">
        <v>398</v>
      </c>
      <c r="IO62" s="11">
        <v>0.03</v>
      </c>
      <c r="IP62" t="str">
        <f>_xll.SNL.Clients.Office.Excel.Functions.SPG(IM62, "SP_COUNTRY_NAME")</f>
        <v>Japan</v>
      </c>
      <c r="IQ62" t="s">
        <v>440</v>
      </c>
      <c r="IR62">
        <v>4115698</v>
      </c>
      <c r="IS62" t="s">
        <v>398</v>
      </c>
      <c r="IT62" s="11">
        <v>0.04</v>
      </c>
      <c r="IU62" t="str">
        <f>_xll.SNL.Clients.Office.Excel.Functions.SPG(IR62, "SP_COUNTRY_NAME")</f>
        <v>United Kingdom</v>
      </c>
      <c r="IV62" t="s">
        <v>2074</v>
      </c>
      <c r="IW62" t="s">
        <v>348</v>
      </c>
      <c r="IX62" t="s">
        <v>406</v>
      </c>
      <c r="IY62" s="11">
        <v>0.03</v>
      </c>
      <c r="IZ62" t="str">
        <f>_xll.SNL.Clients.Office.Excel.Functions.SPG(IW62, "SP_COUNTRY_NAME")</f>
        <v>China</v>
      </c>
      <c r="JA62" t="s">
        <v>507</v>
      </c>
      <c r="JB62">
        <v>4138770</v>
      </c>
      <c r="JC62" t="s">
        <v>398</v>
      </c>
      <c r="JD62" s="11">
        <v>0.1</v>
      </c>
      <c r="JE62" t="str">
        <f>_xll.SNL.Clients.Office.Excel.Functions.SPG(JB62, "SP_COUNTRY_NAME")</f>
        <v>United Kingdom</v>
      </c>
      <c r="JF62" t="s">
        <v>465</v>
      </c>
      <c r="JG62">
        <v>4137912</v>
      </c>
      <c r="JH62" t="s">
        <v>398</v>
      </c>
      <c r="JI62" s="11">
        <v>0.09</v>
      </c>
      <c r="JJ62" t="str">
        <f>_xll.SNL.Clients.Office.Excel.Functions.SPG(JG62, "SP_COUNTRY_NAME")</f>
        <v>Germany</v>
      </c>
      <c r="JK62" t="s">
        <v>818</v>
      </c>
      <c r="JL62">
        <v>4208127</v>
      </c>
      <c r="JM62" t="s">
        <v>398</v>
      </c>
      <c r="JN62" s="11">
        <v>0.14000000000000001</v>
      </c>
      <c r="JO62" t="str">
        <f>_xll.SNL.Clients.Office.Excel.Functions.SPG(JL62, "SP_COUNTRY_NAME")</f>
        <v>Germany</v>
      </c>
      <c r="JP62" t="s">
        <v>979</v>
      </c>
      <c r="JQ62" t="s">
        <v>348</v>
      </c>
      <c r="JR62" t="s">
        <v>406</v>
      </c>
      <c r="JS62" s="11">
        <v>0</v>
      </c>
      <c r="JT62" t="str">
        <f>_xll.SNL.Clients.Office.Excel.Functions.SPG(JQ62, "SP_COUNTRY_NAME")</f>
        <v>China</v>
      </c>
      <c r="JU62" t="s">
        <v>541</v>
      </c>
      <c r="JV62">
        <v>102729</v>
      </c>
      <c r="JW62" t="s">
        <v>398</v>
      </c>
      <c r="JX62" s="11">
        <v>0.01</v>
      </c>
      <c r="JY62" t="str">
        <f>_xll.SNL.Clients.Office.Excel.Functions.SPG(JV62, "SP_COUNTRY_NAME")</f>
        <v>USA</v>
      </c>
      <c r="JZ62" t="s">
        <v>1718</v>
      </c>
      <c r="KA62">
        <v>9146348</v>
      </c>
      <c r="KB62" t="s">
        <v>398</v>
      </c>
      <c r="KC62" s="11">
        <v>0.14000000000000001</v>
      </c>
      <c r="KD62" t="str">
        <f>_xll.SNL.Clients.Office.Excel.Functions.SPG(KA62, "SP_COUNTRY_NAME")</f>
        <v>United Kingdom</v>
      </c>
      <c r="KI62" t="str">
        <f>_xll.SNL.Clients.Office.Excel.Functions.SPG(KF62, "SP_COUNTRY_NAME")</f>
        <v>#INVALID COMPANY ID</v>
      </c>
      <c r="KJ62" t="s">
        <v>434</v>
      </c>
      <c r="KK62">
        <v>110587</v>
      </c>
      <c r="KL62" t="s">
        <v>398</v>
      </c>
      <c r="KM62" s="11">
        <v>0.06</v>
      </c>
      <c r="KN62" t="str">
        <f>_xll.SNL.Clients.Office.Excel.Functions.SPG(KK62, "SP_COUNTRY_NAME")</f>
        <v>USA</v>
      </c>
    </row>
    <row r="63" spans="5:300" x14ac:dyDescent="0.35">
      <c r="E63" t="str">
        <f>_xll.SNL.Clients.Office.Excel.Functions.SPG(B63, "SP_COUNTRY_NAME")</f>
        <v>#INVALID COMPANY ID</v>
      </c>
      <c r="F63" t="s">
        <v>507</v>
      </c>
      <c r="G63">
        <v>4138770</v>
      </c>
      <c r="H63" t="s">
        <v>398</v>
      </c>
      <c r="I63" s="11">
        <v>0.09</v>
      </c>
      <c r="J63" t="str">
        <f>_xll.SNL.Clients.Office.Excel.Functions.SPG(G63, "SP_COUNTRY_NAME")</f>
        <v>United Kingdom</v>
      </c>
      <c r="K63" t="s">
        <v>462</v>
      </c>
      <c r="L63">
        <v>109806</v>
      </c>
      <c r="M63" t="s">
        <v>398</v>
      </c>
      <c r="N63" s="11">
        <v>0.03</v>
      </c>
      <c r="O63" t="str">
        <f>_xll.SNL.Clients.Office.Excel.Functions.SPG(L63, "SP_COUNTRY_NAME")</f>
        <v>USA</v>
      </c>
      <c r="P63" t="s">
        <v>491</v>
      </c>
      <c r="Q63">
        <v>4048742</v>
      </c>
      <c r="R63" t="s">
        <v>398</v>
      </c>
      <c r="S63" s="11">
        <v>0.26</v>
      </c>
      <c r="T63" t="str">
        <f>_xll.SNL.Clients.Office.Excel.Functions.SPG(Q63, "SP_COUNTRY_NAME")</f>
        <v>Canada</v>
      </c>
      <c r="Y63" t="str">
        <f>_xll.SNL.Clients.Office.Excel.Functions.SPG(V63, "SP_COUNTRY_NAME")</f>
        <v>#INVALID COMPANY ID</v>
      </c>
      <c r="Z63" t="s">
        <v>691</v>
      </c>
      <c r="AA63">
        <v>19679073</v>
      </c>
      <c r="AB63" t="s">
        <v>398</v>
      </c>
      <c r="AC63" s="11">
        <v>0.06</v>
      </c>
      <c r="AD63" t="str">
        <f>_xll.SNL.Clients.Office.Excel.Functions.SPG(AA63, "SP_COUNTRY_NAME")</f>
        <v>South Africa</v>
      </c>
      <c r="AE63" t="s">
        <v>691</v>
      </c>
      <c r="AF63">
        <v>19679073</v>
      </c>
      <c r="AG63" t="s">
        <v>398</v>
      </c>
      <c r="AH63" s="11">
        <v>0.06</v>
      </c>
      <c r="AI63" t="str">
        <f>_xll.SNL.Clients.Office.Excel.Functions.SPG(AF63, "SP_COUNTRY_NAME")</f>
        <v>South Africa</v>
      </c>
      <c r="AJ63" t="s">
        <v>491</v>
      </c>
      <c r="AK63">
        <v>4048742</v>
      </c>
      <c r="AL63" t="s">
        <v>398</v>
      </c>
      <c r="AM63" s="11">
        <v>0.26</v>
      </c>
      <c r="AN63" t="str">
        <f>_xll.SNL.Clients.Office.Excel.Functions.SPG(AK63, "SP_COUNTRY_NAME")</f>
        <v>Canada</v>
      </c>
      <c r="AO63" t="s">
        <v>409</v>
      </c>
      <c r="AP63">
        <v>4048507</v>
      </c>
      <c r="AQ63" t="s">
        <v>398</v>
      </c>
      <c r="AR63" s="11">
        <v>0.03</v>
      </c>
      <c r="AS63" t="str">
        <f>_xll.SNL.Clients.Office.Excel.Functions.SPG(AP63, "SP_COUNTRY_NAME")</f>
        <v>Japan</v>
      </c>
      <c r="AX63" t="str">
        <f>_xll.SNL.Clients.Office.Excel.Functions.SPG(AU63, "SP_COUNTRY_NAME")</f>
        <v>#INVALID COMPANY ID</v>
      </c>
      <c r="AY63" t="s">
        <v>691</v>
      </c>
      <c r="AZ63">
        <v>19679073</v>
      </c>
      <c r="BA63" t="s">
        <v>398</v>
      </c>
      <c r="BB63" s="11">
        <v>0.06</v>
      </c>
      <c r="BC63" t="str">
        <f>_xll.SNL.Clients.Office.Excel.Functions.SPG(AZ63, "SP_COUNTRY_NAME")</f>
        <v>South Africa</v>
      </c>
      <c r="BH63" t="str">
        <f>_xll.SNL.Clients.Office.Excel.Functions.SPG(BE63, "SP_COUNTRY_NAME")</f>
        <v>#INVALID COMPANY ID</v>
      </c>
      <c r="BI63" t="s">
        <v>684</v>
      </c>
      <c r="BJ63">
        <v>4264756</v>
      </c>
      <c r="BK63" t="s">
        <v>398</v>
      </c>
      <c r="BL63" s="11">
        <v>0.09</v>
      </c>
      <c r="BM63" t="str">
        <f>_xll.SNL.Clients.Office.Excel.Functions.SPG(BJ63, "SP_COUNTRY_NAME")</f>
        <v>South Africa</v>
      </c>
      <c r="BR63" t="str">
        <f>_xll.SNL.Clients.Office.Excel.Functions.SPG(BO63, "SP_COUNTRY_NAME")</f>
        <v>#INVALID COMPANY ID</v>
      </c>
      <c r="BS63" t="s">
        <v>1922</v>
      </c>
      <c r="BT63">
        <v>4242091</v>
      </c>
      <c r="BU63" t="s">
        <v>398</v>
      </c>
      <c r="BV63" s="11">
        <v>7.0000000000000007E-2</v>
      </c>
      <c r="BW63" t="str">
        <f>_xll.SNL.Clients.Office.Excel.Functions.SPG(BT63, "SP_COUNTRY_NAME")</f>
        <v>Belgium</v>
      </c>
      <c r="BX63" t="s">
        <v>1719</v>
      </c>
      <c r="BY63">
        <v>4119404</v>
      </c>
      <c r="BZ63" t="s">
        <v>398</v>
      </c>
      <c r="CA63" s="11">
        <v>0.14000000000000001</v>
      </c>
      <c r="CB63" t="str">
        <f>_xll.SNL.Clients.Office.Excel.Functions.SPG(BY63, "SP_COUNTRY_NAME")</f>
        <v>USA</v>
      </c>
      <c r="CC63" t="s">
        <v>807</v>
      </c>
      <c r="CD63">
        <v>4413788</v>
      </c>
      <c r="CE63" t="s">
        <v>398</v>
      </c>
      <c r="CF63" s="11">
        <v>0.14000000000000001</v>
      </c>
      <c r="CG63" t="str">
        <f>_xll.SNL.Clients.Office.Excel.Functions.SPG(CD63, "SP_COUNTRY_NAME")</f>
        <v>USA</v>
      </c>
      <c r="CH63" t="s">
        <v>1719</v>
      </c>
      <c r="CI63">
        <v>4119404</v>
      </c>
      <c r="CJ63" t="s">
        <v>398</v>
      </c>
      <c r="CK63" s="11">
        <v>0.14000000000000001</v>
      </c>
      <c r="CL63" t="str">
        <f>_xll.SNL.Clients.Office.Excel.Functions.SPG(CI63, "SP_COUNTRY_NAME")</f>
        <v>USA</v>
      </c>
      <c r="CM63" t="s">
        <v>684</v>
      </c>
      <c r="CN63">
        <v>4264756</v>
      </c>
      <c r="CO63" t="s">
        <v>398</v>
      </c>
      <c r="CP63" s="11">
        <v>0.09</v>
      </c>
      <c r="CQ63" t="str">
        <f>_xll.SNL.Clients.Office.Excel.Functions.SPG(CN63, "SP_COUNTRY_NAME")</f>
        <v>South Africa</v>
      </c>
      <c r="CR63" t="s">
        <v>684</v>
      </c>
      <c r="CS63">
        <v>4264756</v>
      </c>
      <c r="CT63" t="s">
        <v>398</v>
      </c>
      <c r="CU63" s="11">
        <v>0.09</v>
      </c>
      <c r="CV63" t="str">
        <f>_xll.SNL.Clients.Office.Excel.Functions.SPG(CS63, "SP_COUNTRY_NAME")</f>
        <v>South Africa</v>
      </c>
      <c r="CW63" t="s">
        <v>1719</v>
      </c>
      <c r="CX63">
        <v>4119404</v>
      </c>
      <c r="CY63" t="s">
        <v>398</v>
      </c>
      <c r="CZ63" s="11">
        <v>0.14000000000000001</v>
      </c>
      <c r="DA63" t="str">
        <f>_xll.SNL.Clients.Office.Excel.Functions.SPG(CX63, "SP_COUNTRY_NAME")</f>
        <v>USA</v>
      </c>
      <c r="DF63" t="str">
        <f>_xll.SNL.Clients.Office.Excel.Functions.SPG(DC63, "SP_COUNTRY_NAME")</f>
        <v>#INVALID COMPANY ID</v>
      </c>
      <c r="DG63" t="s">
        <v>420</v>
      </c>
      <c r="DH63">
        <v>4119759</v>
      </c>
      <c r="DI63" t="s">
        <v>398</v>
      </c>
      <c r="DJ63" s="11">
        <v>0.03</v>
      </c>
      <c r="DK63" t="str">
        <f>_xll.SNL.Clients.Office.Excel.Functions.SPG(DH63, "SP_COUNTRY_NAME")</f>
        <v>USA</v>
      </c>
      <c r="DL63" t="s">
        <v>507</v>
      </c>
      <c r="DM63">
        <v>4138770</v>
      </c>
      <c r="DN63" t="s">
        <v>398</v>
      </c>
      <c r="DO63" s="11">
        <v>0.09</v>
      </c>
      <c r="DP63" t="str">
        <f>_xll.SNL.Clients.Office.Excel.Functions.SPG(DM63, "SP_COUNTRY_NAME")</f>
        <v>United Kingdom</v>
      </c>
      <c r="DQ63" t="s">
        <v>507</v>
      </c>
      <c r="DR63">
        <v>4138770</v>
      </c>
      <c r="DS63" t="s">
        <v>398</v>
      </c>
      <c r="DT63" s="11">
        <v>0.09</v>
      </c>
      <c r="DU63" t="str">
        <f>_xll.SNL.Clients.Office.Excel.Functions.SPG(DR63, "SP_COUNTRY_NAME")</f>
        <v>United Kingdom</v>
      </c>
      <c r="DV63" t="s">
        <v>507</v>
      </c>
      <c r="DW63">
        <v>4138770</v>
      </c>
      <c r="DX63" t="s">
        <v>398</v>
      </c>
      <c r="DY63" s="11">
        <v>0.09</v>
      </c>
      <c r="DZ63" t="str">
        <f>_xll.SNL.Clients.Office.Excel.Functions.SPG(DW63, "SP_COUNTRY_NAME")</f>
        <v>United Kingdom</v>
      </c>
      <c r="EE63" t="str">
        <f>_xll.SNL.Clients.Office.Excel.Functions.SPG(EB63, "SP_COUNTRY_NAME")</f>
        <v>#INVALID COMPANY ID</v>
      </c>
      <c r="EF63" t="s">
        <v>1041</v>
      </c>
      <c r="EG63">
        <v>4056822</v>
      </c>
      <c r="EH63" t="s">
        <v>398</v>
      </c>
      <c r="EI63" s="11">
        <v>0.18</v>
      </c>
      <c r="EJ63" t="str">
        <f>_xll.SNL.Clients.Office.Excel.Functions.SPG(EG63, "SP_COUNTRY_NAME")</f>
        <v>Switzerland</v>
      </c>
      <c r="EK63" t="s">
        <v>481</v>
      </c>
      <c r="EL63">
        <v>4020980</v>
      </c>
      <c r="EM63" t="s">
        <v>398</v>
      </c>
      <c r="EN63" s="11">
        <v>0</v>
      </c>
      <c r="EO63" t="str">
        <f>_xll.SNL.Clients.Office.Excel.Functions.SPG(EL63, "SP_COUNTRY_NAME")</f>
        <v>Bermuda</v>
      </c>
      <c r="EP63" t="s">
        <v>441</v>
      </c>
      <c r="EQ63">
        <v>4117611</v>
      </c>
      <c r="ER63" t="s">
        <v>398</v>
      </c>
      <c r="ES63" s="11">
        <v>0.01</v>
      </c>
      <c r="ET63" t="str">
        <f>_xll.SNL.Clients.Office.Excel.Functions.SPG(EQ63, "SP_COUNTRY_NAME")</f>
        <v>USA</v>
      </c>
      <c r="EY63" t="str">
        <f>_xll.SNL.Clients.Office.Excel.Functions.SPG(EV63, "SP_COUNTRY_NAME")</f>
        <v>#INVALID COMPANY ID</v>
      </c>
      <c r="EZ63" t="s">
        <v>807</v>
      </c>
      <c r="FA63">
        <v>4413788</v>
      </c>
      <c r="FB63" t="s">
        <v>398</v>
      </c>
      <c r="FC63" s="11">
        <v>0.14000000000000001</v>
      </c>
      <c r="FD63" t="str">
        <f>_xll.SNL.Clients.Office.Excel.Functions.SPG(FA63, "SP_COUNTRY_NAME")</f>
        <v>USA</v>
      </c>
      <c r="FE63" t="s">
        <v>807</v>
      </c>
      <c r="FF63">
        <v>4413788</v>
      </c>
      <c r="FG63" t="s">
        <v>398</v>
      </c>
      <c r="FH63" s="11">
        <v>0.14000000000000001</v>
      </c>
      <c r="FI63" t="str">
        <f>_xll.SNL.Clients.Office.Excel.Functions.SPG(FF63, "SP_COUNTRY_NAME")</f>
        <v>USA</v>
      </c>
      <c r="FJ63" t="s">
        <v>1719</v>
      </c>
      <c r="FK63">
        <v>4119404</v>
      </c>
      <c r="FL63" t="s">
        <v>398</v>
      </c>
      <c r="FM63" s="11">
        <v>0.14000000000000001</v>
      </c>
      <c r="FN63" t="str">
        <f>_xll.SNL.Clients.Office.Excel.Functions.SPG(FK63, "SP_COUNTRY_NAME")</f>
        <v>USA</v>
      </c>
      <c r="FO63" t="s">
        <v>432</v>
      </c>
      <c r="FP63">
        <v>4026948</v>
      </c>
      <c r="FQ63" t="s">
        <v>398</v>
      </c>
      <c r="FR63" s="11">
        <v>0.01</v>
      </c>
      <c r="FS63" t="str">
        <f>_xll.SNL.Clients.Office.Excel.Functions.SPG(FP63, "SP_COUNTRY_NAME")</f>
        <v>France</v>
      </c>
      <c r="FT63" t="s">
        <v>1041</v>
      </c>
      <c r="FU63">
        <v>4056822</v>
      </c>
      <c r="FV63" t="s">
        <v>398</v>
      </c>
      <c r="FW63" s="11">
        <v>0.18</v>
      </c>
      <c r="FX63" t="str">
        <f>_xll.SNL.Clients.Office.Excel.Functions.SPG(FU63, "SP_COUNTRY_NAME")</f>
        <v>Switzerland</v>
      </c>
      <c r="GC63" t="str">
        <f>_xll.SNL.Clients.Office.Excel.Functions.SPG(FZ63, "SP_COUNTRY_NAME")</f>
        <v>#INVALID COMPANY ID</v>
      </c>
      <c r="GD63" t="s">
        <v>761</v>
      </c>
      <c r="GE63">
        <v>4213196</v>
      </c>
      <c r="GF63" t="s">
        <v>398</v>
      </c>
      <c r="GG63" s="11">
        <v>0</v>
      </c>
      <c r="GH63" t="str">
        <f>_xll.SNL.Clients.Office.Excel.Functions.SPG(GE63, "SP_COUNTRY_NAME")</f>
        <v>Japan</v>
      </c>
      <c r="GM63" t="str">
        <f>_xll.SNL.Clients.Office.Excel.Functions.SPG(GJ63, "SP_COUNTRY_NAME")</f>
        <v>#INVALID COMPANY ID</v>
      </c>
      <c r="GR63" t="str">
        <f>_xll.SNL.Clients.Office.Excel.Functions.SPG(GO63, "SP_COUNTRY_NAME")</f>
        <v>#INVALID COMPANY ID</v>
      </c>
      <c r="GW63" t="str">
        <f>_xll.SNL.Clients.Office.Excel.Functions.SPG(GT63, "SP_COUNTRY_NAME")</f>
        <v>#INVALID COMPANY ID</v>
      </c>
      <c r="GX63" t="s">
        <v>443</v>
      </c>
      <c r="GY63">
        <v>4138917</v>
      </c>
      <c r="GZ63" t="s">
        <v>398</v>
      </c>
      <c r="HA63" s="11">
        <v>0.03</v>
      </c>
      <c r="HB63" t="str">
        <f>_xll.SNL.Clients.Office.Excel.Functions.SPG(GY63, "SP_COUNTRY_NAME")</f>
        <v>Australia</v>
      </c>
      <c r="HC63" t="s">
        <v>1719</v>
      </c>
      <c r="HD63">
        <v>4119404</v>
      </c>
      <c r="HE63" t="s">
        <v>398</v>
      </c>
      <c r="HF63" s="11">
        <v>0.14000000000000001</v>
      </c>
      <c r="HG63" t="str">
        <f>_xll.SNL.Clients.Office.Excel.Functions.SPG(HD63, "SP_COUNTRY_NAME")</f>
        <v>USA</v>
      </c>
      <c r="HH63" t="s">
        <v>980</v>
      </c>
      <c r="HI63" t="s">
        <v>348</v>
      </c>
      <c r="HJ63" t="s">
        <v>406</v>
      </c>
      <c r="HK63" s="11">
        <v>0</v>
      </c>
      <c r="HL63" t="str">
        <f>_xll.SNL.Clients.Office.Excel.Functions.SPG(HI63, "SP_COUNTRY_NAME")</f>
        <v>China</v>
      </c>
      <c r="HQ63" t="str">
        <f>_xll.SNL.Clients.Office.Excel.Functions.SPG(HN63, "SP_COUNTRY_NAME")</f>
        <v>#INVALID COMPANY ID</v>
      </c>
      <c r="HR63" t="s">
        <v>1719</v>
      </c>
      <c r="HS63">
        <v>4119404</v>
      </c>
      <c r="HT63" t="s">
        <v>398</v>
      </c>
      <c r="HU63" s="11">
        <v>0.14000000000000001</v>
      </c>
      <c r="HV63" t="str">
        <f>_xll.SNL.Clients.Office.Excel.Functions.SPG(HS63, "SP_COUNTRY_NAME")</f>
        <v>USA</v>
      </c>
      <c r="HW63" t="s">
        <v>1041</v>
      </c>
      <c r="HX63">
        <v>4056822</v>
      </c>
      <c r="HY63" t="s">
        <v>398</v>
      </c>
      <c r="HZ63" s="11">
        <v>0.18</v>
      </c>
      <c r="IA63" t="str">
        <f>_xll.SNL.Clients.Office.Excel.Functions.SPG(HX63, "SP_COUNTRY_NAME")</f>
        <v>Switzerland</v>
      </c>
      <c r="IF63" t="str">
        <f>_xll.SNL.Clients.Office.Excel.Functions.SPG(IC63, "SP_COUNTRY_NAME")</f>
        <v>#INVALID COMPANY ID</v>
      </c>
      <c r="IK63" t="str">
        <f>_xll.SNL.Clients.Office.Excel.Functions.SPG(IH63, "SP_COUNTRY_NAME")</f>
        <v>#INVALID COMPANY ID</v>
      </c>
      <c r="IL63" t="s">
        <v>443</v>
      </c>
      <c r="IM63">
        <v>4138917</v>
      </c>
      <c r="IN63" t="s">
        <v>398</v>
      </c>
      <c r="IO63" s="11">
        <v>0.03</v>
      </c>
      <c r="IP63" t="str">
        <f>_xll.SNL.Clients.Office.Excel.Functions.SPG(IM63, "SP_COUNTRY_NAME")</f>
        <v>Australia</v>
      </c>
      <c r="IQ63" t="s">
        <v>492</v>
      </c>
      <c r="IR63">
        <v>109763</v>
      </c>
      <c r="IS63" t="s">
        <v>398</v>
      </c>
      <c r="IT63" s="11">
        <v>0.04</v>
      </c>
      <c r="IU63" t="str">
        <f>_xll.SNL.Clients.Office.Excel.Functions.SPG(IR63, "SP_COUNTRY_NAME")</f>
        <v>USA</v>
      </c>
      <c r="IV63" t="s">
        <v>420</v>
      </c>
      <c r="IW63">
        <v>4119759</v>
      </c>
      <c r="IX63" t="s">
        <v>398</v>
      </c>
      <c r="IY63" s="11">
        <v>0.03</v>
      </c>
      <c r="IZ63" t="str">
        <f>_xll.SNL.Clients.Office.Excel.Functions.SPG(IW63, "SP_COUNTRY_NAME")</f>
        <v>USA</v>
      </c>
      <c r="JA63" t="s">
        <v>684</v>
      </c>
      <c r="JB63">
        <v>4264756</v>
      </c>
      <c r="JC63" t="s">
        <v>398</v>
      </c>
      <c r="JD63" s="11">
        <v>0.09</v>
      </c>
      <c r="JE63" t="str">
        <f>_xll.SNL.Clients.Office.Excel.Functions.SPG(JB63, "SP_COUNTRY_NAME")</f>
        <v>South Africa</v>
      </c>
      <c r="JF63" t="s">
        <v>507</v>
      </c>
      <c r="JG63">
        <v>4138770</v>
      </c>
      <c r="JH63" t="s">
        <v>398</v>
      </c>
      <c r="JI63" s="11">
        <v>0.09</v>
      </c>
      <c r="JJ63" t="str">
        <f>_xll.SNL.Clients.Office.Excel.Functions.SPG(JG63, "SP_COUNTRY_NAME")</f>
        <v>United Kingdom</v>
      </c>
      <c r="JK63" t="s">
        <v>807</v>
      </c>
      <c r="JL63">
        <v>4413788</v>
      </c>
      <c r="JM63" t="s">
        <v>398</v>
      </c>
      <c r="JN63" s="11">
        <v>0.14000000000000001</v>
      </c>
      <c r="JO63" t="str">
        <f>_xll.SNL.Clients.Office.Excel.Functions.SPG(JL63, "SP_COUNTRY_NAME")</f>
        <v>USA</v>
      </c>
      <c r="JP63" t="s">
        <v>980</v>
      </c>
      <c r="JQ63" t="s">
        <v>348</v>
      </c>
      <c r="JR63" t="s">
        <v>406</v>
      </c>
      <c r="JS63" s="11">
        <v>0</v>
      </c>
      <c r="JT63" t="str">
        <f>_xll.SNL.Clients.Office.Excel.Functions.SPG(JQ63, "SP_COUNTRY_NAME")</f>
        <v>China</v>
      </c>
      <c r="JU63" t="s">
        <v>432</v>
      </c>
      <c r="JV63">
        <v>4026948</v>
      </c>
      <c r="JW63" t="s">
        <v>398</v>
      </c>
      <c r="JX63" s="11">
        <v>0.01</v>
      </c>
      <c r="JY63" t="str">
        <f>_xll.SNL.Clients.Office.Excel.Functions.SPG(JV63, "SP_COUNTRY_NAME")</f>
        <v>France</v>
      </c>
      <c r="JZ63" t="s">
        <v>1719</v>
      </c>
      <c r="KA63">
        <v>4119404</v>
      </c>
      <c r="KB63" t="s">
        <v>398</v>
      </c>
      <c r="KC63" s="11">
        <v>0.14000000000000001</v>
      </c>
      <c r="KD63" t="str">
        <f>_xll.SNL.Clients.Office.Excel.Functions.SPG(KA63, "SP_COUNTRY_NAME")</f>
        <v>USA</v>
      </c>
      <c r="KI63" t="str">
        <f>_xll.SNL.Clients.Office.Excel.Functions.SPG(KF63, "SP_COUNTRY_NAME")</f>
        <v>#INVALID COMPANY ID</v>
      </c>
      <c r="KJ63" t="s">
        <v>691</v>
      </c>
      <c r="KK63">
        <v>19679073</v>
      </c>
      <c r="KL63" t="s">
        <v>398</v>
      </c>
      <c r="KM63" s="11">
        <v>0.06</v>
      </c>
      <c r="KN63" t="str">
        <f>_xll.SNL.Clients.Office.Excel.Functions.SPG(KK63, "SP_COUNTRY_NAME")</f>
        <v>South Africa</v>
      </c>
    </row>
    <row r="64" spans="5:300" x14ac:dyDescent="0.35">
      <c r="E64" t="str">
        <f>_xll.SNL.Clients.Office.Excel.Functions.SPG(B64, "SP_COUNTRY_NAME")</f>
        <v>#INVALID COMPANY ID</v>
      </c>
      <c r="F64" t="s">
        <v>813</v>
      </c>
      <c r="G64">
        <v>110616</v>
      </c>
      <c r="H64" t="s">
        <v>398</v>
      </c>
      <c r="I64" s="11">
        <v>0.09</v>
      </c>
      <c r="J64" t="str">
        <f>_xll.SNL.Clients.Office.Excel.Functions.SPG(G64, "SP_COUNTRY_NAME")</f>
        <v>United Kingdom</v>
      </c>
      <c r="K64" t="s">
        <v>463</v>
      </c>
      <c r="L64">
        <v>4140503</v>
      </c>
      <c r="M64" t="s">
        <v>398</v>
      </c>
      <c r="N64" s="11">
        <v>0.03</v>
      </c>
      <c r="O64" t="str">
        <f>_xll.SNL.Clients.Office.Excel.Functions.SPG(L64, "SP_COUNTRY_NAME")</f>
        <v>Ireland</v>
      </c>
      <c r="P64" t="s">
        <v>589</v>
      </c>
      <c r="Q64">
        <v>4672091</v>
      </c>
      <c r="R64" t="s">
        <v>348</v>
      </c>
      <c r="S64" s="11">
        <v>0.25</v>
      </c>
      <c r="T64" t="str">
        <f>_xll.SNL.Clients.Office.Excel.Functions.SPG(Q64, "SP_COUNTRY_NAME")</f>
        <v>South Africa</v>
      </c>
      <c r="Y64" t="str">
        <f>_xll.SNL.Clients.Office.Excel.Functions.SPG(V64, "SP_COUNTRY_NAME")</f>
        <v>#INVALID COMPANY ID</v>
      </c>
      <c r="Z64" t="s">
        <v>692</v>
      </c>
      <c r="AA64">
        <v>4304196</v>
      </c>
      <c r="AB64" t="s">
        <v>398</v>
      </c>
      <c r="AC64" s="11">
        <v>0.06</v>
      </c>
      <c r="AD64" t="str">
        <f>_xll.SNL.Clients.Office.Excel.Functions.SPG(AA64, "SP_COUNTRY_NAME")</f>
        <v>South Africa</v>
      </c>
      <c r="AE64" t="s">
        <v>692</v>
      </c>
      <c r="AF64">
        <v>4304196</v>
      </c>
      <c r="AG64" t="s">
        <v>398</v>
      </c>
      <c r="AH64" s="11">
        <v>0.06</v>
      </c>
      <c r="AI64" t="str">
        <f>_xll.SNL.Clients.Office.Excel.Functions.SPG(AF64, "SP_COUNTRY_NAME")</f>
        <v>South Africa</v>
      </c>
      <c r="AJ64" t="s">
        <v>589</v>
      </c>
      <c r="AK64">
        <v>4672091</v>
      </c>
      <c r="AL64" t="s">
        <v>348</v>
      </c>
      <c r="AM64" s="11">
        <v>0.25</v>
      </c>
      <c r="AN64" t="str">
        <f>_xll.SNL.Clients.Office.Excel.Functions.SPG(AK64, "SP_COUNTRY_NAME")</f>
        <v>South Africa</v>
      </c>
      <c r="AO64" t="s">
        <v>1061</v>
      </c>
      <c r="AP64">
        <v>111354</v>
      </c>
      <c r="AQ64" t="s">
        <v>398</v>
      </c>
      <c r="AR64" s="11">
        <v>0.03</v>
      </c>
      <c r="AS64" t="str">
        <f>_xll.SNL.Clients.Office.Excel.Functions.SPG(AP64, "SP_COUNTRY_NAME")</f>
        <v>USA</v>
      </c>
      <c r="AX64" t="str">
        <f>_xll.SNL.Clients.Office.Excel.Functions.SPG(AU64, "SP_COUNTRY_NAME")</f>
        <v>#INVALID COMPANY ID</v>
      </c>
      <c r="AY64" t="s">
        <v>692</v>
      </c>
      <c r="AZ64">
        <v>4304196</v>
      </c>
      <c r="BA64" t="s">
        <v>398</v>
      </c>
      <c r="BB64" s="11">
        <v>0.06</v>
      </c>
      <c r="BC64" t="str">
        <f>_xll.SNL.Clients.Office.Excel.Functions.SPG(AZ64, "SP_COUNTRY_NAME")</f>
        <v>South Africa</v>
      </c>
      <c r="BH64" t="str">
        <f>_xll.SNL.Clients.Office.Excel.Functions.SPG(BE64, "SP_COUNTRY_NAME")</f>
        <v>#INVALID COMPANY ID</v>
      </c>
      <c r="BI64" t="s">
        <v>421</v>
      </c>
      <c r="BJ64">
        <v>4055767</v>
      </c>
      <c r="BK64" t="s">
        <v>398</v>
      </c>
      <c r="BL64" s="11">
        <v>0.09</v>
      </c>
      <c r="BM64" t="str">
        <f>_xll.SNL.Clients.Office.Excel.Functions.SPG(BJ64, "SP_COUNTRY_NAME")</f>
        <v>USA</v>
      </c>
      <c r="BR64" t="str">
        <f>_xll.SNL.Clients.Office.Excel.Functions.SPG(BO64, "SP_COUNTRY_NAME")</f>
        <v>#INVALID COMPANY ID</v>
      </c>
      <c r="BS64" t="s">
        <v>1251</v>
      </c>
      <c r="BT64">
        <v>4125909</v>
      </c>
      <c r="BU64" t="s">
        <v>398</v>
      </c>
      <c r="BV64" s="11">
        <v>7.0000000000000007E-2</v>
      </c>
      <c r="BW64" t="str">
        <f>_xll.SNL.Clients.Office.Excel.Functions.SPG(BT64, "SP_COUNTRY_NAME")</f>
        <v>Sweden</v>
      </c>
      <c r="BX64" t="s">
        <v>500</v>
      </c>
      <c r="BY64">
        <v>106960</v>
      </c>
      <c r="BZ64" t="s">
        <v>398</v>
      </c>
      <c r="CA64" s="11">
        <v>0.14000000000000001</v>
      </c>
      <c r="CB64" t="str">
        <f>_xll.SNL.Clients.Office.Excel.Functions.SPG(BY64, "SP_COUNTRY_NAME")</f>
        <v>Canada</v>
      </c>
      <c r="CC64" t="s">
        <v>1308</v>
      </c>
      <c r="CD64">
        <v>4135463</v>
      </c>
      <c r="CE64" t="s">
        <v>403</v>
      </c>
      <c r="CF64" s="11">
        <v>0.14000000000000001</v>
      </c>
      <c r="CG64" t="str">
        <f>_xll.SNL.Clients.Office.Excel.Functions.SPG(CD64, "SP_COUNTRY_NAME")</f>
        <v>USA</v>
      </c>
      <c r="CH64" t="s">
        <v>500</v>
      </c>
      <c r="CI64">
        <v>106960</v>
      </c>
      <c r="CJ64" t="s">
        <v>398</v>
      </c>
      <c r="CK64" s="11">
        <v>0.14000000000000001</v>
      </c>
      <c r="CL64" t="str">
        <f>_xll.SNL.Clients.Office.Excel.Functions.SPG(CI64, "SP_COUNTRY_NAME")</f>
        <v>Canada</v>
      </c>
      <c r="CM64" t="s">
        <v>421</v>
      </c>
      <c r="CN64">
        <v>4055767</v>
      </c>
      <c r="CO64" t="s">
        <v>398</v>
      </c>
      <c r="CP64" s="11">
        <v>0.09</v>
      </c>
      <c r="CQ64" t="str">
        <f>_xll.SNL.Clients.Office.Excel.Functions.SPG(CN64, "SP_COUNTRY_NAME")</f>
        <v>USA</v>
      </c>
      <c r="CR64" t="s">
        <v>421</v>
      </c>
      <c r="CS64">
        <v>4055767</v>
      </c>
      <c r="CT64" t="s">
        <v>398</v>
      </c>
      <c r="CU64" s="11">
        <v>0.09</v>
      </c>
      <c r="CV64" t="str">
        <f>_xll.SNL.Clients.Office.Excel.Functions.SPG(CS64, "SP_COUNTRY_NAME")</f>
        <v>USA</v>
      </c>
      <c r="CW64" t="s">
        <v>500</v>
      </c>
      <c r="CX64">
        <v>106960</v>
      </c>
      <c r="CY64" t="s">
        <v>398</v>
      </c>
      <c r="CZ64" s="11">
        <v>0.14000000000000001</v>
      </c>
      <c r="DA64" t="str">
        <f>_xll.SNL.Clients.Office.Excel.Functions.SPG(CX64, "SP_COUNTRY_NAME")</f>
        <v>Canada</v>
      </c>
      <c r="DF64" t="str">
        <f>_xll.SNL.Clients.Office.Excel.Functions.SPG(DC64, "SP_COUNTRY_NAME")</f>
        <v>#INVALID COMPANY ID</v>
      </c>
      <c r="DG64" t="s">
        <v>748</v>
      </c>
      <c r="DH64">
        <v>4213188</v>
      </c>
      <c r="DI64" t="s">
        <v>398</v>
      </c>
      <c r="DJ64" s="11">
        <v>0.03</v>
      </c>
      <c r="DK64" t="str">
        <f>_xll.SNL.Clients.Office.Excel.Functions.SPG(DH64, "SP_COUNTRY_NAME")</f>
        <v>South Africa</v>
      </c>
      <c r="DL64" t="s">
        <v>813</v>
      </c>
      <c r="DM64">
        <v>110616</v>
      </c>
      <c r="DN64" t="s">
        <v>398</v>
      </c>
      <c r="DO64" s="11">
        <v>0.09</v>
      </c>
      <c r="DP64" t="str">
        <f>_xll.SNL.Clients.Office.Excel.Functions.SPG(DM64, "SP_COUNTRY_NAME")</f>
        <v>United Kingdom</v>
      </c>
      <c r="DQ64" t="s">
        <v>813</v>
      </c>
      <c r="DR64">
        <v>110616</v>
      </c>
      <c r="DS64" t="s">
        <v>398</v>
      </c>
      <c r="DT64" s="11">
        <v>0.09</v>
      </c>
      <c r="DU64" t="str">
        <f>_xll.SNL.Clients.Office.Excel.Functions.SPG(DR64, "SP_COUNTRY_NAME")</f>
        <v>United Kingdom</v>
      </c>
      <c r="DV64" t="s">
        <v>813</v>
      </c>
      <c r="DW64">
        <v>110616</v>
      </c>
      <c r="DX64" t="s">
        <v>398</v>
      </c>
      <c r="DY64" s="11">
        <v>0.09</v>
      </c>
      <c r="DZ64" t="str">
        <f>_xll.SNL.Clients.Office.Excel.Functions.SPG(DW64, "SP_COUNTRY_NAME")</f>
        <v>United Kingdom</v>
      </c>
      <c r="EE64" t="str">
        <f>_xll.SNL.Clients.Office.Excel.Functions.SPG(EB64, "SP_COUNTRY_NAME")</f>
        <v>#INVALID COMPANY ID</v>
      </c>
      <c r="EF64" t="s">
        <v>1292</v>
      </c>
      <c r="EG64">
        <v>4053760</v>
      </c>
      <c r="EH64" t="s">
        <v>398</v>
      </c>
      <c r="EI64" s="11">
        <v>0.16</v>
      </c>
      <c r="EJ64" t="str">
        <f>_xll.SNL.Clients.Office.Excel.Functions.SPG(EG64, "SP_COUNTRY_NAME")</f>
        <v>Bermuda</v>
      </c>
      <c r="EK64" t="s">
        <v>810</v>
      </c>
      <c r="EL64">
        <v>4724324</v>
      </c>
      <c r="EM64" t="s">
        <v>398</v>
      </c>
      <c r="EN64" s="11">
        <v>0</v>
      </c>
      <c r="EO64" t="str">
        <f>_xll.SNL.Clients.Office.Excel.Functions.SPG(EL64, "SP_COUNTRY_NAME")</f>
        <v>USA</v>
      </c>
      <c r="EP64" t="s">
        <v>607</v>
      </c>
      <c r="EQ64">
        <v>4153606</v>
      </c>
      <c r="ER64" t="s">
        <v>398</v>
      </c>
      <c r="ES64" s="11">
        <v>0.01</v>
      </c>
      <c r="ET64" t="str">
        <f>_xll.SNL.Clients.Office.Excel.Functions.SPG(EQ64, "SP_COUNTRY_NAME")</f>
        <v>USA</v>
      </c>
      <c r="EY64" t="str">
        <f>_xll.SNL.Clients.Office.Excel.Functions.SPG(EV64, "SP_COUNTRY_NAME")</f>
        <v>#INVALID COMPANY ID</v>
      </c>
      <c r="EZ64" t="s">
        <v>1308</v>
      </c>
      <c r="FA64">
        <v>4135463</v>
      </c>
      <c r="FB64" t="s">
        <v>403</v>
      </c>
      <c r="FC64" s="11">
        <v>0.14000000000000001</v>
      </c>
      <c r="FD64" t="str">
        <f>_xll.SNL.Clients.Office.Excel.Functions.SPG(FA64, "SP_COUNTRY_NAME")</f>
        <v>USA</v>
      </c>
      <c r="FE64" t="s">
        <v>1308</v>
      </c>
      <c r="FF64">
        <v>4135463</v>
      </c>
      <c r="FG64" t="s">
        <v>403</v>
      </c>
      <c r="FH64" s="11">
        <v>0.14000000000000001</v>
      </c>
      <c r="FI64" t="str">
        <f>_xll.SNL.Clients.Office.Excel.Functions.SPG(FF64, "SP_COUNTRY_NAME")</f>
        <v>USA</v>
      </c>
      <c r="FJ64" t="s">
        <v>500</v>
      </c>
      <c r="FK64">
        <v>106960</v>
      </c>
      <c r="FL64" t="s">
        <v>398</v>
      </c>
      <c r="FM64" s="11">
        <v>0.14000000000000001</v>
      </c>
      <c r="FN64" t="str">
        <f>_xll.SNL.Clients.Office.Excel.Functions.SPG(FK64, "SP_COUNTRY_NAME")</f>
        <v>Canada</v>
      </c>
      <c r="FO64" t="s">
        <v>428</v>
      </c>
      <c r="FP64">
        <v>4120033</v>
      </c>
      <c r="FQ64" t="s">
        <v>398</v>
      </c>
      <c r="FR64" s="11">
        <v>0.01</v>
      </c>
      <c r="FS64" t="str">
        <f>_xll.SNL.Clients.Office.Excel.Functions.SPG(FP64, "SP_COUNTRY_NAME")</f>
        <v>Japan</v>
      </c>
      <c r="FT64" t="s">
        <v>1292</v>
      </c>
      <c r="FU64">
        <v>4053760</v>
      </c>
      <c r="FV64" t="s">
        <v>398</v>
      </c>
      <c r="FW64" s="11">
        <v>0.16</v>
      </c>
      <c r="FX64" t="str">
        <f>_xll.SNL.Clients.Office.Excel.Functions.SPG(FU64, "SP_COUNTRY_NAME")</f>
        <v>Bermuda</v>
      </c>
      <c r="GC64" t="str">
        <f>_xll.SNL.Clients.Office.Excel.Functions.SPG(FZ64, "SP_COUNTRY_NAME")</f>
        <v>#INVALID COMPANY ID</v>
      </c>
      <c r="GD64" t="s">
        <v>1646</v>
      </c>
      <c r="GE64">
        <v>4436408</v>
      </c>
      <c r="GF64" t="s">
        <v>398</v>
      </c>
      <c r="GG64" s="11">
        <v>0</v>
      </c>
      <c r="GH64" t="str">
        <f>_xll.SNL.Clients.Office.Excel.Functions.SPG(GE64, "SP_COUNTRY_NAME")</f>
        <v>China</v>
      </c>
      <c r="GM64" t="str">
        <f>_xll.SNL.Clients.Office.Excel.Functions.SPG(GJ64, "SP_COUNTRY_NAME")</f>
        <v>#INVALID COMPANY ID</v>
      </c>
      <c r="GR64" t="str">
        <f>_xll.SNL.Clients.Office.Excel.Functions.SPG(GO64, "SP_COUNTRY_NAME")</f>
        <v>#INVALID COMPANY ID</v>
      </c>
      <c r="GW64" t="str">
        <f>_xll.SNL.Clients.Office.Excel.Functions.SPG(GT64, "SP_COUNTRY_NAME")</f>
        <v>#INVALID COMPANY ID</v>
      </c>
      <c r="GX64" t="s">
        <v>436</v>
      </c>
      <c r="GY64">
        <v>4757367</v>
      </c>
      <c r="GZ64" t="s">
        <v>402</v>
      </c>
      <c r="HA64" s="11">
        <v>0.03</v>
      </c>
      <c r="HB64" t="str">
        <f>_xll.SNL.Clients.Office.Excel.Functions.SPG(GY64, "SP_COUNTRY_NAME")</f>
        <v>Australia</v>
      </c>
      <c r="HC64" t="s">
        <v>500</v>
      </c>
      <c r="HD64">
        <v>106960</v>
      </c>
      <c r="HE64" t="s">
        <v>398</v>
      </c>
      <c r="HF64" s="11">
        <v>0.14000000000000001</v>
      </c>
      <c r="HG64" t="str">
        <f>_xll.SNL.Clients.Office.Excel.Functions.SPG(HD64, "SP_COUNTRY_NAME")</f>
        <v>Canada</v>
      </c>
      <c r="HH64" t="s">
        <v>981</v>
      </c>
      <c r="HI64" t="s">
        <v>348</v>
      </c>
      <c r="HJ64" t="s">
        <v>406</v>
      </c>
      <c r="HK64" s="11">
        <v>0</v>
      </c>
      <c r="HL64" t="str">
        <f>_xll.SNL.Clients.Office.Excel.Functions.SPG(HI64, "SP_COUNTRY_NAME")</f>
        <v>China</v>
      </c>
      <c r="HQ64" t="str">
        <f>_xll.SNL.Clients.Office.Excel.Functions.SPG(HN64, "SP_COUNTRY_NAME")</f>
        <v>#INVALID COMPANY ID</v>
      </c>
      <c r="HR64" t="s">
        <v>500</v>
      </c>
      <c r="HS64">
        <v>106960</v>
      </c>
      <c r="HT64" t="s">
        <v>398</v>
      </c>
      <c r="HU64" s="11">
        <v>0.14000000000000001</v>
      </c>
      <c r="HV64" t="str">
        <f>_xll.SNL.Clients.Office.Excel.Functions.SPG(HS64, "SP_COUNTRY_NAME")</f>
        <v>Canada</v>
      </c>
      <c r="HW64" t="s">
        <v>1292</v>
      </c>
      <c r="HX64">
        <v>4053760</v>
      </c>
      <c r="HY64" t="s">
        <v>398</v>
      </c>
      <c r="HZ64" s="11">
        <v>0.16</v>
      </c>
      <c r="IA64" t="str">
        <f>_xll.SNL.Clients.Office.Excel.Functions.SPG(HX64, "SP_COUNTRY_NAME")</f>
        <v>Bermuda</v>
      </c>
      <c r="IF64" t="str">
        <f>_xll.SNL.Clients.Office.Excel.Functions.SPG(IC64, "SP_COUNTRY_NAME")</f>
        <v>#INVALID COMPANY ID</v>
      </c>
      <c r="IK64" t="str">
        <f>_xll.SNL.Clients.Office.Excel.Functions.SPG(IH64, "SP_COUNTRY_NAME")</f>
        <v>#INVALID COMPANY ID</v>
      </c>
      <c r="IL64" t="s">
        <v>436</v>
      </c>
      <c r="IM64">
        <v>4757367</v>
      </c>
      <c r="IN64" t="s">
        <v>402</v>
      </c>
      <c r="IO64" s="11">
        <v>0.03</v>
      </c>
      <c r="IP64" t="str">
        <f>_xll.SNL.Clients.Office.Excel.Functions.SPG(IM64, "SP_COUNTRY_NAME")</f>
        <v>Australia</v>
      </c>
      <c r="IQ64" t="s">
        <v>2243</v>
      </c>
      <c r="IR64" t="s">
        <v>348</v>
      </c>
      <c r="IS64" t="s">
        <v>406</v>
      </c>
      <c r="IT64" s="11">
        <v>0.04</v>
      </c>
      <c r="IU64" t="str">
        <f>_xll.SNL.Clients.Office.Excel.Functions.SPG(IR64, "SP_COUNTRY_NAME")</f>
        <v>China</v>
      </c>
      <c r="IV64" t="s">
        <v>748</v>
      </c>
      <c r="IW64">
        <v>4213188</v>
      </c>
      <c r="IX64" t="s">
        <v>398</v>
      </c>
      <c r="IY64" s="11">
        <v>0.03</v>
      </c>
      <c r="IZ64" t="str">
        <f>_xll.SNL.Clients.Office.Excel.Functions.SPG(IW64, "SP_COUNTRY_NAME")</f>
        <v>South Africa</v>
      </c>
      <c r="JA64" t="s">
        <v>421</v>
      </c>
      <c r="JB64">
        <v>4055767</v>
      </c>
      <c r="JC64" t="s">
        <v>398</v>
      </c>
      <c r="JD64" s="11">
        <v>0.09</v>
      </c>
      <c r="JE64" t="str">
        <f>_xll.SNL.Clients.Office.Excel.Functions.SPG(JB64, "SP_COUNTRY_NAME")</f>
        <v>USA</v>
      </c>
      <c r="JF64" t="s">
        <v>813</v>
      </c>
      <c r="JG64">
        <v>110616</v>
      </c>
      <c r="JH64" t="s">
        <v>398</v>
      </c>
      <c r="JI64" s="11">
        <v>0.09</v>
      </c>
      <c r="JJ64" t="str">
        <f>_xll.SNL.Clients.Office.Excel.Functions.SPG(JG64, "SP_COUNTRY_NAME")</f>
        <v>United Kingdom</v>
      </c>
      <c r="JK64" t="s">
        <v>1308</v>
      </c>
      <c r="JL64">
        <v>4135463</v>
      </c>
      <c r="JM64" t="s">
        <v>403</v>
      </c>
      <c r="JN64" s="11">
        <v>0.14000000000000001</v>
      </c>
      <c r="JO64" t="str">
        <f>_xll.SNL.Clients.Office.Excel.Functions.SPG(JL64, "SP_COUNTRY_NAME")</f>
        <v>USA</v>
      </c>
      <c r="JP64" t="s">
        <v>981</v>
      </c>
      <c r="JQ64" t="s">
        <v>348</v>
      </c>
      <c r="JR64" t="s">
        <v>406</v>
      </c>
      <c r="JS64" s="11">
        <v>0</v>
      </c>
      <c r="JT64" t="str">
        <f>_xll.SNL.Clients.Office.Excel.Functions.SPG(JQ64, "SP_COUNTRY_NAME")</f>
        <v>China</v>
      </c>
      <c r="JU64" t="s">
        <v>428</v>
      </c>
      <c r="JV64">
        <v>4120033</v>
      </c>
      <c r="JW64" t="s">
        <v>398</v>
      </c>
      <c r="JX64" s="11">
        <v>0.01</v>
      </c>
      <c r="JY64" t="str">
        <f>_xll.SNL.Clients.Office.Excel.Functions.SPG(JV64, "SP_COUNTRY_NAME")</f>
        <v>Japan</v>
      </c>
      <c r="JZ64" t="s">
        <v>500</v>
      </c>
      <c r="KA64">
        <v>106960</v>
      </c>
      <c r="KB64" t="s">
        <v>398</v>
      </c>
      <c r="KC64" s="11">
        <v>0.14000000000000001</v>
      </c>
      <c r="KD64" t="str">
        <f>_xll.SNL.Clients.Office.Excel.Functions.SPG(KA64, "SP_COUNTRY_NAME")</f>
        <v>Canada</v>
      </c>
      <c r="KI64" t="str">
        <f>_xll.SNL.Clients.Office.Excel.Functions.SPG(KF64, "SP_COUNTRY_NAME")</f>
        <v>#INVALID COMPANY ID</v>
      </c>
      <c r="KJ64" t="s">
        <v>692</v>
      </c>
      <c r="KK64">
        <v>4304196</v>
      </c>
      <c r="KL64" t="s">
        <v>398</v>
      </c>
      <c r="KM64" s="11">
        <v>0.06</v>
      </c>
      <c r="KN64" t="str">
        <f>_xll.SNL.Clients.Office.Excel.Functions.SPG(KK64, "SP_COUNTRY_NAME")</f>
        <v>South Africa</v>
      </c>
    </row>
    <row r="65" spans="5:300" x14ac:dyDescent="0.35">
      <c r="E65" t="str">
        <f>_xll.SNL.Clients.Office.Excel.Functions.SPG(B65, "SP_COUNTRY_NAME")</f>
        <v>#INVALID COMPANY ID</v>
      </c>
      <c r="F65" t="s">
        <v>689</v>
      </c>
      <c r="G65">
        <v>8532130</v>
      </c>
      <c r="H65" t="s">
        <v>398</v>
      </c>
      <c r="I65" s="11">
        <v>0.08</v>
      </c>
      <c r="J65" t="str">
        <f>_xll.SNL.Clients.Office.Excel.Functions.SPG(G65, "SP_COUNTRY_NAME")</f>
        <v>South Africa</v>
      </c>
      <c r="K65" t="s">
        <v>464</v>
      </c>
      <c r="L65">
        <v>4337989</v>
      </c>
      <c r="M65" t="s">
        <v>398</v>
      </c>
      <c r="N65" s="11">
        <v>0.03</v>
      </c>
      <c r="O65" t="str">
        <f>_xll.SNL.Clients.Office.Excel.Functions.SPG(L65, "SP_COUNTRY_NAME")</f>
        <v>USA</v>
      </c>
      <c r="P65" t="s">
        <v>679</v>
      </c>
      <c r="Q65">
        <v>4138850</v>
      </c>
      <c r="R65" t="s">
        <v>398</v>
      </c>
      <c r="S65" s="11">
        <v>0.25</v>
      </c>
      <c r="T65" t="str">
        <f>_xll.SNL.Clients.Office.Excel.Functions.SPG(Q65, "SP_COUNTRY_NAME")</f>
        <v>South Africa</v>
      </c>
      <c r="Y65" t="str">
        <f>_xll.SNL.Clients.Office.Excel.Functions.SPG(V65, "SP_COUNTRY_NAME")</f>
        <v>#INVALID COMPANY ID</v>
      </c>
      <c r="Z65" t="s">
        <v>514</v>
      </c>
      <c r="AA65">
        <v>4630169</v>
      </c>
      <c r="AB65" t="s">
        <v>398</v>
      </c>
      <c r="AC65" s="11">
        <v>0.06</v>
      </c>
      <c r="AD65" t="str">
        <f>_xll.SNL.Clients.Office.Excel.Functions.SPG(AA65, "SP_COUNTRY_NAME")</f>
        <v>Germany</v>
      </c>
      <c r="AE65" t="s">
        <v>514</v>
      </c>
      <c r="AF65">
        <v>4630169</v>
      </c>
      <c r="AG65" t="s">
        <v>398</v>
      </c>
      <c r="AH65" s="11">
        <v>0.06</v>
      </c>
      <c r="AI65" t="str">
        <f>_xll.SNL.Clients.Office.Excel.Functions.SPG(AF65, "SP_COUNTRY_NAME")</f>
        <v>Germany</v>
      </c>
      <c r="AJ65" t="s">
        <v>679</v>
      </c>
      <c r="AK65">
        <v>4138850</v>
      </c>
      <c r="AL65" t="s">
        <v>398</v>
      </c>
      <c r="AM65" s="11">
        <v>0.25</v>
      </c>
      <c r="AN65" t="str">
        <f>_xll.SNL.Clients.Office.Excel.Functions.SPG(AK65, "SP_COUNTRY_NAME")</f>
        <v>South Africa</v>
      </c>
      <c r="AO65" t="s">
        <v>1226</v>
      </c>
      <c r="AP65">
        <v>4212876</v>
      </c>
      <c r="AQ65" t="s">
        <v>398</v>
      </c>
      <c r="AR65" s="11">
        <v>0.03</v>
      </c>
      <c r="AS65" t="str">
        <f>_xll.SNL.Clients.Office.Excel.Functions.SPG(AP65, "SP_COUNTRY_NAME")</f>
        <v>Luxembourg</v>
      </c>
      <c r="AX65" t="str">
        <f>_xll.SNL.Clients.Office.Excel.Functions.SPG(AU65, "SP_COUNTRY_NAME")</f>
        <v>#INVALID COMPANY ID</v>
      </c>
      <c r="AY65" t="s">
        <v>514</v>
      </c>
      <c r="AZ65">
        <v>4630169</v>
      </c>
      <c r="BA65" t="s">
        <v>398</v>
      </c>
      <c r="BB65" s="11">
        <v>0.06</v>
      </c>
      <c r="BC65" t="str">
        <f>_xll.SNL.Clients.Office.Excel.Functions.SPG(AZ65, "SP_COUNTRY_NAME")</f>
        <v>Germany</v>
      </c>
      <c r="BH65" t="str">
        <f>_xll.SNL.Clients.Office.Excel.Functions.SPG(BE65, "SP_COUNTRY_NAME")</f>
        <v>#INVALID COMPANY ID</v>
      </c>
      <c r="BI65" t="s">
        <v>689</v>
      </c>
      <c r="BJ65">
        <v>8532130</v>
      </c>
      <c r="BK65" t="s">
        <v>398</v>
      </c>
      <c r="BL65" s="11">
        <v>0.08</v>
      </c>
      <c r="BM65" t="str">
        <f>_xll.SNL.Clients.Office.Excel.Functions.SPG(BJ65, "SP_COUNTRY_NAME")</f>
        <v>South Africa</v>
      </c>
      <c r="BR65" t="str">
        <f>_xll.SNL.Clients.Office.Excel.Functions.SPG(BO65, "SP_COUNTRY_NAME")</f>
        <v>#INVALID COMPANY ID</v>
      </c>
      <c r="BS65" t="s">
        <v>526</v>
      </c>
      <c r="BT65">
        <v>5759394</v>
      </c>
      <c r="BU65" t="s">
        <v>398</v>
      </c>
      <c r="BV65" s="11">
        <v>0.06</v>
      </c>
      <c r="BW65" t="str">
        <f>_xll.SNL.Clients.Office.Excel.Functions.SPG(BT65, "SP_COUNTRY_NAME")</f>
        <v>Ireland</v>
      </c>
      <c r="BX65" t="s">
        <v>433</v>
      </c>
      <c r="BY65">
        <v>4102073</v>
      </c>
      <c r="BZ65" t="s">
        <v>398</v>
      </c>
      <c r="CA65" s="11">
        <v>0.13</v>
      </c>
      <c r="CB65" t="str">
        <f>_xll.SNL.Clients.Office.Excel.Functions.SPG(BY65, "SP_COUNTRY_NAME")</f>
        <v>USA</v>
      </c>
      <c r="CC65" t="s">
        <v>814</v>
      </c>
      <c r="CD65">
        <v>4118993</v>
      </c>
      <c r="CE65" t="s">
        <v>398</v>
      </c>
      <c r="CF65" s="11">
        <v>0.14000000000000001</v>
      </c>
      <c r="CG65" t="str">
        <f>_xll.SNL.Clients.Office.Excel.Functions.SPG(CD65, "SP_COUNTRY_NAME")</f>
        <v>USA</v>
      </c>
      <c r="CH65" t="s">
        <v>433</v>
      </c>
      <c r="CI65">
        <v>4102073</v>
      </c>
      <c r="CJ65" t="s">
        <v>398</v>
      </c>
      <c r="CK65" s="11">
        <v>0.13</v>
      </c>
      <c r="CL65" t="str">
        <f>_xll.SNL.Clients.Office.Excel.Functions.SPG(CI65, "SP_COUNTRY_NAME")</f>
        <v>USA</v>
      </c>
      <c r="CM65" t="s">
        <v>689</v>
      </c>
      <c r="CN65">
        <v>8532130</v>
      </c>
      <c r="CO65" t="s">
        <v>398</v>
      </c>
      <c r="CP65" s="11">
        <v>0.08</v>
      </c>
      <c r="CQ65" t="str">
        <f>_xll.SNL.Clients.Office.Excel.Functions.SPG(CN65, "SP_COUNTRY_NAME")</f>
        <v>South Africa</v>
      </c>
      <c r="CR65" t="s">
        <v>689</v>
      </c>
      <c r="CS65">
        <v>8532130</v>
      </c>
      <c r="CT65" t="s">
        <v>398</v>
      </c>
      <c r="CU65" s="11">
        <v>0.08</v>
      </c>
      <c r="CV65" t="str">
        <f>_xll.SNL.Clients.Office.Excel.Functions.SPG(CS65, "SP_COUNTRY_NAME")</f>
        <v>South Africa</v>
      </c>
      <c r="CW65" t="s">
        <v>433</v>
      </c>
      <c r="CX65">
        <v>4102073</v>
      </c>
      <c r="CY65" t="s">
        <v>398</v>
      </c>
      <c r="CZ65" s="11">
        <v>0.13</v>
      </c>
      <c r="DA65" t="str">
        <f>_xll.SNL.Clients.Office.Excel.Functions.SPG(CX65, "SP_COUNTRY_NAME")</f>
        <v>USA</v>
      </c>
      <c r="DF65" t="str">
        <f>_xll.SNL.Clients.Office.Excel.Functions.SPG(DC65, "SP_COUNTRY_NAME")</f>
        <v>#INVALID COMPANY ID</v>
      </c>
      <c r="DG65" t="s">
        <v>442</v>
      </c>
      <c r="DH65">
        <v>4139862</v>
      </c>
      <c r="DI65" t="s">
        <v>398</v>
      </c>
      <c r="DJ65" s="11">
        <v>0.03</v>
      </c>
      <c r="DK65" t="str">
        <f>_xll.SNL.Clients.Office.Excel.Functions.SPG(DH65, "SP_COUNTRY_NAME")</f>
        <v>United Kingdom</v>
      </c>
      <c r="DL65" t="s">
        <v>689</v>
      </c>
      <c r="DM65">
        <v>8532130</v>
      </c>
      <c r="DN65" t="s">
        <v>398</v>
      </c>
      <c r="DO65" s="11">
        <v>0.08</v>
      </c>
      <c r="DP65" t="str">
        <f>_xll.SNL.Clients.Office.Excel.Functions.SPG(DM65, "SP_COUNTRY_NAME")</f>
        <v>South Africa</v>
      </c>
      <c r="DQ65" t="s">
        <v>689</v>
      </c>
      <c r="DR65">
        <v>8532130</v>
      </c>
      <c r="DS65" t="s">
        <v>398</v>
      </c>
      <c r="DT65" s="11">
        <v>0.08</v>
      </c>
      <c r="DU65" t="str">
        <f>_xll.SNL.Clients.Office.Excel.Functions.SPG(DR65, "SP_COUNTRY_NAME")</f>
        <v>South Africa</v>
      </c>
      <c r="DV65" t="s">
        <v>689</v>
      </c>
      <c r="DW65">
        <v>8532130</v>
      </c>
      <c r="DX65" t="s">
        <v>398</v>
      </c>
      <c r="DY65" s="11">
        <v>0.08</v>
      </c>
      <c r="DZ65" t="str">
        <f>_xll.SNL.Clients.Office.Excel.Functions.SPG(DW65, "SP_COUNTRY_NAME")</f>
        <v>South Africa</v>
      </c>
      <c r="EE65" t="str">
        <f>_xll.SNL.Clients.Office.Excel.Functions.SPG(EB65, "SP_COUNTRY_NAME")</f>
        <v>#INVALID COMPANY ID</v>
      </c>
      <c r="EF65" t="s">
        <v>660</v>
      </c>
      <c r="EG65">
        <v>4140566</v>
      </c>
      <c r="EH65" t="s">
        <v>398</v>
      </c>
      <c r="EI65" s="11">
        <v>0.16</v>
      </c>
      <c r="EJ65" t="str">
        <f>_xll.SNL.Clients.Office.Excel.Functions.SPG(EG65, "SP_COUNTRY_NAME")</f>
        <v>South Africa</v>
      </c>
      <c r="EK65" t="s">
        <v>2087</v>
      </c>
      <c r="EL65">
        <v>7058629</v>
      </c>
      <c r="EM65" t="s">
        <v>348</v>
      </c>
      <c r="EN65" s="11">
        <v>0</v>
      </c>
      <c r="EO65" t="str">
        <f>_xll.SNL.Clients.Office.Excel.Functions.SPG(EL65, "SP_COUNTRY_NAME")</f>
        <v>Russia</v>
      </c>
      <c r="EP65" t="s">
        <v>473</v>
      </c>
      <c r="EQ65">
        <v>7108293</v>
      </c>
      <c r="ER65" t="s">
        <v>405</v>
      </c>
      <c r="ES65" s="11">
        <v>0.01</v>
      </c>
      <c r="ET65" t="str">
        <f>_xll.SNL.Clients.Office.Excel.Functions.SPG(EQ65, "SP_COUNTRY_NAME")</f>
        <v>United Kingdom</v>
      </c>
      <c r="EY65" t="str">
        <f>_xll.SNL.Clients.Office.Excel.Functions.SPG(EV65, "SP_COUNTRY_NAME")</f>
        <v>#INVALID COMPANY ID</v>
      </c>
      <c r="EZ65" t="s">
        <v>814</v>
      </c>
      <c r="FA65">
        <v>4118993</v>
      </c>
      <c r="FB65" t="s">
        <v>398</v>
      </c>
      <c r="FC65" s="11">
        <v>0.14000000000000001</v>
      </c>
      <c r="FD65" t="str">
        <f>_xll.SNL.Clients.Office.Excel.Functions.SPG(FA65, "SP_COUNTRY_NAME")</f>
        <v>USA</v>
      </c>
      <c r="FE65" t="s">
        <v>814</v>
      </c>
      <c r="FF65">
        <v>4118993</v>
      </c>
      <c r="FG65" t="s">
        <v>398</v>
      </c>
      <c r="FH65" s="11">
        <v>0.14000000000000001</v>
      </c>
      <c r="FI65" t="str">
        <f>_xll.SNL.Clients.Office.Excel.Functions.SPG(FF65, "SP_COUNTRY_NAME")</f>
        <v>USA</v>
      </c>
      <c r="FJ65" t="s">
        <v>433</v>
      </c>
      <c r="FK65">
        <v>4102073</v>
      </c>
      <c r="FL65" t="s">
        <v>398</v>
      </c>
      <c r="FM65" s="11">
        <v>0.13</v>
      </c>
      <c r="FN65" t="str">
        <f>_xll.SNL.Clients.Office.Excel.Functions.SPG(FK65, "SP_COUNTRY_NAME")</f>
        <v>USA</v>
      </c>
      <c r="FO65" t="s">
        <v>396</v>
      </c>
      <c r="FP65">
        <v>4137806</v>
      </c>
      <c r="FQ65" t="s">
        <v>398</v>
      </c>
      <c r="FR65" s="11">
        <v>0</v>
      </c>
      <c r="FS65" t="str">
        <f>_xll.SNL.Clients.Office.Excel.Functions.SPG(FP65, "SP_COUNTRY_NAME")</f>
        <v>Singapore</v>
      </c>
      <c r="FT65" t="s">
        <v>660</v>
      </c>
      <c r="FU65">
        <v>4140566</v>
      </c>
      <c r="FV65" t="s">
        <v>398</v>
      </c>
      <c r="FW65" s="11">
        <v>0.16</v>
      </c>
      <c r="FX65" t="str">
        <f>_xll.SNL.Clients.Office.Excel.Functions.SPG(FU65, "SP_COUNTRY_NAME")</f>
        <v>South Africa</v>
      </c>
      <c r="GC65" t="str">
        <f>_xll.SNL.Clients.Office.Excel.Functions.SPG(FZ65, "SP_COUNTRY_NAME")</f>
        <v>#INVALID COMPANY ID</v>
      </c>
      <c r="GD65" t="s">
        <v>1647</v>
      </c>
      <c r="GE65">
        <v>4677331</v>
      </c>
      <c r="GF65" t="s">
        <v>398</v>
      </c>
      <c r="GG65" s="11">
        <v>0</v>
      </c>
      <c r="GH65" t="str">
        <f>_xll.SNL.Clients.Office.Excel.Functions.SPG(GE65, "SP_COUNTRY_NAME")</f>
        <v>China</v>
      </c>
      <c r="GM65" t="str">
        <f>_xll.SNL.Clients.Office.Excel.Functions.SPG(GJ65, "SP_COUNTRY_NAME")</f>
        <v>#INVALID COMPANY ID</v>
      </c>
      <c r="GR65" t="str">
        <f>_xll.SNL.Clients.Office.Excel.Functions.SPG(GO65, "SP_COUNTRY_NAME")</f>
        <v>#INVALID COMPANY ID</v>
      </c>
      <c r="GW65" t="str">
        <f>_xll.SNL.Clients.Office.Excel.Functions.SPG(GT65, "SP_COUNTRY_NAME")</f>
        <v>#INVALID COMPANY ID</v>
      </c>
      <c r="GX65" t="s">
        <v>2154</v>
      </c>
      <c r="GY65" t="s">
        <v>348</v>
      </c>
      <c r="GZ65" t="s">
        <v>406</v>
      </c>
      <c r="HA65" s="11">
        <v>0.03</v>
      </c>
      <c r="HB65" t="str">
        <f>_xll.SNL.Clients.Office.Excel.Functions.SPG(GY65, "SP_COUNTRY_NAME")</f>
        <v>China</v>
      </c>
      <c r="HC65" t="s">
        <v>433</v>
      </c>
      <c r="HD65">
        <v>4102073</v>
      </c>
      <c r="HE65" t="s">
        <v>398</v>
      </c>
      <c r="HF65" s="11">
        <v>0.13</v>
      </c>
      <c r="HG65" t="str">
        <f>_xll.SNL.Clients.Office.Excel.Functions.SPG(HD65, "SP_COUNTRY_NAME")</f>
        <v>USA</v>
      </c>
      <c r="HH65" t="s">
        <v>982</v>
      </c>
      <c r="HI65" t="s">
        <v>348</v>
      </c>
      <c r="HJ65" t="s">
        <v>406</v>
      </c>
      <c r="HK65" s="11">
        <v>0</v>
      </c>
      <c r="HL65" t="str">
        <f>_xll.SNL.Clients.Office.Excel.Functions.SPG(HI65, "SP_COUNTRY_NAME")</f>
        <v>China</v>
      </c>
      <c r="HQ65" t="str">
        <f>_xll.SNL.Clients.Office.Excel.Functions.SPG(HN65, "SP_COUNTRY_NAME")</f>
        <v>#INVALID COMPANY ID</v>
      </c>
      <c r="HR65" t="s">
        <v>433</v>
      </c>
      <c r="HS65">
        <v>4102073</v>
      </c>
      <c r="HT65" t="s">
        <v>398</v>
      </c>
      <c r="HU65" s="11">
        <v>0.13</v>
      </c>
      <c r="HV65" t="str">
        <f>_xll.SNL.Clients.Office.Excel.Functions.SPG(HS65, "SP_COUNTRY_NAME")</f>
        <v>USA</v>
      </c>
      <c r="HW65" t="s">
        <v>660</v>
      </c>
      <c r="HX65">
        <v>4140566</v>
      </c>
      <c r="HY65" t="s">
        <v>398</v>
      </c>
      <c r="HZ65" s="11">
        <v>0.16</v>
      </c>
      <c r="IA65" t="str">
        <f>_xll.SNL.Clients.Office.Excel.Functions.SPG(HX65, "SP_COUNTRY_NAME")</f>
        <v>South Africa</v>
      </c>
      <c r="IF65" t="str">
        <f>_xll.SNL.Clients.Office.Excel.Functions.SPG(IC65, "SP_COUNTRY_NAME")</f>
        <v>#INVALID COMPANY ID</v>
      </c>
      <c r="IK65" t="str">
        <f>_xll.SNL.Clients.Office.Excel.Functions.SPG(IH65, "SP_COUNTRY_NAME")</f>
        <v>#INVALID COMPANY ID</v>
      </c>
      <c r="IL65" t="s">
        <v>2154</v>
      </c>
      <c r="IM65" t="s">
        <v>348</v>
      </c>
      <c r="IN65" t="s">
        <v>406</v>
      </c>
      <c r="IO65" s="11">
        <v>0.03</v>
      </c>
      <c r="IP65" t="str">
        <f>_xll.SNL.Clients.Office.Excel.Functions.SPG(IM65, "SP_COUNTRY_NAME")</f>
        <v>China</v>
      </c>
      <c r="IQ65" t="s">
        <v>625</v>
      </c>
      <c r="IR65">
        <v>4338202</v>
      </c>
      <c r="IS65" t="s">
        <v>398</v>
      </c>
      <c r="IT65" s="11">
        <v>0.04</v>
      </c>
      <c r="IU65" t="str">
        <f>_xll.SNL.Clients.Office.Excel.Functions.SPG(IR65, "SP_COUNTRY_NAME")</f>
        <v>USA</v>
      </c>
      <c r="IV65" t="s">
        <v>442</v>
      </c>
      <c r="IW65">
        <v>4139862</v>
      </c>
      <c r="IX65" t="s">
        <v>398</v>
      </c>
      <c r="IY65" s="11">
        <v>0.03</v>
      </c>
      <c r="IZ65" t="str">
        <f>_xll.SNL.Clients.Office.Excel.Functions.SPG(IW65, "SP_COUNTRY_NAME")</f>
        <v>United Kingdom</v>
      </c>
      <c r="JA65" t="s">
        <v>689</v>
      </c>
      <c r="JB65">
        <v>8532130</v>
      </c>
      <c r="JC65" t="s">
        <v>398</v>
      </c>
      <c r="JD65" s="11">
        <v>0.08</v>
      </c>
      <c r="JE65" t="str">
        <f>_xll.SNL.Clients.Office.Excel.Functions.SPG(JB65, "SP_COUNTRY_NAME")</f>
        <v>South Africa</v>
      </c>
      <c r="JF65" t="s">
        <v>689</v>
      </c>
      <c r="JG65">
        <v>8532130</v>
      </c>
      <c r="JH65" t="s">
        <v>398</v>
      </c>
      <c r="JI65" s="11">
        <v>0.08</v>
      </c>
      <c r="JJ65" t="str">
        <f>_xll.SNL.Clients.Office.Excel.Functions.SPG(JG65, "SP_COUNTRY_NAME")</f>
        <v>South Africa</v>
      </c>
      <c r="JK65" t="s">
        <v>814</v>
      </c>
      <c r="JL65">
        <v>4118993</v>
      </c>
      <c r="JM65" t="s">
        <v>398</v>
      </c>
      <c r="JN65" s="11">
        <v>0.14000000000000001</v>
      </c>
      <c r="JO65" t="str">
        <f>_xll.SNL.Clients.Office.Excel.Functions.SPG(JL65, "SP_COUNTRY_NAME")</f>
        <v>USA</v>
      </c>
      <c r="JP65" t="s">
        <v>982</v>
      </c>
      <c r="JQ65" t="s">
        <v>348</v>
      </c>
      <c r="JR65" t="s">
        <v>406</v>
      </c>
      <c r="JS65" s="11">
        <v>0</v>
      </c>
      <c r="JT65" t="str">
        <f>_xll.SNL.Clients.Office.Excel.Functions.SPG(JQ65, "SP_COUNTRY_NAME")</f>
        <v>China</v>
      </c>
      <c r="JU65" t="s">
        <v>396</v>
      </c>
      <c r="JV65">
        <v>4137806</v>
      </c>
      <c r="JW65" t="s">
        <v>398</v>
      </c>
      <c r="JX65" s="11">
        <v>0</v>
      </c>
      <c r="JY65" t="str">
        <f>_xll.SNL.Clients.Office.Excel.Functions.SPG(JV65, "SP_COUNTRY_NAME")</f>
        <v>Singapore</v>
      </c>
      <c r="JZ65" t="s">
        <v>433</v>
      </c>
      <c r="KA65">
        <v>4102073</v>
      </c>
      <c r="KB65" t="s">
        <v>398</v>
      </c>
      <c r="KC65" s="11">
        <v>0.13</v>
      </c>
      <c r="KD65" t="str">
        <f>_xll.SNL.Clients.Office.Excel.Functions.SPG(KA65, "SP_COUNTRY_NAME")</f>
        <v>USA</v>
      </c>
      <c r="KI65" t="str">
        <f>_xll.SNL.Clients.Office.Excel.Functions.SPG(KF65, "SP_COUNTRY_NAME")</f>
        <v>#INVALID COMPANY ID</v>
      </c>
      <c r="KJ65" t="s">
        <v>514</v>
      </c>
      <c r="KK65">
        <v>4630169</v>
      </c>
      <c r="KL65" t="s">
        <v>398</v>
      </c>
      <c r="KM65" s="11">
        <v>0.06</v>
      </c>
      <c r="KN65" t="str">
        <f>_xll.SNL.Clients.Office.Excel.Functions.SPG(KK65, "SP_COUNTRY_NAME")</f>
        <v>Germany</v>
      </c>
    </row>
    <row r="66" spans="5:300" x14ac:dyDescent="0.35">
      <c r="E66" t="str">
        <f>_xll.SNL.Clients.Office.Excel.Functions.SPG(B66, "SP_COUNTRY_NAME")</f>
        <v>#INVALID COMPANY ID</v>
      </c>
      <c r="F66" t="s">
        <v>692</v>
      </c>
      <c r="G66">
        <v>4304196</v>
      </c>
      <c r="H66" t="s">
        <v>398</v>
      </c>
      <c r="I66" s="11">
        <v>0.08</v>
      </c>
      <c r="J66" t="str">
        <f>_xll.SNL.Clients.Office.Excel.Functions.SPG(G66, "SP_COUNTRY_NAME")</f>
        <v>South Africa</v>
      </c>
      <c r="K66" t="s">
        <v>465</v>
      </c>
      <c r="L66">
        <v>4137912</v>
      </c>
      <c r="M66" t="s">
        <v>398</v>
      </c>
      <c r="N66" s="11">
        <v>0.03</v>
      </c>
      <c r="O66" t="str">
        <f>_xll.SNL.Clients.Office.Excel.Functions.SPG(L66, "SP_COUNTRY_NAME")</f>
        <v>Germany</v>
      </c>
      <c r="P66" t="s">
        <v>537</v>
      </c>
      <c r="Q66">
        <v>4248288</v>
      </c>
      <c r="R66" t="s">
        <v>398</v>
      </c>
      <c r="S66" s="11">
        <v>0.24</v>
      </c>
      <c r="T66" t="str">
        <f>_xll.SNL.Clients.Office.Excel.Functions.SPG(Q66, "SP_COUNTRY_NAME")</f>
        <v>Canada</v>
      </c>
      <c r="Y66" t="str">
        <f>_xll.SNL.Clients.Office.Excel.Functions.SPG(V66, "SP_COUNTRY_NAME")</f>
        <v>#INVALID COMPANY ID</v>
      </c>
      <c r="Z66" t="s">
        <v>693</v>
      </c>
      <c r="AA66">
        <v>5871860</v>
      </c>
      <c r="AB66" t="s">
        <v>398</v>
      </c>
      <c r="AC66" s="11">
        <v>0.06</v>
      </c>
      <c r="AD66" t="str">
        <f>_xll.SNL.Clients.Office.Excel.Functions.SPG(AA66, "SP_COUNTRY_NAME")</f>
        <v>South Africa</v>
      </c>
      <c r="AE66" t="s">
        <v>693</v>
      </c>
      <c r="AF66">
        <v>5871860</v>
      </c>
      <c r="AG66" t="s">
        <v>398</v>
      </c>
      <c r="AH66" s="11">
        <v>0.06</v>
      </c>
      <c r="AI66" t="str">
        <f>_xll.SNL.Clients.Office.Excel.Functions.SPG(AF66, "SP_COUNTRY_NAME")</f>
        <v>South Africa</v>
      </c>
      <c r="AJ66" t="s">
        <v>537</v>
      </c>
      <c r="AK66">
        <v>4248288</v>
      </c>
      <c r="AL66" t="s">
        <v>398</v>
      </c>
      <c r="AM66" s="11">
        <v>0.24</v>
      </c>
      <c r="AN66" t="str">
        <f>_xll.SNL.Clients.Office.Excel.Functions.SPG(AK66, "SP_COUNTRY_NAME")</f>
        <v>Canada</v>
      </c>
      <c r="AO66" t="s">
        <v>617</v>
      </c>
      <c r="AP66">
        <v>110641</v>
      </c>
      <c r="AQ66" t="s">
        <v>398</v>
      </c>
      <c r="AR66" s="11">
        <v>0.03</v>
      </c>
      <c r="AS66" t="str">
        <f>_xll.SNL.Clients.Office.Excel.Functions.SPG(AP66, "SP_COUNTRY_NAME")</f>
        <v>USA</v>
      </c>
      <c r="AX66" t="str">
        <f>_xll.SNL.Clients.Office.Excel.Functions.SPG(AU66, "SP_COUNTRY_NAME")</f>
        <v>#INVALID COMPANY ID</v>
      </c>
      <c r="AY66" t="s">
        <v>693</v>
      </c>
      <c r="AZ66">
        <v>5871860</v>
      </c>
      <c r="BA66" t="s">
        <v>398</v>
      </c>
      <c r="BB66" s="11">
        <v>0.06</v>
      </c>
      <c r="BC66" t="str">
        <f>_xll.SNL.Clients.Office.Excel.Functions.SPG(AZ66, "SP_COUNTRY_NAME")</f>
        <v>South Africa</v>
      </c>
      <c r="BH66" t="str">
        <f>_xll.SNL.Clients.Office.Excel.Functions.SPG(BE66, "SP_COUNTRY_NAME")</f>
        <v>#INVALID COMPANY ID</v>
      </c>
      <c r="BI66" t="s">
        <v>440</v>
      </c>
      <c r="BJ66">
        <v>4115698</v>
      </c>
      <c r="BK66" t="s">
        <v>398</v>
      </c>
      <c r="BL66" s="11">
        <v>0.08</v>
      </c>
      <c r="BM66" t="str">
        <f>_xll.SNL.Clients.Office.Excel.Functions.SPG(BJ66, "SP_COUNTRY_NAME")</f>
        <v>United Kingdom</v>
      </c>
      <c r="BR66" t="str">
        <f>_xll.SNL.Clients.Office.Excel.Functions.SPG(BO66, "SP_COUNTRY_NAME")</f>
        <v>#INVALID COMPANY ID</v>
      </c>
      <c r="BS66" t="s">
        <v>467</v>
      </c>
      <c r="BT66">
        <v>4145085</v>
      </c>
      <c r="BU66" t="s">
        <v>398</v>
      </c>
      <c r="BV66" s="11">
        <v>0.06</v>
      </c>
      <c r="BW66" t="str">
        <f>_xll.SNL.Clients.Office.Excel.Functions.SPG(BT66, "SP_COUNTRY_NAME")</f>
        <v>United Kingdom</v>
      </c>
      <c r="BX66" t="s">
        <v>432</v>
      </c>
      <c r="BY66">
        <v>4026948</v>
      </c>
      <c r="BZ66" t="s">
        <v>398</v>
      </c>
      <c r="CA66" s="11">
        <v>0.13</v>
      </c>
      <c r="CB66" t="str">
        <f>_xll.SNL.Clients.Office.Excel.Functions.SPG(BY66, "SP_COUNTRY_NAME")</f>
        <v>France</v>
      </c>
      <c r="CC66" t="s">
        <v>432</v>
      </c>
      <c r="CD66">
        <v>4026948</v>
      </c>
      <c r="CE66" t="s">
        <v>398</v>
      </c>
      <c r="CF66" s="11">
        <v>0.14000000000000001</v>
      </c>
      <c r="CG66" t="str">
        <f>_xll.SNL.Clients.Office.Excel.Functions.SPG(CD66, "SP_COUNTRY_NAME")</f>
        <v>France</v>
      </c>
      <c r="CH66" t="s">
        <v>432</v>
      </c>
      <c r="CI66">
        <v>4026948</v>
      </c>
      <c r="CJ66" t="s">
        <v>398</v>
      </c>
      <c r="CK66" s="11">
        <v>0.13</v>
      </c>
      <c r="CL66" t="str">
        <f>_xll.SNL.Clients.Office.Excel.Functions.SPG(CI66, "SP_COUNTRY_NAME")</f>
        <v>France</v>
      </c>
      <c r="CM66" t="s">
        <v>440</v>
      </c>
      <c r="CN66">
        <v>4115698</v>
      </c>
      <c r="CO66" t="s">
        <v>398</v>
      </c>
      <c r="CP66" s="11">
        <v>0.08</v>
      </c>
      <c r="CQ66" t="str">
        <f>_xll.SNL.Clients.Office.Excel.Functions.SPG(CN66, "SP_COUNTRY_NAME")</f>
        <v>United Kingdom</v>
      </c>
      <c r="CR66" t="s">
        <v>440</v>
      </c>
      <c r="CS66">
        <v>4115698</v>
      </c>
      <c r="CT66" t="s">
        <v>398</v>
      </c>
      <c r="CU66" s="11">
        <v>0.08</v>
      </c>
      <c r="CV66" t="str">
        <f>_xll.SNL.Clients.Office.Excel.Functions.SPG(CS66, "SP_COUNTRY_NAME")</f>
        <v>United Kingdom</v>
      </c>
      <c r="CW66" t="s">
        <v>432</v>
      </c>
      <c r="CX66">
        <v>4026948</v>
      </c>
      <c r="CY66" t="s">
        <v>398</v>
      </c>
      <c r="CZ66" s="11">
        <v>0.13</v>
      </c>
      <c r="DA66" t="str">
        <f>_xll.SNL.Clients.Office.Excel.Functions.SPG(CX66, "SP_COUNTRY_NAME")</f>
        <v>France</v>
      </c>
      <c r="DF66" t="str">
        <f>_xll.SNL.Clients.Office.Excel.Functions.SPG(DC66, "SP_COUNTRY_NAME")</f>
        <v>#INVALID COMPANY ID</v>
      </c>
      <c r="DG66" t="s">
        <v>730</v>
      </c>
      <c r="DH66">
        <v>7490911</v>
      </c>
      <c r="DI66" t="s">
        <v>398</v>
      </c>
      <c r="DJ66" s="11">
        <v>0.03</v>
      </c>
      <c r="DK66" t="str">
        <f>_xll.SNL.Clients.Office.Excel.Functions.SPG(DH66, "SP_COUNTRY_NAME")</f>
        <v>South Africa</v>
      </c>
      <c r="DL66" t="s">
        <v>692</v>
      </c>
      <c r="DM66">
        <v>4304196</v>
      </c>
      <c r="DN66" t="s">
        <v>398</v>
      </c>
      <c r="DO66" s="11">
        <v>0.08</v>
      </c>
      <c r="DP66" t="str">
        <f>_xll.SNL.Clients.Office.Excel.Functions.SPG(DM66, "SP_COUNTRY_NAME")</f>
        <v>South Africa</v>
      </c>
      <c r="DQ66" t="s">
        <v>692</v>
      </c>
      <c r="DR66">
        <v>4304196</v>
      </c>
      <c r="DS66" t="s">
        <v>398</v>
      </c>
      <c r="DT66" s="11">
        <v>0.08</v>
      </c>
      <c r="DU66" t="str">
        <f>_xll.SNL.Clients.Office.Excel.Functions.SPG(DR66, "SP_COUNTRY_NAME")</f>
        <v>South Africa</v>
      </c>
      <c r="DV66" t="s">
        <v>692</v>
      </c>
      <c r="DW66">
        <v>4304196</v>
      </c>
      <c r="DX66" t="s">
        <v>398</v>
      </c>
      <c r="DY66" s="11">
        <v>0.08</v>
      </c>
      <c r="DZ66" t="str">
        <f>_xll.SNL.Clients.Office.Excel.Functions.SPG(DW66, "SP_COUNTRY_NAME")</f>
        <v>South Africa</v>
      </c>
      <c r="EE66" t="str">
        <f>_xll.SNL.Clients.Office.Excel.Functions.SPG(EB66, "SP_COUNTRY_NAME")</f>
        <v>#INVALID COMPANY ID</v>
      </c>
      <c r="EF66" t="s">
        <v>813</v>
      </c>
      <c r="EG66">
        <v>110616</v>
      </c>
      <c r="EH66" t="s">
        <v>398</v>
      </c>
      <c r="EI66" s="11">
        <v>0.16</v>
      </c>
      <c r="EJ66" t="str">
        <f>_xll.SNL.Clients.Office.Excel.Functions.SPG(EG66, "SP_COUNTRY_NAME")</f>
        <v>United Kingdom</v>
      </c>
      <c r="EK66" t="s">
        <v>520</v>
      </c>
      <c r="EL66">
        <v>4089114</v>
      </c>
      <c r="EM66" t="s">
        <v>398</v>
      </c>
      <c r="EN66" s="11">
        <v>0</v>
      </c>
      <c r="EO66" t="str">
        <f>_xll.SNL.Clients.Office.Excel.Functions.SPG(EL66, "SP_COUNTRY_NAME")</f>
        <v>USA</v>
      </c>
      <c r="EP66" t="s">
        <v>2093</v>
      </c>
      <c r="EQ66">
        <v>4100281</v>
      </c>
      <c r="ER66" t="s">
        <v>398</v>
      </c>
      <c r="ES66" s="11">
        <v>0.01</v>
      </c>
      <c r="ET66" t="str">
        <f>_xll.SNL.Clients.Office.Excel.Functions.SPG(EQ66, "SP_COUNTRY_NAME")</f>
        <v>Hong Kong</v>
      </c>
      <c r="EY66" t="str">
        <f>_xll.SNL.Clients.Office.Excel.Functions.SPG(EV66, "SP_COUNTRY_NAME")</f>
        <v>#INVALID COMPANY ID</v>
      </c>
      <c r="EZ66" t="s">
        <v>432</v>
      </c>
      <c r="FA66">
        <v>4026948</v>
      </c>
      <c r="FB66" t="s">
        <v>398</v>
      </c>
      <c r="FC66" s="11">
        <v>0.14000000000000001</v>
      </c>
      <c r="FD66" t="str">
        <f>_xll.SNL.Clients.Office.Excel.Functions.SPG(FA66, "SP_COUNTRY_NAME")</f>
        <v>France</v>
      </c>
      <c r="FE66" t="s">
        <v>432</v>
      </c>
      <c r="FF66">
        <v>4026948</v>
      </c>
      <c r="FG66" t="s">
        <v>398</v>
      </c>
      <c r="FH66" s="11">
        <v>0.14000000000000001</v>
      </c>
      <c r="FI66" t="str">
        <f>_xll.SNL.Clients.Office.Excel.Functions.SPG(FF66, "SP_COUNTRY_NAME")</f>
        <v>France</v>
      </c>
      <c r="FJ66" t="s">
        <v>432</v>
      </c>
      <c r="FK66">
        <v>4026948</v>
      </c>
      <c r="FL66" t="s">
        <v>398</v>
      </c>
      <c r="FM66" s="11">
        <v>0.13</v>
      </c>
      <c r="FN66" t="str">
        <f>_xll.SNL.Clients.Office.Excel.Functions.SPG(FK66, "SP_COUNTRY_NAME")</f>
        <v>France</v>
      </c>
      <c r="FO66" t="s">
        <v>427</v>
      </c>
      <c r="FP66">
        <v>4723508</v>
      </c>
      <c r="FQ66" t="s">
        <v>398</v>
      </c>
      <c r="FR66" s="11">
        <v>0</v>
      </c>
      <c r="FS66" t="str">
        <f>_xll.SNL.Clients.Office.Excel.Functions.SPG(FP66, "SP_COUNTRY_NAME")</f>
        <v>United Kingdom</v>
      </c>
      <c r="FT66" t="s">
        <v>813</v>
      </c>
      <c r="FU66">
        <v>110616</v>
      </c>
      <c r="FV66" t="s">
        <v>398</v>
      </c>
      <c r="FW66" s="11">
        <v>0.16</v>
      </c>
      <c r="FX66" t="str">
        <f>_xll.SNL.Clients.Office.Excel.Functions.SPG(FU66, "SP_COUNTRY_NAME")</f>
        <v>United Kingdom</v>
      </c>
      <c r="GC66" t="str">
        <f>_xll.SNL.Clients.Office.Excel.Functions.SPG(FZ66, "SP_COUNTRY_NAME")</f>
        <v>#INVALID COMPANY ID</v>
      </c>
      <c r="GD66" t="s">
        <v>1648</v>
      </c>
      <c r="GE66">
        <v>4379197</v>
      </c>
      <c r="GF66" t="s">
        <v>398</v>
      </c>
      <c r="GG66" s="11">
        <v>0</v>
      </c>
      <c r="GH66" t="str">
        <f>_xll.SNL.Clients.Office.Excel.Functions.SPG(GE66, "SP_COUNTRY_NAME")</f>
        <v>China</v>
      </c>
      <c r="GM66" t="str">
        <f>_xll.SNL.Clients.Office.Excel.Functions.SPG(GJ66, "SP_COUNTRY_NAME")</f>
        <v>#INVALID COMPANY ID</v>
      </c>
      <c r="GR66" t="str">
        <f>_xll.SNL.Clients.Office.Excel.Functions.SPG(GO66, "SP_COUNTRY_NAME")</f>
        <v>#INVALID COMPANY ID</v>
      </c>
      <c r="GW66" t="str">
        <f>_xll.SNL.Clients.Office.Excel.Functions.SPG(GT66, "SP_COUNTRY_NAME")</f>
        <v>#INVALID COMPANY ID</v>
      </c>
      <c r="GX66" t="s">
        <v>818</v>
      </c>
      <c r="GY66">
        <v>4208127</v>
      </c>
      <c r="GZ66" t="s">
        <v>398</v>
      </c>
      <c r="HA66" s="11">
        <v>0.02</v>
      </c>
      <c r="HB66" t="str">
        <f>_xll.SNL.Clients.Office.Excel.Functions.SPG(GY66, "SP_COUNTRY_NAME")</f>
        <v>Germany</v>
      </c>
      <c r="HC66" t="s">
        <v>432</v>
      </c>
      <c r="HD66">
        <v>4026948</v>
      </c>
      <c r="HE66" t="s">
        <v>398</v>
      </c>
      <c r="HF66" s="11">
        <v>0.13</v>
      </c>
      <c r="HG66" t="str">
        <f>_xll.SNL.Clients.Office.Excel.Functions.SPG(HD66, "SP_COUNTRY_NAME")</f>
        <v>France</v>
      </c>
      <c r="HH66" t="s">
        <v>983</v>
      </c>
      <c r="HI66" t="s">
        <v>348</v>
      </c>
      <c r="HJ66" t="s">
        <v>406</v>
      </c>
      <c r="HK66" s="11">
        <v>0</v>
      </c>
      <c r="HL66" t="str">
        <f>_xll.SNL.Clients.Office.Excel.Functions.SPG(HI66, "SP_COUNTRY_NAME")</f>
        <v>China</v>
      </c>
      <c r="HQ66" t="str">
        <f>_xll.SNL.Clients.Office.Excel.Functions.SPG(HN66, "SP_COUNTRY_NAME")</f>
        <v>#INVALID COMPANY ID</v>
      </c>
      <c r="HR66" t="s">
        <v>432</v>
      </c>
      <c r="HS66">
        <v>4026948</v>
      </c>
      <c r="HT66" t="s">
        <v>398</v>
      </c>
      <c r="HU66" s="11">
        <v>0.13</v>
      </c>
      <c r="HV66" t="str">
        <f>_xll.SNL.Clients.Office.Excel.Functions.SPG(HS66, "SP_COUNTRY_NAME")</f>
        <v>France</v>
      </c>
      <c r="HW66" t="s">
        <v>813</v>
      </c>
      <c r="HX66">
        <v>110616</v>
      </c>
      <c r="HY66" t="s">
        <v>398</v>
      </c>
      <c r="HZ66" s="11">
        <v>0.16</v>
      </c>
      <c r="IA66" t="str">
        <f>_xll.SNL.Clients.Office.Excel.Functions.SPG(HX66, "SP_COUNTRY_NAME")</f>
        <v>United Kingdom</v>
      </c>
      <c r="IF66" t="str">
        <f>_xll.SNL.Clients.Office.Excel.Functions.SPG(IC66, "SP_COUNTRY_NAME")</f>
        <v>#INVALID COMPANY ID</v>
      </c>
      <c r="IK66" t="str">
        <f>_xll.SNL.Clients.Office.Excel.Functions.SPG(IH66, "SP_COUNTRY_NAME")</f>
        <v>#INVALID COMPANY ID</v>
      </c>
      <c r="IL66" t="s">
        <v>818</v>
      </c>
      <c r="IM66">
        <v>4208127</v>
      </c>
      <c r="IN66" t="s">
        <v>398</v>
      </c>
      <c r="IO66" s="11">
        <v>0.02</v>
      </c>
      <c r="IP66" t="str">
        <f>_xll.SNL.Clients.Office.Excel.Functions.SPG(IM66, "SP_COUNTRY_NAME")</f>
        <v>Germany</v>
      </c>
      <c r="IQ66" t="s">
        <v>2244</v>
      </c>
      <c r="IR66" t="s">
        <v>348</v>
      </c>
      <c r="IS66" t="s">
        <v>406</v>
      </c>
      <c r="IT66" s="11">
        <v>0.04</v>
      </c>
      <c r="IU66" t="str">
        <f>_xll.SNL.Clients.Office.Excel.Functions.SPG(IR66, "SP_COUNTRY_NAME")</f>
        <v>China</v>
      </c>
      <c r="IV66" t="s">
        <v>730</v>
      </c>
      <c r="IW66">
        <v>7490911</v>
      </c>
      <c r="IX66" t="s">
        <v>398</v>
      </c>
      <c r="IY66" s="11">
        <v>0.03</v>
      </c>
      <c r="IZ66" t="str">
        <f>_xll.SNL.Clients.Office.Excel.Functions.SPG(IW66, "SP_COUNTRY_NAME")</f>
        <v>South Africa</v>
      </c>
      <c r="JA66" t="s">
        <v>440</v>
      </c>
      <c r="JB66">
        <v>4115698</v>
      </c>
      <c r="JC66" t="s">
        <v>398</v>
      </c>
      <c r="JD66" s="11">
        <v>0.08</v>
      </c>
      <c r="JE66" t="str">
        <f>_xll.SNL.Clients.Office.Excel.Functions.SPG(JB66, "SP_COUNTRY_NAME")</f>
        <v>United Kingdom</v>
      </c>
      <c r="JF66" t="s">
        <v>692</v>
      </c>
      <c r="JG66">
        <v>4304196</v>
      </c>
      <c r="JH66" t="s">
        <v>398</v>
      </c>
      <c r="JI66" s="11">
        <v>0.08</v>
      </c>
      <c r="JJ66" t="str">
        <f>_xll.SNL.Clients.Office.Excel.Functions.SPG(JG66, "SP_COUNTRY_NAME")</f>
        <v>South Africa</v>
      </c>
      <c r="JK66" t="s">
        <v>432</v>
      </c>
      <c r="JL66">
        <v>4026948</v>
      </c>
      <c r="JM66" t="s">
        <v>398</v>
      </c>
      <c r="JN66" s="11">
        <v>0.14000000000000001</v>
      </c>
      <c r="JO66" t="str">
        <f>_xll.SNL.Clients.Office.Excel.Functions.SPG(JL66, "SP_COUNTRY_NAME")</f>
        <v>France</v>
      </c>
      <c r="JP66" t="s">
        <v>983</v>
      </c>
      <c r="JQ66" t="s">
        <v>348</v>
      </c>
      <c r="JR66" t="s">
        <v>406</v>
      </c>
      <c r="JS66" s="11">
        <v>0</v>
      </c>
      <c r="JT66" t="str">
        <f>_xll.SNL.Clients.Office.Excel.Functions.SPG(JQ66, "SP_COUNTRY_NAME")</f>
        <v>China</v>
      </c>
      <c r="JU66" t="s">
        <v>427</v>
      </c>
      <c r="JV66">
        <v>4723508</v>
      </c>
      <c r="JW66" t="s">
        <v>398</v>
      </c>
      <c r="JX66" s="11">
        <v>0</v>
      </c>
      <c r="JY66" t="str">
        <f>_xll.SNL.Clients.Office.Excel.Functions.SPG(JV66, "SP_COUNTRY_NAME")</f>
        <v>United Kingdom</v>
      </c>
      <c r="JZ66" t="s">
        <v>432</v>
      </c>
      <c r="KA66">
        <v>4026948</v>
      </c>
      <c r="KB66" t="s">
        <v>398</v>
      </c>
      <c r="KC66" s="11">
        <v>0.13</v>
      </c>
      <c r="KD66" t="str">
        <f>_xll.SNL.Clients.Office.Excel.Functions.SPG(KA66, "SP_COUNTRY_NAME")</f>
        <v>France</v>
      </c>
      <c r="KI66" t="str">
        <f>_xll.SNL.Clients.Office.Excel.Functions.SPG(KF66, "SP_COUNTRY_NAME")</f>
        <v>#INVALID COMPANY ID</v>
      </c>
      <c r="KJ66" t="s">
        <v>693</v>
      </c>
      <c r="KK66">
        <v>5871860</v>
      </c>
      <c r="KL66" t="s">
        <v>398</v>
      </c>
      <c r="KM66" s="11">
        <v>0.06</v>
      </c>
      <c r="KN66" t="str">
        <f>_xll.SNL.Clients.Office.Excel.Functions.SPG(KK66, "SP_COUNTRY_NAME")</f>
        <v>South Africa</v>
      </c>
    </row>
    <row r="67" spans="5:300" x14ac:dyDescent="0.35">
      <c r="E67" t="str">
        <f>_xll.SNL.Clients.Office.Excel.Functions.SPG(B67, "SP_COUNTRY_NAME")</f>
        <v>#INVALID COMPANY ID</v>
      </c>
      <c r="F67" t="s">
        <v>440</v>
      </c>
      <c r="G67">
        <v>4115698</v>
      </c>
      <c r="H67" t="s">
        <v>398</v>
      </c>
      <c r="I67" s="11">
        <v>0.08</v>
      </c>
      <c r="J67" t="str">
        <f>_xll.SNL.Clients.Office.Excel.Functions.SPG(G67, "SP_COUNTRY_NAME")</f>
        <v>United Kingdom</v>
      </c>
      <c r="K67" t="s">
        <v>466</v>
      </c>
      <c r="L67">
        <v>109872</v>
      </c>
      <c r="M67" t="s">
        <v>398</v>
      </c>
      <c r="N67" s="11">
        <v>0.03</v>
      </c>
      <c r="O67" t="str">
        <f>_xll.SNL.Clients.Office.Excel.Functions.SPG(L67, "SP_COUNTRY_NAME")</f>
        <v>USA</v>
      </c>
      <c r="P67" t="s">
        <v>557</v>
      </c>
      <c r="Q67">
        <v>4158830</v>
      </c>
      <c r="R67" t="s">
        <v>398</v>
      </c>
      <c r="S67" s="11">
        <v>0.24</v>
      </c>
      <c r="T67" t="str">
        <f>_xll.SNL.Clients.Office.Excel.Functions.SPG(Q67, "SP_COUNTRY_NAME")</f>
        <v>USA</v>
      </c>
      <c r="Y67" t="str">
        <f>_xll.SNL.Clients.Office.Excel.Functions.SPG(V67, "SP_COUNTRY_NAME")</f>
        <v>#INVALID COMPANY ID</v>
      </c>
      <c r="Z67" t="s">
        <v>694</v>
      </c>
      <c r="AA67">
        <v>4423324</v>
      </c>
      <c r="AB67" t="s">
        <v>398</v>
      </c>
      <c r="AC67" s="11">
        <v>0.05</v>
      </c>
      <c r="AD67" t="str">
        <f>_xll.SNL.Clients.Office.Excel.Functions.SPG(AA67, "SP_COUNTRY_NAME")</f>
        <v>South Africa</v>
      </c>
      <c r="AE67" t="s">
        <v>694</v>
      </c>
      <c r="AF67">
        <v>4423324</v>
      </c>
      <c r="AG67" t="s">
        <v>398</v>
      </c>
      <c r="AH67" s="11">
        <v>0.05</v>
      </c>
      <c r="AI67" t="str">
        <f>_xll.SNL.Clients.Office.Excel.Functions.SPG(AF67, "SP_COUNTRY_NAME")</f>
        <v>South Africa</v>
      </c>
      <c r="AJ67" t="s">
        <v>557</v>
      </c>
      <c r="AK67">
        <v>4158830</v>
      </c>
      <c r="AL67" t="s">
        <v>398</v>
      </c>
      <c r="AM67" s="11">
        <v>0.24</v>
      </c>
      <c r="AN67" t="str">
        <f>_xll.SNL.Clients.Office.Excel.Functions.SPG(AK67, "SP_COUNTRY_NAME")</f>
        <v>USA</v>
      </c>
      <c r="AO67" t="s">
        <v>468</v>
      </c>
      <c r="AP67">
        <v>4138888</v>
      </c>
      <c r="AQ67" t="s">
        <v>398</v>
      </c>
      <c r="AR67" s="11">
        <v>0.03</v>
      </c>
      <c r="AS67" t="str">
        <f>_xll.SNL.Clients.Office.Excel.Functions.SPG(AP67, "SP_COUNTRY_NAME")</f>
        <v>Norway</v>
      </c>
      <c r="AX67" t="str">
        <f>_xll.SNL.Clients.Office.Excel.Functions.SPG(AU67, "SP_COUNTRY_NAME")</f>
        <v>#INVALID COMPANY ID</v>
      </c>
      <c r="AY67" t="s">
        <v>694</v>
      </c>
      <c r="AZ67">
        <v>4423324</v>
      </c>
      <c r="BA67" t="s">
        <v>398</v>
      </c>
      <c r="BB67" s="11">
        <v>0.05</v>
      </c>
      <c r="BC67" t="str">
        <f>_xll.SNL.Clients.Office.Excel.Functions.SPG(AZ67, "SP_COUNTRY_NAME")</f>
        <v>South Africa</v>
      </c>
      <c r="BH67" t="str">
        <f>_xll.SNL.Clients.Office.Excel.Functions.SPG(BE67, "SP_COUNTRY_NAME")</f>
        <v>#INVALID COMPANY ID</v>
      </c>
      <c r="BI67" t="s">
        <v>430</v>
      </c>
      <c r="BJ67">
        <v>4057506</v>
      </c>
      <c r="BK67" t="s">
        <v>398</v>
      </c>
      <c r="BL67" s="11">
        <v>7.0000000000000007E-2</v>
      </c>
      <c r="BM67" t="str">
        <f>_xll.SNL.Clients.Office.Excel.Functions.SPG(BJ67, "SP_COUNTRY_NAME")</f>
        <v>USA</v>
      </c>
      <c r="BR67" t="str">
        <f>_xll.SNL.Clients.Office.Excel.Functions.SPG(BO67, "SP_COUNTRY_NAME")</f>
        <v>#INVALID COMPANY ID</v>
      </c>
      <c r="BS67" t="s">
        <v>827</v>
      </c>
      <c r="BT67">
        <v>4198648</v>
      </c>
      <c r="BU67" t="s">
        <v>398</v>
      </c>
      <c r="BV67" s="11">
        <v>0.06</v>
      </c>
      <c r="BW67" t="str">
        <f>_xll.SNL.Clients.Office.Excel.Functions.SPG(BT67, "SP_COUNTRY_NAME")</f>
        <v>Finland</v>
      </c>
      <c r="BX67" t="s">
        <v>1279</v>
      </c>
      <c r="BY67">
        <v>4135104</v>
      </c>
      <c r="BZ67" t="s">
        <v>403</v>
      </c>
      <c r="CA67" s="11">
        <v>0.13</v>
      </c>
      <c r="CB67" t="str">
        <f>_xll.SNL.Clients.Office.Excel.Functions.SPG(BY67, "SP_COUNTRY_NAME")</f>
        <v>United Kingdom</v>
      </c>
      <c r="CC67" t="s">
        <v>427</v>
      </c>
      <c r="CD67">
        <v>4723508</v>
      </c>
      <c r="CE67" t="s">
        <v>398</v>
      </c>
      <c r="CF67" s="11">
        <v>0.13</v>
      </c>
      <c r="CG67" t="str">
        <f>_xll.SNL.Clients.Office.Excel.Functions.SPG(CD67, "SP_COUNTRY_NAME")</f>
        <v>United Kingdom</v>
      </c>
      <c r="CH67" t="s">
        <v>1279</v>
      </c>
      <c r="CI67">
        <v>4135104</v>
      </c>
      <c r="CJ67" t="s">
        <v>403</v>
      </c>
      <c r="CK67" s="11">
        <v>0.13</v>
      </c>
      <c r="CL67" t="str">
        <f>_xll.SNL.Clients.Office.Excel.Functions.SPG(CI67, "SP_COUNTRY_NAME")</f>
        <v>United Kingdom</v>
      </c>
      <c r="CM67" t="s">
        <v>430</v>
      </c>
      <c r="CN67">
        <v>4057506</v>
      </c>
      <c r="CO67" t="s">
        <v>398</v>
      </c>
      <c r="CP67" s="11">
        <v>7.0000000000000007E-2</v>
      </c>
      <c r="CQ67" t="str">
        <f>_xll.SNL.Clients.Office.Excel.Functions.SPG(CN67, "SP_COUNTRY_NAME")</f>
        <v>USA</v>
      </c>
      <c r="CR67" t="s">
        <v>430</v>
      </c>
      <c r="CS67">
        <v>4057506</v>
      </c>
      <c r="CT67" t="s">
        <v>398</v>
      </c>
      <c r="CU67" s="11">
        <v>7.0000000000000007E-2</v>
      </c>
      <c r="CV67" t="str">
        <f>_xll.SNL.Clients.Office.Excel.Functions.SPG(CS67, "SP_COUNTRY_NAME")</f>
        <v>USA</v>
      </c>
      <c r="CW67" t="s">
        <v>1279</v>
      </c>
      <c r="CX67">
        <v>4135104</v>
      </c>
      <c r="CY67" t="s">
        <v>403</v>
      </c>
      <c r="CZ67" s="11">
        <v>0.13</v>
      </c>
      <c r="DA67" t="str">
        <f>_xll.SNL.Clients.Office.Excel.Functions.SPG(CX67, "SP_COUNTRY_NAME")</f>
        <v>United Kingdom</v>
      </c>
      <c r="DF67" t="str">
        <f>_xll.SNL.Clients.Office.Excel.Functions.SPG(DC67, "SP_COUNTRY_NAME")</f>
        <v>#INVALID COMPANY ID</v>
      </c>
      <c r="DG67" t="s">
        <v>441</v>
      </c>
      <c r="DH67">
        <v>4117611</v>
      </c>
      <c r="DI67" t="s">
        <v>398</v>
      </c>
      <c r="DJ67" s="11">
        <v>0.03</v>
      </c>
      <c r="DK67" t="str">
        <f>_xll.SNL.Clients.Office.Excel.Functions.SPG(DH67, "SP_COUNTRY_NAME")</f>
        <v>USA</v>
      </c>
      <c r="DL67" t="s">
        <v>440</v>
      </c>
      <c r="DM67">
        <v>4115698</v>
      </c>
      <c r="DN67" t="s">
        <v>398</v>
      </c>
      <c r="DO67" s="11">
        <v>0.08</v>
      </c>
      <c r="DP67" t="str">
        <f>_xll.SNL.Clients.Office.Excel.Functions.SPG(DM67, "SP_COUNTRY_NAME")</f>
        <v>United Kingdom</v>
      </c>
      <c r="DQ67" t="s">
        <v>440</v>
      </c>
      <c r="DR67">
        <v>4115698</v>
      </c>
      <c r="DS67" t="s">
        <v>398</v>
      </c>
      <c r="DT67" s="11">
        <v>0.08</v>
      </c>
      <c r="DU67" t="str">
        <f>_xll.SNL.Clients.Office.Excel.Functions.SPG(DR67, "SP_COUNTRY_NAME")</f>
        <v>United Kingdom</v>
      </c>
      <c r="DV67" t="s">
        <v>440</v>
      </c>
      <c r="DW67">
        <v>4115698</v>
      </c>
      <c r="DX67" t="s">
        <v>398</v>
      </c>
      <c r="DY67" s="11">
        <v>0.08</v>
      </c>
      <c r="DZ67" t="str">
        <f>_xll.SNL.Clients.Office.Excel.Functions.SPG(DW67, "SP_COUNTRY_NAME")</f>
        <v>United Kingdom</v>
      </c>
      <c r="EE67" t="str">
        <f>_xll.SNL.Clients.Office.Excel.Functions.SPG(EB67, "SP_COUNTRY_NAME")</f>
        <v>#INVALID COMPANY ID</v>
      </c>
      <c r="EF67" t="s">
        <v>658</v>
      </c>
      <c r="EG67">
        <v>4138889</v>
      </c>
      <c r="EH67" t="s">
        <v>398</v>
      </c>
      <c r="EI67" s="11">
        <v>0.16</v>
      </c>
      <c r="EJ67" t="str">
        <f>_xll.SNL.Clients.Office.Excel.Functions.SPG(EG67, "SP_COUNTRY_NAME")</f>
        <v>United Kingdom</v>
      </c>
      <c r="EK67" t="s">
        <v>1489</v>
      </c>
      <c r="EL67">
        <v>4031268</v>
      </c>
      <c r="EM67" t="s">
        <v>398</v>
      </c>
      <c r="EN67" s="11">
        <v>0</v>
      </c>
      <c r="EO67" t="str">
        <f>_xll.SNL.Clients.Office.Excel.Functions.SPG(EL67, "SP_COUNTRY_NAME")</f>
        <v>USA</v>
      </c>
      <c r="EP67" t="s">
        <v>509</v>
      </c>
      <c r="EQ67">
        <v>4073190</v>
      </c>
      <c r="ER67" t="s">
        <v>398</v>
      </c>
      <c r="ES67" s="11">
        <v>0.01</v>
      </c>
      <c r="ET67" t="str">
        <f>_xll.SNL.Clients.Office.Excel.Functions.SPG(EQ67, "SP_COUNTRY_NAME")</f>
        <v>USA</v>
      </c>
      <c r="EY67" t="str">
        <f>_xll.SNL.Clients.Office.Excel.Functions.SPG(EV67, "SP_COUNTRY_NAME")</f>
        <v>#INVALID COMPANY ID</v>
      </c>
      <c r="EZ67" t="s">
        <v>427</v>
      </c>
      <c r="FA67">
        <v>4723508</v>
      </c>
      <c r="FB67" t="s">
        <v>398</v>
      </c>
      <c r="FC67" s="11">
        <v>0.13</v>
      </c>
      <c r="FD67" t="str">
        <f>_xll.SNL.Clients.Office.Excel.Functions.SPG(FA67, "SP_COUNTRY_NAME")</f>
        <v>United Kingdom</v>
      </c>
      <c r="FE67" t="s">
        <v>427</v>
      </c>
      <c r="FF67">
        <v>4723508</v>
      </c>
      <c r="FG67" t="s">
        <v>398</v>
      </c>
      <c r="FH67" s="11">
        <v>0.13</v>
      </c>
      <c r="FI67" t="str">
        <f>_xll.SNL.Clients.Office.Excel.Functions.SPG(FF67, "SP_COUNTRY_NAME")</f>
        <v>United Kingdom</v>
      </c>
      <c r="FJ67" t="s">
        <v>1279</v>
      </c>
      <c r="FK67">
        <v>4135104</v>
      </c>
      <c r="FL67" t="s">
        <v>403</v>
      </c>
      <c r="FM67" s="11">
        <v>0.13</v>
      </c>
      <c r="FN67" t="str">
        <f>_xll.SNL.Clients.Office.Excel.Functions.SPG(FK67, "SP_COUNTRY_NAME")</f>
        <v>United Kingdom</v>
      </c>
      <c r="FO67" t="s">
        <v>442</v>
      </c>
      <c r="FP67">
        <v>4139862</v>
      </c>
      <c r="FQ67" t="s">
        <v>398</v>
      </c>
      <c r="FR67" s="11">
        <v>0</v>
      </c>
      <c r="FS67" t="str">
        <f>_xll.SNL.Clients.Office.Excel.Functions.SPG(FP67, "SP_COUNTRY_NAME")</f>
        <v>United Kingdom</v>
      </c>
      <c r="FT67" t="s">
        <v>658</v>
      </c>
      <c r="FU67">
        <v>4138889</v>
      </c>
      <c r="FV67" t="s">
        <v>398</v>
      </c>
      <c r="FW67" s="11">
        <v>0.16</v>
      </c>
      <c r="FX67" t="str">
        <f>_xll.SNL.Clients.Office.Excel.Functions.SPG(FU67, "SP_COUNTRY_NAME")</f>
        <v>United Kingdom</v>
      </c>
      <c r="GC67" t="str">
        <f>_xll.SNL.Clients.Office.Excel.Functions.SPG(FZ67, "SP_COUNTRY_NAME")</f>
        <v>#INVALID COMPANY ID</v>
      </c>
      <c r="GD67" t="s">
        <v>1649</v>
      </c>
      <c r="GE67">
        <v>4548312</v>
      </c>
      <c r="GF67" t="s">
        <v>398</v>
      </c>
      <c r="GG67" s="11">
        <v>0</v>
      </c>
      <c r="GH67" t="str">
        <f>_xll.SNL.Clients.Office.Excel.Functions.SPG(GE67, "SP_COUNTRY_NAME")</f>
        <v>China</v>
      </c>
      <c r="GM67" t="str">
        <f>_xll.SNL.Clients.Office.Excel.Functions.SPG(GJ67, "SP_COUNTRY_NAME")</f>
        <v>#INVALID COMPANY ID</v>
      </c>
      <c r="GR67" t="str">
        <f>_xll.SNL.Clients.Office.Excel.Functions.SPG(GO67, "SP_COUNTRY_NAME")</f>
        <v>#INVALID COMPANY ID</v>
      </c>
      <c r="GW67" t="str">
        <f>_xll.SNL.Clients.Office.Excel.Functions.SPG(GT67, "SP_COUNTRY_NAME")</f>
        <v>#INVALID COMPANY ID</v>
      </c>
      <c r="GX67" t="s">
        <v>1163</v>
      </c>
      <c r="GY67">
        <v>10533989</v>
      </c>
      <c r="GZ67" t="s">
        <v>398</v>
      </c>
      <c r="HA67" s="11">
        <v>0.02</v>
      </c>
      <c r="HB67" t="str">
        <f>_xll.SNL.Clients.Office.Excel.Functions.SPG(GY67, "SP_COUNTRY_NAME")</f>
        <v>Switzerland</v>
      </c>
      <c r="HC67" t="s">
        <v>1279</v>
      </c>
      <c r="HD67">
        <v>4135104</v>
      </c>
      <c r="HE67" t="s">
        <v>403</v>
      </c>
      <c r="HF67" s="11">
        <v>0.13</v>
      </c>
      <c r="HG67" t="str">
        <f>_xll.SNL.Clients.Office.Excel.Functions.SPG(HD67, "SP_COUNTRY_NAME")</f>
        <v>United Kingdom</v>
      </c>
      <c r="HH67" t="s">
        <v>984</v>
      </c>
      <c r="HI67" t="s">
        <v>348</v>
      </c>
      <c r="HJ67" t="s">
        <v>406</v>
      </c>
      <c r="HK67" s="11">
        <v>0</v>
      </c>
      <c r="HL67" t="str">
        <f>_xll.SNL.Clients.Office.Excel.Functions.SPG(HI67, "SP_COUNTRY_NAME")</f>
        <v>China</v>
      </c>
      <c r="HQ67" t="str">
        <f>_xll.SNL.Clients.Office.Excel.Functions.SPG(HN67, "SP_COUNTRY_NAME")</f>
        <v>#INVALID COMPANY ID</v>
      </c>
      <c r="HR67" t="s">
        <v>1279</v>
      </c>
      <c r="HS67">
        <v>4135104</v>
      </c>
      <c r="HT67" t="s">
        <v>403</v>
      </c>
      <c r="HU67" s="11">
        <v>0.13</v>
      </c>
      <c r="HV67" t="str">
        <f>_xll.SNL.Clients.Office.Excel.Functions.SPG(HS67, "SP_COUNTRY_NAME")</f>
        <v>United Kingdom</v>
      </c>
      <c r="HW67" t="s">
        <v>658</v>
      </c>
      <c r="HX67">
        <v>4138889</v>
      </c>
      <c r="HY67" t="s">
        <v>398</v>
      </c>
      <c r="HZ67" s="11">
        <v>0.16</v>
      </c>
      <c r="IA67" t="str">
        <f>_xll.SNL.Clients.Office.Excel.Functions.SPG(HX67, "SP_COUNTRY_NAME")</f>
        <v>United Kingdom</v>
      </c>
      <c r="IF67" t="str">
        <f>_xll.SNL.Clients.Office.Excel.Functions.SPG(IC67, "SP_COUNTRY_NAME")</f>
        <v>#INVALID COMPANY ID</v>
      </c>
      <c r="IK67" t="str">
        <f>_xll.SNL.Clients.Office.Excel.Functions.SPG(IH67, "SP_COUNTRY_NAME")</f>
        <v>#INVALID COMPANY ID</v>
      </c>
      <c r="IL67" t="s">
        <v>1163</v>
      </c>
      <c r="IM67">
        <v>10533989</v>
      </c>
      <c r="IN67" t="s">
        <v>398</v>
      </c>
      <c r="IO67" s="11">
        <v>0.02</v>
      </c>
      <c r="IP67" t="str">
        <f>_xll.SNL.Clients.Office.Excel.Functions.SPG(IM67, "SP_COUNTRY_NAME")</f>
        <v>Switzerland</v>
      </c>
      <c r="IQ67" t="s">
        <v>467</v>
      </c>
      <c r="IR67">
        <v>4145085</v>
      </c>
      <c r="IS67" t="s">
        <v>398</v>
      </c>
      <c r="IT67" s="11">
        <v>0.04</v>
      </c>
      <c r="IU67" t="str">
        <f>_xll.SNL.Clients.Office.Excel.Functions.SPG(IR67, "SP_COUNTRY_NAME")</f>
        <v>United Kingdom</v>
      </c>
      <c r="IV67" t="s">
        <v>441</v>
      </c>
      <c r="IW67">
        <v>4117611</v>
      </c>
      <c r="IX67" t="s">
        <v>398</v>
      </c>
      <c r="IY67" s="11">
        <v>0.03</v>
      </c>
      <c r="IZ67" t="str">
        <f>_xll.SNL.Clients.Office.Excel.Functions.SPG(IW67, "SP_COUNTRY_NAME")</f>
        <v>USA</v>
      </c>
      <c r="JA67" t="s">
        <v>430</v>
      </c>
      <c r="JB67">
        <v>4057506</v>
      </c>
      <c r="JC67" t="s">
        <v>398</v>
      </c>
      <c r="JD67" s="11">
        <v>7.0000000000000007E-2</v>
      </c>
      <c r="JE67" t="str">
        <f>_xll.SNL.Clients.Office.Excel.Functions.SPG(JB67, "SP_COUNTRY_NAME")</f>
        <v>USA</v>
      </c>
      <c r="JF67" t="s">
        <v>440</v>
      </c>
      <c r="JG67">
        <v>4115698</v>
      </c>
      <c r="JH67" t="s">
        <v>398</v>
      </c>
      <c r="JI67" s="11">
        <v>0.08</v>
      </c>
      <c r="JJ67" t="str">
        <f>_xll.SNL.Clients.Office.Excel.Functions.SPG(JG67, "SP_COUNTRY_NAME")</f>
        <v>United Kingdom</v>
      </c>
      <c r="JK67" t="s">
        <v>427</v>
      </c>
      <c r="JL67">
        <v>4723508</v>
      </c>
      <c r="JM67" t="s">
        <v>398</v>
      </c>
      <c r="JN67" s="11">
        <v>0.13</v>
      </c>
      <c r="JO67" t="str">
        <f>_xll.SNL.Clients.Office.Excel.Functions.SPG(JL67, "SP_COUNTRY_NAME")</f>
        <v>United Kingdom</v>
      </c>
      <c r="JP67" t="s">
        <v>984</v>
      </c>
      <c r="JQ67" t="s">
        <v>348</v>
      </c>
      <c r="JR67" t="s">
        <v>406</v>
      </c>
      <c r="JS67" s="11">
        <v>0</v>
      </c>
      <c r="JT67" t="str">
        <f>_xll.SNL.Clients.Office.Excel.Functions.SPG(JQ67, "SP_COUNTRY_NAME")</f>
        <v>China</v>
      </c>
      <c r="JU67" t="s">
        <v>442</v>
      </c>
      <c r="JV67">
        <v>4139862</v>
      </c>
      <c r="JW67" t="s">
        <v>398</v>
      </c>
      <c r="JX67" s="11">
        <v>0</v>
      </c>
      <c r="JY67" t="str">
        <f>_xll.SNL.Clients.Office.Excel.Functions.SPG(JV67, "SP_COUNTRY_NAME")</f>
        <v>United Kingdom</v>
      </c>
      <c r="JZ67" t="s">
        <v>1279</v>
      </c>
      <c r="KA67">
        <v>4135104</v>
      </c>
      <c r="KB67" t="s">
        <v>403</v>
      </c>
      <c r="KC67" s="11">
        <v>0.13</v>
      </c>
      <c r="KD67" t="str">
        <f>_xll.SNL.Clients.Office.Excel.Functions.SPG(KA67, "SP_COUNTRY_NAME")</f>
        <v>United Kingdom</v>
      </c>
      <c r="KI67" t="str">
        <f>_xll.SNL.Clients.Office.Excel.Functions.SPG(KF67, "SP_COUNTRY_NAME")</f>
        <v>#INVALID COMPANY ID</v>
      </c>
      <c r="KJ67" t="s">
        <v>694</v>
      </c>
      <c r="KK67">
        <v>4423324</v>
      </c>
      <c r="KL67" t="s">
        <v>398</v>
      </c>
      <c r="KM67" s="11">
        <v>0.05</v>
      </c>
      <c r="KN67" t="str">
        <f>_xll.SNL.Clients.Office.Excel.Functions.SPG(KK67, "SP_COUNTRY_NAME")</f>
        <v>South Africa</v>
      </c>
    </row>
    <row r="68" spans="5:300" x14ac:dyDescent="0.35">
      <c r="E68" t="str">
        <f>_xll.SNL.Clients.Office.Excel.Functions.SPG(B68, "SP_COUNTRY_NAME")</f>
        <v>#INVALID COMPANY ID</v>
      </c>
      <c r="F68" t="s">
        <v>484</v>
      </c>
      <c r="G68">
        <v>109754</v>
      </c>
      <c r="H68" t="s">
        <v>398</v>
      </c>
      <c r="I68" s="11">
        <v>0.08</v>
      </c>
      <c r="J68" t="str">
        <f>_xll.SNL.Clients.Office.Excel.Functions.SPG(G68, "SP_COUNTRY_NAME")</f>
        <v>USA</v>
      </c>
      <c r="K68" t="s">
        <v>467</v>
      </c>
      <c r="L68">
        <v>4145085</v>
      </c>
      <c r="M68" t="s">
        <v>398</v>
      </c>
      <c r="N68" s="11">
        <v>0.03</v>
      </c>
      <c r="O68" t="str">
        <f>_xll.SNL.Clients.Office.Excel.Functions.SPG(L68, "SP_COUNTRY_NAME")</f>
        <v>United Kingdom</v>
      </c>
      <c r="P68" t="s">
        <v>818</v>
      </c>
      <c r="Q68">
        <v>4208127</v>
      </c>
      <c r="R68" t="s">
        <v>398</v>
      </c>
      <c r="S68" s="11">
        <v>0.23</v>
      </c>
      <c r="T68" t="str">
        <f>_xll.SNL.Clients.Office.Excel.Functions.SPG(Q68, "SP_COUNTRY_NAME")</f>
        <v>Germany</v>
      </c>
      <c r="Y68" t="str">
        <f>_xll.SNL.Clients.Office.Excel.Functions.SPG(V68, "SP_COUNTRY_NAME")</f>
        <v>#INVALID COMPANY ID</v>
      </c>
      <c r="Z68" t="s">
        <v>695</v>
      </c>
      <c r="AA68">
        <v>5863780</v>
      </c>
      <c r="AB68" t="s">
        <v>398</v>
      </c>
      <c r="AC68" s="11">
        <v>0.05</v>
      </c>
      <c r="AD68" t="str">
        <f>_xll.SNL.Clients.Office.Excel.Functions.SPG(AA68, "SP_COUNTRY_NAME")</f>
        <v>United Kingdom</v>
      </c>
      <c r="AE68" t="s">
        <v>695</v>
      </c>
      <c r="AF68">
        <v>5863780</v>
      </c>
      <c r="AG68" t="s">
        <v>398</v>
      </c>
      <c r="AH68" s="11">
        <v>0.05</v>
      </c>
      <c r="AI68" t="str">
        <f>_xll.SNL.Clients.Office.Excel.Functions.SPG(AF68, "SP_COUNTRY_NAME")</f>
        <v>United Kingdom</v>
      </c>
      <c r="AJ68" t="s">
        <v>818</v>
      </c>
      <c r="AK68">
        <v>4208127</v>
      </c>
      <c r="AL68" t="s">
        <v>398</v>
      </c>
      <c r="AM68" s="11">
        <v>0.23</v>
      </c>
      <c r="AN68" t="str">
        <f>_xll.SNL.Clients.Office.Excel.Functions.SPG(AK68, "SP_COUNTRY_NAME")</f>
        <v>Germany</v>
      </c>
      <c r="AO68" t="s">
        <v>1227</v>
      </c>
      <c r="AP68">
        <v>4138836</v>
      </c>
      <c r="AQ68" t="s">
        <v>398</v>
      </c>
      <c r="AR68" s="11">
        <v>0.03</v>
      </c>
      <c r="AS68" t="str">
        <f>_xll.SNL.Clients.Office.Excel.Functions.SPG(AP68, "SP_COUNTRY_NAME")</f>
        <v>Poland</v>
      </c>
      <c r="AX68" t="str">
        <f>_xll.SNL.Clients.Office.Excel.Functions.SPG(AU68, "SP_COUNTRY_NAME")</f>
        <v>#INVALID COMPANY ID</v>
      </c>
      <c r="AY68" t="s">
        <v>695</v>
      </c>
      <c r="AZ68">
        <v>5863780</v>
      </c>
      <c r="BA68" t="s">
        <v>398</v>
      </c>
      <c r="BB68" s="11">
        <v>0.05</v>
      </c>
      <c r="BC68" t="str">
        <f>_xll.SNL.Clients.Office.Excel.Functions.SPG(AZ68, "SP_COUNTRY_NAME")</f>
        <v>United Kingdom</v>
      </c>
      <c r="BH68" t="str">
        <f>_xll.SNL.Clients.Office.Excel.Functions.SPG(BE68, "SP_COUNTRY_NAME")</f>
        <v>#INVALID COMPANY ID</v>
      </c>
      <c r="BI68" t="s">
        <v>474</v>
      </c>
      <c r="BJ68">
        <v>4556191</v>
      </c>
      <c r="BK68" t="s">
        <v>398</v>
      </c>
      <c r="BL68" s="11">
        <v>7.0000000000000007E-2</v>
      </c>
      <c r="BM68" t="str">
        <f>_xll.SNL.Clients.Office.Excel.Functions.SPG(BJ68, "SP_COUNTRY_NAME")</f>
        <v>USA</v>
      </c>
      <c r="BR68" t="str">
        <f>_xll.SNL.Clients.Office.Excel.Functions.SPG(BO68, "SP_COUNTRY_NAME")</f>
        <v>#INVALID COMPANY ID</v>
      </c>
      <c r="BS68" t="s">
        <v>1923</v>
      </c>
      <c r="BT68">
        <v>11963653</v>
      </c>
      <c r="BU68" t="s">
        <v>398</v>
      </c>
      <c r="BV68" s="11">
        <v>0.06</v>
      </c>
      <c r="BW68" t="str">
        <f>_xll.SNL.Clients.Office.Excel.Functions.SPG(BT68, "SP_COUNTRY_NAME")</f>
        <v>USA</v>
      </c>
      <c r="BX68" t="s">
        <v>427</v>
      </c>
      <c r="BY68">
        <v>4723508</v>
      </c>
      <c r="BZ68" t="s">
        <v>398</v>
      </c>
      <c r="CA68" s="11">
        <v>0.13</v>
      </c>
      <c r="CB68" t="str">
        <f>_xll.SNL.Clients.Office.Excel.Functions.SPG(BY68, "SP_COUNTRY_NAME")</f>
        <v>United Kingdom</v>
      </c>
      <c r="CC68" t="s">
        <v>997</v>
      </c>
      <c r="CD68">
        <v>5828077</v>
      </c>
      <c r="CE68" t="s">
        <v>398</v>
      </c>
      <c r="CF68" s="11">
        <v>0.13</v>
      </c>
      <c r="CG68" t="str">
        <f>_xll.SNL.Clients.Office.Excel.Functions.SPG(CD68, "SP_COUNTRY_NAME")</f>
        <v>United Kingdom</v>
      </c>
      <c r="CH68" t="s">
        <v>427</v>
      </c>
      <c r="CI68">
        <v>4723508</v>
      </c>
      <c r="CJ68" t="s">
        <v>398</v>
      </c>
      <c r="CK68" s="11">
        <v>0.13</v>
      </c>
      <c r="CL68" t="str">
        <f>_xll.SNL.Clients.Office.Excel.Functions.SPG(CI68, "SP_COUNTRY_NAME")</f>
        <v>United Kingdom</v>
      </c>
      <c r="CM68" t="s">
        <v>474</v>
      </c>
      <c r="CN68">
        <v>4556191</v>
      </c>
      <c r="CO68" t="s">
        <v>398</v>
      </c>
      <c r="CP68" s="11">
        <v>7.0000000000000007E-2</v>
      </c>
      <c r="CQ68" t="str">
        <f>_xll.SNL.Clients.Office.Excel.Functions.SPG(CN68, "SP_COUNTRY_NAME")</f>
        <v>USA</v>
      </c>
      <c r="CR68" t="s">
        <v>474</v>
      </c>
      <c r="CS68">
        <v>4556191</v>
      </c>
      <c r="CT68" t="s">
        <v>398</v>
      </c>
      <c r="CU68" s="11">
        <v>7.0000000000000007E-2</v>
      </c>
      <c r="CV68" t="str">
        <f>_xll.SNL.Clients.Office.Excel.Functions.SPG(CS68, "SP_COUNTRY_NAME")</f>
        <v>USA</v>
      </c>
      <c r="CW68" t="s">
        <v>427</v>
      </c>
      <c r="CX68">
        <v>4723508</v>
      </c>
      <c r="CY68" t="s">
        <v>398</v>
      </c>
      <c r="CZ68" s="11">
        <v>0.13</v>
      </c>
      <c r="DA68" t="str">
        <f>_xll.SNL.Clients.Office.Excel.Functions.SPG(CX68, "SP_COUNTRY_NAME")</f>
        <v>United Kingdom</v>
      </c>
      <c r="DF68" t="str">
        <f>_xll.SNL.Clients.Office.Excel.Functions.SPG(DC68, "SP_COUNTRY_NAME")</f>
        <v>#INVALID COMPANY ID</v>
      </c>
      <c r="DG68" t="s">
        <v>733</v>
      </c>
      <c r="DH68">
        <v>4631098</v>
      </c>
      <c r="DI68" t="s">
        <v>403</v>
      </c>
      <c r="DJ68" s="11">
        <v>0.02</v>
      </c>
      <c r="DK68" t="str">
        <f>_xll.SNL.Clients.Office.Excel.Functions.SPG(DH68, "SP_COUNTRY_NAME")</f>
        <v>South Africa</v>
      </c>
      <c r="DL68" t="s">
        <v>484</v>
      </c>
      <c r="DM68">
        <v>109754</v>
      </c>
      <c r="DN68" t="s">
        <v>398</v>
      </c>
      <c r="DO68" s="11">
        <v>0.08</v>
      </c>
      <c r="DP68" t="str">
        <f>_xll.SNL.Clients.Office.Excel.Functions.SPG(DM68, "SP_COUNTRY_NAME")</f>
        <v>USA</v>
      </c>
      <c r="DQ68" t="s">
        <v>484</v>
      </c>
      <c r="DR68">
        <v>109754</v>
      </c>
      <c r="DS68" t="s">
        <v>398</v>
      </c>
      <c r="DT68" s="11">
        <v>0.08</v>
      </c>
      <c r="DU68" t="str">
        <f>_xll.SNL.Clients.Office.Excel.Functions.SPG(DR68, "SP_COUNTRY_NAME")</f>
        <v>USA</v>
      </c>
      <c r="DV68" t="s">
        <v>484</v>
      </c>
      <c r="DW68">
        <v>109754</v>
      </c>
      <c r="DX68" t="s">
        <v>398</v>
      </c>
      <c r="DY68" s="11">
        <v>0.08</v>
      </c>
      <c r="DZ68" t="str">
        <f>_xll.SNL.Clients.Office.Excel.Functions.SPG(DW68, "SP_COUNTRY_NAME")</f>
        <v>USA</v>
      </c>
      <c r="EE68" t="str">
        <f>_xll.SNL.Clients.Office.Excel.Functions.SPG(EB68, "SP_COUNTRY_NAME")</f>
        <v>#INVALID COMPANY ID</v>
      </c>
      <c r="EF68" t="s">
        <v>1012</v>
      </c>
      <c r="EG68">
        <v>4138769</v>
      </c>
      <c r="EH68" t="s">
        <v>405</v>
      </c>
      <c r="EI68" s="11">
        <v>0.16</v>
      </c>
      <c r="EJ68" t="str">
        <f>_xll.SNL.Clients.Office.Excel.Functions.SPG(EG68, "SP_COUNTRY_NAME")</f>
        <v>Singapore</v>
      </c>
      <c r="EK68" t="s">
        <v>1451</v>
      </c>
      <c r="EL68">
        <v>5850609</v>
      </c>
      <c r="EM68" t="s">
        <v>398</v>
      </c>
      <c r="EN68" s="11">
        <v>0</v>
      </c>
      <c r="EO68" t="str">
        <f>_xll.SNL.Clients.Office.Excel.Functions.SPG(EL68, "SP_COUNTRY_NAME")</f>
        <v>Germany</v>
      </c>
      <c r="EP68" t="s">
        <v>686</v>
      </c>
      <c r="EQ68">
        <v>4674815</v>
      </c>
      <c r="ER68" t="s">
        <v>398</v>
      </c>
      <c r="ES68" s="11">
        <v>0.01</v>
      </c>
      <c r="ET68" t="str">
        <f>_xll.SNL.Clients.Office.Excel.Functions.SPG(EQ68, "SP_COUNTRY_NAME")</f>
        <v>Switzerland</v>
      </c>
      <c r="EY68" t="str">
        <f>_xll.SNL.Clients.Office.Excel.Functions.SPG(EV68, "SP_COUNTRY_NAME")</f>
        <v>#INVALID COMPANY ID</v>
      </c>
      <c r="EZ68" t="s">
        <v>997</v>
      </c>
      <c r="FA68">
        <v>5828077</v>
      </c>
      <c r="FB68" t="s">
        <v>398</v>
      </c>
      <c r="FC68" s="11">
        <v>0.13</v>
      </c>
      <c r="FD68" t="str">
        <f>_xll.SNL.Clients.Office.Excel.Functions.SPG(FA68, "SP_COUNTRY_NAME")</f>
        <v>United Kingdom</v>
      </c>
      <c r="FE68" t="s">
        <v>997</v>
      </c>
      <c r="FF68">
        <v>5828077</v>
      </c>
      <c r="FG68" t="s">
        <v>398</v>
      </c>
      <c r="FH68" s="11">
        <v>0.13</v>
      </c>
      <c r="FI68" t="str">
        <f>_xll.SNL.Clients.Office.Excel.Functions.SPG(FF68, "SP_COUNTRY_NAME")</f>
        <v>United Kingdom</v>
      </c>
      <c r="FJ68" t="s">
        <v>427</v>
      </c>
      <c r="FK68">
        <v>4723508</v>
      </c>
      <c r="FL68" t="s">
        <v>398</v>
      </c>
      <c r="FM68" s="11">
        <v>0.13</v>
      </c>
      <c r="FN68" t="str">
        <f>_xll.SNL.Clients.Office.Excel.Functions.SPG(FK68, "SP_COUNTRY_NAME")</f>
        <v>United Kingdom</v>
      </c>
      <c r="FO68" t="s">
        <v>575</v>
      </c>
      <c r="FP68">
        <v>4035990</v>
      </c>
      <c r="FQ68" t="s">
        <v>398</v>
      </c>
      <c r="FR68" s="11">
        <v>0</v>
      </c>
      <c r="FS68" t="str">
        <f>_xll.SNL.Clients.Office.Excel.Functions.SPG(FP68, "SP_COUNTRY_NAME")</f>
        <v>Canada</v>
      </c>
      <c r="FT68" t="s">
        <v>1012</v>
      </c>
      <c r="FU68">
        <v>4138769</v>
      </c>
      <c r="FV68" t="s">
        <v>405</v>
      </c>
      <c r="FW68" s="11">
        <v>0.16</v>
      </c>
      <c r="FX68" t="str">
        <f>_xll.SNL.Clients.Office.Excel.Functions.SPG(FU68, "SP_COUNTRY_NAME")</f>
        <v>Singapore</v>
      </c>
      <c r="GC68" t="str">
        <f>_xll.SNL.Clients.Office.Excel.Functions.SPG(FZ68, "SP_COUNTRY_NAME")</f>
        <v>#INVALID COMPANY ID</v>
      </c>
      <c r="GD68" t="s">
        <v>1650</v>
      </c>
      <c r="GE68">
        <v>11183019</v>
      </c>
      <c r="GF68" t="s">
        <v>398</v>
      </c>
      <c r="GG68" s="11">
        <v>0</v>
      </c>
      <c r="GH68" t="str">
        <f>_xll.SNL.Clients.Office.Excel.Functions.SPG(GE68, "SP_COUNTRY_NAME")</f>
        <v>China</v>
      </c>
      <c r="GM68" t="str">
        <f>_xll.SNL.Clients.Office.Excel.Functions.SPG(GJ68, "SP_COUNTRY_NAME")</f>
        <v>#INVALID COMPANY ID</v>
      </c>
      <c r="GR68" t="str">
        <f>_xll.SNL.Clients.Office.Excel.Functions.SPG(GO68, "SP_COUNTRY_NAME")</f>
        <v>#INVALID COMPANY ID</v>
      </c>
      <c r="GW68" t="str">
        <f>_xll.SNL.Clients.Office.Excel.Functions.SPG(GT68, "SP_COUNTRY_NAME")</f>
        <v>#INVALID COMPANY ID</v>
      </c>
      <c r="GX68" t="s">
        <v>469</v>
      </c>
      <c r="GY68">
        <v>4629378</v>
      </c>
      <c r="GZ68" t="s">
        <v>398</v>
      </c>
      <c r="HA68" s="11">
        <v>0.02</v>
      </c>
      <c r="HB68" t="str">
        <f>_xll.SNL.Clients.Office.Excel.Functions.SPG(GY68, "SP_COUNTRY_NAME")</f>
        <v>Japan</v>
      </c>
      <c r="HC68" t="s">
        <v>427</v>
      </c>
      <c r="HD68">
        <v>4723508</v>
      </c>
      <c r="HE68" t="s">
        <v>398</v>
      </c>
      <c r="HF68" s="11">
        <v>0.13</v>
      </c>
      <c r="HG68" t="str">
        <f>_xll.SNL.Clients.Office.Excel.Functions.SPG(HD68, "SP_COUNTRY_NAME")</f>
        <v>United Kingdom</v>
      </c>
      <c r="HH68" t="s">
        <v>625</v>
      </c>
      <c r="HI68">
        <v>4338202</v>
      </c>
      <c r="HJ68" t="s">
        <v>398</v>
      </c>
      <c r="HK68" s="11">
        <v>0</v>
      </c>
      <c r="HL68" t="str">
        <f>_xll.SNL.Clients.Office.Excel.Functions.SPG(HI68, "SP_COUNTRY_NAME")</f>
        <v>USA</v>
      </c>
      <c r="HQ68" t="str">
        <f>_xll.SNL.Clients.Office.Excel.Functions.SPG(HN68, "SP_COUNTRY_NAME")</f>
        <v>#INVALID COMPANY ID</v>
      </c>
      <c r="HR68" t="s">
        <v>427</v>
      </c>
      <c r="HS68">
        <v>4723508</v>
      </c>
      <c r="HT68" t="s">
        <v>398</v>
      </c>
      <c r="HU68" s="11">
        <v>0.13</v>
      </c>
      <c r="HV68" t="str">
        <f>_xll.SNL.Clients.Office.Excel.Functions.SPG(HS68, "SP_COUNTRY_NAME")</f>
        <v>United Kingdom</v>
      </c>
      <c r="HW68" t="s">
        <v>1012</v>
      </c>
      <c r="HX68">
        <v>4138769</v>
      </c>
      <c r="HY68" t="s">
        <v>405</v>
      </c>
      <c r="HZ68" s="11">
        <v>0.16</v>
      </c>
      <c r="IA68" t="str">
        <f>_xll.SNL.Clients.Office.Excel.Functions.SPG(HX68, "SP_COUNTRY_NAME")</f>
        <v>Singapore</v>
      </c>
      <c r="IF68" t="str">
        <f>_xll.SNL.Clients.Office.Excel.Functions.SPG(IC68, "SP_COUNTRY_NAME")</f>
        <v>#INVALID COMPANY ID</v>
      </c>
      <c r="IK68" t="str">
        <f>_xll.SNL.Clients.Office.Excel.Functions.SPG(IH68, "SP_COUNTRY_NAME")</f>
        <v>#INVALID COMPANY ID</v>
      </c>
      <c r="IL68" t="s">
        <v>469</v>
      </c>
      <c r="IM68">
        <v>4629378</v>
      </c>
      <c r="IN68" t="s">
        <v>398</v>
      </c>
      <c r="IO68" s="11">
        <v>0.02</v>
      </c>
      <c r="IP68" t="str">
        <f>_xll.SNL.Clients.Office.Excel.Functions.SPG(IM68, "SP_COUNTRY_NAME")</f>
        <v>Japan</v>
      </c>
      <c r="IQ68" t="s">
        <v>1919</v>
      </c>
      <c r="IR68">
        <v>4115683</v>
      </c>
      <c r="IS68" t="s">
        <v>398</v>
      </c>
      <c r="IT68" s="11">
        <v>0.03</v>
      </c>
      <c r="IU68" t="str">
        <f>_xll.SNL.Clients.Office.Excel.Functions.SPG(IR68, "SP_COUNTRY_NAME")</f>
        <v>United Kingdom</v>
      </c>
      <c r="IV68" t="s">
        <v>733</v>
      </c>
      <c r="IW68">
        <v>4631098</v>
      </c>
      <c r="IX68" t="s">
        <v>403</v>
      </c>
      <c r="IY68" s="11">
        <v>0.02</v>
      </c>
      <c r="IZ68" t="str">
        <f>_xll.SNL.Clients.Office.Excel.Functions.SPG(IW68, "SP_COUNTRY_NAME")</f>
        <v>South Africa</v>
      </c>
      <c r="JA68" t="s">
        <v>474</v>
      </c>
      <c r="JB68">
        <v>4556191</v>
      </c>
      <c r="JC68" t="s">
        <v>398</v>
      </c>
      <c r="JD68" s="11">
        <v>7.0000000000000007E-2</v>
      </c>
      <c r="JE68" t="str">
        <f>_xll.SNL.Clients.Office.Excel.Functions.SPG(JB68, "SP_COUNTRY_NAME")</f>
        <v>USA</v>
      </c>
      <c r="JF68" t="s">
        <v>484</v>
      </c>
      <c r="JG68">
        <v>109754</v>
      </c>
      <c r="JH68" t="s">
        <v>398</v>
      </c>
      <c r="JI68" s="11">
        <v>0.08</v>
      </c>
      <c r="JJ68" t="str">
        <f>_xll.SNL.Clients.Office.Excel.Functions.SPG(JG68, "SP_COUNTRY_NAME")</f>
        <v>USA</v>
      </c>
      <c r="JK68" t="s">
        <v>997</v>
      </c>
      <c r="JL68">
        <v>5828077</v>
      </c>
      <c r="JM68" t="s">
        <v>398</v>
      </c>
      <c r="JN68" s="11">
        <v>0.13</v>
      </c>
      <c r="JO68" t="str">
        <f>_xll.SNL.Clients.Office.Excel.Functions.SPG(JL68, "SP_COUNTRY_NAME")</f>
        <v>United Kingdom</v>
      </c>
      <c r="JP68" t="s">
        <v>625</v>
      </c>
      <c r="JQ68">
        <v>4338202</v>
      </c>
      <c r="JR68" t="s">
        <v>398</v>
      </c>
      <c r="JS68" s="11">
        <v>0</v>
      </c>
      <c r="JT68" t="str">
        <f>_xll.SNL.Clients.Office.Excel.Functions.SPG(JQ68, "SP_COUNTRY_NAME")</f>
        <v>USA</v>
      </c>
      <c r="JU68" t="s">
        <v>575</v>
      </c>
      <c r="JV68">
        <v>4035990</v>
      </c>
      <c r="JW68" t="s">
        <v>398</v>
      </c>
      <c r="JX68" s="11">
        <v>0</v>
      </c>
      <c r="JY68" t="str">
        <f>_xll.SNL.Clients.Office.Excel.Functions.SPG(JV68, "SP_COUNTRY_NAME")</f>
        <v>Canada</v>
      </c>
      <c r="JZ68" t="s">
        <v>427</v>
      </c>
      <c r="KA68">
        <v>4723508</v>
      </c>
      <c r="KB68" t="s">
        <v>398</v>
      </c>
      <c r="KC68" s="11">
        <v>0.13</v>
      </c>
      <c r="KD68" t="str">
        <f>_xll.SNL.Clients.Office.Excel.Functions.SPG(KA68, "SP_COUNTRY_NAME")</f>
        <v>United Kingdom</v>
      </c>
      <c r="KI68" t="str">
        <f>_xll.SNL.Clients.Office.Excel.Functions.SPG(KF68, "SP_COUNTRY_NAME")</f>
        <v>#INVALID COMPANY ID</v>
      </c>
      <c r="KJ68" t="s">
        <v>695</v>
      </c>
      <c r="KK68">
        <v>5863780</v>
      </c>
      <c r="KL68" t="s">
        <v>398</v>
      </c>
      <c r="KM68" s="11">
        <v>0.05</v>
      </c>
      <c r="KN68" t="str">
        <f>_xll.SNL.Clients.Office.Excel.Functions.SPG(KK68, "SP_COUNTRY_NAME")</f>
        <v>United Kingdom</v>
      </c>
    </row>
    <row r="69" spans="5:300" x14ac:dyDescent="0.35">
      <c r="E69" t="str">
        <f>_xll.SNL.Clients.Office.Excel.Functions.SPG(B69, "SP_COUNTRY_NAME")</f>
        <v>#INVALID COMPANY ID</v>
      </c>
      <c r="F69" t="s">
        <v>814</v>
      </c>
      <c r="G69">
        <v>4118993</v>
      </c>
      <c r="H69" t="s">
        <v>398</v>
      </c>
      <c r="I69" s="11">
        <v>0.08</v>
      </c>
      <c r="J69" t="str">
        <f>_xll.SNL.Clients.Office.Excel.Functions.SPG(G69, "SP_COUNTRY_NAME")</f>
        <v>USA</v>
      </c>
      <c r="K69" t="s">
        <v>468</v>
      </c>
      <c r="L69">
        <v>4138888</v>
      </c>
      <c r="M69" t="s">
        <v>398</v>
      </c>
      <c r="N69" s="11">
        <v>0.03</v>
      </c>
      <c r="O69" t="str">
        <f>_xll.SNL.Clients.Office.Excel.Functions.SPG(L69, "SP_COUNTRY_NAME")</f>
        <v>Norway</v>
      </c>
      <c r="P69" t="s">
        <v>1014</v>
      </c>
      <c r="Q69">
        <v>4149461</v>
      </c>
      <c r="R69" t="s">
        <v>398</v>
      </c>
      <c r="S69" s="11">
        <v>0.21</v>
      </c>
      <c r="T69" t="str">
        <f>_xll.SNL.Clients.Office.Excel.Functions.SPG(Q69, "SP_COUNTRY_NAME")</f>
        <v>United Kingdom</v>
      </c>
      <c r="Y69" t="str">
        <f>_xll.SNL.Clients.Office.Excel.Functions.SPG(V69, "SP_COUNTRY_NAME")</f>
        <v>#INVALID COMPANY ID</v>
      </c>
      <c r="Z69" t="s">
        <v>440</v>
      </c>
      <c r="AA69">
        <v>4115698</v>
      </c>
      <c r="AB69" t="s">
        <v>398</v>
      </c>
      <c r="AC69" s="11">
        <v>0.05</v>
      </c>
      <c r="AD69" t="str">
        <f>_xll.SNL.Clients.Office.Excel.Functions.SPG(AA69, "SP_COUNTRY_NAME")</f>
        <v>United Kingdom</v>
      </c>
      <c r="AE69" t="s">
        <v>440</v>
      </c>
      <c r="AF69">
        <v>4115698</v>
      </c>
      <c r="AG69" t="s">
        <v>398</v>
      </c>
      <c r="AH69" s="11">
        <v>0.05</v>
      </c>
      <c r="AI69" t="str">
        <f>_xll.SNL.Clients.Office.Excel.Functions.SPG(AF69, "SP_COUNTRY_NAME")</f>
        <v>United Kingdom</v>
      </c>
      <c r="AJ69" t="s">
        <v>1014</v>
      </c>
      <c r="AK69">
        <v>4149461</v>
      </c>
      <c r="AL69" t="s">
        <v>398</v>
      </c>
      <c r="AM69" s="11">
        <v>0.21</v>
      </c>
      <c r="AN69" t="str">
        <f>_xll.SNL.Clients.Office.Excel.Functions.SPG(AK69, "SP_COUNTRY_NAME")</f>
        <v>United Kingdom</v>
      </c>
      <c r="AO69" t="s">
        <v>433</v>
      </c>
      <c r="AP69">
        <v>4102073</v>
      </c>
      <c r="AQ69" t="s">
        <v>398</v>
      </c>
      <c r="AR69" s="11">
        <v>0.03</v>
      </c>
      <c r="AS69" t="str">
        <f>_xll.SNL.Clients.Office.Excel.Functions.SPG(AP69, "SP_COUNTRY_NAME")</f>
        <v>USA</v>
      </c>
      <c r="AX69" t="str">
        <f>_xll.SNL.Clients.Office.Excel.Functions.SPG(AU69, "SP_COUNTRY_NAME")</f>
        <v>#INVALID COMPANY ID</v>
      </c>
      <c r="AY69" t="s">
        <v>440</v>
      </c>
      <c r="AZ69">
        <v>4115698</v>
      </c>
      <c r="BA69" t="s">
        <v>398</v>
      </c>
      <c r="BB69" s="11">
        <v>0.05</v>
      </c>
      <c r="BC69" t="str">
        <f>_xll.SNL.Clients.Office.Excel.Functions.SPG(AZ69, "SP_COUNTRY_NAME")</f>
        <v>United Kingdom</v>
      </c>
      <c r="BH69" t="str">
        <f>_xll.SNL.Clients.Office.Excel.Functions.SPG(BE69, "SP_COUNTRY_NAME")</f>
        <v>#INVALID COMPANY ID</v>
      </c>
      <c r="BI69" t="s">
        <v>511</v>
      </c>
      <c r="BJ69">
        <v>111359</v>
      </c>
      <c r="BK69" t="s">
        <v>398</v>
      </c>
      <c r="BL69" s="11">
        <v>0.06</v>
      </c>
      <c r="BM69" t="str">
        <f>_xll.SNL.Clients.Office.Excel.Functions.SPG(BJ69, "SP_COUNTRY_NAME")</f>
        <v>USA</v>
      </c>
      <c r="BR69" t="str">
        <f>_xll.SNL.Clients.Office.Excel.Functions.SPG(BO69, "SP_COUNTRY_NAME")</f>
        <v>#INVALID COMPANY ID</v>
      </c>
      <c r="BS69" t="s">
        <v>512</v>
      </c>
      <c r="BT69">
        <v>4225041</v>
      </c>
      <c r="BU69" t="s">
        <v>398</v>
      </c>
      <c r="BV69" s="11">
        <v>0.06</v>
      </c>
      <c r="BW69" t="str">
        <f>_xll.SNL.Clients.Office.Excel.Functions.SPG(BT69, "SP_COUNTRY_NAME")</f>
        <v>Ireland</v>
      </c>
      <c r="BX69" t="s">
        <v>484</v>
      </c>
      <c r="BY69">
        <v>109754</v>
      </c>
      <c r="BZ69" t="s">
        <v>398</v>
      </c>
      <c r="CA69" s="11">
        <v>0.13</v>
      </c>
      <c r="CB69" t="str">
        <f>_xll.SNL.Clients.Office.Excel.Functions.SPG(BY69, "SP_COUNTRY_NAME")</f>
        <v>USA</v>
      </c>
      <c r="CC69" t="s">
        <v>1309</v>
      </c>
      <c r="CD69">
        <v>5847756</v>
      </c>
      <c r="CE69" t="s">
        <v>403</v>
      </c>
      <c r="CF69" s="11">
        <v>0.13</v>
      </c>
      <c r="CG69" t="str">
        <f>_xll.SNL.Clients.Office.Excel.Functions.SPG(CD69, "SP_COUNTRY_NAME")</f>
        <v>Brazil</v>
      </c>
      <c r="CH69" t="s">
        <v>484</v>
      </c>
      <c r="CI69">
        <v>109754</v>
      </c>
      <c r="CJ69" t="s">
        <v>398</v>
      </c>
      <c r="CK69" s="11">
        <v>0.13</v>
      </c>
      <c r="CL69" t="str">
        <f>_xll.SNL.Clients.Office.Excel.Functions.SPG(CI69, "SP_COUNTRY_NAME")</f>
        <v>USA</v>
      </c>
      <c r="CM69" t="s">
        <v>511</v>
      </c>
      <c r="CN69">
        <v>111359</v>
      </c>
      <c r="CO69" t="s">
        <v>398</v>
      </c>
      <c r="CP69" s="11">
        <v>0.06</v>
      </c>
      <c r="CQ69" t="str">
        <f>_xll.SNL.Clients.Office.Excel.Functions.SPG(CN69, "SP_COUNTRY_NAME")</f>
        <v>USA</v>
      </c>
      <c r="CR69" t="s">
        <v>511</v>
      </c>
      <c r="CS69">
        <v>111359</v>
      </c>
      <c r="CT69" t="s">
        <v>398</v>
      </c>
      <c r="CU69" s="11">
        <v>0.06</v>
      </c>
      <c r="CV69" t="str">
        <f>_xll.SNL.Clients.Office.Excel.Functions.SPG(CS69, "SP_COUNTRY_NAME")</f>
        <v>USA</v>
      </c>
      <c r="CW69" t="s">
        <v>484</v>
      </c>
      <c r="CX69">
        <v>109754</v>
      </c>
      <c r="CY69" t="s">
        <v>398</v>
      </c>
      <c r="CZ69" s="11">
        <v>0.13</v>
      </c>
      <c r="DA69" t="str">
        <f>_xll.SNL.Clients.Office.Excel.Functions.SPG(CX69, "SP_COUNTRY_NAME")</f>
        <v>USA</v>
      </c>
      <c r="DF69" t="str">
        <f>_xll.SNL.Clients.Office.Excel.Functions.SPG(DC69, "SP_COUNTRY_NAME")</f>
        <v>#INVALID COMPANY ID</v>
      </c>
      <c r="DG69" t="s">
        <v>1190</v>
      </c>
      <c r="DH69">
        <v>5777778</v>
      </c>
      <c r="DI69" t="s">
        <v>398</v>
      </c>
      <c r="DJ69" s="11">
        <v>0.02</v>
      </c>
      <c r="DK69" t="str">
        <f>_xll.SNL.Clients.Office.Excel.Functions.SPG(DH69, "SP_COUNTRY_NAME")</f>
        <v>South Africa</v>
      </c>
      <c r="DL69" t="s">
        <v>814</v>
      </c>
      <c r="DM69">
        <v>4118993</v>
      </c>
      <c r="DN69" t="s">
        <v>398</v>
      </c>
      <c r="DO69" s="11">
        <v>0.08</v>
      </c>
      <c r="DP69" t="str">
        <f>_xll.SNL.Clients.Office.Excel.Functions.SPG(DM69, "SP_COUNTRY_NAME")</f>
        <v>USA</v>
      </c>
      <c r="DQ69" t="s">
        <v>814</v>
      </c>
      <c r="DR69">
        <v>4118993</v>
      </c>
      <c r="DS69" t="s">
        <v>398</v>
      </c>
      <c r="DT69" s="11">
        <v>0.08</v>
      </c>
      <c r="DU69" t="str">
        <f>_xll.SNL.Clients.Office.Excel.Functions.SPG(DR69, "SP_COUNTRY_NAME")</f>
        <v>USA</v>
      </c>
      <c r="DV69" t="s">
        <v>814</v>
      </c>
      <c r="DW69">
        <v>4118993</v>
      </c>
      <c r="DX69" t="s">
        <v>398</v>
      </c>
      <c r="DY69" s="11">
        <v>0.08</v>
      </c>
      <c r="DZ69" t="str">
        <f>_xll.SNL.Clients.Office.Excel.Functions.SPG(DW69, "SP_COUNTRY_NAME")</f>
        <v>USA</v>
      </c>
      <c r="EE69" t="str">
        <f>_xll.SNL.Clients.Office.Excel.Functions.SPG(EB69, "SP_COUNTRY_NAME")</f>
        <v>#INVALID COMPANY ID</v>
      </c>
      <c r="EF69" t="s">
        <v>578</v>
      </c>
      <c r="EG69">
        <v>26566323</v>
      </c>
      <c r="EH69" t="s">
        <v>398</v>
      </c>
      <c r="EI69" s="11">
        <v>0.15</v>
      </c>
      <c r="EJ69" t="str">
        <f>_xll.SNL.Clients.Office.Excel.Functions.SPG(EG69, "SP_COUNTRY_NAME")</f>
        <v>USA</v>
      </c>
      <c r="EK69" t="s">
        <v>786</v>
      </c>
      <c r="EL69">
        <v>4383779</v>
      </c>
      <c r="EM69" t="s">
        <v>398</v>
      </c>
      <c r="EN69" s="11">
        <v>0</v>
      </c>
      <c r="EO69" t="str">
        <f>_xll.SNL.Clients.Office.Excel.Functions.SPG(EL69, "SP_COUNTRY_NAME")</f>
        <v>USA</v>
      </c>
      <c r="EP69" t="s">
        <v>575</v>
      </c>
      <c r="EQ69">
        <v>4035990</v>
      </c>
      <c r="ER69" t="s">
        <v>398</v>
      </c>
      <c r="ES69" s="11">
        <v>0.01</v>
      </c>
      <c r="ET69" t="str">
        <f>_xll.SNL.Clients.Office.Excel.Functions.SPG(EQ69, "SP_COUNTRY_NAME")</f>
        <v>Canada</v>
      </c>
      <c r="EY69" t="str">
        <f>_xll.SNL.Clients.Office.Excel.Functions.SPG(EV69, "SP_COUNTRY_NAME")</f>
        <v>#INVALID COMPANY ID</v>
      </c>
      <c r="EZ69" t="s">
        <v>1309</v>
      </c>
      <c r="FA69">
        <v>5847756</v>
      </c>
      <c r="FB69" t="s">
        <v>403</v>
      </c>
      <c r="FC69" s="11">
        <v>0.13</v>
      </c>
      <c r="FD69" t="str">
        <f>_xll.SNL.Clients.Office.Excel.Functions.SPG(FA69, "SP_COUNTRY_NAME")</f>
        <v>Brazil</v>
      </c>
      <c r="FE69" t="s">
        <v>1309</v>
      </c>
      <c r="FF69">
        <v>5847756</v>
      </c>
      <c r="FG69" t="s">
        <v>403</v>
      </c>
      <c r="FH69" s="11">
        <v>0.13</v>
      </c>
      <c r="FI69" t="str">
        <f>_xll.SNL.Clients.Office.Excel.Functions.SPG(FF69, "SP_COUNTRY_NAME")</f>
        <v>Brazil</v>
      </c>
      <c r="FJ69" t="s">
        <v>484</v>
      </c>
      <c r="FK69">
        <v>109754</v>
      </c>
      <c r="FL69" t="s">
        <v>398</v>
      </c>
      <c r="FM69" s="11">
        <v>0.13</v>
      </c>
      <c r="FN69" t="str">
        <f>_xll.SNL.Clients.Office.Excel.Functions.SPG(FK69, "SP_COUNTRY_NAME")</f>
        <v>USA</v>
      </c>
      <c r="FO69" t="s">
        <v>2167</v>
      </c>
      <c r="FP69">
        <v>13690315</v>
      </c>
      <c r="FQ69" t="s">
        <v>398</v>
      </c>
      <c r="FR69" s="11">
        <v>0</v>
      </c>
      <c r="FS69" t="str">
        <f>_xll.SNL.Clients.Office.Excel.Functions.SPG(FP69, "SP_COUNTRY_NAME")</f>
        <v>USA</v>
      </c>
      <c r="FT69" t="s">
        <v>578</v>
      </c>
      <c r="FU69">
        <v>26566323</v>
      </c>
      <c r="FV69" t="s">
        <v>398</v>
      </c>
      <c r="FW69" s="11">
        <v>0.15</v>
      </c>
      <c r="FX69" t="str">
        <f>_xll.SNL.Clients.Office.Excel.Functions.SPG(FU69, "SP_COUNTRY_NAME")</f>
        <v>USA</v>
      </c>
      <c r="GC69" t="str">
        <f>_xll.SNL.Clients.Office.Excel.Functions.SPG(FZ69, "SP_COUNTRY_NAME")</f>
        <v>#INVALID COMPANY ID</v>
      </c>
      <c r="GD69" t="s">
        <v>1651</v>
      </c>
      <c r="GE69">
        <v>4137720</v>
      </c>
      <c r="GF69" t="s">
        <v>398</v>
      </c>
      <c r="GG69" s="11">
        <v>0</v>
      </c>
      <c r="GH69" t="str">
        <f>_xll.SNL.Clients.Office.Excel.Functions.SPG(GE69, "SP_COUNTRY_NAME")</f>
        <v>China</v>
      </c>
      <c r="GM69" t="str">
        <f>_xll.SNL.Clients.Office.Excel.Functions.SPG(GJ69, "SP_COUNTRY_NAME")</f>
        <v>#INVALID COMPANY ID</v>
      </c>
      <c r="GR69" t="str">
        <f>_xll.SNL.Clients.Office.Excel.Functions.SPG(GO69, "SP_COUNTRY_NAME")</f>
        <v>#INVALID COMPANY ID</v>
      </c>
      <c r="GW69" t="str">
        <f>_xll.SNL.Clients.Office.Excel.Functions.SPG(GT69, "SP_COUNTRY_NAME")</f>
        <v>#INVALID COMPANY ID</v>
      </c>
      <c r="GX69" t="s">
        <v>468</v>
      </c>
      <c r="GY69">
        <v>4138888</v>
      </c>
      <c r="GZ69" t="s">
        <v>398</v>
      </c>
      <c r="HA69" s="11">
        <v>0.02</v>
      </c>
      <c r="HB69" t="str">
        <f>_xll.SNL.Clients.Office.Excel.Functions.SPG(GY69, "SP_COUNTRY_NAME")</f>
        <v>Norway</v>
      </c>
      <c r="HC69" t="s">
        <v>484</v>
      </c>
      <c r="HD69">
        <v>109754</v>
      </c>
      <c r="HE69" t="s">
        <v>398</v>
      </c>
      <c r="HF69" s="11">
        <v>0.13</v>
      </c>
      <c r="HG69" t="str">
        <f>_xll.SNL.Clients.Office.Excel.Functions.SPG(HD69, "SP_COUNTRY_NAME")</f>
        <v>USA</v>
      </c>
      <c r="HH69" t="s">
        <v>455</v>
      </c>
      <c r="HI69">
        <v>4318598</v>
      </c>
      <c r="HJ69" t="s">
        <v>398</v>
      </c>
      <c r="HK69" s="11">
        <v>0</v>
      </c>
      <c r="HL69" t="str">
        <f>_xll.SNL.Clients.Office.Excel.Functions.SPG(HI69, "SP_COUNTRY_NAME")</f>
        <v>USA</v>
      </c>
      <c r="HQ69" t="str">
        <f>_xll.SNL.Clients.Office.Excel.Functions.SPG(HN69, "SP_COUNTRY_NAME")</f>
        <v>#INVALID COMPANY ID</v>
      </c>
      <c r="HR69" t="s">
        <v>484</v>
      </c>
      <c r="HS69">
        <v>109754</v>
      </c>
      <c r="HT69" t="s">
        <v>398</v>
      </c>
      <c r="HU69" s="11">
        <v>0.13</v>
      </c>
      <c r="HV69" t="str">
        <f>_xll.SNL.Clients.Office.Excel.Functions.SPG(HS69, "SP_COUNTRY_NAME")</f>
        <v>USA</v>
      </c>
      <c r="HW69" t="s">
        <v>578</v>
      </c>
      <c r="HX69">
        <v>26566323</v>
      </c>
      <c r="HY69" t="s">
        <v>398</v>
      </c>
      <c r="HZ69" s="11">
        <v>0.15</v>
      </c>
      <c r="IA69" t="str">
        <f>_xll.SNL.Clients.Office.Excel.Functions.SPG(HX69, "SP_COUNTRY_NAME")</f>
        <v>USA</v>
      </c>
      <c r="IF69" t="str">
        <f>_xll.SNL.Clients.Office.Excel.Functions.SPG(IC69, "SP_COUNTRY_NAME")</f>
        <v>#INVALID COMPANY ID</v>
      </c>
      <c r="IK69" t="str">
        <f>_xll.SNL.Clients.Office.Excel.Functions.SPG(IH69, "SP_COUNTRY_NAME")</f>
        <v>#INVALID COMPANY ID</v>
      </c>
      <c r="IL69" t="s">
        <v>468</v>
      </c>
      <c r="IM69">
        <v>4138888</v>
      </c>
      <c r="IN69" t="s">
        <v>398</v>
      </c>
      <c r="IO69" s="11">
        <v>0.02</v>
      </c>
      <c r="IP69" t="str">
        <f>_xll.SNL.Clients.Office.Excel.Functions.SPG(IM69, "SP_COUNTRY_NAME")</f>
        <v>Norway</v>
      </c>
      <c r="IQ69" t="s">
        <v>2245</v>
      </c>
      <c r="IR69">
        <v>4427773</v>
      </c>
      <c r="IS69" t="s">
        <v>398</v>
      </c>
      <c r="IT69" s="11">
        <v>0.03</v>
      </c>
      <c r="IU69" t="str">
        <f>_xll.SNL.Clients.Office.Excel.Functions.SPG(IR69, "SP_COUNTRY_NAME")</f>
        <v>USA</v>
      </c>
      <c r="IV69" t="s">
        <v>1190</v>
      </c>
      <c r="IW69">
        <v>5777778</v>
      </c>
      <c r="IX69" t="s">
        <v>398</v>
      </c>
      <c r="IY69" s="11">
        <v>0.02</v>
      </c>
      <c r="IZ69" t="str">
        <f>_xll.SNL.Clients.Office.Excel.Functions.SPG(IW69, "SP_COUNTRY_NAME")</f>
        <v>South Africa</v>
      </c>
      <c r="JA69" t="s">
        <v>511</v>
      </c>
      <c r="JB69">
        <v>111359</v>
      </c>
      <c r="JC69" t="s">
        <v>398</v>
      </c>
      <c r="JD69" s="11">
        <v>0.06</v>
      </c>
      <c r="JE69" t="str">
        <f>_xll.SNL.Clients.Office.Excel.Functions.SPG(JB69, "SP_COUNTRY_NAME")</f>
        <v>USA</v>
      </c>
      <c r="JF69" t="s">
        <v>814</v>
      </c>
      <c r="JG69">
        <v>4118993</v>
      </c>
      <c r="JH69" t="s">
        <v>398</v>
      </c>
      <c r="JI69" s="11">
        <v>0.08</v>
      </c>
      <c r="JJ69" t="str">
        <f>_xll.SNL.Clients.Office.Excel.Functions.SPG(JG69, "SP_COUNTRY_NAME")</f>
        <v>USA</v>
      </c>
      <c r="JK69" t="s">
        <v>1309</v>
      </c>
      <c r="JL69">
        <v>5847756</v>
      </c>
      <c r="JM69" t="s">
        <v>403</v>
      </c>
      <c r="JN69" s="11">
        <v>0.13</v>
      </c>
      <c r="JO69" t="str">
        <f>_xll.SNL.Clients.Office.Excel.Functions.SPG(JL69, "SP_COUNTRY_NAME")</f>
        <v>Brazil</v>
      </c>
      <c r="JP69" t="s">
        <v>455</v>
      </c>
      <c r="JQ69">
        <v>4318598</v>
      </c>
      <c r="JR69" t="s">
        <v>398</v>
      </c>
      <c r="JS69" s="11">
        <v>0</v>
      </c>
      <c r="JT69" t="str">
        <f>_xll.SNL.Clients.Office.Excel.Functions.SPG(JQ69, "SP_COUNTRY_NAME")</f>
        <v>USA</v>
      </c>
      <c r="JU69" t="s">
        <v>2167</v>
      </c>
      <c r="JV69">
        <v>13690315</v>
      </c>
      <c r="JW69" t="s">
        <v>398</v>
      </c>
      <c r="JX69" s="11">
        <v>0</v>
      </c>
      <c r="JY69" t="str">
        <f>_xll.SNL.Clients.Office.Excel.Functions.SPG(JV69, "SP_COUNTRY_NAME")</f>
        <v>USA</v>
      </c>
      <c r="JZ69" t="s">
        <v>484</v>
      </c>
      <c r="KA69">
        <v>109754</v>
      </c>
      <c r="KB69" t="s">
        <v>398</v>
      </c>
      <c r="KC69" s="11">
        <v>0.13</v>
      </c>
      <c r="KD69" t="str">
        <f>_xll.SNL.Clients.Office.Excel.Functions.SPG(KA69, "SP_COUNTRY_NAME")</f>
        <v>USA</v>
      </c>
      <c r="KI69" t="str">
        <f>_xll.SNL.Clients.Office.Excel.Functions.SPG(KF69, "SP_COUNTRY_NAME")</f>
        <v>#INVALID COMPANY ID</v>
      </c>
      <c r="KJ69" t="s">
        <v>440</v>
      </c>
      <c r="KK69">
        <v>4115698</v>
      </c>
      <c r="KL69" t="s">
        <v>398</v>
      </c>
      <c r="KM69" s="11">
        <v>0.05</v>
      </c>
      <c r="KN69" t="str">
        <f>_xll.SNL.Clients.Office.Excel.Functions.SPG(KK69, "SP_COUNTRY_NAME")</f>
        <v>United Kingdom</v>
      </c>
    </row>
    <row r="70" spans="5:300" x14ac:dyDescent="0.35">
      <c r="E70" t="str">
        <f>_xll.SNL.Clients.Office.Excel.Functions.SPG(B70, "SP_COUNTRY_NAME")</f>
        <v>#INVALID COMPANY ID</v>
      </c>
      <c r="F70" t="s">
        <v>678</v>
      </c>
      <c r="G70">
        <v>5842278</v>
      </c>
      <c r="H70" t="s">
        <v>398</v>
      </c>
      <c r="I70" s="11">
        <v>0.08</v>
      </c>
      <c r="J70" t="str">
        <f>_xll.SNL.Clients.Office.Excel.Functions.SPG(G70, "SP_COUNTRY_NAME")</f>
        <v>South Africa</v>
      </c>
      <c r="K70" t="s">
        <v>469</v>
      </c>
      <c r="L70">
        <v>4629378</v>
      </c>
      <c r="M70" t="s">
        <v>398</v>
      </c>
      <c r="N70" s="11">
        <v>0.02</v>
      </c>
      <c r="O70" t="str">
        <f>_xll.SNL.Clients.Office.Excel.Functions.SPG(L70, "SP_COUNTRY_NAME")</f>
        <v>Japan</v>
      </c>
      <c r="P70" t="s">
        <v>876</v>
      </c>
      <c r="Q70">
        <v>4224292</v>
      </c>
      <c r="R70" t="s">
        <v>398</v>
      </c>
      <c r="S70" s="11">
        <v>0.21</v>
      </c>
      <c r="T70" t="str">
        <f>_xll.SNL.Clients.Office.Excel.Functions.SPG(Q70, "SP_COUNTRY_NAME")</f>
        <v>Germany</v>
      </c>
      <c r="Y70" t="str">
        <f>_xll.SNL.Clients.Office.Excel.Functions.SPG(V70, "SP_COUNTRY_NAME")</f>
        <v>#INVALID COMPANY ID</v>
      </c>
      <c r="Z70" t="s">
        <v>696</v>
      </c>
      <c r="AA70">
        <v>4235022</v>
      </c>
      <c r="AB70" t="s">
        <v>398</v>
      </c>
      <c r="AC70" s="11">
        <v>0.05</v>
      </c>
      <c r="AD70" t="str">
        <f>_xll.SNL.Clients.Office.Excel.Functions.SPG(AA70, "SP_COUNTRY_NAME")</f>
        <v>South Africa</v>
      </c>
      <c r="AE70" t="s">
        <v>696</v>
      </c>
      <c r="AF70">
        <v>4235022</v>
      </c>
      <c r="AG70" t="s">
        <v>398</v>
      </c>
      <c r="AH70" s="11">
        <v>0.05</v>
      </c>
      <c r="AI70" t="str">
        <f>_xll.SNL.Clients.Office.Excel.Functions.SPG(AF70, "SP_COUNTRY_NAME")</f>
        <v>South Africa</v>
      </c>
      <c r="AJ70" t="s">
        <v>876</v>
      </c>
      <c r="AK70">
        <v>4224292</v>
      </c>
      <c r="AL70" t="s">
        <v>398</v>
      </c>
      <c r="AM70" s="11">
        <v>0.21</v>
      </c>
      <c r="AN70" t="str">
        <f>_xll.SNL.Clients.Office.Excel.Functions.SPG(AK70, "SP_COUNTRY_NAME")</f>
        <v>Germany</v>
      </c>
      <c r="AO70" t="s">
        <v>1228</v>
      </c>
      <c r="AP70">
        <v>4168454</v>
      </c>
      <c r="AQ70" t="s">
        <v>398</v>
      </c>
      <c r="AR70" s="11">
        <v>0.03</v>
      </c>
      <c r="AS70" t="str">
        <f>_xll.SNL.Clients.Office.Excel.Functions.SPG(AP70, "SP_COUNTRY_NAME")</f>
        <v>Canada</v>
      </c>
      <c r="AX70" t="str">
        <f>_xll.SNL.Clients.Office.Excel.Functions.SPG(AU70, "SP_COUNTRY_NAME")</f>
        <v>#INVALID COMPANY ID</v>
      </c>
      <c r="AY70" t="s">
        <v>696</v>
      </c>
      <c r="AZ70">
        <v>4235022</v>
      </c>
      <c r="BA70" t="s">
        <v>398</v>
      </c>
      <c r="BB70" s="11">
        <v>0.05</v>
      </c>
      <c r="BC70" t="str">
        <f>_xll.SNL.Clients.Office.Excel.Functions.SPG(AZ70, "SP_COUNTRY_NAME")</f>
        <v>South Africa</v>
      </c>
      <c r="BH70" t="str">
        <f>_xll.SNL.Clients.Office.Excel.Functions.SPG(BE70, "SP_COUNTRY_NAME")</f>
        <v>#INVALID COMPANY ID</v>
      </c>
      <c r="BI70" t="s">
        <v>815</v>
      </c>
      <c r="BJ70">
        <v>4930964</v>
      </c>
      <c r="BK70" t="s">
        <v>398</v>
      </c>
      <c r="BL70" s="11">
        <v>0.06</v>
      </c>
      <c r="BM70" t="str">
        <f>_xll.SNL.Clients.Office.Excel.Functions.SPG(BJ70, "SP_COUNTRY_NAME")</f>
        <v>South Africa</v>
      </c>
      <c r="BR70" t="str">
        <f>_xll.SNL.Clients.Office.Excel.Functions.SPG(BO70, "SP_COUNTRY_NAME")</f>
        <v>#INVALID COMPANY ID</v>
      </c>
      <c r="BS70" t="s">
        <v>1219</v>
      </c>
      <c r="BT70">
        <v>5767392</v>
      </c>
      <c r="BU70" t="s">
        <v>398</v>
      </c>
      <c r="BV70" s="11">
        <v>0.05</v>
      </c>
      <c r="BW70" t="str">
        <f>_xll.SNL.Clients.Office.Excel.Functions.SPG(BT70, "SP_COUNTRY_NAME")</f>
        <v>Ireland</v>
      </c>
      <c r="BX70" t="s">
        <v>1720</v>
      </c>
      <c r="BY70">
        <v>22104638</v>
      </c>
      <c r="BZ70" t="s">
        <v>403</v>
      </c>
      <c r="CA70" s="11">
        <v>0.12</v>
      </c>
      <c r="CB70" t="str">
        <f>_xll.SNL.Clients.Office.Excel.Functions.SPG(BY70, "SP_COUNTRY_NAME")</f>
        <v>USA</v>
      </c>
      <c r="CC70" t="s">
        <v>440</v>
      </c>
      <c r="CD70">
        <v>4115698</v>
      </c>
      <c r="CE70" t="s">
        <v>398</v>
      </c>
      <c r="CF70" s="11">
        <v>0.13</v>
      </c>
      <c r="CG70" t="str">
        <f>_xll.SNL.Clients.Office.Excel.Functions.SPG(CD70, "SP_COUNTRY_NAME")</f>
        <v>United Kingdom</v>
      </c>
      <c r="CH70" t="s">
        <v>1720</v>
      </c>
      <c r="CI70">
        <v>22104638</v>
      </c>
      <c r="CJ70" t="s">
        <v>403</v>
      </c>
      <c r="CK70" s="11">
        <v>0.12</v>
      </c>
      <c r="CL70" t="str">
        <f>_xll.SNL.Clients.Office.Excel.Functions.SPG(CI70, "SP_COUNTRY_NAME")</f>
        <v>USA</v>
      </c>
      <c r="CM70" t="s">
        <v>815</v>
      </c>
      <c r="CN70">
        <v>4930964</v>
      </c>
      <c r="CO70" t="s">
        <v>398</v>
      </c>
      <c r="CP70" s="11">
        <v>0.06</v>
      </c>
      <c r="CQ70" t="str">
        <f>_xll.SNL.Clients.Office.Excel.Functions.SPG(CN70, "SP_COUNTRY_NAME")</f>
        <v>South Africa</v>
      </c>
      <c r="CR70" t="s">
        <v>815</v>
      </c>
      <c r="CS70">
        <v>4930964</v>
      </c>
      <c r="CT70" t="s">
        <v>398</v>
      </c>
      <c r="CU70" s="11">
        <v>0.06</v>
      </c>
      <c r="CV70" t="str">
        <f>_xll.SNL.Clients.Office.Excel.Functions.SPG(CS70, "SP_COUNTRY_NAME")</f>
        <v>South Africa</v>
      </c>
      <c r="CW70" t="s">
        <v>1720</v>
      </c>
      <c r="CX70">
        <v>22104638</v>
      </c>
      <c r="CY70" t="s">
        <v>403</v>
      </c>
      <c r="CZ70" s="11">
        <v>0.12</v>
      </c>
      <c r="DA70" t="str">
        <f>_xll.SNL.Clients.Office.Excel.Functions.SPG(CX70, "SP_COUNTRY_NAME")</f>
        <v>USA</v>
      </c>
      <c r="DF70" t="str">
        <f>_xll.SNL.Clients.Office.Excel.Functions.SPG(DC70, "SP_COUNTRY_NAME")</f>
        <v>#INVALID COMPANY ID</v>
      </c>
      <c r="DG70" t="s">
        <v>711</v>
      </c>
      <c r="DH70">
        <v>4949613</v>
      </c>
      <c r="DI70" t="s">
        <v>398</v>
      </c>
      <c r="DJ70" s="11">
        <v>0.02</v>
      </c>
      <c r="DK70" t="str">
        <f>_xll.SNL.Clients.Office.Excel.Functions.SPG(DH70, "SP_COUNTRY_NAME")</f>
        <v>South Africa</v>
      </c>
      <c r="DL70" t="s">
        <v>678</v>
      </c>
      <c r="DM70">
        <v>5842278</v>
      </c>
      <c r="DN70" t="s">
        <v>398</v>
      </c>
      <c r="DO70" s="11">
        <v>0.08</v>
      </c>
      <c r="DP70" t="str">
        <f>_xll.SNL.Clients.Office.Excel.Functions.SPG(DM70, "SP_COUNTRY_NAME")</f>
        <v>South Africa</v>
      </c>
      <c r="DQ70" t="s">
        <v>678</v>
      </c>
      <c r="DR70">
        <v>5842278</v>
      </c>
      <c r="DS70" t="s">
        <v>398</v>
      </c>
      <c r="DT70" s="11">
        <v>0.08</v>
      </c>
      <c r="DU70" t="str">
        <f>_xll.SNL.Clients.Office.Excel.Functions.SPG(DR70, "SP_COUNTRY_NAME")</f>
        <v>South Africa</v>
      </c>
      <c r="DV70" t="s">
        <v>678</v>
      </c>
      <c r="DW70">
        <v>5842278</v>
      </c>
      <c r="DX70" t="s">
        <v>398</v>
      </c>
      <c r="DY70" s="11">
        <v>0.08</v>
      </c>
      <c r="DZ70" t="str">
        <f>_xll.SNL.Clients.Office.Excel.Functions.SPG(DW70, "SP_COUNTRY_NAME")</f>
        <v>South Africa</v>
      </c>
      <c r="EE70" t="str">
        <f>_xll.SNL.Clients.Office.Excel.Functions.SPG(EB70, "SP_COUNTRY_NAME")</f>
        <v>#INVALID COMPANY ID</v>
      </c>
      <c r="EF70" t="s">
        <v>1106</v>
      </c>
      <c r="EG70">
        <v>4056595</v>
      </c>
      <c r="EH70" t="s">
        <v>398</v>
      </c>
      <c r="EI70" s="11">
        <v>0.15</v>
      </c>
      <c r="EJ70" t="str">
        <f>_xll.SNL.Clients.Office.Excel.Functions.SPG(EG70, "SP_COUNTRY_NAME")</f>
        <v>United Kingdom</v>
      </c>
      <c r="EK70" t="s">
        <v>409</v>
      </c>
      <c r="EL70">
        <v>4048507</v>
      </c>
      <c r="EM70" t="s">
        <v>398</v>
      </c>
      <c r="EN70" s="11">
        <v>0</v>
      </c>
      <c r="EO70" t="str">
        <f>_xll.SNL.Clients.Office.Excel.Functions.SPG(EL70, "SP_COUNTRY_NAME")</f>
        <v>Japan</v>
      </c>
      <c r="EP70" t="s">
        <v>2118</v>
      </c>
      <c r="EQ70" t="s">
        <v>348</v>
      </c>
      <c r="ER70" t="s">
        <v>406</v>
      </c>
      <c r="ES70" s="11">
        <v>0.01</v>
      </c>
      <c r="ET70" t="str">
        <f>_xll.SNL.Clients.Office.Excel.Functions.SPG(EQ70, "SP_COUNTRY_NAME")</f>
        <v>China</v>
      </c>
      <c r="EY70" t="str">
        <f>_xll.SNL.Clients.Office.Excel.Functions.SPG(EV70, "SP_COUNTRY_NAME")</f>
        <v>#INVALID COMPANY ID</v>
      </c>
      <c r="EZ70" t="s">
        <v>440</v>
      </c>
      <c r="FA70">
        <v>4115698</v>
      </c>
      <c r="FB70" t="s">
        <v>398</v>
      </c>
      <c r="FC70" s="11">
        <v>0.13</v>
      </c>
      <c r="FD70" t="str">
        <f>_xll.SNL.Clients.Office.Excel.Functions.SPG(FA70, "SP_COUNTRY_NAME")</f>
        <v>United Kingdom</v>
      </c>
      <c r="FE70" t="s">
        <v>440</v>
      </c>
      <c r="FF70">
        <v>4115698</v>
      </c>
      <c r="FG70" t="s">
        <v>398</v>
      </c>
      <c r="FH70" s="11">
        <v>0.13</v>
      </c>
      <c r="FI70" t="str">
        <f>_xll.SNL.Clients.Office.Excel.Functions.SPG(FF70, "SP_COUNTRY_NAME")</f>
        <v>United Kingdom</v>
      </c>
      <c r="FJ70" t="s">
        <v>1720</v>
      </c>
      <c r="FK70">
        <v>22104638</v>
      </c>
      <c r="FL70" t="s">
        <v>403</v>
      </c>
      <c r="FM70" s="11">
        <v>0.12</v>
      </c>
      <c r="FN70" t="str">
        <f>_xll.SNL.Clients.Office.Excel.Functions.SPG(FK70, "SP_COUNTRY_NAME")</f>
        <v>USA</v>
      </c>
      <c r="FO70" t="s">
        <v>2168</v>
      </c>
      <c r="FP70">
        <v>4065216</v>
      </c>
      <c r="FQ70" t="s">
        <v>398</v>
      </c>
      <c r="FR70" s="11">
        <v>0</v>
      </c>
      <c r="FS70" t="str">
        <f>_xll.SNL.Clients.Office.Excel.Functions.SPG(FP70, "SP_COUNTRY_NAME")</f>
        <v>United Kingdom</v>
      </c>
      <c r="FT70" t="s">
        <v>1106</v>
      </c>
      <c r="FU70">
        <v>4056595</v>
      </c>
      <c r="FV70" t="s">
        <v>398</v>
      </c>
      <c r="FW70" s="11">
        <v>0.15</v>
      </c>
      <c r="FX70" t="str">
        <f>_xll.SNL.Clients.Office.Excel.Functions.SPG(FU70, "SP_COUNTRY_NAME")</f>
        <v>United Kingdom</v>
      </c>
      <c r="GC70" t="str">
        <f>_xll.SNL.Clients.Office.Excel.Functions.SPG(FZ70, "SP_COUNTRY_NAME")</f>
        <v>#INVALID COMPANY ID</v>
      </c>
      <c r="GD70" t="s">
        <v>395</v>
      </c>
      <c r="GE70">
        <v>4270330</v>
      </c>
      <c r="GF70" t="s">
        <v>398</v>
      </c>
      <c r="GG70" s="11">
        <v>0</v>
      </c>
      <c r="GH70" t="str">
        <f>_xll.SNL.Clients.Office.Excel.Functions.SPG(GE70, "SP_COUNTRY_NAME")</f>
        <v>USA</v>
      </c>
      <c r="GM70" t="str">
        <f>_xll.SNL.Clients.Office.Excel.Functions.SPG(GJ70, "SP_COUNTRY_NAME")</f>
        <v>#INVALID COMPANY ID</v>
      </c>
      <c r="GR70" t="str">
        <f>_xll.SNL.Clients.Office.Excel.Functions.SPG(GO70, "SP_COUNTRY_NAME")</f>
        <v>#INVALID COMPANY ID</v>
      </c>
      <c r="GW70" t="str">
        <f>_xll.SNL.Clients.Office.Excel.Functions.SPG(GT70, "SP_COUNTRY_NAME")</f>
        <v>#INVALID COMPANY ID</v>
      </c>
      <c r="GX70" t="s">
        <v>2155</v>
      </c>
      <c r="GY70">
        <v>4549008</v>
      </c>
      <c r="GZ70" t="s">
        <v>398</v>
      </c>
      <c r="HA70" s="11">
        <v>0.02</v>
      </c>
      <c r="HB70" t="str">
        <f>_xll.SNL.Clients.Office.Excel.Functions.SPG(GY70, "SP_COUNTRY_NAME")</f>
        <v>Japan</v>
      </c>
      <c r="HC70" t="s">
        <v>1720</v>
      </c>
      <c r="HD70">
        <v>22104638</v>
      </c>
      <c r="HE70" t="s">
        <v>403</v>
      </c>
      <c r="HF70" s="11">
        <v>0.12</v>
      </c>
      <c r="HG70" t="str">
        <f>_xll.SNL.Clients.Office.Excel.Functions.SPG(HD70, "SP_COUNTRY_NAME")</f>
        <v>USA</v>
      </c>
      <c r="HH70" t="s">
        <v>985</v>
      </c>
      <c r="HI70" t="s">
        <v>348</v>
      </c>
      <c r="HJ70" t="s">
        <v>406</v>
      </c>
      <c r="HK70" s="11">
        <v>0</v>
      </c>
      <c r="HL70" t="str">
        <f>_xll.SNL.Clients.Office.Excel.Functions.SPG(HI70, "SP_COUNTRY_NAME")</f>
        <v>China</v>
      </c>
      <c r="HQ70" t="str">
        <f>_xll.SNL.Clients.Office.Excel.Functions.SPG(HN70, "SP_COUNTRY_NAME")</f>
        <v>#INVALID COMPANY ID</v>
      </c>
      <c r="HR70" t="s">
        <v>1720</v>
      </c>
      <c r="HS70">
        <v>22104638</v>
      </c>
      <c r="HT70" t="s">
        <v>403</v>
      </c>
      <c r="HU70" s="11">
        <v>0.12</v>
      </c>
      <c r="HV70" t="str">
        <f>_xll.SNL.Clients.Office.Excel.Functions.SPG(HS70, "SP_COUNTRY_NAME")</f>
        <v>USA</v>
      </c>
      <c r="HW70" t="s">
        <v>1106</v>
      </c>
      <c r="HX70">
        <v>4056595</v>
      </c>
      <c r="HY70" t="s">
        <v>398</v>
      </c>
      <c r="HZ70" s="11">
        <v>0.15</v>
      </c>
      <c r="IA70" t="str">
        <f>_xll.SNL.Clients.Office.Excel.Functions.SPG(HX70, "SP_COUNTRY_NAME")</f>
        <v>United Kingdom</v>
      </c>
      <c r="IF70" t="str">
        <f>_xll.SNL.Clients.Office.Excel.Functions.SPG(IC70, "SP_COUNTRY_NAME")</f>
        <v>#INVALID COMPANY ID</v>
      </c>
      <c r="IK70" t="str">
        <f>_xll.SNL.Clients.Office.Excel.Functions.SPG(IH70, "SP_COUNTRY_NAME")</f>
        <v>#INVALID COMPANY ID</v>
      </c>
      <c r="IL70" t="s">
        <v>2155</v>
      </c>
      <c r="IM70">
        <v>4549008</v>
      </c>
      <c r="IN70" t="s">
        <v>398</v>
      </c>
      <c r="IO70" s="11">
        <v>0.02</v>
      </c>
      <c r="IP70" t="str">
        <f>_xll.SNL.Clients.Office.Excel.Functions.SPG(IM70, "SP_COUNTRY_NAME")</f>
        <v>Japan</v>
      </c>
      <c r="IQ70" t="s">
        <v>813</v>
      </c>
      <c r="IR70">
        <v>110616</v>
      </c>
      <c r="IS70" t="s">
        <v>398</v>
      </c>
      <c r="IT70" s="11">
        <v>0.03</v>
      </c>
      <c r="IU70" t="str">
        <f>_xll.SNL.Clients.Office.Excel.Functions.SPG(IR70, "SP_COUNTRY_NAME")</f>
        <v>United Kingdom</v>
      </c>
      <c r="IV70" t="s">
        <v>711</v>
      </c>
      <c r="IW70">
        <v>4949613</v>
      </c>
      <c r="IX70" t="s">
        <v>398</v>
      </c>
      <c r="IY70" s="11">
        <v>0.02</v>
      </c>
      <c r="IZ70" t="str">
        <f>_xll.SNL.Clients.Office.Excel.Functions.SPG(IW70, "SP_COUNTRY_NAME")</f>
        <v>South Africa</v>
      </c>
      <c r="JA70" t="s">
        <v>815</v>
      </c>
      <c r="JB70">
        <v>4930964</v>
      </c>
      <c r="JC70" t="s">
        <v>398</v>
      </c>
      <c r="JD70" s="11">
        <v>0.06</v>
      </c>
      <c r="JE70" t="str">
        <f>_xll.SNL.Clients.Office.Excel.Functions.SPG(JB70, "SP_COUNTRY_NAME")</f>
        <v>South Africa</v>
      </c>
      <c r="JF70" t="s">
        <v>678</v>
      </c>
      <c r="JG70">
        <v>5842278</v>
      </c>
      <c r="JH70" t="s">
        <v>398</v>
      </c>
      <c r="JI70" s="11">
        <v>0.08</v>
      </c>
      <c r="JJ70" t="str">
        <f>_xll.SNL.Clients.Office.Excel.Functions.SPG(JG70, "SP_COUNTRY_NAME")</f>
        <v>South Africa</v>
      </c>
      <c r="JK70" t="s">
        <v>440</v>
      </c>
      <c r="JL70">
        <v>4115698</v>
      </c>
      <c r="JM70" t="s">
        <v>398</v>
      </c>
      <c r="JN70" s="11">
        <v>0.13</v>
      </c>
      <c r="JO70" t="str">
        <f>_xll.SNL.Clients.Office.Excel.Functions.SPG(JL70, "SP_COUNTRY_NAME")</f>
        <v>United Kingdom</v>
      </c>
      <c r="JP70" t="s">
        <v>985</v>
      </c>
      <c r="JQ70" t="s">
        <v>348</v>
      </c>
      <c r="JR70" t="s">
        <v>406</v>
      </c>
      <c r="JS70" s="11">
        <v>0</v>
      </c>
      <c r="JT70" t="str">
        <f>_xll.SNL.Clients.Office.Excel.Functions.SPG(JQ70, "SP_COUNTRY_NAME")</f>
        <v>China</v>
      </c>
      <c r="JU70" t="s">
        <v>2168</v>
      </c>
      <c r="JV70">
        <v>4065216</v>
      </c>
      <c r="JW70" t="s">
        <v>398</v>
      </c>
      <c r="JX70" s="11">
        <v>0</v>
      </c>
      <c r="JY70" t="str">
        <f>_xll.SNL.Clients.Office.Excel.Functions.SPG(JV70, "SP_COUNTRY_NAME")</f>
        <v>United Kingdom</v>
      </c>
      <c r="JZ70" t="s">
        <v>1720</v>
      </c>
      <c r="KA70">
        <v>22104638</v>
      </c>
      <c r="KB70" t="s">
        <v>403</v>
      </c>
      <c r="KC70" s="11">
        <v>0.12</v>
      </c>
      <c r="KD70" t="str">
        <f>_xll.SNL.Clients.Office.Excel.Functions.SPG(KA70, "SP_COUNTRY_NAME")</f>
        <v>USA</v>
      </c>
      <c r="KI70" t="str">
        <f>_xll.SNL.Clients.Office.Excel.Functions.SPG(KF70, "SP_COUNTRY_NAME")</f>
        <v>#INVALID COMPANY ID</v>
      </c>
      <c r="KJ70" t="s">
        <v>696</v>
      </c>
      <c r="KK70">
        <v>4235022</v>
      </c>
      <c r="KL70" t="s">
        <v>398</v>
      </c>
      <c r="KM70" s="11">
        <v>0.05</v>
      </c>
      <c r="KN70" t="str">
        <f>_xll.SNL.Clients.Office.Excel.Functions.SPG(KK70, "SP_COUNTRY_NAME")</f>
        <v>South Africa</v>
      </c>
    </row>
    <row r="71" spans="5:300" x14ac:dyDescent="0.35">
      <c r="E71" t="str">
        <f>_xll.SNL.Clients.Office.Excel.Functions.SPG(B71, "SP_COUNTRY_NAME")</f>
        <v>#INVALID COMPANY ID</v>
      </c>
      <c r="F71" t="s">
        <v>653</v>
      </c>
      <c r="G71">
        <v>4200014</v>
      </c>
      <c r="H71" t="s">
        <v>398</v>
      </c>
      <c r="I71" s="11">
        <v>7.0000000000000007E-2</v>
      </c>
      <c r="J71" t="str">
        <f>_xll.SNL.Clients.Office.Excel.Functions.SPG(G71, "SP_COUNTRY_NAME")</f>
        <v>South Africa</v>
      </c>
      <c r="K71" t="s">
        <v>470</v>
      </c>
      <c r="L71">
        <v>4119440</v>
      </c>
      <c r="M71" t="s">
        <v>398</v>
      </c>
      <c r="N71" s="11">
        <v>0.02</v>
      </c>
      <c r="O71" t="str">
        <f>_xll.SNL.Clients.Office.Excel.Functions.SPG(L71, "SP_COUNTRY_NAME")</f>
        <v>USA</v>
      </c>
      <c r="P71" t="s">
        <v>1015</v>
      </c>
      <c r="Q71">
        <v>4439678</v>
      </c>
      <c r="R71" t="s">
        <v>398</v>
      </c>
      <c r="S71" s="11">
        <v>0.21</v>
      </c>
      <c r="T71" t="str">
        <f>_xll.SNL.Clients.Office.Excel.Functions.SPG(Q71, "SP_COUNTRY_NAME")</f>
        <v>Belgium</v>
      </c>
      <c r="Y71" t="str">
        <f>_xll.SNL.Clients.Office.Excel.Functions.SPG(V71, "SP_COUNTRY_NAME")</f>
        <v>#INVALID COMPANY ID</v>
      </c>
      <c r="Z71" t="s">
        <v>442</v>
      </c>
      <c r="AA71">
        <v>4139862</v>
      </c>
      <c r="AB71" t="s">
        <v>398</v>
      </c>
      <c r="AC71" s="11">
        <v>0.05</v>
      </c>
      <c r="AD71" t="str">
        <f>_xll.SNL.Clients.Office.Excel.Functions.SPG(AA71, "SP_COUNTRY_NAME")</f>
        <v>United Kingdom</v>
      </c>
      <c r="AE71" t="s">
        <v>442</v>
      </c>
      <c r="AF71">
        <v>4139862</v>
      </c>
      <c r="AG71" t="s">
        <v>398</v>
      </c>
      <c r="AH71" s="11">
        <v>0.05</v>
      </c>
      <c r="AI71" t="str">
        <f>_xll.SNL.Clients.Office.Excel.Functions.SPG(AF71, "SP_COUNTRY_NAME")</f>
        <v>United Kingdom</v>
      </c>
      <c r="AJ71" t="s">
        <v>1015</v>
      </c>
      <c r="AK71">
        <v>4439678</v>
      </c>
      <c r="AL71" t="s">
        <v>398</v>
      </c>
      <c r="AM71" s="11">
        <v>0.21</v>
      </c>
      <c r="AN71" t="str">
        <f>_xll.SNL.Clients.Office.Excel.Functions.SPG(AK71, "SP_COUNTRY_NAME")</f>
        <v>Belgium</v>
      </c>
      <c r="AO71" t="s">
        <v>638</v>
      </c>
      <c r="AP71">
        <v>4138267</v>
      </c>
      <c r="AQ71" t="s">
        <v>398</v>
      </c>
      <c r="AR71" s="11">
        <v>0.02</v>
      </c>
      <c r="AS71" t="str">
        <f>_xll.SNL.Clients.Office.Excel.Functions.SPG(AP71, "SP_COUNTRY_NAME")</f>
        <v>Switzerland</v>
      </c>
      <c r="AX71" t="str">
        <f>_xll.SNL.Clients.Office.Excel.Functions.SPG(AU71, "SP_COUNTRY_NAME")</f>
        <v>#INVALID COMPANY ID</v>
      </c>
      <c r="AY71" t="s">
        <v>442</v>
      </c>
      <c r="AZ71">
        <v>4139862</v>
      </c>
      <c r="BA71" t="s">
        <v>398</v>
      </c>
      <c r="BB71" s="11">
        <v>0.05</v>
      </c>
      <c r="BC71" t="str">
        <f>_xll.SNL.Clients.Office.Excel.Functions.SPG(AZ71, "SP_COUNTRY_NAME")</f>
        <v>United Kingdom</v>
      </c>
      <c r="BH71" t="str">
        <f>_xll.SNL.Clients.Office.Excel.Functions.SPG(BE71, "SP_COUNTRY_NAME")</f>
        <v>#INVALID COMPANY ID</v>
      </c>
      <c r="BI71" t="s">
        <v>484</v>
      </c>
      <c r="BJ71">
        <v>109754</v>
      </c>
      <c r="BK71" t="s">
        <v>398</v>
      </c>
      <c r="BL71" s="11">
        <v>0.06</v>
      </c>
      <c r="BM71" t="str">
        <f>_xll.SNL.Clients.Office.Excel.Functions.SPG(BJ71, "SP_COUNTRY_NAME")</f>
        <v>USA</v>
      </c>
      <c r="BR71" t="str">
        <f>_xll.SNL.Clients.Office.Excel.Functions.SPG(BO71, "SP_COUNTRY_NAME")</f>
        <v>#INVALID COMPANY ID</v>
      </c>
      <c r="BS71" t="s">
        <v>470</v>
      </c>
      <c r="BT71">
        <v>4119440</v>
      </c>
      <c r="BU71" t="s">
        <v>398</v>
      </c>
      <c r="BV71" s="11">
        <v>0.05</v>
      </c>
      <c r="BW71" t="str">
        <f>_xll.SNL.Clients.Office.Excel.Functions.SPG(BT71, "SP_COUNTRY_NAME")</f>
        <v>USA</v>
      </c>
      <c r="BX71" t="s">
        <v>541</v>
      </c>
      <c r="BY71">
        <v>102729</v>
      </c>
      <c r="BZ71" t="s">
        <v>398</v>
      </c>
      <c r="CA71" s="11">
        <v>0.12</v>
      </c>
      <c r="CB71" t="str">
        <f>_xll.SNL.Clients.Office.Excel.Functions.SPG(BY71, "SP_COUNTRY_NAME")</f>
        <v>USA</v>
      </c>
      <c r="CC71" t="s">
        <v>1310</v>
      </c>
      <c r="CD71">
        <v>110634</v>
      </c>
      <c r="CE71" t="s">
        <v>398</v>
      </c>
      <c r="CF71" s="11">
        <v>0.13</v>
      </c>
      <c r="CG71" t="str">
        <f>_xll.SNL.Clients.Office.Excel.Functions.SPG(CD71, "SP_COUNTRY_NAME")</f>
        <v>USA</v>
      </c>
      <c r="CH71" t="s">
        <v>541</v>
      </c>
      <c r="CI71">
        <v>102729</v>
      </c>
      <c r="CJ71" t="s">
        <v>398</v>
      </c>
      <c r="CK71" s="11">
        <v>0.12</v>
      </c>
      <c r="CL71" t="str">
        <f>_xll.SNL.Clients.Office.Excel.Functions.SPG(CI71, "SP_COUNTRY_NAME")</f>
        <v>USA</v>
      </c>
      <c r="CM71" t="s">
        <v>484</v>
      </c>
      <c r="CN71">
        <v>109754</v>
      </c>
      <c r="CO71" t="s">
        <v>398</v>
      </c>
      <c r="CP71" s="11">
        <v>0.06</v>
      </c>
      <c r="CQ71" t="str">
        <f>_xll.SNL.Clients.Office.Excel.Functions.SPG(CN71, "SP_COUNTRY_NAME")</f>
        <v>USA</v>
      </c>
      <c r="CR71" t="s">
        <v>484</v>
      </c>
      <c r="CS71">
        <v>109754</v>
      </c>
      <c r="CT71" t="s">
        <v>398</v>
      </c>
      <c r="CU71" s="11">
        <v>0.06</v>
      </c>
      <c r="CV71" t="str">
        <f>_xll.SNL.Clients.Office.Excel.Functions.SPG(CS71, "SP_COUNTRY_NAME")</f>
        <v>USA</v>
      </c>
      <c r="CW71" t="s">
        <v>541</v>
      </c>
      <c r="CX71">
        <v>102729</v>
      </c>
      <c r="CY71" t="s">
        <v>398</v>
      </c>
      <c r="CZ71" s="11">
        <v>0.12</v>
      </c>
      <c r="DA71" t="str">
        <f>_xll.SNL.Clients.Office.Excel.Functions.SPG(CX71, "SP_COUNTRY_NAME")</f>
        <v>USA</v>
      </c>
      <c r="DF71" t="str">
        <f>_xll.SNL.Clients.Office.Excel.Functions.SPG(DC71, "SP_COUNTRY_NAME")</f>
        <v>#INVALID COMPANY ID</v>
      </c>
      <c r="DG71" t="s">
        <v>660</v>
      </c>
      <c r="DH71">
        <v>4140566</v>
      </c>
      <c r="DI71" t="s">
        <v>398</v>
      </c>
      <c r="DJ71" s="11">
        <v>0.02</v>
      </c>
      <c r="DK71" t="str">
        <f>_xll.SNL.Clients.Office.Excel.Functions.SPG(DH71, "SP_COUNTRY_NAME")</f>
        <v>South Africa</v>
      </c>
      <c r="DL71" t="s">
        <v>653</v>
      </c>
      <c r="DM71">
        <v>4200014</v>
      </c>
      <c r="DN71" t="s">
        <v>398</v>
      </c>
      <c r="DO71" s="11">
        <v>7.0000000000000007E-2</v>
      </c>
      <c r="DP71" t="str">
        <f>_xll.SNL.Clients.Office.Excel.Functions.SPG(DM71, "SP_COUNTRY_NAME")</f>
        <v>South Africa</v>
      </c>
      <c r="DQ71" t="s">
        <v>653</v>
      </c>
      <c r="DR71">
        <v>4200014</v>
      </c>
      <c r="DS71" t="s">
        <v>398</v>
      </c>
      <c r="DT71" s="11">
        <v>7.0000000000000007E-2</v>
      </c>
      <c r="DU71" t="str">
        <f>_xll.SNL.Clients.Office.Excel.Functions.SPG(DR71, "SP_COUNTRY_NAME")</f>
        <v>South Africa</v>
      </c>
      <c r="DV71" t="s">
        <v>653</v>
      </c>
      <c r="DW71">
        <v>4200014</v>
      </c>
      <c r="DX71" t="s">
        <v>398</v>
      </c>
      <c r="DY71" s="11">
        <v>7.0000000000000007E-2</v>
      </c>
      <c r="DZ71" t="str">
        <f>_xll.SNL.Clients.Office.Excel.Functions.SPG(DW71, "SP_COUNTRY_NAME")</f>
        <v>South Africa</v>
      </c>
      <c r="EE71" t="str">
        <f>_xll.SNL.Clients.Office.Excel.Functions.SPG(EB71, "SP_COUNTRY_NAME")</f>
        <v>#INVALID COMPANY ID</v>
      </c>
      <c r="EF71" t="s">
        <v>1084</v>
      </c>
      <c r="EG71">
        <v>4492849</v>
      </c>
      <c r="EH71" t="s">
        <v>398</v>
      </c>
      <c r="EI71" s="11">
        <v>0.15</v>
      </c>
      <c r="EJ71" t="str">
        <f>_xll.SNL.Clients.Office.Excel.Functions.SPG(EG71, "SP_COUNTRY_NAME")</f>
        <v>United Kingdom</v>
      </c>
      <c r="EK71" t="s">
        <v>557</v>
      </c>
      <c r="EL71">
        <v>4158830</v>
      </c>
      <c r="EM71" t="s">
        <v>398</v>
      </c>
      <c r="EN71" s="11">
        <v>0</v>
      </c>
      <c r="EO71" t="str">
        <f>_xll.SNL.Clients.Office.Excel.Functions.SPG(EL71, "SP_COUNTRY_NAME")</f>
        <v>USA</v>
      </c>
      <c r="EP71" t="s">
        <v>737</v>
      </c>
      <c r="EQ71">
        <v>4134208</v>
      </c>
      <c r="ER71" t="s">
        <v>398</v>
      </c>
      <c r="ES71" s="11">
        <v>0.01</v>
      </c>
      <c r="ET71" t="str">
        <f>_xll.SNL.Clients.Office.Excel.Functions.SPG(EQ71, "SP_COUNTRY_NAME")</f>
        <v>USA</v>
      </c>
      <c r="EY71" t="str">
        <f>_xll.SNL.Clients.Office.Excel.Functions.SPG(EV71, "SP_COUNTRY_NAME")</f>
        <v>#INVALID COMPANY ID</v>
      </c>
      <c r="EZ71" t="s">
        <v>1310</v>
      </c>
      <c r="FA71">
        <v>110634</v>
      </c>
      <c r="FB71" t="s">
        <v>398</v>
      </c>
      <c r="FC71" s="11">
        <v>0.13</v>
      </c>
      <c r="FD71" t="str">
        <f>_xll.SNL.Clients.Office.Excel.Functions.SPG(FA71, "SP_COUNTRY_NAME")</f>
        <v>USA</v>
      </c>
      <c r="FE71" t="s">
        <v>1310</v>
      </c>
      <c r="FF71">
        <v>110634</v>
      </c>
      <c r="FG71" t="s">
        <v>398</v>
      </c>
      <c r="FH71" s="11">
        <v>0.13</v>
      </c>
      <c r="FI71" t="str">
        <f>_xll.SNL.Clients.Office.Excel.Functions.SPG(FF71, "SP_COUNTRY_NAME")</f>
        <v>USA</v>
      </c>
      <c r="FJ71" t="s">
        <v>541</v>
      </c>
      <c r="FK71">
        <v>102729</v>
      </c>
      <c r="FL71" t="s">
        <v>398</v>
      </c>
      <c r="FM71" s="11">
        <v>0.12</v>
      </c>
      <c r="FN71" t="str">
        <f>_xll.SNL.Clients.Office.Excel.Functions.SPG(FK71, "SP_COUNTRY_NAME")</f>
        <v>USA</v>
      </c>
      <c r="FO71" t="s">
        <v>2013</v>
      </c>
      <c r="FP71">
        <v>4260136</v>
      </c>
      <c r="FQ71" t="s">
        <v>398</v>
      </c>
      <c r="FR71" s="11">
        <v>0</v>
      </c>
      <c r="FS71" t="str">
        <f>_xll.SNL.Clients.Office.Excel.Functions.SPG(FP71, "SP_COUNTRY_NAME")</f>
        <v>France</v>
      </c>
      <c r="FT71" t="s">
        <v>1084</v>
      </c>
      <c r="FU71">
        <v>4492849</v>
      </c>
      <c r="FV71" t="s">
        <v>398</v>
      </c>
      <c r="FW71" s="11">
        <v>0.15</v>
      </c>
      <c r="FX71" t="str">
        <f>_xll.SNL.Clients.Office.Excel.Functions.SPG(FU71, "SP_COUNTRY_NAME")</f>
        <v>United Kingdom</v>
      </c>
      <c r="GC71" t="str">
        <f>_xll.SNL.Clients.Office.Excel.Functions.SPG(FZ71, "SP_COUNTRY_NAME")</f>
        <v>#INVALID COMPANY ID</v>
      </c>
      <c r="GD71" t="s">
        <v>526</v>
      </c>
      <c r="GE71">
        <v>5759394</v>
      </c>
      <c r="GF71" t="s">
        <v>398</v>
      </c>
      <c r="GG71" s="11">
        <v>0</v>
      </c>
      <c r="GH71" t="str">
        <f>_xll.SNL.Clients.Office.Excel.Functions.SPG(GE71, "SP_COUNTRY_NAME")</f>
        <v>Ireland</v>
      </c>
      <c r="GM71" t="str">
        <f>_xll.SNL.Clients.Office.Excel.Functions.SPG(GJ71, "SP_COUNTRY_NAME")</f>
        <v>#INVALID COMPANY ID</v>
      </c>
      <c r="GR71" t="str">
        <f>_xll.SNL.Clients.Office.Excel.Functions.SPG(GO71, "SP_COUNTRY_NAME")</f>
        <v>#INVALID COMPANY ID</v>
      </c>
      <c r="GW71" t="str">
        <f>_xll.SNL.Clients.Office.Excel.Functions.SPG(GT71, "SP_COUNTRY_NAME")</f>
        <v>#INVALID COMPANY ID</v>
      </c>
      <c r="GX71" t="s">
        <v>2156</v>
      </c>
      <c r="GY71" t="s">
        <v>348</v>
      </c>
      <c r="GZ71" t="s">
        <v>406</v>
      </c>
      <c r="HA71" s="11">
        <v>0.02</v>
      </c>
      <c r="HB71" t="str">
        <f>_xll.SNL.Clients.Office.Excel.Functions.SPG(GY71, "SP_COUNTRY_NAME")</f>
        <v>China</v>
      </c>
      <c r="HC71" t="s">
        <v>541</v>
      </c>
      <c r="HD71">
        <v>102729</v>
      </c>
      <c r="HE71" t="s">
        <v>398</v>
      </c>
      <c r="HF71" s="11">
        <v>0.12</v>
      </c>
      <c r="HG71" t="str">
        <f>_xll.SNL.Clients.Office.Excel.Functions.SPG(HD71, "SP_COUNTRY_NAME")</f>
        <v>USA</v>
      </c>
      <c r="HH71" t="s">
        <v>986</v>
      </c>
      <c r="HI71" t="s">
        <v>348</v>
      </c>
      <c r="HJ71" t="s">
        <v>406</v>
      </c>
      <c r="HK71" s="11">
        <v>0</v>
      </c>
      <c r="HL71" t="str">
        <f>_xll.SNL.Clients.Office.Excel.Functions.SPG(HI71, "SP_COUNTRY_NAME")</f>
        <v>China</v>
      </c>
      <c r="HQ71" t="str">
        <f>_xll.SNL.Clients.Office.Excel.Functions.SPG(HN71, "SP_COUNTRY_NAME")</f>
        <v>#INVALID COMPANY ID</v>
      </c>
      <c r="HR71" t="s">
        <v>541</v>
      </c>
      <c r="HS71">
        <v>102729</v>
      </c>
      <c r="HT71" t="s">
        <v>398</v>
      </c>
      <c r="HU71" s="11">
        <v>0.12</v>
      </c>
      <c r="HV71" t="str">
        <f>_xll.SNL.Clients.Office.Excel.Functions.SPG(HS71, "SP_COUNTRY_NAME")</f>
        <v>USA</v>
      </c>
      <c r="HW71" t="s">
        <v>1084</v>
      </c>
      <c r="HX71">
        <v>4492849</v>
      </c>
      <c r="HY71" t="s">
        <v>398</v>
      </c>
      <c r="HZ71" s="11">
        <v>0.15</v>
      </c>
      <c r="IA71" t="str">
        <f>_xll.SNL.Clients.Office.Excel.Functions.SPG(HX71, "SP_COUNTRY_NAME")</f>
        <v>United Kingdom</v>
      </c>
      <c r="IF71" t="str">
        <f>_xll.SNL.Clients.Office.Excel.Functions.SPG(IC71, "SP_COUNTRY_NAME")</f>
        <v>#INVALID COMPANY ID</v>
      </c>
      <c r="IK71" t="str">
        <f>_xll.SNL.Clients.Office.Excel.Functions.SPG(IH71, "SP_COUNTRY_NAME")</f>
        <v>#INVALID COMPANY ID</v>
      </c>
      <c r="IL71" t="s">
        <v>2156</v>
      </c>
      <c r="IM71" t="s">
        <v>348</v>
      </c>
      <c r="IN71" t="s">
        <v>406</v>
      </c>
      <c r="IO71" s="11">
        <v>0.02</v>
      </c>
      <c r="IP71" t="str">
        <f>_xll.SNL.Clients.Office.Excel.Functions.SPG(IM71, "SP_COUNTRY_NAME")</f>
        <v>China</v>
      </c>
      <c r="IQ71" t="s">
        <v>734</v>
      </c>
      <c r="IR71">
        <v>4080954</v>
      </c>
      <c r="IS71" t="s">
        <v>398</v>
      </c>
      <c r="IT71" s="11">
        <v>0.03</v>
      </c>
      <c r="IU71" t="str">
        <f>_xll.SNL.Clients.Office.Excel.Functions.SPG(IR71, "SP_COUNTRY_NAME")</f>
        <v>Denmark</v>
      </c>
      <c r="IV71" t="s">
        <v>660</v>
      </c>
      <c r="IW71">
        <v>4140566</v>
      </c>
      <c r="IX71" t="s">
        <v>398</v>
      </c>
      <c r="IY71" s="11">
        <v>0.02</v>
      </c>
      <c r="IZ71" t="str">
        <f>_xll.SNL.Clients.Office.Excel.Functions.SPG(IW71, "SP_COUNTRY_NAME")</f>
        <v>South Africa</v>
      </c>
      <c r="JA71" t="s">
        <v>484</v>
      </c>
      <c r="JB71">
        <v>109754</v>
      </c>
      <c r="JC71" t="s">
        <v>398</v>
      </c>
      <c r="JD71" s="11">
        <v>0.06</v>
      </c>
      <c r="JE71" t="str">
        <f>_xll.SNL.Clients.Office.Excel.Functions.SPG(JB71, "SP_COUNTRY_NAME")</f>
        <v>USA</v>
      </c>
      <c r="JF71" t="s">
        <v>653</v>
      </c>
      <c r="JG71">
        <v>4200014</v>
      </c>
      <c r="JH71" t="s">
        <v>398</v>
      </c>
      <c r="JI71" s="11">
        <v>7.0000000000000007E-2</v>
      </c>
      <c r="JJ71" t="str">
        <f>_xll.SNL.Clients.Office.Excel.Functions.SPG(JG71, "SP_COUNTRY_NAME")</f>
        <v>South Africa</v>
      </c>
      <c r="JK71" t="s">
        <v>1310</v>
      </c>
      <c r="JL71">
        <v>110634</v>
      </c>
      <c r="JM71" t="s">
        <v>398</v>
      </c>
      <c r="JN71" s="11">
        <v>0.13</v>
      </c>
      <c r="JO71" t="str">
        <f>_xll.SNL.Clients.Office.Excel.Functions.SPG(JL71, "SP_COUNTRY_NAME")</f>
        <v>USA</v>
      </c>
      <c r="JP71" t="s">
        <v>986</v>
      </c>
      <c r="JQ71" t="s">
        <v>348</v>
      </c>
      <c r="JR71" t="s">
        <v>406</v>
      </c>
      <c r="JS71" s="11">
        <v>0</v>
      </c>
      <c r="JT71" t="str">
        <f>_xll.SNL.Clients.Office.Excel.Functions.SPG(JQ71, "SP_COUNTRY_NAME")</f>
        <v>China</v>
      </c>
      <c r="JU71" t="s">
        <v>2013</v>
      </c>
      <c r="JV71">
        <v>4260136</v>
      </c>
      <c r="JW71" t="s">
        <v>398</v>
      </c>
      <c r="JX71" s="11">
        <v>0</v>
      </c>
      <c r="JY71" t="str">
        <f>_xll.SNL.Clients.Office.Excel.Functions.SPG(JV71, "SP_COUNTRY_NAME")</f>
        <v>France</v>
      </c>
      <c r="JZ71" t="s">
        <v>541</v>
      </c>
      <c r="KA71">
        <v>102729</v>
      </c>
      <c r="KB71" t="s">
        <v>398</v>
      </c>
      <c r="KC71" s="11">
        <v>0.12</v>
      </c>
      <c r="KD71" t="str">
        <f>_xll.SNL.Clients.Office.Excel.Functions.SPG(KA71, "SP_COUNTRY_NAME")</f>
        <v>USA</v>
      </c>
      <c r="KI71" t="str">
        <f>_xll.SNL.Clients.Office.Excel.Functions.SPG(KF71, "SP_COUNTRY_NAME")</f>
        <v>#INVALID COMPANY ID</v>
      </c>
      <c r="KJ71" t="s">
        <v>442</v>
      </c>
      <c r="KK71">
        <v>4139862</v>
      </c>
      <c r="KL71" t="s">
        <v>398</v>
      </c>
      <c r="KM71" s="11">
        <v>0.05</v>
      </c>
      <c r="KN71" t="str">
        <f>_xll.SNL.Clients.Office.Excel.Functions.SPG(KK71, "SP_COUNTRY_NAME")</f>
        <v>United Kingdom</v>
      </c>
    </row>
    <row r="72" spans="5:300" x14ac:dyDescent="0.35">
      <c r="E72" t="str">
        <f>_xll.SNL.Clients.Office.Excel.Functions.SPG(B72, "SP_COUNTRY_NAME")</f>
        <v>#INVALID COMPANY ID</v>
      </c>
      <c r="F72" t="s">
        <v>676</v>
      </c>
      <c r="G72">
        <v>4304195</v>
      </c>
      <c r="H72" t="s">
        <v>398</v>
      </c>
      <c r="I72" s="11">
        <v>7.0000000000000007E-2</v>
      </c>
      <c r="J72" t="str">
        <f>_xll.SNL.Clients.Office.Excel.Functions.SPG(G72, "SP_COUNTRY_NAME")</f>
        <v>South Africa</v>
      </c>
      <c r="K72" t="s">
        <v>471</v>
      </c>
      <c r="L72">
        <v>111267</v>
      </c>
      <c r="M72" t="s">
        <v>398</v>
      </c>
      <c r="N72" s="11">
        <v>0.02</v>
      </c>
      <c r="O72" t="str">
        <f>_xll.SNL.Clients.Office.Excel.Functions.SPG(L72, "SP_COUNTRY_NAME")</f>
        <v>United Kingdom</v>
      </c>
      <c r="P72" t="s">
        <v>1016</v>
      </c>
      <c r="Q72">
        <v>20713252</v>
      </c>
      <c r="R72" t="s">
        <v>403</v>
      </c>
      <c r="S72" s="11">
        <v>0.21</v>
      </c>
      <c r="T72" t="str">
        <f>_xll.SNL.Clients.Office.Excel.Functions.SPG(Q72, "SP_COUNTRY_NAME")</f>
        <v>United Kingdom</v>
      </c>
      <c r="Y72" t="str">
        <f>_xll.SNL.Clients.Office.Excel.Functions.SPG(V72, "SP_COUNTRY_NAME")</f>
        <v>#INVALID COMPANY ID</v>
      </c>
      <c r="Z72" t="s">
        <v>697</v>
      </c>
      <c r="AA72">
        <v>4141092</v>
      </c>
      <c r="AB72" t="s">
        <v>398</v>
      </c>
      <c r="AC72" s="11">
        <v>0.05</v>
      </c>
      <c r="AD72" t="str">
        <f>_xll.SNL.Clients.Office.Excel.Functions.SPG(AA72, "SP_COUNTRY_NAME")</f>
        <v>South Africa</v>
      </c>
      <c r="AE72" t="s">
        <v>697</v>
      </c>
      <c r="AF72">
        <v>4141092</v>
      </c>
      <c r="AG72" t="s">
        <v>398</v>
      </c>
      <c r="AH72" s="11">
        <v>0.05</v>
      </c>
      <c r="AI72" t="str">
        <f>_xll.SNL.Clients.Office.Excel.Functions.SPG(AF72, "SP_COUNTRY_NAME")</f>
        <v>South Africa</v>
      </c>
      <c r="AJ72" t="s">
        <v>1016</v>
      </c>
      <c r="AK72">
        <v>20713252</v>
      </c>
      <c r="AL72" t="s">
        <v>403</v>
      </c>
      <c r="AM72" s="11">
        <v>0.21</v>
      </c>
      <c r="AN72" t="str">
        <f>_xll.SNL.Clients.Office.Excel.Functions.SPG(AK72, "SP_COUNTRY_NAME")</f>
        <v>United Kingdom</v>
      </c>
      <c r="AO72" t="s">
        <v>1008</v>
      </c>
      <c r="AP72">
        <v>4343973</v>
      </c>
      <c r="AQ72" t="s">
        <v>398</v>
      </c>
      <c r="AR72" s="11">
        <v>0.02</v>
      </c>
      <c r="AS72" t="str">
        <f>_xll.SNL.Clients.Office.Excel.Functions.SPG(AP72, "SP_COUNTRY_NAME")</f>
        <v>Norway</v>
      </c>
      <c r="AX72" t="str">
        <f>_xll.SNL.Clients.Office.Excel.Functions.SPG(AU72, "SP_COUNTRY_NAME")</f>
        <v>#INVALID COMPANY ID</v>
      </c>
      <c r="AY72" t="s">
        <v>697</v>
      </c>
      <c r="AZ72">
        <v>4141092</v>
      </c>
      <c r="BA72" t="s">
        <v>398</v>
      </c>
      <c r="BB72" s="11">
        <v>0.05</v>
      </c>
      <c r="BC72" t="str">
        <f>_xll.SNL.Clients.Office.Excel.Functions.SPG(AZ72, "SP_COUNTRY_NAME")</f>
        <v>South Africa</v>
      </c>
      <c r="BH72" t="str">
        <f>_xll.SNL.Clients.Office.Excel.Functions.SPG(BE72, "SP_COUNTRY_NAME")</f>
        <v>#INVALID COMPANY ID</v>
      </c>
      <c r="BI72" t="s">
        <v>486</v>
      </c>
      <c r="BJ72">
        <v>5852503</v>
      </c>
      <c r="BK72" t="s">
        <v>398</v>
      </c>
      <c r="BL72" s="11">
        <v>0.06</v>
      </c>
      <c r="BM72" t="str">
        <f>_xll.SNL.Clients.Office.Excel.Functions.SPG(BJ72, "SP_COUNTRY_NAME")</f>
        <v>South Africa</v>
      </c>
      <c r="BR72" t="str">
        <f>_xll.SNL.Clients.Office.Excel.Functions.SPG(BO72, "SP_COUNTRY_NAME")</f>
        <v>#INVALID COMPANY ID</v>
      </c>
      <c r="BS72" t="s">
        <v>498</v>
      </c>
      <c r="BT72">
        <v>4324456</v>
      </c>
      <c r="BU72" t="s">
        <v>398</v>
      </c>
      <c r="BV72" s="11">
        <v>0.05</v>
      </c>
      <c r="BW72" t="str">
        <f>_xll.SNL.Clients.Office.Excel.Functions.SPG(BT72, "SP_COUNTRY_NAME")</f>
        <v>Italy</v>
      </c>
      <c r="BX72" t="s">
        <v>511</v>
      </c>
      <c r="BY72">
        <v>111359</v>
      </c>
      <c r="BZ72" t="s">
        <v>398</v>
      </c>
      <c r="CA72" s="11">
        <v>0.12</v>
      </c>
      <c r="CB72" t="str">
        <f>_xll.SNL.Clients.Office.Excel.Functions.SPG(BY72, "SP_COUNTRY_NAME")</f>
        <v>USA</v>
      </c>
      <c r="CC72" t="s">
        <v>465</v>
      </c>
      <c r="CD72">
        <v>4137912</v>
      </c>
      <c r="CE72" t="s">
        <v>398</v>
      </c>
      <c r="CF72" s="11">
        <v>0.12</v>
      </c>
      <c r="CG72" t="str">
        <f>_xll.SNL.Clients.Office.Excel.Functions.SPG(CD72, "SP_COUNTRY_NAME")</f>
        <v>Germany</v>
      </c>
      <c r="CH72" t="s">
        <v>511</v>
      </c>
      <c r="CI72">
        <v>111359</v>
      </c>
      <c r="CJ72" t="s">
        <v>398</v>
      </c>
      <c r="CK72" s="11">
        <v>0.12</v>
      </c>
      <c r="CL72" t="str">
        <f>_xll.SNL.Clients.Office.Excel.Functions.SPG(CI72, "SP_COUNTRY_NAME")</f>
        <v>USA</v>
      </c>
      <c r="CM72" t="s">
        <v>486</v>
      </c>
      <c r="CN72">
        <v>5852503</v>
      </c>
      <c r="CO72" t="s">
        <v>398</v>
      </c>
      <c r="CP72" s="11">
        <v>0.06</v>
      </c>
      <c r="CQ72" t="str">
        <f>_xll.SNL.Clients.Office.Excel.Functions.SPG(CN72, "SP_COUNTRY_NAME")</f>
        <v>South Africa</v>
      </c>
      <c r="CR72" t="s">
        <v>486</v>
      </c>
      <c r="CS72">
        <v>5852503</v>
      </c>
      <c r="CT72" t="s">
        <v>398</v>
      </c>
      <c r="CU72" s="11">
        <v>0.06</v>
      </c>
      <c r="CV72" t="str">
        <f>_xll.SNL.Clients.Office.Excel.Functions.SPG(CS72, "SP_COUNTRY_NAME")</f>
        <v>South Africa</v>
      </c>
      <c r="CW72" t="s">
        <v>511</v>
      </c>
      <c r="CX72">
        <v>111359</v>
      </c>
      <c r="CY72" t="s">
        <v>398</v>
      </c>
      <c r="CZ72" s="11">
        <v>0.12</v>
      </c>
      <c r="DA72" t="str">
        <f>_xll.SNL.Clients.Office.Excel.Functions.SPG(CX72, "SP_COUNTRY_NAME")</f>
        <v>USA</v>
      </c>
      <c r="DF72" t="str">
        <f>_xll.SNL.Clients.Office.Excel.Functions.SPG(DC72, "SP_COUNTRY_NAME")</f>
        <v>#INVALID COMPANY ID</v>
      </c>
      <c r="DG72" t="s">
        <v>2036</v>
      </c>
      <c r="DH72">
        <v>10795646</v>
      </c>
      <c r="DI72" t="s">
        <v>398</v>
      </c>
      <c r="DJ72" s="11">
        <v>0.02</v>
      </c>
      <c r="DK72" t="str">
        <f>_xll.SNL.Clients.Office.Excel.Functions.SPG(DH72, "SP_COUNTRY_NAME")</f>
        <v>South Africa</v>
      </c>
      <c r="DL72" t="s">
        <v>676</v>
      </c>
      <c r="DM72">
        <v>4304195</v>
      </c>
      <c r="DN72" t="s">
        <v>398</v>
      </c>
      <c r="DO72" s="11">
        <v>7.0000000000000007E-2</v>
      </c>
      <c r="DP72" t="str">
        <f>_xll.SNL.Clients.Office.Excel.Functions.SPG(DM72, "SP_COUNTRY_NAME")</f>
        <v>South Africa</v>
      </c>
      <c r="DQ72" t="s">
        <v>676</v>
      </c>
      <c r="DR72">
        <v>4304195</v>
      </c>
      <c r="DS72" t="s">
        <v>398</v>
      </c>
      <c r="DT72" s="11">
        <v>7.0000000000000007E-2</v>
      </c>
      <c r="DU72" t="str">
        <f>_xll.SNL.Clients.Office.Excel.Functions.SPG(DR72, "SP_COUNTRY_NAME")</f>
        <v>South Africa</v>
      </c>
      <c r="DV72" t="s">
        <v>676</v>
      </c>
      <c r="DW72">
        <v>4304195</v>
      </c>
      <c r="DX72" t="s">
        <v>398</v>
      </c>
      <c r="DY72" s="11">
        <v>7.0000000000000007E-2</v>
      </c>
      <c r="DZ72" t="str">
        <f>_xll.SNL.Clients.Office.Excel.Functions.SPG(DW72, "SP_COUNTRY_NAME")</f>
        <v>South Africa</v>
      </c>
      <c r="EE72" t="str">
        <f>_xll.SNL.Clients.Office.Excel.Functions.SPG(EB72, "SP_COUNTRY_NAME")</f>
        <v>#INVALID COMPANY ID</v>
      </c>
      <c r="EF72" t="s">
        <v>1988</v>
      </c>
      <c r="EG72">
        <v>5779773</v>
      </c>
      <c r="EH72" t="s">
        <v>398</v>
      </c>
      <c r="EI72" s="11">
        <v>0.15</v>
      </c>
      <c r="EJ72" t="str">
        <f>_xll.SNL.Clients.Office.Excel.Functions.SPG(EG72, "SP_COUNTRY_NAME")</f>
        <v>South Africa</v>
      </c>
      <c r="EK72" t="s">
        <v>414</v>
      </c>
      <c r="EL72">
        <v>4137704</v>
      </c>
      <c r="EM72" t="s">
        <v>398</v>
      </c>
      <c r="EN72" s="11">
        <v>0</v>
      </c>
      <c r="EO72" t="str">
        <f>_xll.SNL.Clients.Office.Excel.Functions.SPG(EL72, "SP_COUNTRY_NAME")</f>
        <v>Japan</v>
      </c>
      <c r="EP72" t="s">
        <v>453</v>
      </c>
      <c r="EQ72">
        <v>5747632</v>
      </c>
      <c r="ER72" t="s">
        <v>398</v>
      </c>
      <c r="ES72" s="11">
        <v>0.01</v>
      </c>
      <c r="ET72" t="str">
        <f>_xll.SNL.Clients.Office.Excel.Functions.SPG(EQ72, "SP_COUNTRY_NAME")</f>
        <v>Canada</v>
      </c>
      <c r="EY72" t="str">
        <f>_xll.SNL.Clients.Office.Excel.Functions.SPG(EV72, "SP_COUNTRY_NAME")</f>
        <v>#INVALID COMPANY ID</v>
      </c>
      <c r="EZ72" t="s">
        <v>465</v>
      </c>
      <c r="FA72">
        <v>4137912</v>
      </c>
      <c r="FB72" t="s">
        <v>398</v>
      </c>
      <c r="FC72" s="11">
        <v>0.12</v>
      </c>
      <c r="FD72" t="str">
        <f>_xll.SNL.Clients.Office.Excel.Functions.SPG(FA72, "SP_COUNTRY_NAME")</f>
        <v>Germany</v>
      </c>
      <c r="FE72" t="s">
        <v>465</v>
      </c>
      <c r="FF72">
        <v>4137912</v>
      </c>
      <c r="FG72" t="s">
        <v>398</v>
      </c>
      <c r="FH72" s="11">
        <v>0.12</v>
      </c>
      <c r="FI72" t="str">
        <f>_xll.SNL.Clients.Office.Excel.Functions.SPG(FF72, "SP_COUNTRY_NAME")</f>
        <v>Germany</v>
      </c>
      <c r="FJ72" t="s">
        <v>511</v>
      </c>
      <c r="FK72">
        <v>111359</v>
      </c>
      <c r="FL72" t="s">
        <v>398</v>
      </c>
      <c r="FM72" s="11">
        <v>0.12</v>
      </c>
      <c r="FN72" t="str">
        <f>_xll.SNL.Clients.Office.Excel.Functions.SPG(FK72, "SP_COUNTRY_NAME")</f>
        <v>USA</v>
      </c>
      <c r="FO72" t="s">
        <v>2169</v>
      </c>
      <c r="FP72">
        <v>4026910</v>
      </c>
      <c r="FQ72" t="s">
        <v>398</v>
      </c>
      <c r="FR72" s="11">
        <v>0</v>
      </c>
      <c r="FS72" t="str">
        <f>_xll.SNL.Clients.Office.Excel.Functions.SPG(FP72, "SP_COUNTRY_NAME")</f>
        <v>USA</v>
      </c>
      <c r="FT72" t="s">
        <v>1988</v>
      </c>
      <c r="FU72">
        <v>5779773</v>
      </c>
      <c r="FV72" t="s">
        <v>398</v>
      </c>
      <c r="FW72" s="11">
        <v>0.15</v>
      </c>
      <c r="FX72" t="str">
        <f>_xll.SNL.Clients.Office.Excel.Functions.SPG(FU72, "SP_COUNTRY_NAME")</f>
        <v>South Africa</v>
      </c>
      <c r="GC72" t="str">
        <f>_xll.SNL.Clients.Office.Excel.Functions.SPG(FZ72, "SP_COUNTRY_NAME")</f>
        <v>#INVALID COMPANY ID</v>
      </c>
      <c r="GD72" t="s">
        <v>1652</v>
      </c>
      <c r="GE72">
        <v>5877799</v>
      </c>
      <c r="GF72" t="s">
        <v>398</v>
      </c>
      <c r="GG72" s="11">
        <v>0</v>
      </c>
      <c r="GH72" t="str">
        <f>_xll.SNL.Clients.Office.Excel.Functions.SPG(GE72, "SP_COUNTRY_NAME")</f>
        <v>China</v>
      </c>
      <c r="GM72" t="str">
        <f>_xll.SNL.Clients.Office.Excel.Functions.SPG(GJ72, "SP_COUNTRY_NAME")</f>
        <v>#INVALID COMPANY ID</v>
      </c>
      <c r="GR72" t="str">
        <f>_xll.SNL.Clients.Office.Excel.Functions.SPG(GO72, "SP_COUNTRY_NAME")</f>
        <v>#INVALID COMPANY ID</v>
      </c>
      <c r="GW72" t="str">
        <f>_xll.SNL.Clients.Office.Excel.Functions.SPG(GT72, "SP_COUNTRY_NAME")</f>
        <v>#INVALID COMPANY ID</v>
      </c>
      <c r="GX72" t="s">
        <v>2157</v>
      </c>
      <c r="GY72" t="s">
        <v>348</v>
      </c>
      <c r="GZ72" t="s">
        <v>406</v>
      </c>
      <c r="HA72" s="11">
        <v>0.02</v>
      </c>
      <c r="HB72" t="str">
        <f>_xll.SNL.Clients.Office.Excel.Functions.SPG(GY72, "SP_COUNTRY_NAME")</f>
        <v>China</v>
      </c>
      <c r="HC72" t="s">
        <v>511</v>
      </c>
      <c r="HD72">
        <v>111359</v>
      </c>
      <c r="HE72" t="s">
        <v>398</v>
      </c>
      <c r="HF72" s="11">
        <v>0.12</v>
      </c>
      <c r="HG72" t="str">
        <f>_xll.SNL.Clients.Office.Excel.Functions.SPG(HD72, "SP_COUNTRY_NAME")</f>
        <v>USA</v>
      </c>
      <c r="HH72" t="s">
        <v>987</v>
      </c>
      <c r="HI72" t="s">
        <v>348</v>
      </c>
      <c r="HJ72" t="s">
        <v>406</v>
      </c>
      <c r="HK72" s="11">
        <v>0</v>
      </c>
      <c r="HL72" t="str">
        <f>_xll.SNL.Clients.Office.Excel.Functions.SPG(HI72, "SP_COUNTRY_NAME")</f>
        <v>China</v>
      </c>
      <c r="HQ72" t="str">
        <f>_xll.SNL.Clients.Office.Excel.Functions.SPG(HN72, "SP_COUNTRY_NAME")</f>
        <v>#INVALID COMPANY ID</v>
      </c>
      <c r="HR72" t="s">
        <v>511</v>
      </c>
      <c r="HS72">
        <v>111359</v>
      </c>
      <c r="HT72" t="s">
        <v>398</v>
      </c>
      <c r="HU72" s="11">
        <v>0.12</v>
      </c>
      <c r="HV72" t="str">
        <f>_xll.SNL.Clients.Office.Excel.Functions.SPG(HS72, "SP_COUNTRY_NAME")</f>
        <v>USA</v>
      </c>
      <c r="HW72" t="s">
        <v>1988</v>
      </c>
      <c r="HX72">
        <v>5779773</v>
      </c>
      <c r="HY72" t="s">
        <v>398</v>
      </c>
      <c r="HZ72" s="11">
        <v>0.15</v>
      </c>
      <c r="IA72" t="str">
        <f>_xll.SNL.Clients.Office.Excel.Functions.SPG(HX72, "SP_COUNTRY_NAME")</f>
        <v>South Africa</v>
      </c>
      <c r="IF72" t="str">
        <f>_xll.SNL.Clients.Office.Excel.Functions.SPG(IC72, "SP_COUNTRY_NAME")</f>
        <v>#INVALID COMPANY ID</v>
      </c>
      <c r="IK72" t="str">
        <f>_xll.SNL.Clients.Office.Excel.Functions.SPG(IH72, "SP_COUNTRY_NAME")</f>
        <v>#INVALID COMPANY ID</v>
      </c>
      <c r="IL72" t="s">
        <v>2157</v>
      </c>
      <c r="IM72" t="s">
        <v>348</v>
      </c>
      <c r="IN72" t="s">
        <v>406</v>
      </c>
      <c r="IO72" s="11">
        <v>0.02</v>
      </c>
      <c r="IP72" t="str">
        <f>_xll.SNL.Clients.Office.Excel.Functions.SPG(IM72, "SP_COUNTRY_NAME")</f>
        <v>China</v>
      </c>
      <c r="IQ72" t="s">
        <v>2246</v>
      </c>
      <c r="IR72">
        <v>4135212</v>
      </c>
      <c r="IS72" t="s">
        <v>403</v>
      </c>
      <c r="IT72" s="11">
        <v>0.03</v>
      </c>
      <c r="IU72" t="str">
        <f>_xll.SNL.Clients.Office.Excel.Functions.SPG(IR72, "SP_COUNTRY_NAME")</f>
        <v>Canada</v>
      </c>
      <c r="IV72" t="s">
        <v>2036</v>
      </c>
      <c r="IW72">
        <v>10795646</v>
      </c>
      <c r="IX72" t="s">
        <v>398</v>
      </c>
      <c r="IY72" s="11">
        <v>0.02</v>
      </c>
      <c r="IZ72" t="str">
        <f>_xll.SNL.Clients.Office.Excel.Functions.SPG(IW72, "SP_COUNTRY_NAME")</f>
        <v>South Africa</v>
      </c>
      <c r="JA72" t="s">
        <v>486</v>
      </c>
      <c r="JB72">
        <v>5852503</v>
      </c>
      <c r="JC72" t="s">
        <v>398</v>
      </c>
      <c r="JD72" s="11">
        <v>0.06</v>
      </c>
      <c r="JE72" t="str">
        <f>_xll.SNL.Clients.Office.Excel.Functions.SPG(JB72, "SP_COUNTRY_NAME")</f>
        <v>South Africa</v>
      </c>
      <c r="JF72" t="s">
        <v>676</v>
      </c>
      <c r="JG72">
        <v>4304195</v>
      </c>
      <c r="JH72" t="s">
        <v>398</v>
      </c>
      <c r="JI72" s="11">
        <v>7.0000000000000007E-2</v>
      </c>
      <c r="JJ72" t="str">
        <f>_xll.SNL.Clients.Office.Excel.Functions.SPG(JG72, "SP_COUNTRY_NAME")</f>
        <v>South Africa</v>
      </c>
      <c r="JK72" t="s">
        <v>465</v>
      </c>
      <c r="JL72">
        <v>4137912</v>
      </c>
      <c r="JM72" t="s">
        <v>398</v>
      </c>
      <c r="JN72" s="11">
        <v>0.12</v>
      </c>
      <c r="JO72" t="str">
        <f>_xll.SNL.Clients.Office.Excel.Functions.SPG(JL72, "SP_COUNTRY_NAME")</f>
        <v>Germany</v>
      </c>
      <c r="JP72" t="s">
        <v>987</v>
      </c>
      <c r="JQ72" t="s">
        <v>348</v>
      </c>
      <c r="JR72" t="s">
        <v>406</v>
      </c>
      <c r="JS72" s="11">
        <v>0</v>
      </c>
      <c r="JT72" t="str">
        <f>_xll.SNL.Clients.Office.Excel.Functions.SPG(JQ72, "SP_COUNTRY_NAME")</f>
        <v>China</v>
      </c>
      <c r="JU72" t="s">
        <v>2169</v>
      </c>
      <c r="JV72">
        <v>4026910</v>
      </c>
      <c r="JW72" t="s">
        <v>398</v>
      </c>
      <c r="JX72" s="11">
        <v>0</v>
      </c>
      <c r="JY72" t="str">
        <f>_xll.SNL.Clients.Office.Excel.Functions.SPG(JV72, "SP_COUNTRY_NAME")</f>
        <v>USA</v>
      </c>
      <c r="JZ72" t="s">
        <v>511</v>
      </c>
      <c r="KA72">
        <v>111359</v>
      </c>
      <c r="KB72" t="s">
        <v>398</v>
      </c>
      <c r="KC72" s="11">
        <v>0.12</v>
      </c>
      <c r="KD72" t="str">
        <f>_xll.SNL.Clients.Office.Excel.Functions.SPG(KA72, "SP_COUNTRY_NAME")</f>
        <v>USA</v>
      </c>
      <c r="KI72" t="str">
        <f>_xll.SNL.Clients.Office.Excel.Functions.SPG(KF72, "SP_COUNTRY_NAME")</f>
        <v>#INVALID COMPANY ID</v>
      </c>
      <c r="KJ72" t="s">
        <v>697</v>
      </c>
      <c r="KK72">
        <v>4141092</v>
      </c>
      <c r="KL72" t="s">
        <v>398</v>
      </c>
      <c r="KM72" s="11">
        <v>0.05</v>
      </c>
      <c r="KN72" t="str">
        <f>_xll.SNL.Clients.Office.Excel.Functions.SPG(KK72, "SP_COUNTRY_NAME")</f>
        <v>South Africa</v>
      </c>
    </row>
    <row r="73" spans="5:300" x14ac:dyDescent="0.35">
      <c r="E73" t="str">
        <f>_xll.SNL.Clients.Office.Excel.Functions.SPG(B73, "SP_COUNTRY_NAME")</f>
        <v>#INVALID COMPANY ID</v>
      </c>
      <c r="F73" t="s">
        <v>474</v>
      </c>
      <c r="G73">
        <v>4556191</v>
      </c>
      <c r="H73" t="s">
        <v>398</v>
      </c>
      <c r="I73" s="11">
        <v>7.0000000000000007E-2</v>
      </c>
      <c r="J73" t="str">
        <f>_xll.SNL.Clients.Office.Excel.Functions.SPG(G73, "SP_COUNTRY_NAME")</f>
        <v>USA</v>
      </c>
      <c r="K73" t="s">
        <v>472</v>
      </c>
      <c r="L73">
        <v>4114882</v>
      </c>
      <c r="M73" t="s">
        <v>398</v>
      </c>
      <c r="N73" s="11">
        <v>0.02</v>
      </c>
      <c r="O73" t="str">
        <f>_xll.SNL.Clients.Office.Excel.Functions.SPG(L73, "SP_COUNTRY_NAME")</f>
        <v>Canada</v>
      </c>
      <c r="P73" t="s">
        <v>1017</v>
      </c>
      <c r="Q73">
        <v>4349668</v>
      </c>
      <c r="R73" t="s">
        <v>404</v>
      </c>
      <c r="S73" s="11">
        <v>0.2</v>
      </c>
      <c r="T73" t="str">
        <f>_xll.SNL.Clients.Office.Excel.Functions.SPG(Q73, "SP_COUNTRY_NAME")</f>
        <v>Botswana</v>
      </c>
      <c r="Y73" t="str">
        <f>_xll.SNL.Clients.Office.Excel.Functions.SPG(V73, "SP_COUNTRY_NAME")</f>
        <v>#INVALID COMPANY ID</v>
      </c>
      <c r="Z73" t="s">
        <v>486</v>
      </c>
      <c r="AA73">
        <v>5852503</v>
      </c>
      <c r="AB73" t="s">
        <v>398</v>
      </c>
      <c r="AC73" s="11">
        <v>0.04</v>
      </c>
      <c r="AD73" t="str">
        <f>_xll.SNL.Clients.Office.Excel.Functions.SPG(AA73, "SP_COUNTRY_NAME")</f>
        <v>South Africa</v>
      </c>
      <c r="AE73" t="s">
        <v>486</v>
      </c>
      <c r="AF73">
        <v>5852503</v>
      </c>
      <c r="AG73" t="s">
        <v>398</v>
      </c>
      <c r="AH73" s="11">
        <v>0.04</v>
      </c>
      <c r="AI73" t="str">
        <f>_xll.SNL.Clients.Office.Excel.Functions.SPG(AF73, "SP_COUNTRY_NAME")</f>
        <v>South Africa</v>
      </c>
      <c r="AJ73" t="s">
        <v>1017</v>
      </c>
      <c r="AK73">
        <v>4349668</v>
      </c>
      <c r="AL73" t="s">
        <v>404</v>
      </c>
      <c r="AM73" s="11">
        <v>0.2</v>
      </c>
      <c r="AN73" t="str">
        <f>_xll.SNL.Clients.Office.Excel.Functions.SPG(AK73, "SP_COUNTRY_NAME")</f>
        <v>Botswana</v>
      </c>
      <c r="AO73" t="s">
        <v>442</v>
      </c>
      <c r="AP73">
        <v>4139862</v>
      </c>
      <c r="AQ73" t="s">
        <v>398</v>
      </c>
      <c r="AR73" s="11">
        <v>0.02</v>
      </c>
      <c r="AS73" t="str">
        <f>_xll.SNL.Clients.Office.Excel.Functions.SPG(AP73, "SP_COUNTRY_NAME")</f>
        <v>United Kingdom</v>
      </c>
      <c r="AX73" t="str">
        <f>_xll.SNL.Clients.Office.Excel.Functions.SPG(AU73, "SP_COUNTRY_NAME")</f>
        <v>#INVALID COMPANY ID</v>
      </c>
      <c r="AY73" t="s">
        <v>486</v>
      </c>
      <c r="AZ73">
        <v>5852503</v>
      </c>
      <c r="BA73" t="s">
        <v>398</v>
      </c>
      <c r="BB73" s="11">
        <v>0.04</v>
      </c>
      <c r="BC73" t="str">
        <f>_xll.SNL.Clients.Office.Excel.Functions.SPG(AZ73, "SP_COUNTRY_NAME")</f>
        <v>South Africa</v>
      </c>
      <c r="BH73" t="str">
        <f>_xll.SNL.Clients.Office.Excel.Functions.SPG(BE73, "SP_COUNTRY_NAME")</f>
        <v>#INVALID COMPANY ID</v>
      </c>
      <c r="BI73" t="s">
        <v>820</v>
      </c>
      <c r="BJ73">
        <v>14833261</v>
      </c>
      <c r="BK73" t="s">
        <v>398</v>
      </c>
      <c r="BL73" s="11">
        <v>0.06</v>
      </c>
      <c r="BM73" t="str">
        <f>_xll.SNL.Clients.Office.Excel.Functions.SPG(BJ73, "SP_COUNTRY_NAME")</f>
        <v>Germany</v>
      </c>
      <c r="BR73" t="str">
        <f>_xll.SNL.Clients.Office.Excel.Functions.SPG(BO73, "SP_COUNTRY_NAME")</f>
        <v>#INVALID COMPANY ID</v>
      </c>
      <c r="BS73" t="s">
        <v>455</v>
      </c>
      <c r="BT73">
        <v>4318598</v>
      </c>
      <c r="BU73" t="s">
        <v>398</v>
      </c>
      <c r="BV73" s="11">
        <v>0.05</v>
      </c>
      <c r="BW73" t="str">
        <f>_xll.SNL.Clients.Office.Excel.Functions.SPG(BT73, "SP_COUNTRY_NAME")</f>
        <v>USA</v>
      </c>
      <c r="BX73" t="s">
        <v>505</v>
      </c>
      <c r="BY73">
        <v>109888</v>
      </c>
      <c r="BZ73" t="s">
        <v>398</v>
      </c>
      <c r="CA73" s="11">
        <v>0.12</v>
      </c>
      <c r="CB73" t="str">
        <f>_xll.SNL.Clients.Office.Excel.Functions.SPG(BY73, "SP_COUNTRY_NAME")</f>
        <v>USA</v>
      </c>
      <c r="CC73" t="s">
        <v>1311</v>
      </c>
      <c r="CD73">
        <v>4339354</v>
      </c>
      <c r="CE73" t="s">
        <v>398</v>
      </c>
      <c r="CF73" s="11">
        <v>0.12</v>
      </c>
      <c r="CG73" t="str">
        <f>_xll.SNL.Clients.Office.Excel.Functions.SPG(CD73, "SP_COUNTRY_NAME")</f>
        <v>USA</v>
      </c>
      <c r="CH73" t="s">
        <v>505</v>
      </c>
      <c r="CI73">
        <v>109888</v>
      </c>
      <c r="CJ73" t="s">
        <v>398</v>
      </c>
      <c r="CK73" s="11">
        <v>0.12</v>
      </c>
      <c r="CL73" t="str">
        <f>_xll.SNL.Clients.Office.Excel.Functions.SPG(CI73, "SP_COUNTRY_NAME")</f>
        <v>USA</v>
      </c>
      <c r="CM73" t="s">
        <v>820</v>
      </c>
      <c r="CN73">
        <v>14833261</v>
      </c>
      <c r="CO73" t="s">
        <v>398</v>
      </c>
      <c r="CP73" s="11">
        <v>0.06</v>
      </c>
      <c r="CQ73" t="str">
        <f>_xll.SNL.Clients.Office.Excel.Functions.SPG(CN73, "SP_COUNTRY_NAME")</f>
        <v>Germany</v>
      </c>
      <c r="CR73" t="s">
        <v>820</v>
      </c>
      <c r="CS73">
        <v>14833261</v>
      </c>
      <c r="CT73" t="s">
        <v>398</v>
      </c>
      <c r="CU73" s="11">
        <v>0.06</v>
      </c>
      <c r="CV73" t="str">
        <f>_xll.SNL.Clients.Office.Excel.Functions.SPG(CS73, "SP_COUNTRY_NAME")</f>
        <v>Germany</v>
      </c>
      <c r="CW73" t="s">
        <v>505</v>
      </c>
      <c r="CX73">
        <v>109888</v>
      </c>
      <c r="CY73" t="s">
        <v>398</v>
      </c>
      <c r="CZ73" s="11">
        <v>0.12</v>
      </c>
      <c r="DA73" t="str">
        <f>_xll.SNL.Clients.Office.Excel.Functions.SPG(CX73, "SP_COUNTRY_NAME")</f>
        <v>USA</v>
      </c>
      <c r="DF73" t="str">
        <f>_xll.SNL.Clients.Office.Excel.Functions.SPG(DC73, "SP_COUNTRY_NAME")</f>
        <v>#INVALID COMPANY ID</v>
      </c>
      <c r="DG73" t="s">
        <v>440</v>
      </c>
      <c r="DH73">
        <v>4115698</v>
      </c>
      <c r="DI73" t="s">
        <v>398</v>
      </c>
      <c r="DJ73" s="11">
        <v>0.02</v>
      </c>
      <c r="DK73" t="str">
        <f>_xll.SNL.Clients.Office.Excel.Functions.SPG(DH73, "SP_COUNTRY_NAME")</f>
        <v>United Kingdom</v>
      </c>
      <c r="DL73" t="s">
        <v>474</v>
      </c>
      <c r="DM73">
        <v>4556191</v>
      </c>
      <c r="DN73" t="s">
        <v>398</v>
      </c>
      <c r="DO73" s="11">
        <v>7.0000000000000007E-2</v>
      </c>
      <c r="DP73" t="str">
        <f>_xll.SNL.Clients.Office.Excel.Functions.SPG(DM73, "SP_COUNTRY_NAME")</f>
        <v>USA</v>
      </c>
      <c r="DQ73" t="s">
        <v>474</v>
      </c>
      <c r="DR73">
        <v>4556191</v>
      </c>
      <c r="DS73" t="s">
        <v>398</v>
      </c>
      <c r="DT73" s="11">
        <v>7.0000000000000007E-2</v>
      </c>
      <c r="DU73" t="str">
        <f>_xll.SNL.Clients.Office.Excel.Functions.SPG(DR73, "SP_COUNTRY_NAME")</f>
        <v>USA</v>
      </c>
      <c r="DV73" t="s">
        <v>474</v>
      </c>
      <c r="DW73">
        <v>4556191</v>
      </c>
      <c r="DX73" t="s">
        <v>398</v>
      </c>
      <c r="DY73" s="11">
        <v>7.0000000000000007E-2</v>
      </c>
      <c r="DZ73" t="str">
        <f>_xll.SNL.Clients.Office.Excel.Functions.SPG(DW73, "SP_COUNTRY_NAME")</f>
        <v>USA</v>
      </c>
      <c r="EE73" t="str">
        <f>_xll.SNL.Clients.Office.Excel.Functions.SPG(EB73, "SP_COUNTRY_NAME")</f>
        <v>#INVALID COMPANY ID</v>
      </c>
      <c r="EF73" t="s">
        <v>1223</v>
      </c>
      <c r="EG73">
        <v>4137552</v>
      </c>
      <c r="EH73" t="s">
        <v>398</v>
      </c>
      <c r="EI73" s="11">
        <v>0.14000000000000001</v>
      </c>
      <c r="EJ73" t="str">
        <f>_xll.SNL.Clients.Office.Excel.Functions.SPG(EG73, "SP_COUNTRY_NAME")</f>
        <v>France</v>
      </c>
      <c r="EK73" t="s">
        <v>413</v>
      </c>
      <c r="EL73">
        <v>4107954</v>
      </c>
      <c r="EM73" t="s">
        <v>348</v>
      </c>
      <c r="EN73" s="11">
        <v>0</v>
      </c>
      <c r="EO73" t="str">
        <f>_xll.SNL.Clients.Office.Excel.Functions.SPG(EL73, "SP_COUNTRY_NAME")</f>
        <v>Japan</v>
      </c>
      <c r="EP73" t="s">
        <v>1221</v>
      </c>
      <c r="EQ73">
        <v>27584974</v>
      </c>
      <c r="ER73" t="s">
        <v>398</v>
      </c>
      <c r="ES73" s="11">
        <v>0.01</v>
      </c>
      <c r="ET73" t="str">
        <f>_xll.SNL.Clients.Office.Excel.Functions.SPG(EQ73, "SP_COUNTRY_NAME")</f>
        <v>Canada</v>
      </c>
      <c r="EY73" t="str">
        <f>_xll.SNL.Clients.Office.Excel.Functions.SPG(EV73, "SP_COUNTRY_NAME")</f>
        <v>#INVALID COMPANY ID</v>
      </c>
      <c r="EZ73" t="s">
        <v>1311</v>
      </c>
      <c r="FA73">
        <v>4339354</v>
      </c>
      <c r="FB73" t="s">
        <v>398</v>
      </c>
      <c r="FC73" s="11">
        <v>0.12</v>
      </c>
      <c r="FD73" t="str">
        <f>_xll.SNL.Clients.Office.Excel.Functions.SPG(FA73, "SP_COUNTRY_NAME")</f>
        <v>USA</v>
      </c>
      <c r="FE73" t="s">
        <v>1311</v>
      </c>
      <c r="FF73">
        <v>4339354</v>
      </c>
      <c r="FG73" t="s">
        <v>398</v>
      </c>
      <c r="FH73" s="11">
        <v>0.12</v>
      </c>
      <c r="FI73" t="str">
        <f>_xll.SNL.Clients.Office.Excel.Functions.SPG(FF73, "SP_COUNTRY_NAME")</f>
        <v>USA</v>
      </c>
      <c r="FJ73" t="s">
        <v>505</v>
      </c>
      <c r="FK73">
        <v>109888</v>
      </c>
      <c r="FL73" t="s">
        <v>398</v>
      </c>
      <c r="FM73" s="11">
        <v>0.12</v>
      </c>
      <c r="FN73" t="str">
        <f>_xll.SNL.Clients.Office.Excel.Functions.SPG(FK73, "SP_COUNTRY_NAME")</f>
        <v>USA</v>
      </c>
      <c r="FO73" t="s">
        <v>2170</v>
      </c>
      <c r="FP73" t="s">
        <v>348</v>
      </c>
      <c r="FQ73" t="s">
        <v>406</v>
      </c>
      <c r="FR73" s="11">
        <v>0</v>
      </c>
      <c r="FS73" t="str">
        <f>_xll.SNL.Clients.Office.Excel.Functions.SPG(FP73, "SP_COUNTRY_NAME")</f>
        <v>China</v>
      </c>
      <c r="FT73" t="s">
        <v>1223</v>
      </c>
      <c r="FU73">
        <v>4137552</v>
      </c>
      <c r="FV73" t="s">
        <v>398</v>
      </c>
      <c r="FW73" s="11">
        <v>0.14000000000000001</v>
      </c>
      <c r="FX73" t="str">
        <f>_xll.SNL.Clients.Office.Excel.Functions.SPG(FU73, "SP_COUNTRY_NAME")</f>
        <v>France</v>
      </c>
      <c r="GC73" t="str">
        <f>_xll.SNL.Clients.Office.Excel.Functions.SPG(FZ73, "SP_COUNTRY_NAME")</f>
        <v>#INVALID COMPANY ID</v>
      </c>
      <c r="GD73" t="s">
        <v>489</v>
      </c>
      <c r="GE73">
        <v>4376121</v>
      </c>
      <c r="GF73" t="s">
        <v>398</v>
      </c>
      <c r="GG73" s="11">
        <v>0</v>
      </c>
      <c r="GH73" t="str">
        <f>_xll.SNL.Clients.Office.Excel.Functions.SPG(GE73, "SP_COUNTRY_NAME")</f>
        <v>United Kingdom</v>
      </c>
      <c r="GM73" t="str">
        <f>_xll.SNL.Clients.Office.Excel.Functions.SPG(GJ73, "SP_COUNTRY_NAME")</f>
        <v>#INVALID COMPANY ID</v>
      </c>
      <c r="GR73" t="str">
        <f>_xll.SNL.Clients.Office.Excel.Functions.SPG(GO73, "SP_COUNTRY_NAME")</f>
        <v>#INVALID COMPANY ID</v>
      </c>
      <c r="GW73" t="str">
        <f>_xll.SNL.Clients.Office.Excel.Functions.SPG(GT73, "SP_COUNTRY_NAME")</f>
        <v>#INVALID COMPANY ID</v>
      </c>
      <c r="GX73" t="s">
        <v>460</v>
      </c>
      <c r="GY73">
        <v>4249110</v>
      </c>
      <c r="GZ73" t="s">
        <v>398</v>
      </c>
      <c r="HA73" s="11">
        <v>0.02</v>
      </c>
      <c r="HB73" t="str">
        <f>_xll.SNL.Clients.Office.Excel.Functions.SPG(GY73, "SP_COUNTRY_NAME")</f>
        <v>United Kingdom</v>
      </c>
      <c r="HC73" t="s">
        <v>505</v>
      </c>
      <c r="HD73">
        <v>109888</v>
      </c>
      <c r="HE73" t="s">
        <v>398</v>
      </c>
      <c r="HF73" s="11">
        <v>0.12</v>
      </c>
      <c r="HG73" t="str">
        <f>_xll.SNL.Clients.Office.Excel.Functions.SPG(HD73, "SP_COUNTRY_NAME")</f>
        <v>USA</v>
      </c>
      <c r="HH73" t="s">
        <v>988</v>
      </c>
      <c r="HI73">
        <v>4399218</v>
      </c>
      <c r="HJ73" t="s">
        <v>401</v>
      </c>
      <c r="HK73" s="11">
        <v>0</v>
      </c>
      <c r="HL73" t="str">
        <f>_xll.SNL.Clients.Office.Excel.Functions.SPG(HI73, "SP_COUNTRY_NAME")</f>
        <v>Türkiye</v>
      </c>
      <c r="HQ73" t="str">
        <f>_xll.SNL.Clients.Office.Excel.Functions.SPG(HN73, "SP_COUNTRY_NAME")</f>
        <v>#INVALID COMPANY ID</v>
      </c>
      <c r="HR73" t="s">
        <v>505</v>
      </c>
      <c r="HS73">
        <v>109888</v>
      </c>
      <c r="HT73" t="s">
        <v>398</v>
      </c>
      <c r="HU73" s="11">
        <v>0.12</v>
      </c>
      <c r="HV73" t="str">
        <f>_xll.SNL.Clients.Office.Excel.Functions.SPG(HS73, "SP_COUNTRY_NAME")</f>
        <v>USA</v>
      </c>
      <c r="HW73" t="s">
        <v>1223</v>
      </c>
      <c r="HX73">
        <v>4137552</v>
      </c>
      <c r="HY73" t="s">
        <v>398</v>
      </c>
      <c r="HZ73" s="11">
        <v>0.14000000000000001</v>
      </c>
      <c r="IA73" t="str">
        <f>_xll.SNL.Clients.Office.Excel.Functions.SPG(HX73, "SP_COUNTRY_NAME")</f>
        <v>France</v>
      </c>
      <c r="IF73" t="str">
        <f>_xll.SNL.Clients.Office.Excel.Functions.SPG(IC73, "SP_COUNTRY_NAME")</f>
        <v>#INVALID COMPANY ID</v>
      </c>
      <c r="IK73" t="str">
        <f>_xll.SNL.Clients.Office.Excel.Functions.SPG(IH73, "SP_COUNTRY_NAME")</f>
        <v>#INVALID COMPANY ID</v>
      </c>
      <c r="IL73" t="s">
        <v>460</v>
      </c>
      <c r="IM73">
        <v>4249110</v>
      </c>
      <c r="IN73" t="s">
        <v>398</v>
      </c>
      <c r="IO73" s="11">
        <v>0.02</v>
      </c>
      <c r="IP73" t="str">
        <f>_xll.SNL.Clients.Office.Excel.Functions.SPG(IM73, "SP_COUNTRY_NAME")</f>
        <v>United Kingdom</v>
      </c>
      <c r="IQ73" t="s">
        <v>471</v>
      </c>
      <c r="IR73">
        <v>111267</v>
      </c>
      <c r="IS73" t="s">
        <v>398</v>
      </c>
      <c r="IT73" s="11">
        <v>0.03</v>
      </c>
      <c r="IU73" t="str">
        <f>_xll.SNL.Clients.Office.Excel.Functions.SPG(IR73, "SP_COUNTRY_NAME")</f>
        <v>United Kingdom</v>
      </c>
      <c r="IV73" t="s">
        <v>440</v>
      </c>
      <c r="IW73">
        <v>4115698</v>
      </c>
      <c r="IX73" t="s">
        <v>398</v>
      </c>
      <c r="IY73" s="11">
        <v>0.02</v>
      </c>
      <c r="IZ73" t="str">
        <f>_xll.SNL.Clients.Office.Excel.Functions.SPG(IW73, "SP_COUNTRY_NAME")</f>
        <v>United Kingdom</v>
      </c>
      <c r="JA73" t="s">
        <v>820</v>
      </c>
      <c r="JB73">
        <v>14833261</v>
      </c>
      <c r="JC73" t="s">
        <v>398</v>
      </c>
      <c r="JD73" s="11">
        <v>0.06</v>
      </c>
      <c r="JE73" t="str">
        <f>_xll.SNL.Clients.Office.Excel.Functions.SPG(JB73, "SP_COUNTRY_NAME")</f>
        <v>Germany</v>
      </c>
      <c r="JF73" t="s">
        <v>474</v>
      </c>
      <c r="JG73">
        <v>4556191</v>
      </c>
      <c r="JH73" t="s">
        <v>398</v>
      </c>
      <c r="JI73" s="11">
        <v>7.0000000000000007E-2</v>
      </c>
      <c r="JJ73" t="str">
        <f>_xll.SNL.Clients.Office.Excel.Functions.SPG(JG73, "SP_COUNTRY_NAME")</f>
        <v>USA</v>
      </c>
      <c r="JK73" t="s">
        <v>1311</v>
      </c>
      <c r="JL73">
        <v>4339354</v>
      </c>
      <c r="JM73" t="s">
        <v>398</v>
      </c>
      <c r="JN73" s="11">
        <v>0.12</v>
      </c>
      <c r="JO73" t="str">
        <f>_xll.SNL.Clients.Office.Excel.Functions.SPG(JL73, "SP_COUNTRY_NAME")</f>
        <v>USA</v>
      </c>
      <c r="JP73" t="s">
        <v>988</v>
      </c>
      <c r="JQ73">
        <v>4399218</v>
      </c>
      <c r="JR73" t="s">
        <v>401</v>
      </c>
      <c r="JS73" s="11">
        <v>0</v>
      </c>
      <c r="JT73" t="str">
        <f>_xll.SNL.Clients.Office.Excel.Functions.SPG(JQ73, "SP_COUNTRY_NAME")</f>
        <v>Türkiye</v>
      </c>
      <c r="JU73" t="s">
        <v>2170</v>
      </c>
      <c r="JV73" t="s">
        <v>348</v>
      </c>
      <c r="JW73" t="s">
        <v>406</v>
      </c>
      <c r="JX73" s="11">
        <v>0</v>
      </c>
      <c r="JY73" t="str">
        <f>_xll.SNL.Clients.Office.Excel.Functions.SPG(JV73, "SP_COUNTRY_NAME")</f>
        <v>China</v>
      </c>
      <c r="JZ73" t="s">
        <v>505</v>
      </c>
      <c r="KA73">
        <v>109888</v>
      </c>
      <c r="KB73" t="s">
        <v>398</v>
      </c>
      <c r="KC73" s="11">
        <v>0.12</v>
      </c>
      <c r="KD73" t="str">
        <f>_xll.SNL.Clients.Office.Excel.Functions.SPG(KA73, "SP_COUNTRY_NAME")</f>
        <v>USA</v>
      </c>
      <c r="KI73" t="str">
        <f>_xll.SNL.Clients.Office.Excel.Functions.SPG(KF73, "SP_COUNTRY_NAME")</f>
        <v>#INVALID COMPANY ID</v>
      </c>
      <c r="KJ73" t="s">
        <v>486</v>
      </c>
      <c r="KK73">
        <v>5852503</v>
      </c>
      <c r="KL73" t="s">
        <v>398</v>
      </c>
      <c r="KM73" s="11">
        <v>0.04</v>
      </c>
      <c r="KN73" t="str">
        <f>_xll.SNL.Clients.Office.Excel.Functions.SPG(KK73, "SP_COUNTRY_NAME")</f>
        <v>South Africa</v>
      </c>
    </row>
    <row r="74" spans="5:300" x14ac:dyDescent="0.35">
      <c r="E74" t="str">
        <f>_xll.SNL.Clients.Office.Excel.Functions.SPG(B74, "SP_COUNTRY_NAME")</f>
        <v>#INVALID COMPANY ID</v>
      </c>
      <c r="F74" t="s">
        <v>511</v>
      </c>
      <c r="G74">
        <v>111359</v>
      </c>
      <c r="H74" t="s">
        <v>398</v>
      </c>
      <c r="I74" s="11">
        <v>7.0000000000000007E-2</v>
      </c>
      <c r="J74" t="str">
        <f>_xll.SNL.Clients.Office.Excel.Functions.SPG(G74, "SP_COUNTRY_NAME")</f>
        <v>USA</v>
      </c>
      <c r="K74" t="s">
        <v>473</v>
      </c>
      <c r="L74">
        <v>7108293</v>
      </c>
      <c r="M74" t="s">
        <v>405</v>
      </c>
      <c r="N74" s="11">
        <v>0.02</v>
      </c>
      <c r="O74" t="str">
        <f>_xll.SNL.Clients.Office.Excel.Functions.SPG(L74, "SP_COUNTRY_NAME")</f>
        <v>United Kingdom</v>
      </c>
      <c r="P74" t="s">
        <v>833</v>
      </c>
      <c r="Q74">
        <v>4139864</v>
      </c>
      <c r="R74" t="s">
        <v>398</v>
      </c>
      <c r="S74" s="11">
        <v>0.2</v>
      </c>
      <c r="T74" t="str">
        <f>_xll.SNL.Clients.Office.Excel.Functions.SPG(Q74, "SP_COUNTRY_NAME")</f>
        <v>United Kingdom</v>
      </c>
      <c r="Y74" t="str">
        <f>_xll.SNL.Clients.Office.Excel.Functions.SPG(V74, "SP_COUNTRY_NAME")</f>
        <v>#INVALID COMPANY ID</v>
      </c>
      <c r="Z74" t="s">
        <v>698</v>
      </c>
      <c r="AA74">
        <v>5868733</v>
      </c>
      <c r="AB74" t="s">
        <v>398</v>
      </c>
      <c r="AC74" s="11">
        <v>0.04</v>
      </c>
      <c r="AD74" t="str">
        <f>_xll.SNL.Clients.Office.Excel.Functions.SPG(AA74, "SP_COUNTRY_NAME")</f>
        <v>South Africa</v>
      </c>
      <c r="AE74" t="s">
        <v>698</v>
      </c>
      <c r="AF74">
        <v>5868733</v>
      </c>
      <c r="AG74" t="s">
        <v>398</v>
      </c>
      <c r="AH74" s="11">
        <v>0.04</v>
      </c>
      <c r="AI74" t="str">
        <f>_xll.SNL.Clients.Office.Excel.Functions.SPG(AF74, "SP_COUNTRY_NAME")</f>
        <v>South Africa</v>
      </c>
      <c r="AJ74" t="s">
        <v>833</v>
      </c>
      <c r="AK74">
        <v>4139864</v>
      </c>
      <c r="AL74" t="s">
        <v>398</v>
      </c>
      <c r="AM74" s="11">
        <v>0.2</v>
      </c>
      <c r="AN74" t="str">
        <f>_xll.SNL.Clients.Office.Excel.Functions.SPG(AK74, "SP_COUNTRY_NAME")</f>
        <v>United Kingdom</v>
      </c>
      <c r="AO74" t="s">
        <v>1229</v>
      </c>
      <c r="AP74">
        <v>4765178</v>
      </c>
      <c r="AQ74" t="s">
        <v>398</v>
      </c>
      <c r="AR74" s="11">
        <v>0.02</v>
      </c>
      <c r="AS74" t="str">
        <f>_xll.SNL.Clients.Office.Excel.Functions.SPG(AP74, "SP_COUNTRY_NAME")</f>
        <v>Luxembourg</v>
      </c>
      <c r="AX74" t="str">
        <f>_xll.SNL.Clients.Office.Excel.Functions.SPG(AU74, "SP_COUNTRY_NAME")</f>
        <v>#INVALID COMPANY ID</v>
      </c>
      <c r="AY74" t="s">
        <v>698</v>
      </c>
      <c r="AZ74">
        <v>5868733</v>
      </c>
      <c r="BA74" t="s">
        <v>398</v>
      </c>
      <c r="BB74" s="11">
        <v>0.04</v>
      </c>
      <c r="BC74" t="str">
        <f>_xll.SNL.Clients.Office.Excel.Functions.SPG(AZ74, "SP_COUNTRY_NAME")</f>
        <v>South Africa</v>
      </c>
      <c r="BH74" t="str">
        <f>_xll.SNL.Clients.Office.Excel.Functions.SPG(BE74, "SP_COUNTRY_NAME")</f>
        <v>#INVALID COMPANY ID</v>
      </c>
      <c r="BI74" t="s">
        <v>442</v>
      </c>
      <c r="BJ74">
        <v>4139862</v>
      </c>
      <c r="BK74" t="s">
        <v>398</v>
      </c>
      <c r="BL74" s="11">
        <v>0.06</v>
      </c>
      <c r="BM74" t="str">
        <f>_xll.SNL.Clients.Office.Excel.Functions.SPG(BJ74, "SP_COUNTRY_NAME")</f>
        <v>United Kingdom</v>
      </c>
      <c r="BR74" t="str">
        <f>_xll.SNL.Clients.Office.Excel.Functions.SPG(BO74, "SP_COUNTRY_NAME")</f>
        <v>#INVALID COMPANY ID</v>
      </c>
      <c r="BS74" t="s">
        <v>484</v>
      </c>
      <c r="BT74">
        <v>109754</v>
      </c>
      <c r="BU74" t="s">
        <v>398</v>
      </c>
      <c r="BV74" s="11">
        <v>0.05</v>
      </c>
      <c r="BW74" t="str">
        <f>_xll.SNL.Clients.Office.Excel.Functions.SPG(BT74, "SP_COUNTRY_NAME")</f>
        <v>USA</v>
      </c>
      <c r="BX74" t="s">
        <v>431</v>
      </c>
      <c r="BY74">
        <v>111219</v>
      </c>
      <c r="BZ74" t="s">
        <v>398</v>
      </c>
      <c r="CA74" s="11">
        <v>0.12</v>
      </c>
      <c r="CB74" t="str">
        <f>_xll.SNL.Clients.Office.Excel.Functions.SPG(BY74, "SP_COUNTRY_NAME")</f>
        <v>USA</v>
      </c>
      <c r="CC74" t="s">
        <v>1312</v>
      </c>
      <c r="CD74">
        <v>4162576</v>
      </c>
      <c r="CE74" t="s">
        <v>398</v>
      </c>
      <c r="CF74" s="11">
        <v>0.12</v>
      </c>
      <c r="CG74" t="str">
        <f>_xll.SNL.Clients.Office.Excel.Functions.SPG(CD74, "SP_COUNTRY_NAME")</f>
        <v>USA</v>
      </c>
      <c r="CH74" t="s">
        <v>431</v>
      </c>
      <c r="CI74">
        <v>111219</v>
      </c>
      <c r="CJ74" t="s">
        <v>398</v>
      </c>
      <c r="CK74" s="11">
        <v>0.12</v>
      </c>
      <c r="CL74" t="str">
        <f>_xll.SNL.Clients.Office.Excel.Functions.SPG(CI74, "SP_COUNTRY_NAME")</f>
        <v>USA</v>
      </c>
      <c r="CM74" t="s">
        <v>442</v>
      </c>
      <c r="CN74">
        <v>4139862</v>
      </c>
      <c r="CO74" t="s">
        <v>398</v>
      </c>
      <c r="CP74" s="11">
        <v>0.06</v>
      </c>
      <c r="CQ74" t="str">
        <f>_xll.SNL.Clients.Office.Excel.Functions.SPG(CN74, "SP_COUNTRY_NAME")</f>
        <v>United Kingdom</v>
      </c>
      <c r="CR74" t="s">
        <v>442</v>
      </c>
      <c r="CS74">
        <v>4139862</v>
      </c>
      <c r="CT74" t="s">
        <v>398</v>
      </c>
      <c r="CU74" s="11">
        <v>0.06</v>
      </c>
      <c r="CV74" t="str">
        <f>_xll.SNL.Clients.Office.Excel.Functions.SPG(CS74, "SP_COUNTRY_NAME")</f>
        <v>United Kingdom</v>
      </c>
      <c r="CW74" t="s">
        <v>431</v>
      </c>
      <c r="CX74">
        <v>111219</v>
      </c>
      <c r="CY74" t="s">
        <v>398</v>
      </c>
      <c r="CZ74" s="11">
        <v>0.12</v>
      </c>
      <c r="DA74" t="str">
        <f>_xll.SNL.Clients.Office.Excel.Functions.SPG(CX74, "SP_COUNTRY_NAME")</f>
        <v>USA</v>
      </c>
      <c r="DF74" t="str">
        <f>_xll.SNL.Clients.Office.Excel.Functions.SPG(DC74, "SP_COUNTRY_NAME")</f>
        <v>#INVALID COMPANY ID</v>
      </c>
      <c r="DG74" t="s">
        <v>737</v>
      </c>
      <c r="DH74">
        <v>4134208</v>
      </c>
      <c r="DI74" t="s">
        <v>398</v>
      </c>
      <c r="DJ74" s="11">
        <v>0.02</v>
      </c>
      <c r="DK74" t="str">
        <f>_xll.SNL.Clients.Office.Excel.Functions.SPG(DH74, "SP_COUNTRY_NAME")</f>
        <v>USA</v>
      </c>
      <c r="DL74" t="s">
        <v>511</v>
      </c>
      <c r="DM74">
        <v>111359</v>
      </c>
      <c r="DN74" t="s">
        <v>398</v>
      </c>
      <c r="DO74" s="11">
        <v>7.0000000000000007E-2</v>
      </c>
      <c r="DP74" t="str">
        <f>_xll.SNL.Clients.Office.Excel.Functions.SPG(DM74, "SP_COUNTRY_NAME")</f>
        <v>USA</v>
      </c>
      <c r="DQ74" t="s">
        <v>511</v>
      </c>
      <c r="DR74">
        <v>111359</v>
      </c>
      <c r="DS74" t="s">
        <v>398</v>
      </c>
      <c r="DT74" s="11">
        <v>7.0000000000000007E-2</v>
      </c>
      <c r="DU74" t="str">
        <f>_xll.SNL.Clients.Office.Excel.Functions.SPG(DR74, "SP_COUNTRY_NAME")</f>
        <v>USA</v>
      </c>
      <c r="DV74" t="s">
        <v>511</v>
      </c>
      <c r="DW74">
        <v>111359</v>
      </c>
      <c r="DX74" t="s">
        <v>398</v>
      </c>
      <c r="DY74" s="11">
        <v>7.0000000000000007E-2</v>
      </c>
      <c r="DZ74" t="str">
        <f>_xll.SNL.Clients.Office.Excel.Functions.SPG(DW74, "SP_COUNTRY_NAME")</f>
        <v>USA</v>
      </c>
      <c r="EE74" t="str">
        <f>_xll.SNL.Clients.Office.Excel.Functions.SPG(EB74, "SP_COUNTRY_NAME")</f>
        <v>#INVALID COMPANY ID</v>
      </c>
      <c r="EF74" t="s">
        <v>1020</v>
      </c>
      <c r="EG74">
        <v>4137795</v>
      </c>
      <c r="EH74" t="s">
        <v>651</v>
      </c>
      <c r="EI74" s="11">
        <v>0.14000000000000001</v>
      </c>
      <c r="EJ74" t="str">
        <f>_xll.SNL.Clients.Office.Excel.Functions.SPG(EG74, "SP_COUNTRY_NAME")</f>
        <v>United Arab Emirates</v>
      </c>
      <c r="EK74" t="s">
        <v>805</v>
      </c>
      <c r="EL74">
        <v>4141040</v>
      </c>
      <c r="EM74" t="s">
        <v>398</v>
      </c>
      <c r="EN74" s="11">
        <v>0</v>
      </c>
      <c r="EO74" t="str">
        <f>_xll.SNL.Clients.Office.Excel.Functions.SPG(EL74, "SP_COUNTRY_NAME")</f>
        <v>United Kingdom</v>
      </c>
      <c r="EP74" t="s">
        <v>1145</v>
      </c>
      <c r="EQ74">
        <v>4140042</v>
      </c>
      <c r="ER74" t="s">
        <v>398</v>
      </c>
      <c r="ES74" s="11">
        <v>0.01</v>
      </c>
      <c r="ET74" t="str">
        <f>_xll.SNL.Clients.Office.Excel.Functions.SPG(EQ74, "SP_COUNTRY_NAME")</f>
        <v>Finland</v>
      </c>
      <c r="EY74" t="str">
        <f>_xll.SNL.Clients.Office.Excel.Functions.SPG(EV74, "SP_COUNTRY_NAME")</f>
        <v>#INVALID COMPANY ID</v>
      </c>
      <c r="EZ74" t="s">
        <v>1312</v>
      </c>
      <c r="FA74">
        <v>4162576</v>
      </c>
      <c r="FB74" t="s">
        <v>398</v>
      </c>
      <c r="FC74" s="11">
        <v>0.12</v>
      </c>
      <c r="FD74" t="str">
        <f>_xll.SNL.Clients.Office.Excel.Functions.SPG(FA74, "SP_COUNTRY_NAME")</f>
        <v>USA</v>
      </c>
      <c r="FE74" t="s">
        <v>1312</v>
      </c>
      <c r="FF74">
        <v>4162576</v>
      </c>
      <c r="FG74" t="s">
        <v>398</v>
      </c>
      <c r="FH74" s="11">
        <v>0.12</v>
      </c>
      <c r="FI74" t="str">
        <f>_xll.SNL.Clients.Office.Excel.Functions.SPG(FF74, "SP_COUNTRY_NAME")</f>
        <v>USA</v>
      </c>
      <c r="FJ74" t="s">
        <v>431</v>
      </c>
      <c r="FK74">
        <v>111219</v>
      </c>
      <c r="FL74" t="s">
        <v>398</v>
      </c>
      <c r="FM74" s="11">
        <v>0.12</v>
      </c>
      <c r="FN74" t="str">
        <f>_xll.SNL.Clients.Office.Excel.Functions.SPG(FK74, "SP_COUNTRY_NAME")</f>
        <v>USA</v>
      </c>
      <c r="FO74" t="s">
        <v>2171</v>
      </c>
      <c r="FP74">
        <v>4229018</v>
      </c>
      <c r="FQ74" t="s">
        <v>398</v>
      </c>
      <c r="FR74" s="11">
        <v>0</v>
      </c>
      <c r="FS74" t="str">
        <f>_xll.SNL.Clients.Office.Excel.Functions.SPG(FP74, "SP_COUNTRY_NAME")</f>
        <v>United Kingdom</v>
      </c>
      <c r="FT74" t="s">
        <v>1020</v>
      </c>
      <c r="FU74">
        <v>4137795</v>
      </c>
      <c r="FV74" t="s">
        <v>651</v>
      </c>
      <c r="FW74" s="11">
        <v>0.14000000000000001</v>
      </c>
      <c r="FX74" t="str">
        <f>_xll.SNL.Clients.Office.Excel.Functions.SPG(FU74, "SP_COUNTRY_NAME")</f>
        <v>United Arab Emirates</v>
      </c>
      <c r="GC74" t="str">
        <f>_xll.SNL.Clients.Office.Excel.Functions.SPG(FZ74, "SP_COUNTRY_NAME")</f>
        <v>#INVALID COMPANY ID</v>
      </c>
      <c r="GD74" t="s">
        <v>1653</v>
      </c>
      <c r="GE74">
        <v>4559567</v>
      </c>
      <c r="GF74" t="s">
        <v>398</v>
      </c>
      <c r="GG74" s="11">
        <v>0</v>
      </c>
      <c r="GH74" t="str">
        <f>_xll.SNL.Clients.Office.Excel.Functions.SPG(GE74, "SP_COUNTRY_NAME")</f>
        <v>China</v>
      </c>
      <c r="GM74" t="str">
        <f>_xll.SNL.Clients.Office.Excel.Functions.SPG(GJ74, "SP_COUNTRY_NAME")</f>
        <v>#INVALID COMPANY ID</v>
      </c>
      <c r="GR74" t="str">
        <f>_xll.SNL.Clients.Office.Excel.Functions.SPG(GO74, "SP_COUNTRY_NAME")</f>
        <v>#INVALID COMPANY ID</v>
      </c>
      <c r="GW74" t="str">
        <f>_xll.SNL.Clients.Office.Excel.Functions.SPG(GT74, "SP_COUNTRY_NAME")</f>
        <v>#INVALID COMPANY ID</v>
      </c>
      <c r="GX74" t="s">
        <v>506</v>
      </c>
      <c r="GY74">
        <v>110495</v>
      </c>
      <c r="GZ74" t="s">
        <v>398</v>
      </c>
      <c r="HA74" s="11">
        <v>0.02</v>
      </c>
      <c r="HB74" t="str">
        <f>_xll.SNL.Clients.Office.Excel.Functions.SPG(GY74, "SP_COUNTRY_NAME")</f>
        <v>USA</v>
      </c>
      <c r="HC74" t="s">
        <v>431</v>
      </c>
      <c r="HD74">
        <v>111219</v>
      </c>
      <c r="HE74" t="s">
        <v>398</v>
      </c>
      <c r="HF74" s="11">
        <v>0.12</v>
      </c>
      <c r="HG74" t="str">
        <f>_xll.SNL.Clients.Office.Excel.Functions.SPG(HD74, "SP_COUNTRY_NAME")</f>
        <v>USA</v>
      </c>
      <c r="HH74" t="s">
        <v>989</v>
      </c>
      <c r="HI74">
        <v>5880728</v>
      </c>
      <c r="HJ74" t="s">
        <v>348</v>
      </c>
      <c r="HK74" s="11">
        <v>0</v>
      </c>
      <c r="HL74" t="str">
        <f>_xll.SNL.Clients.Office.Excel.Functions.SPG(HI74, "SP_COUNTRY_NAME")</f>
        <v>Türkiye</v>
      </c>
      <c r="HQ74" t="str">
        <f>_xll.SNL.Clients.Office.Excel.Functions.SPG(HN74, "SP_COUNTRY_NAME")</f>
        <v>#INVALID COMPANY ID</v>
      </c>
      <c r="HR74" t="s">
        <v>431</v>
      </c>
      <c r="HS74">
        <v>111219</v>
      </c>
      <c r="HT74" t="s">
        <v>398</v>
      </c>
      <c r="HU74" s="11">
        <v>0.12</v>
      </c>
      <c r="HV74" t="str">
        <f>_xll.SNL.Clients.Office.Excel.Functions.SPG(HS74, "SP_COUNTRY_NAME")</f>
        <v>USA</v>
      </c>
      <c r="HW74" t="s">
        <v>1020</v>
      </c>
      <c r="HX74">
        <v>4137795</v>
      </c>
      <c r="HY74" t="s">
        <v>651</v>
      </c>
      <c r="HZ74" s="11">
        <v>0.14000000000000001</v>
      </c>
      <c r="IA74" t="str">
        <f>_xll.SNL.Clients.Office.Excel.Functions.SPG(HX74, "SP_COUNTRY_NAME")</f>
        <v>United Arab Emirates</v>
      </c>
      <c r="IF74" t="str">
        <f>_xll.SNL.Clients.Office.Excel.Functions.SPG(IC74, "SP_COUNTRY_NAME")</f>
        <v>#INVALID COMPANY ID</v>
      </c>
      <c r="IK74" t="str">
        <f>_xll.SNL.Clients.Office.Excel.Functions.SPG(IH74, "SP_COUNTRY_NAME")</f>
        <v>#INVALID COMPANY ID</v>
      </c>
      <c r="IL74" t="s">
        <v>506</v>
      </c>
      <c r="IM74">
        <v>110495</v>
      </c>
      <c r="IN74" t="s">
        <v>398</v>
      </c>
      <c r="IO74" s="11">
        <v>0.02</v>
      </c>
      <c r="IP74" t="str">
        <f>_xll.SNL.Clients.Office.Excel.Functions.SPG(IM74, "SP_COUNTRY_NAME")</f>
        <v>USA</v>
      </c>
      <c r="IQ74" t="s">
        <v>2247</v>
      </c>
      <c r="IR74">
        <v>4119836</v>
      </c>
      <c r="IS74" t="s">
        <v>398</v>
      </c>
      <c r="IT74" s="11">
        <v>0.03</v>
      </c>
      <c r="IU74" t="str">
        <f>_xll.SNL.Clients.Office.Excel.Functions.SPG(IR74, "SP_COUNTRY_NAME")</f>
        <v>Austria</v>
      </c>
      <c r="IV74" t="s">
        <v>737</v>
      </c>
      <c r="IW74">
        <v>4134208</v>
      </c>
      <c r="IX74" t="s">
        <v>398</v>
      </c>
      <c r="IY74" s="11">
        <v>0.02</v>
      </c>
      <c r="IZ74" t="str">
        <f>_xll.SNL.Clients.Office.Excel.Functions.SPG(IW74, "SP_COUNTRY_NAME")</f>
        <v>USA</v>
      </c>
      <c r="JA74" t="s">
        <v>442</v>
      </c>
      <c r="JB74">
        <v>4139862</v>
      </c>
      <c r="JC74" t="s">
        <v>398</v>
      </c>
      <c r="JD74" s="11">
        <v>0.06</v>
      </c>
      <c r="JE74" t="str">
        <f>_xll.SNL.Clients.Office.Excel.Functions.SPG(JB74, "SP_COUNTRY_NAME")</f>
        <v>United Kingdom</v>
      </c>
      <c r="JF74" t="s">
        <v>511</v>
      </c>
      <c r="JG74">
        <v>111359</v>
      </c>
      <c r="JH74" t="s">
        <v>398</v>
      </c>
      <c r="JI74" s="11">
        <v>7.0000000000000007E-2</v>
      </c>
      <c r="JJ74" t="str">
        <f>_xll.SNL.Clients.Office.Excel.Functions.SPG(JG74, "SP_COUNTRY_NAME")</f>
        <v>USA</v>
      </c>
      <c r="JK74" t="s">
        <v>1312</v>
      </c>
      <c r="JL74">
        <v>4162576</v>
      </c>
      <c r="JM74" t="s">
        <v>398</v>
      </c>
      <c r="JN74" s="11">
        <v>0.12</v>
      </c>
      <c r="JO74" t="str">
        <f>_xll.SNL.Clients.Office.Excel.Functions.SPG(JL74, "SP_COUNTRY_NAME")</f>
        <v>USA</v>
      </c>
      <c r="JP74" t="s">
        <v>989</v>
      </c>
      <c r="JQ74">
        <v>5880728</v>
      </c>
      <c r="JR74" t="s">
        <v>348</v>
      </c>
      <c r="JS74" s="11">
        <v>0</v>
      </c>
      <c r="JT74" t="str">
        <f>_xll.SNL.Clients.Office.Excel.Functions.SPG(JQ74, "SP_COUNTRY_NAME")</f>
        <v>Türkiye</v>
      </c>
      <c r="JU74" t="s">
        <v>2171</v>
      </c>
      <c r="JV74">
        <v>4229018</v>
      </c>
      <c r="JW74" t="s">
        <v>398</v>
      </c>
      <c r="JX74" s="11">
        <v>0</v>
      </c>
      <c r="JY74" t="str">
        <f>_xll.SNL.Clients.Office.Excel.Functions.SPG(JV74, "SP_COUNTRY_NAME")</f>
        <v>United Kingdom</v>
      </c>
      <c r="JZ74" t="s">
        <v>431</v>
      </c>
      <c r="KA74">
        <v>111219</v>
      </c>
      <c r="KB74" t="s">
        <v>398</v>
      </c>
      <c r="KC74" s="11">
        <v>0.12</v>
      </c>
      <c r="KD74" t="str">
        <f>_xll.SNL.Clients.Office.Excel.Functions.SPG(KA74, "SP_COUNTRY_NAME")</f>
        <v>USA</v>
      </c>
      <c r="KI74" t="str">
        <f>_xll.SNL.Clients.Office.Excel.Functions.SPG(KF74, "SP_COUNTRY_NAME")</f>
        <v>#INVALID COMPANY ID</v>
      </c>
      <c r="KJ74" t="s">
        <v>698</v>
      </c>
      <c r="KK74">
        <v>5868733</v>
      </c>
      <c r="KL74" t="s">
        <v>398</v>
      </c>
      <c r="KM74" s="11">
        <v>0.04</v>
      </c>
      <c r="KN74" t="str">
        <f>_xll.SNL.Clients.Office.Excel.Functions.SPG(KK74, "SP_COUNTRY_NAME")</f>
        <v>South Africa</v>
      </c>
    </row>
    <row r="75" spans="5:300" x14ac:dyDescent="0.35">
      <c r="E75" t="str">
        <f>_xll.SNL.Clients.Office.Excel.Functions.SPG(B75, "SP_COUNTRY_NAME")</f>
        <v>#INVALID COMPANY ID</v>
      </c>
      <c r="F75" t="s">
        <v>815</v>
      </c>
      <c r="G75">
        <v>4930964</v>
      </c>
      <c r="H75" t="s">
        <v>398</v>
      </c>
      <c r="I75" s="11">
        <v>0.06</v>
      </c>
      <c r="J75" t="str">
        <f>_xll.SNL.Clients.Office.Excel.Functions.SPG(G75, "SP_COUNTRY_NAME")</f>
        <v>South Africa</v>
      </c>
      <c r="K75" t="s">
        <v>474</v>
      </c>
      <c r="L75">
        <v>4556191</v>
      </c>
      <c r="M75" t="s">
        <v>398</v>
      </c>
      <c r="N75" s="11">
        <v>0.02</v>
      </c>
      <c r="O75" t="str">
        <f>_xll.SNL.Clients.Office.Excel.Functions.SPG(L75, "SP_COUNTRY_NAME")</f>
        <v>USA</v>
      </c>
      <c r="P75" t="s">
        <v>1018</v>
      </c>
      <c r="Q75">
        <v>4339647</v>
      </c>
      <c r="R75" t="s">
        <v>403</v>
      </c>
      <c r="S75" s="11">
        <v>0.2</v>
      </c>
      <c r="T75" t="str">
        <f>_xll.SNL.Clients.Office.Excel.Functions.SPG(Q75, "SP_COUNTRY_NAME")</f>
        <v>United Kingdom</v>
      </c>
      <c r="Y75" t="str">
        <f>_xll.SNL.Clients.Office.Excel.Functions.SPG(V75, "SP_COUNTRY_NAME")</f>
        <v>#INVALID COMPANY ID</v>
      </c>
      <c r="Z75" t="s">
        <v>444</v>
      </c>
      <c r="AA75">
        <v>4272373</v>
      </c>
      <c r="AB75" t="s">
        <v>398</v>
      </c>
      <c r="AC75" s="11">
        <v>0.04</v>
      </c>
      <c r="AD75" t="str">
        <f>_xll.SNL.Clients.Office.Excel.Functions.SPG(AA75, "SP_COUNTRY_NAME")</f>
        <v>United Kingdom</v>
      </c>
      <c r="AE75" t="s">
        <v>444</v>
      </c>
      <c r="AF75">
        <v>4272373</v>
      </c>
      <c r="AG75" t="s">
        <v>398</v>
      </c>
      <c r="AH75" s="11">
        <v>0.04</v>
      </c>
      <c r="AI75" t="str">
        <f>_xll.SNL.Clients.Office.Excel.Functions.SPG(AF75, "SP_COUNTRY_NAME")</f>
        <v>United Kingdom</v>
      </c>
      <c r="AJ75" t="s">
        <v>1018</v>
      </c>
      <c r="AK75">
        <v>4339647</v>
      </c>
      <c r="AL75" t="s">
        <v>403</v>
      </c>
      <c r="AM75" s="11">
        <v>0.2</v>
      </c>
      <c r="AN75" t="str">
        <f>_xll.SNL.Clients.Office.Excel.Functions.SPG(AK75, "SP_COUNTRY_NAME")</f>
        <v>United Kingdom</v>
      </c>
      <c r="AO75" t="s">
        <v>394</v>
      </c>
      <c r="AP75">
        <v>4578944</v>
      </c>
      <c r="AQ75" t="s">
        <v>398</v>
      </c>
      <c r="AR75" s="11">
        <v>0.02</v>
      </c>
      <c r="AS75" t="str">
        <f>_xll.SNL.Clients.Office.Excel.Functions.SPG(AP75, "SP_COUNTRY_NAME")</f>
        <v>Australia</v>
      </c>
      <c r="AX75" t="str">
        <f>_xll.SNL.Clients.Office.Excel.Functions.SPG(AU75, "SP_COUNTRY_NAME")</f>
        <v>#INVALID COMPANY ID</v>
      </c>
      <c r="AY75" t="s">
        <v>444</v>
      </c>
      <c r="AZ75">
        <v>4272373</v>
      </c>
      <c r="BA75" t="s">
        <v>398</v>
      </c>
      <c r="BB75" s="11">
        <v>0.04</v>
      </c>
      <c r="BC75" t="str">
        <f>_xll.SNL.Clients.Office.Excel.Functions.SPG(AZ75, "SP_COUNTRY_NAME")</f>
        <v>United Kingdom</v>
      </c>
      <c r="BH75" t="str">
        <f>_xll.SNL.Clients.Office.Excel.Functions.SPG(BE75, "SP_COUNTRY_NAME")</f>
        <v>#INVALID COMPANY ID</v>
      </c>
      <c r="BI75" t="s">
        <v>481</v>
      </c>
      <c r="BJ75">
        <v>4020980</v>
      </c>
      <c r="BK75" t="s">
        <v>398</v>
      </c>
      <c r="BL75" s="11">
        <v>0.05</v>
      </c>
      <c r="BM75" t="str">
        <f>_xll.SNL.Clients.Office.Excel.Functions.SPG(BJ75, "SP_COUNTRY_NAME")</f>
        <v>Bermuda</v>
      </c>
      <c r="BR75" t="str">
        <f>_xll.SNL.Clients.Office.Excel.Functions.SPG(BO75, "SP_COUNTRY_NAME")</f>
        <v>#INVALID COMPANY ID</v>
      </c>
      <c r="BS75" t="s">
        <v>734</v>
      </c>
      <c r="BT75">
        <v>4080954</v>
      </c>
      <c r="BU75" t="s">
        <v>398</v>
      </c>
      <c r="BV75" s="11">
        <v>0.04</v>
      </c>
      <c r="BW75" t="str">
        <f>_xll.SNL.Clients.Office.Excel.Functions.SPG(BT75, "SP_COUNTRY_NAME")</f>
        <v>Denmark</v>
      </c>
      <c r="BX75" t="s">
        <v>419</v>
      </c>
      <c r="BY75">
        <v>4607441</v>
      </c>
      <c r="BZ75" t="s">
        <v>398</v>
      </c>
      <c r="CA75" s="11">
        <v>0.11</v>
      </c>
      <c r="CB75" t="str">
        <f>_xll.SNL.Clients.Office.Excel.Functions.SPG(BY75, "SP_COUNTRY_NAME")</f>
        <v>Japan</v>
      </c>
      <c r="CC75" t="s">
        <v>535</v>
      </c>
      <c r="CD75">
        <v>4147331</v>
      </c>
      <c r="CE75" t="s">
        <v>398</v>
      </c>
      <c r="CF75" s="11">
        <v>0.12</v>
      </c>
      <c r="CG75" t="str">
        <f>_xll.SNL.Clients.Office.Excel.Functions.SPG(CD75, "SP_COUNTRY_NAME")</f>
        <v>United Kingdom</v>
      </c>
      <c r="CH75" t="s">
        <v>419</v>
      </c>
      <c r="CI75">
        <v>4607441</v>
      </c>
      <c r="CJ75" t="s">
        <v>398</v>
      </c>
      <c r="CK75" s="11">
        <v>0.11</v>
      </c>
      <c r="CL75" t="str">
        <f>_xll.SNL.Clients.Office.Excel.Functions.SPG(CI75, "SP_COUNTRY_NAME")</f>
        <v>Japan</v>
      </c>
      <c r="CM75" t="s">
        <v>481</v>
      </c>
      <c r="CN75">
        <v>4020980</v>
      </c>
      <c r="CO75" t="s">
        <v>398</v>
      </c>
      <c r="CP75" s="11">
        <v>0.05</v>
      </c>
      <c r="CQ75" t="str">
        <f>_xll.SNL.Clients.Office.Excel.Functions.SPG(CN75, "SP_COUNTRY_NAME")</f>
        <v>Bermuda</v>
      </c>
      <c r="CR75" t="s">
        <v>481</v>
      </c>
      <c r="CS75">
        <v>4020980</v>
      </c>
      <c r="CT75" t="s">
        <v>398</v>
      </c>
      <c r="CU75" s="11">
        <v>0.05</v>
      </c>
      <c r="CV75" t="str">
        <f>_xll.SNL.Clients.Office.Excel.Functions.SPG(CS75, "SP_COUNTRY_NAME")</f>
        <v>Bermuda</v>
      </c>
      <c r="CW75" t="s">
        <v>419</v>
      </c>
      <c r="CX75">
        <v>4607441</v>
      </c>
      <c r="CY75" t="s">
        <v>398</v>
      </c>
      <c r="CZ75" s="11">
        <v>0.11</v>
      </c>
      <c r="DA75" t="str">
        <f>_xll.SNL.Clients.Office.Excel.Functions.SPG(CX75, "SP_COUNTRY_NAME")</f>
        <v>Japan</v>
      </c>
      <c r="DF75" t="str">
        <f>_xll.SNL.Clients.Office.Excel.Functions.SPG(DC75, "SP_COUNTRY_NAME")</f>
        <v>#INVALID COMPANY ID</v>
      </c>
      <c r="DG75" t="s">
        <v>490</v>
      </c>
      <c r="DH75">
        <v>4033550</v>
      </c>
      <c r="DI75" t="s">
        <v>398</v>
      </c>
      <c r="DJ75" s="11">
        <v>0.01</v>
      </c>
      <c r="DK75" t="str">
        <f>_xll.SNL.Clients.Office.Excel.Functions.SPG(DH75, "SP_COUNTRY_NAME")</f>
        <v>USA</v>
      </c>
      <c r="DL75" t="s">
        <v>815</v>
      </c>
      <c r="DM75">
        <v>4930964</v>
      </c>
      <c r="DN75" t="s">
        <v>398</v>
      </c>
      <c r="DO75" s="11">
        <v>0.06</v>
      </c>
      <c r="DP75" t="str">
        <f>_xll.SNL.Clients.Office.Excel.Functions.SPG(DM75, "SP_COUNTRY_NAME")</f>
        <v>South Africa</v>
      </c>
      <c r="DQ75" t="s">
        <v>815</v>
      </c>
      <c r="DR75">
        <v>4930964</v>
      </c>
      <c r="DS75" t="s">
        <v>398</v>
      </c>
      <c r="DT75" s="11">
        <v>0.06</v>
      </c>
      <c r="DU75" t="str">
        <f>_xll.SNL.Clients.Office.Excel.Functions.SPG(DR75, "SP_COUNTRY_NAME")</f>
        <v>South Africa</v>
      </c>
      <c r="DV75" t="s">
        <v>815</v>
      </c>
      <c r="DW75">
        <v>4930964</v>
      </c>
      <c r="DX75" t="s">
        <v>398</v>
      </c>
      <c r="DY75" s="11">
        <v>0.06</v>
      </c>
      <c r="DZ75" t="str">
        <f>_xll.SNL.Clients.Office.Excel.Functions.SPG(DW75, "SP_COUNTRY_NAME")</f>
        <v>South Africa</v>
      </c>
      <c r="EE75" t="str">
        <f>_xll.SNL.Clients.Office.Excel.Functions.SPG(EB75, "SP_COUNTRY_NAME")</f>
        <v>#INVALID COMPANY ID</v>
      </c>
      <c r="EF75" t="s">
        <v>460</v>
      </c>
      <c r="EG75">
        <v>4249110</v>
      </c>
      <c r="EH75" t="s">
        <v>398</v>
      </c>
      <c r="EI75" s="11">
        <v>0.14000000000000001</v>
      </c>
      <c r="EJ75" t="str">
        <f>_xll.SNL.Clients.Office.Excel.Functions.SPG(EG75, "SP_COUNTRY_NAME")</f>
        <v>United Kingdom</v>
      </c>
      <c r="EK75" t="s">
        <v>2088</v>
      </c>
      <c r="EL75">
        <v>4297864</v>
      </c>
      <c r="EM75" t="s">
        <v>398</v>
      </c>
      <c r="EN75" s="11">
        <v>0</v>
      </c>
      <c r="EO75" t="str">
        <f>_xll.SNL.Clients.Office.Excel.Functions.SPG(EL75, "SP_COUNTRY_NAME")</f>
        <v>Russia</v>
      </c>
      <c r="EP75" t="s">
        <v>1143</v>
      </c>
      <c r="EQ75">
        <v>4405395</v>
      </c>
      <c r="ER75" t="s">
        <v>398</v>
      </c>
      <c r="ES75" s="11">
        <v>0.01</v>
      </c>
      <c r="ET75" t="str">
        <f>_xll.SNL.Clients.Office.Excel.Functions.SPG(EQ75, "SP_COUNTRY_NAME")</f>
        <v>United Kingdom</v>
      </c>
      <c r="EY75" t="str">
        <f>_xll.SNL.Clients.Office.Excel.Functions.SPG(EV75, "SP_COUNTRY_NAME")</f>
        <v>#INVALID COMPANY ID</v>
      </c>
      <c r="EZ75" t="s">
        <v>535</v>
      </c>
      <c r="FA75">
        <v>4147331</v>
      </c>
      <c r="FB75" t="s">
        <v>398</v>
      </c>
      <c r="FC75" s="11">
        <v>0.12</v>
      </c>
      <c r="FD75" t="str">
        <f>_xll.SNL.Clients.Office.Excel.Functions.SPG(FA75, "SP_COUNTRY_NAME")</f>
        <v>United Kingdom</v>
      </c>
      <c r="FE75" t="s">
        <v>535</v>
      </c>
      <c r="FF75">
        <v>4147331</v>
      </c>
      <c r="FG75" t="s">
        <v>398</v>
      </c>
      <c r="FH75" s="11">
        <v>0.12</v>
      </c>
      <c r="FI75" t="str">
        <f>_xll.SNL.Clients.Office.Excel.Functions.SPG(FF75, "SP_COUNTRY_NAME")</f>
        <v>United Kingdom</v>
      </c>
      <c r="FJ75" t="s">
        <v>419</v>
      </c>
      <c r="FK75">
        <v>4607441</v>
      </c>
      <c r="FL75" t="s">
        <v>398</v>
      </c>
      <c r="FM75" s="11">
        <v>0.11</v>
      </c>
      <c r="FN75" t="str">
        <f>_xll.SNL.Clients.Office.Excel.Functions.SPG(FK75, "SP_COUNTRY_NAME")</f>
        <v>Japan</v>
      </c>
      <c r="FO75" t="s">
        <v>1597</v>
      </c>
      <c r="FP75">
        <v>4419277</v>
      </c>
      <c r="FQ75" t="s">
        <v>348</v>
      </c>
      <c r="FR75" s="11">
        <v>0</v>
      </c>
      <c r="FS75" t="str">
        <f>_xll.SNL.Clients.Office.Excel.Functions.SPG(FP75, "SP_COUNTRY_NAME")</f>
        <v>USA</v>
      </c>
      <c r="FT75" t="s">
        <v>460</v>
      </c>
      <c r="FU75">
        <v>4249110</v>
      </c>
      <c r="FV75" t="s">
        <v>398</v>
      </c>
      <c r="FW75" s="11">
        <v>0.14000000000000001</v>
      </c>
      <c r="FX75" t="str">
        <f>_xll.SNL.Clients.Office.Excel.Functions.SPG(FU75, "SP_COUNTRY_NAME")</f>
        <v>United Kingdom</v>
      </c>
      <c r="GC75" t="str">
        <f>_xll.SNL.Clients.Office.Excel.Functions.SPG(FZ75, "SP_COUNTRY_NAME")</f>
        <v>#INVALID COMPANY ID</v>
      </c>
      <c r="GD75" t="s">
        <v>1654</v>
      </c>
      <c r="GE75">
        <v>4139789</v>
      </c>
      <c r="GF75" t="s">
        <v>398</v>
      </c>
      <c r="GG75" s="11">
        <v>0</v>
      </c>
      <c r="GH75" t="str">
        <f>_xll.SNL.Clients.Office.Excel.Functions.SPG(GE75, "SP_COUNTRY_NAME")</f>
        <v>China</v>
      </c>
      <c r="GM75" t="str">
        <f>_xll.SNL.Clients.Office.Excel.Functions.SPG(GJ75, "SP_COUNTRY_NAME")</f>
        <v>#INVALID COMPANY ID</v>
      </c>
      <c r="GR75" t="str">
        <f>_xll.SNL.Clients.Office.Excel.Functions.SPG(GO75, "SP_COUNTRY_NAME")</f>
        <v>#INVALID COMPANY ID</v>
      </c>
      <c r="GW75" t="str">
        <f>_xll.SNL.Clients.Office.Excel.Functions.SPG(GT75, "SP_COUNTRY_NAME")</f>
        <v>#INVALID COMPANY ID</v>
      </c>
      <c r="GX75" t="s">
        <v>434</v>
      </c>
      <c r="GY75">
        <v>110587</v>
      </c>
      <c r="GZ75" t="s">
        <v>398</v>
      </c>
      <c r="HA75" s="11">
        <v>0.02</v>
      </c>
      <c r="HB75" t="str">
        <f>_xll.SNL.Clients.Office.Excel.Functions.SPG(GY75, "SP_COUNTRY_NAME")</f>
        <v>USA</v>
      </c>
      <c r="HC75" t="s">
        <v>419</v>
      </c>
      <c r="HD75">
        <v>4607441</v>
      </c>
      <c r="HE75" t="s">
        <v>398</v>
      </c>
      <c r="HF75" s="11">
        <v>0.11</v>
      </c>
      <c r="HG75" t="str">
        <f>_xll.SNL.Clients.Office.Excel.Functions.SPG(HD75, "SP_COUNTRY_NAME")</f>
        <v>Japan</v>
      </c>
      <c r="HH75" t="s">
        <v>640</v>
      </c>
      <c r="HI75">
        <v>109776</v>
      </c>
      <c r="HJ75" t="s">
        <v>398</v>
      </c>
      <c r="HK75" s="11">
        <v>0</v>
      </c>
      <c r="HL75" t="str">
        <f>_xll.SNL.Clients.Office.Excel.Functions.SPG(HI75, "SP_COUNTRY_NAME")</f>
        <v>USA</v>
      </c>
      <c r="HQ75" t="str">
        <f>_xll.SNL.Clients.Office.Excel.Functions.SPG(HN75, "SP_COUNTRY_NAME")</f>
        <v>#INVALID COMPANY ID</v>
      </c>
      <c r="HR75" t="s">
        <v>419</v>
      </c>
      <c r="HS75">
        <v>4607441</v>
      </c>
      <c r="HT75" t="s">
        <v>398</v>
      </c>
      <c r="HU75" s="11">
        <v>0.11</v>
      </c>
      <c r="HV75" t="str">
        <f>_xll.SNL.Clients.Office.Excel.Functions.SPG(HS75, "SP_COUNTRY_NAME")</f>
        <v>Japan</v>
      </c>
      <c r="HW75" t="s">
        <v>460</v>
      </c>
      <c r="HX75">
        <v>4249110</v>
      </c>
      <c r="HY75" t="s">
        <v>398</v>
      </c>
      <c r="HZ75" s="11">
        <v>0.14000000000000001</v>
      </c>
      <c r="IA75" t="str">
        <f>_xll.SNL.Clients.Office.Excel.Functions.SPG(HX75, "SP_COUNTRY_NAME")</f>
        <v>United Kingdom</v>
      </c>
      <c r="IF75" t="str">
        <f>_xll.SNL.Clients.Office.Excel.Functions.SPG(IC75, "SP_COUNTRY_NAME")</f>
        <v>#INVALID COMPANY ID</v>
      </c>
      <c r="IK75" t="str">
        <f>_xll.SNL.Clients.Office.Excel.Functions.SPG(IH75, "SP_COUNTRY_NAME")</f>
        <v>#INVALID COMPANY ID</v>
      </c>
      <c r="IL75" t="s">
        <v>434</v>
      </c>
      <c r="IM75">
        <v>110587</v>
      </c>
      <c r="IN75" t="s">
        <v>398</v>
      </c>
      <c r="IO75" s="11">
        <v>0.02</v>
      </c>
      <c r="IP75" t="str">
        <f>_xll.SNL.Clients.Office.Excel.Functions.SPG(IM75, "SP_COUNTRY_NAME")</f>
        <v>USA</v>
      </c>
      <c r="IQ75" t="s">
        <v>394</v>
      </c>
      <c r="IR75">
        <v>4578944</v>
      </c>
      <c r="IS75" t="s">
        <v>398</v>
      </c>
      <c r="IT75" s="11">
        <v>0.02</v>
      </c>
      <c r="IU75" t="str">
        <f>_xll.SNL.Clients.Office.Excel.Functions.SPG(IR75, "SP_COUNTRY_NAME")</f>
        <v>Australia</v>
      </c>
      <c r="IV75" t="s">
        <v>490</v>
      </c>
      <c r="IW75">
        <v>4033550</v>
      </c>
      <c r="IX75" t="s">
        <v>398</v>
      </c>
      <c r="IY75" s="11">
        <v>0.01</v>
      </c>
      <c r="IZ75" t="str">
        <f>_xll.SNL.Clients.Office.Excel.Functions.SPG(IW75, "SP_COUNTRY_NAME")</f>
        <v>USA</v>
      </c>
      <c r="JA75" t="s">
        <v>481</v>
      </c>
      <c r="JB75">
        <v>4020980</v>
      </c>
      <c r="JC75" t="s">
        <v>398</v>
      </c>
      <c r="JD75" s="11">
        <v>0.05</v>
      </c>
      <c r="JE75" t="str">
        <f>_xll.SNL.Clients.Office.Excel.Functions.SPG(JB75, "SP_COUNTRY_NAME")</f>
        <v>Bermuda</v>
      </c>
      <c r="JF75" t="s">
        <v>815</v>
      </c>
      <c r="JG75">
        <v>4930964</v>
      </c>
      <c r="JH75" t="s">
        <v>398</v>
      </c>
      <c r="JI75" s="11">
        <v>0.06</v>
      </c>
      <c r="JJ75" t="str">
        <f>_xll.SNL.Clients.Office.Excel.Functions.SPG(JG75, "SP_COUNTRY_NAME")</f>
        <v>South Africa</v>
      </c>
      <c r="JK75" t="s">
        <v>535</v>
      </c>
      <c r="JL75">
        <v>4147331</v>
      </c>
      <c r="JM75" t="s">
        <v>398</v>
      </c>
      <c r="JN75" s="11">
        <v>0.12</v>
      </c>
      <c r="JO75" t="str">
        <f>_xll.SNL.Clients.Office.Excel.Functions.SPG(JL75, "SP_COUNTRY_NAME")</f>
        <v>United Kingdom</v>
      </c>
      <c r="JP75" t="s">
        <v>640</v>
      </c>
      <c r="JQ75">
        <v>109776</v>
      </c>
      <c r="JR75" t="s">
        <v>398</v>
      </c>
      <c r="JS75" s="11">
        <v>0</v>
      </c>
      <c r="JT75" t="str">
        <f>_xll.SNL.Clients.Office.Excel.Functions.SPG(JQ75, "SP_COUNTRY_NAME")</f>
        <v>USA</v>
      </c>
      <c r="JU75" t="s">
        <v>1597</v>
      </c>
      <c r="JV75">
        <v>4419277</v>
      </c>
      <c r="JW75" t="s">
        <v>348</v>
      </c>
      <c r="JX75" s="11">
        <v>0</v>
      </c>
      <c r="JY75" t="str">
        <f>_xll.SNL.Clients.Office.Excel.Functions.SPG(JV75, "SP_COUNTRY_NAME")</f>
        <v>USA</v>
      </c>
      <c r="JZ75" t="s">
        <v>419</v>
      </c>
      <c r="KA75">
        <v>4607441</v>
      </c>
      <c r="KB75" t="s">
        <v>398</v>
      </c>
      <c r="KC75" s="11">
        <v>0.11</v>
      </c>
      <c r="KD75" t="str">
        <f>_xll.SNL.Clients.Office.Excel.Functions.SPG(KA75, "SP_COUNTRY_NAME")</f>
        <v>Japan</v>
      </c>
      <c r="KI75" t="str">
        <f>_xll.SNL.Clients.Office.Excel.Functions.SPG(KF75, "SP_COUNTRY_NAME")</f>
        <v>#INVALID COMPANY ID</v>
      </c>
      <c r="KJ75" t="s">
        <v>444</v>
      </c>
      <c r="KK75">
        <v>4272373</v>
      </c>
      <c r="KL75" t="s">
        <v>398</v>
      </c>
      <c r="KM75" s="11">
        <v>0.04</v>
      </c>
      <c r="KN75" t="str">
        <f>_xll.SNL.Clients.Office.Excel.Functions.SPG(KK75, "SP_COUNTRY_NAME")</f>
        <v>United Kingdom</v>
      </c>
    </row>
    <row r="76" spans="5:300" x14ac:dyDescent="0.35">
      <c r="E76" t="str">
        <f>_xll.SNL.Clients.Office.Excel.Functions.SPG(B76, "SP_COUNTRY_NAME")</f>
        <v>#INVALID COMPANY ID</v>
      </c>
      <c r="F76" t="s">
        <v>816</v>
      </c>
      <c r="G76">
        <v>4840599</v>
      </c>
      <c r="H76" t="s">
        <v>403</v>
      </c>
      <c r="I76" s="11">
        <v>0.06</v>
      </c>
      <c r="J76" t="str">
        <f>_xll.SNL.Clients.Office.Excel.Functions.SPG(G76, "SP_COUNTRY_NAME")</f>
        <v>South Africa</v>
      </c>
      <c r="K76" t="s">
        <v>475</v>
      </c>
      <c r="L76">
        <v>4026996</v>
      </c>
      <c r="M76" t="s">
        <v>398</v>
      </c>
      <c r="N76" s="11">
        <v>0.02</v>
      </c>
      <c r="O76" t="str">
        <f>_xll.SNL.Clients.Office.Excel.Functions.SPG(L76, "SP_COUNTRY_NAME")</f>
        <v>USA</v>
      </c>
      <c r="P76" t="s">
        <v>1019</v>
      </c>
      <c r="Q76">
        <v>5757859</v>
      </c>
      <c r="R76" t="s">
        <v>398</v>
      </c>
      <c r="S76" s="11">
        <v>0.2</v>
      </c>
      <c r="T76" t="str">
        <f>_xll.SNL.Clients.Office.Excel.Functions.SPG(Q76, "SP_COUNTRY_NAME")</f>
        <v>Belgium</v>
      </c>
      <c r="Y76" t="str">
        <f>_xll.SNL.Clients.Office.Excel.Functions.SPG(V76, "SP_COUNTRY_NAME")</f>
        <v>#INVALID COMPANY ID</v>
      </c>
      <c r="Z76" t="s">
        <v>526</v>
      </c>
      <c r="AA76">
        <v>5759394</v>
      </c>
      <c r="AB76" t="s">
        <v>398</v>
      </c>
      <c r="AC76" s="11">
        <v>0.04</v>
      </c>
      <c r="AD76" t="str">
        <f>_xll.SNL.Clients.Office.Excel.Functions.SPG(AA76, "SP_COUNTRY_NAME")</f>
        <v>Ireland</v>
      </c>
      <c r="AE76" t="s">
        <v>526</v>
      </c>
      <c r="AF76">
        <v>5759394</v>
      </c>
      <c r="AG76" t="s">
        <v>398</v>
      </c>
      <c r="AH76" s="11">
        <v>0.04</v>
      </c>
      <c r="AI76" t="str">
        <f>_xll.SNL.Clients.Office.Excel.Functions.SPG(AF76, "SP_COUNTRY_NAME")</f>
        <v>Ireland</v>
      </c>
      <c r="AJ76" t="s">
        <v>1019</v>
      </c>
      <c r="AK76">
        <v>5757859</v>
      </c>
      <c r="AL76" t="s">
        <v>398</v>
      </c>
      <c r="AM76" s="11">
        <v>0.2</v>
      </c>
      <c r="AN76" t="str">
        <f>_xll.SNL.Clients.Office.Excel.Functions.SPG(AK76, "SP_COUNTRY_NAME")</f>
        <v>Belgium</v>
      </c>
      <c r="AO76" t="s">
        <v>1230</v>
      </c>
      <c r="AP76">
        <v>4294574</v>
      </c>
      <c r="AQ76" t="s">
        <v>398</v>
      </c>
      <c r="AR76" s="11">
        <v>0.02</v>
      </c>
      <c r="AS76" t="str">
        <f>_xll.SNL.Clients.Office.Excel.Functions.SPG(AP76, "SP_COUNTRY_NAME")</f>
        <v>Canada</v>
      </c>
      <c r="AX76" t="str">
        <f>_xll.SNL.Clients.Office.Excel.Functions.SPG(AU76, "SP_COUNTRY_NAME")</f>
        <v>#INVALID COMPANY ID</v>
      </c>
      <c r="AY76" t="s">
        <v>526</v>
      </c>
      <c r="AZ76">
        <v>5759394</v>
      </c>
      <c r="BA76" t="s">
        <v>398</v>
      </c>
      <c r="BB76" s="11">
        <v>0.04</v>
      </c>
      <c r="BC76" t="str">
        <f>_xll.SNL.Clients.Office.Excel.Functions.SPG(AZ76, "SP_COUNTRY_NAME")</f>
        <v>Ireland</v>
      </c>
      <c r="BH76" t="str">
        <f>_xll.SNL.Clients.Office.Excel.Functions.SPG(BE76, "SP_COUNTRY_NAME")</f>
        <v>#INVALID COMPANY ID</v>
      </c>
      <c r="BI76" t="s">
        <v>441</v>
      </c>
      <c r="BJ76">
        <v>4117611</v>
      </c>
      <c r="BK76" t="s">
        <v>398</v>
      </c>
      <c r="BL76" s="11">
        <v>0.05</v>
      </c>
      <c r="BM76" t="str">
        <f>_xll.SNL.Clients.Office.Excel.Functions.SPG(BJ76, "SP_COUNTRY_NAME")</f>
        <v>USA</v>
      </c>
      <c r="BR76" t="str">
        <f>_xll.SNL.Clients.Office.Excel.Functions.SPG(BO76, "SP_COUNTRY_NAME")</f>
        <v>#INVALID COMPANY ID</v>
      </c>
      <c r="BS76" t="s">
        <v>490</v>
      </c>
      <c r="BT76">
        <v>4033550</v>
      </c>
      <c r="BU76" t="s">
        <v>398</v>
      </c>
      <c r="BV76" s="11">
        <v>0.04</v>
      </c>
      <c r="BW76" t="str">
        <f>_xll.SNL.Clients.Office.Excel.Functions.SPG(BT76, "SP_COUNTRY_NAME")</f>
        <v>USA</v>
      </c>
      <c r="BX76" t="s">
        <v>557</v>
      </c>
      <c r="BY76">
        <v>4158830</v>
      </c>
      <c r="BZ76" t="s">
        <v>398</v>
      </c>
      <c r="CA76" s="11">
        <v>0.1</v>
      </c>
      <c r="CB76" t="str">
        <f>_xll.SNL.Clients.Office.Excel.Functions.SPG(BY76, "SP_COUNTRY_NAME")</f>
        <v>USA</v>
      </c>
      <c r="CC76" t="s">
        <v>1030</v>
      </c>
      <c r="CD76">
        <v>4048674</v>
      </c>
      <c r="CE76" t="s">
        <v>398</v>
      </c>
      <c r="CF76" s="11">
        <v>0.11</v>
      </c>
      <c r="CG76" t="str">
        <f>_xll.SNL.Clients.Office.Excel.Functions.SPG(CD76, "SP_COUNTRY_NAME")</f>
        <v>USA</v>
      </c>
      <c r="CH76" t="s">
        <v>557</v>
      </c>
      <c r="CI76">
        <v>4158830</v>
      </c>
      <c r="CJ76" t="s">
        <v>398</v>
      </c>
      <c r="CK76" s="11">
        <v>0.1</v>
      </c>
      <c r="CL76" t="str">
        <f>_xll.SNL.Clients.Office.Excel.Functions.SPG(CI76, "SP_COUNTRY_NAME")</f>
        <v>USA</v>
      </c>
      <c r="CM76" t="s">
        <v>441</v>
      </c>
      <c r="CN76">
        <v>4117611</v>
      </c>
      <c r="CO76" t="s">
        <v>398</v>
      </c>
      <c r="CP76" s="11">
        <v>0.05</v>
      </c>
      <c r="CQ76" t="str">
        <f>_xll.SNL.Clients.Office.Excel.Functions.SPG(CN76, "SP_COUNTRY_NAME")</f>
        <v>USA</v>
      </c>
      <c r="CR76" t="s">
        <v>441</v>
      </c>
      <c r="CS76">
        <v>4117611</v>
      </c>
      <c r="CT76" t="s">
        <v>398</v>
      </c>
      <c r="CU76" s="11">
        <v>0.05</v>
      </c>
      <c r="CV76" t="str">
        <f>_xll.SNL.Clients.Office.Excel.Functions.SPG(CS76, "SP_COUNTRY_NAME")</f>
        <v>USA</v>
      </c>
      <c r="CW76" t="s">
        <v>557</v>
      </c>
      <c r="CX76">
        <v>4158830</v>
      </c>
      <c r="CY76" t="s">
        <v>398</v>
      </c>
      <c r="CZ76" s="11">
        <v>0.1</v>
      </c>
      <c r="DA76" t="str">
        <f>_xll.SNL.Clients.Office.Excel.Functions.SPG(CX76, "SP_COUNTRY_NAME")</f>
        <v>USA</v>
      </c>
      <c r="DF76" t="str">
        <f>_xll.SNL.Clients.Office.Excel.Functions.SPG(DC76, "SP_COUNTRY_NAME")</f>
        <v>#INVALID COMPANY ID</v>
      </c>
      <c r="DG76" t="s">
        <v>607</v>
      </c>
      <c r="DH76">
        <v>4153606</v>
      </c>
      <c r="DI76" t="s">
        <v>398</v>
      </c>
      <c r="DJ76" s="11">
        <v>0.01</v>
      </c>
      <c r="DK76" t="str">
        <f>_xll.SNL.Clients.Office.Excel.Functions.SPG(DH76, "SP_COUNTRY_NAME")</f>
        <v>USA</v>
      </c>
      <c r="DL76" t="s">
        <v>816</v>
      </c>
      <c r="DM76">
        <v>4840599</v>
      </c>
      <c r="DN76" t="s">
        <v>403</v>
      </c>
      <c r="DO76" s="11">
        <v>0.06</v>
      </c>
      <c r="DP76" t="str">
        <f>_xll.SNL.Clients.Office.Excel.Functions.SPG(DM76, "SP_COUNTRY_NAME")</f>
        <v>South Africa</v>
      </c>
      <c r="DQ76" t="s">
        <v>816</v>
      </c>
      <c r="DR76">
        <v>4840599</v>
      </c>
      <c r="DS76" t="s">
        <v>403</v>
      </c>
      <c r="DT76" s="11">
        <v>0.06</v>
      </c>
      <c r="DU76" t="str">
        <f>_xll.SNL.Clients.Office.Excel.Functions.SPG(DR76, "SP_COUNTRY_NAME")</f>
        <v>South Africa</v>
      </c>
      <c r="DV76" t="s">
        <v>816</v>
      </c>
      <c r="DW76">
        <v>4840599</v>
      </c>
      <c r="DX76" t="s">
        <v>403</v>
      </c>
      <c r="DY76" s="11">
        <v>0.06</v>
      </c>
      <c r="DZ76" t="str">
        <f>_xll.SNL.Clients.Office.Excel.Functions.SPG(DW76, "SP_COUNTRY_NAME")</f>
        <v>South Africa</v>
      </c>
      <c r="EE76" t="str">
        <f>_xll.SNL.Clients.Office.Excel.Functions.SPG(EB76, "SP_COUNTRY_NAME")</f>
        <v>#INVALID COMPANY ID</v>
      </c>
      <c r="EF76" t="s">
        <v>1125</v>
      </c>
      <c r="EG76">
        <v>4118992</v>
      </c>
      <c r="EH76" t="s">
        <v>398</v>
      </c>
      <c r="EI76" s="11">
        <v>0.13</v>
      </c>
      <c r="EJ76" t="str">
        <f>_xll.SNL.Clients.Office.Excel.Functions.SPG(EG76, "SP_COUNTRY_NAME")</f>
        <v>USA</v>
      </c>
      <c r="EK76" t="s">
        <v>1204</v>
      </c>
      <c r="EL76">
        <v>4119219</v>
      </c>
      <c r="EM76" t="s">
        <v>398</v>
      </c>
      <c r="EN76" s="11">
        <v>0</v>
      </c>
      <c r="EO76" t="str">
        <f>_xll.SNL.Clients.Office.Excel.Functions.SPG(EL76, "SP_COUNTRY_NAME")</f>
        <v>USA</v>
      </c>
      <c r="EP76" t="s">
        <v>565</v>
      </c>
      <c r="EQ76">
        <v>109687</v>
      </c>
      <c r="ER76" t="s">
        <v>398</v>
      </c>
      <c r="ES76" s="11">
        <v>0.01</v>
      </c>
      <c r="ET76" t="str">
        <f>_xll.SNL.Clients.Office.Excel.Functions.SPG(EQ76, "SP_COUNTRY_NAME")</f>
        <v>USA</v>
      </c>
      <c r="EY76" t="str">
        <f>_xll.SNL.Clients.Office.Excel.Functions.SPG(EV76, "SP_COUNTRY_NAME")</f>
        <v>#INVALID COMPANY ID</v>
      </c>
      <c r="EZ76" t="s">
        <v>1030</v>
      </c>
      <c r="FA76">
        <v>4048674</v>
      </c>
      <c r="FB76" t="s">
        <v>398</v>
      </c>
      <c r="FC76" s="11">
        <v>0.11</v>
      </c>
      <c r="FD76" t="str">
        <f>_xll.SNL.Clients.Office.Excel.Functions.SPG(FA76, "SP_COUNTRY_NAME")</f>
        <v>USA</v>
      </c>
      <c r="FE76" t="s">
        <v>1030</v>
      </c>
      <c r="FF76">
        <v>4048674</v>
      </c>
      <c r="FG76" t="s">
        <v>398</v>
      </c>
      <c r="FH76" s="11">
        <v>0.11</v>
      </c>
      <c r="FI76" t="str">
        <f>_xll.SNL.Clients.Office.Excel.Functions.SPG(FF76, "SP_COUNTRY_NAME")</f>
        <v>USA</v>
      </c>
      <c r="FJ76" t="s">
        <v>557</v>
      </c>
      <c r="FK76">
        <v>4158830</v>
      </c>
      <c r="FL76" t="s">
        <v>398</v>
      </c>
      <c r="FM76" s="11">
        <v>0.1</v>
      </c>
      <c r="FN76" t="str">
        <f>_xll.SNL.Clients.Office.Excel.Functions.SPG(FK76, "SP_COUNTRY_NAME")</f>
        <v>USA</v>
      </c>
      <c r="FO76" t="s">
        <v>782</v>
      </c>
      <c r="FP76">
        <v>110793</v>
      </c>
      <c r="FQ76" t="s">
        <v>398</v>
      </c>
      <c r="FR76" s="11">
        <v>0</v>
      </c>
      <c r="FS76" t="str">
        <f>_xll.SNL.Clients.Office.Excel.Functions.SPG(FP76, "SP_COUNTRY_NAME")</f>
        <v>USA</v>
      </c>
      <c r="FT76" t="s">
        <v>1125</v>
      </c>
      <c r="FU76">
        <v>4118992</v>
      </c>
      <c r="FV76" t="s">
        <v>398</v>
      </c>
      <c r="FW76" s="11">
        <v>0.13</v>
      </c>
      <c r="FX76" t="str">
        <f>_xll.SNL.Clients.Office.Excel.Functions.SPG(FU76, "SP_COUNTRY_NAME")</f>
        <v>USA</v>
      </c>
      <c r="GC76" t="str">
        <f>_xll.SNL.Clients.Office.Excel.Functions.SPG(FZ76, "SP_COUNTRY_NAME")</f>
        <v>#INVALID COMPANY ID</v>
      </c>
      <c r="GD76" t="s">
        <v>1655</v>
      </c>
      <c r="GE76">
        <v>5866754</v>
      </c>
      <c r="GF76" t="s">
        <v>398</v>
      </c>
      <c r="GG76" s="11">
        <v>0</v>
      </c>
      <c r="GH76" t="str">
        <f>_xll.SNL.Clients.Office.Excel.Functions.SPG(GE76, "SP_COUNTRY_NAME")</f>
        <v>China</v>
      </c>
      <c r="GM76" t="str">
        <f>_xll.SNL.Clients.Office.Excel.Functions.SPG(GJ76, "SP_COUNTRY_NAME")</f>
        <v>#INVALID COMPANY ID</v>
      </c>
      <c r="GR76" t="str">
        <f>_xll.SNL.Clients.Office.Excel.Functions.SPG(GO76, "SP_COUNTRY_NAME")</f>
        <v>#INVALID COMPANY ID</v>
      </c>
      <c r="GW76" t="str">
        <f>_xll.SNL.Clients.Office.Excel.Functions.SPG(GT76, "SP_COUNTRY_NAME")</f>
        <v>#INVALID COMPANY ID</v>
      </c>
      <c r="GX76" t="s">
        <v>470</v>
      </c>
      <c r="GY76">
        <v>4119440</v>
      </c>
      <c r="GZ76" t="s">
        <v>398</v>
      </c>
      <c r="HA76" s="11">
        <v>0.02</v>
      </c>
      <c r="HB76" t="str">
        <f>_xll.SNL.Clients.Office.Excel.Functions.SPG(GY76, "SP_COUNTRY_NAME")</f>
        <v>USA</v>
      </c>
      <c r="HC76" t="s">
        <v>557</v>
      </c>
      <c r="HD76">
        <v>4158830</v>
      </c>
      <c r="HE76" t="s">
        <v>398</v>
      </c>
      <c r="HF76" s="11">
        <v>0.1</v>
      </c>
      <c r="HG76" t="str">
        <f>_xll.SNL.Clients.Office.Excel.Functions.SPG(HD76, "SP_COUNTRY_NAME")</f>
        <v>USA</v>
      </c>
      <c r="HH76" t="s">
        <v>461</v>
      </c>
      <c r="HI76">
        <v>110399</v>
      </c>
      <c r="HJ76" t="s">
        <v>398</v>
      </c>
      <c r="HK76" s="11">
        <v>0</v>
      </c>
      <c r="HL76" t="str">
        <f>_xll.SNL.Clients.Office.Excel.Functions.SPG(HI76, "SP_COUNTRY_NAME")</f>
        <v>USA</v>
      </c>
      <c r="HQ76" t="str">
        <f>_xll.SNL.Clients.Office.Excel.Functions.SPG(HN76, "SP_COUNTRY_NAME")</f>
        <v>#INVALID COMPANY ID</v>
      </c>
      <c r="HR76" t="s">
        <v>557</v>
      </c>
      <c r="HS76">
        <v>4158830</v>
      </c>
      <c r="HT76" t="s">
        <v>398</v>
      </c>
      <c r="HU76" s="11">
        <v>0.1</v>
      </c>
      <c r="HV76" t="str">
        <f>_xll.SNL.Clients.Office.Excel.Functions.SPG(HS76, "SP_COUNTRY_NAME")</f>
        <v>USA</v>
      </c>
      <c r="HW76" t="s">
        <v>1125</v>
      </c>
      <c r="HX76">
        <v>4118992</v>
      </c>
      <c r="HY76" t="s">
        <v>398</v>
      </c>
      <c r="HZ76" s="11">
        <v>0.13</v>
      </c>
      <c r="IA76" t="str">
        <f>_xll.SNL.Clients.Office.Excel.Functions.SPG(HX76, "SP_COUNTRY_NAME")</f>
        <v>USA</v>
      </c>
      <c r="IF76" t="str">
        <f>_xll.SNL.Clients.Office.Excel.Functions.SPG(IC76, "SP_COUNTRY_NAME")</f>
        <v>#INVALID COMPANY ID</v>
      </c>
      <c r="IK76" t="str">
        <f>_xll.SNL.Clients.Office.Excel.Functions.SPG(IH76, "SP_COUNTRY_NAME")</f>
        <v>#INVALID COMPANY ID</v>
      </c>
      <c r="IL76" t="s">
        <v>470</v>
      </c>
      <c r="IM76">
        <v>4119440</v>
      </c>
      <c r="IN76" t="s">
        <v>398</v>
      </c>
      <c r="IO76" s="11">
        <v>0.02</v>
      </c>
      <c r="IP76" t="str">
        <f>_xll.SNL.Clients.Office.Excel.Functions.SPG(IM76, "SP_COUNTRY_NAME")</f>
        <v>USA</v>
      </c>
      <c r="IQ76" t="s">
        <v>438</v>
      </c>
      <c r="IR76">
        <v>102719</v>
      </c>
      <c r="IS76" t="s">
        <v>398</v>
      </c>
      <c r="IT76" s="11">
        <v>0.02</v>
      </c>
      <c r="IU76" t="str">
        <f>_xll.SNL.Clients.Office.Excel.Functions.SPG(IR76, "SP_COUNTRY_NAME")</f>
        <v>USA</v>
      </c>
      <c r="IV76" t="s">
        <v>607</v>
      </c>
      <c r="IW76">
        <v>4153606</v>
      </c>
      <c r="IX76" t="s">
        <v>398</v>
      </c>
      <c r="IY76" s="11">
        <v>0.01</v>
      </c>
      <c r="IZ76" t="str">
        <f>_xll.SNL.Clients.Office.Excel.Functions.SPG(IW76, "SP_COUNTRY_NAME")</f>
        <v>USA</v>
      </c>
      <c r="JA76" t="s">
        <v>441</v>
      </c>
      <c r="JB76">
        <v>4117611</v>
      </c>
      <c r="JC76" t="s">
        <v>398</v>
      </c>
      <c r="JD76" s="11">
        <v>0.05</v>
      </c>
      <c r="JE76" t="str">
        <f>_xll.SNL.Clients.Office.Excel.Functions.SPG(JB76, "SP_COUNTRY_NAME")</f>
        <v>USA</v>
      </c>
      <c r="JF76" t="s">
        <v>816</v>
      </c>
      <c r="JG76">
        <v>4840599</v>
      </c>
      <c r="JH76" t="s">
        <v>403</v>
      </c>
      <c r="JI76" s="11">
        <v>0.06</v>
      </c>
      <c r="JJ76" t="str">
        <f>_xll.SNL.Clients.Office.Excel.Functions.SPG(JG76, "SP_COUNTRY_NAME")</f>
        <v>South Africa</v>
      </c>
      <c r="JK76" t="s">
        <v>1030</v>
      </c>
      <c r="JL76">
        <v>4048674</v>
      </c>
      <c r="JM76" t="s">
        <v>398</v>
      </c>
      <c r="JN76" s="11">
        <v>0.11</v>
      </c>
      <c r="JO76" t="str">
        <f>_xll.SNL.Clients.Office.Excel.Functions.SPG(JL76, "SP_COUNTRY_NAME")</f>
        <v>USA</v>
      </c>
      <c r="JP76" t="s">
        <v>461</v>
      </c>
      <c r="JQ76">
        <v>110399</v>
      </c>
      <c r="JR76" t="s">
        <v>398</v>
      </c>
      <c r="JS76" s="11">
        <v>0</v>
      </c>
      <c r="JT76" t="str">
        <f>_xll.SNL.Clients.Office.Excel.Functions.SPG(JQ76, "SP_COUNTRY_NAME")</f>
        <v>USA</v>
      </c>
      <c r="JU76" t="s">
        <v>782</v>
      </c>
      <c r="JV76">
        <v>110793</v>
      </c>
      <c r="JW76" t="s">
        <v>398</v>
      </c>
      <c r="JX76" s="11">
        <v>0</v>
      </c>
      <c r="JY76" t="str">
        <f>_xll.SNL.Clients.Office.Excel.Functions.SPG(JV76, "SP_COUNTRY_NAME")</f>
        <v>USA</v>
      </c>
      <c r="JZ76" t="s">
        <v>557</v>
      </c>
      <c r="KA76">
        <v>4158830</v>
      </c>
      <c r="KB76" t="s">
        <v>398</v>
      </c>
      <c r="KC76" s="11">
        <v>0.1</v>
      </c>
      <c r="KD76" t="str">
        <f>_xll.SNL.Clients.Office.Excel.Functions.SPG(KA76, "SP_COUNTRY_NAME")</f>
        <v>USA</v>
      </c>
      <c r="KI76" t="str">
        <f>_xll.SNL.Clients.Office.Excel.Functions.SPG(KF76, "SP_COUNTRY_NAME")</f>
        <v>#INVALID COMPANY ID</v>
      </c>
      <c r="KJ76" t="s">
        <v>526</v>
      </c>
      <c r="KK76">
        <v>5759394</v>
      </c>
      <c r="KL76" t="s">
        <v>398</v>
      </c>
      <c r="KM76" s="11">
        <v>0.04</v>
      </c>
      <c r="KN76" t="str">
        <f>_xll.SNL.Clients.Office.Excel.Functions.SPG(KK76, "SP_COUNTRY_NAME")</f>
        <v>Ireland</v>
      </c>
    </row>
    <row r="77" spans="5:300" x14ac:dyDescent="0.35">
      <c r="E77" t="str">
        <f>_xll.SNL.Clients.Office.Excel.Functions.SPG(B77, "SP_COUNTRY_NAME")</f>
        <v>#INVALID COMPANY ID</v>
      </c>
      <c r="F77" t="s">
        <v>817</v>
      </c>
      <c r="G77">
        <v>4156964</v>
      </c>
      <c r="H77" t="s">
        <v>398</v>
      </c>
      <c r="I77" s="11">
        <v>0.06</v>
      </c>
      <c r="J77" t="str">
        <f>_xll.SNL.Clients.Office.Excel.Functions.SPG(G77, "SP_COUNTRY_NAME")</f>
        <v>Canada</v>
      </c>
      <c r="K77" t="s">
        <v>476</v>
      </c>
      <c r="L77">
        <v>109849</v>
      </c>
      <c r="M77" t="s">
        <v>398</v>
      </c>
      <c r="N77" s="11">
        <v>0.02</v>
      </c>
      <c r="O77" t="str">
        <f>_xll.SNL.Clients.Office.Excel.Functions.SPG(L77, "SP_COUNTRY_NAME")</f>
        <v>USA</v>
      </c>
      <c r="P77" t="s">
        <v>1020</v>
      </c>
      <c r="Q77">
        <v>4137795</v>
      </c>
      <c r="R77" t="s">
        <v>651</v>
      </c>
      <c r="S77" s="11">
        <v>0.2</v>
      </c>
      <c r="T77" t="str">
        <f>_xll.SNL.Clients.Office.Excel.Functions.SPG(Q77, "SP_COUNTRY_NAME")</f>
        <v>United Arab Emirates</v>
      </c>
      <c r="Y77" t="str">
        <f>_xll.SNL.Clients.Office.Excel.Functions.SPG(V77, "SP_COUNTRY_NAME")</f>
        <v>#INVALID COMPANY ID</v>
      </c>
      <c r="Z77" t="s">
        <v>699</v>
      </c>
      <c r="AA77">
        <v>6727027</v>
      </c>
      <c r="AB77" t="s">
        <v>398</v>
      </c>
      <c r="AC77" s="11">
        <v>0.03</v>
      </c>
      <c r="AD77" t="str">
        <f>_xll.SNL.Clients.Office.Excel.Functions.SPG(AA77, "SP_COUNTRY_NAME")</f>
        <v>South Africa</v>
      </c>
      <c r="AE77" t="s">
        <v>699</v>
      </c>
      <c r="AF77">
        <v>6727027</v>
      </c>
      <c r="AG77" t="s">
        <v>398</v>
      </c>
      <c r="AH77" s="11">
        <v>0.03</v>
      </c>
      <c r="AI77" t="str">
        <f>_xll.SNL.Clients.Office.Excel.Functions.SPG(AF77, "SP_COUNTRY_NAME")</f>
        <v>South Africa</v>
      </c>
      <c r="AJ77" t="s">
        <v>1020</v>
      </c>
      <c r="AK77">
        <v>4137795</v>
      </c>
      <c r="AL77" t="s">
        <v>651</v>
      </c>
      <c r="AM77" s="11">
        <v>0.2</v>
      </c>
      <c r="AN77" t="str">
        <f>_xll.SNL.Clients.Office.Excel.Functions.SPG(AK77, "SP_COUNTRY_NAME")</f>
        <v>United Arab Emirates</v>
      </c>
      <c r="AO77" t="s">
        <v>482</v>
      </c>
      <c r="AP77">
        <v>4115935</v>
      </c>
      <c r="AQ77" t="s">
        <v>398</v>
      </c>
      <c r="AR77" s="11">
        <v>0.02</v>
      </c>
      <c r="AS77" t="str">
        <f>_xll.SNL.Clients.Office.Excel.Functions.SPG(AP77, "SP_COUNTRY_NAME")</f>
        <v>USA</v>
      </c>
      <c r="AX77" t="str">
        <f>_xll.SNL.Clients.Office.Excel.Functions.SPG(AU77, "SP_COUNTRY_NAME")</f>
        <v>#INVALID COMPANY ID</v>
      </c>
      <c r="AY77" t="s">
        <v>699</v>
      </c>
      <c r="AZ77">
        <v>6727027</v>
      </c>
      <c r="BA77" t="s">
        <v>398</v>
      </c>
      <c r="BB77" s="11">
        <v>0.03</v>
      </c>
      <c r="BC77" t="str">
        <f>_xll.SNL.Clients.Office.Excel.Functions.SPG(AZ77, "SP_COUNTRY_NAME")</f>
        <v>South Africa</v>
      </c>
      <c r="BH77" t="str">
        <f>_xll.SNL.Clients.Office.Excel.Functions.SPG(BE77, "SP_COUNTRY_NAME")</f>
        <v>#INVALID COMPANY ID</v>
      </c>
      <c r="BI77" t="s">
        <v>694</v>
      </c>
      <c r="BJ77">
        <v>4423324</v>
      </c>
      <c r="BK77" t="s">
        <v>398</v>
      </c>
      <c r="BL77" s="11">
        <v>0.05</v>
      </c>
      <c r="BM77" t="str">
        <f>_xll.SNL.Clients.Office.Excel.Functions.SPG(BJ77, "SP_COUNTRY_NAME")</f>
        <v>South Africa</v>
      </c>
      <c r="BR77" t="str">
        <f>_xll.SNL.Clients.Office.Excel.Functions.SPG(BO77, "SP_COUNTRY_NAME")</f>
        <v>#INVALID COMPANY ID</v>
      </c>
      <c r="BS77" t="s">
        <v>493</v>
      </c>
      <c r="BT77">
        <v>110386</v>
      </c>
      <c r="BU77" t="s">
        <v>398</v>
      </c>
      <c r="BV77" s="11">
        <v>0.04</v>
      </c>
      <c r="BW77" t="str">
        <f>_xll.SNL.Clients.Office.Excel.Functions.SPG(BT77, "SP_COUNTRY_NAME")</f>
        <v>USA</v>
      </c>
      <c r="BX77" t="s">
        <v>684</v>
      </c>
      <c r="BY77">
        <v>4264756</v>
      </c>
      <c r="BZ77" t="s">
        <v>398</v>
      </c>
      <c r="CA77" s="11">
        <v>0.1</v>
      </c>
      <c r="CB77" t="str">
        <f>_xll.SNL.Clients.Office.Excel.Functions.SPG(BY77, "SP_COUNTRY_NAME")</f>
        <v>South Africa</v>
      </c>
      <c r="CC77" t="s">
        <v>1313</v>
      </c>
      <c r="CD77">
        <v>5762430</v>
      </c>
      <c r="CE77" t="s">
        <v>398</v>
      </c>
      <c r="CF77" s="11">
        <v>0.11</v>
      </c>
      <c r="CG77" t="str">
        <f>_xll.SNL.Clients.Office.Excel.Functions.SPG(CD77, "SP_COUNTRY_NAME")</f>
        <v>Chile</v>
      </c>
      <c r="CH77" t="s">
        <v>684</v>
      </c>
      <c r="CI77">
        <v>4264756</v>
      </c>
      <c r="CJ77" t="s">
        <v>398</v>
      </c>
      <c r="CK77" s="11">
        <v>0.1</v>
      </c>
      <c r="CL77" t="str">
        <f>_xll.SNL.Clients.Office.Excel.Functions.SPG(CI77, "SP_COUNTRY_NAME")</f>
        <v>South Africa</v>
      </c>
      <c r="CM77" t="s">
        <v>694</v>
      </c>
      <c r="CN77">
        <v>4423324</v>
      </c>
      <c r="CO77" t="s">
        <v>398</v>
      </c>
      <c r="CP77" s="11">
        <v>0.05</v>
      </c>
      <c r="CQ77" t="str">
        <f>_xll.SNL.Clients.Office.Excel.Functions.SPG(CN77, "SP_COUNTRY_NAME")</f>
        <v>South Africa</v>
      </c>
      <c r="CR77" t="s">
        <v>694</v>
      </c>
      <c r="CS77">
        <v>4423324</v>
      </c>
      <c r="CT77" t="s">
        <v>398</v>
      </c>
      <c r="CU77" s="11">
        <v>0.05</v>
      </c>
      <c r="CV77" t="str">
        <f>_xll.SNL.Clients.Office.Excel.Functions.SPG(CS77, "SP_COUNTRY_NAME")</f>
        <v>South Africa</v>
      </c>
      <c r="CW77" t="s">
        <v>684</v>
      </c>
      <c r="CX77">
        <v>4264756</v>
      </c>
      <c r="CY77" t="s">
        <v>398</v>
      </c>
      <c r="CZ77" s="11">
        <v>0.1</v>
      </c>
      <c r="DA77" t="str">
        <f>_xll.SNL.Clients.Office.Excel.Functions.SPG(CX77, "SP_COUNTRY_NAME")</f>
        <v>South Africa</v>
      </c>
      <c r="DF77" t="str">
        <f>_xll.SNL.Clients.Office.Excel.Functions.SPG(DC77, "SP_COUNTRY_NAME")</f>
        <v>#INVALID COMPANY ID</v>
      </c>
      <c r="DG77" t="s">
        <v>705</v>
      </c>
      <c r="DH77">
        <v>8358474</v>
      </c>
      <c r="DI77" t="s">
        <v>398</v>
      </c>
      <c r="DJ77" s="11">
        <v>0.01</v>
      </c>
      <c r="DK77" t="str">
        <f>_xll.SNL.Clients.Office.Excel.Functions.SPG(DH77, "SP_COUNTRY_NAME")</f>
        <v>South Africa</v>
      </c>
      <c r="DL77" t="s">
        <v>817</v>
      </c>
      <c r="DM77">
        <v>4156964</v>
      </c>
      <c r="DN77" t="s">
        <v>398</v>
      </c>
      <c r="DO77" s="11">
        <v>0.06</v>
      </c>
      <c r="DP77" t="str">
        <f>_xll.SNL.Clients.Office.Excel.Functions.SPG(DM77, "SP_COUNTRY_NAME")</f>
        <v>Canada</v>
      </c>
      <c r="DQ77" t="s">
        <v>817</v>
      </c>
      <c r="DR77">
        <v>4156964</v>
      </c>
      <c r="DS77" t="s">
        <v>398</v>
      </c>
      <c r="DT77" s="11">
        <v>0.06</v>
      </c>
      <c r="DU77" t="str">
        <f>_xll.SNL.Clients.Office.Excel.Functions.SPG(DR77, "SP_COUNTRY_NAME")</f>
        <v>Canada</v>
      </c>
      <c r="DV77" t="s">
        <v>817</v>
      </c>
      <c r="DW77">
        <v>4156964</v>
      </c>
      <c r="DX77" t="s">
        <v>398</v>
      </c>
      <c r="DY77" s="11">
        <v>0.06</v>
      </c>
      <c r="DZ77" t="str">
        <f>_xll.SNL.Clients.Office.Excel.Functions.SPG(DW77, "SP_COUNTRY_NAME")</f>
        <v>Canada</v>
      </c>
      <c r="EE77" t="str">
        <f>_xll.SNL.Clients.Office.Excel.Functions.SPG(EB77, "SP_COUNTRY_NAME")</f>
        <v>#INVALID COMPANY ID</v>
      </c>
      <c r="EF77" t="s">
        <v>1291</v>
      </c>
      <c r="EG77">
        <v>4702400</v>
      </c>
      <c r="EH77" t="s">
        <v>398</v>
      </c>
      <c r="EI77" s="11">
        <v>0.13</v>
      </c>
      <c r="EJ77" t="str">
        <f>_xll.SNL.Clients.Office.Excel.Functions.SPG(EG77, "SP_COUNTRY_NAME")</f>
        <v>USA</v>
      </c>
      <c r="EK77" t="s">
        <v>478</v>
      </c>
      <c r="EL77">
        <v>4048215</v>
      </c>
      <c r="EM77" t="s">
        <v>398</v>
      </c>
      <c r="EN77" s="11">
        <v>0</v>
      </c>
      <c r="EO77" t="str">
        <f>_xll.SNL.Clients.Office.Excel.Functions.SPG(EL77, "SP_COUNTRY_NAME")</f>
        <v>USA</v>
      </c>
      <c r="EP77" t="s">
        <v>2119</v>
      </c>
      <c r="EQ77" t="s">
        <v>348</v>
      </c>
      <c r="ER77" t="s">
        <v>406</v>
      </c>
      <c r="ES77" s="11">
        <v>0.01</v>
      </c>
      <c r="ET77" t="str">
        <f>_xll.SNL.Clients.Office.Excel.Functions.SPG(EQ77, "SP_COUNTRY_NAME")</f>
        <v>China</v>
      </c>
      <c r="EY77" t="str">
        <f>_xll.SNL.Clients.Office.Excel.Functions.SPG(EV77, "SP_COUNTRY_NAME")</f>
        <v>#INVALID COMPANY ID</v>
      </c>
      <c r="EZ77" t="s">
        <v>1313</v>
      </c>
      <c r="FA77">
        <v>5762430</v>
      </c>
      <c r="FB77" t="s">
        <v>398</v>
      </c>
      <c r="FC77" s="11">
        <v>0.11</v>
      </c>
      <c r="FD77" t="str">
        <f>_xll.SNL.Clients.Office.Excel.Functions.SPG(FA77, "SP_COUNTRY_NAME")</f>
        <v>Chile</v>
      </c>
      <c r="FE77" t="s">
        <v>1313</v>
      </c>
      <c r="FF77">
        <v>5762430</v>
      </c>
      <c r="FG77" t="s">
        <v>398</v>
      </c>
      <c r="FH77" s="11">
        <v>0.11</v>
      </c>
      <c r="FI77" t="str">
        <f>_xll.SNL.Clients.Office.Excel.Functions.SPG(FF77, "SP_COUNTRY_NAME")</f>
        <v>Chile</v>
      </c>
      <c r="FJ77" t="s">
        <v>684</v>
      </c>
      <c r="FK77">
        <v>4264756</v>
      </c>
      <c r="FL77" t="s">
        <v>398</v>
      </c>
      <c r="FM77" s="11">
        <v>0.1</v>
      </c>
      <c r="FN77" t="str">
        <f>_xll.SNL.Clients.Office.Excel.Functions.SPG(FK77, "SP_COUNTRY_NAME")</f>
        <v>South Africa</v>
      </c>
      <c r="FO77" t="s">
        <v>2172</v>
      </c>
      <c r="FP77" t="s">
        <v>348</v>
      </c>
      <c r="FQ77" t="s">
        <v>406</v>
      </c>
      <c r="FR77" s="11">
        <v>0</v>
      </c>
      <c r="FS77" t="str">
        <f>_xll.SNL.Clients.Office.Excel.Functions.SPG(FP77, "SP_COUNTRY_NAME")</f>
        <v>China</v>
      </c>
      <c r="FT77" t="s">
        <v>1291</v>
      </c>
      <c r="FU77">
        <v>4702400</v>
      </c>
      <c r="FV77" t="s">
        <v>398</v>
      </c>
      <c r="FW77" s="11">
        <v>0.13</v>
      </c>
      <c r="FX77" t="str">
        <f>_xll.SNL.Clients.Office.Excel.Functions.SPG(FU77, "SP_COUNTRY_NAME")</f>
        <v>USA</v>
      </c>
      <c r="GC77" t="str">
        <f>_xll.SNL.Clients.Office.Excel.Functions.SPG(FZ77, "SP_COUNTRY_NAME")</f>
        <v>#INVALID COMPANY ID</v>
      </c>
      <c r="GD77" t="s">
        <v>1656</v>
      </c>
      <c r="GE77">
        <v>5868824</v>
      </c>
      <c r="GF77" t="s">
        <v>398</v>
      </c>
      <c r="GG77" s="11">
        <v>0</v>
      </c>
      <c r="GH77" t="str">
        <f>_xll.SNL.Clients.Office.Excel.Functions.SPG(GE77, "SP_COUNTRY_NAME")</f>
        <v>China</v>
      </c>
      <c r="GM77" t="str">
        <f>_xll.SNL.Clients.Office.Excel.Functions.SPG(GJ77, "SP_COUNTRY_NAME")</f>
        <v>#INVALID COMPANY ID</v>
      </c>
      <c r="GR77" t="str">
        <f>_xll.SNL.Clients.Office.Excel.Functions.SPG(GO77, "SP_COUNTRY_NAME")</f>
        <v>#INVALID COMPANY ID</v>
      </c>
      <c r="GW77" t="str">
        <f>_xll.SNL.Clients.Office.Excel.Functions.SPG(GT77, "SP_COUNTRY_NAME")</f>
        <v>#INVALID COMPANY ID</v>
      </c>
      <c r="GX77" t="s">
        <v>569</v>
      </c>
      <c r="GY77">
        <v>20326442</v>
      </c>
      <c r="GZ77" t="s">
        <v>398</v>
      </c>
      <c r="HA77" s="11">
        <v>0.02</v>
      </c>
      <c r="HB77" t="str">
        <f>_xll.SNL.Clients.Office.Excel.Functions.SPG(GY77, "SP_COUNTRY_NAME")</f>
        <v>#INVALID COMPANY ID</v>
      </c>
      <c r="HC77" t="s">
        <v>684</v>
      </c>
      <c r="HD77">
        <v>4264756</v>
      </c>
      <c r="HE77" t="s">
        <v>398</v>
      </c>
      <c r="HF77" s="11">
        <v>0.1</v>
      </c>
      <c r="HG77" t="str">
        <f>_xll.SNL.Clients.Office.Excel.Functions.SPG(HD77, "SP_COUNTRY_NAME")</f>
        <v>South Africa</v>
      </c>
      <c r="HH77" t="s">
        <v>990</v>
      </c>
      <c r="HI77">
        <v>4049161</v>
      </c>
      <c r="HJ77" t="s">
        <v>398</v>
      </c>
      <c r="HK77" s="11">
        <v>-0.6</v>
      </c>
      <c r="HL77" t="str">
        <f>_xll.SNL.Clients.Office.Excel.Functions.SPG(HI77, "SP_COUNTRY_NAME")</f>
        <v>USA</v>
      </c>
      <c r="HQ77" t="str">
        <f>_xll.SNL.Clients.Office.Excel.Functions.SPG(HN77, "SP_COUNTRY_NAME")</f>
        <v>#INVALID COMPANY ID</v>
      </c>
      <c r="HR77" t="s">
        <v>684</v>
      </c>
      <c r="HS77">
        <v>4264756</v>
      </c>
      <c r="HT77" t="s">
        <v>398</v>
      </c>
      <c r="HU77" s="11">
        <v>0.1</v>
      </c>
      <c r="HV77" t="str">
        <f>_xll.SNL.Clients.Office.Excel.Functions.SPG(HS77, "SP_COUNTRY_NAME")</f>
        <v>South Africa</v>
      </c>
      <c r="HW77" t="s">
        <v>1291</v>
      </c>
      <c r="HX77">
        <v>4702400</v>
      </c>
      <c r="HY77" t="s">
        <v>398</v>
      </c>
      <c r="HZ77" s="11">
        <v>0.13</v>
      </c>
      <c r="IA77" t="str">
        <f>_xll.SNL.Clients.Office.Excel.Functions.SPG(HX77, "SP_COUNTRY_NAME")</f>
        <v>USA</v>
      </c>
      <c r="IF77" t="str">
        <f>_xll.SNL.Clients.Office.Excel.Functions.SPG(IC77, "SP_COUNTRY_NAME")</f>
        <v>#INVALID COMPANY ID</v>
      </c>
      <c r="IK77" t="str">
        <f>_xll.SNL.Clients.Office.Excel.Functions.SPG(IH77, "SP_COUNTRY_NAME")</f>
        <v>#INVALID COMPANY ID</v>
      </c>
      <c r="IL77" t="s">
        <v>569</v>
      </c>
      <c r="IM77">
        <v>20326442</v>
      </c>
      <c r="IN77" t="s">
        <v>398</v>
      </c>
      <c r="IO77" s="11">
        <v>0.02</v>
      </c>
      <c r="IP77" t="str">
        <f>_xll.SNL.Clients.Office.Excel.Functions.SPG(IM77, "SP_COUNTRY_NAME")</f>
        <v>#INVALID COMPANY ID</v>
      </c>
      <c r="IQ77" t="s">
        <v>409</v>
      </c>
      <c r="IR77">
        <v>4048507</v>
      </c>
      <c r="IS77" t="s">
        <v>398</v>
      </c>
      <c r="IT77" s="11">
        <v>0.02</v>
      </c>
      <c r="IU77" t="str">
        <f>_xll.SNL.Clients.Office.Excel.Functions.SPG(IR77, "SP_COUNTRY_NAME")</f>
        <v>Japan</v>
      </c>
      <c r="IV77" t="s">
        <v>705</v>
      </c>
      <c r="IW77">
        <v>8358474</v>
      </c>
      <c r="IX77" t="s">
        <v>398</v>
      </c>
      <c r="IY77" s="11">
        <v>0.01</v>
      </c>
      <c r="IZ77" t="str">
        <f>_xll.SNL.Clients.Office.Excel.Functions.SPG(IW77, "SP_COUNTRY_NAME")</f>
        <v>South Africa</v>
      </c>
      <c r="JA77" t="s">
        <v>694</v>
      </c>
      <c r="JB77">
        <v>4423324</v>
      </c>
      <c r="JC77" t="s">
        <v>398</v>
      </c>
      <c r="JD77" s="11">
        <v>0.05</v>
      </c>
      <c r="JE77" t="str">
        <f>_xll.SNL.Clients.Office.Excel.Functions.SPG(JB77, "SP_COUNTRY_NAME")</f>
        <v>South Africa</v>
      </c>
      <c r="JF77" t="s">
        <v>817</v>
      </c>
      <c r="JG77">
        <v>4156964</v>
      </c>
      <c r="JH77" t="s">
        <v>398</v>
      </c>
      <c r="JI77" s="11">
        <v>0.06</v>
      </c>
      <c r="JJ77" t="str">
        <f>_xll.SNL.Clients.Office.Excel.Functions.SPG(JG77, "SP_COUNTRY_NAME")</f>
        <v>Canada</v>
      </c>
      <c r="JK77" t="s">
        <v>1313</v>
      </c>
      <c r="JL77">
        <v>5762430</v>
      </c>
      <c r="JM77" t="s">
        <v>398</v>
      </c>
      <c r="JN77" s="11">
        <v>0.11</v>
      </c>
      <c r="JO77" t="str">
        <f>_xll.SNL.Clients.Office.Excel.Functions.SPG(JL77, "SP_COUNTRY_NAME")</f>
        <v>Chile</v>
      </c>
      <c r="JP77" t="s">
        <v>990</v>
      </c>
      <c r="JQ77">
        <v>4049161</v>
      </c>
      <c r="JR77" t="s">
        <v>398</v>
      </c>
      <c r="JS77" s="11">
        <v>-0.6</v>
      </c>
      <c r="JT77" t="str">
        <f>_xll.SNL.Clients.Office.Excel.Functions.SPG(JQ77, "SP_COUNTRY_NAME")</f>
        <v>USA</v>
      </c>
      <c r="JU77" t="s">
        <v>2172</v>
      </c>
      <c r="JV77" t="s">
        <v>348</v>
      </c>
      <c r="JW77" t="s">
        <v>406</v>
      </c>
      <c r="JX77" s="11">
        <v>0</v>
      </c>
      <c r="JY77" t="str">
        <f>_xll.SNL.Clients.Office.Excel.Functions.SPG(JV77, "SP_COUNTRY_NAME")</f>
        <v>China</v>
      </c>
      <c r="JZ77" t="s">
        <v>684</v>
      </c>
      <c r="KA77">
        <v>4264756</v>
      </c>
      <c r="KB77" t="s">
        <v>398</v>
      </c>
      <c r="KC77" s="11">
        <v>0.1</v>
      </c>
      <c r="KD77" t="str">
        <f>_xll.SNL.Clients.Office.Excel.Functions.SPG(KA77, "SP_COUNTRY_NAME")</f>
        <v>South Africa</v>
      </c>
      <c r="KI77" t="str">
        <f>_xll.SNL.Clients.Office.Excel.Functions.SPG(KF77, "SP_COUNTRY_NAME")</f>
        <v>#INVALID COMPANY ID</v>
      </c>
      <c r="KJ77" t="s">
        <v>699</v>
      </c>
      <c r="KK77">
        <v>6727027</v>
      </c>
      <c r="KL77" t="s">
        <v>398</v>
      </c>
      <c r="KM77" s="11">
        <v>0.03</v>
      </c>
      <c r="KN77" t="str">
        <f>_xll.SNL.Clients.Office.Excel.Functions.SPG(KK77, "SP_COUNTRY_NAME")</f>
        <v>South Africa</v>
      </c>
    </row>
    <row r="78" spans="5:300" x14ac:dyDescent="0.35">
      <c r="E78" t="str">
        <f>_xll.SNL.Clients.Office.Excel.Functions.SPG(B78, "SP_COUNTRY_NAME")</f>
        <v>#INVALID COMPANY ID</v>
      </c>
      <c r="F78" t="s">
        <v>526</v>
      </c>
      <c r="G78">
        <v>5759394</v>
      </c>
      <c r="H78" t="s">
        <v>398</v>
      </c>
      <c r="I78" s="11">
        <v>0.06</v>
      </c>
      <c r="J78" t="str">
        <f>_xll.SNL.Clients.Office.Excel.Functions.SPG(G78, "SP_COUNTRY_NAME")</f>
        <v>Ireland</v>
      </c>
      <c r="K78" t="s">
        <v>477</v>
      </c>
      <c r="L78">
        <v>4102247</v>
      </c>
      <c r="M78" t="s">
        <v>398</v>
      </c>
      <c r="N78" s="11">
        <v>0.02</v>
      </c>
      <c r="O78" t="str">
        <f>_xll.SNL.Clients.Office.Excel.Functions.SPG(L78, "SP_COUNTRY_NAME")</f>
        <v>USA</v>
      </c>
      <c r="P78" t="s">
        <v>1021</v>
      </c>
      <c r="Q78">
        <v>4245323</v>
      </c>
      <c r="R78" t="s">
        <v>402</v>
      </c>
      <c r="S78" s="11">
        <v>0.2</v>
      </c>
      <c r="T78" t="str">
        <f>_xll.SNL.Clients.Office.Excel.Functions.SPG(Q78, "SP_COUNTRY_NAME")</f>
        <v>USA</v>
      </c>
      <c r="Y78" t="str">
        <f>_xll.SNL.Clients.Office.Excel.Functions.SPG(V78, "SP_COUNTRY_NAME")</f>
        <v>#INVALID COMPANY ID</v>
      </c>
      <c r="Z78" t="s">
        <v>700</v>
      </c>
      <c r="AA78">
        <v>7800204</v>
      </c>
      <c r="AB78" t="s">
        <v>403</v>
      </c>
      <c r="AC78" s="11">
        <v>0.03</v>
      </c>
      <c r="AD78" t="str">
        <f>_xll.SNL.Clients.Office.Excel.Functions.SPG(AA78, "SP_COUNTRY_NAME")</f>
        <v>South Africa</v>
      </c>
      <c r="AE78" t="s">
        <v>700</v>
      </c>
      <c r="AF78">
        <v>7800204</v>
      </c>
      <c r="AG78" t="s">
        <v>403</v>
      </c>
      <c r="AH78" s="11">
        <v>0.03</v>
      </c>
      <c r="AI78" t="str">
        <f>_xll.SNL.Clients.Office.Excel.Functions.SPG(AF78, "SP_COUNTRY_NAME")</f>
        <v>South Africa</v>
      </c>
      <c r="AJ78" t="s">
        <v>1021</v>
      </c>
      <c r="AK78">
        <v>4245323</v>
      </c>
      <c r="AL78" t="s">
        <v>402</v>
      </c>
      <c r="AM78" s="11">
        <v>0.2</v>
      </c>
      <c r="AN78" t="str">
        <f>_xll.SNL.Clients.Office.Excel.Functions.SPG(AK78, "SP_COUNTRY_NAME")</f>
        <v>USA</v>
      </c>
      <c r="AO78" t="s">
        <v>1231</v>
      </c>
      <c r="AP78">
        <v>7798761</v>
      </c>
      <c r="AQ78" t="s">
        <v>398</v>
      </c>
      <c r="AR78" s="11">
        <v>0.02</v>
      </c>
      <c r="AS78" t="str">
        <f>_xll.SNL.Clients.Office.Excel.Functions.SPG(AP78, "SP_COUNTRY_NAME")</f>
        <v>Canada</v>
      </c>
      <c r="AX78" t="str">
        <f>_xll.SNL.Clients.Office.Excel.Functions.SPG(AU78, "SP_COUNTRY_NAME")</f>
        <v>#INVALID COMPANY ID</v>
      </c>
      <c r="AY78" t="s">
        <v>700</v>
      </c>
      <c r="AZ78">
        <v>7800204</v>
      </c>
      <c r="BA78" t="s">
        <v>403</v>
      </c>
      <c r="BB78" s="11">
        <v>0.03</v>
      </c>
      <c r="BC78" t="str">
        <f>_xll.SNL.Clients.Office.Excel.Functions.SPG(AZ78, "SP_COUNTRY_NAME")</f>
        <v>South Africa</v>
      </c>
      <c r="BH78" t="str">
        <f>_xll.SNL.Clients.Office.Excel.Functions.SPG(BE78, "SP_COUNTRY_NAME")</f>
        <v>#INVALID COMPANY ID</v>
      </c>
      <c r="BI78" t="s">
        <v>688</v>
      </c>
      <c r="BJ78">
        <v>25022507</v>
      </c>
      <c r="BK78" t="s">
        <v>398</v>
      </c>
      <c r="BL78" s="11">
        <v>0.05</v>
      </c>
      <c r="BM78" t="str">
        <f>_xll.SNL.Clients.Office.Excel.Functions.SPG(BJ78, "SP_COUNTRY_NAME")</f>
        <v>South Africa</v>
      </c>
      <c r="BR78" t="str">
        <f>_xll.SNL.Clients.Office.Excel.Functions.SPG(BO78, "SP_COUNTRY_NAME")</f>
        <v>#INVALID COMPANY ID</v>
      </c>
      <c r="BS78" t="s">
        <v>446</v>
      </c>
      <c r="BT78">
        <v>109988</v>
      </c>
      <c r="BU78" t="s">
        <v>398</v>
      </c>
      <c r="BV78" s="11">
        <v>0.04</v>
      </c>
      <c r="BW78" t="str">
        <f>_xll.SNL.Clients.Office.Excel.Functions.SPG(BT78, "SP_COUNTRY_NAME")</f>
        <v>USA</v>
      </c>
      <c r="BX78" t="s">
        <v>507</v>
      </c>
      <c r="BY78">
        <v>4138770</v>
      </c>
      <c r="BZ78" t="s">
        <v>398</v>
      </c>
      <c r="CA78" s="11">
        <v>0.1</v>
      </c>
      <c r="CB78" t="str">
        <f>_xll.SNL.Clients.Office.Excel.Functions.SPG(BY78, "SP_COUNTRY_NAME")</f>
        <v>United Kingdom</v>
      </c>
      <c r="CC78" t="s">
        <v>542</v>
      </c>
      <c r="CD78">
        <v>4072215</v>
      </c>
      <c r="CE78" t="s">
        <v>398</v>
      </c>
      <c r="CF78" s="11">
        <v>0.11</v>
      </c>
      <c r="CG78" t="str">
        <f>_xll.SNL.Clients.Office.Excel.Functions.SPG(CD78, "SP_COUNTRY_NAME")</f>
        <v>USA</v>
      </c>
      <c r="CH78" t="s">
        <v>507</v>
      </c>
      <c r="CI78">
        <v>4138770</v>
      </c>
      <c r="CJ78" t="s">
        <v>398</v>
      </c>
      <c r="CK78" s="11">
        <v>0.1</v>
      </c>
      <c r="CL78" t="str">
        <f>_xll.SNL.Clients.Office.Excel.Functions.SPG(CI78, "SP_COUNTRY_NAME")</f>
        <v>United Kingdom</v>
      </c>
      <c r="CM78" t="s">
        <v>688</v>
      </c>
      <c r="CN78">
        <v>25022507</v>
      </c>
      <c r="CO78" t="s">
        <v>398</v>
      </c>
      <c r="CP78" s="11">
        <v>0.05</v>
      </c>
      <c r="CQ78" t="str">
        <f>_xll.SNL.Clients.Office.Excel.Functions.SPG(CN78, "SP_COUNTRY_NAME")</f>
        <v>South Africa</v>
      </c>
      <c r="CR78" t="s">
        <v>688</v>
      </c>
      <c r="CS78">
        <v>25022507</v>
      </c>
      <c r="CT78" t="s">
        <v>398</v>
      </c>
      <c r="CU78" s="11">
        <v>0.05</v>
      </c>
      <c r="CV78" t="str">
        <f>_xll.SNL.Clients.Office.Excel.Functions.SPG(CS78, "SP_COUNTRY_NAME")</f>
        <v>South Africa</v>
      </c>
      <c r="CW78" t="s">
        <v>507</v>
      </c>
      <c r="CX78">
        <v>4138770</v>
      </c>
      <c r="CY78" t="s">
        <v>398</v>
      </c>
      <c r="CZ78" s="11">
        <v>0.1</v>
      </c>
      <c r="DA78" t="str">
        <f>_xll.SNL.Clients.Office.Excel.Functions.SPG(CX78, "SP_COUNTRY_NAME")</f>
        <v>United Kingdom</v>
      </c>
      <c r="DF78" t="str">
        <f>_xll.SNL.Clients.Office.Excel.Functions.SPG(DC78, "SP_COUNTRY_NAME")</f>
        <v>#INVALID COMPANY ID</v>
      </c>
      <c r="DG78" t="s">
        <v>783</v>
      </c>
      <c r="DH78">
        <v>10308257</v>
      </c>
      <c r="DI78" t="s">
        <v>403</v>
      </c>
      <c r="DJ78" s="11">
        <v>0.01</v>
      </c>
      <c r="DK78" t="str">
        <f>_xll.SNL.Clients.Office.Excel.Functions.SPG(DH78, "SP_COUNTRY_NAME")</f>
        <v>South Africa</v>
      </c>
      <c r="DL78" t="s">
        <v>526</v>
      </c>
      <c r="DM78">
        <v>5759394</v>
      </c>
      <c r="DN78" t="s">
        <v>398</v>
      </c>
      <c r="DO78" s="11">
        <v>0.06</v>
      </c>
      <c r="DP78" t="str">
        <f>_xll.SNL.Clients.Office.Excel.Functions.SPG(DM78, "SP_COUNTRY_NAME")</f>
        <v>Ireland</v>
      </c>
      <c r="DQ78" t="s">
        <v>526</v>
      </c>
      <c r="DR78">
        <v>5759394</v>
      </c>
      <c r="DS78" t="s">
        <v>398</v>
      </c>
      <c r="DT78" s="11">
        <v>0.06</v>
      </c>
      <c r="DU78" t="str">
        <f>_xll.SNL.Clients.Office.Excel.Functions.SPG(DR78, "SP_COUNTRY_NAME")</f>
        <v>Ireland</v>
      </c>
      <c r="DV78" t="s">
        <v>526</v>
      </c>
      <c r="DW78">
        <v>5759394</v>
      </c>
      <c r="DX78" t="s">
        <v>398</v>
      </c>
      <c r="DY78" s="11">
        <v>0.06</v>
      </c>
      <c r="DZ78" t="str">
        <f>_xll.SNL.Clients.Office.Excel.Functions.SPG(DW78, "SP_COUNTRY_NAME")</f>
        <v>Ireland</v>
      </c>
      <c r="EE78" t="str">
        <f>_xll.SNL.Clients.Office.Excel.Functions.SPG(EB78, "SP_COUNTRY_NAME")</f>
        <v>#INVALID COMPANY ID</v>
      </c>
      <c r="EF78" t="s">
        <v>807</v>
      </c>
      <c r="EG78">
        <v>4413788</v>
      </c>
      <c r="EH78" t="s">
        <v>398</v>
      </c>
      <c r="EI78" s="11">
        <v>0.12</v>
      </c>
      <c r="EJ78" t="str">
        <f>_xll.SNL.Clients.Office.Excel.Functions.SPG(EG78, "SP_COUNTRY_NAME")</f>
        <v>USA</v>
      </c>
      <c r="EK78" t="s">
        <v>491</v>
      </c>
      <c r="EL78">
        <v>4048742</v>
      </c>
      <c r="EM78" t="s">
        <v>398</v>
      </c>
      <c r="EN78" s="11">
        <v>0</v>
      </c>
      <c r="EO78" t="str">
        <f>_xll.SNL.Clients.Office.Excel.Functions.SPG(EL78, "SP_COUNTRY_NAME")</f>
        <v>Canada</v>
      </c>
      <c r="EP78" t="s">
        <v>858</v>
      </c>
      <c r="EQ78">
        <v>8365031</v>
      </c>
      <c r="ER78" t="s">
        <v>398</v>
      </c>
      <c r="ES78" s="11">
        <v>0.01</v>
      </c>
      <c r="ET78" t="str">
        <f>_xll.SNL.Clients.Office.Excel.Functions.SPG(EQ78, "SP_COUNTRY_NAME")</f>
        <v>Australia</v>
      </c>
      <c r="EY78" t="str">
        <f>_xll.SNL.Clients.Office.Excel.Functions.SPG(EV78, "SP_COUNTRY_NAME")</f>
        <v>#INVALID COMPANY ID</v>
      </c>
      <c r="EZ78" t="s">
        <v>542</v>
      </c>
      <c r="FA78">
        <v>4072215</v>
      </c>
      <c r="FB78" t="s">
        <v>398</v>
      </c>
      <c r="FC78" s="11">
        <v>0.11</v>
      </c>
      <c r="FD78" t="str">
        <f>_xll.SNL.Clients.Office.Excel.Functions.SPG(FA78, "SP_COUNTRY_NAME")</f>
        <v>USA</v>
      </c>
      <c r="FE78" t="s">
        <v>542</v>
      </c>
      <c r="FF78">
        <v>4072215</v>
      </c>
      <c r="FG78" t="s">
        <v>398</v>
      </c>
      <c r="FH78" s="11">
        <v>0.11</v>
      </c>
      <c r="FI78" t="str">
        <f>_xll.SNL.Clients.Office.Excel.Functions.SPG(FF78, "SP_COUNTRY_NAME")</f>
        <v>USA</v>
      </c>
      <c r="FJ78" t="s">
        <v>507</v>
      </c>
      <c r="FK78">
        <v>4138770</v>
      </c>
      <c r="FL78" t="s">
        <v>398</v>
      </c>
      <c r="FM78" s="11">
        <v>0.1</v>
      </c>
      <c r="FN78" t="str">
        <f>_xll.SNL.Clients.Office.Excel.Functions.SPG(FK78, "SP_COUNTRY_NAME")</f>
        <v>United Kingdom</v>
      </c>
      <c r="FO78" t="s">
        <v>956</v>
      </c>
      <c r="FP78">
        <v>110879</v>
      </c>
      <c r="FQ78" t="s">
        <v>398</v>
      </c>
      <c r="FR78" s="11">
        <v>0</v>
      </c>
      <c r="FS78" t="str">
        <f>_xll.SNL.Clients.Office.Excel.Functions.SPG(FP78, "SP_COUNTRY_NAME")</f>
        <v>USA</v>
      </c>
      <c r="FT78" t="s">
        <v>807</v>
      </c>
      <c r="FU78">
        <v>4413788</v>
      </c>
      <c r="FV78" t="s">
        <v>398</v>
      </c>
      <c r="FW78" s="11">
        <v>0.12</v>
      </c>
      <c r="FX78" t="str">
        <f>_xll.SNL.Clients.Office.Excel.Functions.SPG(FU78, "SP_COUNTRY_NAME")</f>
        <v>USA</v>
      </c>
      <c r="GC78" t="str">
        <f>_xll.SNL.Clients.Office.Excel.Functions.SPG(FZ78, "SP_COUNTRY_NAME")</f>
        <v>#INVALID COMPANY ID</v>
      </c>
      <c r="GD78" t="s">
        <v>419</v>
      </c>
      <c r="GE78">
        <v>4607441</v>
      </c>
      <c r="GF78" t="s">
        <v>398</v>
      </c>
      <c r="GG78" s="11">
        <v>0</v>
      </c>
      <c r="GH78" t="str">
        <f>_xll.SNL.Clients.Office.Excel.Functions.SPG(GE78, "SP_COUNTRY_NAME")</f>
        <v>Japan</v>
      </c>
      <c r="GM78" t="str">
        <f>_xll.SNL.Clients.Office.Excel.Functions.SPG(GJ78, "SP_COUNTRY_NAME")</f>
        <v>#INVALID COMPANY ID</v>
      </c>
      <c r="GR78" t="str">
        <f>_xll.SNL.Clients.Office.Excel.Functions.SPG(GO78, "SP_COUNTRY_NAME")</f>
        <v>#INVALID COMPANY ID</v>
      </c>
      <c r="GW78" t="str">
        <f>_xll.SNL.Clients.Office.Excel.Functions.SPG(GT78, "SP_COUNTRY_NAME")</f>
        <v>#INVALID COMPANY ID</v>
      </c>
      <c r="GX78" t="s">
        <v>431</v>
      </c>
      <c r="GY78">
        <v>111219</v>
      </c>
      <c r="GZ78" t="s">
        <v>398</v>
      </c>
      <c r="HA78" s="11">
        <v>0.02</v>
      </c>
      <c r="HB78" t="str">
        <f>_xll.SNL.Clients.Office.Excel.Functions.SPG(GY78, "SP_COUNTRY_NAME")</f>
        <v>USA</v>
      </c>
      <c r="HC78" t="s">
        <v>507</v>
      </c>
      <c r="HD78">
        <v>4138770</v>
      </c>
      <c r="HE78" t="s">
        <v>398</v>
      </c>
      <c r="HF78" s="11">
        <v>0.1</v>
      </c>
      <c r="HG78" t="str">
        <f>_xll.SNL.Clients.Office.Excel.Functions.SPG(HD78, "SP_COUNTRY_NAME")</f>
        <v>United Kingdom</v>
      </c>
      <c r="HL78" t="str">
        <f>_xll.SNL.Clients.Office.Excel.Functions.SPG(HI78, "SP_COUNTRY_NAME")</f>
        <v>#INVALID COMPANY ID</v>
      </c>
      <c r="HQ78" t="str">
        <f>_xll.SNL.Clients.Office.Excel.Functions.SPG(HN78, "SP_COUNTRY_NAME")</f>
        <v>#INVALID COMPANY ID</v>
      </c>
      <c r="HR78" t="s">
        <v>507</v>
      </c>
      <c r="HS78">
        <v>4138770</v>
      </c>
      <c r="HT78" t="s">
        <v>398</v>
      </c>
      <c r="HU78" s="11">
        <v>0.1</v>
      </c>
      <c r="HV78" t="str">
        <f>_xll.SNL.Clients.Office.Excel.Functions.SPG(HS78, "SP_COUNTRY_NAME")</f>
        <v>United Kingdom</v>
      </c>
      <c r="HW78" t="s">
        <v>807</v>
      </c>
      <c r="HX78">
        <v>4413788</v>
      </c>
      <c r="HY78" t="s">
        <v>398</v>
      </c>
      <c r="HZ78" s="11">
        <v>0.12</v>
      </c>
      <c r="IA78" t="str">
        <f>_xll.SNL.Clients.Office.Excel.Functions.SPG(HX78, "SP_COUNTRY_NAME")</f>
        <v>USA</v>
      </c>
      <c r="IF78" t="str">
        <f>_xll.SNL.Clients.Office.Excel.Functions.SPG(IC78, "SP_COUNTRY_NAME")</f>
        <v>#INVALID COMPANY ID</v>
      </c>
      <c r="IK78" t="str">
        <f>_xll.SNL.Clients.Office.Excel.Functions.SPG(IH78, "SP_COUNTRY_NAME")</f>
        <v>#INVALID COMPANY ID</v>
      </c>
      <c r="IL78" t="s">
        <v>431</v>
      </c>
      <c r="IM78">
        <v>111219</v>
      </c>
      <c r="IN78" t="s">
        <v>398</v>
      </c>
      <c r="IO78" s="11">
        <v>0.02</v>
      </c>
      <c r="IP78" t="str">
        <f>_xll.SNL.Clients.Office.Excel.Functions.SPG(IM78, "SP_COUNTRY_NAME")</f>
        <v>USA</v>
      </c>
      <c r="IQ78" t="s">
        <v>831</v>
      </c>
      <c r="IR78">
        <v>6708326</v>
      </c>
      <c r="IS78" t="s">
        <v>404</v>
      </c>
      <c r="IT78" s="11">
        <v>0.02</v>
      </c>
      <c r="IU78" t="str">
        <f>_xll.SNL.Clients.Office.Excel.Functions.SPG(IR78, "SP_COUNTRY_NAME")</f>
        <v>USA</v>
      </c>
      <c r="IV78" t="s">
        <v>783</v>
      </c>
      <c r="IW78">
        <v>10308257</v>
      </c>
      <c r="IX78" t="s">
        <v>403</v>
      </c>
      <c r="IY78" s="11">
        <v>0.01</v>
      </c>
      <c r="IZ78" t="str">
        <f>_xll.SNL.Clients.Office.Excel.Functions.SPG(IW78, "SP_COUNTRY_NAME")</f>
        <v>South Africa</v>
      </c>
      <c r="JA78" t="s">
        <v>688</v>
      </c>
      <c r="JB78">
        <v>25022507</v>
      </c>
      <c r="JC78" t="s">
        <v>398</v>
      </c>
      <c r="JD78" s="11">
        <v>0.05</v>
      </c>
      <c r="JE78" t="str">
        <f>_xll.SNL.Clients.Office.Excel.Functions.SPG(JB78, "SP_COUNTRY_NAME")</f>
        <v>South Africa</v>
      </c>
      <c r="JF78" t="s">
        <v>526</v>
      </c>
      <c r="JG78">
        <v>5759394</v>
      </c>
      <c r="JH78" t="s">
        <v>398</v>
      </c>
      <c r="JI78" s="11">
        <v>0.06</v>
      </c>
      <c r="JJ78" t="str">
        <f>_xll.SNL.Clients.Office.Excel.Functions.SPG(JG78, "SP_COUNTRY_NAME")</f>
        <v>Ireland</v>
      </c>
      <c r="JK78" t="s">
        <v>542</v>
      </c>
      <c r="JL78">
        <v>4072215</v>
      </c>
      <c r="JM78" t="s">
        <v>398</v>
      </c>
      <c r="JN78" s="11">
        <v>0.11</v>
      </c>
      <c r="JO78" t="str">
        <f>_xll.SNL.Clients.Office.Excel.Functions.SPG(JL78, "SP_COUNTRY_NAME")</f>
        <v>USA</v>
      </c>
      <c r="JT78" t="str">
        <f>_xll.SNL.Clients.Office.Excel.Functions.SPG(JQ78, "SP_COUNTRY_NAME")</f>
        <v>#INVALID COMPANY ID</v>
      </c>
      <c r="JU78" t="s">
        <v>956</v>
      </c>
      <c r="JV78">
        <v>110879</v>
      </c>
      <c r="JW78" t="s">
        <v>398</v>
      </c>
      <c r="JX78" s="11">
        <v>0</v>
      </c>
      <c r="JY78" t="str">
        <f>_xll.SNL.Clients.Office.Excel.Functions.SPG(JV78, "SP_COUNTRY_NAME")</f>
        <v>USA</v>
      </c>
      <c r="JZ78" t="s">
        <v>507</v>
      </c>
      <c r="KA78">
        <v>4138770</v>
      </c>
      <c r="KB78" t="s">
        <v>398</v>
      </c>
      <c r="KC78" s="11">
        <v>0.1</v>
      </c>
      <c r="KD78" t="str">
        <f>_xll.SNL.Clients.Office.Excel.Functions.SPG(KA78, "SP_COUNTRY_NAME")</f>
        <v>United Kingdom</v>
      </c>
      <c r="KI78" t="str">
        <f>_xll.SNL.Clients.Office.Excel.Functions.SPG(KF78, "SP_COUNTRY_NAME")</f>
        <v>#INVALID COMPANY ID</v>
      </c>
      <c r="KJ78" t="s">
        <v>700</v>
      </c>
      <c r="KK78">
        <v>7800204</v>
      </c>
      <c r="KL78" t="s">
        <v>403</v>
      </c>
      <c r="KM78" s="11">
        <v>0.03</v>
      </c>
      <c r="KN78" t="str">
        <f>_xll.SNL.Clients.Office.Excel.Functions.SPG(KK78, "SP_COUNTRY_NAME")</f>
        <v>South Africa</v>
      </c>
    </row>
    <row r="79" spans="5:300" x14ac:dyDescent="0.35">
      <c r="E79" t="str">
        <f>_xll.SNL.Clients.Office.Excel.Functions.SPG(B79, "SP_COUNTRY_NAME")</f>
        <v>#INVALID COMPANY ID</v>
      </c>
      <c r="F79" t="s">
        <v>489</v>
      </c>
      <c r="G79">
        <v>4376121</v>
      </c>
      <c r="H79" t="s">
        <v>398</v>
      </c>
      <c r="I79" s="11">
        <v>0.06</v>
      </c>
      <c r="J79" t="str">
        <f>_xll.SNL.Clients.Office.Excel.Functions.SPG(G79, "SP_COUNTRY_NAME")</f>
        <v>United Kingdom</v>
      </c>
      <c r="K79" t="s">
        <v>478</v>
      </c>
      <c r="L79">
        <v>4048215</v>
      </c>
      <c r="M79" t="s">
        <v>398</v>
      </c>
      <c r="N79" s="11">
        <v>0.02</v>
      </c>
      <c r="O79" t="str">
        <f>_xll.SNL.Clients.Office.Excel.Functions.SPG(L79, "SP_COUNTRY_NAME")</f>
        <v>USA</v>
      </c>
      <c r="P79" t="s">
        <v>505</v>
      </c>
      <c r="Q79">
        <v>109888</v>
      </c>
      <c r="R79" t="s">
        <v>398</v>
      </c>
      <c r="S79" s="11">
        <v>0.19</v>
      </c>
      <c r="T79" t="str">
        <f>_xll.SNL.Clients.Office.Excel.Functions.SPG(Q79, "SP_COUNTRY_NAME")</f>
        <v>USA</v>
      </c>
      <c r="Y79" t="str">
        <f>_xll.SNL.Clients.Office.Excel.Functions.SPG(V79, "SP_COUNTRY_NAME")</f>
        <v>#INVALID COMPANY ID</v>
      </c>
      <c r="Z79" t="s">
        <v>701</v>
      </c>
      <c r="AA79">
        <v>6389325</v>
      </c>
      <c r="AB79" t="s">
        <v>403</v>
      </c>
      <c r="AC79" s="11">
        <v>0.03</v>
      </c>
      <c r="AD79" t="str">
        <f>_xll.SNL.Clients.Office.Excel.Functions.SPG(AA79, "SP_COUNTRY_NAME")</f>
        <v>South Africa</v>
      </c>
      <c r="AE79" t="s">
        <v>701</v>
      </c>
      <c r="AF79">
        <v>6389325</v>
      </c>
      <c r="AG79" t="s">
        <v>403</v>
      </c>
      <c r="AH79" s="11">
        <v>0.03</v>
      </c>
      <c r="AI79" t="str">
        <f>_xll.SNL.Clients.Office.Excel.Functions.SPG(AF79, "SP_COUNTRY_NAME")</f>
        <v>South Africa</v>
      </c>
      <c r="AJ79" t="s">
        <v>505</v>
      </c>
      <c r="AK79">
        <v>109888</v>
      </c>
      <c r="AL79" t="s">
        <v>398</v>
      </c>
      <c r="AM79" s="11">
        <v>0.19</v>
      </c>
      <c r="AN79" t="str">
        <f>_xll.SNL.Clients.Office.Excel.Functions.SPG(AK79, "SP_COUNTRY_NAME")</f>
        <v>USA</v>
      </c>
      <c r="AO79" t="s">
        <v>588</v>
      </c>
      <c r="AP79">
        <v>4575993</v>
      </c>
      <c r="AQ79" t="s">
        <v>398</v>
      </c>
      <c r="AR79" s="11">
        <v>0.02</v>
      </c>
      <c r="AS79" t="str">
        <f>_xll.SNL.Clients.Office.Excel.Functions.SPG(AP79, "SP_COUNTRY_NAME")</f>
        <v>Canada</v>
      </c>
      <c r="AX79" t="str">
        <f>_xll.SNL.Clients.Office.Excel.Functions.SPG(AU79, "SP_COUNTRY_NAME")</f>
        <v>#INVALID COMPANY ID</v>
      </c>
      <c r="AY79" t="s">
        <v>701</v>
      </c>
      <c r="AZ79">
        <v>6389325</v>
      </c>
      <c r="BA79" t="s">
        <v>403</v>
      </c>
      <c r="BB79" s="11">
        <v>0.03</v>
      </c>
      <c r="BC79" t="str">
        <f>_xll.SNL.Clients.Office.Excel.Functions.SPG(AZ79, "SP_COUNTRY_NAME")</f>
        <v>South Africa</v>
      </c>
      <c r="BH79" t="str">
        <f>_xll.SNL.Clients.Office.Excel.Functions.SPG(BE79, "SP_COUNTRY_NAME")</f>
        <v>#INVALID COMPANY ID</v>
      </c>
      <c r="BI79" t="s">
        <v>526</v>
      </c>
      <c r="BJ79">
        <v>5759394</v>
      </c>
      <c r="BK79" t="s">
        <v>398</v>
      </c>
      <c r="BL79" s="11">
        <v>0.05</v>
      </c>
      <c r="BM79" t="str">
        <f>_xll.SNL.Clients.Office.Excel.Functions.SPG(BJ79, "SP_COUNTRY_NAME")</f>
        <v>Ireland</v>
      </c>
      <c r="BR79" t="str">
        <f>_xll.SNL.Clients.Office.Excel.Functions.SPG(BO79, "SP_COUNTRY_NAME")</f>
        <v>#INVALID COMPANY ID</v>
      </c>
      <c r="BS79" t="s">
        <v>459</v>
      </c>
      <c r="BT79">
        <v>7834181</v>
      </c>
      <c r="BU79" t="s">
        <v>398</v>
      </c>
      <c r="BV79" s="11">
        <v>0.04</v>
      </c>
      <c r="BW79" t="str">
        <f>_xll.SNL.Clients.Office.Excel.Functions.SPG(BT79, "SP_COUNTRY_NAME")</f>
        <v>United Kingdom</v>
      </c>
      <c r="BX79" t="s">
        <v>467</v>
      </c>
      <c r="BY79">
        <v>4145085</v>
      </c>
      <c r="BZ79" t="s">
        <v>398</v>
      </c>
      <c r="CA79" s="11">
        <v>0.09</v>
      </c>
      <c r="CB79" t="str">
        <f>_xll.SNL.Clients.Office.Excel.Functions.SPG(BY79, "SP_COUNTRY_NAME")</f>
        <v>United Kingdom</v>
      </c>
      <c r="CC79" t="s">
        <v>458</v>
      </c>
      <c r="CD79">
        <v>4119538</v>
      </c>
      <c r="CE79" t="s">
        <v>403</v>
      </c>
      <c r="CF79" s="11">
        <v>0.11</v>
      </c>
      <c r="CG79" t="str">
        <f>_xll.SNL.Clients.Office.Excel.Functions.SPG(CD79, "SP_COUNTRY_NAME")</f>
        <v>USA</v>
      </c>
      <c r="CH79" t="s">
        <v>467</v>
      </c>
      <c r="CI79">
        <v>4145085</v>
      </c>
      <c r="CJ79" t="s">
        <v>398</v>
      </c>
      <c r="CK79" s="11">
        <v>0.09</v>
      </c>
      <c r="CL79" t="str">
        <f>_xll.SNL.Clients.Office.Excel.Functions.SPG(CI79, "SP_COUNTRY_NAME")</f>
        <v>United Kingdom</v>
      </c>
      <c r="CM79" t="s">
        <v>526</v>
      </c>
      <c r="CN79">
        <v>5759394</v>
      </c>
      <c r="CO79" t="s">
        <v>398</v>
      </c>
      <c r="CP79" s="11">
        <v>0.05</v>
      </c>
      <c r="CQ79" t="str">
        <f>_xll.SNL.Clients.Office.Excel.Functions.SPG(CN79, "SP_COUNTRY_NAME")</f>
        <v>Ireland</v>
      </c>
      <c r="CR79" t="s">
        <v>526</v>
      </c>
      <c r="CS79">
        <v>5759394</v>
      </c>
      <c r="CT79" t="s">
        <v>398</v>
      </c>
      <c r="CU79" s="11">
        <v>0.05</v>
      </c>
      <c r="CV79" t="str">
        <f>_xll.SNL.Clients.Office.Excel.Functions.SPG(CS79, "SP_COUNTRY_NAME")</f>
        <v>Ireland</v>
      </c>
      <c r="CW79" t="s">
        <v>467</v>
      </c>
      <c r="CX79">
        <v>4145085</v>
      </c>
      <c r="CY79" t="s">
        <v>398</v>
      </c>
      <c r="CZ79" s="11">
        <v>0.09</v>
      </c>
      <c r="DA79" t="str">
        <f>_xll.SNL.Clients.Office.Excel.Functions.SPG(CX79, "SP_COUNTRY_NAME")</f>
        <v>United Kingdom</v>
      </c>
      <c r="DF79" t="str">
        <f>_xll.SNL.Clients.Office.Excel.Functions.SPG(DC79, "SP_COUNTRY_NAME")</f>
        <v>#INVALID COMPANY ID</v>
      </c>
      <c r="DG79" t="s">
        <v>710</v>
      </c>
      <c r="DH79">
        <v>4275763</v>
      </c>
      <c r="DI79" t="s">
        <v>398</v>
      </c>
      <c r="DJ79" s="11">
        <v>0.01</v>
      </c>
      <c r="DK79" t="str">
        <f>_xll.SNL.Clients.Office.Excel.Functions.SPG(DH79, "SP_COUNTRY_NAME")</f>
        <v>South Africa</v>
      </c>
      <c r="DL79" t="s">
        <v>489</v>
      </c>
      <c r="DM79">
        <v>4376121</v>
      </c>
      <c r="DN79" t="s">
        <v>398</v>
      </c>
      <c r="DO79" s="11">
        <v>0.06</v>
      </c>
      <c r="DP79" t="str">
        <f>_xll.SNL.Clients.Office.Excel.Functions.SPG(DM79, "SP_COUNTRY_NAME")</f>
        <v>United Kingdom</v>
      </c>
      <c r="DQ79" t="s">
        <v>489</v>
      </c>
      <c r="DR79">
        <v>4376121</v>
      </c>
      <c r="DS79" t="s">
        <v>398</v>
      </c>
      <c r="DT79" s="11">
        <v>0.06</v>
      </c>
      <c r="DU79" t="str">
        <f>_xll.SNL.Clients.Office.Excel.Functions.SPG(DR79, "SP_COUNTRY_NAME")</f>
        <v>United Kingdom</v>
      </c>
      <c r="DV79" t="s">
        <v>489</v>
      </c>
      <c r="DW79">
        <v>4376121</v>
      </c>
      <c r="DX79" t="s">
        <v>398</v>
      </c>
      <c r="DY79" s="11">
        <v>0.06</v>
      </c>
      <c r="DZ79" t="str">
        <f>_xll.SNL.Clients.Office.Excel.Functions.SPG(DW79, "SP_COUNTRY_NAME")</f>
        <v>United Kingdom</v>
      </c>
      <c r="EE79" t="str">
        <f>_xll.SNL.Clients.Office.Excel.Functions.SPG(EB79, "SP_COUNTRY_NAME")</f>
        <v>#INVALID COMPANY ID</v>
      </c>
      <c r="EF79" t="s">
        <v>679</v>
      </c>
      <c r="EG79">
        <v>4138850</v>
      </c>
      <c r="EH79" t="s">
        <v>398</v>
      </c>
      <c r="EI79" s="11">
        <v>0.12</v>
      </c>
      <c r="EJ79" t="str">
        <f>_xll.SNL.Clients.Office.Excel.Functions.SPG(EG79, "SP_COUNTRY_NAME")</f>
        <v>South Africa</v>
      </c>
      <c r="EK79" t="s">
        <v>2089</v>
      </c>
      <c r="EL79">
        <v>5756327</v>
      </c>
      <c r="EM79" t="s">
        <v>398</v>
      </c>
      <c r="EN79" s="11">
        <v>0</v>
      </c>
      <c r="EO79" t="str">
        <f>_xll.SNL.Clients.Office.Excel.Functions.SPG(EL79, "SP_COUNTRY_NAME")</f>
        <v>Russia</v>
      </c>
      <c r="EP79" t="s">
        <v>490</v>
      </c>
      <c r="EQ79">
        <v>4033550</v>
      </c>
      <c r="ER79" t="s">
        <v>398</v>
      </c>
      <c r="ES79" s="11">
        <v>0</v>
      </c>
      <c r="ET79" t="str">
        <f>_xll.SNL.Clients.Office.Excel.Functions.SPG(EQ79, "SP_COUNTRY_NAME")</f>
        <v>USA</v>
      </c>
      <c r="EY79" t="str">
        <f>_xll.SNL.Clients.Office.Excel.Functions.SPG(EV79, "SP_COUNTRY_NAME")</f>
        <v>#INVALID COMPANY ID</v>
      </c>
      <c r="EZ79" t="s">
        <v>458</v>
      </c>
      <c r="FA79">
        <v>4119538</v>
      </c>
      <c r="FB79" t="s">
        <v>403</v>
      </c>
      <c r="FC79" s="11">
        <v>0.11</v>
      </c>
      <c r="FD79" t="str">
        <f>_xll.SNL.Clients.Office.Excel.Functions.SPG(FA79, "SP_COUNTRY_NAME")</f>
        <v>USA</v>
      </c>
      <c r="FE79" t="s">
        <v>458</v>
      </c>
      <c r="FF79">
        <v>4119538</v>
      </c>
      <c r="FG79" t="s">
        <v>403</v>
      </c>
      <c r="FH79" s="11">
        <v>0.11</v>
      </c>
      <c r="FI79" t="str">
        <f>_xll.SNL.Clients.Office.Excel.Functions.SPG(FF79, "SP_COUNTRY_NAME")</f>
        <v>USA</v>
      </c>
      <c r="FJ79" t="s">
        <v>467</v>
      </c>
      <c r="FK79">
        <v>4145085</v>
      </c>
      <c r="FL79" t="s">
        <v>398</v>
      </c>
      <c r="FM79" s="11">
        <v>0.09</v>
      </c>
      <c r="FN79" t="str">
        <f>_xll.SNL.Clients.Office.Excel.Functions.SPG(FK79, "SP_COUNTRY_NAME")</f>
        <v>United Kingdom</v>
      </c>
      <c r="FO79" t="s">
        <v>2173</v>
      </c>
      <c r="FP79">
        <v>109964</v>
      </c>
      <c r="FQ79" t="s">
        <v>398</v>
      </c>
      <c r="FR79" s="11">
        <v>0</v>
      </c>
      <c r="FS79" t="str">
        <f>_xll.SNL.Clients.Office.Excel.Functions.SPG(FP79, "SP_COUNTRY_NAME")</f>
        <v>USA</v>
      </c>
      <c r="FT79" t="s">
        <v>679</v>
      </c>
      <c r="FU79">
        <v>4138850</v>
      </c>
      <c r="FV79" t="s">
        <v>398</v>
      </c>
      <c r="FW79" s="11">
        <v>0.12</v>
      </c>
      <c r="FX79" t="str">
        <f>_xll.SNL.Clients.Office.Excel.Functions.SPG(FU79, "SP_COUNTRY_NAME")</f>
        <v>South Africa</v>
      </c>
      <c r="GC79" t="str">
        <f>_xll.SNL.Clients.Office.Excel.Functions.SPG(FZ79, "SP_COUNTRY_NAME")</f>
        <v>#INVALID COMPANY ID</v>
      </c>
      <c r="GD79" t="s">
        <v>565</v>
      </c>
      <c r="GE79">
        <v>109687</v>
      </c>
      <c r="GF79" t="s">
        <v>398</v>
      </c>
      <c r="GG79" s="11">
        <v>0</v>
      </c>
      <c r="GH79" t="str">
        <f>_xll.SNL.Clients.Office.Excel.Functions.SPG(GE79, "SP_COUNTRY_NAME")</f>
        <v>USA</v>
      </c>
      <c r="GM79" t="str">
        <f>_xll.SNL.Clients.Office.Excel.Functions.SPG(GJ79, "SP_COUNTRY_NAME")</f>
        <v>#INVALID COMPANY ID</v>
      </c>
      <c r="GR79" t="str">
        <f>_xll.SNL.Clients.Office.Excel.Functions.SPG(GO79, "SP_COUNTRY_NAME")</f>
        <v>#INVALID COMPANY ID</v>
      </c>
      <c r="GW79" t="str">
        <f>_xll.SNL.Clients.Office.Excel.Functions.SPG(GT79, "SP_COUNTRY_NAME")</f>
        <v>#INVALID COMPANY ID</v>
      </c>
      <c r="GX79" t="s">
        <v>2158</v>
      </c>
      <c r="GY79">
        <v>4298386</v>
      </c>
      <c r="GZ79" t="s">
        <v>398</v>
      </c>
      <c r="HA79" s="11">
        <v>0.01</v>
      </c>
      <c r="HB79" t="str">
        <f>_xll.SNL.Clients.Office.Excel.Functions.SPG(GY79, "SP_COUNTRY_NAME")</f>
        <v>United Kingdom</v>
      </c>
      <c r="HC79" t="s">
        <v>467</v>
      </c>
      <c r="HD79">
        <v>4145085</v>
      </c>
      <c r="HE79" t="s">
        <v>398</v>
      </c>
      <c r="HF79" s="11">
        <v>0.09</v>
      </c>
      <c r="HG79" t="str">
        <f>_xll.SNL.Clients.Office.Excel.Functions.SPG(HD79, "SP_COUNTRY_NAME")</f>
        <v>United Kingdom</v>
      </c>
      <c r="HL79" t="str">
        <f>_xll.SNL.Clients.Office.Excel.Functions.SPG(HI79, "SP_COUNTRY_NAME")</f>
        <v>#INVALID COMPANY ID</v>
      </c>
      <c r="HQ79" t="str">
        <f>_xll.SNL.Clients.Office.Excel.Functions.SPG(HN79, "SP_COUNTRY_NAME")</f>
        <v>#INVALID COMPANY ID</v>
      </c>
      <c r="HR79" t="s">
        <v>467</v>
      </c>
      <c r="HS79">
        <v>4145085</v>
      </c>
      <c r="HT79" t="s">
        <v>398</v>
      </c>
      <c r="HU79" s="11">
        <v>0.09</v>
      </c>
      <c r="HV79" t="str">
        <f>_xll.SNL.Clients.Office.Excel.Functions.SPG(HS79, "SP_COUNTRY_NAME")</f>
        <v>United Kingdom</v>
      </c>
      <c r="HW79" t="s">
        <v>679</v>
      </c>
      <c r="HX79">
        <v>4138850</v>
      </c>
      <c r="HY79" t="s">
        <v>398</v>
      </c>
      <c r="HZ79" s="11">
        <v>0.12</v>
      </c>
      <c r="IA79" t="str">
        <f>_xll.SNL.Clients.Office.Excel.Functions.SPG(HX79, "SP_COUNTRY_NAME")</f>
        <v>South Africa</v>
      </c>
      <c r="IF79" t="str">
        <f>_xll.SNL.Clients.Office.Excel.Functions.SPG(IC79, "SP_COUNTRY_NAME")</f>
        <v>#INVALID COMPANY ID</v>
      </c>
      <c r="IK79" t="str">
        <f>_xll.SNL.Clients.Office.Excel.Functions.SPG(IH79, "SP_COUNTRY_NAME")</f>
        <v>#INVALID COMPANY ID</v>
      </c>
      <c r="IL79" t="s">
        <v>2158</v>
      </c>
      <c r="IM79">
        <v>4298386</v>
      </c>
      <c r="IN79" t="s">
        <v>398</v>
      </c>
      <c r="IO79" s="11">
        <v>0.01</v>
      </c>
      <c r="IP79" t="str">
        <f>_xll.SNL.Clients.Office.Excel.Functions.SPG(IM79, "SP_COUNTRY_NAME")</f>
        <v>United Kingdom</v>
      </c>
      <c r="IQ79" t="s">
        <v>810</v>
      </c>
      <c r="IR79">
        <v>4724324</v>
      </c>
      <c r="IS79" t="s">
        <v>398</v>
      </c>
      <c r="IT79" s="11">
        <v>0.02</v>
      </c>
      <c r="IU79" t="str">
        <f>_xll.SNL.Clients.Office.Excel.Functions.SPG(IR79, "SP_COUNTRY_NAME")</f>
        <v>USA</v>
      </c>
      <c r="IV79" t="s">
        <v>710</v>
      </c>
      <c r="IW79">
        <v>4275763</v>
      </c>
      <c r="IX79" t="s">
        <v>398</v>
      </c>
      <c r="IY79" s="11">
        <v>0.01</v>
      </c>
      <c r="IZ79" t="str">
        <f>_xll.SNL.Clients.Office.Excel.Functions.SPG(IW79, "SP_COUNTRY_NAME")</f>
        <v>South Africa</v>
      </c>
      <c r="JA79" t="s">
        <v>526</v>
      </c>
      <c r="JB79">
        <v>5759394</v>
      </c>
      <c r="JC79" t="s">
        <v>398</v>
      </c>
      <c r="JD79" s="11">
        <v>0.05</v>
      </c>
      <c r="JE79" t="str">
        <f>_xll.SNL.Clients.Office.Excel.Functions.SPG(JB79, "SP_COUNTRY_NAME")</f>
        <v>Ireland</v>
      </c>
      <c r="JF79" t="s">
        <v>489</v>
      </c>
      <c r="JG79">
        <v>4376121</v>
      </c>
      <c r="JH79" t="s">
        <v>398</v>
      </c>
      <c r="JI79" s="11">
        <v>0.06</v>
      </c>
      <c r="JJ79" t="str">
        <f>_xll.SNL.Clients.Office.Excel.Functions.SPG(JG79, "SP_COUNTRY_NAME")</f>
        <v>United Kingdom</v>
      </c>
      <c r="JK79" t="s">
        <v>458</v>
      </c>
      <c r="JL79">
        <v>4119538</v>
      </c>
      <c r="JM79" t="s">
        <v>403</v>
      </c>
      <c r="JN79" s="11">
        <v>0.11</v>
      </c>
      <c r="JO79" t="str">
        <f>_xll.SNL.Clients.Office.Excel.Functions.SPG(JL79, "SP_COUNTRY_NAME")</f>
        <v>USA</v>
      </c>
      <c r="JT79" t="str">
        <f>_xll.SNL.Clients.Office.Excel.Functions.SPG(JQ79, "SP_COUNTRY_NAME")</f>
        <v>#INVALID COMPANY ID</v>
      </c>
      <c r="JU79" t="s">
        <v>2173</v>
      </c>
      <c r="JV79">
        <v>109964</v>
      </c>
      <c r="JW79" t="s">
        <v>398</v>
      </c>
      <c r="JX79" s="11">
        <v>0</v>
      </c>
      <c r="JY79" t="str">
        <f>_xll.SNL.Clients.Office.Excel.Functions.SPG(JV79, "SP_COUNTRY_NAME")</f>
        <v>USA</v>
      </c>
      <c r="JZ79" t="s">
        <v>467</v>
      </c>
      <c r="KA79">
        <v>4145085</v>
      </c>
      <c r="KB79" t="s">
        <v>398</v>
      </c>
      <c r="KC79" s="11">
        <v>0.09</v>
      </c>
      <c r="KD79" t="str">
        <f>_xll.SNL.Clients.Office.Excel.Functions.SPG(KA79, "SP_COUNTRY_NAME")</f>
        <v>United Kingdom</v>
      </c>
      <c r="KI79" t="str">
        <f>_xll.SNL.Clients.Office.Excel.Functions.SPG(KF79, "SP_COUNTRY_NAME")</f>
        <v>#INVALID COMPANY ID</v>
      </c>
      <c r="KJ79" t="s">
        <v>701</v>
      </c>
      <c r="KK79">
        <v>6389325</v>
      </c>
      <c r="KL79" t="s">
        <v>403</v>
      </c>
      <c r="KM79" s="11">
        <v>0.03</v>
      </c>
      <c r="KN79" t="str">
        <f>_xll.SNL.Clients.Office.Excel.Functions.SPG(KK79, "SP_COUNTRY_NAME")</f>
        <v>South Africa</v>
      </c>
    </row>
    <row r="80" spans="5:300" x14ac:dyDescent="0.35">
      <c r="E80" t="str">
        <f>_xll.SNL.Clients.Office.Excel.Functions.SPG(B80, "SP_COUNTRY_NAME")</f>
        <v>#INVALID COMPANY ID</v>
      </c>
      <c r="F80" t="s">
        <v>441</v>
      </c>
      <c r="G80">
        <v>4117611</v>
      </c>
      <c r="H80" t="s">
        <v>398</v>
      </c>
      <c r="I80" s="11">
        <v>0.06</v>
      </c>
      <c r="J80" t="str">
        <f>_xll.SNL.Clients.Office.Excel.Functions.SPG(G80, "SP_COUNTRY_NAME")</f>
        <v>USA</v>
      </c>
      <c r="K80" t="s">
        <v>479</v>
      </c>
      <c r="L80">
        <v>4140062</v>
      </c>
      <c r="M80" t="s">
        <v>398</v>
      </c>
      <c r="N80" s="11">
        <v>0.02</v>
      </c>
      <c r="O80" t="str">
        <f>_xll.SNL.Clients.Office.Excel.Functions.SPG(L80, "SP_COUNTRY_NAME")</f>
        <v>Japan</v>
      </c>
      <c r="P80" t="s">
        <v>1022</v>
      </c>
      <c r="Q80">
        <v>4428296</v>
      </c>
      <c r="R80" t="s">
        <v>398</v>
      </c>
      <c r="S80" s="11">
        <v>0.19</v>
      </c>
      <c r="T80" t="str">
        <f>_xll.SNL.Clients.Office.Excel.Functions.SPG(Q80, "SP_COUNTRY_NAME")</f>
        <v>Germany</v>
      </c>
      <c r="Y80" t="str">
        <f>_xll.SNL.Clients.Office.Excel.Functions.SPG(V80, "SP_COUNTRY_NAME")</f>
        <v>#INVALID COMPANY ID</v>
      </c>
      <c r="Z80" t="s">
        <v>496</v>
      </c>
      <c r="AA80">
        <v>4111901</v>
      </c>
      <c r="AB80" t="s">
        <v>398</v>
      </c>
      <c r="AC80" s="11">
        <v>0.03</v>
      </c>
      <c r="AD80" t="str">
        <f>_xll.SNL.Clients.Office.Excel.Functions.SPG(AA80, "SP_COUNTRY_NAME")</f>
        <v>Belgium</v>
      </c>
      <c r="AE80" t="s">
        <v>496</v>
      </c>
      <c r="AF80">
        <v>4111901</v>
      </c>
      <c r="AG80" t="s">
        <v>398</v>
      </c>
      <c r="AH80" s="11">
        <v>0.03</v>
      </c>
      <c r="AI80" t="str">
        <f>_xll.SNL.Clients.Office.Excel.Functions.SPG(AF80, "SP_COUNTRY_NAME")</f>
        <v>Belgium</v>
      </c>
      <c r="AJ80" t="s">
        <v>1022</v>
      </c>
      <c r="AK80">
        <v>4428296</v>
      </c>
      <c r="AL80" t="s">
        <v>398</v>
      </c>
      <c r="AM80" s="11">
        <v>0.19</v>
      </c>
      <c r="AN80" t="str">
        <f>_xll.SNL.Clients.Office.Excel.Functions.SPG(AK80, "SP_COUNTRY_NAME")</f>
        <v>Germany</v>
      </c>
      <c r="AO80" t="s">
        <v>428</v>
      </c>
      <c r="AP80">
        <v>4120033</v>
      </c>
      <c r="AQ80" t="s">
        <v>398</v>
      </c>
      <c r="AR80" s="11">
        <v>0.02</v>
      </c>
      <c r="AS80" t="str">
        <f>_xll.SNL.Clients.Office.Excel.Functions.SPG(AP80, "SP_COUNTRY_NAME")</f>
        <v>Japan</v>
      </c>
      <c r="AX80" t="str">
        <f>_xll.SNL.Clients.Office.Excel.Functions.SPG(AU80, "SP_COUNTRY_NAME")</f>
        <v>#INVALID COMPANY ID</v>
      </c>
      <c r="AY80" t="s">
        <v>496</v>
      </c>
      <c r="AZ80">
        <v>4111901</v>
      </c>
      <c r="BA80" t="s">
        <v>398</v>
      </c>
      <c r="BB80" s="11">
        <v>0.03</v>
      </c>
      <c r="BC80" t="str">
        <f>_xll.SNL.Clients.Office.Excel.Functions.SPG(AZ80, "SP_COUNTRY_NAME")</f>
        <v>Belgium</v>
      </c>
      <c r="BH80" t="str">
        <f>_xll.SNL.Clients.Office.Excel.Functions.SPG(BE80, "SP_COUNTRY_NAME")</f>
        <v>#INVALID COMPANY ID</v>
      </c>
      <c r="BI80" t="s">
        <v>681</v>
      </c>
      <c r="BJ80">
        <v>29629745</v>
      </c>
      <c r="BK80" t="s">
        <v>398</v>
      </c>
      <c r="BL80" s="11">
        <v>0.05</v>
      </c>
      <c r="BM80" t="str">
        <f>_xll.SNL.Clients.Office.Excel.Functions.SPG(BJ80, "SP_COUNTRY_NAME")</f>
        <v>South Africa</v>
      </c>
      <c r="BR80" t="str">
        <f>_xll.SNL.Clients.Office.Excel.Functions.SPG(BO80, "SP_COUNTRY_NAME")</f>
        <v>#INVALID COMPANY ID</v>
      </c>
      <c r="BS80" t="s">
        <v>465</v>
      </c>
      <c r="BT80">
        <v>4137912</v>
      </c>
      <c r="BU80" t="s">
        <v>398</v>
      </c>
      <c r="BV80" s="11">
        <v>0.04</v>
      </c>
      <c r="BW80" t="str">
        <f>_xll.SNL.Clients.Office.Excel.Functions.SPG(BT80, "SP_COUNTRY_NAME")</f>
        <v>Germany</v>
      </c>
      <c r="BX80" t="s">
        <v>689</v>
      </c>
      <c r="BY80">
        <v>8532130</v>
      </c>
      <c r="BZ80" t="s">
        <v>398</v>
      </c>
      <c r="CA80" s="11">
        <v>0.08</v>
      </c>
      <c r="CB80" t="str">
        <f>_xll.SNL.Clients.Office.Excel.Functions.SPG(BY80, "SP_COUNTRY_NAME")</f>
        <v>South Africa</v>
      </c>
      <c r="CC80" t="s">
        <v>444</v>
      </c>
      <c r="CD80">
        <v>4272373</v>
      </c>
      <c r="CE80" t="s">
        <v>398</v>
      </c>
      <c r="CF80" s="11">
        <v>0.11</v>
      </c>
      <c r="CG80" t="str">
        <f>_xll.SNL.Clients.Office.Excel.Functions.SPG(CD80, "SP_COUNTRY_NAME")</f>
        <v>United Kingdom</v>
      </c>
      <c r="CH80" t="s">
        <v>689</v>
      </c>
      <c r="CI80">
        <v>8532130</v>
      </c>
      <c r="CJ80" t="s">
        <v>398</v>
      </c>
      <c r="CK80" s="11">
        <v>0.08</v>
      </c>
      <c r="CL80" t="str">
        <f>_xll.SNL.Clients.Office.Excel.Functions.SPG(CI80, "SP_COUNTRY_NAME")</f>
        <v>South Africa</v>
      </c>
      <c r="CM80" t="s">
        <v>681</v>
      </c>
      <c r="CN80">
        <v>29629745</v>
      </c>
      <c r="CO80" t="s">
        <v>398</v>
      </c>
      <c r="CP80" s="11">
        <v>0.05</v>
      </c>
      <c r="CQ80" t="str">
        <f>_xll.SNL.Clients.Office.Excel.Functions.SPG(CN80, "SP_COUNTRY_NAME")</f>
        <v>South Africa</v>
      </c>
      <c r="CR80" t="s">
        <v>681</v>
      </c>
      <c r="CS80">
        <v>29629745</v>
      </c>
      <c r="CT80" t="s">
        <v>398</v>
      </c>
      <c r="CU80" s="11">
        <v>0.05</v>
      </c>
      <c r="CV80" t="str">
        <f>_xll.SNL.Clients.Office.Excel.Functions.SPG(CS80, "SP_COUNTRY_NAME")</f>
        <v>South Africa</v>
      </c>
      <c r="CW80" t="s">
        <v>689</v>
      </c>
      <c r="CX80">
        <v>8532130</v>
      </c>
      <c r="CY80" t="s">
        <v>398</v>
      </c>
      <c r="CZ80" s="11">
        <v>0.08</v>
      </c>
      <c r="DA80" t="str">
        <f>_xll.SNL.Clients.Office.Excel.Functions.SPG(CX80, "SP_COUNTRY_NAME")</f>
        <v>South Africa</v>
      </c>
      <c r="DF80" t="str">
        <f>_xll.SNL.Clients.Office.Excel.Functions.SPG(DC80, "SP_COUNTRY_NAME")</f>
        <v>#INVALID COMPANY ID</v>
      </c>
      <c r="DG80" t="s">
        <v>444</v>
      </c>
      <c r="DH80">
        <v>4272373</v>
      </c>
      <c r="DI80" t="s">
        <v>398</v>
      </c>
      <c r="DJ80" s="11">
        <v>0.01</v>
      </c>
      <c r="DK80" t="str">
        <f>_xll.SNL.Clients.Office.Excel.Functions.SPG(DH80, "SP_COUNTRY_NAME")</f>
        <v>United Kingdom</v>
      </c>
      <c r="DL80" t="s">
        <v>441</v>
      </c>
      <c r="DM80">
        <v>4117611</v>
      </c>
      <c r="DN80" t="s">
        <v>398</v>
      </c>
      <c r="DO80" s="11">
        <v>0.06</v>
      </c>
      <c r="DP80" t="str">
        <f>_xll.SNL.Clients.Office.Excel.Functions.SPG(DM80, "SP_COUNTRY_NAME")</f>
        <v>USA</v>
      </c>
      <c r="DQ80" t="s">
        <v>441</v>
      </c>
      <c r="DR80">
        <v>4117611</v>
      </c>
      <c r="DS80" t="s">
        <v>398</v>
      </c>
      <c r="DT80" s="11">
        <v>0.06</v>
      </c>
      <c r="DU80" t="str">
        <f>_xll.SNL.Clients.Office.Excel.Functions.SPG(DR80, "SP_COUNTRY_NAME")</f>
        <v>USA</v>
      </c>
      <c r="DV80" t="s">
        <v>441</v>
      </c>
      <c r="DW80">
        <v>4117611</v>
      </c>
      <c r="DX80" t="s">
        <v>398</v>
      </c>
      <c r="DY80" s="11">
        <v>0.06</v>
      </c>
      <c r="DZ80" t="str">
        <f>_xll.SNL.Clients.Office.Excel.Functions.SPG(DW80, "SP_COUNTRY_NAME")</f>
        <v>USA</v>
      </c>
      <c r="EE80" t="str">
        <f>_xll.SNL.Clients.Office.Excel.Functions.SPG(EB80, "SP_COUNTRY_NAME")</f>
        <v>#INVALID COMPANY ID</v>
      </c>
      <c r="EF80" t="s">
        <v>419</v>
      </c>
      <c r="EG80">
        <v>4607441</v>
      </c>
      <c r="EH80" t="s">
        <v>398</v>
      </c>
      <c r="EI80" s="11">
        <v>0.12</v>
      </c>
      <c r="EJ80" t="str">
        <f>_xll.SNL.Clients.Office.Excel.Functions.SPG(EG80, "SP_COUNTRY_NAME")</f>
        <v>Japan</v>
      </c>
      <c r="EK80" t="s">
        <v>2090</v>
      </c>
      <c r="EL80">
        <v>4683737</v>
      </c>
      <c r="EM80" t="s">
        <v>398</v>
      </c>
      <c r="EN80" s="11">
        <v>0</v>
      </c>
      <c r="EO80" t="str">
        <f>_xll.SNL.Clients.Office.Excel.Functions.SPG(EL80, "SP_COUNTRY_NAME")</f>
        <v>Russia</v>
      </c>
      <c r="EP80" t="s">
        <v>438</v>
      </c>
      <c r="EQ80">
        <v>102719</v>
      </c>
      <c r="ER80" t="s">
        <v>398</v>
      </c>
      <c r="ES80" s="11">
        <v>0</v>
      </c>
      <c r="ET80" t="str">
        <f>_xll.SNL.Clients.Office.Excel.Functions.SPG(EQ80, "SP_COUNTRY_NAME")</f>
        <v>USA</v>
      </c>
      <c r="EY80" t="str">
        <f>_xll.SNL.Clients.Office.Excel.Functions.SPG(EV80, "SP_COUNTRY_NAME")</f>
        <v>#INVALID COMPANY ID</v>
      </c>
      <c r="EZ80" t="s">
        <v>444</v>
      </c>
      <c r="FA80">
        <v>4272373</v>
      </c>
      <c r="FB80" t="s">
        <v>398</v>
      </c>
      <c r="FC80" s="11">
        <v>0.11</v>
      </c>
      <c r="FD80" t="str">
        <f>_xll.SNL.Clients.Office.Excel.Functions.SPG(FA80, "SP_COUNTRY_NAME")</f>
        <v>United Kingdom</v>
      </c>
      <c r="FE80" t="s">
        <v>444</v>
      </c>
      <c r="FF80">
        <v>4272373</v>
      </c>
      <c r="FG80" t="s">
        <v>398</v>
      </c>
      <c r="FH80" s="11">
        <v>0.11</v>
      </c>
      <c r="FI80" t="str">
        <f>_xll.SNL.Clients.Office.Excel.Functions.SPG(FF80, "SP_COUNTRY_NAME")</f>
        <v>United Kingdom</v>
      </c>
      <c r="FJ80" t="s">
        <v>689</v>
      </c>
      <c r="FK80">
        <v>8532130</v>
      </c>
      <c r="FL80" t="s">
        <v>398</v>
      </c>
      <c r="FM80" s="11">
        <v>0.08</v>
      </c>
      <c r="FN80" t="str">
        <f>_xll.SNL.Clients.Office.Excel.Functions.SPG(FK80, "SP_COUNTRY_NAME")</f>
        <v>South Africa</v>
      </c>
      <c r="FO80" t="s">
        <v>1275</v>
      </c>
      <c r="FP80">
        <v>4048818</v>
      </c>
      <c r="FQ80" t="s">
        <v>398</v>
      </c>
      <c r="FR80" s="11">
        <v>0</v>
      </c>
      <c r="FS80" t="str">
        <f>_xll.SNL.Clients.Office.Excel.Functions.SPG(FP80, "SP_COUNTRY_NAME")</f>
        <v>USA</v>
      </c>
      <c r="FT80" t="s">
        <v>419</v>
      </c>
      <c r="FU80">
        <v>4607441</v>
      </c>
      <c r="FV80" t="s">
        <v>398</v>
      </c>
      <c r="FW80" s="11">
        <v>0.12</v>
      </c>
      <c r="FX80" t="str">
        <f>_xll.SNL.Clients.Office.Excel.Functions.SPG(FU80, "SP_COUNTRY_NAME")</f>
        <v>Japan</v>
      </c>
      <c r="GC80" t="str">
        <f>_xll.SNL.Clients.Office.Excel.Functions.SPG(FZ80, "SP_COUNTRY_NAME")</f>
        <v>#INVALID COMPANY ID</v>
      </c>
      <c r="GD80" t="s">
        <v>1657</v>
      </c>
      <c r="GE80">
        <v>20057752</v>
      </c>
      <c r="GF80" t="s">
        <v>398</v>
      </c>
      <c r="GG80" s="11">
        <v>0</v>
      </c>
      <c r="GH80" t="str">
        <f>_xll.SNL.Clients.Office.Excel.Functions.SPG(GE80, "SP_COUNTRY_NAME")</f>
        <v>China</v>
      </c>
      <c r="GM80" t="str">
        <f>_xll.SNL.Clients.Office.Excel.Functions.SPG(GJ80, "SP_COUNTRY_NAME")</f>
        <v>#INVALID COMPANY ID</v>
      </c>
      <c r="GR80" t="str">
        <f>_xll.SNL.Clients.Office.Excel.Functions.SPG(GO80, "SP_COUNTRY_NAME")</f>
        <v>#INVALID COMPANY ID</v>
      </c>
      <c r="GW80" t="str">
        <f>_xll.SNL.Clients.Office.Excel.Functions.SPG(GT80, "SP_COUNTRY_NAME")</f>
        <v>#INVALID COMPANY ID</v>
      </c>
      <c r="GX80" t="s">
        <v>483</v>
      </c>
      <c r="GY80">
        <v>4139886</v>
      </c>
      <c r="GZ80" t="s">
        <v>398</v>
      </c>
      <c r="HA80" s="11">
        <v>0.01</v>
      </c>
      <c r="HB80" t="str">
        <f>_xll.SNL.Clients.Office.Excel.Functions.SPG(GY80, "SP_COUNTRY_NAME")</f>
        <v>Japan</v>
      </c>
      <c r="HC80" t="s">
        <v>689</v>
      </c>
      <c r="HD80">
        <v>8532130</v>
      </c>
      <c r="HE80" t="s">
        <v>398</v>
      </c>
      <c r="HF80" s="11">
        <v>0.08</v>
      </c>
      <c r="HG80" t="str">
        <f>_xll.SNL.Clients.Office.Excel.Functions.SPG(HD80, "SP_COUNTRY_NAME")</f>
        <v>South Africa</v>
      </c>
      <c r="HL80" t="str">
        <f>_xll.SNL.Clients.Office.Excel.Functions.SPG(HI80, "SP_COUNTRY_NAME")</f>
        <v>#INVALID COMPANY ID</v>
      </c>
      <c r="HQ80" t="str">
        <f>_xll.SNL.Clients.Office.Excel.Functions.SPG(HN80, "SP_COUNTRY_NAME")</f>
        <v>#INVALID COMPANY ID</v>
      </c>
      <c r="HR80" t="s">
        <v>689</v>
      </c>
      <c r="HS80">
        <v>8532130</v>
      </c>
      <c r="HT80" t="s">
        <v>398</v>
      </c>
      <c r="HU80" s="11">
        <v>0.08</v>
      </c>
      <c r="HV80" t="str">
        <f>_xll.SNL.Clients.Office.Excel.Functions.SPG(HS80, "SP_COUNTRY_NAME")</f>
        <v>South Africa</v>
      </c>
      <c r="HW80" t="s">
        <v>419</v>
      </c>
      <c r="HX80">
        <v>4607441</v>
      </c>
      <c r="HY80" t="s">
        <v>398</v>
      </c>
      <c r="HZ80" s="11">
        <v>0.12</v>
      </c>
      <c r="IA80" t="str">
        <f>_xll.SNL.Clients.Office.Excel.Functions.SPG(HX80, "SP_COUNTRY_NAME")</f>
        <v>Japan</v>
      </c>
      <c r="IF80" t="str">
        <f>_xll.SNL.Clients.Office.Excel.Functions.SPG(IC80, "SP_COUNTRY_NAME")</f>
        <v>#INVALID COMPANY ID</v>
      </c>
      <c r="IK80" t="str">
        <f>_xll.SNL.Clients.Office.Excel.Functions.SPG(IH80, "SP_COUNTRY_NAME")</f>
        <v>#INVALID COMPANY ID</v>
      </c>
      <c r="IL80" t="s">
        <v>483</v>
      </c>
      <c r="IM80">
        <v>4139886</v>
      </c>
      <c r="IN80" t="s">
        <v>398</v>
      </c>
      <c r="IO80" s="11">
        <v>0.01</v>
      </c>
      <c r="IP80" t="str">
        <f>_xll.SNL.Clients.Office.Excel.Functions.SPG(IM80, "SP_COUNTRY_NAME")</f>
        <v>Japan</v>
      </c>
      <c r="IQ80" t="s">
        <v>468</v>
      </c>
      <c r="IR80">
        <v>4138888</v>
      </c>
      <c r="IS80" t="s">
        <v>398</v>
      </c>
      <c r="IT80" s="11">
        <v>0.02</v>
      </c>
      <c r="IU80" t="str">
        <f>_xll.SNL.Clients.Office.Excel.Functions.SPG(IR80, "SP_COUNTRY_NAME")</f>
        <v>Norway</v>
      </c>
      <c r="IV80" t="s">
        <v>444</v>
      </c>
      <c r="IW80">
        <v>4272373</v>
      </c>
      <c r="IX80" t="s">
        <v>398</v>
      </c>
      <c r="IY80" s="11">
        <v>0.01</v>
      </c>
      <c r="IZ80" t="str">
        <f>_xll.SNL.Clients.Office.Excel.Functions.SPG(IW80, "SP_COUNTRY_NAME")</f>
        <v>United Kingdom</v>
      </c>
      <c r="JA80" t="s">
        <v>681</v>
      </c>
      <c r="JB80">
        <v>29629745</v>
      </c>
      <c r="JC80" t="s">
        <v>398</v>
      </c>
      <c r="JD80" s="11">
        <v>0.05</v>
      </c>
      <c r="JE80" t="str">
        <f>_xll.SNL.Clients.Office.Excel.Functions.SPG(JB80, "SP_COUNTRY_NAME")</f>
        <v>South Africa</v>
      </c>
      <c r="JF80" t="s">
        <v>441</v>
      </c>
      <c r="JG80">
        <v>4117611</v>
      </c>
      <c r="JH80" t="s">
        <v>398</v>
      </c>
      <c r="JI80" s="11">
        <v>0.06</v>
      </c>
      <c r="JJ80" t="str">
        <f>_xll.SNL.Clients.Office.Excel.Functions.SPG(JG80, "SP_COUNTRY_NAME")</f>
        <v>USA</v>
      </c>
      <c r="JK80" t="s">
        <v>444</v>
      </c>
      <c r="JL80">
        <v>4272373</v>
      </c>
      <c r="JM80" t="s">
        <v>398</v>
      </c>
      <c r="JN80" s="11">
        <v>0.11</v>
      </c>
      <c r="JO80" t="str">
        <f>_xll.SNL.Clients.Office.Excel.Functions.SPG(JL80, "SP_COUNTRY_NAME")</f>
        <v>United Kingdom</v>
      </c>
      <c r="JT80" t="str">
        <f>_xll.SNL.Clients.Office.Excel.Functions.SPG(JQ80, "SP_COUNTRY_NAME")</f>
        <v>#INVALID COMPANY ID</v>
      </c>
      <c r="JU80" t="s">
        <v>1275</v>
      </c>
      <c r="JV80">
        <v>4048818</v>
      </c>
      <c r="JW80" t="s">
        <v>398</v>
      </c>
      <c r="JX80" s="11">
        <v>0</v>
      </c>
      <c r="JY80" t="str">
        <f>_xll.SNL.Clients.Office.Excel.Functions.SPG(JV80, "SP_COUNTRY_NAME")</f>
        <v>USA</v>
      </c>
      <c r="JZ80" t="s">
        <v>689</v>
      </c>
      <c r="KA80">
        <v>8532130</v>
      </c>
      <c r="KB80" t="s">
        <v>398</v>
      </c>
      <c r="KC80" s="11">
        <v>0.08</v>
      </c>
      <c r="KD80" t="str">
        <f>_xll.SNL.Clients.Office.Excel.Functions.SPG(KA80, "SP_COUNTRY_NAME")</f>
        <v>South Africa</v>
      </c>
      <c r="KI80" t="str">
        <f>_xll.SNL.Clients.Office.Excel.Functions.SPG(KF80, "SP_COUNTRY_NAME")</f>
        <v>#INVALID COMPANY ID</v>
      </c>
      <c r="KJ80" t="s">
        <v>496</v>
      </c>
      <c r="KK80">
        <v>4111901</v>
      </c>
      <c r="KL80" t="s">
        <v>398</v>
      </c>
      <c r="KM80" s="11">
        <v>0.03</v>
      </c>
      <c r="KN80" t="str">
        <f>_xll.SNL.Clients.Office.Excel.Functions.SPG(KK80, "SP_COUNTRY_NAME")</f>
        <v>Belgium</v>
      </c>
    </row>
    <row r="81" spans="5:300" x14ac:dyDescent="0.35">
      <c r="E81" t="str">
        <f>_xll.SNL.Clients.Office.Excel.Functions.SPG(B81, "SP_COUNTRY_NAME")</f>
        <v>#INVALID COMPANY ID</v>
      </c>
      <c r="F81" t="s">
        <v>430</v>
      </c>
      <c r="G81">
        <v>4057506</v>
      </c>
      <c r="H81" t="s">
        <v>398</v>
      </c>
      <c r="I81" s="11">
        <v>0.06</v>
      </c>
      <c r="J81" t="str">
        <f>_xll.SNL.Clients.Office.Excel.Functions.SPG(G81, "SP_COUNTRY_NAME")</f>
        <v>USA</v>
      </c>
      <c r="K81" t="s">
        <v>480</v>
      </c>
      <c r="L81" t="s">
        <v>348</v>
      </c>
      <c r="M81" t="s">
        <v>406</v>
      </c>
      <c r="N81" s="11">
        <v>0.02</v>
      </c>
      <c r="O81" t="str">
        <f>_xll.SNL.Clients.Office.Excel.Functions.SPG(L81, "SP_COUNTRY_NAME")</f>
        <v>China</v>
      </c>
      <c r="P81" t="s">
        <v>419</v>
      </c>
      <c r="Q81">
        <v>4607441</v>
      </c>
      <c r="R81" t="s">
        <v>398</v>
      </c>
      <c r="S81" s="11">
        <v>0.18</v>
      </c>
      <c r="T81" t="str">
        <f>_xll.SNL.Clients.Office.Excel.Functions.SPG(Q81, "SP_COUNTRY_NAME")</f>
        <v>Japan</v>
      </c>
      <c r="Y81" t="str">
        <f>_xll.SNL.Clients.Office.Excel.Functions.SPG(V81, "SP_COUNTRY_NAME")</f>
        <v>#INVALID COMPANY ID</v>
      </c>
      <c r="Z81" t="s">
        <v>702</v>
      </c>
      <c r="AA81">
        <v>4326066</v>
      </c>
      <c r="AB81" t="s">
        <v>398</v>
      </c>
      <c r="AC81" s="11">
        <v>0.03</v>
      </c>
      <c r="AD81" t="str">
        <f>_xll.SNL.Clients.Office.Excel.Functions.SPG(AA81, "SP_COUNTRY_NAME")</f>
        <v>South Africa</v>
      </c>
      <c r="AE81" t="s">
        <v>702</v>
      </c>
      <c r="AF81">
        <v>4326066</v>
      </c>
      <c r="AG81" t="s">
        <v>398</v>
      </c>
      <c r="AH81" s="11">
        <v>0.03</v>
      </c>
      <c r="AI81" t="str">
        <f>_xll.SNL.Clients.Office.Excel.Functions.SPG(AF81, "SP_COUNTRY_NAME")</f>
        <v>South Africa</v>
      </c>
      <c r="AJ81" t="s">
        <v>419</v>
      </c>
      <c r="AK81">
        <v>4607441</v>
      </c>
      <c r="AL81" t="s">
        <v>398</v>
      </c>
      <c r="AM81" s="11">
        <v>0.18</v>
      </c>
      <c r="AN81" t="str">
        <f>_xll.SNL.Clients.Office.Excel.Functions.SPG(AK81, "SP_COUNTRY_NAME")</f>
        <v>Japan</v>
      </c>
      <c r="AO81" t="s">
        <v>966</v>
      </c>
      <c r="AP81">
        <v>5788094</v>
      </c>
      <c r="AQ81" t="s">
        <v>398</v>
      </c>
      <c r="AR81" s="11">
        <v>0.02</v>
      </c>
      <c r="AS81" t="str">
        <f>_xll.SNL.Clients.Office.Excel.Functions.SPG(AP81, "SP_COUNTRY_NAME")</f>
        <v>France</v>
      </c>
      <c r="AX81" t="str">
        <f>_xll.SNL.Clients.Office.Excel.Functions.SPG(AU81, "SP_COUNTRY_NAME")</f>
        <v>#INVALID COMPANY ID</v>
      </c>
      <c r="AY81" t="s">
        <v>702</v>
      </c>
      <c r="AZ81">
        <v>4326066</v>
      </c>
      <c r="BA81" t="s">
        <v>398</v>
      </c>
      <c r="BB81" s="11">
        <v>0.03</v>
      </c>
      <c r="BC81" t="str">
        <f>_xll.SNL.Clients.Office.Excel.Functions.SPG(AZ81, "SP_COUNTRY_NAME")</f>
        <v>South Africa</v>
      </c>
      <c r="BH81" t="str">
        <f>_xll.SNL.Clients.Office.Excel.Functions.SPG(BE81, "SP_COUNTRY_NAME")</f>
        <v>#INVALID COMPANY ID</v>
      </c>
      <c r="BI81" t="s">
        <v>705</v>
      </c>
      <c r="BJ81">
        <v>8358474</v>
      </c>
      <c r="BK81" t="s">
        <v>398</v>
      </c>
      <c r="BL81" s="11">
        <v>0.05</v>
      </c>
      <c r="BM81" t="str">
        <f>_xll.SNL.Clients.Office.Excel.Functions.SPG(BJ81, "SP_COUNTRY_NAME")</f>
        <v>South Africa</v>
      </c>
      <c r="BR81" t="str">
        <f>_xll.SNL.Clients.Office.Excel.Functions.SPG(BO81, "SP_COUNTRY_NAME")</f>
        <v>#INVALID COMPANY ID</v>
      </c>
      <c r="BS81" t="s">
        <v>500</v>
      </c>
      <c r="BT81">
        <v>106960</v>
      </c>
      <c r="BU81" t="s">
        <v>398</v>
      </c>
      <c r="BV81" s="11">
        <v>0.04</v>
      </c>
      <c r="BW81" t="str">
        <f>_xll.SNL.Clients.Office.Excel.Functions.SPG(BT81, "SP_COUNTRY_NAME")</f>
        <v>Canada</v>
      </c>
      <c r="BX81" t="s">
        <v>692</v>
      </c>
      <c r="BY81">
        <v>4304196</v>
      </c>
      <c r="BZ81" t="s">
        <v>398</v>
      </c>
      <c r="CA81" s="11">
        <v>0.08</v>
      </c>
      <c r="CB81" t="str">
        <f>_xll.SNL.Clients.Office.Excel.Functions.SPG(BY81, "SP_COUNTRY_NAME")</f>
        <v>South Africa</v>
      </c>
      <c r="CC81" t="s">
        <v>511</v>
      </c>
      <c r="CD81">
        <v>111359</v>
      </c>
      <c r="CE81" t="s">
        <v>398</v>
      </c>
      <c r="CF81" s="11">
        <v>0.1</v>
      </c>
      <c r="CG81" t="str">
        <f>_xll.SNL.Clients.Office.Excel.Functions.SPG(CD81, "SP_COUNTRY_NAME")</f>
        <v>USA</v>
      </c>
      <c r="CH81" t="s">
        <v>692</v>
      </c>
      <c r="CI81">
        <v>4304196</v>
      </c>
      <c r="CJ81" t="s">
        <v>398</v>
      </c>
      <c r="CK81" s="11">
        <v>0.08</v>
      </c>
      <c r="CL81" t="str">
        <f>_xll.SNL.Clients.Office.Excel.Functions.SPG(CI81, "SP_COUNTRY_NAME")</f>
        <v>South Africa</v>
      </c>
      <c r="CM81" t="s">
        <v>705</v>
      </c>
      <c r="CN81">
        <v>8358474</v>
      </c>
      <c r="CO81" t="s">
        <v>398</v>
      </c>
      <c r="CP81" s="11">
        <v>0.05</v>
      </c>
      <c r="CQ81" t="str">
        <f>_xll.SNL.Clients.Office.Excel.Functions.SPG(CN81, "SP_COUNTRY_NAME")</f>
        <v>South Africa</v>
      </c>
      <c r="CR81" t="s">
        <v>705</v>
      </c>
      <c r="CS81">
        <v>8358474</v>
      </c>
      <c r="CT81" t="s">
        <v>398</v>
      </c>
      <c r="CU81" s="11">
        <v>0.05</v>
      </c>
      <c r="CV81" t="str">
        <f>_xll.SNL.Clients.Office.Excel.Functions.SPG(CS81, "SP_COUNTRY_NAME")</f>
        <v>South Africa</v>
      </c>
      <c r="CW81" t="s">
        <v>692</v>
      </c>
      <c r="CX81">
        <v>4304196</v>
      </c>
      <c r="CY81" t="s">
        <v>398</v>
      </c>
      <c r="CZ81" s="11">
        <v>0.08</v>
      </c>
      <c r="DA81" t="str">
        <f>_xll.SNL.Clients.Office.Excel.Functions.SPG(CX81, "SP_COUNTRY_NAME")</f>
        <v>South Africa</v>
      </c>
      <c r="DF81" t="str">
        <f>_xll.SNL.Clients.Office.Excel.Functions.SPG(DC81, "SP_COUNTRY_NAME")</f>
        <v>#INVALID COMPANY ID</v>
      </c>
      <c r="DG81" t="s">
        <v>477</v>
      </c>
      <c r="DH81">
        <v>4102247</v>
      </c>
      <c r="DI81" t="s">
        <v>398</v>
      </c>
      <c r="DJ81" s="11">
        <v>0.01</v>
      </c>
      <c r="DK81" t="str">
        <f>_xll.SNL.Clients.Office.Excel.Functions.SPG(DH81, "SP_COUNTRY_NAME")</f>
        <v>USA</v>
      </c>
      <c r="DL81" t="s">
        <v>430</v>
      </c>
      <c r="DM81">
        <v>4057506</v>
      </c>
      <c r="DN81" t="s">
        <v>398</v>
      </c>
      <c r="DO81" s="11">
        <v>0.06</v>
      </c>
      <c r="DP81" t="str">
        <f>_xll.SNL.Clients.Office.Excel.Functions.SPG(DM81, "SP_COUNTRY_NAME")</f>
        <v>USA</v>
      </c>
      <c r="DQ81" t="s">
        <v>430</v>
      </c>
      <c r="DR81">
        <v>4057506</v>
      </c>
      <c r="DS81" t="s">
        <v>398</v>
      </c>
      <c r="DT81" s="11">
        <v>0.06</v>
      </c>
      <c r="DU81" t="str">
        <f>_xll.SNL.Clients.Office.Excel.Functions.SPG(DR81, "SP_COUNTRY_NAME")</f>
        <v>USA</v>
      </c>
      <c r="DV81" t="s">
        <v>430</v>
      </c>
      <c r="DW81">
        <v>4057506</v>
      </c>
      <c r="DX81" t="s">
        <v>398</v>
      </c>
      <c r="DY81" s="11">
        <v>0.06</v>
      </c>
      <c r="DZ81" t="str">
        <f>_xll.SNL.Clients.Office.Excel.Functions.SPG(DW81, "SP_COUNTRY_NAME")</f>
        <v>USA</v>
      </c>
      <c r="EE81" t="str">
        <f>_xll.SNL.Clients.Office.Excel.Functions.SPG(EB81, "SP_COUNTRY_NAME")</f>
        <v>#INVALID COMPANY ID</v>
      </c>
      <c r="EF81" t="s">
        <v>557</v>
      </c>
      <c r="EG81">
        <v>4158830</v>
      </c>
      <c r="EH81" t="s">
        <v>398</v>
      </c>
      <c r="EI81" s="11">
        <v>0.11</v>
      </c>
      <c r="EJ81" t="str">
        <f>_xll.SNL.Clients.Office.Excel.Functions.SPG(EG81, "SP_COUNTRY_NAME")</f>
        <v>USA</v>
      </c>
      <c r="EK81" t="s">
        <v>457</v>
      </c>
      <c r="EL81">
        <v>4145691</v>
      </c>
      <c r="EM81" t="s">
        <v>398</v>
      </c>
      <c r="EN81" s="11">
        <v>0</v>
      </c>
      <c r="EO81" t="str">
        <f>_xll.SNL.Clients.Office.Excel.Functions.SPG(EL81, "SP_COUNTRY_NAME")</f>
        <v>USA</v>
      </c>
      <c r="EP81" t="s">
        <v>2048</v>
      </c>
      <c r="EQ81">
        <v>14976855</v>
      </c>
      <c r="ER81" t="s">
        <v>398</v>
      </c>
      <c r="ES81" s="11">
        <v>0</v>
      </c>
      <c r="ET81" t="str">
        <f>_xll.SNL.Clients.Office.Excel.Functions.SPG(EQ81, "SP_COUNTRY_NAME")</f>
        <v>Switzerland</v>
      </c>
      <c r="EY81" t="str">
        <f>_xll.SNL.Clients.Office.Excel.Functions.SPG(EV81, "SP_COUNTRY_NAME")</f>
        <v>#INVALID COMPANY ID</v>
      </c>
      <c r="EZ81" t="s">
        <v>511</v>
      </c>
      <c r="FA81">
        <v>111359</v>
      </c>
      <c r="FB81" t="s">
        <v>398</v>
      </c>
      <c r="FC81" s="11">
        <v>0.1</v>
      </c>
      <c r="FD81" t="str">
        <f>_xll.SNL.Clients.Office.Excel.Functions.SPG(FA81, "SP_COUNTRY_NAME")</f>
        <v>USA</v>
      </c>
      <c r="FE81" t="s">
        <v>511</v>
      </c>
      <c r="FF81">
        <v>111359</v>
      </c>
      <c r="FG81" t="s">
        <v>398</v>
      </c>
      <c r="FH81" s="11">
        <v>0.1</v>
      </c>
      <c r="FI81" t="str">
        <f>_xll.SNL.Clients.Office.Excel.Functions.SPG(FF81, "SP_COUNTRY_NAME")</f>
        <v>USA</v>
      </c>
      <c r="FJ81" t="s">
        <v>692</v>
      </c>
      <c r="FK81">
        <v>4304196</v>
      </c>
      <c r="FL81" t="s">
        <v>398</v>
      </c>
      <c r="FM81" s="11">
        <v>0.08</v>
      </c>
      <c r="FN81" t="str">
        <f>_xll.SNL.Clients.Office.Excel.Functions.SPG(FK81, "SP_COUNTRY_NAME")</f>
        <v>South Africa</v>
      </c>
      <c r="FO81" t="s">
        <v>472</v>
      </c>
      <c r="FP81">
        <v>4114882</v>
      </c>
      <c r="FQ81" t="s">
        <v>398</v>
      </c>
      <c r="FR81" s="11">
        <v>0</v>
      </c>
      <c r="FS81" t="str">
        <f>_xll.SNL.Clients.Office.Excel.Functions.SPG(FP81, "SP_COUNTRY_NAME")</f>
        <v>Canada</v>
      </c>
      <c r="FT81" t="s">
        <v>557</v>
      </c>
      <c r="FU81">
        <v>4158830</v>
      </c>
      <c r="FV81" t="s">
        <v>398</v>
      </c>
      <c r="FW81" s="11">
        <v>0.11</v>
      </c>
      <c r="FX81" t="str">
        <f>_xll.SNL.Clients.Office.Excel.Functions.SPG(FU81, "SP_COUNTRY_NAME")</f>
        <v>USA</v>
      </c>
      <c r="GC81" t="str">
        <f>_xll.SNL.Clients.Office.Excel.Functions.SPG(FZ81, "SP_COUNTRY_NAME")</f>
        <v>#INVALID COMPANY ID</v>
      </c>
      <c r="GD81" t="s">
        <v>1658</v>
      </c>
      <c r="GE81">
        <v>4641730</v>
      </c>
      <c r="GF81" t="s">
        <v>398</v>
      </c>
      <c r="GG81" s="11">
        <v>0</v>
      </c>
      <c r="GH81" t="str">
        <f>_xll.SNL.Clients.Office.Excel.Functions.SPG(GE81, "SP_COUNTRY_NAME")</f>
        <v>Hong Kong</v>
      </c>
      <c r="GM81" t="str">
        <f>_xll.SNL.Clients.Office.Excel.Functions.SPG(GJ81, "SP_COUNTRY_NAME")</f>
        <v>#INVALID COMPANY ID</v>
      </c>
      <c r="GR81" t="str">
        <f>_xll.SNL.Clients.Office.Excel.Functions.SPG(GO81, "SP_COUNTRY_NAME")</f>
        <v>#INVALID COMPANY ID</v>
      </c>
      <c r="GW81" t="str">
        <f>_xll.SNL.Clients.Office.Excel.Functions.SPG(GT81, "SP_COUNTRY_NAME")</f>
        <v>#INVALID COMPANY ID</v>
      </c>
      <c r="GX81" t="s">
        <v>451</v>
      </c>
      <c r="GY81">
        <v>4093616</v>
      </c>
      <c r="GZ81" t="s">
        <v>398</v>
      </c>
      <c r="HA81" s="11">
        <v>0.01</v>
      </c>
      <c r="HB81" t="str">
        <f>_xll.SNL.Clients.Office.Excel.Functions.SPG(GY81, "SP_COUNTRY_NAME")</f>
        <v>Canada</v>
      </c>
      <c r="HC81" t="s">
        <v>692</v>
      </c>
      <c r="HD81">
        <v>4304196</v>
      </c>
      <c r="HE81" t="s">
        <v>398</v>
      </c>
      <c r="HF81" s="11">
        <v>0.08</v>
      </c>
      <c r="HG81" t="str">
        <f>_xll.SNL.Clients.Office.Excel.Functions.SPG(HD81, "SP_COUNTRY_NAME")</f>
        <v>South Africa</v>
      </c>
      <c r="HL81" t="str">
        <f>_xll.SNL.Clients.Office.Excel.Functions.SPG(HI81, "SP_COUNTRY_NAME")</f>
        <v>#INVALID COMPANY ID</v>
      </c>
      <c r="HQ81" t="str">
        <f>_xll.SNL.Clients.Office.Excel.Functions.SPG(HN81, "SP_COUNTRY_NAME")</f>
        <v>#INVALID COMPANY ID</v>
      </c>
      <c r="HR81" t="s">
        <v>692</v>
      </c>
      <c r="HS81">
        <v>4304196</v>
      </c>
      <c r="HT81" t="s">
        <v>398</v>
      </c>
      <c r="HU81" s="11">
        <v>0.08</v>
      </c>
      <c r="HV81" t="str">
        <f>_xll.SNL.Clients.Office.Excel.Functions.SPG(HS81, "SP_COUNTRY_NAME")</f>
        <v>South Africa</v>
      </c>
      <c r="HW81" t="s">
        <v>557</v>
      </c>
      <c r="HX81">
        <v>4158830</v>
      </c>
      <c r="HY81" t="s">
        <v>398</v>
      </c>
      <c r="HZ81" s="11">
        <v>0.11</v>
      </c>
      <c r="IA81" t="str">
        <f>_xll.SNL.Clients.Office.Excel.Functions.SPG(HX81, "SP_COUNTRY_NAME")</f>
        <v>USA</v>
      </c>
      <c r="IF81" t="str">
        <f>_xll.SNL.Clients.Office.Excel.Functions.SPG(IC81, "SP_COUNTRY_NAME")</f>
        <v>#INVALID COMPANY ID</v>
      </c>
      <c r="IK81" t="str">
        <f>_xll.SNL.Clients.Office.Excel.Functions.SPG(IH81, "SP_COUNTRY_NAME")</f>
        <v>#INVALID COMPANY ID</v>
      </c>
      <c r="IL81" t="s">
        <v>451</v>
      </c>
      <c r="IM81">
        <v>4093616</v>
      </c>
      <c r="IN81" t="s">
        <v>398</v>
      </c>
      <c r="IO81" s="11">
        <v>0.01</v>
      </c>
      <c r="IP81" t="str">
        <f>_xll.SNL.Clients.Office.Excel.Functions.SPG(IM81, "SP_COUNTRY_NAME")</f>
        <v>Canada</v>
      </c>
      <c r="IQ81" t="s">
        <v>436</v>
      </c>
      <c r="IR81">
        <v>4757367</v>
      </c>
      <c r="IS81" t="s">
        <v>402</v>
      </c>
      <c r="IT81" s="11">
        <v>0.02</v>
      </c>
      <c r="IU81" t="str">
        <f>_xll.SNL.Clients.Office.Excel.Functions.SPG(IR81, "SP_COUNTRY_NAME")</f>
        <v>Australia</v>
      </c>
      <c r="IV81" t="s">
        <v>477</v>
      </c>
      <c r="IW81">
        <v>4102247</v>
      </c>
      <c r="IX81" t="s">
        <v>398</v>
      </c>
      <c r="IY81" s="11">
        <v>0.01</v>
      </c>
      <c r="IZ81" t="str">
        <f>_xll.SNL.Clients.Office.Excel.Functions.SPG(IW81, "SP_COUNTRY_NAME")</f>
        <v>USA</v>
      </c>
      <c r="JA81" t="s">
        <v>705</v>
      </c>
      <c r="JB81">
        <v>8358474</v>
      </c>
      <c r="JC81" t="s">
        <v>398</v>
      </c>
      <c r="JD81" s="11">
        <v>0.05</v>
      </c>
      <c r="JE81" t="str">
        <f>_xll.SNL.Clients.Office.Excel.Functions.SPG(JB81, "SP_COUNTRY_NAME")</f>
        <v>South Africa</v>
      </c>
      <c r="JF81" t="s">
        <v>430</v>
      </c>
      <c r="JG81">
        <v>4057506</v>
      </c>
      <c r="JH81" t="s">
        <v>398</v>
      </c>
      <c r="JI81" s="11">
        <v>0.06</v>
      </c>
      <c r="JJ81" t="str">
        <f>_xll.SNL.Clients.Office.Excel.Functions.SPG(JG81, "SP_COUNTRY_NAME")</f>
        <v>USA</v>
      </c>
      <c r="JK81" t="s">
        <v>511</v>
      </c>
      <c r="JL81">
        <v>111359</v>
      </c>
      <c r="JM81" t="s">
        <v>398</v>
      </c>
      <c r="JN81" s="11">
        <v>0.1</v>
      </c>
      <c r="JO81" t="str">
        <f>_xll.SNL.Clients.Office.Excel.Functions.SPG(JL81, "SP_COUNTRY_NAME")</f>
        <v>USA</v>
      </c>
      <c r="JT81" t="str">
        <f>_xll.SNL.Clients.Office.Excel.Functions.SPG(JQ81, "SP_COUNTRY_NAME")</f>
        <v>#INVALID COMPANY ID</v>
      </c>
      <c r="JU81" t="s">
        <v>472</v>
      </c>
      <c r="JV81">
        <v>4114882</v>
      </c>
      <c r="JW81" t="s">
        <v>398</v>
      </c>
      <c r="JX81" s="11">
        <v>0</v>
      </c>
      <c r="JY81" t="str">
        <f>_xll.SNL.Clients.Office.Excel.Functions.SPG(JV81, "SP_COUNTRY_NAME")</f>
        <v>Canada</v>
      </c>
      <c r="JZ81" t="s">
        <v>692</v>
      </c>
      <c r="KA81">
        <v>4304196</v>
      </c>
      <c r="KB81" t="s">
        <v>398</v>
      </c>
      <c r="KC81" s="11">
        <v>0.08</v>
      </c>
      <c r="KD81" t="str">
        <f>_xll.SNL.Clients.Office.Excel.Functions.SPG(KA81, "SP_COUNTRY_NAME")</f>
        <v>South Africa</v>
      </c>
      <c r="KI81" t="str">
        <f>_xll.SNL.Clients.Office.Excel.Functions.SPG(KF81, "SP_COUNTRY_NAME")</f>
        <v>#INVALID COMPANY ID</v>
      </c>
      <c r="KJ81" t="s">
        <v>702</v>
      </c>
      <c r="KK81">
        <v>4326066</v>
      </c>
      <c r="KL81" t="s">
        <v>398</v>
      </c>
      <c r="KM81" s="11">
        <v>0.03</v>
      </c>
      <c r="KN81" t="str">
        <f>_xll.SNL.Clients.Office.Excel.Functions.SPG(KK81, "SP_COUNTRY_NAME")</f>
        <v>South Africa</v>
      </c>
    </row>
    <row r="82" spans="5:300" x14ac:dyDescent="0.35">
      <c r="E82" t="str">
        <f>_xll.SNL.Clients.Office.Excel.Functions.SPG(B82, "SP_COUNTRY_NAME")</f>
        <v>#INVALID COMPANY ID</v>
      </c>
      <c r="F82" t="s">
        <v>818</v>
      </c>
      <c r="G82">
        <v>4208127</v>
      </c>
      <c r="H82" t="s">
        <v>398</v>
      </c>
      <c r="I82" s="11">
        <v>0.05</v>
      </c>
      <c r="J82" t="str">
        <f>_xll.SNL.Clients.Office.Excel.Functions.SPG(G82, "SP_COUNTRY_NAME")</f>
        <v>Germany</v>
      </c>
      <c r="K82" t="s">
        <v>481</v>
      </c>
      <c r="L82">
        <v>4020980</v>
      </c>
      <c r="M82" t="s">
        <v>398</v>
      </c>
      <c r="N82" s="11">
        <v>0.02</v>
      </c>
      <c r="O82" t="str">
        <f>_xll.SNL.Clients.Office.Excel.Functions.SPG(L82, "SP_COUNTRY_NAME")</f>
        <v>Bermuda</v>
      </c>
      <c r="P82" t="s">
        <v>1023</v>
      </c>
      <c r="Q82">
        <v>4115725</v>
      </c>
      <c r="R82" t="s">
        <v>398</v>
      </c>
      <c r="S82" s="11">
        <v>0.18</v>
      </c>
      <c r="T82" t="str">
        <f>_xll.SNL.Clients.Office.Excel.Functions.SPG(Q82, "SP_COUNTRY_NAME")</f>
        <v>United Kingdom</v>
      </c>
      <c r="Y82" t="str">
        <f>_xll.SNL.Clients.Office.Excel.Functions.SPG(V82, "SP_COUNTRY_NAME")</f>
        <v>#INVALID COMPANY ID</v>
      </c>
      <c r="Z82" t="s">
        <v>574</v>
      </c>
      <c r="AA82">
        <v>4256114</v>
      </c>
      <c r="AB82" t="s">
        <v>398</v>
      </c>
      <c r="AC82" s="11">
        <v>0.03</v>
      </c>
      <c r="AD82" t="str">
        <f>_xll.SNL.Clients.Office.Excel.Functions.SPG(AA82, "SP_COUNTRY_NAME")</f>
        <v>South Korea</v>
      </c>
      <c r="AE82" t="s">
        <v>574</v>
      </c>
      <c r="AF82">
        <v>4256114</v>
      </c>
      <c r="AG82" t="s">
        <v>398</v>
      </c>
      <c r="AH82" s="11">
        <v>0.03</v>
      </c>
      <c r="AI82" t="str">
        <f>_xll.SNL.Clients.Office.Excel.Functions.SPG(AF82, "SP_COUNTRY_NAME")</f>
        <v>South Korea</v>
      </c>
      <c r="AJ82" t="s">
        <v>1023</v>
      </c>
      <c r="AK82">
        <v>4115725</v>
      </c>
      <c r="AL82" t="s">
        <v>398</v>
      </c>
      <c r="AM82" s="11">
        <v>0.18</v>
      </c>
      <c r="AN82" t="str">
        <f>_xll.SNL.Clients.Office.Excel.Functions.SPG(AK82, "SP_COUNTRY_NAME")</f>
        <v>United Kingdom</v>
      </c>
      <c r="AO82" t="s">
        <v>1232</v>
      </c>
      <c r="AP82" t="s">
        <v>348</v>
      </c>
      <c r="AQ82" t="s">
        <v>406</v>
      </c>
      <c r="AR82" s="11">
        <v>0.02</v>
      </c>
      <c r="AS82" t="str">
        <f>_xll.SNL.Clients.Office.Excel.Functions.SPG(AP82, "SP_COUNTRY_NAME")</f>
        <v>China</v>
      </c>
      <c r="AX82" t="str">
        <f>_xll.SNL.Clients.Office.Excel.Functions.SPG(AU82, "SP_COUNTRY_NAME")</f>
        <v>#INVALID COMPANY ID</v>
      </c>
      <c r="AY82" t="s">
        <v>574</v>
      </c>
      <c r="AZ82">
        <v>4256114</v>
      </c>
      <c r="BA82" t="s">
        <v>398</v>
      </c>
      <c r="BB82" s="11">
        <v>0.03</v>
      </c>
      <c r="BC82" t="str">
        <f>_xll.SNL.Clients.Office.Excel.Functions.SPG(AZ82, "SP_COUNTRY_NAME")</f>
        <v>South Korea</v>
      </c>
      <c r="BH82" t="str">
        <f>_xll.SNL.Clients.Office.Excel.Functions.SPG(BE82, "SP_COUNTRY_NAME")</f>
        <v>#INVALID COMPANY ID</v>
      </c>
      <c r="BI82" t="s">
        <v>463</v>
      </c>
      <c r="BJ82">
        <v>4140503</v>
      </c>
      <c r="BK82" t="s">
        <v>398</v>
      </c>
      <c r="BL82" s="11">
        <v>0.04</v>
      </c>
      <c r="BM82" t="str">
        <f>_xll.SNL.Clients.Office.Excel.Functions.SPG(BJ82, "SP_COUNTRY_NAME")</f>
        <v>Ireland</v>
      </c>
      <c r="BR82" t="str">
        <f>_xll.SNL.Clients.Office.Excel.Functions.SPG(BO82, "SP_COUNTRY_NAME")</f>
        <v>#INVALID COMPANY ID</v>
      </c>
      <c r="BS82" t="s">
        <v>451</v>
      </c>
      <c r="BT82">
        <v>4093616</v>
      </c>
      <c r="BU82" t="s">
        <v>398</v>
      </c>
      <c r="BV82" s="11">
        <v>0.03</v>
      </c>
      <c r="BW82" t="str">
        <f>_xll.SNL.Clients.Office.Excel.Functions.SPG(BT82, "SP_COUNTRY_NAME")</f>
        <v>Canada</v>
      </c>
      <c r="BX82" t="s">
        <v>1721</v>
      </c>
      <c r="BY82" t="s">
        <v>348</v>
      </c>
      <c r="BZ82" t="s">
        <v>406</v>
      </c>
      <c r="CA82" s="11">
        <v>0.08</v>
      </c>
      <c r="CB82" t="str">
        <f>_xll.SNL.Clients.Office.Excel.Functions.SPG(BY82, "SP_COUNTRY_NAME")</f>
        <v>China</v>
      </c>
      <c r="CC82" t="s">
        <v>1314</v>
      </c>
      <c r="CD82">
        <v>4291467</v>
      </c>
      <c r="CE82" t="s">
        <v>403</v>
      </c>
      <c r="CF82" s="11">
        <v>0.1</v>
      </c>
      <c r="CG82" t="str">
        <f>_xll.SNL.Clients.Office.Excel.Functions.SPG(CD82, "SP_COUNTRY_NAME")</f>
        <v>Brazil</v>
      </c>
      <c r="CH82" t="s">
        <v>1721</v>
      </c>
      <c r="CI82" t="s">
        <v>348</v>
      </c>
      <c r="CJ82" t="s">
        <v>406</v>
      </c>
      <c r="CK82" s="11">
        <v>0.08</v>
      </c>
      <c r="CL82" t="str">
        <f>_xll.SNL.Clients.Office.Excel.Functions.SPG(CI82, "SP_COUNTRY_NAME")</f>
        <v>China</v>
      </c>
      <c r="CM82" t="s">
        <v>463</v>
      </c>
      <c r="CN82">
        <v>4140503</v>
      </c>
      <c r="CO82" t="s">
        <v>398</v>
      </c>
      <c r="CP82" s="11">
        <v>0.04</v>
      </c>
      <c r="CQ82" t="str">
        <f>_xll.SNL.Clients.Office.Excel.Functions.SPG(CN82, "SP_COUNTRY_NAME")</f>
        <v>Ireland</v>
      </c>
      <c r="CR82" t="s">
        <v>463</v>
      </c>
      <c r="CS82">
        <v>4140503</v>
      </c>
      <c r="CT82" t="s">
        <v>398</v>
      </c>
      <c r="CU82" s="11">
        <v>0.04</v>
      </c>
      <c r="CV82" t="str">
        <f>_xll.SNL.Clients.Office.Excel.Functions.SPG(CS82, "SP_COUNTRY_NAME")</f>
        <v>Ireland</v>
      </c>
      <c r="CW82" t="s">
        <v>1721</v>
      </c>
      <c r="CX82" t="s">
        <v>348</v>
      </c>
      <c r="CY82" t="s">
        <v>406</v>
      </c>
      <c r="CZ82" s="11">
        <v>0.08</v>
      </c>
      <c r="DA82" t="str">
        <f>_xll.SNL.Clients.Office.Excel.Functions.SPG(CX82, "SP_COUNTRY_NAME")</f>
        <v>China</v>
      </c>
      <c r="DF82" t="str">
        <f>_xll.SNL.Clients.Office.Excel.Functions.SPG(DC82, "SP_COUNTRY_NAME")</f>
        <v>#INVALID COMPANY ID</v>
      </c>
      <c r="DG82" t="s">
        <v>911</v>
      </c>
      <c r="DH82">
        <v>111619520</v>
      </c>
      <c r="DI82" t="s">
        <v>398</v>
      </c>
      <c r="DJ82" s="11">
        <v>0.01</v>
      </c>
      <c r="DK82" t="str">
        <f>_xll.SNL.Clients.Office.Excel.Functions.SPG(DH82, "SP_COUNTRY_NAME")</f>
        <v>#INVALID COMPANY ID</v>
      </c>
      <c r="DL82" t="s">
        <v>818</v>
      </c>
      <c r="DM82">
        <v>4208127</v>
      </c>
      <c r="DN82" t="s">
        <v>398</v>
      </c>
      <c r="DO82" s="11">
        <v>0.05</v>
      </c>
      <c r="DP82" t="str">
        <f>_xll.SNL.Clients.Office.Excel.Functions.SPG(DM82, "SP_COUNTRY_NAME")</f>
        <v>Germany</v>
      </c>
      <c r="DQ82" t="s">
        <v>818</v>
      </c>
      <c r="DR82">
        <v>4208127</v>
      </c>
      <c r="DS82" t="s">
        <v>398</v>
      </c>
      <c r="DT82" s="11">
        <v>0.05</v>
      </c>
      <c r="DU82" t="str">
        <f>_xll.SNL.Clients.Office.Excel.Functions.SPG(DR82, "SP_COUNTRY_NAME")</f>
        <v>Germany</v>
      </c>
      <c r="DV82" t="s">
        <v>818</v>
      </c>
      <c r="DW82">
        <v>4208127</v>
      </c>
      <c r="DX82" t="s">
        <v>398</v>
      </c>
      <c r="DY82" s="11">
        <v>0.05</v>
      </c>
      <c r="DZ82" t="str">
        <f>_xll.SNL.Clients.Office.Excel.Functions.SPG(DW82, "SP_COUNTRY_NAME")</f>
        <v>Germany</v>
      </c>
      <c r="EE82" t="str">
        <f>_xll.SNL.Clients.Office.Excel.Functions.SPG(EB82, "SP_COUNTRY_NAME")</f>
        <v>#INVALID COMPANY ID</v>
      </c>
      <c r="EF82" t="s">
        <v>1029</v>
      </c>
      <c r="EG82">
        <v>4139641</v>
      </c>
      <c r="EH82" t="s">
        <v>402</v>
      </c>
      <c r="EI82" s="11">
        <v>0.11</v>
      </c>
      <c r="EJ82" t="str">
        <f>_xll.SNL.Clients.Office.Excel.Functions.SPG(EG82, "SP_COUNTRY_NAME")</f>
        <v>United Kingdom</v>
      </c>
      <c r="EK82" t="s">
        <v>2091</v>
      </c>
      <c r="EL82">
        <v>5872909</v>
      </c>
      <c r="EM82" t="s">
        <v>398</v>
      </c>
      <c r="EN82" s="11">
        <v>0</v>
      </c>
      <c r="EO82" t="str">
        <f>_xll.SNL.Clients.Office.Excel.Functions.SPG(EL82, "SP_COUNTRY_NAME")</f>
        <v>Malta</v>
      </c>
      <c r="EP82" t="s">
        <v>424</v>
      </c>
      <c r="EQ82">
        <v>110092</v>
      </c>
      <c r="ER82" t="s">
        <v>398</v>
      </c>
      <c r="ES82" s="11">
        <v>0</v>
      </c>
      <c r="ET82" t="str">
        <f>_xll.SNL.Clients.Office.Excel.Functions.SPG(EQ82, "SP_COUNTRY_NAME")</f>
        <v>USA</v>
      </c>
      <c r="EY82" t="str">
        <f>_xll.SNL.Clients.Office.Excel.Functions.SPG(EV82, "SP_COUNTRY_NAME")</f>
        <v>#INVALID COMPANY ID</v>
      </c>
      <c r="EZ82" t="s">
        <v>1314</v>
      </c>
      <c r="FA82">
        <v>4291467</v>
      </c>
      <c r="FB82" t="s">
        <v>403</v>
      </c>
      <c r="FC82" s="11">
        <v>0.1</v>
      </c>
      <c r="FD82" t="str">
        <f>_xll.SNL.Clients.Office.Excel.Functions.SPG(FA82, "SP_COUNTRY_NAME")</f>
        <v>Brazil</v>
      </c>
      <c r="FE82" t="s">
        <v>1314</v>
      </c>
      <c r="FF82">
        <v>4291467</v>
      </c>
      <c r="FG82" t="s">
        <v>403</v>
      </c>
      <c r="FH82" s="11">
        <v>0.1</v>
      </c>
      <c r="FI82" t="str">
        <f>_xll.SNL.Clients.Office.Excel.Functions.SPG(FF82, "SP_COUNTRY_NAME")</f>
        <v>Brazil</v>
      </c>
      <c r="FJ82" t="s">
        <v>1721</v>
      </c>
      <c r="FK82" t="s">
        <v>348</v>
      </c>
      <c r="FL82" t="s">
        <v>406</v>
      </c>
      <c r="FM82" s="11">
        <v>0.08</v>
      </c>
      <c r="FN82" t="str">
        <f>_xll.SNL.Clients.Office.Excel.Functions.SPG(FK82, "SP_COUNTRY_NAME")</f>
        <v>China</v>
      </c>
      <c r="FO82" t="s">
        <v>438</v>
      </c>
      <c r="FP82">
        <v>102719</v>
      </c>
      <c r="FQ82" t="s">
        <v>398</v>
      </c>
      <c r="FR82" s="11">
        <v>0</v>
      </c>
      <c r="FS82" t="str">
        <f>_xll.SNL.Clients.Office.Excel.Functions.SPG(FP82, "SP_COUNTRY_NAME")</f>
        <v>USA</v>
      </c>
      <c r="FT82" t="s">
        <v>1029</v>
      </c>
      <c r="FU82">
        <v>4139641</v>
      </c>
      <c r="FV82" t="s">
        <v>402</v>
      </c>
      <c r="FW82" s="11">
        <v>0.11</v>
      </c>
      <c r="FX82" t="str">
        <f>_xll.SNL.Clients.Office.Excel.Functions.SPG(FU82, "SP_COUNTRY_NAME")</f>
        <v>United Kingdom</v>
      </c>
      <c r="GC82" t="str">
        <f>_xll.SNL.Clients.Office.Excel.Functions.SPG(FZ82, "SP_COUNTRY_NAME")</f>
        <v>#INVALID COMPANY ID</v>
      </c>
      <c r="GD82" t="s">
        <v>443</v>
      </c>
      <c r="GE82">
        <v>4138917</v>
      </c>
      <c r="GF82" t="s">
        <v>398</v>
      </c>
      <c r="GG82" s="11">
        <v>0</v>
      </c>
      <c r="GH82" t="str">
        <f>_xll.SNL.Clients.Office.Excel.Functions.SPG(GE82, "SP_COUNTRY_NAME")</f>
        <v>Australia</v>
      </c>
      <c r="GM82" t="str">
        <f>_xll.SNL.Clients.Office.Excel.Functions.SPG(GJ82, "SP_COUNTRY_NAME")</f>
        <v>#INVALID COMPANY ID</v>
      </c>
      <c r="GR82" t="str">
        <f>_xll.SNL.Clients.Office.Excel.Functions.SPG(GO82, "SP_COUNTRY_NAME")</f>
        <v>#INVALID COMPANY ID</v>
      </c>
      <c r="GW82" t="str">
        <f>_xll.SNL.Clients.Office.Excel.Functions.SPG(GT82, "SP_COUNTRY_NAME")</f>
        <v>#INVALID COMPANY ID</v>
      </c>
      <c r="GX82" t="s">
        <v>510</v>
      </c>
      <c r="GY82">
        <v>4048185</v>
      </c>
      <c r="GZ82" t="s">
        <v>398</v>
      </c>
      <c r="HA82" s="11">
        <v>0.01</v>
      </c>
      <c r="HB82" t="str">
        <f>_xll.SNL.Clients.Office.Excel.Functions.SPG(GY82, "SP_COUNTRY_NAME")</f>
        <v>USA</v>
      </c>
      <c r="HC82" t="s">
        <v>1721</v>
      </c>
      <c r="HD82" t="s">
        <v>348</v>
      </c>
      <c r="HE82" t="s">
        <v>406</v>
      </c>
      <c r="HF82" s="11">
        <v>0.08</v>
      </c>
      <c r="HG82" t="str">
        <f>_xll.SNL.Clients.Office.Excel.Functions.SPG(HD82, "SP_COUNTRY_NAME")</f>
        <v>China</v>
      </c>
      <c r="HL82" t="str">
        <f>_xll.SNL.Clients.Office.Excel.Functions.SPG(HI82, "SP_COUNTRY_NAME")</f>
        <v>#INVALID COMPANY ID</v>
      </c>
      <c r="HQ82" t="str">
        <f>_xll.SNL.Clients.Office.Excel.Functions.SPG(HN82, "SP_COUNTRY_NAME")</f>
        <v>#INVALID COMPANY ID</v>
      </c>
      <c r="HR82" t="s">
        <v>1721</v>
      </c>
      <c r="HS82" t="s">
        <v>348</v>
      </c>
      <c r="HT82" t="s">
        <v>406</v>
      </c>
      <c r="HU82" s="11">
        <v>0.08</v>
      </c>
      <c r="HV82" t="str">
        <f>_xll.SNL.Clients.Office.Excel.Functions.SPG(HS82, "SP_COUNTRY_NAME")</f>
        <v>China</v>
      </c>
      <c r="HW82" t="s">
        <v>1029</v>
      </c>
      <c r="HX82">
        <v>4139641</v>
      </c>
      <c r="HY82" t="s">
        <v>402</v>
      </c>
      <c r="HZ82" s="11">
        <v>0.11</v>
      </c>
      <c r="IA82" t="str">
        <f>_xll.SNL.Clients.Office.Excel.Functions.SPG(HX82, "SP_COUNTRY_NAME")</f>
        <v>United Kingdom</v>
      </c>
      <c r="IF82" t="str">
        <f>_xll.SNL.Clients.Office.Excel.Functions.SPG(IC82, "SP_COUNTRY_NAME")</f>
        <v>#INVALID COMPANY ID</v>
      </c>
      <c r="IK82" t="str">
        <f>_xll.SNL.Clients.Office.Excel.Functions.SPG(IH82, "SP_COUNTRY_NAME")</f>
        <v>#INVALID COMPANY ID</v>
      </c>
      <c r="IL82" t="s">
        <v>510</v>
      </c>
      <c r="IM82">
        <v>4048185</v>
      </c>
      <c r="IN82" t="s">
        <v>398</v>
      </c>
      <c r="IO82" s="11">
        <v>0.01</v>
      </c>
      <c r="IP82" t="str">
        <f>_xll.SNL.Clients.Office.Excel.Functions.SPG(IM82, "SP_COUNTRY_NAME")</f>
        <v>USA</v>
      </c>
      <c r="IQ82" t="s">
        <v>588</v>
      </c>
      <c r="IR82">
        <v>4575993</v>
      </c>
      <c r="IS82" t="s">
        <v>398</v>
      </c>
      <c r="IT82" s="11">
        <v>0.02</v>
      </c>
      <c r="IU82" t="str">
        <f>_xll.SNL.Clients.Office.Excel.Functions.SPG(IR82, "SP_COUNTRY_NAME")</f>
        <v>Canada</v>
      </c>
      <c r="IV82" t="s">
        <v>911</v>
      </c>
      <c r="IW82">
        <v>111619520</v>
      </c>
      <c r="IX82" t="s">
        <v>398</v>
      </c>
      <c r="IY82" s="11">
        <v>0.01</v>
      </c>
      <c r="IZ82" t="str">
        <f>_xll.SNL.Clients.Office.Excel.Functions.SPG(IW82, "SP_COUNTRY_NAME")</f>
        <v>#INVALID COMPANY ID</v>
      </c>
      <c r="JA82" t="s">
        <v>463</v>
      </c>
      <c r="JB82">
        <v>4140503</v>
      </c>
      <c r="JC82" t="s">
        <v>398</v>
      </c>
      <c r="JD82" s="11">
        <v>0.04</v>
      </c>
      <c r="JE82" t="str">
        <f>_xll.SNL.Clients.Office.Excel.Functions.SPG(JB82, "SP_COUNTRY_NAME")</f>
        <v>Ireland</v>
      </c>
      <c r="JF82" t="s">
        <v>818</v>
      </c>
      <c r="JG82">
        <v>4208127</v>
      </c>
      <c r="JH82" t="s">
        <v>398</v>
      </c>
      <c r="JI82" s="11">
        <v>0.05</v>
      </c>
      <c r="JJ82" t="str">
        <f>_xll.SNL.Clients.Office.Excel.Functions.SPG(JG82, "SP_COUNTRY_NAME")</f>
        <v>Germany</v>
      </c>
      <c r="JK82" t="s">
        <v>1314</v>
      </c>
      <c r="JL82">
        <v>4291467</v>
      </c>
      <c r="JM82" t="s">
        <v>403</v>
      </c>
      <c r="JN82" s="11">
        <v>0.1</v>
      </c>
      <c r="JO82" t="str">
        <f>_xll.SNL.Clients.Office.Excel.Functions.SPG(JL82, "SP_COUNTRY_NAME")</f>
        <v>Brazil</v>
      </c>
      <c r="JT82" t="str">
        <f>_xll.SNL.Clients.Office.Excel.Functions.SPG(JQ82, "SP_COUNTRY_NAME")</f>
        <v>#INVALID COMPANY ID</v>
      </c>
      <c r="JU82" t="s">
        <v>438</v>
      </c>
      <c r="JV82">
        <v>102719</v>
      </c>
      <c r="JW82" t="s">
        <v>398</v>
      </c>
      <c r="JX82" s="11">
        <v>0</v>
      </c>
      <c r="JY82" t="str">
        <f>_xll.SNL.Clients.Office.Excel.Functions.SPG(JV82, "SP_COUNTRY_NAME")</f>
        <v>USA</v>
      </c>
      <c r="JZ82" t="s">
        <v>1721</v>
      </c>
      <c r="KA82" t="s">
        <v>348</v>
      </c>
      <c r="KB82" t="s">
        <v>406</v>
      </c>
      <c r="KC82" s="11">
        <v>0.08</v>
      </c>
      <c r="KD82" t="str">
        <f>_xll.SNL.Clients.Office.Excel.Functions.SPG(KA82, "SP_COUNTRY_NAME")</f>
        <v>China</v>
      </c>
      <c r="KI82" t="str">
        <f>_xll.SNL.Clients.Office.Excel.Functions.SPG(KF82, "SP_COUNTRY_NAME")</f>
        <v>#INVALID COMPANY ID</v>
      </c>
      <c r="KJ82" t="s">
        <v>574</v>
      </c>
      <c r="KK82">
        <v>4256114</v>
      </c>
      <c r="KL82" t="s">
        <v>398</v>
      </c>
      <c r="KM82" s="11">
        <v>0.03</v>
      </c>
      <c r="KN82" t="str">
        <f>_xll.SNL.Clients.Office.Excel.Functions.SPG(KK82, "SP_COUNTRY_NAME")</f>
        <v>South Korea</v>
      </c>
    </row>
    <row r="83" spans="5:300" x14ac:dyDescent="0.35">
      <c r="E83" t="str">
        <f>_xll.SNL.Clients.Office.Excel.Functions.SPG(B83, "SP_COUNTRY_NAME")</f>
        <v>#INVALID COMPANY ID</v>
      </c>
      <c r="F83" t="s">
        <v>694</v>
      </c>
      <c r="G83">
        <v>4423324</v>
      </c>
      <c r="H83" t="s">
        <v>398</v>
      </c>
      <c r="I83" s="11">
        <v>0.05</v>
      </c>
      <c r="J83" t="str">
        <f>_xll.SNL.Clients.Office.Excel.Functions.SPG(G83, "SP_COUNTRY_NAME")</f>
        <v>South Africa</v>
      </c>
      <c r="K83" t="s">
        <v>482</v>
      </c>
      <c r="L83">
        <v>4115935</v>
      </c>
      <c r="M83" t="s">
        <v>398</v>
      </c>
      <c r="N83" s="11">
        <v>0.01</v>
      </c>
      <c r="O83" t="str">
        <f>_xll.SNL.Clients.Office.Excel.Functions.SPG(L83, "SP_COUNTRY_NAME")</f>
        <v>USA</v>
      </c>
      <c r="P83" t="s">
        <v>1024</v>
      </c>
      <c r="Q83">
        <v>4250467</v>
      </c>
      <c r="R83" t="s">
        <v>402</v>
      </c>
      <c r="S83" s="11">
        <v>0.17</v>
      </c>
      <c r="T83" t="str">
        <f>_xll.SNL.Clients.Office.Excel.Functions.SPG(Q83, "SP_COUNTRY_NAME")</f>
        <v>South Korea</v>
      </c>
      <c r="Y83" t="str">
        <f>_xll.SNL.Clients.Office.Excel.Functions.SPG(V83, "SP_COUNTRY_NAME")</f>
        <v>#INVALID COMPANY ID</v>
      </c>
      <c r="Z83" t="s">
        <v>703</v>
      </c>
      <c r="AA83">
        <v>133963845</v>
      </c>
      <c r="AB83" t="s">
        <v>398</v>
      </c>
      <c r="AC83" s="11">
        <v>0.03</v>
      </c>
      <c r="AD83" t="str">
        <f>_xll.SNL.Clients.Office.Excel.Functions.SPG(AA83, "SP_COUNTRY_NAME")</f>
        <v>#INVALID COMPANY ID</v>
      </c>
      <c r="AE83" t="s">
        <v>703</v>
      </c>
      <c r="AF83">
        <v>133963845</v>
      </c>
      <c r="AG83" t="s">
        <v>398</v>
      </c>
      <c r="AH83" s="11">
        <v>0.03</v>
      </c>
      <c r="AI83" t="str">
        <f>_xll.SNL.Clients.Office.Excel.Functions.SPG(AF83, "SP_COUNTRY_NAME")</f>
        <v>#INVALID COMPANY ID</v>
      </c>
      <c r="AJ83" t="s">
        <v>1024</v>
      </c>
      <c r="AK83">
        <v>4250467</v>
      </c>
      <c r="AL83" t="s">
        <v>402</v>
      </c>
      <c r="AM83" s="11">
        <v>0.17</v>
      </c>
      <c r="AN83" t="str">
        <f>_xll.SNL.Clients.Office.Excel.Functions.SPG(AK83, "SP_COUNTRY_NAME")</f>
        <v>South Korea</v>
      </c>
      <c r="AO83" t="s">
        <v>1233</v>
      </c>
      <c r="AP83">
        <v>4240804</v>
      </c>
      <c r="AQ83" t="s">
        <v>398</v>
      </c>
      <c r="AR83" s="11">
        <v>0.02</v>
      </c>
      <c r="AS83" t="str">
        <f>_xll.SNL.Clients.Office.Excel.Functions.SPG(AP83, "SP_COUNTRY_NAME")</f>
        <v>Taiwan</v>
      </c>
      <c r="AX83" t="str">
        <f>_xll.SNL.Clients.Office.Excel.Functions.SPG(AU83, "SP_COUNTRY_NAME")</f>
        <v>#INVALID COMPANY ID</v>
      </c>
      <c r="AY83" t="s">
        <v>703</v>
      </c>
      <c r="AZ83">
        <v>133963845</v>
      </c>
      <c r="BA83" t="s">
        <v>398</v>
      </c>
      <c r="BB83" s="11">
        <v>0.03</v>
      </c>
      <c r="BC83" t="str">
        <f>_xll.SNL.Clients.Office.Excel.Functions.SPG(AZ83, "SP_COUNTRY_NAME")</f>
        <v>#INVALID COMPANY ID</v>
      </c>
      <c r="BH83" t="str">
        <f>_xll.SNL.Clients.Office.Excel.Functions.SPG(BE83, "SP_COUNTRY_NAME")</f>
        <v>#INVALID COMPANY ID</v>
      </c>
      <c r="BI83" t="s">
        <v>496</v>
      </c>
      <c r="BJ83">
        <v>4111901</v>
      </c>
      <c r="BK83" t="s">
        <v>398</v>
      </c>
      <c r="BL83" s="11">
        <v>0.04</v>
      </c>
      <c r="BM83" t="str">
        <f>_xll.SNL.Clients.Office.Excel.Functions.SPG(BJ83, "SP_COUNTRY_NAME")</f>
        <v>Belgium</v>
      </c>
      <c r="BR83" t="str">
        <f>_xll.SNL.Clients.Office.Excel.Functions.SPG(BO83, "SP_COUNTRY_NAME")</f>
        <v>#INVALID COMPANY ID</v>
      </c>
      <c r="BS83" t="s">
        <v>430</v>
      </c>
      <c r="BT83">
        <v>4057506</v>
      </c>
      <c r="BU83" t="s">
        <v>398</v>
      </c>
      <c r="BV83" s="11">
        <v>0.03</v>
      </c>
      <c r="BW83" t="str">
        <f>_xll.SNL.Clients.Office.Excel.Functions.SPG(BT83, "SP_COUNTRY_NAME")</f>
        <v>USA</v>
      </c>
      <c r="BX83" t="s">
        <v>1376</v>
      </c>
      <c r="BY83">
        <v>4005755</v>
      </c>
      <c r="BZ83" t="s">
        <v>402</v>
      </c>
      <c r="CA83" s="11">
        <v>0.08</v>
      </c>
      <c r="CB83" t="str">
        <f>_xll.SNL.Clients.Office.Excel.Functions.SPG(BY83, "SP_COUNTRY_NAME")</f>
        <v>USA</v>
      </c>
      <c r="CC83" t="s">
        <v>461</v>
      </c>
      <c r="CD83">
        <v>110399</v>
      </c>
      <c r="CE83" t="s">
        <v>398</v>
      </c>
      <c r="CF83" s="11">
        <v>0.1</v>
      </c>
      <c r="CG83" t="str">
        <f>_xll.SNL.Clients.Office.Excel.Functions.SPG(CD83, "SP_COUNTRY_NAME")</f>
        <v>USA</v>
      </c>
      <c r="CH83" t="s">
        <v>1376</v>
      </c>
      <c r="CI83">
        <v>4005755</v>
      </c>
      <c r="CJ83" t="s">
        <v>402</v>
      </c>
      <c r="CK83" s="11">
        <v>0.08</v>
      </c>
      <c r="CL83" t="str">
        <f>_xll.SNL.Clients.Office.Excel.Functions.SPG(CI83, "SP_COUNTRY_NAME")</f>
        <v>USA</v>
      </c>
      <c r="CM83" t="s">
        <v>496</v>
      </c>
      <c r="CN83">
        <v>4111901</v>
      </c>
      <c r="CO83" t="s">
        <v>398</v>
      </c>
      <c r="CP83" s="11">
        <v>0.04</v>
      </c>
      <c r="CQ83" t="str">
        <f>_xll.SNL.Clients.Office.Excel.Functions.SPG(CN83, "SP_COUNTRY_NAME")</f>
        <v>Belgium</v>
      </c>
      <c r="CR83" t="s">
        <v>496</v>
      </c>
      <c r="CS83">
        <v>4111901</v>
      </c>
      <c r="CT83" t="s">
        <v>398</v>
      </c>
      <c r="CU83" s="11">
        <v>0.04</v>
      </c>
      <c r="CV83" t="str">
        <f>_xll.SNL.Clients.Office.Excel.Functions.SPG(CS83, "SP_COUNTRY_NAME")</f>
        <v>Belgium</v>
      </c>
      <c r="CW83" t="s">
        <v>1376</v>
      </c>
      <c r="CX83">
        <v>4005755</v>
      </c>
      <c r="CY83" t="s">
        <v>402</v>
      </c>
      <c r="CZ83" s="11">
        <v>0.08</v>
      </c>
      <c r="DA83" t="str">
        <f>_xll.SNL.Clients.Office.Excel.Functions.SPG(CX83, "SP_COUNTRY_NAME")</f>
        <v>USA</v>
      </c>
      <c r="DF83" t="str">
        <f>_xll.SNL.Clients.Office.Excel.Functions.SPG(DC83, "SP_COUNTRY_NAME")</f>
        <v>#INVALID COMPANY ID</v>
      </c>
      <c r="DG83" t="s">
        <v>574</v>
      </c>
      <c r="DH83">
        <v>4256114</v>
      </c>
      <c r="DI83" t="s">
        <v>398</v>
      </c>
      <c r="DJ83" s="11">
        <v>0.01</v>
      </c>
      <c r="DK83" t="str">
        <f>_xll.SNL.Clients.Office.Excel.Functions.SPG(DH83, "SP_COUNTRY_NAME")</f>
        <v>South Korea</v>
      </c>
      <c r="DL83" t="s">
        <v>694</v>
      </c>
      <c r="DM83">
        <v>4423324</v>
      </c>
      <c r="DN83" t="s">
        <v>398</v>
      </c>
      <c r="DO83" s="11">
        <v>0.05</v>
      </c>
      <c r="DP83" t="str">
        <f>_xll.SNL.Clients.Office.Excel.Functions.SPG(DM83, "SP_COUNTRY_NAME")</f>
        <v>South Africa</v>
      </c>
      <c r="DQ83" t="s">
        <v>694</v>
      </c>
      <c r="DR83">
        <v>4423324</v>
      </c>
      <c r="DS83" t="s">
        <v>398</v>
      </c>
      <c r="DT83" s="11">
        <v>0.05</v>
      </c>
      <c r="DU83" t="str">
        <f>_xll.SNL.Clients.Office.Excel.Functions.SPG(DR83, "SP_COUNTRY_NAME")</f>
        <v>South Africa</v>
      </c>
      <c r="DV83" t="s">
        <v>694</v>
      </c>
      <c r="DW83">
        <v>4423324</v>
      </c>
      <c r="DX83" t="s">
        <v>398</v>
      </c>
      <c r="DY83" s="11">
        <v>0.05</v>
      </c>
      <c r="DZ83" t="str">
        <f>_xll.SNL.Clients.Office.Excel.Functions.SPG(DW83, "SP_COUNTRY_NAME")</f>
        <v>South Africa</v>
      </c>
      <c r="EE83" t="str">
        <f>_xll.SNL.Clients.Office.Excel.Functions.SPG(EB83, "SP_COUNTRY_NAME")</f>
        <v>#INVALID COMPANY ID</v>
      </c>
      <c r="EF83" t="s">
        <v>1036</v>
      </c>
      <c r="EG83">
        <v>4219855</v>
      </c>
      <c r="EH83" t="s">
        <v>398</v>
      </c>
      <c r="EI83" s="11">
        <v>0.11</v>
      </c>
      <c r="EJ83" t="str">
        <f>_xll.SNL.Clients.Office.Excel.Functions.SPG(EG83, "SP_COUNTRY_NAME")</f>
        <v>Italy</v>
      </c>
      <c r="EK83" t="s">
        <v>551</v>
      </c>
      <c r="EL83">
        <v>4281265</v>
      </c>
      <c r="EM83" t="s">
        <v>398</v>
      </c>
      <c r="EN83" s="11">
        <v>0</v>
      </c>
      <c r="EO83" t="str">
        <f>_xll.SNL.Clients.Office.Excel.Functions.SPG(EL83, "SP_COUNTRY_NAME")</f>
        <v>Canada</v>
      </c>
      <c r="EP83" t="s">
        <v>2120</v>
      </c>
      <c r="EQ83">
        <v>5797434</v>
      </c>
      <c r="ER83" t="s">
        <v>398</v>
      </c>
      <c r="ES83" s="11">
        <v>0</v>
      </c>
      <c r="ET83" t="str">
        <f>_xll.SNL.Clients.Office.Excel.Functions.SPG(EQ83, "SP_COUNTRY_NAME")</f>
        <v>New Zealand</v>
      </c>
      <c r="EY83" t="str">
        <f>_xll.SNL.Clients.Office.Excel.Functions.SPG(EV83, "SP_COUNTRY_NAME")</f>
        <v>#INVALID COMPANY ID</v>
      </c>
      <c r="EZ83" t="s">
        <v>461</v>
      </c>
      <c r="FA83">
        <v>110399</v>
      </c>
      <c r="FB83" t="s">
        <v>398</v>
      </c>
      <c r="FC83" s="11">
        <v>0.1</v>
      </c>
      <c r="FD83" t="str">
        <f>_xll.SNL.Clients.Office.Excel.Functions.SPG(FA83, "SP_COUNTRY_NAME")</f>
        <v>USA</v>
      </c>
      <c r="FE83" t="s">
        <v>461</v>
      </c>
      <c r="FF83">
        <v>110399</v>
      </c>
      <c r="FG83" t="s">
        <v>398</v>
      </c>
      <c r="FH83" s="11">
        <v>0.1</v>
      </c>
      <c r="FI83" t="str">
        <f>_xll.SNL.Clients.Office.Excel.Functions.SPG(FF83, "SP_COUNTRY_NAME")</f>
        <v>USA</v>
      </c>
      <c r="FJ83" t="s">
        <v>1376</v>
      </c>
      <c r="FK83">
        <v>4005755</v>
      </c>
      <c r="FL83" t="s">
        <v>402</v>
      </c>
      <c r="FM83" s="11">
        <v>0.08</v>
      </c>
      <c r="FN83" t="str">
        <f>_xll.SNL.Clients.Office.Excel.Functions.SPG(FK83, "SP_COUNTRY_NAME")</f>
        <v>USA</v>
      </c>
      <c r="FO83" t="s">
        <v>565</v>
      </c>
      <c r="FP83">
        <v>109687</v>
      </c>
      <c r="FQ83" t="s">
        <v>398</v>
      </c>
      <c r="FR83" s="11">
        <v>0</v>
      </c>
      <c r="FS83" t="str">
        <f>_xll.SNL.Clients.Office.Excel.Functions.SPG(FP83, "SP_COUNTRY_NAME")</f>
        <v>USA</v>
      </c>
      <c r="FT83" t="s">
        <v>1036</v>
      </c>
      <c r="FU83">
        <v>4219855</v>
      </c>
      <c r="FV83" t="s">
        <v>398</v>
      </c>
      <c r="FW83" s="11">
        <v>0.11</v>
      </c>
      <c r="FX83" t="str">
        <f>_xll.SNL.Clients.Office.Excel.Functions.SPG(FU83, "SP_COUNTRY_NAME")</f>
        <v>Italy</v>
      </c>
      <c r="GC83" t="str">
        <f>_xll.SNL.Clients.Office.Excel.Functions.SPG(FZ83, "SP_COUNTRY_NAME")</f>
        <v>#INVALID COMPANY ID</v>
      </c>
      <c r="GD83" t="s">
        <v>471</v>
      </c>
      <c r="GE83">
        <v>111267</v>
      </c>
      <c r="GF83" t="s">
        <v>398</v>
      </c>
      <c r="GG83" s="11">
        <v>0</v>
      </c>
      <c r="GH83" t="str">
        <f>_xll.SNL.Clients.Office.Excel.Functions.SPG(GE83, "SP_COUNTRY_NAME")</f>
        <v>United Kingdom</v>
      </c>
      <c r="GM83" t="str">
        <f>_xll.SNL.Clients.Office.Excel.Functions.SPG(GJ83, "SP_COUNTRY_NAME")</f>
        <v>#INVALID COMPANY ID</v>
      </c>
      <c r="GR83" t="str">
        <f>_xll.SNL.Clients.Office.Excel.Functions.SPG(GO83, "SP_COUNTRY_NAME")</f>
        <v>#INVALID COMPANY ID</v>
      </c>
      <c r="GW83" t="str">
        <f>_xll.SNL.Clients.Office.Excel.Functions.SPG(GT83, "SP_COUNTRY_NAME")</f>
        <v>#INVALID COMPANY ID</v>
      </c>
      <c r="GX83" t="s">
        <v>2159</v>
      </c>
      <c r="GY83" t="s">
        <v>348</v>
      </c>
      <c r="GZ83" t="s">
        <v>406</v>
      </c>
      <c r="HA83" s="11">
        <v>0.01</v>
      </c>
      <c r="HB83" t="str">
        <f>_xll.SNL.Clients.Office.Excel.Functions.SPG(GY83, "SP_COUNTRY_NAME")</f>
        <v>China</v>
      </c>
      <c r="HC83" t="s">
        <v>1376</v>
      </c>
      <c r="HD83">
        <v>4005755</v>
      </c>
      <c r="HE83" t="s">
        <v>402</v>
      </c>
      <c r="HF83" s="11">
        <v>0.08</v>
      </c>
      <c r="HG83" t="str">
        <f>_xll.SNL.Clients.Office.Excel.Functions.SPG(HD83, "SP_COUNTRY_NAME")</f>
        <v>USA</v>
      </c>
      <c r="HL83" t="str">
        <f>_xll.SNL.Clients.Office.Excel.Functions.SPG(HI83, "SP_COUNTRY_NAME")</f>
        <v>#INVALID COMPANY ID</v>
      </c>
      <c r="HQ83" t="str">
        <f>_xll.SNL.Clients.Office.Excel.Functions.SPG(HN83, "SP_COUNTRY_NAME")</f>
        <v>#INVALID COMPANY ID</v>
      </c>
      <c r="HR83" t="s">
        <v>1376</v>
      </c>
      <c r="HS83">
        <v>4005755</v>
      </c>
      <c r="HT83" t="s">
        <v>402</v>
      </c>
      <c r="HU83" s="11">
        <v>0.08</v>
      </c>
      <c r="HV83" t="str">
        <f>_xll.SNL.Clients.Office.Excel.Functions.SPG(HS83, "SP_COUNTRY_NAME")</f>
        <v>USA</v>
      </c>
      <c r="HW83" t="s">
        <v>1036</v>
      </c>
      <c r="HX83">
        <v>4219855</v>
      </c>
      <c r="HY83" t="s">
        <v>398</v>
      </c>
      <c r="HZ83" s="11">
        <v>0.11</v>
      </c>
      <c r="IA83" t="str">
        <f>_xll.SNL.Clients.Office.Excel.Functions.SPG(HX83, "SP_COUNTRY_NAME")</f>
        <v>Italy</v>
      </c>
      <c r="IF83" t="str">
        <f>_xll.SNL.Clients.Office.Excel.Functions.SPG(IC83, "SP_COUNTRY_NAME")</f>
        <v>#INVALID COMPANY ID</v>
      </c>
      <c r="IK83" t="str">
        <f>_xll.SNL.Clients.Office.Excel.Functions.SPG(IH83, "SP_COUNTRY_NAME")</f>
        <v>#INVALID COMPANY ID</v>
      </c>
      <c r="IL83" t="s">
        <v>2159</v>
      </c>
      <c r="IM83" t="s">
        <v>348</v>
      </c>
      <c r="IN83" t="s">
        <v>406</v>
      </c>
      <c r="IO83" s="11">
        <v>0.01</v>
      </c>
      <c r="IP83" t="str">
        <f>_xll.SNL.Clients.Office.Excel.Functions.SPG(IM83, "SP_COUNTRY_NAME")</f>
        <v>China</v>
      </c>
      <c r="IQ83" t="s">
        <v>434</v>
      </c>
      <c r="IR83">
        <v>110587</v>
      </c>
      <c r="IS83" t="s">
        <v>398</v>
      </c>
      <c r="IT83" s="11">
        <v>0.02</v>
      </c>
      <c r="IU83" t="str">
        <f>_xll.SNL.Clients.Office.Excel.Functions.SPG(IR83, "SP_COUNTRY_NAME")</f>
        <v>USA</v>
      </c>
      <c r="IV83" t="s">
        <v>574</v>
      </c>
      <c r="IW83">
        <v>4256114</v>
      </c>
      <c r="IX83" t="s">
        <v>398</v>
      </c>
      <c r="IY83" s="11">
        <v>0.01</v>
      </c>
      <c r="IZ83" t="str">
        <f>_xll.SNL.Clients.Office.Excel.Functions.SPG(IW83, "SP_COUNTRY_NAME")</f>
        <v>South Korea</v>
      </c>
      <c r="JA83" t="s">
        <v>496</v>
      </c>
      <c r="JB83">
        <v>4111901</v>
      </c>
      <c r="JC83" t="s">
        <v>398</v>
      </c>
      <c r="JD83" s="11">
        <v>0.04</v>
      </c>
      <c r="JE83" t="str">
        <f>_xll.SNL.Clients.Office.Excel.Functions.SPG(JB83, "SP_COUNTRY_NAME")</f>
        <v>Belgium</v>
      </c>
      <c r="JF83" t="s">
        <v>694</v>
      </c>
      <c r="JG83">
        <v>4423324</v>
      </c>
      <c r="JH83" t="s">
        <v>398</v>
      </c>
      <c r="JI83" s="11">
        <v>0.05</v>
      </c>
      <c r="JJ83" t="str">
        <f>_xll.SNL.Clients.Office.Excel.Functions.SPG(JG83, "SP_COUNTRY_NAME")</f>
        <v>South Africa</v>
      </c>
      <c r="JK83" t="s">
        <v>461</v>
      </c>
      <c r="JL83">
        <v>110399</v>
      </c>
      <c r="JM83" t="s">
        <v>398</v>
      </c>
      <c r="JN83" s="11">
        <v>0.1</v>
      </c>
      <c r="JO83" t="str">
        <f>_xll.SNL.Clients.Office.Excel.Functions.SPG(JL83, "SP_COUNTRY_NAME")</f>
        <v>USA</v>
      </c>
      <c r="JT83" t="str">
        <f>_xll.SNL.Clients.Office.Excel.Functions.SPG(JQ83, "SP_COUNTRY_NAME")</f>
        <v>#INVALID COMPANY ID</v>
      </c>
      <c r="JU83" t="s">
        <v>565</v>
      </c>
      <c r="JV83">
        <v>109687</v>
      </c>
      <c r="JW83" t="s">
        <v>398</v>
      </c>
      <c r="JX83" s="11">
        <v>0</v>
      </c>
      <c r="JY83" t="str">
        <f>_xll.SNL.Clients.Office.Excel.Functions.SPG(JV83, "SP_COUNTRY_NAME")</f>
        <v>USA</v>
      </c>
      <c r="JZ83" t="s">
        <v>1376</v>
      </c>
      <c r="KA83">
        <v>4005755</v>
      </c>
      <c r="KB83" t="s">
        <v>402</v>
      </c>
      <c r="KC83" s="11">
        <v>0.08</v>
      </c>
      <c r="KD83" t="str">
        <f>_xll.SNL.Clients.Office.Excel.Functions.SPG(KA83, "SP_COUNTRY_NAME")</f>
        <v>USA</v>
      </c>
      <c r="KI83" t="str">
        <f>_xll.SNL.Clients.Office.Excel.Functions.SPG(KF83, "SP_COUNTRY_NAME")</f>
        <v>#INVALID COMPANY ID</v>
      </c>
      <c r="KJ83" t="s">
        <v>703</v>
      </c>
      <c r="KK83">
        <v>133963845</v>
      </c>
      <c r="KL83" t="s">
        <v>398</v>
      </c>
      <c r="KM83" s="11">
        <v>0.03</v>
      </c>
      <c r="KN83" t="str">
        <f>_xll.SNL.Clients.Office.Excel.Functions.SPG(KK83, "SP_COUNTRY_NAME")</f>
        <v>#INVALID COMPANY ID</v>
      </c>
    </row>
    <row r="84" spans="5:300" x14ac:dyDescent="0.35">
      <c r="E84" t="str">
        <f>_xll.SNL.Clients.Office.Excel.Functions.SPG(B84, "SP_COUNTRY_NAME")</f>
        <v>#INVALID COMPANY ID</v>
      </c>
      <c r="F84" t="s">
        <v>819</v>
      </c>
      <c r="G84">
        <v>111272</v>
      </c>
      <c r="H84" t="s">
        <v>398</v>
      </c>
      <c r="I84" s="11">
        <v>0.05</v>
      </c>
      <c r="J84" t="str">
        <f>_xll.SNL.Clients.Office.Excel.Functions.SPG(G84, "SP_COUNTRY_NAME")</f>
        <v>United Kingdom</v>
      </c>
      <c r="K84" t="s">
        <v>483</v>
      </c>
      <c r="L84">
        <v>4139886</v>
      </c>
      <c r="M84" t="s">
        <v>398</v>
      </c>
      <c r="N84" s="11">
        <v>0.01</v>
      </c>
      <c r="O84" t="str">
        <f>_xll.SNL.Clients.Office.Excel.Functions.SPG(L84, "SP_COUNTRY_NAME")</f>
        <v>Japan</v>
      </c>
      <c r="P84" t="s">
        <v>1025</v>
      </c>
      <c r="Q84">
        <v>100521</v>
      </c>
      <c r="R84" t="s">
        <v>398</v>
      </c>
      <c r="S84" s="11">
        <v>0.17</v>
      </c>
      <c r="T84" t="str">
        <f>_xll.SNL.Clients.Office.Excel.Functions.SPG(Q84, "SP_COUNTRY_NAME")</f>
        <v>Canada</v>
      </c>
      <c r="Y84" t="str">
        <f>_xll.SNL.Clients.Office.Excel.Functions.SPG(V84, "SP_COUNTRY_NAME")</f>
        <v>#INVALID COMPANY ID</v>
      </c>
      <c r="Z84" t="s">
        <v>704</v>
      </c>
      <c r="AA84">
        <v>5845361</v>
      </c>
      <c r="AB84" t="s">
        <v>403</v>
      </c>
      <c r="AC84" s="11">
        <v>0.03</v>
      </c>
      <c r="AD84" t="str">
        <f>_xll.SNL.Clients.Office.Excel.Functions.SPG(AA84, "SP_COUNTRY_NAME")</f>
        <v>South Africa</v>
      </c>
      <c r="AE84" t="s">
        <v>704</v>
      </c>
      <c r="AF84">
        <v>5845361</v>
      </c>
      <c r="AG84" t="s">
        <v>403</v>
      </c>
      <c r="AH84" s="11">
        <v>0.03</v>
      </c>
      <c r="AI84" t="str">
        <f>_xll.SNL.Clients.Office.Excel.Functions.SPG(AF84, "SP_COUNTRY_NAME")</f>
        <v>South Africa</v>
      </c>
      <c r="AJ84" t="s">
        <v>1025</v>
      </c>
      <c r="AK84">
        <v>100521</v>
      </c>
      <c r="AL84" t="s">
        <v>398</v>
      </c>
      <c r="AM84" s="11">
        <v>0.17</v>
      </c>
      <c r="AN84" t="str">
        <f>_xll.SNL.Clients.Office.Excel.Functions.SPG(AK84, "SP_COUNTRY_NAME")</f>
        <v>Canada</v>
      </c>
      <c r="AO84" t="s">
        <v>485</v>
      </c>
      <c r="AP84">
        <v>4119790</v>
      </c>
      <c r="AQ84" t="s">
        <v>398</v>
      </c>
      <c r="AR84" s="11">
        <v>0.01</v>
      </c>
      <c r="AS84" t="str">
        <f>_xll.SNL.Clients.Office.Excel.Functions.SPG(AP84, "SP_COUNTRY_NAME")</f>
        <v>USA</v>
      </c>
      <c r="AX84" t="str">
        <f>_xll.SNL.Clients.Office.Excel.Functions.SPG(AU84, "SP_COUNTRY_NAME")</f>
        <v>#INVALID COMPANY ID</v>
      </c>
      <c r="AY84" t="s">
        <v>704</v>
      </c>
      <c r="AZ84">
        <v>5845361</v>
      </c>
      <c r="BA84" t="s">
        <v>403</v>
      </c>
      <c r="BB84" s="11">
        <v>0.03</v>
      </c>
      <c r="BC84" t="str">
        <f>_xll.SNL.Clients.Office.Excel.Functions.SPG(AZ84, "SP_COUNTRY_NAME")</f>
        <v>South Africa</v>
      </c>
      <c r="BH84" t="str">
        <f>_xll.SNL.Clients.Office.Excel.Functions.SPG(BE84, "SP_COUNTRY_NAME")</f>
        <v>#INVALID COMPANY ID</v>
      </c>
      <c r="BI84" t="s">
        <v>1894</v>
      </c>
      <c r="BJ84" t="s">
        <v>348</v>
      </c>
      <c r="BK84" t="s">
        <v>406</v>
      </c>
      <c r="BL84" s="11">
        <v>0.04</v>
      </c>
      <c r="BM84" t="str">
        <f>_xll.SNL.Clients.Office.Excel.Functions.SPG(BJ84, "SP_COUNTRY_NAME")</f>
        <v>China</v>
      </c>
      <c r="BR84" t="str">
        <f>_xll.SNL.Clients.Office.Excel.Functions.SPG(BO84, "SP_COUNTRY_NAME")</f>
        <v>#INVALID COMPANY ID</v>
      </c>
      <c r="BS84" t="s">
        <v>461</v>
      </c>
      <c r="BT84">
        <v>110399</v>
      </c>
      <c r="BU84" t="s">
        <v>398</v>
      </c>
      <c r="BV84" s="11">
        <v>0.03</v>
      </c>
      <c r="BW84" t="str">
        <f>_xll.SNL.Clients.Office.Excel.Functions.SPG(BT84, "SP_COUNTRY_NAME")</f>
        <v>USA</v>
      </c>
      <c r="BX84" t="s">
        <v>1378</v>
      </c>
      <c r="BY84">
        <v>4115177</v>
      </c>
      <c r="BZ84" t="s">
        <v>401</v>
      </c>
      <c r="CA84" s="11">
        <v>0.08</v>
      </c>
      <c r="CB84" t="str">
        <f>_xll.SNL.Clients.Office.Excel.Functions.SPG(BY84, "SP_COUNTRY_NAME")</f>
        <v>USA</v>
      </c>
      <c r="CC84" t="s">
        <v>505</v>
      </c>
      <c r="CD84">
        <v>109888</v>
      </c>
      <c r="CE84" t="s">
        <v>398</v>
      </c>
      <c r="CF84" s="11">
        <v>0.1</v>
      </c>
      <c r="CG84" t="str">
        <f>_xll.SNL.Clients.Office.Excel.Functions.SPG(CD84, "SP_COUNTRY_NAME")</f>
        <v>USA</v>
      </c>
      <c r="CH84" t="s">
        <v>1378</v>
      </c>
      <c r="CI84">
        <v>4115177</v>
      </c>
      <c r="CJ84" t="s">
        <v>401</v>
      </c>
      <c r="CK84" s="11">
        <v>0.08</v>
      </c>
      <c r="CL84" t="str">
        <f>_xll.SNL.Clients.Office.Excel.Functions.SPG(CI84, "SP_COUNTRY_NAME")</f>
        <v>USA</v>
      </c>
      <c r="CM84" t="s">
        <v>1894</v>
      </c>
      <c r="CN84" t="s">
        <v>348</v>
      </c>
      <c r="CO84" t="s">
        <v>406</v>
      </c>
      <c r="CP84" s="11">
        <v>0.04</v>
      </c>
      <c r="CQ84" t="str">
        <f>_xll.SNL.Clients.Office.Excel.Functions.SPG(CN84, "SP_COUNTRY_NAME")</f>
        <v>China</v>
      </c>
      <c r="CR84" t="s">
        <v>1894</v>
      </c>
      <c r="CS84" t="s">
        <v>348</v>
      </c>
      <c r="CT84" t="s">
        <v>406</v>
      </c>
      <c r="CU84" s="11">
        <v>0.04</v>
      </c>
      <c r="CV84" t="str">
        <f>_xll.SNL.Clients.Office.Excel.Functions.SPG(CS84, "SP_COUNTRY_NAME")</f>
        <v>China</v>
      </c>
      <c r="CW84" t="s">
        <v>1378</v>
      </c>
      <c r="CX84">
        <v>4115177</v>
      </c>
      <c r="CY84" t="s">
        <v>401</v>
      </c>
      <c r="CZ84" s="11">
        <v>0.08</v>
      </c>
      <c r="DA84" t="str">
        <f>_xll.SNL.Clients.Office.Excel.Functions.SPG(CX84, "SP_COUNTRY_NAME")</f>
        <v>USA</v>
      </c>
      <c r="DF84" t="str">
        <f>_xll.SNL.Clients.Office.Excel.Functions.SPG(DC84, "SP_COUNTRY_NAME")</f>
        <v>#INVALID COMPANY ID</v>
      </c>
      <c r="DG84" t="s">
        <v>797</v>
      </c>
      <c r="DH84">
        <v>19909326</v>
      </c>
      <c r="DI84" t="s">
        <v>403</v>
      </c>
      <c r="DJ84" s="11">
        <v>0.01</v>
      </c>
      <c r="DK84" t="str">
        <f>_xll.SNL.Clients.Office.Excel.Functions.SPG(DH84, "SP_COUNTRY_NAME")</f>
        <v>South Africa</v>
      </c>
      <c r="DL84" t="s">
        <v>819</v>
      </c>
      <c r="DM84">
        <v>111272</v>
      </c>
      <c r="DN84" t="s">
        <v>398</v>
      </c>
      <c r="DO84" s="11">
        <v>0.05</v>
      </c>
      <c r="DP84" t="str">
        <f>_xll.SNL.Clients.Office.Excel.Functions.SPG(DM84, "SP_COUNTRY_NAME")</f>
        <v>United Kingdom</v>
      </c>
      <c r="DQ84" t="s">
        <v>819</v>
      </c>
      <c r="DR84">
        <v>111272</v>
      </c>
      <c r="DS84" t="s">
        <v>398</v>
      </c>
      <c r="DT84" s="11">
        <v>0.05</v>
      </c>
      <c r="DU84" t="str">
        <f>_xll.SNL.Clients.Office.Excel.Functions.SPG(DR84, "SP_COUNTRY_NAME")</f>
        <v>United Kingdom</v>
      </c>
      <c r="DV84" t="s">
        <v>819</v>
      </c>
      <c r="DW84">
        <v>111272</v>
      </c>
      <c r="DX84" t="s">
        <v>398</v>
      </c>
      <c r="DY84" s="11">
        <v>0.05</v>
      </c>
      <c r="DZ84" t="str">
        <f>_xll.SNL.Clients.Office.Excel.Functions.SPG(DW84, "SP_COUNTRY_NAME")</f>
        <v>United Kingdom</v>
      </c>
      <c r="EE84" t="str">
        <f>_xll.SNL.Clients.Office.Excel.Functions.SPG(EB84, "SP_COUNTRY_NAME")</f>
        <v>#INVALID COMPANY ID</v>
      </c>
      <c r="EF84" t="s">
        <v>505</v>
      </c>
      <c r="EG84">
        <v>109888</v>
      </c>
      <c r="EH84" t="s">
        <v>398</v>
      </c>
      <c r="EI84" s="11">
        <v>0.1</v>
      </c>
      <c r="EJ84" t="str">
        <f>_xll.SNL.Clients.Office.Excel.Functions.SPG(EG84, "SP_COUNTRY_NAME")</f>
        <v>USA</v>
      </c>
      <c r="EK84" t="s">
        <v>882</v>
      </c>
      <c r="EL84">
        <v>5855000</v>
      </c>
      <c r="EM84" t="s">
        <v>398</v>
      </c>
      <c r="EN84" s="11">
        <v>0</v>
      </c>
      <c r="EO84" t="str">
        <f>_xll.SNL.Clients.Office.Excel.Functions.SPG(EL84, "SP_COUNTRY_NAME")</f>
        <v>Germany</v>
      </c>
      <c r="EP84" t="s">
        <v>2121</v>
      </c>
      <c r="EQ84" t="s">
        <v>348</v>
      </c>
      <c r="ER84" t="s">
        <v>406</v>
      </c>
      <c r="ES84" s="11">
        <v>0</v>
      </c>
      <c r="ET84" t="str">
        <f>_xll.SNL.Clients.Office.Excel.Functions.SPG(EQ84, "SP_COUNTRY_NAME")</f>
        <v>China</v>
      </c>
      <c r="EY84" t="str">
        <f>_xll.SNL.Clients.Office.Excel.Functions.SPG(EV84, "SP_COUNTRY_NAME")</f>
        <v>#INVALID COMPANY ID</v>
      </c>
      <c r="EZ84" t="s">
        <v>505</v>
      </c>
      <c r="FA84">
        <v>109888</v>
      </c>
      <c r="FB84" t="s">
        <v>398</v>
      </c>
      <c r="FC84" s="11">
        <v>0.1</v>
      </c>
      <c r="FD84" t="str">
        <f>_xll.SNL.Clients.Office.Excel.Functions.SPG(FA84, "SP_COUNTRY_NAME")</f>
        <v>USA</v>
      </c>
      <c r="FE84" t="s">
        <v>505</v>
      </c>
      <c r="FF84">
        <v>109888</v>
      </c>
      <c r="FG84" t="s">
        <v>398</v>
      </c>
      <c r="FH84" s="11">
        <v>0.1</v>
      </c>
      <c r="FI84" t="str">
        <f>_xll.SNL.Clients.Office.Excel.Functions.SPG(FF84, "SP_COUNTRY_NAME")</f>
        <v>USA</v>
      </c>
      <c r="FJ84" t="s">
        <v>1378</v>
      </c>
      <c r="FK84">
        <v>4115177</v>
      </c>
      <c r="FL84" t="s">
        <v>401</v>
      </c>
      <c r="FM84" s="11">
        <v>0.08</v>
      </c>
      <c r="FN84" t="str">
        <f>_xll.SNL.Clients.Office.Excel.Functions.SPG(FK84, "SP_COUNTRY_NAME")</f>
        <v>USA</v>
      </c>
      <c r="FO84" t="s">
        <v>686</v>
      </c>
      <c r="FP84">
        <v>4674815</v>
      </c>
      <c r="FQ84" t="s">
        <v>398</v>
      </c>
      <c r="FR84" s="11">
        <v>0</v>
      </c>
      <c r="FS84" t="str">
        <f>_xll.SNL.Clients.Office.Excel.Functions.SPG(FP84, "SP_COUNTRY_NAME")</f>
        <v>Switzerland</v>
      </c>
      <c r="FT84" t="s">
        <v>505</v>
      </c>
      <c r="FU84">
        <v>109888</v>
      </c>
      <c r="FV84" t="s">
        <v>398</v>
      </c>
      <c r="FW84" s="11">
        <v>0.1</v>
      </c>
      <c r="FX84" t="str">
        <f>_xll.SNL.Clients.Office.Excel.Functions.SPG(FU84, "SP_COUNTRY_NAME")</f>
        <v>USA</v>
      </c>
      <c r="GC84" t="str">
        <f>_xll.SNL.Clients.Office.Excel.Functions.SPG(FZ84, "SP_COUNTRY_NAME")</f>
        <v>#INVALID COMPANY ID</v>
      </c>
      <c r="GD84" t="s">
        <v>607</v>
      </c>
      <c r="GE84">
        <v>4153606</v>
      </c>
      <c r="GF84" t="s">
        <v>398</v>
      </c>
      <c r="GG84" s="11">
        <v>0</v>
      </c>
      <c r="GH84" t="str">
        <f>_xll.SNL.Clients.Office.Excel.Functions.SPG(GE84, "SP_COUNTRY_NAME")</f>
        <v>USA</v>
      </c>
      <c r="GM84" t="str">
        <f>_xll.SNL.Clients.Office.Excel.Functions.SPG(GJ84, "SP_COUNTRY_NAME")</f>
        <v>#INVALID COMPANY ID</v>
      </c>
      <c r="GR84" t="str">
        <f>_xll.SNL.Clients.Office.Excel.Functions.SPG(GO84, "SP_COUNTRY_NAME")</f>
        <v>#INVALID COMPANY ID</v>
      </c>
      <c r="GW84" t="str">
        <f>_xll.SNL.Clients.Office.Excel.Functions.SPG(GT84, "SP_COUNTRY_NAME")</f>
        <v>#INVALID COMPANY ID</v>
      </c>
      <c r="GX84" t="s">
        <v>462</v>
      </c>
      <c r="GY84">
        <v>109806</v>
      </c>
      <c r="GZ84" t="s">
        <v>398</v>
      </c>
      <c r="HA84" s="11">
        <v>0.01</v>
      </c>
      <c r="HB84" t="str">
        <f>_xll.SNL.Clients.Office.Excel.Functions.SPG(GY84, "SP_COUNTRY_NAME")</f>
        <v>USA</v>
      </c>
      <c r="HC84" t="s">
        <v>1378</v>
      </c>
      <c r="HD84">
        <v>4115177</v>
      </c>
      <c r="HE84" t="s">
        <v>401</v>
      </c>
      <c r="HF84" s="11">
        <v>0.08</v>
      </c>
      <c r="HG84" t="str">
        <f>_xll.SNL.Clients.Office.Excel.Functions.SPG(HD84, "SP_COUNTRY_NAME")</f>
        <v>USA</v>
      </c>
      <c r="HL84" t="str">
        <f>_xll.SNL.Clients.Office.Excel.Functions.SPG(HI84, "SP_COUNTRY_NAME")</f>
        <v>#INVALID COMPANY ID</v>
      </c>
      <c r="HQ84" t="str">
        <f>_xll.SNL.Clients.Office.Excel.Functions.SPG(HN84, "SP_COUNTRY_NAME")</f>
        <v>#INVALID COMPANY ID</v>
      </c>
      <c r="HR84" t="s">
        <v>1378</v>
      </c>
      <c r="HS84">
        <v>4115177</v>
      </c>
      <c r="HT84" t="s">
        <v>401</v>
      </c>
      <c r="HU84" s="11">
        <v>0.08</v>
      </c>
      <c r="HV84" t="str">
        <f>_xll.SNL.Clients.Office.Excel.Functions.SPG(HS84, "SP_COUNTRY_NAME")</f>
        <v>USA</v>
      </c>
      <c r="HW84" t="s">
        <v>505</v>
      </c>
      <c r="HX84">
        <v>109888</v>
      </c>
      <c r="HY84" t="s">
        <v>398</v>
      </c>
      <c r="HZ84" s="11">
        <v>0.1</v>
      </c>
      <c r="IA84" t="str">
        <f>_xll.SNL.Clients.Office.Excel.Functions.SPG(HX84, "SP_COUNTRY_NAME")</f>
        <v>USA</v>
      </c>
      <c r="IF84" t="str">
        <f>_xll.SNL.Clients.Office.Excel.Functions.SPG(IC84, "SP_COUNTRY_NAME")</f>
        <v>#INVALID COMPANY ID</v>
      </c>
      <c r="IK84" t="str">
        <f>_xll.SNL.Clients.Office.Excel.Functions.SPG(IH84, "SP_COUNTRY_NAME")</f>
        <v>#INVALID COMPANY ID</v>
      </c>
      <c r="IL84" t="s">
        <v>462</v>
      </c>
      <c r="IM84">
        <v>109806</v>
      </c>
      <c r="IN84" t="s">
        <v>398</v>
      </c>
      <c r="IO84" s="11">
        <v>0.01</v>
      </c>
      <c r="IP84" t="str">
        <f>_xll.SNL.Clients.Office.Excel.Functions.SPG(IM84, "SP_COUNTRY_NAME")</f>
        <v>USA</v>
      </c>
      <c r="IQ84" t="s">
        <v>951</v>
      </c>
      <c r="IR84">
        <v>4578628</v>
      </c>
      <c r="IS84" t="s">
        <v>398</v>
      </c>
      <c r="IT84" s="11">
        <v>0.02</v>
      </c>
      <c r="IU84" t="str">
        <f>_xll.SNL.Clients.Office.Excel.Functions.SPG(IR84, "SP_COUNTRY_NAME")</f>
        <v>USA</v>
      </c>
      <c r="IV84" t="s">
        <v>797</v>
      </c>
      <c r="IW84">
        <v>19909326</v>
      </c>
      <c r="IX84" t="s">
        <v>403</v>
      </c>
      <c r="IY84" s="11">
        <v>0.01</v>
      </c>
      <c r="IZ84" t="str">
        <f>_xll.SNL.Clients.Office.Excel.Functions.SPG(IW84, "SP_COUNTRY_NAME")</f>
        <v>South Africa</v>
      </c>
      <c r="JA84" t="s">
        <v>1894</v>
      </c>
      <c r="JB84" t="s">
        <v>348</v>
      </c>
      <c r="JC84" t="s">
        <v>406</v>
      </c>
      <c r="JD84" s="11">
        <v>0.04</v>
      </c>
      <c r="JE84" t="str">
        <f>_xll.SNL.Clients.Office.Excel.Functions.SPG(JB84, "SP_COUNTRY_NAME")</f>
        <v>China</v>
      </c>
      <c r="JF84" t="s">
        <v>819</v>
      </c>
      <c r="JG84">
        <v>111272</v>
      </c>
      <c r="JH84" t="s">
        <v>398</v>
      </c>
      <c r="JI84" s="11">
        <v>0.05</v>
      </c>
      <c r="JJ84" t="str">
        <f>_xll.SNL.Clients.Office.Excel.Functions.SPG(JG84, "SP_COUNTRY_NAME")</f>
        <v>United Kingdom</v>
      </c>
      <c r="JK84" t="s">
        <v>505</v>
      </c>
      <c r="JL84">
        <v>109888</v>
      </c>
      <c r="JM84" t="s">
        <v>398</v>
      </c>
      <c r="JN84" s="11">
        <v>0.1</v>
      </c>
      <c r="JO84" t="str">
        <f>_xll.SNL.Clients.Office.Excel.Functions.SPG(JL84, "SP_COUNTRY_NAME")</f>
        <v>USA</v>
      </c>
      <c r="JT84" t="str">
        <f>_xll.SNL.Clients.Office.Excel.Functions.SPG(JQ84, "SP_COUNTRY_NAME")</f>
        <v>#INVALID COMPANY ID</v>
      </c>
      <c r="JU84" t="s">
        <v>686</v>
      </c>
      <c r="JV84">
        <v>4674815</v>
      </c>
      <c r="JW84" t="s">
        <v>398</v>
      </c>
      <c r="JX84" s="11">
        <v>0</v>
      </c>
      <c r="JY84" t="str">
        <f>_xll.SNL.Clients.Office.Excel.Functions.SPG(JV84, "SP_COUNTRY_NAME")</f>
        <v>Switzerland</v>
      </c>
      <c r="JZ84" t="s">
        <v>1378</v>
      </c>
      <c r="KA84">
        <v>4115177</v>
      </c>
      <c r="KB84" t="s">
        <v>401</v>
      </c>
      <c r="KC84" s="11">
        <v>0.08</v>
      </c>
      <c r="KD84" t="str">
        <f>_xll.SNL.Clients.Office.Excel.Functions.SPG(KA84, "SP_COUNTRY_NAME")</f>
        <v>USA</v>
      </c>
      <c r="KI84" t="str">
        <f>_xll.SNL.Clients.Office.Excel.Functions.SPG(KF84, "SP_COUNTRY_NAME")</f>
        <v>#INVALID COMPANY ID</v>
      </c>
      <c r="KJ84" t="s">
        <v>704</v>
      </c>
      <c r="KK84">
        <v>5845361</v>
      </c>
      <c r="KL84" t="s">
        <v>403</v>
      </c>
      <c r="KM84" s="11">
        <v>0.03</v>
      </c>
      <c r="KN84" t="str">
        <f>_xll.SNL.Clients.Office.Excel.Functions.SPG(KK84, "SP_COUNTRY_NAME")</f>
        <v>South Africa</v>
      </c>
    </row>
    <row r="85" spans="5:300" x14ac:dyDescent="0.35">
      <c r="E85" t="str">
        <f>_xll.SNL.Clients.Office.Excel.Functions.SPG(B85, "SP_COUNTRY_NAME")</f>
        <v>#INVALID COMPANY ID</v>
      </c>
      <c r="F85" t="s">
        <v>677</v>
      </c>
      <c r="G85">
        <v>5760145</v>
      </c>
      <c r="H85" t="s">
        <v>398</v>
      </c>
      <c r="I85" s="11">
        <v>0.05</v>
      </c>
      <c r="J85" t="str">
        <f>_xll.SNL.Clients.Office.Excel.Functions.SPG(G85, "SP_COUNTRY_NAME")</f>
        <v>South Africa</v>
      </c>
      <c r="K85" t="s">
        <v>484</v>
      </c>
      <c r="L85">
        <v>109754</v>
      </c>
      <c r="M85" t="s">
        <v>398</v>
      </c>
      <c r="N85" s="11">
        <v>0.01</v>
      </c>
      <c r="O85" t="str">
        <f>_xll.SNL.Clients.Office.Excel.Functions.SPG(L85, "SP_COUNTRY_NAME")</f>
        <v>USA</v>
      </c>
      <c r="P85" t="s">
        <v>1026</v>
      </c>
      <c r="Q85">
        <v>110573</v>
      </c>
      <c r="R85" t="s">
        <v>402</v>
      </c>
      <c r="S85" s="11">
        <v>0.17</v>
      </c>
      <c r="T85" t="str">
        <f>_xll.SNL.Clients.Office.Excel.Functions.SPG(Q85, "SP_COUNTRY_NAME")</f>
        <v>Canada</v>
      </c>
      <c r="Y85" t="str">
        <f>_xll.SNL.Clients.Office.Excel.Functions.SPG(V85, "SP_COUNTRY_NAME")</f>
        <v>#INVALID COMPANY ID</v>
      </c>
      <c r="Z85" t="s">
        <v>705</v>
      </c>
      <c r="AA85">
        <v>8358474</v>
      </c>
      <c r="AB85" t="s">
        <v>398</v>
      </c>
      <c r="AC85" s="11">
        <v>0.03</v>
      </c>
      <c r="AD85" t="str">
        <f>_xll.SNL.Clients.Office.Excel.Functions.SPG(AA85, "SP_COUNTRY_NAME")</f>
        <v>South Africa</v>
      </c>
      <c r="AE85" t="s">
        <v>705</v>
      </c>
      <c r="AF85">
        <v>8358474</v>
      </c>
      <c r="AG85" t="s">
        <v>398</v>
      </c>
      <c r="AH85" s="11">
        <v>0.03</v>
      </c>
      <c r="AI85" t="str">
        <f>_xll.SNL.Clients.Office.Excel.Functions.SPG(AF85, "SP_COUNTRY_NAME")</f>
        <v>South Africa</v>
      </c>
      <c r="AJ85" t="s">
        <v>1026</v>
      </c>
      <c r="AK85">
        <v>110573</v>
      </c>
      <c r="AL85" t="s">
        <v>402</v>
      </c>
      <c r="AM85" s="11">
        <v>0.17</v>
      </c>
      <c r="AN85" t="str">
        <f>_xll.SNL.Clients.Office.Excel.Functions.SPG(AK85, "SP_COUNTRY_NAME")</f>
        <v>Canada</v>
      </c>
      <c r="AO85" t="s">
        <v>501</v>
      </c>
      <c r="AP85">
        <v>110674</v>
      </c>
      <c r="AQ85" t="s">
        <v>398</v>
      </c>
      <c r="AR85" s="11">
        <v>0.01</v>
      </c>
      <c r="AS85" t="str">
        <f>_xll.SNL.Clients.Office.Excel.Functions.SPG(AP85, "SP_COUNTRY_NAME")</f>
        <v>USA</v>
      </c>
      <c r="AX85" t="str">
        <f>_xll.SNL.Clients.Office.Excel.Functions.SPG(AU85, "SP_COUNTRY_NAME")</f>
        <v>#INVALID COMPANY ID</v>
      </c>
      <c r="AY85" t="s">
        <v>705</v>
      </c>
      <c r="AZ85">
        <v>8358474</v>
      </c>
      <c r="BA85" t="s">
        <v>398</v>
      </c>
      <c r="BB85" s="11">
        <v>0.03</v>
      </c>
      <c r="BC85" t="str">
        <f>_xll.SNL.Clients.Office.Excel.Functions.SPG(AZ85, "SP_COUNTRY_NAME")</f>
        <v>South Africa</v>
      </c>
      <c r="BH85" t="str">
        <f>_xll.SNL.Clients.Office.Excel.Functions.SPG(BE85, "SP_COUNTRY_NAME")</f>
        <v>#INVALID COMPANY ID</v>
      </c>
      <c r="BI85" t="s">
        <v>687</v>
      </c>
      <c r="BJ85">
        <v>7496233</v>
      </c>
      <c r="BK85" t="s">
        <v>398</v>
      </c>
      <c r="BL85" s="11">
        <v>0.04</v>
      </c>
      <c r="BM85" t="str">
        <f>_xll.SNL.Clients.Office.Excel.Functions.SPG(BJ85, "SP_COUNTRY_NAME")</f>
        <v>South Africa</v>
      </c>
      <c r="BR85" t="str">
        <f>_xll.SNL.Clients.Office.Excel.Functions.SPG(BO85, "SP_COUNTRY_NAME")</f>
        <v>#INVALID COMPANY ID</v>
      </c>
      <c r="BS85" t="s">
        <v>464</v>
      </c>
      <c r="BT85">
        <v>4337989</v>
      </c>
      <c r="BU85" t="s">
        <v>398</v>
      </c>
      <c r="BV85" s="11">
        <v>0.03</v>
      </c>
      <c r="BW85" t="str">
        <f>_xll.SNL.Clients.Office.Excel.Functions.SPG(BT85, "SP_COUNTRY_NAME")</f>
        <v>USA</v>
      </c>
      <c r="BX85" t="s">
        <v>1047</v>
      </c>
      <c r="BY85">
        <v>13582910</v>
      </c>
      <c r="BZ85" t="s">
        <v>398</v>
      </c>
      <c r="CA85" s="11">
        <v>0.08</v>
      </c>
      <c r="CB85" t="str">
        <f>_xll.SNL.Clients.Office.Excel.Functions.SPG(BY85, "SP_COUNTRY_NAME")</f>
        <v>France</v>
      </c>
      <c r="CC85" t="s">
        <v>1315</v>
      </c>
      <c r="CD85">
        <v>4275067</v>
      </c>
      <c r="CE85" t="s">
        <v>398</v>
      </c>
      <c r="CF85" s="11">
        <v>0.1</v>
      </c>
      <c r="CG85" t="str">
        <f>_xll.SNL.Clients.Office.Excel.Functions.SPG(CD85, "SP_COUNTRY_NAME")</f>
        <v>Brazil</v>
      </c>
      <c r="CH85" t="s">
        <v>1047</v>
      </c>
      <c r="CI85">
        <v>13582910</v>
      </c>
      <c r="CJ85" t="s">
        <v>398</v>
      </c>
      <c r="CK85" s="11">
        <v>0.08</v>
      </c>
      <c r="CL85" t="str">
        <f>_xll.SNL.Clients.Office.Excel.Functions.SPG(CI85, "SP_COUNTRY_NAME")</f>
        <v>France</v>
      </c>
      <c r="CM85" t="s">
        <v>687</v>
      </c>
      <c r="CN85">
        <v>7496233</v>
      </c>
      <c r="CO85" t="s">
        <v>398</v>
      </c>
      <c r="CP85" s="11">
        <v>0.04</v>
      </c>
      <c r="CQ85" t="str">
        <f>_xll.SNL.Clients.Office.Excel.Functions.SPG(CN85, "SP_COUNTRY_NAME")</f>
        <v>South Africa</v>
      </c>
      <c r="CR85" t="s">
        <v>687</v>
      </c>
      <c r="CS85">
        <v>7496233</v>
      </c>
      <c r="CT85" t="s">
        <v>398</v>
      </c>
      <c r="CU85" s="11">
        <v>0.04</v>
      </c>
      <c r="CV85" t="str">
        <f>_xll.SNL.Clients.Office.Excel.Functions.SPG(CS85, "SP_COUNTRY_NAME")</f>
        <v>South Africa</v>
      </c>
      <c r="CW85" t="s">
        <v>1047</v>
      </c>
      <c r="CX85">
        <v>13582910</v>
      </c>
      <c r="CY85" t="s">
        <v>398</v>
      </c>
      <c r="CZ85" s="11">
        <v>0.08</v>
      </c>
      <c r="DA85" t="str">
        <f>_xll.SNL.Clients.Office.Excel.Functions.SPG(CX85, "SP_COUNTRY_NAME")</f>
        <v>France</v>
      </c>
      <c r="DF85" t="str">
        <f>_xll.SNL.Clients.Office.Excel.Functions.SPG(DC85, "SP_COUNTRY_NAME")</f>
        <v>#INVALID COMPANY ID</v>
      </c>
      <c r="DG85" t="s">
        <v>801</v>
      </c>
      <c r="DH85">
        <v>7944855</v>
      </c>
      <c r="DI85" t="s">
        <v>398</v>
      </c>
      <c r="DJ85" s="11">
        <v>0.01</v>
      </c>
      <c r="DK85" t="str">
        <f>_xll.SNL.Clients.Office.Excel.Functions.SPG(DH85, "SP_COUNTRY_NAME")</f>
        <v>South Africa</v>
      </c>
      <c r="DL85" t="s">
        <v>677</v>
      </c>
      <c r="DM85">
        <v>5760145</v>
      </c>
      <c r="DN85" t="s">
        <v>398</v>
      </c>
      <c r="DO85" s="11">
        <v>0.05</v>
      </c>
      <c r="DP85" t="str">
        <f>_xll.SNL.Clients.Office.Excel.Functions.SPG(DM85, "SP_COUNTRY_NAME")</f>
        <v>South Africa</v>
      </c>
      <c r="DQ85" t="s">
        <v>677</v>
      </c>
      <c r="DR85">
        <v>5760145</v>
      </c>
      <c r="DS85" t="s">
        <v>398</v>
      </c>
      <c r="DT85" s="11">
        <v>0.05</v>
      </c>
      <c r="DU85" t="str">
        <f>_xll.SNL.Clients.Office.Excel.Functions.SPG(DR85, "SP_COUNTRY_NAME")</f>
        <v>South Africa</v>
      </c>
      <c r="DV85" t="s">
        <v>677</v>
      </c>
      <c r="DW85">
        <v>5760145</v>
      </c>
      <c r="DX85" t="s">
        <v>398</v>
      </c>
      <c r="DY85" s="11">
        <v>0.05</v>
      </c>
      <c r="DZ85" t="str">
        <f>_xll.SNL.Clients.Office.Excel.Functions.SPG(DW85, "SP_COUNTRY_NAME")</f>
        <v>South Africa</v>
      </c>
      <c r="EE85" t="str">
        <f>_xll.SNL.Clients.Office.Excel.Functions.SPG(EB85, "SP_COUNTRY_NAME")</f>
        <v>#INVALID COMPANY ID</v>
      </c>
      <c r="EF85" t="s">
        <v>668</v>
      </c>
      <c r="EG85">
        <v>4213130</v>
      </c>
      <c r="EH85" t="s">
        <v>398</v>
      </c>
      <c r="EI85" s="11">
        <v>0.1</v>
      </c>
      <c r="EJ85" t="str">
        <f>_xll.SNL.Clients.Office.Excel.Functions.SPG(EG85, "SP_COUNTRY_NAME")</f>
        <v>South Africa</v>
      </c>
      <c r="EK85" t="s">
        <v>425</v>
      </c>
      <c r="EL85">
        <v>4048695</v>
      </c>
      <c r="EM85" t="s">
        <v>398</v>
      </c>
      <c r="EN85" s="11">
        <v>0</v>
      </c>
      <c r="EO85" t="str">
        <f>_xll.SNL.Clients.Office.Excel.Functions.SPG(EL85, "SP_COUNTRY_NAME")</f>
        <v>USA</v>
      </c>
      <c r="EP85" t="s">
        <v>2122</v>
      </c>
      <c r="EQ85">
        <v>19942471</v>
      </c>
      <c r="ER85" t="s">
        <v>398</v>
      </c>
      <c r="ES85" s="11">
        <v>0</v>
      </c>
      <c r="ET85" t="str">
        <f>_xll.SNL.Clients.Office.Excel.Functions.SPG(EQ85, "SP_COUNTRY_NAME")</f>
        <v>Norway</v>
      </c>
      <c r="EY85" t="str">
        <f>_xll.SNL.Clients.Office.Excel.Functions.SPG(EV85, "SP_COUNTRY_NAME")</f>
        <v>#INVALID COMPANY ID</v>
      </c>
      <c r="EZ85" t="s">
        <v>1315</v>
      </c>
      <c r="FA85">
        <v>4275067</v>
      </c>
      <c r="FB85" t="s">
        <v>398</v>
      </c>
      <c r="FC85" s="11">
        <v>0.1</v>
      </c>
      <c r="FD85" t="str">
        <f>_xll.SNL.Clients.Office.Excel.Functions.SPG(FA85, "SP_COUNTRY_NAME")</f>
        <v>Brazil</v>
      </c>
      <c r="FE85" t="s">
        <v>1315</v>
      </c>
      <c r="FF85">
        <v>4275067</v>
      </c>
      <c r="FG85" t="s">
        <v>398</v>
      </c>
      <c r="FH85" s="11">
        <v>0.1</v>
      </c>
      <c r="FI85" t="str">
        <f>_xll.SNL.Clients.Office.Excel.Functions.SPG(FF85, "SP_COUNTRY_NAME")</f>
        <v>Brazil</v>
      </c>
      <c r="FJ85" t="s">
        <v>1047</v>
      </c>
      <c r="FK85">
        <v>13582910</v>
      </c>
      <c r="FL85" t="s">
        <v>398</v>
      </c>
      <c r="FM85" s="11">
        <v>0.08</v>
      </c>
      <c r="FN85" t="str">
        <f>_xll.SNL.Clients.Office.Excel.Functions.SPG(FK85, "SP_COUNTRY_NAME")</f>
        <v>France</v>
      </c>
      <c r="FO85" t="s">
        <v>2174</v>
      </c>
      <c r="FP85">
        <v>4346066</v>
      </c>
      <c r="FQ85" t="s">
        <v>398</v>
      </c>
      <c r="FR85" s="11">
        <v>0</v>
      </c>
      <c r="FS85" t="str">
        <f>_xll.SNL.Clients.Office.Excel.Functions.SPG(FP85, "SP_COUNTRY_NAME")</f>
        <v>Malaysia</v>
      </c>
      <c r="FT85" t="s">
        <v>668</v>
      </c>
      <c r="FU85">
        <v>4213130</v>
      </c>
      <c r="FV85" t="s">
        <v>398</v>
      </c>
      <c r="FW85" s="11">
        <v>0.1</v>
      </c>
      <c r="FX85" t="str">
        <f>_xll.SNL.Clients.Office.Excel.Functions.SPG(FU85, "SP_COUNTRY_NAME")</f>
        <v>South Africa</v>
      </c>
      <c r="GC85" t="str">
        <f>_xll.SNL.Clients.Office.Excel.Functions.SPG(FZ85, "SP_COUNTRY_NAME")</f>
        <v>#INVALID COMPANY ID</v>
      </c>
      <c r="GD85" t="s">
        <v>1659</v>
      </c>
      <c r="GE85">
        <v>4325258</v>
      </c>
      <c r="GF85" t="s">
        <v>398</v>
      </c>
      <c r="GG85" s="11">
        <v>0</v>
      </c>
      <c r="GH85" t="str">
        <f>_xll.SNL.Clients.Office.Excel.Functions.SPG(GE85, "SP_COUNTRY_NAME")</f>
        <v>China</v>
      </c>
      <c r="GM85" t="str">
        <f>_xll.SNL.Clients.Office.Excel.Functions.SPG(GJ85, "SP_COUNTRY_NAME")</f>
        <v>#INVALID COMPANY ID</v>
      </c>
      <c r="GR85" t="str">
        <f>_xll.SNL.Clients.Office.Excel.Functions.SPG(GO85, "SP_COUNTRY_NAME")</f>
        <v>#INVALID COMPANY ID</v>
      </c>
      <c r="GW85" t="str">
        <f>_xll.SNL.Clients.Office.Excel.Functions.SPG(GT85, "SP_COUNTRY_NAME")</f>
        <v>#INVALID COMPANY ID</v>
      </c>
      <c r="GX85" t="s">
        <v>467</v>
      </c>
      <c r="GY85">
        <v>4145085</v>
      </c>
      <c r="GZ85" t="s">
        <v>398</v>
      </c>
      <c r="HA85" s="11">
        <v>0.01</v>
      </c>
      <c r="HB85" t="str">
        <f>_xll.SNL.Clients.Office.Excel.Functions.SPG(GY85, "SP_COUNTRY_NAME")</f>
        <v>United Kingdom</v>
      </c>
      <c r="HC85" t="s">
        <v>1047</v>
      </c>
      <c r="HD85">
        <v>13582910</v>
      </c>
      <c r="HE85" t="s">
        <v>398</v>
      </c>
      <c r="HF85" s="11">
        <v>0.08</v>
      </c>
      <c r="HG85" t="str">
        <f>_xll.SNL.Clients.Office.Excel.Functions.SPG(HD85, "SP_COUNTRY_NAME")</f>
        <v>France</v>
      </c>
      <c r="HL85" t="str">
        <f>_xll.SNL.Clients.Office.Excel.Functions.SPG(HI85, "SP_COUNTRY_NAME")</f>
        <v>#INVALID COMPANY ID</v>
      </c>
      <c r="HQ85" t="str">
        <f>_xll.SNL.Clients.Office.Excel.Functions.SPG(HN85, "SP_COUNTRY_NAME")</f>
        <v>#INVALID COMPANY ID</v>
      </c>
      <c r="HR85" t="s">
        <v>1047</v>
      </c>
      <c r="HS85">
        <v>13582910</v>
      </c>
      <c r="HT85" t="s">
        <v>398</v>
      </c>
      <c r="HU85" s="11">
        <v>0.08</v>
      </c>
      <c r="HV85" t="str">
        <f>_xll.SNL.Clients.Office.Excel.Functions.SPG(HS85, "SP_COUNTRY_NAME")</f>
        <v>France</v>
      </c>
      <c r="HW85" t="s">
        <v>668</v>
      </c>
      <c r="HX85">
        <v>4213130</v>
      </c>
      <c r="HY85" t="s">
        <v>398</v>
      </c>
      <c r="HZ85" s="11">
        <v>0.1</v>
      </c>
      <c r="IA85" t="str">
        <f>_xll.SNL.Clients.Office.Excel.Functions.SPG(HX85, "SP_COUNTRY_NAME")</f>
        <v>South Africa</v>
      </c>
      <c r="IF85" t="str">
        <f>_xll.SNL.Clients.Office.Excel.Functions.SPG(IC85, "SP_COUNTRY_NAME")</f>
        <v>#INVALID COMPANY ID</v>
      </c>
      <c r="IK85" t="str">
        <f>_xll.SNL.Clients.Office.Excel.Functions.SPG(IH85, "SP_COUNTRY_NAME")</f>
        <v>#INVALID COMPANY ID</v>
      </c>
      <c r="IL85" t="s">
        <v>467</v>
      </c>
      <c r="IM85">
        <v>4145085</v>
      </c>
      <c r="IN85" t="s">
        <v>398</v>
      </c>
      <c r="IO85" s="11">
        <v>0.01</v>
      </c>
      <c r="IP85" t="str">
        <f>_xll.SNL.Clients.Office.Excel.Functions.SPG(IM85, "SP_COUNTRY_NAME")</f>
        <v>United Kingdom</v>
      </c>
      <c r="IQ85" t="s">
        <v>2248</v>
      </c>
      <c r="IR85" t="s">
        <v>348</v>
      </c>
      <c r="IS85" t="s">
        <v>406</v>
      </c>
      <c r="IT85" s="11">
        <v>0.01</v>
      </c>
      <c r="IU85" t="str">
        <f>_xll.SNL.Clients.Office.Excel.Functions.SPG(IR85, "SP_COUNTRY_NAME")</f>
        <v>China</v>
      </c>
      <c r="IV85" t="s">
        <v>801</v>
      </c>
      <c r="IW85">
        <v>7944855</v>
      </c>
      <c r="IX85" t="s">
        <v>398</v>
      </c>
      <c r="IY85" s="11">
        <v>0.01</v>
      </c>
      <c r="IZ85" t="str">
        <f>_xll.SNL.Clients.Office.Excel.Functions.SPG(IW85, "SP_COUNTRY_NAME")</f>
        <v>South Africa</v>
      </c>
      <c r="JA85" t="s">
        <v>687</v>
      </c>
      <c r="JB85">
        <v>7496233</v>
      </c>
      <c r="JC85" t="s">
        <v>398</v>
      </c>
      <c r="JD85" s="11">
        <v>0.04</v>
      </c>
      <c r="JE85" t="str">
        <f>_xll.SNL.Clients.Office.Excel.Functions.SPG(JB85, "SP_COUNTRY_NAME")</f>
        <v>South Africa</v>
      </c>
      <c r="JF85" t="s">
        <v>677</v>
      </c>
      <c r="JG85">
        <v>5760145</v>
      </c>
      <c r="JH85" t="s">
        <v>398</v>
      </c>
      <c r="JI85" s="11">
        <v>0.05</v>
      </c>
      <c r="JJ85" t="str">
        <f>_xll.SNL.Clients.Office.Excel.Functions.SPG(JG85, "SP_COUNTRY_NAME")</f>
        <v>South Africa</v>
      </c>
      <c r="JK85" t="s">
        <v>1315</v>
      </c>
      <c r="JL85">
        <v>4275067</v>
      </c>
      <c r="JM85" t="s">
        <v>398</v>
      </c>
      <c r="JN85" s="11">
        <v>0.1</v>
      </c>
      <c r="JO85" t="str">
        <f>_xll.SNL.Clients.Office.Excel.Functions.SPG(JL85, "SP_COUNTRY_NAME")</f>
        <v>Brazil</v>
      </c>
      <c r="JT85" t="str">
        <f>_xll.SNL.Clients.Office.Excel.Functions.SPG(JQ85, "SP_COUNTRY_NAME")</f>
        <v>#INVALID COMPANY ID</v>
      </c>
      <c r="JU85" t="s">
        <v>2174</v>
      </c>
      <c r="JV85">
        <v>4346066</v>
      </c>
      <c r="JW85" t="s">
        <v>398</v>
      </c>
      <c r="JX85" s="11">
        <v>0</v>
      </c>
      <c r="JY85" t="str">
        <f>_xll.SNL.Clients.Office.Excel.Functions.SPG(JV85, "SP_COUNTRY_NAME")</f>
        <v>Malaysia</v>
      </c>
      <c r="JZ85" t="s">
        <v>1047</v>
      </c>
      <c r="KA85">
        <v>13582910</v>
      </c>
      <c r="KB85" t="s">
        <v>398</v>
      </c>
      <c r="KC85" s="11">
        <v>0.08</v>
      </c>
      <c r="KD85" t="str">
        <f>_xll.SNL.Clients.Office.Excel.Functions.SPG(KA85, "SP_COUNTRY_NAME")</f>
        <v>France</v>
      </c>
      <c r="KI85" t="str">
        <f>_xll.SNL.Clients.Office.Excel.Functions.SPG(KF85, "SP_COUNTRY_NAME")</f>
        <v>#INVALID COMPANY ID</v>
      </c>
      <c r="KJ85" t="s">
        <v>705</v>
      </c>
      <c r="KK85">
        <v>8358474</v>
      </c>
      <c r="KL85" t="s">
        <v>398</v>
      </c>
      <c r="KM85" s="11">
        <v>0.03</v>
      </c>
      <c r="KN85" t="str">
        <f>_xll.SNL.Clients.Office.Excel.Functions.SPG(KK85, "SP_COUNTRY_NAME")</f>
        <v>South Africa</v>
      </c>
    </row>
    <row r="86" spans="5:300" x14ac:dyDescent="0.35">
      <c r="E86" t="str">
        <f>_xll.SNL.Clients.Office.Excel.Functions.SPG(B86, "SP_COUNTRY_NAME")</f>
        <v>#INVALID COMPANY ID</v>
      </c>
      <c r="F86" t="s">
        <v>393</v>
      </c>
      <c r="G86">
        <v>111074</v>
      </c>
      <c r="H86" t="s">
        <v>398</v>
      </c>
      <c r="I86" s="11">
        <v>0.05</v>
      </c>
      <c r="J86" t="str">
        <f>_xll.SNL.Clients.Office.Excel.Functions.SPG(G86, "SP_COUNTRY_NAME")</f>
        <v>USA</v>
      </c>
      <c r="K86" t="s">
        <v>485</v>
      </c>
      <c r="L86">
        <v>4119790</v>
      </c>
      <c r="M86" t="s">
        <v>398</v>
      </c>
      <c r="N86" s="11">
        <v>0.01</v>
      </c>
      <c r="O86" t="str">
        <f>_xll.SNL.Clients.Office.Excel.Functions.SPG(L86, "SP_COUNTRY_NAME")</f>
        <v>USA</v>
      </c>
      <c r="P86" t="s">
        <v>1027</v>
      </c>
      <c r="Q86">
        <v>4005175</v>
      </c>
      <c r="R86" t="s">
        <v>402</v>
      </c>
      <c r="S86" s="11">
        <v>0.17</v>
      </c>
      <c r="T86" t="str">
        <f>_xll.SNL.Clients.Office.Excel.Functions.SPG(Q86, "SP_COUNTRY_NAME")</f>
        <v>USA</v>
      </c>
      <c r="Y86" t="str">
        <f>_xll.SNL.Clients.Office.Excel.Functions.SPG(V86, "SP_COUNTRY_NAME")</f>
        <v>#INVALID COMPANY ID</v>
      </c>
      <c r="Z86" t="s">
        <v>454</v>
      </c>
      <c r="AA86">
        <v>4784107</v>
      </c>
      <c r="AB86" t="s">
        <v>398</v>
      </c>
      <c r="AC86" s="11">
        <v>0.03</v>
      </c>
      <c r="AD86" t="str">
        <f>_xll.SNL.Clients.Office.Excel.Functions.SPG(AA86, "SP_COUNTRY_NAME")</f>
        <v>France</v>
      </c>
      <c r="AE86" t="s">
        <v>454</v>
      </c>
      <c r="AF86">
        <v>4784107</v>
      </c>
      <c r="AG86" t="s">
        <v>398</v>
      </c>
      <c r="AH86" s="11">
        <v>0.03</v>
      </c>
      <c r="AI86" t="str">
        <f>_xll.SNL.Clients.Office.Excel.Functions.SPG(AF86, "SP_COUNTRY_NAME")</f>
        <v>France</v>
      </c>
      <c r="AJ86" t="s">
        <v>1027</v>
      </c>
      <c r="AK86">
        <v>4005175</v>
      </c>
      <c r="AL86" t="s">
        <v>402</v>
      </c>
      <c r="AM86" s="11">
        <v>0.17</v>
      </c>
      <c r="AN86" t="str">
        <f>_xll.SNL.Clients.Office.Excel.Functions.SPG(AK86, "SP_COUNTRY_NAME")</f>
        <v>USA</v>
      </c>
      <c r="AO86" t="s">
        <v>908</v>
      </c>
      <c r="AP86">
        <v>4138997</v>
      </c>
      <c r="AQ86" t="s">
        <v>398</v>
      </c>
      <c r="AR86" s="11">
        <v>0.01</v>
      </c>
      <c r="AS86" t="str">
        <f>_xll.SNL.Clients.Office.Excel.Functions.SPG(AP86, "SP_COUNTRY_NAME")</f>
        <v>Spain</v>
      </c>
      <c r="AX86" t="str">
        <f>_xll.SNL.Clients.Office.Excel.Functions.SPG(AU86, "SP_COUNTRY_NAME")</f>
        <v>#INVALID COMPANY ID</v>
      </c>
      <c r="AY86" t="s">
        <v>454</v>
      </c>
      <c r="AZ86">
        <v>4784107</v>
      </c>
      <c r="BA86" t="s">
        <v>398</v>
      </c>
      <c r="BB86" s="11">
        <v>0.03</v>
      </c>
      <c r="BC86" t="str">
        <f>_xll.SNL.Clients.Office.Excel.Functions.SPG(AZ86, "SP_COUNTRY_NAME")</f>
        <v>France</v>
      </c>
      <c r="BH86" t="str">
        <f>_xll.SNL.Clients.Office.Excel.Functions.SPG(BE86, "SP_COUNTRY_NAME")</f>
        <v>#INVALID COMPANY ID</v>
      </c>
      <c r="BI86" t="s">
        <v>709</v>
      </c>
      <c r="BJ86">
        <v>4237662</v>
      </c>
      <c r="BK86" t="s">
        <v>398</v>
      </c>
      <c r="BL86" s="11">
        <v>0.04</v>
      </c>
      <c r="BM86" t="str">
        <f>_xll.SNL.Clients.Office.Excel.Functions.SPG(BJ86, "SP_COUNTRY_NAME")</f>
        <v>South Africa</v>
      </c>
      <c r="BR86" t="str">
        <f>_xll.SNL.Clients.Office.Excel.Functions.SPG(BO86, "SP_COUNTRY_NAME")</f>
        <v>#INVALID COMPANY ID</v>
      </c>
      <c r="BS86" t="s">
        <v>737</v>
      </c>
      <c r="BT86">
        <v>4134208</v>
      </c>
      <c r="BU86" t="s">
        <v>398</v>
      </c>
      <c r="BV86" s="11">
        <v>0.03</v>
      </c>
      <c r="BW86" t="str">
        <f>_xll.SNL.Clients.Office.Excel.Functions.SPG(BT86, "SP_COUNTRY_NAME")</f>
        <v>USA</v>
      </c>
      <c r="BX86" t="s">
        <v>1321</v>
      </c>
      <c r="BY86">
        <v>4677902</v>
      </c>
      <c r="BZ86" t="s">
        <v>403</v>
      </c>
      <c r="CA86" s="11">
        <v>7.0000000000000007E-2</v>
      </c>
      <c r="CB86" t="str">
        <f>_xll.SNL.Clients.Office.Excel.Functions.SPG(BY86, "SP_COUNTRY_NAME")</f>
        <v>USA</v>
      </c>
      <c r="CC86" t="s">
        <v>1316</v>
      </c>
      <c r="CD86">
        <v>4256115</v>
      </c>
      <c r="CE86" t="s">
        <v>403</v>
      </c>
      <c r="CF86" s="11">
        <v>0.09</v>
      </c>
      <c r="CG86" t="str">
        <f>_xll.SNL.Clients.Office.Excel.Functions.SPG(CD86, "SP_COUNTRY_NAME")</f>
        <v>USA</v>
      </c>
      <c r="CH86" t="s">
        <v>1321</v>
      </c>
      <c r="CI86">
        <v>4677902</v>
      </c>
      <c r="CJ86" t="s">
        <v>403</v>
      </c>
      <c r="CK86" s="11">
        <v>7.0000000000000007E-2</v>
      </c>
      <c r="CL86" t="str">
        <f>_xll.SNL.Clients.Office.Excel.Functions.SPG(CI86, "SP_COUNTRY_NAME")</f>
        <v>USA</v>
      </c>
      <c r="CM86" t="s">
        <v>709</v>
      </c>
      <c r="CN86">
        <v>4237662</v>
      </c>
      <c r="CO86" t="s">
        <v>398</v>
      </c>
      <c r="CP86" s="11">
        <v>0.04</v>
      </c>
      <c r="CQ86" t="str">
        <f>_xll.SNL.Clients.Office.Excel.Functions.SPG(CN86, "SP_COUNTRY_NAME")</f>
        <v>South Africa</v>
      </c>
      <c r="CR86" t="s">
        <v>709</v>
      </c>
      <c r="CS86">
        <v>4237662</v>
      </c>
      <c r="CT86" t="s">
        <v>398</v>
      </c>
      <c r="CU86" s="11">
        <v>0.04</v>
      </c>
      <c r="CV86" t="str">
        <f>_xll.SNL.Clients.Office.Excel.Functions.SPG(CS86, "SP_COUNTRY_NAME")</f>
        <v>South Africa</v>
      </c>
      <c r="CW86" t="s">
        <v>1321</v>
      </c>
      <c r="CX86">
        <v>4677902</v>
      </c>
      <c r="CY86" t="s">
        <v>403</v>
      </c>
      <c r="CZ86" s="11">
        <v>7.0000000000000007E-2</v>
      </c>
      <c r="DA86" t="str">
        <f>_xll.SNL.Clients.Office.Excel.Functions.SPG(CX86, "SP_COUNTRY_NAME")</f>
        <v>USA</v>
      </c>
      <c r="DF86" t="str">
        <f>_xll.SNL.Clients.Office.Excel.Functions.SPG(DC86, "SP_COUNTRY_NAME")</f>
        <v>#INVALID COMPANY ID</v>
      </c>
      <c r="DG86" t="s">
        <v>757</v>
      </c>
      <c r="DH86">
        <v>118749616</v>
      </c>
      <c r="DI86" t="s">
        <v>398</v>
      </c>
      <c r="DJ86" s="11">
        <v>0.01</v>
      </c>
      <c r="DK86" t="str">
        <f>_xll.SNL.Clients.Office.Excel.Functions.SPG(DH86, "SP_COUNTRY_NAME")</f>
        <v>#INVALID COMPANY ID</v>
      </c>
      <c r="DL86" t="s">
        <v>393</v>
      </c>
      <c r="DM86">
        <v>111074</v>
      </c>
      <c r="DN86" t="s">
        <v>398</v>
      </c>
      <c r="DO86" s="11">
        <v>0.05</v>
      </c>
      <c r="DP86" t="str">
        <f>_xll.SNL.Clients.Office.Excel.Functions.SPG(DM86, "SP_COUNTRY_NAME")</f>
        <v>USA</v>
      </c>
      <c r="DQ86" t="s">
        <v>393</v>
      </c>
      <c r="DR86">
        <v>111074</v>
      </c>
      <c r="DS86" t="s">
        <v>398</v>
      </c>
      <c r="DT86" s="11">
        <v>0.05</v>
      </c>
      <c r="DU86" t="str">
        <f>_xll.SNL.Clients.Office.Excel.Functions.SPG(DR86, "SP_COUNTRY_NAME")</f>
        <v>USA</v>
      </c>
      <c r="DV86" t="s">
        <v>393</v>
      </c>
      <c r="DW86">
        <v>111074</v>
      </c>
      <c r="DX86" t="s">
        <v>398</v>
      </c>
      <c r="DY86" s="11">
        <v>0.05</v>
      </c>
      <c r="DZ86" t="str">
        <f>_xll.SNL.Clients.Office.Excel.Functions.SPG(DW86, "SP_COUNTRY_NAME")</f>
        <v>USA</v>
      </c>
      <c r="EE86" t="str">
        <f>_xll.SNL.Clients.Office.Excel.Functions.SPG(EB86, "SP_COUNTRY_NAME")</f>
        <v>#INVALID COMPANY ID</v>
      </c>
      <c r="EF86" t="s">
        <v>1050</v>
      </c>
      <c r="EG86">
        <v>4086518</v>
      </c>
      <c r="EH86" t="s">
        <v>401</v>
      </c>
      <c r="EI86" s="11">
        <v>0.1</v>
      </c>
      <c r="EJ86" t="str">
        <f>_xll.SNL.Clients.Office.Excel.Functions.SPG(EG86, "SP_COUNTRY_NAME")</f>
        <v>Japan</v>
      </c>
      <c r="EK86" t="s">
        <v>1047</v>
      </c>
      <c r="EL86">
        <v>13582910</v>
      </c>
      <c r="EM86" t="s">
        <v>398</v>
      </c>
      <c r="EN86" s="11">
        <v>0</v>
      </c>
      <c r="EO86" t="str">
        <f>_xll.SNL.Clients.Office.Excel.Functions.SPG(EL86, "SP_COUNTRY_NAME")</f>
        <v>France</v>
      </c>
      <c r="EP86" t="s">
        <v>2123</v>
      </c>
      <c r="EQ86">
        <v>6337027</v>
      </c>
      <c r="ER86" t="s">
        <v>398</v>
      </c>
      <c r="ES86" s="11">
        <v>0</v>
      </c>
      <c r="ET86" t="str">
        <f>_xll.SNL.Clients.Office.Excel.Functions.SPG(EQ86, "SP_COUNTRY_NAME")</f>
        <v>Switzerland</v>
      </c>
      <c r="EY86" t="str">
        <f>_xll.SNL.Clients.Office.Excel.Functions.SPG(EV86, "SP_COUNTRY_NAME")</f>
        <v>#INVALID COMPANY ID</v>
      </c>
      <c r="EZ86" t="s">
        <v>1316</v>
      </c>
      <c r="FA86">
        <v>4256115</v>
      </c>
      <c r="FB86" t="s">
        <v>403</v>
      </c>
      <c r="FC86" s="11">
        <v>0.09</v>
      </c>
      <c r="FD86" t="str">
        <f>_xll.SNL.Clients.Office.Excel.Functions.SPG(FA86, "SP_COUNTRY_NAME")</f>
        <v>USA</v>
      </c>
      <c r="FE86" t="s">
        <v>1316</v>
      </c>
      <c r="FF86">
        <v>4256115</v>
      </c>
      <c r="FG86" t="s">
        <v>403</v>
      </c>
      <c r="FH86" s="11">
        <v>0.09</v>
      </c>
      <c r="FI86" t="str">
        <f>_xll.SNL.Clients.Office.Excel.Functions.SPG(FF86, "SP_COUNTRY_NAME")</f>
        <v>USA</v>
      </c>
      <c r="FJ86" t="s">
        <v>1321</v>
      </c>
      <c r="FK86">
        <v>4677902</v>
      </c>
      <c r="FL86" t="s">
        <v>403</v>
      </c>
      <c r="FM86" s="11">
        <v>7.0000000000000007E-2</v>
      </c>
      <c r="FN86" t="str">
        <f>_xll.SNL.Clients.Office.Excel.Functions.SPG(FK86, "SP_COUNTRY_NAME")</f>
        <v>USA</v>
      </c>
      <c r="FO86" t="s">
        <v>537</v>
      </c>
      <c r="FP86">
        <v>4248288</v>
      </c>
      <c r="FQ86" t="s">
        <v>398</v>
      </c>
      <c r="FR86" s="11">
        <v>0</v>
      </c>
      <c r="FS86" t="str">
        <f>_xll.SNL.Clients.Office.Excel.Functions.SPG(FP86, "SP_COUNTRY_NAME")</f>
        <v>Canada</v>
      </c>
      <c r="FT86" t="s">
        <v>1050</v>
      </c>
      <c r="FU86">
        <v>4086518</v>
      </c>
      <c r="FV86" t="s">
        <v>401</v>
      </c>
      <c r="FW86" s="11">
        <v>0.1</v>
      </c>
      <c r="FX86" t="str">
        <f>_xll.SNL.Clients.Office.Excel.Functions.SPG(FU86, "SP_COUNTRY_NAME")</f>
        <v>Japan</v>
      </c>
      <c r="GC86" t="str">
        <f>_xll.SNL.Clients.Office.Excel.Functions.SPG(FZ86, "SP_COUNTRY_NAME")</f>
        <v>#INVALID COMPANY ID</v>
      </c>
      <c r="GD86" t="s">
        <v>430</v>
      </c>
      <c r="GE86">
        <v>4057506</v>
      </c>
      <c r="GF86" t="s">
        <v>398</v>
      </c>
      <c r="GG86" s="11">
        <v>0</v>
      </c>
      <c r="GH86" t="str">
        <f>_xll.SNL.Clients.Office.Excel.Functions.SPG(GE86, "SP_COUNTRY_NAME")</f>
        <v>USA</v>
      </c>
      <c r="GM86" t="str">
        <f>_xll.SNL.Clients.Office.Excel.Functions.SPG(GJ86, "SP_COUNTRY_NAME")</f>
        <v>#INVALID COMPANY ID</v>
      </c>
      <c r="GR86" t="str">
        <f>_xll.SNL.Clients.Office.Excel.Functions.SPG(GO86, "SP_COUNTRY_NAME")</f>
        <v>#INVALID COMPANY ID</v>
      </c>
      <c r="GW86" t="str">
        <f>_xll.SNL.Clients.Office.Excel.Functions.SPG(GT86, "SP_COUNTRY_NAME")</f>
        <v>#INVALID COMPANY ID</v>
      </c>
      <c r="GX86" t="s">
        <v>394</v>
      </c>
      <c r="GY86">
        <v>4578944</v>
      </c>
      <c r="GZ86" t="s">
        <v>398</v>
      </c>
      <c r="HA86" s="11">
        <v>0.01</v>
      </c>
      <c r="HB86" t="str">
        <f>_xll.SNL.Clients.Office.Excel.Functions.SPG(GY86, "SP_COUNTRY_NAME")</f>
        <v>Australia</v>
      </c>
      <c r="HC86" t="s">
        <v>1321</v>
      </c>
      <c r="HD86">
        <v>4677902</v>
      </c>
      <c r="HE86" t="s">
        <v>403</v>
      </c>
      <c r="HF86" s="11">
        <v>7.0000000000000007E-2</v>
      </c>
      <c r="HG86" t="str">
        <f>_xll.SNL.Clients.Office.Excel.Functions.SPG(HD86, "SP_COUNTRY_NAME")</f>
        <v>USA</v>
      </c>
      <c r="HL86" t="str">
        <f>_xll.SNL.Clients.Office.Excel.Functions.SPG(HI86, "SP_COUNTRY_NAME")</f>
        <v>#INVALID COMPANY ID</v>
      </c>
      <c r="HQ86" t="str">
        <f>_xll.SNL.Clients.Office.Excel.Functions.SPG(HN86, "SP_COUNTRY_NAME")</f>
        <v>#INVALID COMPANY ID</v>
      </c>
      <c r="HR86" t="s">
        <v>1321</v>
      </c>
      <c r="HS86">
        <v>4677902</v>
      </c>
      <c r="HT86" t="s">
        <v>403</v>
      </c>
      <c r="HU86" s="11">
        <v>7.0000000000000007E-2</v>
      </c>
      <c r="HV86" t="str">
        <f>_xll.SNL.Clients.Office.Excel.Functions.SPG(HS86, "SP_COUNTRY_NAME")</f>
        <v>USA</v>
      </c>
      <c r="HW86" t="s">
        <v>1050</v>
      </c>
      <c r="HX86">
        <v>4086518</v>
      </c>
      <c r="HY86" t="s">
        <v>401</v>
      </c>
      <c r="HZ86" s="11">
        <v>0.1</v>
      </c>
      <c r="IA86" t="str">
        <f>_xll.SNL.Clients.Office.Excel.Functions.SPG(HX86, "SP_COUNTRY_NAME")</f>
        <v>Japan</v>
      </c>
      <c r="IF86" t="str">
        <f>_xll.SNL.Clients.Office.Excel.Functions.SPG(IC86, "SP_COUNTRY_NAME")</f>
        <v>#INVALID COMPANY ID</v>
      </c>
      <c r="IK86" t="str">
        <f>_xll.SNL.Clients.Office.Excel.Functions.SPG(IH86, "SP_COUNTRY_NAME")</f>
        <v>#INVALID COMPANY ID</v>
      </c>
      <c r="IL86" t="s">
        <v>394</v>
      </c>
      <c r="IM86">
        <v>4578944</v>
      </c>
      <c r="IN86" t="s">
        <v>398</v>
      </c>
      <c r="IO86" s="11">
        <v>0.01</v>
      </c>
      <c r="IP86" t="str">
        <f>_xll.SNL.Clients.Office.Excel.Functions.SPG(IM86, "SP_COUNTRY_NAME")</f>
        <v>Australia</v>
      </c>
      <c r="IQ86" t="s">
        <v>496</v>
      </c>
      <c r="IR86">
        <v>4111901</v>
      </c>
      <c r="IS86" t="s">
        <v>398</v>
      </c>
      <c r="IT86" s="11">
        <v>0.01</v>
      </c>
      <c r="IU86" t="str">
        <f>_xll.SNL.Clients.Office.Excel.Functions.SPG(IR86, "SP_COUNTRY_NAME")</f>
        <v>Belgium</v>
      </c>
      <c r="IV86" t="s">
        <v>757</v>
      </c>
      <c r="IW86">
        <v>118749616</v>
      </c>
      <c r="IX86" t="s">
        <v>398</v>
      </c>
      <c r="IY86" s="11">
        <v>0.01</v>
      </c>
      <c r="IZ86" t="str">
        <f>_xll.SNL.Clients.Office.Excel.Functions.SPG(IW86, "SP_COUNTRY_NAME")</f>
        <v>#INVALID COMPANY ID</v>
      </c>
      <c r="JA86" t="s">
        <v>709</v>
      </c>
      <c r="JB86">
        <v>4237662</v>
      </c>
      <c r="JC86" t="s">
        <v>398</v>
      </c>
      <c r="JD86" s="11">
        <v>0.04</v>
      </c>
      <c r="JE86" t="str">
        <f>_xll.SNL.Clients.Office.Excel.Functions.SPG(JB86, "SP_COUNTRY_NAME")</f>
        <v>South Africa</v>
      </c>
      <c r="JF86" t="s">
        <v>393</v>
      </c>
      <c r="JG86">
        <v>111074</v>
      </c>
      <c r="JH86" t="s">
        <v>398</v>
      </c>
      <c r="JI86" s="11">
        <v>0.05</v>
      </c>
      <c r="JJ86" t="str">
        <f>_xll.SNL.Clients.Office.Excel.Functions.SPG(JG86, "SP_COUNTRY_NAME")</f>
        <v>USA</v>
      </c>
      <c r="JK86" t="s">
        <v>1316</v>
      </c>
      <c r="JL86">
        <v>4256115</v>
      </c>
      <c r="JM86" t="s">
        <v>403</v>
      </c>
      <c r="JN86" s="11">
        <v>0.09</v>
      </c>
      <c r="JO86" t="str">
        <f>_xll.SNL.Clients.Office.Excel.Functions.SPG(JL86, "SP_COUNTRY_NAME")</f>
        <v>USA</v>
      </c>
      <c r="JT86" t="str">
        <f>_xll.SNL.Clients.Office.Excel.Functions.SPG(JQ86, "SP_COUNTRY_NAME")</f>
        <v>#INVALID COMPANY ID</v>
      </c>
      <c r="JU86" t="s">
        <v>537</v>
      </c>
      <c r="JV86">
        <v>4248288</v>
      </c>
      <c r="JW86" t="s">
        <v>398</v>
      </c>
      <c r="JX86" s="11">
        <v>0</v>
      </c>
      <c r="JY86" t="str">
        <f>_xll.SNL.Clients.Office.Excel.Functions.SPG(JV86, "SP_COUNTRY_NAME")</f>
        <v>Canada</v>
      </c>
      <c r="JZ86" t="s">
        <v>1321</v>
      </c>
      <c r="KA86">
        <v>4677902</v>
      </c>
      <c r="KB86" t="s">
        <v>403</v>
      </c>
      <c r="KC86" s="11">
        <v>7.0000000000000007E-2</v>
      </c>
      <c r="KD86" t="str">
        <f>_xll.SNL.Clients.Office.Excel.Functions.SPG(KA86, "SP_COUNTRY_NAME")</f>
        <v>USA</v>
      </c>
      <c r="KI86" t="str">
        <f>_xll.SNL.Clients.Office.Excel.Functions.SPG(KF86, "SP_COUNTRY_NAME")</f>
        <v>#INVALID COMPANY ID</v>
      </c>
      <c r="KJ86" t="s">
        <v>454</v>
      </c>
      <c r="KK86">
        <v>4784107</v>
      </c>
      <c r="KL86" t="s">
        <v>398</v>
      </c>
      <c r="KM86" s="11">
        <v>0.03</v>
      </c>
      <c r="KN86" t="str">
        <f>_xll.SNL.Clients.Office.Excel.Functions.SPG(KK86, "SP_COUNTRY_NAME")</f>
        <v>France</v>
      </c>
    </row>
    <row r="87" spans="5:300" x14ac:dyDescent="0.35">
      <c r="E87" t="str">
        <f>_xll.SNL.Clients.Office.Excel.Functions.SPG(B87, "SP_COUNTRY_NAME")</f>
        <v>#INVALID COMPANY ID</v>
      </c>
      <c r="F87" t="s">
        <v>517</v>
      </c>
      <c r="G87">
        <v>4150758</v>
      </c>
      <c r="H87" t="s">
        <v>401</v>
      </c>
      <c r="I87" s="11">
        <v>0.05</v>
      </c>
      <c r="J87" t="str">
        <f>_xll.SNL.Clients.Office.Excel.Functions.SPG(G87, "SP_COUNTRY_NAME")</f>
        <v>Switzerland</v>
      </c>
      <c r="K87" t="s">
        <v>486</v>
      </c>
      <c r="L87">
        <v>5852503</v>
      </c>
      <c r="M87" t="s">
        <v>398</v>
      </c>
      <c r="N87" s="11">
        <v>0.01</v>
      </c>
      <c r="O87" t="str">
        <f>_xll.SNL.Clients.Office.Excel.Functions.SPG(L87, "SP_COUNTRY_NAME")</f>
        <v>South Africa</v>
      </c>
      <c r="P87" t="s">
        <v>1028</v>
      </c>
      <c r="Q87">
        <v>5749063</v>
      </c>
      <c r="R87" t="s">
        <v>398</v>
      </c>
      <c r="S87" s="11">
        <v>0.16</v>
      </c>
      <c r="T87" t="str">
        <f>_xll.SNL.Clients.Office.Excel.Functions.SPG(Q87, "SP_COUNTRY_NAME")</f>
        <v>Switzerland</v>
      </c>
      <c r="Y87" t="str">
        <f>_xll.SNL.Clients.Office.Excel.Functions.SPG(V87, "SP_COUNTRY_NAME")</f>
        <v>#INVALID COMPANY ID</v>
      </c>
      <c r="Z87" t="s">
        <v>706</v>
      </c>
      <c r="AA87">
        <v>4948675</v>
      </c>
      <c r="AB87" t="s">
        <v>398</v>
      </c>
      <c r="AC87" s="11">
        <v>0.03</v>
      </c>
      <c r="AD87" t="str">
        <f>_xll.SNL.Clients.Office.Excel.Functions.SPG(AA87, "SP_COUNTRY_NAME")</f>
        <v>South Africa</v>
      </c>
      <c r="AE87" t="s">
        <v>706</v>
      </c>
      <c r="AF87">
        <v>4948675</v>
      </c>
      <c r="AG87" t="s">
        <v>398</v>
      </c>
      <c r="AH87" s="11">
        <v>0.03</v>
      </c>
      <c r="AI87" t="str">
        <f>_xll.SNL.Clients.Office.Excel.Functions.SPG(AF87, "SP_COUNTRY_NAME")</f>
        <v>South Africa</v>
      </c>
      <c r="AJ87" t="s">
        <v>1028</v>
      </c>
      <c r="AK87">
        <v>5749063</v>
      </c>
      <c r="AL87" t="s">
        <v>398</v>
      </c>
      <c r="AM87" s="11">
        <v>0.16</v>
      </c>
      <c r="AN87" t="str">
        <f>_xll.SNL.Clients.Office.Excel.Functions.SPG(AK87, "SP_COUNTRY_NAME")</f>
        <v>Switzerland</v>
      </c>
      <c r="AO87" t="s">
        <v>518</v>
      </c>
      <c r="AP87">
        <v>4399282</v>
      </c>
      <c r="AQ87" t="s">
        <v>398</v>
      </c>
      <c r="AR87" s="11">
        <v>0.01</v>
      </c>
      <c r="AS87" t="str">
        <f>_xll.SNL.Clients.Office.Excel.Functions.SPG(AP87, "SP_COUNTRY_NAME")</f>
        <v>Canada</v>
      </c>
      <c r="AX87" t="str">
        <f>_xll.SNL.Clients.Office.Excel.Functions.SPG(AU87, "SP_COUNTRY_NAME")</f>
        <v>#INVALID COMPANY ID</v>
      </c>
      <c r="AY87" t="s">
        <v>706</v>
      </c>
      <c r="AZ87">
        <v>4948675</v>
      </c>
      <c r="BA87" t="s">
        <v>398</v>
      </c>
      <c r="BB87" s="11">
        <v>0.03</v>
      </c>
      <c r="BC87" t="str">
        <f>_xll.SNL.Clients.Office.Excel.Functions.SPG(AZ87, "SP_COUNTRY_NAME")</f>
        <v>South Africa</v>
      </c>
      <c r="BH87" t="str">
        <f>_xll.SNL.Clients.Office.Excel.Functions.SPG(BE87, "SP_COUNTRY_NAME")</f>
        <v>#INVALID COMPANY ID</v>
      </c>
      <c r="BI87" t="s">
        <v>434</v>
      </c>
      <c r="BJ87">
        <v>110587</v>
      </c>
      <c r="BK87" t="s">
        <v>398</v>
      </c>
      <c r="BL87" s="11">
        <v>0.04</v>
      </c>
      <c r="BM87" t="str">
        <f>_xll.SNL.Clients.Office.Excel.Functions.SPG(BJ87, "SP_COUNTRY_NAME")</f>
        <v>USA</v>
      </c>
      <c r="BR87" t="str">
        <f>_xll.SNL.Clients.Office.Excel.Functions.SPG(BO87, "SP_COUNTRY_NAME")</f>
        <v>#INVALID COMPANY ID</v>
      </c>
      <c r="BS87" t="s">
        <v>674</v>
      </c>
      <c r="BT87">
        <v>4578989</v>
      </c>
      <c r="BU87" t="s">
        <v>398</v>
      </c>
      <c r="BV87" s="11">
        <v>0.03</v>
      </c>
      <c r="BW87" t="str">
        <f>_xll.SNL.Clients.Office.Excel.Functions.SPG(BT87, "SP_COUNTRY_NAME")</f>
        <v>Luxembourg</v>
      </c>
      <c r="BX87" t="s">
        <v>1336</v>
      </c>
      <c r="BY87">
        <v>4550887</v>
      </c>
      <c r="BZ87" t="s">
        <v>403</v>
      </c>
      <c r="CA87" s="11">
        <v>7.0000000000000007E-2</v>
      </c>
      <c r="CB87" t="str">
        <f>_xll.SNL.Clients.Office.Excel.Functions.SPG(BY87, "SP_COUNTRY_NAME")</f>
        <v>USA</v>
      </c>
      <c r="CC87" t="s">
        <v>1317</v>
      </c>
      <c r="CD87">
        <v>111192</v>
      </c>
      <c r="CE87" t="s">
        <v>403</v>
      </c>
      <c r="CF87" s="11">
        <v>0.09</v>
      </c>
      <c r="CG87" t="str">
        <f>_xll.SNL.Clients.Office.Excel.Functions.SPG(CD87, "SP_COUNTRY_NAME")</f>
        <v>USA</v>
      </c>
      <c r="CH87" t="s">
        <v>1336</v>
      </c>
      <c r="CI87">
        <v>4550887</v>
      </c>
      <c r="CJ87" t="s">
        <v>403</v>
      </c>
      <c r="CK87" s="11">
        <v>7.0000000000000007E-2</v>
      </c>
      <c r="CL87" t="str">
        <f>_xll.SNL.Clients.Office.Excel.Functions.SPG(CI87, "SP_COUNTRY_NAME")</f>
        <v>USA</v>
      </c>
      <c r="CM87" t="s">
        <v>434</v>
      </c>
      <c r="CN87">
        <v>110587</v>
      </c>
      <c r="CO87" t="s">
        <v>398</v>
      </c>
      <c r="CP87" s="11">
        <v>0.04</v>
      </c>
      <c r="CQ87" t="str">
        <f>_xll.SNL.Clients.Office.Excel.Functions.SPG(CN87, "SP_COUNTRY_NAME")</f>
        <v>USA</v>
      </c>
      <c r="CR87" t="s">
        <v>434</v>
      </c>
      <c r="CS87">
        <v>110587</v>
      </c>
      <c r="CT87" t="s">
        <v>398</v>
      </c>
      <c r="CU87" s="11">
        <v>0.04</v>
      </c>
      <c r="CV87" t="str">
        <f>_xll.SNL.Clients.Office.Excel.Functions.SPG(CS87, "SP_COUNTRY_NAME")</f>
        <v>USA</v>
      </c>
      <c r="CW87" t="s">
        <v>1336</v>
      </c>
      <c r="CX87">
        <v>4550887</v>
      </c>
      <c r="CY87" t="s">
        <v>403</v>
      </c>
      <c r="CZ87" s="11">
        <v>7.0000000000000007E-2</v>
      </c>
      <c r="DA87" t="str">
        <f>_xll.SNL.Clients.Office.Excel.Functions.SPG(CX87, "SP_COUNTRY_NAME")</f>
        <v>USA</v>
      </c>
      <c r="DF87" t="str">
        <f>_xll.SNL.Clients.Office.Excel.Functions.SPG(DC87, "SP_COUNTRY_NAME")</f>
        <v>#INVALID COMPANY ID</v>
      </c>
      <c r="DG87" t="s">
        <v>720</v>
      </c>
      <c r="DH87">
        <v>4277357</v>
      </c>
      <c r="DI87" t="s">
        <v>398</v>
      </c>
      <c r="DJ87" s="11">
        <v>0.01</v>
      </c>
      <c r="DK87" t="str">
        <f>_xll.SNL.Clients.Office.Excel.Functions.SPG(DH87, "SP_COUNTRY_NAME")</f>
        <v>South Africa</v>
      </c>
      <c r="DL87" t="s">
        <v>517</v>
      </c>
      <c r="DM87">
        <v>4150758</v>
      </c>
      <c r="DN87" t="s">
        <v>401</v>
      </c>
      <c r="DO87" s="11">
        <v>0.05</v>
      </c>
      <c r="DP87" t="str">
        <f>_xll.SNL.Clients.Office.Excel.Functions.SPG(DM87, "SP_COUNTRY_NAME")</f>
        <v>Switzerland</v>
      </c>
      <c r="DQ87" t="s">
        <v>517</v>
      </c>
      <c r="DR87">
        <v>4150758</v>
      </c>
      <c r="DS87" t="s">
        <v>401</v>
      </c>
      <c r="DT87" s="11">
        <v>0.05</v>
      </c>
      <c r="DU87" t="str">
        <f>_xll.SNL.Clients.Office.Excel.Functions.SPG(DR87, "SP_COUNTRY_NAME")</f>
        <v>Switzerland</v>
      </c>
      <c r="DV87" t="s">
        <v>517</v>
      </c>
      <c r="DW87">
        <v>4150758</v>
      </c>
      <c r="DX87" t="s">
        <v>401</v>
      </c>
      <c r="DY87" s="11">
        <v>0.05</v>
      </c>
      <c r="DZ87" t="str">
        <f>_xll.SNL.Clients.Office.Excel.Functions.SPG(DW87, "SP_COUNTRY_NAME")</f>
        <v>Switzerland</v>
      </c>
      <c r="EE87" t="str">
        <f>_xll.SNL.Clients.Office.Excel.Functions.SPG(EB87, "SP_COUNTRY_NAME")</f>
        <v>#INVALID COMPANY ID</v>
      </c>
      <c r="EF87" t="s">
        <v>1354</v>
      </c>
      <c r="EG87">
        <v>100515</v>
      </c>
      <c r="EH87" t="s">
        <v>401</v>
      </c>
      <c r="EI87" s="11">
        <v>0.1</v>
      </c>
      <c r="EJ87" t="str">
        <f>_xll.SNL.Clients.Office.Excel.Functions.SPG(EG87, "SP_COUNTRY_NAME")</f>
        <v>Canada</v>
      </c>
      <c r="EK87" t="s">
        <v>442</v>
      </c>
      <c r="EL87">
        <v>4139862</v>
      </c>
      <c r="EM87" t="s">
        <v>398</v>
      </c>
      <c r="EN87" s="11">
        <v>0</v>
      </c>
      <c r="EO87" t="str">
        <f>_xll.SNL.Clients.Office.Excel.Functions.SPG(EL87, "SP_COUNTRY_NAME")</f>
        <v>United Kingdom</v>
      </c>
      <c r="EP87" t="s">
        <v>2124</v>
      </c>
      <c r="EQ87" t="s">
        <v>348</v>
      </c>
      <c r="ER87" t="s">
        <v>406</v>
      </c>
      <c r="ES87" s="11">
        <v>0</v>
      </c>
      <c r="ET87" t="str">
        <f>_xll.SNL.Clients.Office.Excel.Functions.SPG(EQ87, "SP_COUNTRY_NAME")</f>
        <v>China</v>
      </c>
      <c r="EY87" t="str">
        <f>_xll.SNL.Clients.Office.Excel.Functions.SPG(EV87, "SP_COUNTRY_NAME")</f>
        <v>#INVALID COMPANY ID</v>
      </c>
      <c r="EZ87" t="s">
        <v>1317</v>
      </c>
      <c r="FA87">
        <v>111192</v>
      </c>
      <c r="FB87" t="s">
        <v>403</v>
      </c>
      <c r="FC87" s="11">
        <v>0.09</v>
      </c>
      <c r="FD87" t="str">
        <f>_xll.SNL.Clients.Office.Excel.Functions.SPG(FA87, "SP_COUNTRY_NAME")</f>
        <v>USA</v>
      </c>
      <c r="FE87" t="s">
        <v>1317</v>
      </c>
      <c r="FF87">
        <v>111192</v>
      </c>
      <c r="FG87" t="s">
        <v>403</v>
      </c>
      <c r="FH87" s="11">
        <v>0.09</v>
      </c>
      <c r="FI87" t="str">
        <f>_xll.SNL.Clients.Office.Excel.Functions.SPG(FF87, "SP_COUNTRY_NAME")</f>
        <v>USA</v>
      </c>
      <c r="FJ87" t="s">
        <v>1336</v>
      </c>
      <c r="FK87">
        <v>4550887</v>
      </c>
      <c r="FL87" t="s">
        <v>403</v>
      </c>
      <c r="FM87" s="11">
        <v>7.0000000000000007E-2</v>
      </c>
      <c r="FN87" t="str">
        <f>_xll.SNL.Clients.Office.Excel.Functions.SPG(FK87, "SP_COUNTRY_NAME")</f>
        <v>USA</v>
      </c>
      <c r="FO87" t="s">
        <v>2175</v>
      </c>
      <c r="FP87">
        <v>4139625</v>
      </c>
      <c r="FQ87" t="s">
        <v>398</v>
      </c>
      <c r="FR87" s="11">
        <v>0</v>
      </c>
      <c r="FS87" t="str">
        <f>_xll.SNL.Clients.Office.Excel.Functions.SPG(FP87, "SP_COUNTRY_NAME")</f>
        <v>Malaysia</v>
      </c>
      <c r="FT87" t="s">
        <v>1354</v>
      </c>
      <c r="FU87">
        <v>100515</v>
      </c>
      <c r="FV87" t="s">
        <v>401</v>
      </c>
      <c r="FW87" s="11">
        <v>0.1</v>
      </c>
      <c r="FX87" t="str">
        <f>_xll.SNL.Clients.Office.Excel.Functions.SPG(FU87, "SP_COUNTRY_NAME")</f>
        <v>Canada</v>
      </c>
      <c r="GC87" t="str">
        <f>_xll.SNL.Clients.Office.Excel.Functions.SPG(FZ87, "SP_COUNTRY_NAME")</f>
        <v>#INVALID COMPANY ID</v>
      </c>
      <c r="GD87" t="s">
        <v>444</v>
      </c>
      <c r="GE87">
        <v>4272373</v>
      </c>
      <c r="GF87" t="s">
        <v>398</v>
      </c>
      <c r="GG87" s="11">
        <v>0</v>
      </c>
      <c r="GH87" t="str">
        <f>_xll.SNL.Clients.Office.Excel.Functions.SPG(GE87, "SP_COUNTRY_NAME")</f>
        <v>United Kingdom</v>
      </c>
      <c r="GM87" t="str">
        <f>_xll.SNL.Clients.Office.Excel.Functions.SPG(GJ87, "SP_COUNTRY_NAME")</f>
        <v>#INVALID COMPANY ID</v>
      </c>
      <c r="GR87" t="str">
        <f>_xll.SNL.Clients.Office.Excel.Functions.SPG(GO87, "SP_COUNTRY_NAME")</f>
        <v>#INVALID COMPANY ID</v>
      </c>
      <c r="GW87" t="str">
        <f>_xll.SNL.Clients.Office.Excel.Functions.SPG(GT87, "SP_COUNTRY_NAME")</f>
        <v>#INVALID COMPANY ID</v>
      </c>
      <c r="GX87" t="s">
        <v>563</v>
      </c>
      <c r="GY87">
        <v>4026973</v>
      </c>
      <c r="GZ87" t="s">
        <v>398</v>
      </c>
      <c r="HA87" s="11">
        <v>0.01</v>
      </c>
      <c r="HB87" t="str">
        <f>_xll.SNL.Clients.Office.Excel.Functions.SPG(GY87, "SP_COUNTRY_NAME")</f>
        <v>United Kingdom</v>
      </c>
      <c r="HC87" t="s">
        <v>1336</v>
      </c>
      <c r="HD87">
        <v>4550887</v>
      </c>
      <c r="HE87" t="s">
        <v>403</v>
      </c>
      <c r="HF87" s="11">
        <v>7.0000000000000007E-2</v>
      </c>
      <c r="HG87" t="str">
        <f>_xll.SNL.Clients.Office.Excel.Functions.SPG(HD87, "SP_COUNTRY_NAME")</f>
        <v>USA</v>
      </c>
      <c r="HL87" t="str">
        <f>_xll.SNL.Clients.Office.Excel.Functions.SPG(HI87, "SP_COUNTRY_NAME")</f>
        <v>#INVALID COMPANY ID</v>
      </c>
      <c r="HQ87" t="str">
        <f>_xll.SNL.Clients.Office.Excel.Functions.SPG(HN87, "SP_COUNTRY_NAME")</f>
        <v>#INVALID COMPANY ID</v>
      </c>
      <c r="HR87" t="s">
        <v>1336</v>
      </c>
      <c r="HS87">
        <v>4550887</v>
      </c>
      <c r="HT87" t="s">
        <v>403</v>
      </c>
      <c r="HU87" s="11">
        <v>7.0000000000000007E-2</v>
      </c>
      <c r="HV87" t="str">
        <f>_xll.SNL.Clients.Office.Excel.Functions.SPG(HS87, "SP_COUNTRY_NAME")</f>
        <v>USA</v>
      </c>
      <c r="HW87" t="s">
        <v>1354</v>
      </c>
      <c r="HX87">
        <v>100515</v>
      </c>
      <c r="HY87" t="s">
        <v>401</v>
      </c>
      <c r="HZ87" s="11">
        <v>0.1</v>
      </c>
      <c r="IA87" t="str">
        <f>_xll.SNL.Clients.Office.Excel.Functions.SPG(HX87, "SP_COUNTRY_NAME")</f>
        <v>Canada</v>
      </c>
      <c r="IF87" t="str">
        <f>_xll.SNL.Clients.Office.Excel.Functions.SPG(IC87, "SP_COUNTRY_NAME")</f>
        <v>#INVALID COMPANY ID</v>
      </c>
      <c r="IK87" t="str">
        <f>_xll.SNL.Clients.Office.Excel.Functions.SPG(IH87, "SP_COUNTRY_NAME")</f>
        <v>#INVALID COMPANY ID</v>
      </c>
      <c r="IL87" t="s">
        <v>563</v>
      </c>
      <c r="IM87">
        <v>4026973</v>
      </c>
      <c r="IN87" t="s">
        <v>398</v>
      </c>
      <c r="IO87" s="11">
        <v>0.01</v>
      </c>
      <c r="IP87" t="str">
        <f>_xll.SNL.Clients.Office.Excel.Functions.SPG(IM87, "SP_COUNTRY_NAME")</f>
        <v>United Kingdom</v>
      </c>
      <c r="IQ87" t="s">
        <v>1035</v>
      </c>
      <c r="IR87">
        <v>4048349</v>
      </c>
      <c r="IS87" t="s">
        <v>398</v>
      </c>
      <c r="IT87" s="11">
        <v>0.01</v>
      </c>
      <c r="IU87" t="str">
        <f>_xll.SNL.Clients.Office.Excel.Functions.SPG(IR87, "SP_COUNTRY_NAME")</f>
        <v>United Kingdom</v>
      </c>
      <c r="IV87" t="s">
        <v>720</v>
      </c>
      <c r="IW87">
        <v>4277357</v>
      </c>
      <c r="IX87" t="s">
        <v>398</v>
      </c>
      <c r="IY87" s="11">
        <v>0.01</v>
      </c>
      <c r="IZ87" t="str">
        <f>_xll.SNL.Clients.Office.Excel.Functions.SPG(IW87, "SP_COUNTRY_NAME")</f>
        <v>South Africa</v>
      </c>
      <c r="JA87" t="s">
        <v>434</v>
      </c>
      <c r="JB87">
        <v>110587</v>
      </c>
      <c r="JC87" t="s">
        <v>398</v>
      </c>
      <c r="JD87" s="11">
        <v>0.04</v>
      </c>
      <c r="JE87" t="str">
        <f>_xll.SNL.Clients.Office.Excel.Functions.SPG(JB87, "SP_COUNTRY_NAME")</f>
        <v>USA</v>
      </c>
      <c r="JF87" t="s">
        <v>517</v>
      </c>
      <c r="JG87">
        <v>4150758</v>
      </c>
      <c r="JH87" t="s">
        <v>401</v>
      </c>
      <c r="JI87" s="11">
        <v>0.05</v>
      </c>
      <c r="JJ87" t="str">
        <f>_xll.SNL.Clients.Office.Excel.Functions.SPG(JG87, "SP_COUNTRY_NAME")</f>
        <v>Switzerland</v>
      </c>
      <c r="JK87" t="s">
        <v>1317</v>
      </c>
      <c r="JL87">
        <v>111192</v>
      </c>
      <c r="JM87" t="s">
        <v>403</v>
      </c>
      <c r="JN87" s="11">
        <v>0.09</v>
      </c>
      <c r="JO87" t="str">
        <f>_xll.SNL.Clients.Office.Excel.Functions.SPG(JL87, "SP_COUNTRY_NAME")</f>
        <v>USA</v>
      </c>
      <c r="JT87" t="str">
        <f>_xll.SNL.Clients.Office.Excel.Functions.SPG(JQ87, "SP_COUNTRY_NAME")</f>
        <v>#INVALID COMPANY ID</v>
      </c>
      <c r="JU87" t="s">
        <v>2175</v>
      </c>
      <c r="JV87">
        <v>4139625</v>
      </c>
      <c r="JW87" t="s">
        <v>398</v>
      </c>
      <c r="JX87" s="11">
        <v>0</v>
      </c>
      <c r="JY87" t="str">
        <f>_xll.SNL.Clients.Office.Excel.Functions.SPG(JV87, "SP_COUNTRY_NAME")</f>
        <v>Malaysia</v>
      </c>
      <c r="JZ87" t="s">
        <v>1336</v>
      </c>
      <c r="KA87">
        <v>4550887</v>
      </c>
      <c r="KB87" t="s">
        <v>403</v>
      </c>
      <c r="KC87" s="11">
        <v>7.0000000000000007E-2</v>
      </c>
      <c r="KD87" t="str">
        <f>_xll.SNL.Clients.Office.Excel.Functions.SPG(KA87, "SP_COUNTRY_NAME")</f>
        <v>USA</v>
      </c>
      <c r="KI87" t="str">
        <f>_xll.SNL.Clients.Office.Excel.Functions.SPG(KF87, "SP_COUNTRY_NAME")</f>
        <v>#INVALID COMPANY ID</v>
      </c>
      <c r="KJ87" t="s">
        <v>706</v>
      </c>
      <c r="KK87">
        <v>4948675</v>
      </c>
      <c r="KL87" t="s">
        <v>398</v>
      </c>
      <c r="KM87" s="11">
        <v>0.03</v>
      </c>
      <c r="KN87" t="str">
        <f>_xll.SNL.Clients.Office.Excel.Functions.SPG(KK87, "SP_COUNTRY_NAME")</f>
        <v>South Africa</v>
      </c>
    </row>
    <row r="88" spans="5:300" x14ac:dyDescent="0.35">
      <c r="E88" t="str">
        <f>_xll.SNL.Clients.Office.Excel.Functions.SPG(B88, "SP_COUNTRY_NAME")</f>
        <v>#INVALID COMPANY ID</v>
      </c>
      <c r="F88" t="s">
        <v>486</v>
      </c>
      <c r="G88">
        <v>5852503</v>
      </c>
      <c r="H88" t="s">
        <v>398</v>
      </c>
      <c r="I88" s="11">
        <v>0.05</v>
      </c>
      <c r="J88" t="str">
        <f>_xll.SNL.Clients.Office.Excel.Functions.SPG(G88, "SP_COUNTRY_NAME")</f>
        <v>South Africa</v>
      </c>
      <c r="K88" t="s">
        <v>487</v>
      </c>
      <c r="L88">
        <v>16073228</v>
      </c>
      <c r="M88" t="s">
        <v>398</v>
      </c>
      <c r="N88" s="11">
        <v>0.01</v>
      </c>
      <c r="O88" t="str">
        <f>_xll.SNL.Clients.Office.Excel.Functions.SPG(L88, "SP_COUNTRY_NAME")</f>
        <v>Germany</v>
      </c>
      <c r="P88" t="s">
        <v>826</v>
      </c>
      <c r="Q88">
        <v>10499632</v>
      </c>
      <c r="R88" t="s">
        <v>402</v>
      </c>
      <c r="S88" s="11">
        <v>0.16</v>
      </c>
      <c r="T88" t="str">
        <f>_xll.SNL.Clients.Office.Excel.Functions.SPG(Q88, "SP_COUNTRY_NAME")</f>
        <v>United Kingdom</v>
      </c>
      <c r="Y88" t="str">
        <f>_xll.SNL.Clients.Office.Excel.Functions.SPG(V88, "SP_COUNTRY_NAME")</f>
        <v>#INVALID COMPANY ID</v>
      </c>
      <c r="Z88" t="s">
        <v>707</v>
      </c>
      <c r="AA88">
        <v>5818409</v>
      </c>
      <c r="AB88" t="s">
        <v>403</v>
      </c>
      <c r="AC88" s="11">
        <v>0.03</v>
      </c>
      <c r="AD88" t="str">
        <f>_xll.SNL.Clients.Office.Excel.Functions.SPG(AA88, "SP_COUNTRY_NAME")</f>
        <v>South Africa</v>
      </c>
      <c r="AE88" t="s">
        <v>707</v>
      </c>
      <c r="AF88">
        <v>5818409</v>
      </c>
      <c r="AG88" t="s">
        <v>403</v>
      </c>
      <c r="AH88" s="11">
        <v>0.03</v>
      </c>
      <c r="AI88" t="str">
        <f>_xll.SNL.Clients.Office.Excel.Functions.SPG(AF88, "SP_COUNTRY_NAME")</f>
        <v>South Africa</v>
      </c>
      <c r="AJ88" t="s">
        <v>826</v>
      </c>
      <c r="AK88">
        <v>10499632</v>
      </c>
      <c r="AL88" t="s">
        <v>402</v>
      </c>
      <c r="AM88" s="11">
        <v>0.16</v>
      </c>
      <c r="AN88" t="str">
        <f>_xll.SNL.Clients.Office.Excel.Functions.SPG(AK88, "SP_COUNTRY_NAME")</f>
        <v>United Kingdom</v>
      </c>
      <c r="AO88" t="s">
        <v>541</v>
      </c>
      <c r="AP88">
        <v>102729</v>
      </c>
      <c r="AQ88" t="s">
        <v>398</v>
      </c>
      <c r="AR88" s="11">
        <v>0.01</v>
      </c>
      <c r="AS88" t="str">
        <f>_xll.SNL.Clients.Office.Excel.Functions.SPG(AP88, "SP_COUNTRY_NAME")</f>
        <v>USA</v>
      </c>
      <c r="AX88" t="str">
        <f>_xll.SNL.Clients.Office.Excel.Functions.SPG(AU88, "SP_COUNTRY_NAME")</f>
        <v>#INVALID COMPANY ID</v>
      </c>
      <c r="AY88" t="s">
        <v>707</v>
      </c>
      <c r="AZ88">
        <v>5818409</v>
      </c>
      <c r="BA88" t="s">
        <v>403</v>
      </c>
      <c r="BB88" s="11">
        <v>0.03</v>
      </c>
      <c r="BC88" t="str">
        <f>_xll.SNL.Clients.Office.Excel.Functions.SPG(AZ88, "SP_COUNTRY_NAME")</f>
        <v>South Africa</v>
      </c>
      <c r="BH88" t="str">
        <f>_xll.SNL.Clients.Office.Excel.Functions.SPG(BE88, "SP_COUNTRY_NAME")</f>
        <v>#INVALID COMPANY ID</v>
      </c>
      <c r="BI88" t="s">
        <v>707</v>
      </c>
      <c r="BJ88">
        <v>5818409</v>
      </c>
      <c r="BK88" t="s">
        <v>403</v>
      </c>
      <c r="BL88" s="11">
        <v>0.04</v>
      </c>
      <c r="BM88" t="str">
        <f>_xll.SNL.Clients.Office.Excel.Functions.SPG(BJ88, "SP_COUNTRY_NAME")</f>
        <v>South Africa</v>
      </c>
      <c r="BR88" t="str">
        <f>_xll.SNL.Clients.Office.Excel.Functions.SPG(BO88, "SP_COUNTRY_NAME")</f>
        <v>#INVALID COMPANY ID</v>
      </c>
      <c r="BS88" t="s">
        <v>433</v>
      </c>
      <c r="BT88">
        <v>4102073</v>
      </c>
      <c r="BU88" t="s">
        <v>398</v>
      </c>
      <c r="BV88" s="11">
        <v>0.03</v>
      </c>
      <c r="BW88" t="str">
        <f>_xll.SNL.Clients.Office.Excel.Functions.SPG(BT88, "SP_COUNTRY_NAME")</f>
        <v>USA</v>
      </c>
      <c r="BX88" t="s">
        <v>440</v>
      </c>
      <c r="BY88">
        <v>4115698</v>
      </c>
      <c r="BZ88" t="s">
        <v>398</v>
      </c>
      <c r="CA88" s="11">
        <v>7.0000000000000007E-2</v>
      </c>
      <c r="CB88" t="str">
        <f>_xll.SNL.Clients.Office.Excel.Functions.SPG(BY88, "SP_COUNTRY_NAME")</f>
        <v>United Kingdom</v>
      </c>
      <c r="CC88" t="s">
        <v>419</v>
      </c>
      <c r="CD88">
        <v>4607441</v>
      </c>
      <c r="CE88" t="s">
        <v>398</v>
      </c>
      <c r="CF88" s="11">
        <v>0.09</v>
      </c>
      <c r="CG88" t="str">
        <f>_xll.SNL.Clients.Office.Excel.Functions.SPG(CD88, "SP_COUNTRY_NAME")</f>
        <v>Japan</v>
      </c>
      <c r="CH88" t="s">
        <v>440</v>
      </c>
      <c r="CI88">
        <v>4115698</v>
      </c>
      <c r="CJ88" t="s">
        <v>398</v>
      </c>
      <c r="CK88" s="11">
        <v>7.0000000000000007E-2</v>
      </c>
      <c r="CL88" t="str">
        <f>_xll.SNL.Clients.Office.Excel.Functions.SPG(CI88, "SP_COUNTRY_NAME")</f>
        <v>United Kingdom</v>
      </c>
      <c r="CM88" t="s">
        <v>707</v>
      </c>
      <c r="CN88">
        <v>5818409</v>
      </c>
      <c r="CO88" t="s">
        <v>403</v>
      </c>
      <c r="CP88" s="11">
        <v>0.04</v>
      </c>
      <c r="CQ88" t="str">
        <f>_xll.SNL.Clients.Office.Excel.Functions.SPG(CN88, "SP_COUNTRY_NAME")</f>
        <v>South Africa</v>
      </c>
      <c r="CR88" t="s">
        <v>707</v>
      </c>
      <c r="CS88">
        <v>5818409</v>
      </c>
      <c r="CT88" t="s">
        <v>403</v>
      </c>
      <c r="CU88" s="11">
        <v>0.04</v>
      </c>
      <c r="CV88" t="str">
        <f>_xll.SNL.Clients.Office.Excel.Functions.SPG(CS88, "SP_COUNTRY_NAME")</f>
        <v>South Africa</v>
      </c>
      <c r="CW88" t="s">
        <v>440</v>
      </c>
      <c r="CX88">
        <v>4115698</v>
      </c>
      <c r="CY88" t="s">
        <v>398</v>
      </c>
      <c r="CZ88" s="11">
        <v>7.0000000000000007E-2</v>
      </c>
      <c r="DA88" t="str">
        <f>_xll.SNL.Clients.Office.Excel.Functions.SPG(CX88, "SP_COUNTRY_NAME")</f>
        <v>United Kingdom</v>
      </c>
      <c r="DF88" t="str">
        <f>_xll.SNL.Clients.Office.Excel.Functions.SPG(DC88, "SP_COUNTRY_NAME")</f>
        <v>#INVALID COMPANY ID</v>
      </c>
      <c r="DG88" t="s">
        <v>795</v>
      </c>
      <c r="DH88">
        <v>117631848</v>
      </c>
      <c r="DI88" t="s">
        <v>398</v>
      </c>
      <c r="DJ88" s="11">
        <v>0.01</v>
      </c>
      <c r="DK88" t="str">
        <f>_xll.SNL.Clients.Office.Excel.Functions.SPG(DH88, "SP_COUNTRY_NAME")</f>
        <v>South Africa</v>
      </c>
      <c r="DL88" t="s">
        <v>486</v>
      </c>
      <c r="DM88">
        <v>5852503</v>
      </c>
      <c r="DN88" t="s">
        <v>398</v>
      </c>
      <c r="DO88" s="11">
        <v>0.05</v>
      </c>
      <c r="DP88" t="str">
        <f>_xll.SNL.Clients.Office.Excel.Functions.SPG(DM88, "SP_COUNTRY_NAME")</f>
        <v>South Africa</v>
      </c>
      <c r="DQ88" t="s">
        <v>486</v>
      </c>
      <c r="DR88">
        <v>5852503</v>
      </c>
      <c r="DS88" t="s">
        <v>398</v>
      </c>
      <c r="DT88" s="11">
        <v>0.05</v>
      </c>
      <c r="DU88" t="str">
        <f>_xll.SNL.Clients.Office.Excel.Functions.SPG(DR88, "SP_COUNTRY_NAME")</f>
        <v>South Africa</v>
      </c>
      <c r="DV88" t="s">
        <v>486</v>
      </c>
      <c r="DW88">
        <v>5852503</v>
      </c>
      <c r="DX88" t="s">
        <v>398</v>
      </c>
      <c r="DY88" s="11">
        <v>0.05</v>
      </c>
      <c r="DZ88" t="str">
        <f>_xll.SNL.Clients.Office.Excel.Functions.SPG(DW88, "SP_COUNTRY_NAME")</f>
        <v>South Africa</v>
      </c>
      <c r="EE88" t="str">
        <f>_xll.SNL.Clients.Office.Excel.Functions.SPG(EB88, "SP_COUNTRY_NAME")</f>
        <v>#INVALID COMPANY ID</v>
      </c>
      <c r="EF88" t="s">
        <v>465</v>
      </c>
      <c r="EG88">
        <v>4137912</v>
      </c>
      <c r="EH88" t="s">
        <v>398</v>
      </c>
      <c r="EI88" s="11">
        <v>0.1</v>
      </c>
      <c r="EJ88" t="str">
        <f>_xll.SNL.Clients.Office.Excel.Functions.SPG(EG88, "SP_COUNTRY_NAME")</f>
        <v>Germany</v>
      </c>
      <c r="EK88" t="s">
        <v>625</v>
      </c>
      <c r="EL88">
        <v>4338202</v>
      </c>
      <c r="EM88" t="s">
        <v>398</v>
      </c>
      <c r="EN88" s="11">
        <v>0</v>
      </c>
      <c r="EO88" t="str">
        <f>_xll.SNL.Clients.Office.Excel.Functions.SPG(EL88, "SP_COUNTRY_NAME")</f>
        <v>USA</v>
      </c>
      <c r="EP88" t="s">
        <v>2125</v>
      </c>
      <c r="EQ88" t="s">
        <v>348</v>
      </c>
      <c r="ER88" t="s">
        <v>406</v>
      </c>
      <c r="ES88" s="11">
        <v>0</v>
      </c>
      <c r="ET88" t="str">
        <f>_xll.SNL.Clients.Office.Excel.Functions.SPG(EQ88, "SP_COUNTRY_NAME")</f>
        <v>China</v>
      </c>
      <c r="EY88" t="str">
        <f>_xll.SNL.Clients.Office.Excel.Functions.SPG(EV88, "SP_COUNTRY_NAME")</f>
        <v>#INVALID COMPANY ID</v>
      </c>
      <c r="EZ88" t="s">
        <v>419</v>
      </c>
      <c r="FA88">
        <v>4607441</v>
      </c>
      <c r="FB88" t="s">
        <v>398</v>
      </c>
      <c r="FC88" s="11">
        <v>0.09</v>
      </c>
      <c r="FD88" t="str">
        <f>_xll.SNL.Clients.Office.Excel.Functions.SPG(FA88, "SP_COUNTRY_NAME")</f>
        <v>Japan</v>
      </c>
      <c r="FE88" t="s">
        <v>419</v>
      </c>
      <c r="FF88">
        <v>4607441</v>
      </c>
      <c r="FG88" t="s">
        <v>398</v>
      </c>
      <c r="FH88" s="11">
        <v>0.09</v>
      </c>
      <c r="FI88" t="str">
        <f>_xll.SNL.Clients.Office.Excel.Functions.SPG(FF88, "SP_COUNTRY_NAME")</f>
        <v>Japan</v>
      </c>
      <c r="FJ88" t="s">
        <v>440</v>
      </c>
      <c r="FK88">
        <v>4115698</v>
      </c>
      <c r="FL88" t="s">
        <v>398</v>
      </c>
      <c r="FM88" s="11">
        <v>7.0000000000000007E-2</v>
      </c>
      <c r="FN88" t="str">
        <f>_xll.SNL.Clients.Office.Excel.Functions.SPG(FK88, "SP_COUNTRY_NAME")</f>
        <v>United Kingdom</v>
      </c>
      <c r="FO88" t="s">
        <v>467</v>
      </c>
      <c r="FP88">
        <v>4145085</v>
      </c>
      <c r="FQ88" t="s">
        <v>398</v>
      </c>
      <c r="FR88" s="11">
        <v>0</v>
      </c>
      <c r="FS88" t="str">
        <f>_xll.SNL.Clients.Office.Excel.Functions.SPG(FP88, "SP_COUNTRY_NAME")</f>
        <v>United Kingdom</v>
      </c>
      <c r="FT88" t="s">
        <v>465</v>
      </c>
      <c r="FU88">
        <v>4137912</v>
      </c>
      <c r="FV88" t="s">
        <v>398</v>
      </c>
      <c r="FW88" s="11">
        <v>0.1</v>
      </c>
      <c r="FX88" t="str">
        <f>_xll.SNL.Clients.Office.Excel.Functions.SPG(FU88, "SP_COUNTRY_NAME")</f>
        <v>Germany</v>
      </c>
      <c r="GC88" t="str">
        <f>_xll.SNL.Clients.Office.Excel.Functions.SPG(FZ88, "SP_COUNTRY_NAME")</f>
        <v>#INVALID COMPANY ID</v>
      </c>
      <c r="GD88" t="s">
        <v>410</v>
      </c>
      <c r="GE88">
        <v>4318240</v>
      </c>
      <c r="GF88" t="s">
        <v>398</v>
      </c>
      <c r="GG88" s="11">
        <v>0</v>
      </c>
      <c r="GH88" t="str">
        <f>_xll.SNL.Clients.Office.Excel.Functions.SPG(GE88, "SP_COUNTRY_NAME")</f>
        <v>Japan</v>
      </c>
      <c r="GM88" t="str">
        <f>_xll.SNL.Clients.Office.Excel.Functions.SPG(GJ88, "SP_COUNTRY_NAME")</f>
        <v>#INVALID COMPANY ID</v>
      </c>
      <c r="GR88" t="str">
        <f>_xll.SNL.Clients.Office.Excel.Functions.SPG(GO88, "SP_COUNTRY_NAME")</f>
        <v>#INVALID COMPANY ID</v>
      </c>
      <c r="GW88" t="str">
        <f>_xll.SNL.Clients.Office.Excel.Functions.SPG(GT88, "SP_COUNTRY_NAME")</f>
        <v>#INVALID COMPANY ID</v>
      </c>
      <c r="GX88" t="s">
        <v>446</v>
      </c>
      <c r="GY88">
        <v>109988</v>
      </c>
      <c r="GZ88" t="s">
        <v>398</v>
      </c>
      <c r="HA88" s="11">
        <v>0.01</v>
      </c>
      <c r="HB88" t="str">
        <f>_xll.SNL.Clients.Office.Excel.Functions.SPG(GY88, "SP_COUNTRY_NAME")</f>
        <v>USA</v>
      </c>
      <c r="HC88" t="s">
        <v>440</v>
      </c>
      <c r="HD88">
        <v>4115698</v>
      </c>
      <c r="HE88" t="s">
        <v>398</v>
      </c>
      <c r="HF88" s="11">
        <v>7.0000000000000007E-2</v>
      </c>
      <c r="HG88" t="str">
        <f>_xll.SNL.Clients.Office.Excel.Functions.SPG(HD88, "SP_COUNTRY_NAME")</f>
        <v>United Kingdom</v>
      </c>
      <c r="HL88" t="str">
        <f>_xll.SNL.Clients.Office.Excel.Functions.SPG(HI88, "SP_COUNTRY_NAME")</f>
        <v>#INVALID COMPANY ID</v>
      </c>
      <c r="HQ88" t="str">
        <f>_xll.SNL.Clients.Office.Excel.Functions.SPG(HN88, "SP_COUNTRY_NAME")</f>
        <v>#INVALID COMPANY ID</v>
      </c>
      <c r="HR88" t="s">
        <v>440</v>
      </c>
      <c r="HS88">
        <v>4115698</v>
      </c>
      <c r="HT88" t="s">
        <v>398</v>
      </c>
      <c r="HU88" s="11">
        <v>7.0000000000000007E-2</v>
      </c>
      <c r="HV88" t="str">
        <f>_xll.SNL.Clients.Office.Excel.Functions.SPG(HS88, "SP_COUNTRY_NAME")</f>
        <v>United Kingdom</v>
      </c>
      <c r="HW88" t="s">
        <v>465</v>
      </c>
      <c r="HX88">
        <v>4137912</v>
      </c>
      <c r="HY88" t="s">
        <v>398</v>
      </c>
      <c r="HZ88" s="11">
        <v>0.1</v>
      </c>
      <c r="IA88" t="str">
        <f>_xll.SNL.Clients.Office.Excel.Functions.SPG(HX88, "SP_COUNTRY_NAME")</f>
        <v>Germany</v>
      </c>
      <c r="IF88" t="str">
        <f>_xll.SNL.Clients.Office.Excel.Functions.SPG(IC88, "SP_COUNTRY_NAME")</f>
        <v>#INVALID COMPANY ID</v>
      </c>
      <c r="IK88" t="str">
        <f>_xll.SNL.Clients.Office.Excel.Functions.SPG(IH88, "SP_COUNTRY_NAME")</f>
        <v>#INVALID COMPANY ID</v>
      </c>
      <c r="IL88" t="s">
        <v>446</v>
      </c>
      <c r="IM88">
        <v>109988</v>
      </c>
      <c r="IN88" t="s">
        <v>398</v>
      </c>
      <c r="IO88" s="11">
        <v>0.01</v>
      </c>
      <c r="IP88" t="str">
        <f>_xll.SNL.Clients.Office.Excel.Functions.SPG(IM88, "SP_COUNTRY_NAME")</f>
        <v>USA</v>
      </c>
      <c r="IQ88" t="s">
        <v>518</v>
      </c>
      <c r="IR88">
        <v>4399282</v>
      </c>
      <c r="IS88" t="s">
        <v>398</v>
      </c>
      <c r="IT88" s="11">
        <v>0.01</v>
      </c>
      <c r="IU88" t="str">
        <f>_xll.SNL.Clients.Office.Excel.Functions.SPG(IR88, "SP_COUNTRY_NAME")</f>
        <v>Canada</v>
      </c>
      <c r="IV88" t="s">
        <v>795</v>
      </c>
      <c r="IW88">
        <v>117631848</v>
      </c>
      <c r="IX88" t="s">
        <v>398</v>
      </c>
      <c r="IY88" s="11">
        <v>0.01</v>
      </c>
      <c r="IZ88" t="str">
        <f>_xll.SNL.Clients.Office.Excel.Functions.SPG(IW88, "SP_COUNTRY_NAME")</f>
        <v>South Africa</v>
      </c>
      <c r="JA88" t="s">
        <v>707</v>
      </c>
      <c r="JB88">
        <v>5818409</v>
      </c>
      <c r="JC88" t="s">
        <v>403</v>
      </c>
      <c r="JD88" s="11">
        <v>0.04</v>
      </c>
      <c r="JE88" t="str">
        <f>_xll.SNL.Clients.Office.Excel.Functions.SPG(JB88, "SP_COUNTRY_NAME")</f>
        <v>South Africa</v>
      </c>
      <c r="JF88" t="s">
        <v>486</v>
      </c>
      <c r="JG88">
        <v>5852503</v>
      </c>
      <c r="JH88" t="s">
        <v>398</v>
      </c>
      <c r="JI88" s="11">
        <v>0.05</v>
      </c>
      <c r="JJ88" t="str">
        <f>_xll.SNL.Clients.Office.Excel.Functions.SPG(JG88, "SP_COUNTRY_NAME")</f>
        <v>South Africa</v>
      </c>
      <c r="JK88" t="s">
        <v>419</v>
      </c>
      <c r="JL88">
        <v>4607441</v>
      </c>
      <c r="JM88" t="s">
        <v>398</v>
      </c>
      <c r="JN88" s="11">
        <v>0.09</v>
      </c>
      <c r="JO88" t="str">
        <f>_xll.SNL.Clients.Office.Excel.Functions.SPG(JL88, "SP_COUNTRY_NAME")</f>
        <v>Japan</v>
      </c>
      <c r="JT88" t="str">
        <f>_xll.SNL.Clients.Office.Excel.Functions.SPG(JQ88, "SP_COUNTRY_NAME")</f>
        <v>#INVALID COMPANY ID</v>
      </c>
      <c r="JU88" t="s">
        <v>467</v>
      </c>
      <c r="JV88">
        <v>4145085</v>
      </c>
      <c r="JW88" t="s">
        <v>398</v>
      </c>
      <c r="JX88" s="11">
        <v>0</v>
      </c>
      <c r="JY88" t="str">
        <f>_xll.SNL.Clients.Office.Excel.Functions.SPG(JV88, "SP_COUNTRY_NAME")</f>
        <v>United Kingdom</v>
      </c>
      <c r="JZ88" t="s">
        <v>440</v>
      </c>
      <c r="KA88">
        <v>4115698</v>
      </c>
      <c r="KB88" t="s">
        <v>398</v>
      </c>
      <c r="KC88" s="11">
        <v>7.0000000000000007E-2</v>
      </c>
      <c r="KD88" t="str">
        <f>_xll.SNL.Clients.Office.Excel.Functions.SPG(KA88, "SP_COUNTRY_NAME")</f>
        <v>United Kingdom</v>
      </c>
      <c r="KI88" t="str">
        <f>_xll.SNL.Clients.Office.Excel.Functions.SPG(KF88, "SP_COUNTRY_NAME")</f>
        <v>#INVALID COMPANY ID</v>
      </c>
      <c r="KJ88" t="s">
        <v>707</v>
      </c>
      <c r="KK88">
        <v>5818409</v>
      </c>
      <c r="KL88" t="s">
        <v>403</v>
      </c>
      <c r="KM88" s="11">
        <v>0.03</v>
      </c>
      <c r="KN88" t="str">
        <f>_xll.SNL.Clients.Office.Excel.Functions.SPG(KK88, "SP_COUNTRY_NAME")</f>
        <v>South Africa</v>
      </c>
    </row>
    <row r="89" spans="5:300" x14ac:dyDescent="0.35">
      <c r="E89" t="str">
        <f>_xll.SNL.Clients.Office.Excel.Functions.SPG(B89, "SP_COUNTRY_NAME")</f>
        <v>#INVALID COMPANY ID</v>
      </c>
      <c r="F89" t="s">
        <v>733</v>
      </c>
      <c r="G89">
        <v>4631098</v>
      </c>
      <c r="H89" t="s">
        <v>403</v>
      </c>
      <c r="I89" s="11">
        <v>0.05</v>
      </c>
      <c r="J89" t="str">
        <f>_xll.SNL.Clients.Office.Excel.Functions.SPG(G89, "SP_COUNTRY_NAME")</f>
        <v>South Africa</v>
      </c>
      <c r="K89" t="s">
        <v>488</v>
      </c>
      <c r="L89">
        <v>4119651</v>
      </c>
      <c r="M89" t="s">
        <v>398</v>
      </c>
      <c r="N89" s="11">
        <v>0.01</v>
      </c>
      <c r="O89" t="str">
        <f>_xll.SNL.Clients.Office.Excel.Functions.SPG(L89, "SP_COUNTRY_NAME")</f>
        <v>USA</v>
      </c>
      <c r="P89" t="s">
        <v>1029</v>
      </c>
      <c r="Q89">
        <v>4139641</v>
      </c>
      <c r="R89" t="s">
        <v>402</v>
      </c>
      <c r="S89" s="11">
        <v>0.15</v>
      </c>
      <c r="T89" t="str">
        <f>_xll.SNL.Clients.Office.Excel.Functions.SPG(Q89, "SP_COUNTRY_NAME")</f>
        <v>United Kingdom</v>
      </c>
      <c r="Y89" t="str">
        <f>_xll.SNL.Clients.Office.Excel.Functions.SPG(V89, "SP_COUNTRY_NAME")</f>
        <v>#INVALID COMPANY ID</v>
      </c>
      <c r="Z89" t="s">
        <v>708</v>
      </c>
      <c r="AA89">
        <v>4117833</v>
      </c>
      <c r="AB89" t="s">
        <v>398</v>
      </c>
      <c r="AC89" s="11">
        <v>0.02</v>
      </c>
      <c r="AD89" t="str">
        <f>_xll.SNL.Clients.Office.Excel.Functions.SPG(AA89, "SP_COUNTRY_NAME")</f>
        <v>Singapore</v>
      </c>
      <c r="AE89" t="s">
        <v>708</v>
      </c>
      <c r="AF89">
        <v>4117833</v>
      </c>
      <c r="AG89" t="s">
        <v>398</v>
      </c>
      <c r="AH89" s="11">
        <v>0.02</v>
      </c>
      <c r="AI89" t="str">
        <f>_xll.SNL.Clients.Office.Excel.Functions.SPG(AF89, "SP_COUNTRY_NAME")</f>
        <v>Singapore</v>
      </c>
      <c r="AJ89" t="s">
        <v>1029</v>
      </c>
      <c r="AK89">
        <v>4139641</v>
      </c>
      <c r="AL89" t="s">
        <v>402</v>
      </c>
      <c r="AM89" s="11">
        <v>0.15</v>
      </c>
      <c r="AN89" t="str">
        <f>_xll.SNL.Clients.Office.Excel.Functions.SPG(AK89, "SP_COUNTRY_NAME")</f>
        <v>United Kingdom</v>
      </c>
      <c r="AO89" t="s">
        <v>445</v>
      </c>
      <c r="AP89">
        <v>110787</v>
      </c>
      <c r="AQ89" t="s">
        <v>398</v>
      </c>
      <c r="AR89" s="11">
        <v>0.01</v>
      </c>
      <c r="AS89" t="str">
        <f>_xll.SNL.Clients.Office.Excel.Functions.SPG(AP89, "SP_COUNTRY_NAME")</f>
        <v>USA</v>
      </c>
      <c r="AX89" t="str">
        <f>_xll.SNL.Clients.Office.Excel.Functions.SPG(AU89, "SP_COUNTRY_NAME")</f>
        <v>#INVALID COMPANY ID</v>
      </c>
      <c r="AY89" t="s">
        <v>708</v>
      </c>
      <c r="AZ89">
        <v>4117833</v>
      </c>
      <c r="BA89" t="s">
        <v>398</v>
      </c>
      <c r="BB89" s="11">
        <v>0.02</v>
      </c>
      <c r="BC89" t="str">
        <f>_xll.SNL.Clients.Office.Excel.Functions.SPG(AZ89, "SP_COUNTRY_NAME")</f>
        <v>Singapore</v>
      </c>
      <c r="BH89" t="str">
        <f>_xll.SNL.Clients.Office.Excel.Functions.SPG(BE89, "SP_COUNTRY_NAME")</f>
        <v>#INVALID COMPANY ID</v>
      </c>
      <c r="BI89" t="s">
        <v>1215</v>
      </c>
      <c r="BJ89">
        <v>4139331</v>
      </c>
      <c r="BK89" t="s">
        <v>398</v>
      </c>
      <c r="BL89" s="11">
        <v>0.04</v>
      </c>
      <c r="BM89" t="str">
        <f>_xll.SNL.Clients.Office.Excel.Functions.SPG(BJ89, "SP_COUNTRY_NAME")</f>
        <v>Switzerland</v>
      </c>
      <c r="BR89" t="str">
        <f>_xll.SNL.Clients.Office.Excel.Functions.SPG(BO89, "SP_COUNTRY_NAME")</f>
        <v>#INVALID COMPANY ID</v>
      </c>
      <c r="BS89" t="s">
        <v>1924</v>
      </c>
      <c r="BT89">
        <v>5779571</v>
      </c>
      <c r="BU89" t="s">
        <v>398</v>
      </c>
      <c r="BV89" s="11">
        <v>0.03</v>
      </c>
      <c r="BW89" t="str">
        <f>_xll.SNL.Clients.Office.Excel.Functions.SPG(BT89, "SP_COUNTRY_NAME")</f>
        <v>Sweden</v>
      </c>
      <c r="BX89" t="s">
        <v>1722</v>
      </c>
      <c r="BY89" t="s">
        <v>348</v>
      </c>
      <c r="BZ89" t="s">
        <v>406</v>
      </c>
      <c r="CA89" s="11">
        <v>0.06</v>
      </c>
      <c r="CB89" t="str">
        <f>_xll.SNL.Clients.Office.Excel.Functions.SPG(BY89, "SP_COUNTRY_NAME")</f>
        <v>China</v>
      </c>
      <c r="CC89" t="s">
        <v>467</v>
      </c>
      <c r="CD89">
        <v>4145085</v>
      </c>
      <c r="CE89" t="s">
        <v>398</v>
      </c>
      <c r="CF89" s="11">
        <v>0.09</v>
      </c>
      <c r="CG89" t="str">
        <f>_xll.SNL.Clients.Office.Excel.Functions.SPG(CD89, "SP_COUNTRY_NAME")</f>
        <v>United Kingdom</v>
      </c>
      <c r="CH89" t="s">
        <v>1722</v>
      </c>
      <c r="CI89" t="s">
        <v>348</v>
      </c>
      <c r="CJ89" t="s">
        <v>406</v>
      </c>
      <c r="CK89" s="11">
        <v>0.06</v>
      </c>
      <c r="CL89" t="str">
        <f>_xll.SNL.Clients.Office.Excel.Functions.SPG(CI89, "SP_COUNTRY_NAME")</f>
        <v>China</v>
      </c>
      <c r="CM89" t="s">
        <v>1215</v>
      </c>
      <c r="CN89">
        <v>4139331</v>
      </c>
      <c r="CO89" t="s">
        <v>398</v>
      </c>
      <c r="CP89" s="11">
        <v>0.04</v>
      </c>
      <c r="CQ89" t="str">
        <f>_xll.SNL.Clients.Office.Excel.Functions.SPG(CN89, "SP_COUNTRY_NAME")</f>
        <v>Switzerland</v>
      </c>
      <c r="CR89" t="s">
        <v>1215</v>
      </c>
      <c r="CS89">
        <v>4139331</v>
      </c>
      <c r="CT89" t="s">
        <v>398</v>
      </c>
      <c r="CU89" s="11">
        <v>0.04</v>
      </c>
      <c r="CV89" t="str">
        <f>_xll.SNL.Clients.Office.Excel.Functions.SPG(CS89, "SP_COUNTRY_NAME")</f>
        <v>Switzerland</v>
      </c>
      <c r="CW89" t="s">
        <v>1722</v>
      </c>
      <c r="CX89" t="s">
        <v>348</v>
      </c>
      <c r="CY89" t="s">
        <v>406</v>
      </c>
      <c r="CZ89" s="11">
        <v>0.06</v>
      </c>
      <c r="DA89" t="str">
        <f>_xll.SNL.Clients.Office.Excel.Functions.SPG(CX89, "SP_COUNTRY_NAME")</f>
        <v>China</v>
      </c>
      <c r="DF89" t="str">
        <f>_xll.SNL.Clients.Office.Excel.Functions.SPG(DC89, "SP_COUNTRY_NAME")</f>
        <v>#INVALID COMPANY ID</v>
      </c>
      <c r="DG89" t="s">
        <v>743</v>
      </c>
      <c r="DH89">
        <v>5854916</v>
      </c>
      <c r="DI89" t="s">
        <v>398</v>
      </c>
      <c r="DJ89" s="11">
        <v>0.01</v>
      </c>
      <c r="DK89" t="str">
        <f>_xll.SNL.Clients.Office.Excel.Functions.SPG(DH89, "SP_COUNTRY_NAME")</f>
        <v>South Africa</v>
      </c>
      <c r="DL89" t="s">
        <v>733</v>
      </c>
      <c r="DM89">
        <v>4631098</v>
      </c>
      <c r="DN89" t="s">
        <v>403</v>
      </c>
      <c r="DO89" s="11">
        <v>0.05</v>
      </c>
      <c r="DP89" t="str">
        <f>_xll.SNL.Clients.Office.Excel.Functions.SPG(DM89, "SP_COUNTRY_NAME")</f>
        <v>South Africa</v>
      </c>
      <c r="DQ89" t="s">
        <v>733</v>
      </c>
      <c r="DR89">
        <v>4631098</v>
      </c>
      <c r="DS89" t="s">
        <v>403</v>
      </c>
      <c r="DT89" s="11">
        <v>0.05</v>
      </c>
      <c r="DU89" t="str">
        <f>_xll.SNL.Clients.Office.Excel.Functions.SPG(DR89, "SP_COUNTRY_NAME")</f>
        <v>South Africa</v>
      </c>
      <c r="DV89" t="s">
        <v>733</v>
      </c>
      <c r="DW89">
        <v>4631098</v>
      </c>
      <c r="DX89" t="s">
        <v>403</v>
      </c>
      <c r="DY89" s="11">
        <v>0.05</v>
      </c>
      <c r="DZ89" t="str">
        <f>_xll.SNL.Clients.Office.Excel.Functions.SPG(DW89, "SP_COUNTRY_NAME")</f>
        <v>South Africa</v>
      </c>
      <c r="EE89" t="str">
        <f>_xll.SNL.Clients.Office.Excel.Functions.SPG(EB89, "SP_COUNTRY_NAME")</f>
        <v>#INVALID COMPANY ID</v>
      </c>
      <c r="EF89" t="s">
        <v>589</v>
      </c>
      <c r="EG89">
        <v>4672091</v>
      </c>
      <c r="EH89" t="s">
        <v>348</v>
      </c>
      <c r="EI89" s="11">
        <v>0.09</v>
      </c>
      <c r="EJ89" t="str">
        <f>_xll.SNL.Clients.Office.Excel.Functions.SPG(EG89, "SP_COUNTRY_NAME")</f>
        <v>South Africa</v>
      </c>
      <c r="EK89" t="s">
        <v>617</v>
      </c>
      <c r="EL89">
        <v>110641</v>
      </c>
      <c r="EM89" t="s">
        <v>398</v>
      </c>
      <c r="EN89" s="11">
        <v>0</v>
      </c>
      <c r="EO89" t="str">
        <f>_xll.SNL.Clients.Office.Excel.Functions.SPG(EL89, "SP_COUNTRY_NAME")</f>
        <v>USA</v>
      </c>
      <c r="EP89" t="s">
        <v>647</v>
      </c>
      <c r="EQ89">
        <v>112247511</v>
      </c>
      <c r="ER89" t="s">
        <v>398</v>
      </c>
      <c r="ES89" s="11">
        <v>0</v>
      </c>
      <c r="ET89" t="str">
        <f>_xll.SNL.Clients.Office.Excel.Functions.SPG(EQ89, "SP_COUNTRY_NAME")</f>
        <v>USA</v>
      </c>
      <c r="EY89" t="str">
        <f>_xll.SNL.Clients.Office.Excel.Functions.SPG(EV89, "SP_COUNTRY_NAME")</f>
        <v>#INVALID COMPANY ID</v>
      </c>
      <c r="EZ89" t="s">
        <v>467</v>
      </c>
      <c r="FA89">
        <v>4145085</v>
      </c>
      <c r="FB89" t="s">
        <v>398</v>
      </c>
      <c r="FC89" s="11">
        <v>0.09</v>
      </c>
      <c r="FD89" t="str">
        <f>_xll.SNL.Clients.Office.Excel.Functions.SPG(FA89, "SP_COUNTRY_NAME")</f>
        <v>United Kingdom</v>
      </c>
      <c r="FE89" t="s">
        <v>467</v>
      </c>
      <c r="FF89">
        <v>4145085</v>
      </c>
      <c r="FG89" t="s">
        <v>398</v>
      </c>
      <c r="FH89" s="11">
        <v>0.09</v>
      </c>
      <c r="FI89" t="str">
        <f>_xll.SNL.Clients.Office.Excel.Functions.SPG(FF89, "SP_COUNTRY_NAME")</f>
        <v>United Kingdom</v>
      </c>
      <c r="FJ89" t="s">
        <v>1722</v>
      </c>
      <c r="FK89" t="s">
        <v>348</v>
      </c>
      <c r="FL89" t="s">
        <v>406</v>
      </c>
      <c r="FM89" s="11">
        <v>0.06</v>
      </c>
      <c r="FN89" t="str">
        <f>_xll.SNL.Clients.Office.Excel.Functions.SPG(FK89, "SP_COUNTRY_NAME")</f>
        <v>China</v>
      </c>
      <c r="FO89" t="s">
        <v>441</v>
      </c>
      <c r="FP89">
        <v>4117611</v>
      </c>
      <c r="FQ89" t="s">
        <v>398</v>
      </c>
      <c r="FR89" s="11">
        <v>0</v>
      </c>
      <c r="FS89" t="str">
        <f>_xll.SNL.Clients.Office.Excel.Functions.SPG(FP89, "SP_COUNTRY_NAME")</f>
        <v>USA</v>
      </c>
      <c r="FT89" t="s">
        <v>589</v>
      </c>
      <c r="FU89">
        <v>4672091</v>
      </c>
      <c r="FV89" t="s">
        <v>348</v>
      </c>
      <c r="FW89" s="11">
        <v>0.09</v>
      </c>
      <c r="FX89" t="str">
        <f>_xll.SNL.Clients.Office.Excel.Functions.SPG(FU89, "SP_COUNTRY_NAME")</f>
        <v>South Africa</v>
      </c>
      <c r="GC89" t="str">
        <f>_xll.SNL.Clients.Office.Excel.Functions.SPG(FZ89, "SP_COUNTRY_NAME")</f>
        <v>#INVALID COMPANY ID</v>
      </c>
      <c r="GD89" t="s">
        <v>1660</v>
      </c>
      <c r="GE89">
        <v>5843533</v>
      </c>
      <c r="GF89" t="s">
        <v>398</v>
      </c>
      <c r="GG89" s="11">
        <v>0</v>
      </c>
      <c r="GH89" t="str">
        <f>_xll.SNL.Clients.Office.Excel.Functions.SPG(GE89, "SP_COUNTRY_NAME")</f>
        <v>China</v>
      </c>
      <c r="GM89" t="str">
        <f>_xll.SNL.Clients.Office.Excel.Functions.SPG(GJ89, "SP_COUNTRY_NAME")</f>
        <v>#INVALID COMPANY ID</v>
      </c>
      <c r="GR89" t="str">
        <f>_xll.SNL.Clients.Office.Excel.Functions.SPG(GO89, "SP_COUNTRY_NAME")</f>
        <v>#INVALID COMPANY ID</v>
      </c>
      <c r="GW89" t="str">
        <f>_xll.SNL.Clients.Office.Excel.Functions.SPG(GT89, "SP_COUNTRY_NAME")</f>
        <v>#INVALID COMPANY ID</v>
      </c>
      <c r="GX89" t="s">
        <v>494</v>
      </c>
      <c r="GY89">
        <v>5652844</v>
      </c>
      <c r="GZ89" t="s">
        <v>398</v>
      </c>
      <c r="HA89" s="11">
        <v>0.01</v>
      </c>
      <c r="HB89" t="str">
        <f>_xll.SNL.Clients.Office.Excel.Functions.SPG(GY89, "SP_COUNTRY_NAME")</f>
        <v>Japan</v>
      </c>
      <c r="HC89" t="s">
        <v>1722</v>
      </c>
      <c r="HD89" t="s">
        <v>348</v>
      </c>
      <c r="HE89" t="s">
        <v>406</v>
      </c>
      <c r="HF89" s="11">
        <v>0.06</v>
      </c>
      <c r="HG89" t="str">
        <f>_xll.SNL.Clients.Office.Excel.Functions.SPG(HD89, "SP_COUNTRY_NAME")</f>
        <v>China</v>
      </c>
      <c r="HL89" t="str">
        <f>_xll.SNL.Clients.Office.Excel.Functions.SPG(HI89, "SP_COUNTRY_NAME")</f>
        <v>#INVALID COMPANY ID</v>
      </c>
      <c r="HQ89" t="str">
        <f>_xll.SNL.Clients.Office.Excel.Functions.SPG(HN89, "SP_COUNTRY_NAME")</f>
        <v>#INVALID COMPANY ID</v>
      </c>
      <c r="HR89" t="s">
        <v>1722</v>
      </c>
      <c r="HS89" t="s">
        <v>348</v>
      </c>
      <c r="HT89" t="s">
        <v>406</v>
      </c>
      <c r="HU89" s="11">
        <v>0.06</v>
      </c>
      <c r="HV89" t="str">
        <f>_xll.SNL.Clients.Office.Excel.Functions.SPG(HS89, "SP_COUNTRY_NAME")</f>
        <v>China</v>
      </c>
      <c r="HW89" t="s">
        <v>589</v>
      </c>
      <c r="HX89">
        <v>4672091</v>
      </c>
      <c r="HY89" t="s">
        <v>348</v>
      </c>
      <c r="HZ89" s="11">
        <v>0.09</v>
      </c>
      <c r="IA89" t="str">
        <f>_xll.SNL.Clients.Office.Excel.Functions.SPG(HX89, "SP_COUNTRY_NAME")</f>
        <v>South Africa</v>
      </c>
      <c r="IF89" t="str">
        <f>_xll.SNL.Clients.Office.Excel.Functions.SPG(IC89, "SP_COUNTRY_NAME")</f>
        <v>#INVALID COMPANY ID</v>
      </c>
      <c r="IK89" t="str">
        <f>_xll.SNL.Clients.Office.Excel.Functions.SPG(IH89, "SP_COUNTRY_NAME")</f>
        <v>#INVALID COMPANY ID</v>
      </c>
      <c r="IL89" t="s">
        <v>494</v>
      </c>
      <c r="IM89">
        <v>5652844</v>
      </c>
      <c r="IN89" t="s">
        <v>398</v>
      </c>
      <c r="IO89" s="11">
        <v>0.01</v>
      </c>
      <c r="IP89" t="str">
        <f>_xll.SNL.Clients.Office.Excel.Functions.SPG(IM89, "SP_COUNTRY_NAME")</f>
        <v>Japan</v>
      </c>
      <c r="IQ89" t="s">
        <v>575</v>
      </c>
      <c r="IR89">
        <v>4035990</v>
      </c>
      <c r="IS89" t="s">
        <v>398</v>
      </c>
      <c r="IT89" s="11">
        <v>0.01</v>
      </c>
      <c r="IU89" t="str">
        <f>_xll.SNL.Clients.Office.Excel.Functions.SPG(IR89, "SP_COUNTRY_NAME")</f>
        <v>Canada</v>
      </c>
      <c r="IV89" t="s">
        <v>743</v>
      </c>
      <c r="IW89">
        <v>5854916</v>
      </c>
      <c r="IX89" t="s">
        <v>398</v>
      </c>
      <c r="IY89" s="11">
        <v>0.01</v>
      </c>
      <c r="IZ89" t="str">
        <f>_xll.SNL.Clients.Office.Excel.Functions.SPG(IW89, "SP_COUNTRY_NAME")</f>
        <v>South Africa</v>
      </c>
      <c r="JA89" t="s">
        <v>1215</v>
      </c>
      <c r="JB89">
        <v>4139331</v>
      </c>
      <c r="JC89" t="s">
        <v>398</v>
      </c>
      <c r="JD89" s="11">
        <v>0.04</v>
      </c>
      <c r="JE89" t="str">
        <f>_xll.SNL.Clients.Office.Excel.Functions.SPG(JB89, "SP_COUNTRY_NAME")</f>
        <v>Switzerland</v>
      </c>
      <c r="JF89" t="s">
        <v>733</v>
      </c>
      <c r="JG89">
        <v>4631098</v>
      </c>
      <c r="JH89" t="s">
        <v>403</v>
      </c>
      <c r="JI89" s="11">
        <v>0.05</v>
      </c>
      <c r="JJ89" t="str">
        <f>_xll.SNL.Clients.Office.Excel.Functions.SPG(JG89, "SP_COUNTRY_NAME")</f>
        <v>South Africa</v>
      </c>
      <c r="JK89" t="s">
        <v>467</v>
      </c>
      <c r="JL89">
        <v>4145085</v>
      </c>
      <c r="JM89" t="s">
        <v>398</v>
      </c>
      <c r="JN89" s="11">
        <v>0.09</v>
      </c>
      <c r="JO89" t="str">
        <f>_xll.SNL.Clients.Office.Excel.Functions.SPG(JL89, "SP_COUNTRY_NAME")</f>
        <v>United Kingdom</v>
      </c>
      <c r="JT89" t="str">
        <f>_xll.SNL.Clients.Office.Excel.Functions.SPG(JQ89, "SP_COUNTRY_NAME")</f>
        <v>#INVALID COMPANY ID</v>
      </c>
      <c r="JU89" t="s">
        <v>441</v>
      </c>
      <c r="JV89">
        <v>4117611</v>
      </c>
      <c r="JW89" t="s">
        <v>398</v>
      </c>
      <c r="JX89" s="11">
        <v>0</v>
      </c>
      <c r="JY89" t="str">
        <f>_xll.SNL.Clients.Office.Excel.Functions.SPG(JV89, "SP_COUNTRY_NAME")</f>
        <v>USA</v>
      </c>
      <c r="JZ89" t="s">
        <v>1722</v>
      </c>
      <c r="KA89" t="s">
        <v>348</v>
      </c>
      <c r="KB89" t="s">
        <v>406</v>
      </c>
      <c r="KC89" s="11">
        <v>0.06</v>
      </c>
      <c r="KD89" t="str">
        <f>_xll.SNL.Clients.Office.Excel.Functions.SPG(KA89, "SP_COUNTRY_NAME")</f>
        <v>China</v>
      </c>
      <c r="KI89" t="str">
        <f>_xll.SNL.Clients.Office.Excel.Functions.SPG(KF89, "SP_COUNTRY_NAME")</f>
        <v>#INVALID COMPANY ID</v>
      </c>
      <c r="KJ89" t="s">
        <v>708</v>
      </c>
      <c r="KK89">
        <v>4117833</v>
      </c>
      <c r="KL89" t="s">
        <v>398</v>
      </c>
      <c r="KM89" s="11">
        <v>0.02</v>
      </c>
      <c r="KN89" t="str">
        <f>_xll.SNL.Clients.Office.Excel.Functions.SPG(KK89, "SP_COUNTRY_NAME")</f>
        <v>Singapore</v>
      </c>
    </row>
    <row r="90" spans="5:300" x14ac:dyDescent="0.35">
      <c r="E90" t="str">
        <f>_xll.SNL.Clients.Office.Excel.Functions.SPG(B90, "SP_COUNTRY_NAME")</f>
        <v>#INVALID COMPANY ID</v>
      </c>
      <c r="F90" t="s">
        <v>478</v>
      </c>
      <c r="G90">
        <v>4048215</v>
      </c>
      <c r="H90" t="s">
        <v>398</v>
      </c>
      <c r="I90" s="11">
        <v>0.04</v>
      </c>
      <c r="J90" t="str">
        <f>_xll.SNL.Clients.Office.Excel.Functions.SPG(G90, "SP_COUNTRY_NAME")</f>
        <v>USA</v>
      </c>
      <c r="K90" t="s">
        <v>489</v>
      </c>
      <c r="L90">
        <v>4376121</v>
      </c>
      <c r="M90" t="s">
        <v>398</v>
      </c>
      <c r="N90" s="11">
        <v>0.01</v>
      </c>
      <c r="O90" t="str">
        <f>_xll.SNL.Clients.Office.Excel.Functions.SPG(L90, "SP_COUNTRY_NAME")</f>
        <v>United Kingdom</v>
      </c>
      <c r="P90" t="s">
        <v>472</v>
      </c>
      <c r="Q90">
        <v>4114882</v>
      </c>
      <c r="R90" t="s">
        <v>398</v>
      </c>
      <c r="S90" s="11">
        <v>0.15</v>
      </c>
      <c r="T90" t="str">
        <f>_xll.SNL.Clients.Office.Excel.Functions.SPG(Q90, "SP_COUNTRY_NAME")</f>
        <v>Canada</v>
      </c>
      <c r="Y90" t="str">
        <f>_xll.SNL.Clients.Office.Excel.Functions.SPG(V90, "SP_COUNTRY_NAME")</f>
        <v>#INVALID COMPANY ID</v>
      </c>
      <c r="Z90" t="s">
        <v>709</v>
      </c>
      <c r="AA90">
        <v>4237662</v>
      </c>
      <c r="AB90" t="s">
        <v>398</v>
      </c>
      <c r="AC90" s="11">
        <v>0.02</v>
      </c>
      <c r="AD90" t="str">
        <f>_xll.SNL.Clients.Office.Excel.Functions.SPG(AA90, "SP_COUNTRY_NAME")</f>
        <v>South Africa</v>
      </c>
      <c r="AE90" t="s">
        <v>709</v>
      </c>
      <c r="AF90">
        <v>4237662</v>
      </c>
      <c r="AG90" t="s">
        <v>398</v>
      </c>
      <c r="AH90" s="11">
        <v>0.02</v>
      </c>
      <c r="AI90" t="str">
        <f>_xll.SNL.Clients.Office.Excel.Functions.SPG(AF90, "SP_COUNTRY_NAME")</f>
        <v>South Africa</v>
      </c>
      <c r="AJ90" t="s">
        <v>472</v>
      </c>
      <c r="AK90">
        <v>4114882</v>
      </c>
      <c r="AL90" t="s">
        <v>398</v>
      </c>
      <c r="AM90" s="11">
        <v>0.15</v>
      </c>
      <c r="AN90" t="str">
        <f>_xll.SNL.Clients.Office.Excel.Functions.SPG(AK90, "SP_COUNTRY_NAME")</f>
        <v>Canada</v>
      </c>
      <c r="AO90" t="s">
        <v>410</v>
      </c>
      <c r="AP90">
        <v>4318240</v>
      </c>
      <c r="AQ90" t="s">
        <v>398</v>
      </c>
      <c r="AR90" s="11">
        <v>0.01</v>
      </c>
      <c r="AS90" t="str">
        <f>_xll.SNL.Clients.Office.Excel.Functions.SPG(AP90, "SP_COUNTRY_NAME")</f>
        <v>Japan</v>
      </c>
      <c r="AX90" t="str">
        <f>_xll.SNL.Clients.Office.Excel.Functions.SPG(AU90, "SP_COUNTRY_NAME")</f>
        <v>#INVALID COMPANY ID</v>
      </c>
      <c r="AY90" t="s">
        <v>709</v>
      </c>
      <c r="AZ90">
        <v>4237662</v>
      </c>
      <c r="BA90" t="s">
        <v>398</v>
      </c>
      <c r="BB90" s="11">
        <v>0.02</v>
      </c>
      <c r="BC90" t="str">
        <f>_xll.SNL.Clients.Office.Excel.Functions.SPG(AZ90, "SP_COUNTRY_NAME")</f>
        <v>South Africa</v>
      </c>
      <c r="BH90" t="str">
        <f>_xll.SNL.Clients.Office.Excel.Functions.SPG(BE90, "SP_COUNTRY_NAME")</f>
        <v>#INVALID COMPANY ID</v>
      </c>
      <c r="BI90" t="s">
        <v>467</v>
      </c>
      <c r="BJ90">
        <v>4145085</v>
      </c>
      <c r="BK90" t="s">
        <v>398</v>
      </c>
      <c r="BL90" s="11">
        <v>0.04</v>
      </c>
      <c r="BM90" t="str">
        <f>_xll.SNL.Clients.Office.Excel.Functions.SPG(BJ90, "SP_COUNTRY_NAME")</f>
        <v>United Kingdom</v>
      </c>
      <c r="BR90" t="str">
        <f>_xll.SNL.Clients.Office.Excel.Functions.SPG(BO90, "SP_COUNTRY_NAME")</f>
        <v>#INVALID COMPANY ID</v>
      </c>
      <c r="BS90" t="s">
        <v>1925</v>
      </c>
      <c r="BT90">
        <v>4165697</v>
      </c>
      <c r="BU90" t="s">
        <v>398</v>
      </c>
      <c r="BV90" s="11">
        <v>0.03</v>
      </c>
      <c r="BW90" t="str">
        <f>_xll.SNL.Clients.Office.Excel.Functions.SPG(BT90, "SP_COUNTRY_NAME")</f>
        <v>France</v>
      </c>
      <c r="BX90" t="s">
        <v>676</v>
      </c>
      <c r="BY90">
        <v>4304195</v>
      </c>
      <c r="BZ90" t="s">
        <v>398</v>
      </c>
      <c r="CA90" s="11">
        <v>0.06</v>
      </c>
      <c r="CB90" t="str">
        <f>_xll.SNL.Clients.Office.Excel.Functions.SPG(BY90, "SP_COUNTRY_NAME")</f>
        <v>South Africa</v>
      </c>
      <c r="CC90" t="s">
        <v>466</v>
      </c>
      <c r="CD90">
        <v>109872</v>
      </c>
      <c r="CE90" t="s">
        <v>398</v>
      </c>
      <c r="CF90" s="11">
        <v>0.09</v>
      </c>
      <c r="CG90" t="str">
        <f>_xll.SNL.Clients.Office.Excel.Functions.SPG(CD90, "SP_COUNTRY_NAME")</f>
        <v>USA</v>
      </c>
      <c r="CH90" t="s">
        <v>676</v>
      </c>
      <c r="CI90">
        <v>4304195</v>
      </c>
      <c r="CJ90" t="s">
        <v>398</v>
      </c>
      <c r="CK90" s="11">
        <v>0.06</v>
      </c>
      <c r="CL90" t="str">
        <f>_xll.SNL.Clients.Office.Excel.Functions.SPG(CI90, "SP_COUNTRY_NAME")</f>
        <v>South Africa</v>
      </c>
      <c r="CM90" t="s">
        <v>467</v>
      </c>
      <c r="CN90">
        <v>4145085</v>
      </c>
      <c r="CO90" t="s">
        <v>398</v>
      </c>
      <c r="CP90" s="11">
        <v>0.04</v>
      </c>
      <c r="CQ90" t="str">
        <f>_xll.SNL.Clients.Office.Excel.Functions.SPG(CN90, "SP_COUNTRY_NAME")</f>
        <v>United Kingdom</v>
      </c>
      <c r="CR90" t="s">
        <v>467</v>
      </c>
      <c r="CS90">
        <v>4145085</v>
      </c>
      <c r="CT90" t="s">
        <v>398</v>
      </c>
      <c r="CU90" s="11">
        <v>0.04</v>
      </c>
      <c r="CV90" t="str">
        <f>_xll.SNL.Clients.Office.Excel.Functions.SPG(CS90, "SP_COUNTRY_NAME")</f>
        <v>United Kingdom</v>
      </c>
      <c r="CW90" t="s">
        <v>676</v>
      </c>
      <c r="CX90">
        <v>4304195</v>
      </c>
      <c r="CY90" t="s">
        <v>398</v>
      </c>
      <c r="CZ90" s="11">
        <v>0.06</v>
      </c>
      <c r="DA90" t="str">
        <f>_xll.SNL.Clients.Office.Excel.Functions.SPG(CX90, "SP_COUNTRY_NAME")</f>
        <v>South Africa</v>
      </c>
      <c r="DF90" t="str">
        <f>_xll.SNL.Clients.Office.Excel.Functions.SPG(DC90, "SP_COUNTRY_NAME")</f>
        <v>#INVALID COMPANY ID</v>
      </c>
      <c r="DG90" t="s">
        <v>448</v>
      </c>
      <c r="DH90">
        <v>4539004</v>
      </c>
      <c r="DI90" t="s">
        <v>398</v>
      </c>
      <c r="DJ90" s="11">
        <v>0.01</v>
      </c>
      <c r="DK90" t="str">
        <f>_xll.SNL.Clients.Office.Excel.Functions.SPG(DH90, "SP_COUNTRY_NAME")</f>
        <v>USA</v>
      </c>
      <c r="DL90" t="s">
        <v>478</v>
      </c>
      <c r="DM90">
        <v>4048215</v>
      </c>
      <c r="DN90" t="s">
        <v>398</v>
      </c>
      <c r="DO90" s="11">
        <v>0.04</v>
      </c>
      <c r="DP90" t="str">
        <f>_xll.SNL.Clients.Office.Excel.Functions.SPG(DM90, "SP_COUNTRY_NAME")</f>
        <v>USA</v>
      </c>
      <c r="DQ90" t="s">
        <v>478</v>
      </c>
      <c r="DR90">
        <v>4048215</v>
      </c>
      <c r="DS90" t="s">
        <v>398</v>
      </c>
      <c r="DT90" s="11">
        <v>0.04</v>
      </c>
      <c r="DU90" t="str">
        <f>_xll.SNL.Clients.Office.Excel.Functions.SPG(DR90, "SP_COUNTRY_NAME")</f>
        <v>USA</v>
      </c>
      <c r="DV90" t="s">
        <v>478</v>
      </c>
      <c r="DW90">
        <v>4048215</v>
      </c>
      <c r="DX90" t="s">
        <v>398</v>
      </c>
      <c r="DY90" s="11">
        <v>0.04</v>
      </c>
      <c r="DZ90" t="str">
        <f>_xll.SNL.Clients.Office.Excel.Functions.SPG(DW90, "SP_COUNTRY_NAME")</f>
        <v>USA</v>
      </c>
      <c r="EE90" t="str">
        <f>_xll.SNL.Clients.Office.Excel.Functions.SPG(EB90, "SP_COUNTRY_NAME")</f>
        <v>#INVALID COMPANY ID</v>
      </c>
      <c r="EF90" t="s">
        <v>818</v>
      </c>
      <c r="EG90">
        <v>4208127</v>
      </c>
      <c r="EH90" t="s">
        <v>398</v>
      </c>
      <c r="EI90" s="11">
        <v>0.09</v>
      </c>
      <c r="EJ90" t="str">
        <f>_xll.SNL.Clients.Office.Excel.Functions.SPG(EG90, "SP_COUNTRY_NAME")</f>
        <v>Germany</v>
      </c>
      <c r="EK90" t="s">
        <v>2092</v>
      </c>
      <c r="EL90">
        <v>5774683</v>
      </c>
      <c r="EM90" t="s">
        <v>398</v>
      </c>
      <c r="EN90" s="11">
        <v>0</v>
      </c>
      <c r="EO90" t="str">
        <f>_xll.SNL.Clients.Office.Excel.Functions.SPG(EL90, "SP_COUNTRY_NAME")</f>
        <v>Russia</v>
      </c>
      <c r="EP90" t="s">
        <v>2126</v>
      </c>
      <c r="EQ90" t="s">
        <v>348</v>
      </c>
      <c r="ER90" t="s">
        <v>406</v>
      </c>
      <c r="ES90" s="11">
        <v>0</v>
      </c>
      <c r="ET90" t="str">
        <f>_xll.SNL.Clients.Office.Excel.Functions.SPG(EQ90, "SP_COUNTRY_NAME")</f>
        <v>China</v>
      </c>
      <c r="EY90" t="str">
        <f>_xll.SNL.Clients.Office.Excel.Functions.SPG(EV90, "SP_COUNTRY_NAME")</f>
        <v>#INVALID COMPANY ID</v>
      </c>
      <c r="EZ90" t="s">
        <v>466</v>
      </c>
      <c r="FA90">
        <v>109872</v>
      </c>
      <c r="FB90" t="s">
        <v>398</v>
      </c>
      <c r="FC90" s="11">
        <v>0.09</v>
      </c>
      <c r="FD90" t="str">
        <f>_xll.SNL.Clients.Office.Excel.Functions.SPG(FA90, "SP_COUNTRY_NAME")</f>
        <v>USA</v>
      </c>
      <c r="FE90" t="s">
        <v>466</v>
      </c>
      <c r="FF90">
        <v>109872</v>
      </c>
      <c r="FG90" t="s">
        <v>398</v>
      </c>
      <c r="FH90" s="11">
        <v>0.09</v>
      </c>
      <c r="FI90" t="str">
        <f>_xll.SNL.Clients.Office.Excel.Functions.SPG(FF90, "SP_COUNTRY_NAME")</f>
        <v>USA</v>
      </c>
      <c r="FJ90" t="s">
        <v>676</v>
      </c>
      <c r="FK90">
        <v>4304195</v>
      </c>
      <c r="FL90" t="s">
        <v>398</v>
      </c>
      <c r="FM90" s="11">
        <v>0.06</v>
      </c>
      <c r="FN90" t="str">
        <f>_xll.SNL.Clients.Office.Excel.Functions.SPG(FK90, "SP_COUNTRY_NAME")</f>
        <v>South Africa</v>
      </c>
      <c r="FO90" t="s">
        <v>2176</v>
      </c>
      <c r="FP90" t="s">
        <v>348</v>
      </c>
      <c r="FQ90" t="s">
        <v>406</v>
      </c>
      <c r="FR90" s="11">
        <v>0</v>
      </c>
      <c r="FS90" t="str">
        <f>_xll.SNL.Clients.Office.Excel.Functions.SPG(FP90, "SP_COUNTRY_NAME")</f>
        <v>China</v>
      </c>
      <c r="FT90" t="s">
        <v>818</v>
      </c>
      <c r="FU90">
        <v>4208127</v>
      </c>
      <c r="FV90" t="s">
        <v>398</v>
      </c>
      <c r="FW90" s="11">
        <v>0.09</v>
      </c>
      <c r="FX90" t="str">
        <f>_xll.SNL.Clients.Office.Excel.Functions.SPG(FU90, "SP_COUNTRY_NAME")</f>
        <v>Germany</v>
      </c>
      <c r="GC90" t="str">
        <f>_xll.SNL.Clients.Office.Excel.Functions.SPG(FZ90, "SP_COUNTRY_NAME")</f>
        <v>#INVALID COMPANY ID</v>
      </c>
      <c r="GD90" t="s">
        <v>481</v>
      </c>
      <c r="GE90">
        <v>4020980</v>
      </c>
      <c r="GF90" t="s">
        <v>398</v>
      </c>
      <c r="GG90" s="11">
        <v>0</v>
      </c>
      <c r="GH90" t="str">
        <f>_xll.SNL.Clients.Office.Excel.Functions.SPG(GE90, "SP_COUNTRY_NAME")</f>
        <v>Bermuda</v>
      </c>
      <c r="GM90" t="str">
        <f>_xll.SNL.Clients.Office.Excel.Functions.SPG(GJ90, "SP_COUNTRY_NAME")</f>
        <v>#INVALID COMPANY ID</v>
      </c>
      <c r="GR90" t="str">
        <f>_xll.SNL.Clients.Office.Excel.Functions.SPG(GO90, "SP_COUNTRY_NAME")</f>
        <v>#INVALID COMPANY ID</v>
      </c>
      <c r="GW90" t="str">
        <f>_xll.SNL.Clients.Office.Excel.Functions.SPG(GT90, "SP_COUNTRY_NAME")</f>
        <v>#INVALID COMPANY ID</v>
      </c>
      <c r="GX90" t="s">
        <v>1145</v>
      </c>
      <c r="GY90">
        <v>4140042</v>
      </c>
      <c r="GZ90" t="s">
        <v>398</v>
      </c>
      <c r="HA90" s="11">
        <v>0.01</v>
      </c>
      <c r="HB90" t="str">
        <f>_xll.SNL.Clients.Office.Excel.Functions.SPG(GY90, "SP_COUNTRY_NAME")</f>
        <v>Finland</v>
      </c>
      <c r="HC90" t="s">
        <v>676</v>
      </c>
      <c r="HD90">
        <v>4304195</v>
      </c>
      <c r="HE90" t="s">
        <v>398</v>
      </c>
      <c r="HF90" s="11">
        <v>0.06</v>
      </c>
      <c r="HG90" t="str">
        <f>_xll.SNL.Clients.Office.Excel.Functions.SPG(HD90, "SP_COUNTRY_NAME")</f>
        <v>South Africa</v>
      </c>
      <c r="HL90" t="str">
        <f>_xll.SNL.Clients.Office.Excel.Functions.SPG(HI90, "SP_COUNTRY_NAME")</f>
        <v>#INVALID COMPANY ID</v>
      </c>
      <c r="HQ90" t="str">
        <f>_xll.SNL.Clients.Office.Excel.Functions.SPG(HN90, "SP_COUNTRY_NAME")</f>
        <v>#INVALID COMPANY ID</v>
      </c>
      <c r="HR90" t="s">
        <v>676</v>
      </c>
      <c r="HS90">
        <v>4304195</v>
      </c>
      <c r="HT90" t="s">
        <v>398</v>
      </c>
      <c r="HU90" s="11">
        <v>0.06</v>
      </c>
      <c r="HV90" t="str">
        <f>_xll.SNL.Clients.Office.Excel.Functions.SPG(HS90, "SP_COUNTRY_NAME")</f>
        <v>South Africa</v>
      </c>
      <c r="HW90" t="s">
        <v>818</v>
      </c>
      <c r="HX90">
        <v>4208127</v>
      </c>
      <c r="HY90" t="s">
        <v>398</v>
      </c>
      <c r="HZ90" s="11">
        <v>0.09</v>
      </c>
      <c r="IA90" t="str">
        <f>_xll.SNL.Clients.Office.Excel.Functions.SPG(HX90, "SP_COUNTRY_NAME")</f>
        <v>Germany</v>
      </c>
      <c r="IF90" t="str">
        <f>_xll.SNL.Clients.Office.Excel.Functions.SPG(IC90, "SP_COUNTRY_NAME")</f>
        <v>#INVALID COMPANY ID</v>
      </c>
      <c r="IK90" t="str">
        <f>_xll.SNL.Clients.Office.Excel.Functions.SPG(IH90, "SP_COUNTRY_NAME")</f>
        <v>#INVALID COMPANY ID</v>
      </c>
      <c r="IL90" t="s">
        <v>1145</v>
      </c>
      <c r="IM90">
        <v>4140042</v>
      </c>
      <c r="IN90" t="s">
        <v>398</v>
      </c>
      <c r="IO90" s="11">
        <v>0.01</v>
      </c>
      <c r="IP90" t="str">
        <f>_xll.SNL.Clients.Office.Excel.Functions.SPG(IM90, "SP_COUNTRY_NAME")</f>
        <v>Finland</v>
      </c>
      <c r="IQ90" t="s">
        <v>442</v>
      </c>
      <c r="IR90">
        <v>4139862</v>
      </c>
      <c r="IS90" t="s">
        <v>398</v>
      </c>
      <c r="IT90" s="11">
        <v>0.01</v>
      </c>
      <c r="IU90" t="str">
        <f>_xll.SNL.Clients.Office.Excel.Functions.SPG(IR90, "SP_COUNTRY_NAME")</f>
        <v>United Kingdom</v>
      </c>
      <c r="IV90" t="s">
        <v>448</v>
      </c>
      <c r="IW90">
        <v>4539004</v>
      </c>
      <c r="IX90" t="s">
        <v>398</v>
      </c>
      <c r="IY90" s="11">
        <v>0.01</v>
      </c>
      <c r="IZ90" t="str">
        <f>_xll.SNL.Clients.Office.Excel.Functions.SPG(IW90, "SP_COUNTRY_NAME")</f>
        <v>USA</v>
      </c>
      <c r="JA90" t="s">
        <v>467</v>
      </c>
      <c r="JB90">
        <v>4145085</v>
      </c>
      <c r="JC90" t="s">
        <v>398</v>
      </c>
      <c r="JD90" s="11">
        <v>0.04</v>
      </c>
      <c r="JE90" t="str">
        <f>_xll.SNL.Clients.Office.Excel.Functions.SPG(JB90, "SP_COUNTRY_NAME")</f>
        <v>United Kingdom</v>
      </c>
      <c r="JF90" t="s">
        <v>478</v>
      </c>
      <c r="JG90">
        <v>4048215</v>
      </c>
      <c r="JH90" t="s">
        <v>398</v>
      </c>
      <c r="JI90" s="11">
        <v>0.04</v>
      </c>
      <c r="JJ90" t="str">
        <f>_xll.SNL.Clients.Office.Excel.Functions.SPG(JG90, "SP_COUNTRY_NAME")</f>
        <v>USA</v>
      </c>
      <c r="JK90" t="s">
        <v>466</v>
      </c>
      <c r="JL90">
        <v>109872</v>
      </c>
      <c r="JM90" t="s">
        <v>398</v>
      </c>
      <c r="JN90" s="11">
        <v>0.09</v>
      </c>
      <c r="JO90" t="str">
        <f>_xll.SNL.Clients.Office.Excel.Functions.SPG(JL90, "SP_COUNTRY_NAME")</f>
        <v>USA</v>
      </c>
      <c r="JT90" t="str">
        <f>_xll.SNL.Clients.Office.Excel.Functions.SPG(JQ90, "SP_COUNTRY_NAME")</f>
        <v>#INVALID COMPANY ID</v>
      </c>
      <c r="JU90" t="s">
        <v>2176</v>
      </c>
      <c r="JV90" t="s">
        <v>348</v>
      </c>
      <c r="JW90" t="s">
        <v>406</v>
      </c>
      <c r="JX90" s="11">
        <v>0</v>
      </c>
      <c r="JY90" t="str">
        <f>_xll.SNL.Clients.Office.Excel.Functions.SPG(JV90, "SP_COUNTRY_NAME")</f>
        <v>China</v>
      </c>
      <c r="JZ90" t="s">
        <v>676</v>
      </c>
      <c r="KA90">
        <v>4304195</v>
      </c>
      <c r="KB90" t="s">
        <v>398</v>
      </c>
      <c r="KC90" s="11">
        <v>0.06</v>
      </c>
      <c r="KD90" t="str">
        <f>_xll.SNL.Clients.Office.Excel.Functions.SPG(KA90, "SP_COUNTRY_NAME")</f>
        <v>South Africa</v>
      </c>
      <c r="KI90" t="str">
        <f>_xll.SNL.Clients.Office.Excel.Functions.SPG(KF90, "SP_COUNTRY_NAME")</f>
        <v>#INVALID COMPANY ID</v>
      </c>
      <c r="KJ90" t="s">
        <v>709</v>
      </c>
      <c r="KK90">
        <v>4237662</v>
      </c>
      <c r="KL90" t="s">
        <v>398</v>
      </c>
      <c r="KM90" s="11">
        <v>0.02</v>
      </c>
      <c r="KN90" t="str">
        <f>_xll.SNL.Clients.Office.Excel.Functions.SPG(KK90, "SP_COUNTRY_NAME")</f>
        <v>South Africa</v>
      </c>
    </row>
    <row r="91" spans="5:300" x14ac:dyDescent="0.35">
      <c r="E91" t="str">
        <f>_xll.SNL.Clients.Office.Excel.Functions.SPG(B91, "SP_COUNTRY_NAME")</f>
        <v>#INVALID COMPANY ID</v>
      </c>
      <c r="F91" t="s">
        <v>707</v>
      </c>
      <c r="G91">
        <v>5818409</v>
      </c>
      <c r="H91" t="s">
        <v>403</v>
      </c>
      <c r="I91" s="11">
        <v>0.04</v>
      </c>
      <c r="J91" t="str">
        <f>_xll.SNL.Clients.Office.Excel.Functions.SPG(G91, "SP_COUNTRY_NAME")</f>
        <v>South Africa</v>
      </c>
      <c r="K91" t="s">
        <v>490</v>
      </c>
      <c r="L91">
        <v>4033550</v>
      </c>
      <c r="M91" t="s">
        <v>398</v>
      </c>
      <c r="N91" s="11">
        <v>0.01</v>
      </c>
      <c r="O91" t="str">
        <f>_xll.SNL.Clients.Office.Excel.Functions.SPG(L91, "SP_COUNTRY_NAME")</f>
        <v>USA</v>
      </c>
      <c r="P91" t="s">
        <v>853</v>
      </c>
      <c r="Q91">
        <v>4298314</v>
      </c>
      <c r="R91" t="s">
        <v>398</v>
      </c>
      <c r="S91" s="11">
        <v>0.14000000000000001</v>
      </c>
      <c r="T91" t="str">
        <f>_xll.SNL.Clients.Office.Excel.Functions.SPG(Q91, "SP_COUNTRY_NAME")</f>
        <v>United Kingdom</v>
      </c>
      <c r="Y91" t="str">
        <f>_xll.SNL.Clients.Office.Excel.Functions.SPG(V91, "SP_COUNTRY_NAME")</f>
        <v>#INVALID COMPANY ID</v>
      </c>
      <c r="Z91" t="s">
        <v>710</v>
      </c>
      <c r="AA91">
        <v>4275763</v>
      </c>
      <c r="AB91" t="s">
        <v>398</v>
      </c>
      <c r="AC91" s="11">
        <v>0.02</v>
      </c>
      <c r="AD91" t="str">
        <f>_xll.SNL.Clients.Office.Excel.Functions.SPG(AA91, "SP_COUNTRY_NAME")</f>
        <v>South Africa</v>
      </c>
      <c r="AE91" t="s">
        <v>710</v>
      </c>
      <c r="AF91">
        <v>4275763</v>
      </c>
      <c r="AG91" t="s">
        <v>398</v>
      </c>
      <c r="AH91" s="11">
        <v>0.02</v>
      </c>
      <c r="AI91" t="str">
        <f>_xll.SNL.Clients.Office.Excel.Functions.SPG(AF91, "SP_COUNTRY_NAME")</f>
        <v>South Africa</v>
      </c>
      <c r="AJ91" t="s">
        <v>853</v>
      </c>
      <c r="AK91">
        <v>4298314</v>
      </c>
      <c r="AL91" t="s">
        <v>398</v>
      </c>
      <c r="AM91" s="11">
        <v>0.14000000000000001</v>
      </c>
      <c r="AN91" t="str">
        <f>_xll.SNL.Clients.Office.Excel.Functions.SPG(AK91, "SP_COUNTRY_NAME")</f>
        <v>United Kingdom</v>
      </c>
      <c r="AO91" t="s">
        <v>1234</v>
      </c>
      <c r="AP91">
        <v>4303227</v>
      </c>
      <c r="AQ91" t="s">
        <v>398</v>
      </c>
      <c r="AR91" s="11">
        <v>0.01</v>
      </c>
      <c r="AS91" t="str">
        <f>_xll.SNL.Clients.Office.Excel.Functions.SPG(AP91, "SP_COUNTRY_NAME")</f>
        <v>Poland</v>
      </c>
      <c r="AX91" t="str">
        <f>_xll.SNL.Clients.Office.Excel.Functions.SPG(AU91, "SP_COUNTRY_NAME")</f>
        <v>#INVALID COMPANY ID</v>
      </c>
      <c r="AY91" t="s">
        <v>710</v>
      </c>
      <c r="AZ91">
        <v>4275763</v>
      </c>
      <c r="BA91" t="s">
        <v>398</v>
      </c>
      <c r="BB91" s="11">
        <v>0.02</v>
      </c>
      <c r="BC91" t="str">
        <f>_xll.SNL.Clients.Office.Excel.Functions.SPG(AZ91, "SP_COUNTRY_NAME")</f>
        <v>South Africa</v>
      </c>
      <c r="BH91" t="str">
        <f>_xll.SNL.Clients.Office.Excel.Functions.SPG(BE91, "SP_COUNTRY_NAME")</f>
        <v>#INVALID COMPANY ID</v>
      </c>
      <c r="BI91" t="s">
        <v>1193</v>
      </c>
      <c r="BJ91">
        <v>4233855</v>
      </c>
      <c r="BK91" t="s">
        <v>398</v>
      </c>
      <c r="BL91" s="11">
        <v>0.04</v>
      </c>
      <c r="BM91" t="str">
        <f>_xll.SNL.Clients.Office.Excel.Functions.SPG(BJ91, "SP_COUNTRY_NAME")</f>
        <v>Switzerland</v>
      </c>
      <c r="BR91" t="str">
        <f>_xll.SNL.Clients.Office.Excel.Functions.SPG(BO91, "SP_COUNTRY_NAME")</f>
        <v>#INVALID COMPANY ID</v>
      </c>
      <c r="BS91" t="s">
        <v>409</v>
      </c>
      <c r="BT91">
        <v>4048507</v>
      </c>
      <c r="BU91" t="s">
        <v>398</v>
      </c>
      <c r="BV91" s="11">
        <v>0.03</v>
      </c>
      <c r="BW91" t="str">
        <f>_xll.SNL.Clients.Office.Excel.Functions.SPG(BT91, "SP_COUNTRY_NAME")</f>
        <v>Japan</v>
      </c>
      <c r="BX91" t="s">
        <v>687</v>
      </c>
      <c r="BY91">
        <v>7496233</v>
      </c>
      <c r="BZ91" t="s">
        <v>398</v>
      </c>
      <c r="CA91" s="11">
        <v>0.06</v>
      </c>
      <c r="CB91" t="str">
        <f>_xll.SNL.Clients.Office.Excel.Functions.SPG(BY91, "SP_COUNTRY_NAME")</f>
        <v>South Africa</v>
      </c>
      <c r="CC91" t="s">
        <v>429</v>
      </c>
      <c r="CD91">
        <v>109789</v>
      </c>
      <c r="CE91" t="s">
        <v>398</v>
      </c>
      <c r="CF91" s="11">
        <v>0.09</v>
      </c>
      <c r="CG91" t="str">
        <f>_xll.SNL.Clients.Office.Excel.Functions.SPG(CD91, "SP_COUNTRY_NAME")</f>
        <v>USA</v>
      </c>
      <c r="CH91" t="s">
        <v>687</v>
      </c>
      <c r="CI91">
        <v>7496233</v>
      </c>
      <c r="CJ91" t="s">
        <v>398</v>
      </c>
      <c r="CK91" s="11">
        <v>0.06</v>
      </c>
      <c r="CL91" t="str">
        <f>_xll.SNL.Clients.Office.Excel.Functions.SPG(CI91, "SP_COUNTRY_NAME")</f>
        <v>South Africa</v>
      </c>
      <c r="CM91" t="s">
        <v>1193</v>
      </c>
      <c r="CN91">
        <v>4233855</v>
      </c>
      <c r="CO91" t="s">
        <v>398</v>
      </c>
      <c r="CP91" s="11">
        <v>0.04</v>
      </c>
      <c r="CQ91" t="str">
        <f>_xll.SNL.Clients.Office.Excel.Functions.SPG(CN91, "SP_COUNTRY_NAME")</f>
        <v>Switzerland</v>
      </c>
      <c r="CR91" t="s">
        <v>1193</v>
      </c>
      <c r="CS91">
        <v>4233855</v>
      </c>
      <c r="CT91" t="s">
        <v>398</v>
      </c>
      <c r="CU91" s="11">
        <v>0.04</v>
      </c>
      <c r="CV91" t="str">
        <f>_xll.SNL.Clients.Office.Excel.Functions.SPG(CS91, "SP_COUNTRY_NAME")</f>
        <v>Switzerland</v>
      </c>
      <c r="CW91" t="s">
        <v>687</v>
      </c>
      <c r="CX91">
        <v>7496233</v>
      </c>
      <c r="CY91" t="s">
        <v>398</v>
      </c>
      <c r="CZ91" s="11">
        <v>0.06</v>
      </c>
      <c r="DA91" t="str">
        <f>_xll.SNL.Clients.Office.Excel.Functions.SPG(CX91, "SP_COUNTRY_NAME")</f>
        <v>South Africa</v>
      </c>
      <c r="DF91" t="str">
        <f>_xll.SNL.Clients.Office.Excel.Functions.SPG(DC91, "SP_COUNTRY_NAME")</f>
        <v>#INVALID COMPANY ID</v>
      </c>
      <c r="DG91" t="s">
        <v>682</v>
      </c>
      <c r="DH91">
        <v>4388414</v>
      </c>
      <c r="DI91" t="s">
        <v>398</v>
      </c>
      <c r="DJ91" s="11">
        <v>0.01</v>
      </c>
      <c r="DK91" t="str">
        <f>_xll.SNL.Clients.Office.Excel.Functions.SPG(DH91, "SP_COUNTRY_NAME")</f>
        <v>South Africa</v>
      </c>
      <c r="DL91" t="s">
        <v>707</v>
      </c>
      <c r="DM91">
        <v>5818409</v>
      </c>
      <c r="DN91" t="s">
        <v>403</v>
      </c>
      <c r="DO91" s="11">
        <v>0.04</v>
      </c>
      <c r="DP91" t="str">
        <f>_xll.SNL.Clients.Office.Excel.Functions.SPG(DM91, "SP_COUNTRY_NAME")</f>
        <v>South Africa</v>
      </c>
      <c r="DQ91" t="s">
        <v>707</v>
      </c>
      <c r="DR91">
        <v>5818409</v>
      </c>
      <c r="DS91" t="s">
        <v>403</v>
      </c>
      <c r="DT91" s="11">
        <v>0.04</v>
      </c>
      <c r="DU91" t="str">
        <f>_xll.SNL.Clients.Office.Excel.Functions.SPG(DR91, "SP_COUNTRY_NAME")</f>
        <v>South Africa</v>
      </c>
      <c r="DV91" t="s">
        <v>707</v>
      </c>
      <c r="DW91">
        <v>5818409</v>
      </c>
      <c r="DX91" t="s">
        <v>403</v>
      </c>
      <c r="DY91" s="11">
        <v>0.04</v>
      </c>
      <c r="DZ91" t="str">
        <f>_xll.SNL.Clients.Office.Excel.Functions.SPG(DW91, "SP_COUNTRY_NAME")</f>
        <v>South Africa</v>
      </c>
      <c r="EE91" t="str">
        <f>_xll.SNL.Clients.Office.Excel.Functions.SPG(EB91, "SP_COUNTRY_NAME")</f>
        <v>#INVALID COMPANY ID</v>
      </c>
      <c r="EF91" t="s">
        <v>996</v>
      </c>
      <c r="EG91">
        <v>4142663</v>
      </c>
      <c r="EH91" t="s">
        <v>398</v>
      </c>
      <c r="EI91" s="11">
        <v>0.09</v>
      </c>
      <c r="EJ91" t="str">
        <f>_xll.SNL.Clients.Office.Excel.Functions.SPG(EG91, "SP_COUNTRY_NAME")</f>
        <v>Germany</v>
      </c>
      <c r="EK91" t="s">
        <v>833</v>
      </c>
      <c r="EL91">
        <v>4139864</v>
      </c>
      <c r="EM91" t="s">
        <v>398</v>
      </c>
      <c r="EN91" s="11">
        <v>0</v>
      </c>
      <c r="EO91" t="str">
        <f>_xll.SNL.Clients.Office.Excel.Functions.SPG(EL91, "SP_COUNTRY_NAME")</f>
        <v>United Kingdom</v>
      </c>
      <c r="EP91" t="s">
        <v>526</v>
      </c>
      <c r="EQ91">
        <v>5759394</v>
      </c>
      <c r="ER91" t="s">
        <v>398</v>
      </c>
      <c r="ES91" s="11">
        <v>0</v>
      </c>
      <c r="ET91" t="str">
        <f>_xll.SNL.Clients.Office.Excel.Functions.SPG(EQ91, "SP_COUNTRY_NAME")</f>
        <v>Ireland</v>
      </c>
      <c r="EY91" t="str">
        <f>_xll.SNL.Clients.Office.Excel.Functions.SPG(EV91, "SP_COUNTRY_NAME")</f>
        <v>#INVALID COMPANY ID</v>
      </c>
      <c r="EZ91" t="s">
        <v>429</v>
      </c>
      <c r="FA91">
        <v>109789</v>
      </c>
      <c r="FB91" t="s">
        <v>398</v>
      </c>
      <c r="FC91" s="11">
        <v>0.09</v>
      </c>
      <c r="FD91" t="str">
        <f>_xll.SNL.Clients.Office.Excel.Functions.SPG(FA91, "SP_COUNTRY_NAME")</f>
        <v>USA</v>
      </c>
      <c r="FE91" t="s">
        <v>429</v>
      </c>
      <c r="FF91">
        <v>109789</v>
      </c>
      <c r="FG91" t="s">
        <v>398</v>
      </c>
      <c r="FH91" s="11">
        <v>0.09</v>
      </c>
      <c r="FI91" t="str">
        <f>_xll.SNL.Clients.Office.Excel.Functions.SPG(FF91, "SP_COUNTRY_NAME")</f>
        <v>USA</v>
      </c>
      <c r="FJ91" t="s">
        <v>687</v>
      </c>
      <c r="FK91">
        <v>7496233</v>
      </c>
      <c r="FL91" t="s">
        <v>398</v>
      </c>
      <c r="FM91" s="11">
        <v>0.06</v>
      </c>
      <c r="FN91" t="str">
        <f>_xll.SNL.Clients.Office.Excel.Functions.SPG(FK91, "SP_COUNTRY_NAME")</f>
        <v>South Africa</v>
      </c>
      <c r="FO91" t="s">
        <v>466</v>
      </c>
      <c r="FP91">
        <v>109872</v>
      </c>
      <c r="FQ91" t="s">
        <v>398</v>
      </c>
      <c r="FR91" s="11">
        <v>0</v>
      </c>
      <c r="FS91" t="str">
        <f>_xll.SNL.Clients.Office.Excel.Functions.SPG(FP91, "SP_COUNTRY_NAME")</f>
        <v>USA</v>
      </c>
      <c r="FT91" t="s">
        <v>996</v>
      </c>
      <c r="FU91">
        <v>4142663</v>
      </c>
      <c r="FV91" t="s">
        <v>398</v>
      </c>
      <c r="FW91" s="11">
        <v>0.09</v>
      </c>
      <c r="FX91" t="str">
        <f>_xll.SNL.Clients.Office.Excel.Functions.SPG(FU91, "SP_COUNTRY_NAME")</f>
        <v>Germany</v>
      </c>
      <c r="GC91" t="str">
        <f>_xll.SNL.Clients.Office.Excel.Functions.SPG(FZ91, "SP_COUNTRY_NAME")</f>
        <v>#INVALID COMPANY ID</v>
      </c>
      <c r="GD91" t="s">
        <v>468</v>
      </c>
      <c r="GE91">
        <v>4138888</v>
      </c>
      <c r="GF91" t="s">
        <v>398</v>
      </c>
      <c r="GG91" s="11">
        <v>0</v>
      </c>
      <c r="GH91" t="str">
        <f>_xll.SNL.Clients.Office.Excel.Functions.SPG(GE91, "SP_COUNTRY_NAME")</f>
        <v>Norway</v>
      </c>
      <c r="GM91" t="str">
        <f>_xll.SNL.Clients.Office.Excel.Functions.SPG(GJ91, "SP_COUNTRY_NAME")</f>
        <v>#INVALID COMPANY ID</v>
      </c>
      <c r="GR91" t="str">
        <f>_xll.SNL.Clients.Office.Excel.Functions.SPG(GO91, "SP_COUNTRY_NAME")</f>
        <v>#INVALID COMPANY ID</v>
      </c>
      <c r="GW91" t="str">
        <f>_xll.SNL.Clients.Office.Excel.Functions.SPG(GT91, "SP_COUNTRY_NAME")</f>
        <v>#INVALID COMPANY ID</v>
      </c>
      <c r="GX91" t="s">
        <v>500</v>
      </c>
      <c r="GY91">
        <v>106960</v>
      </c>
      <c r="GZ91" t="s">
        <v>398</v>
      </c>
      <c r="HA91" s="11">
        <v>0.01</v>
      </c>
      <c r="HB91" t="str">
        <f>_xll.SNL.Clients.Office.Excel.Functions.SPG(GY91, "SP_COUNTRY_NAME")</f>
        <v>Canada</v>
      </c>
      <c r="HC91" t="s">
        <v>687</v>
      </c>
      <c r="HD91">
        <v>7496233</v>
      </c>
      <c r="HE91" t="s">
        <v>398</v>
      </c>
      <c r="HF91" s="11">
        <v>0.06</v>
      </c>
      <c r="HG91" t="str">
        <f>_xll.SNL.Clients.Office.Excel.Functions.SPG(HD91, "SP_COUNTRY_NAME")</f>
        <v>South Africa</v>
      </c>
      <c r="HL91" t="str">
        <f>_xll.SNL.Clients.Office.Excel.Functions.SPG(HI91, "SP_COUNTRY_NAME")</f>
        <v>#INVALID COMPANY ID</v>
      </c>
      <c r="HQ91" t="str">
        <f>_xll.SNL.Clients.Office.Excel.Functions.SPG(HN91, "SP_COUNTRY_NAME")</f>
        <v>#INVALID COMPANY ID</v>
      </c>
      <c r="HR91" t="s">
        <v>687</v>
      </c>
      <c r="HS91">
        <v>7496233</v>
      </c>
      <c r="HT91" t="s">
        <v>398</v>
      </c>
      <c r="HU91" s="11">
        <v>0.06</v>
      </c>
      <c r="HV91" t="str">
        <f>_xll.SNL.Clients.Office.Excel.Functions.SPG(HS91, "SP_COUNTRY_NAME")</f>
        <v>South Africa</v>
      </c>
      <c r="HW91" t="s">
        <v>996</v>
      </c>
      <c r="HX91">
        <v>4142663</v>
      </c>
      <c r="HY91" t="s">
        <v>398</v>
      </c>
      <c r="HZ91" s="11">
        <v>0.09</v>
      </c>
      <c r="IA91" t="str">
        <f>_xll.SNL.Clients.Office.Excel.Functions.SPG(HX91, "SP_COUNTRY_NAME")</f>
        <v>Germany</v>
      </c>
      <c r="IF91" t="str">
        <f>_xll.SNL.Clients.Office.Excel.Functions.SPG(IC91, "SP_COUNTRY_NAME")</f>
        <v>#INVALID COMPANY ID</v>
      </c>
      <c r="IK91" t="str">
        <f>_xll.SNL.Clients.Office.Excel.Functions.SPG(IH91, "SP_COUNTRY_NAME")</f>
        <v>#INVALID COMPANY ID</v>
      </c>
      <c r="IL91" t="s">
        <v>500</v>
      </c>
      <c r="IM91">
        <v>106960</v>
      </c>
      <c r="IN91" t="s">
        <v>398</v>
      </c>
      <c r="IO91" s="11">
        <v>0.01</v>
      </c>
      <c r="IP91" t="str">
        <f>_xll.SNL.Clients.Office.Excel.Functions.SPG(IM91, "SP_COUNTRY_NAME")</f>
        <v>Canada</v>
      </c>
      <c r="IQ91" t="s">
        <v>410</v>
      </c>
      <c r="IR91">
        <v>4318240</v>
      </c>
      <c r="IS91" t="s">
        <v>398</v>
      </c>
      <c r="IT91" s="11">
        <v>0.01</v>
      </c>
      <c r="IU91" t="str">
        <f>_xll.SNL.Clients.Office.Excel.Functions.SPG(IR91, "SP_COUNTRY_NAME")</f>
        <v>Japan</v>
      </c>
      <c r="IV91" t="s">
        <v>682</v>
      </c>
      <c r="IW91">
        <v>4388414</v>
      </c>
      <c r="IX91" t="s">
        <v>398</v>
      </c>
      <c r="IY91" s="11">
        <v>0.01</v>
      </c>
      <c r="IZ91" t="str">
        <f>_xll.SNL.Clients.Office.Excel.Functions.SPG(IW91, "SP_COUNTRY_NAME")</f>
        <v>South Africa</v>
      </c>
      <c r="JA91" t="s">
        <v>1193</v>
      </c>
      <c r="JB91">
        <v>4233855</v>
      </c>
      <c r="JC91" t="s">
        <v>398</v>
      </c>
      <c r="JD91" s="11">
        <v>0.04</v>
      </c>
      <c r="JE91" t="str">
        <f>_xll.SNL.Clients.Office.Excel.Functions.SPG(JB91, "SP_COUNTRY_NAME")</f>
        <v>Switzerland</v>
      </c>
      <c r="JF91" t="s">
        <v>707</v>
      </c>
      <c r="JG91">
        <v>5818409</v>
      </c>
      <c r="JH91" t="s">
        <v>403</v>
      </c>
      <c r="JI91" s="11">
        <v>0.04</v>
      </c>
      <c r="JJ91" t="str">
        <f>_xll.SNL.Clients.Office.Excel.Functions.SPG(JG91, "SP_COUNTRY_NAME")</f>
        <v>South Africa</v>
      </c>
      <c r="JK91" t="s">
        <v>429</v>
      </c>
      <c r="JL91">
        <v>109789</v>
      </c>
      <c r="JM91" t="s">
        <v>398</v>
      </c>
      <c r="JN91" s="11">
        <v>0.09</v>
      </c>
      <c r="JO91" t="str">
        <f>_xll.SNL.Clients.Office.Excel.Functions.SPG(JL91, "SP_COUNTRY_NAME")</f>
        <v>USA</v>
      </c>
      <c r="JT91" t="str">
        <f>_xll.SNL.Clients.Office.Excel.Functions.SPG(JQ91, "SP_COUNTRY_NAME")</f>
        <v>#INVALID COMPANY ID</v>
      </c>
      <c r="JU91" t="s">
        <v>466</v>
      </c>
      <c r="JV91">
        <v>109872</v>
      </c>
      <c r="JW91" t="s">
        <v>398</v>
      </c>
      <c r="JX91" s="11">
        <v>0</v>
      </c>
      <c r="JY91" t="str">
        <f>_xll.SNL.Clients.Office.Excel.Functions.SPG(JV91, "SP_COUNTRY_NAME")</f>
        <v>USA</v>
      </c>
      <c r="JZ91" t="s">
        <v>687</v>
      </c>
      <c r="KA91">
        <v>7496233</v>
      </c>
      <c r="KB91" t="s">
        <v>398</v>
      </c>
      <c r="KC91" s="11">
        <v>0.06</v>
      </c>
      <c r="KD91" t="str">
        <f>_xll.SNL.Clients.Office.Excel.Functions.SPG(KA91, "SP_COUNTRY_NAME")</f>
        <v>South Africa</v>
      </c>
      <c r="KI91" t="str">
        <f>_xll.SNL.Clients.Office.Excel.Functions.SPG(KF91, "SP_COUNTRY_NAME")</f>
        <v>#INVALID COMPANY ID</v>
      </c>
      <c r="KJ91" t="s">
        <v>710</v>
      </c>
      <c r="KK91">
        <v>4275763</v>
      </c>
      <c r="KL91" t="s">
        <v>398</v>
      </c>
      <c r="KM91" s="11">
        <v>0.02</v>
      </c>
      <c r="KN91" t="str">
        <f>_xll.SNL.Clients.Office.Excel.Functions.SPG(KK91, "SP_COUNTRY_NAME")</f>
        <v>South Africa</v>
      </c>
    </row>
    <row r="92" spans="5:300" x14ac:dyDescent="0.35">
      <c r="E92" t="str">
        <f>_xll.SNL.Clients.Office.Excel.Functions.SPG(B92, "SP_COUNTRY_NAME")</f>
        <v>#INVALID COMPANY ID</v>
      </c>
      <c r="F92" t="s">
        <v>820</v>
      </c>
      <c r="G92">
        <v>14833261</v>
      </c>
      <c r="H92" t="s">
        <v>398</v>
      </c>
      <c r="I92" s="11">
        <v>0.04</v>
      </c>
      <c r="J92" t="str">
        <f>_xll.SNL.Clients.Office.Excel.Functions.SPG(G92, "SP_COUNTRY_NAME")</f>
        <v>Germany</v>
      </c>
      <c r="K92" t="s">
        <v>491</v>
      </c>
      <c r="L92">
        <v>4048742</v>
      </c>
      <c r="M92" t="s">
        <v>398</v>
      </c>
      <c r="N92" s="11">
        <v>0.01</v>
      </c>
      <c r="O92" t="str">
        <f>_xll.SNL.Clients.Office.Excel.Functions.SPG(L92, "SP_COUNTRY_NAME")</f>
        <v>Canada</v>
      </c>
      <c r="P92" t="s">
        <v>498</v>
      </c>
      <c r="Q92">
        <v>4324456</v>
      </c>
      <c r="R92" t="s">
        <v>398</v>
      </c>
      <c r="S92" s="11">
        <v>0.13</v>
      </c>
      <c r="T92" t="str">
        <f>_xll.SNL.Clients.Office.Excel.Functions.SPG(Q92, "SP_COUNTRY_NAME")</f>
        <v>Italy</v>
      </c>
      <c r="Y92" t="str">
        <f>_xll.SNL.Clients.Office.Excel.Functions.SPG(V92, "SP_COUNTRY_NAME")</f>
        <v>#INVALID COMPANY ID</v>
      </c>
      <c r="Z92" t="s">
        <v>711</v>
      </c>
      <c r="AA92">
        <v>4949613</v>
      </c>
      <c r="AB92" t="s">
        <v>398</v>
      </c>
      <c r="AC92" s="11">
        <v>0.02</v>
      </c>
      <c r="AD92" t="str">
        <f>_xll.SNL.Clients.Office.Excel.Functions.SPG(AA92, "SP_COUNTRY_NAME")</f>
        <v>South Africa</v>
      </c>
      <c r="AE92" t="s">
        <v>711</v>
      </c>
      <c r="AF92">
        <v>4949613</v>
      </c>
      <c r="AG92" t="s">
        <v>398</v>
      </c>
      <c r="AH92" s="11">
        <v>0.02</v>
      </c>
      <c r="AI92" t="str">
        <f>_xll.SNL.Clients.Office.Excel.Functions.SPG(AF92, "SP_COUNTRY_NAME")</f>
        <v>South Africa</v>
      </c>
      <c r="AJ92" t="s">
        <v>498</v>
      </c>
      <c r="AK92">
        <v>4324456</v>
      </c>
      <c r="AL92" t="s">
        <v>398</v>
      </c>
      <c r="AM92" s="11">
        <v>0.13</v>
      </c>
      <c r="AN92" t="str">
        <f>_xll.SNL.Clients.Office.Excel.Functions.SPG(AK92, "SP_COUNTRY_NAME")</f>
        <v>Italy</v>
      </c>
      <c r="AO92" t="s">
        <v>478</v>
      </c>
      <c r="AP92">
        <v>4048215</v>
      </c>
      <c r="AQ92" t="s">
        <v>398</v>
      </c>
      <c r="AR92" s="11">
        <v>0.01</v>
      </c>
      <c r="AS92" t="str">
        <f>_xll.SNL.Clients.Office.Excel.Functions.SPG(AP92, "SP_COUNTRY_NAME")</f>
        <v>USA</v>
      </c>
      <c r="AX92" t="str">
        <f>_xll.SNL.Clients.Office.Excel.Functions.SPG(AU92, "SP_COUNTRY_NAME")</f>
        <v>#INVALID COMPANY ID</v>
      </c>
      <c r="AY92" t="s">
        <v>711</v>
      </c>
      <c r="AZ92">
        <v>4949613</v>
      </c>
      <c r="BA92" t="s">
        <v>398</v>
      </c>
      <c r="BB92" s="11">
        <v>0.02</v>
      </c>
      <c r="BC92" t="str">
        <f>_xll.SNL.Clients.Office.Excel.Functions.SPG(AZ92, "SP_COUNTRY_NAME")</f>
        <v>South Africa</v>
      </c>
      <c r="BH92" t="str">
        <f>_xll.SNL.Clients.Office.Excel.Functions.SPG(BE92, "SP_COUNTRY_NAME")</f>
        <v>#INVALID COMPANY ID</v>
      </c>
      <c r="BI92" t="s">
        <v>733</v>
      </c>
      <c r="BJ92">
        <v>4631098</v>
      </c>
      <c r="BK92" t="s">
        <v>403</v>
      </c>
      <c r="BL92" s="11">
        <v>0.04</v>
      </c>
      <c r="BM92" t="str">
        <f>_xll.SNL.Clients.Office.Excel.Functions.SPG(BJ92, "SP_COUNTRY_NAME")</f>
        <v>South Africa</v>
      </c>
      <c r="BR92" t="str">
        <f>_xll.SNL.Clients.Office.Excel.Functions.SPG(BO92, "SP_COUNTRY_NAME")</f>
        <v>#INVALID COMPANY ID</v>
      </c>
      <c r="BS92" t="s">
        <v>429</v>
      </c>
      <c r="BT92">
        <v>109789</v>
      </c>
      <c r="BU92" t="s">
        <v>398</v>
      </c>
      <c r="BV92" s="11">
        <v>0.03</v>
      </c>
      <c r="BW92" t="str">
        <f>_xll.SNL.Clients.Office.Excel.Functions.SPG(BT92, "SP_COUNTRY_NAME")</f>
        <v>USA</v>
      </c>
      <c r="BX92" t="s">
        <v>481</v>
      </c>
      <c r="BY92">
        <v>4020980</v>
      </c>
      <c r="BZ92" t="s">
        <v>398</v>
      </c>
      <c r="CA92" s="11">
        <v>0.06</v>
      </c>
      <c r="CB92" t="str">
        <f>_xll.SNL.Clients.Office.Excel.Functions.SPG(BY92, "SP_COUNTRY_NAME")</f>
        <v>Bermuda</v>
      </c>
      <c r="CC92" t="s">
        <v>601</v>
      </c>
      <c r="CD92">
        <v>111537</v>
      </c>
      <c r="CE92" t="s">
        <v>398</v>
      </c>
      <c r="CF92" s="11">
        <v>0.09</v>
      </c>
      <c r="CG92" t="str">
        <f>_xll.SNL.Clients.Office.Excel.Functions.SPG(CD92, "SP_COUNTRY_NAME")</f>
        <v>USA</v>
      </c>
      <c r="CH92" t="s">
        <v>481</v>
      </c>
      <c r="CI92">
        <v>4020980</v>
      </c>
      <c r="CJ92" t="s">
        <v>398</v>
      </c>
      <c r="CK92" s="11">
        <v>0.06</v>
      </c>
      <c r="CL92" t="str">
        <f>_xll.SNL.Clients.Office.Excel.Functions.SPG(CI92, "SP_COUNTRY_NAME")</f>
        <v>Bermuda</v>
      </c>
      <c r="CM92" t="s">
        <v>733</v>
      </c>
      <c r="CN92">
        <v>4631098</v>
      </c>
      <c r="CO92" t="s">
        <v>403</v>
      </c>
      <c r="CP92" s="11">
        <v>0.04</v>
      </c>
      <c r="CQ92" t="str">
        <f>_xll.SNL.Clients.Office.Excel.Functions.SPG(CN92, "SP_COUNTRY_NAME")</f>
        <v>South Africa</v>
      </c>
      <c r="CR92" t="s">
        <v>733</v>
      </c>
      <c r="CS92">
        <v>4631098</v>
      </c>
      <c r="CT92" t="s">
        <v>403</v>
      </c>
      <c r="CU92" s="11">
        <v>0.04</v>
      </c>
      <c r="CV92" t="str">
        <f>_xll.SNL.Clients.Office.Excel.Functions.SPG(CS92, "SP_COUNTRY_NAME")</f>
        <v>South Africa</v>
      </c>
      <c r="CW92" t="s">
        <v>481</v>
      </c>
      <c r="CX92">
        <v>4020980</v>
      </c>
      <c r="CY92" t="s">
        <v>398</v>
      </c>
      <c r="CZ92" s="11">
        <v>0.06</v>
      </c>
      <c r="DA92" t="str">
        <f>_xll.SNL.Clients.Office.Excel.Functions.SPG(CX92, "SP_COUNTRY_NAME")</f>
        <v>Bermuda</v>
      </c>
      <c r="DF92" t="str">
        <f>_xll.SNL.Clients.Office.Excel.Functions.SPG(DC92, "SP_COUNTRY_NAME")</f>
        <v>#INVALID COMPANY ID</v>
      </c>
      <c r="DG92" t="s">
        <v>719</v>
      </c>
      <c r="DH92">
        <v>4672160</v>
      </c>
      <c r="DI92" t="s">
        <v>398</v>
      </c>
      <c r="DJ92" s="11">
        <v>0.01</v>
      </c>
      <c r="DK92" t="str">
        <f>_xll.SNL.Clients.Office.Excel.Functions.SPG(DH92, "SP_COUNTRY_NAME")</f>
        <v>South Africa</v>
      </c>
      <c r="DL92" t="s">
        <v>820</v>
      </c>
      <c r="DM92">
        <v>14833261</v>
      </c>
      <c r="DN92" t="s">
        <v>398</v>
      </c>
      <c r="DO92" s="11">
        <v>0.04</v>
      </c>
      <c r="DP92" t="str">
        <f>_xll.SNL.Clients.Office.Excel.Functions.SPG(DM92, "SP_COUNTRY_NAME")</f>
        <v>Germany</v>
      </c>
      <c r="DQ92" t="s">
        <v>820</v>
      </c>
      <c r="DR92">
        <v>14833261</v>
      </c>
      <c r="DS92" t="s">
        <v>398</v>
      </c>
      <c r="DT92" s="11">
        <v>0.04</v>
      </c>
      <c r="DU92" t="str">
        <f>_xll.SNL.Clients.Office.Excel.Functions.SPG(DR92, "SP_COUNTRY_NAME")</f>
        <v>Germany</v>
      </c>
      <c r="DV92" t="s">
        <v>820</v>
      </c>
      <c r="DW92">
        <v>14833261</v>
      </c>
      <c r="DX92" t="s">
        <v>398</v>
      </c>
      <c r="DY92" s="11">
        <v>0.04</v>
      </c>
      <c r="DZ92" t="str">
        <f>_xll.SNL.Clients.Office.Excel.Functions.SPG(DW92, "SP_COUNTRY_NAME")</f>
        <v>Germany</v>
      </c>
      <c r="EE92" t="str">
        <f>_xll.SNL.Clients.Office.Excel.Functions.SPG(EB92, "SP_COUNTRY_NAME")</f>
        <v>#INVALID COMPANY ID</v>
      </c>
      <c r="EF92" t="s">
        <v>1108</v>
      </c>
      <c r="EG92">
        <v>3006816</v>
      </c>
      <c r="EH92" t="s">
        <v>401</v>
      </c>
      <c r="EI92" s="11">
        <v>0.08</v>
      </c>
      <c r="EJ92" t="str">
        <f>_xll.SNL.Clients.Office.Excel.Functions.SPG(EG92, "SP_COUNTRY_NAME")</f>
        <v>USA</v>
      </c>
      <c r="EK92" t="s">
        <v>952</v>
      </c>
      <c r="EL92">
        <v>4119489</v>
      </c>
      <c r="EM92" t="s">
        <v>398</v>
      </c>
      <c r="EN92" s="11">
        <v>0</v>
      </c>
      <c r="EO92" t="str">
        <f>_xll.SNL.Clients.Office.Excel.Functions.SPG(EL92, "SP_COUNTRY_NAME")</f>
        <v>USA</v>
      </c>
      <c r="EP92" t="s">
        <v>2127</v>
      </c>
      <c r="EQ92" t="s">
        <v>348</v>
      </c>
      <c r="ER92" t="s">
        <v>406</v>
      </c>
      <c r="ES92" s="11">
        <v>0</v>
      </c>
      <c r="ET92" t="str">
        <f>_xll.SNL.Clients.Office.Excel.Functions.SPG(EQ92, "SP_COUNTRY_NAME")</f>
        <v>China</v>
      </c>
      <c r="EY92" t="str">
        <f>_xll.SNL.Clients.Office.Excel.Functions.SPG(EV92, "SP_COUNTRY_NAME")</f>
        <v>#INVALID COMPANY ID</v>
      </c>
      <c r="EZ92" t="s">
        <v>601</v>
      </c>
      <c r="FA92">
        <v>111537</v>
      </c>
      <c r="FB92" t="s">
        <v>398</v>
      </c>
      <c r="FC92" s="11">
        <v>0.09</v>
      </c>
      <c r="FD92" t="str">
        <f>_xll.SNL.Clients.Office.Excel.Functions.SPG(FA92, "SP_COUNTRY_NAME")</f>
        <v>USA</v>
      </c>
      <c r="FE92" t="s">
        <v>601</v>
      </c>
      <c r="FF92">
        <v>111537</v>
      </c>
      <c r="FG92" t="s">
        <v>398</v>
      </c>
      <c r="FH92" s="11">
        <v>0.09</v>
      </c>
      <c r="FI92" t="str">
        <f>_xll.SNL.Clients.Office.Excel.Functions.SPG(FF92, "SP_COUNTRY_NAME")</f>
        <v>USA</v>
      </c>
      <c r="FJ92" t="s">
        <v>481</v>
      </c>
      <c r="FK92">
        <v>4020980</v>
      </c>
      <c r="FL92" t="s">
        <v>398</v>
      </c>
      <c r="FM92" s="11">
        <v>0.06</v>
      </c>
      <c r="FN92" t="str">
        <f>_xll.SNL.Clients.Office.Excel.Functions.SPG(FK92, "SP_COUNTRY_NAME")</f>
        <v>Bermuda</v>
      </c>
      <c r="FO92" t="s">
        <v>640</v>
      </c>
      <c r="FP92">
        <v>109776</v>
      </c>
      <c r="FQ92" t="s">
        <v>398</v>
      </c>
      <c r="FR92" s="11">
        <v>0</v>
      </c>
      <c r="FS92" t="str">
        <f>_xll.SNL.Clients.Office.Excel.Functions.SPG(FP92, "SP_COUNTRY_NAME")</f>
        <v>USA</v>
      </c>
      <c r="FT92" t="s">
        <v>1108</v>
      </c>
      <c r="FU92">
        <v>3006816</v>
      </c>
      <c r="FV92" t="s">
        <v>401</v>
      </c>
      <c r="FW92" s="11">
        <v>0.08</v>
      </c>
      <c r="FX92" t="str">
        <f>_xll.SNL.Clients.Office.Excel.Functions.SPG(FU92, "SP_COUNTRY_NAME")</f>
        <v>USA</v>
      </c>
      <c r="GC92" t="str">
        <f>_xll.SNL.Clients.Office.Excel.Functions.SPG(FZ92, "SP_COUNTRY_NAME")</f>
        <v>#INVALID COMPANY ID</v>
      </c>
      <c r="GD92" t="s">
        <v>1661</v>
      </c>
      <c r="GE92">
        <v>5851125</v>
      </c>
      <c r="GF92" t="s">
        <v>398</v>
      </c>
      <c r="GG92" s="11">
        <v>0</v>
      </c>
      <c r="GH92" t="str">
        <f>_xll.SNL.Clients.Office.Excel.Functions.SPG(GE92, "SP_COUNTRY_NAME")</f>
        <v>China</v>
      </c>
      <c r="GM92" t="str">
        <f>_xll.SNL.Clients.Office.Excel.Functions.SPG(GJ92, "SP_COUNTRY_NAME")</f>
        <v>#INVALID COMPANY ID</v>
      </c>
      <c r="GR92" t="str">
        <f>_xll.SNL.Clients.Office.Excel.Functions.SPG(GO92, "SP_COUNTRY_NAME")</f>
        <v>#INVALID COMPANY ID</v>
      </c>
      <c r="GW92" t="str">
        <f>_xll.SNL.Clients.Office.Excel.Functions.SPG(GT92, "SP_COUNTRY_NAME")</f>
        <v>#INVALID COMPANY ID</v>
      </c>
      <c r="GX92" t="s">
        <v>448</v>
      </c>
      <c r="GY92">
        <v>4539004</v>
      </c>
      <c r="GZ92" t="s">
        <v>398</v>
      </c>
      <c r="HA92" s="11">
        <v>0.01</v>
      </c>
      <c r="HB92" t="str">
        <f>_xll.SNL.Clients.Office.Excel.Functions.SPG(GY92, "SP_COUNTRY_NAME")</f>
        <v>USA</v>
      </c>
      <c r="HC92" t="s">
        <v>481</v>
      </c>
      <c r="HD92">
        <v>4020980</v>
      </c>
      <c r="HE92" t="s">
        <v>398</v>
      </c>
      <c r="HF92" s="11">
        <v>0.06</v>
      </c>
      <c r="HG92" t="str">
        <f>_xll.SNL.Clients.Office.Excel.Functions.SPG(HD92, "SP_COUNTRY_NAME")</f>
        <v>Bermuda</v>
      </c>
      <c r="HL92" t="str">
        <f>_xll.SNL.Clients.Office.Excel.Functions.SPG(HI92, "SP_COUNTRY_NAME")</f>
        <v>#INVALID COMPANY ID</v>
      </c>
      <c r="HQ92" t="str">
        <f>_xll.SNL.Clients.Office.Excel.Functions.SPG(HN92, "SP_COUNTRY_NAME")</f>
        <v>#INVALID COMPANY ID</v>
      </c>
      <c r="HR92" t="s">
        <v>481</v>
      </c>
      <c r="HS92">
        <v>4020980</v>
      </c>
      <c r="HT92" t="s">
        <v>398</v>
      </c>
      <c r="HU92" s="11">
        <v>0.06</v>
      </c>
      <c r="HV92" t="str">
        <f>_xll.SNL.Clients.Office.Excel.Functions.SPG(HS92, "SP_COUNTRY_NAME")</f>
        <v>Bermuda</v>
      </c>
      <c r="HW92" t="s">
        <v>1108</v>
      </c>
      <c r="HX92">
        <v>3006816</v>
      </c>
      <c r="HY92" t="s">
        <v>401</v>
      </c>
      <c r="HZ92" s="11">
        <v>0.08</v>
      </c>
      <c r="IA92" t="str">
        <f>_xll.SNL.Clients.Office.Excel.Functions.SPG(HX92, "SP_COUNTRY_NAME")</f>
        <v>USA</v>
      </c>
      <c r="IF92" t="str">
        <f>_xll.SNL.Clients.Office.Excel.Functions.SPG(IC92, "SP_COUNTRY_NAME")</f>
        <v>#INVALID COMPANY ID</v>
      </c>
      <c r="IK92" t="str">
        <f>_xll.SNL.Clients.Office.Excel.Functions.SPG(IH92, "SP_COUNTRY_NAME")</f>
        <v>#INVALID COMPANY ID</v>
      </c>
      <c r="IL92" t="s">
        <v>448</v>
      </c>
      <c r="IM92">
        <v>4539004</v>
      </c>
      <c r="IN92" t="s">
        <v>398</v>
      </c>
      <c r="IO92" s="11">
        <v>0.01</v>
      </c>
      <c r="IP92" t="str">
        <f>_xll.SNL.Clients.Office.Excel.Functions.SPG(IM92, "SP_COUNTRY_NAME")</f>
        <v>USA</v>
      </c>
      <c r="IQ92" t="s">
        <v>547</v>
      </c>
      <c r="IR92">
        <v>4432074</v>
      </c>
      <c r="IS92" t="s">
        <v>398</v>
      </c>
      <c r="IT92" s="11">
        <v>0.01</v>
      </c>
      <c r="IU92" t="str">
        <f>_xll.SNL.Clients.Office.Excel.Functions.SPG(IR92, "SP_COUNTRY_NAME")</f>
        <v>Canada</v>
      </c>
      <c r="IV92" t="s">
        <v>719</v>
      </c>
      <c r="IW92">
        <v>4672160</v>
      </c>
      <c r="IX92" t="s">
        <v>398</v>
      </c>
      <c r="IY92" s="11">
        <v>0.01</v>
      </c>
      <c r="IZ92" t="str">
        <f>_xll.SNL.Clients.Office.Excel.Functions.SPG(IW92, "SP_COUNTRY_NAME")</f>
        <v>South Africa</v>
      </c>
      <c r="JA92" t="s">
        <v>733</v>
      </c>
      <c r="JB92">
        <v>4631098</v>
      </c>
      <c r="JC92" t="s">
        <v>403</v>
      </c>
      <c r="JD92" s="11">
        <v>0.04</v>
      </c>
      <c r="JE92" t="str">
        <f>_xll.SNL.Clients.Office.Excel.Functions.SPG(JB92, "SP_COUNTRY_NAME")</f>
        <v>South Africa</v>
      </c>
      <c r="JF92" t="s">
        <v>820</v>
      </c>
      <c r="JG92">
        <v>14833261</v>
      </c>
      <c r="JH92" t="s">
        <v>398</v>
      </c>
      <c r="JI92" s="11">
        <v>0.04</v>
      </c>
      <c r="JJ92" t="str">
        <f>_xll.SNL.Clients.Office.Excel.Functions.SPG(JG92, "SP_COUNTRY_NAME")</f>
        <v>Germany</v>
      </c>
      <c r="JK92" t="s">
        <v>601</v>
      </c>
      <c r="JL92">
        <v>111537</v>
      </c>
      <c r="JM92" t="s">
        <v>398</v>
      </c>
      <c r="JN92" s="11">
        <v>0.09</v>
      </c>
      <c r="JO92" t="str">
        <f>_xll.SNL.Clients.Office.Excel.Functions.SPG(JL92, "SP_COUNTRY_NAME")</f>
        <v>USA</v>
      </c>
      <c r="JT92" t="str">
        <f>_xll.SNL.Clients.Office.Excel.Functions.SPG(JQ92, "SP_COUNTRY_NAME")</f>
        <v>#INVALID COMPANY ID</v>
      </c>
      <c r="JU92" t="s">
        <v>640</v>
      </c>
      <c r="JV92">
        <v>109776</v>
      </c>
      <c r="JW92" t="s">
        <v>398</v>
      </c>
      <c r="JX92" s="11">
        <v>0</v>
      </c>
      <c r="JY92" t="str">
        <f>_xll.SNL.Clients.Office.Excel.Functions.SPG(JV92, "SP_COUNTRY_NAME")</f>
        <v>USA</v>
      </c>
      <c r="JZ92" t="s">
        <v>481</v>
      </c>
      <c r="KA92">
        <v>4020980</v>
      </c>
      <c r="KB92" t="s">
        <v>398</v>
      </c>
      <c r="KC92" s="11">
        <v>0.06</v>
      </c>
      <c r="KD92" t="str">
        <f>_xll.SNL.Clients.Office.Excel.Functions.SPG(KA92, "SP_COUNTRY_NAME")</f>
        <v>Bermuda</v>
      </c>
      <c r="KI92" t="str">
        <f>_xll.SNL.Clients.Office.Excel.Functions.SPG(KF92, "SP_COUNTRY_NAME")</f>
        <v>#INVALID COMPANY ID</v>
      </c>
      <c r="KJ92" t="s">
        <v>711</v>
      </c>
      <c r="KK92">
        <v>4949613</v>
      </c>
      <c r="KL92" t="s">
        <v>398</v>
      </c>
      <c r="KM92" s="11">
        <v>0.02</v>
      </c>
      <c r="KN92" t="str">
        <f>_xll.SNL.Clients.Office.Excel.Functions.SPG(KK92, "SP_COUNTRY_NAME")</f>
        <v>South Africa</v>
      </c>
    </row>
    <row r="93" spans="5:300" x14ac:dyDescent="0.35">
      <c r="E93" t="str">
        <f>_xll.SNL.Clients.Office.Excel.Functions.SPG(B93, "SP_COUNTRY_NAME")</f>
        <v>#INVALID COMPANY ID</v>
      </c>
      <c r="F93" t="s">
        <v>715</v>
      </c>
      <c r="G93">
        <v>19723341</v>
      </c>
      <c r="H93" t="s">
        <v>398</v>
      </c>
      <c r="I93" s="11">
        <v>0.04</v>
      </c>
      <c r="J93" t="str">
        <f>_xll.SNL.Clients.Office.Excel.Functions.SPG(G93, "SP_COUNTRY_NAME")</f>
        <v>South Africa</v>
      </c>
      <c r="K93" t="s">
        <v>492</v>
      </c>
      <c r="L93">
        <v>109763</v>
      </c>
      <c r="M93" t="s">
        <v>398</v>
      </c>
      <c r="N93" s="11">
        <v>0.01</v>
      </c>
      <c r="O93" t="str">
        <f>_xll.SNL.Clients.Office.Excel.Functions.SPG(L93, "SP_COUNTRY_NAME")</f>
        <v>USA</v>
      </c>
      <c r="P93" t="s">
        <v>734</v>
      </c>
      <c r="Q93">
        <v>4080954</v>
      </c>
      <c r="R93" t="s">
        <v>398</v>
      </c>
      <c r="S93" s="11">
        <v>0.13</v>
      </c>
      <c r="T93" t="str">
        <f>_xll.SNL.Clients.Office.Excel.Functions.SPG(Q93, "SP_COUNTRY_NAME")</f>
        <v>Denmark</v>
      </c>
      <c r="Y93" t="str">
        <f>_xll.SNL.Clients.Office.Excel.Functions.SPG(V93, "SP_COUNTRY_NAME")</f>
        <v>#INVALID COMPANY ID</v>
      </c>
      <c r="Z93" t="s">
        <v>468</v>
      </c>
      <c r="AA93">
        <v>4138888</v>
      </c>
      <c r="AB93" t="s">
        <v>398</v>
      </c>
      <c r="AC93" s="11">
        <v>0.02</v>
      </c>
      <c r="AD93" t="str">
        <f>_xll.SNL.Clients.Office.Excel.Functions.SPG(AA93, "SP_COUNTRY_NAME")</f>
        <v>Norway</v>
      </c>
      <c r="AE93" t="s">
        <v>468</v>
      </c>
      <c r="AF93">
        <v>4138888</v>
      </c>
      <c r="AG93" t="s">
        <v>398</v>
      </c>
      <c r="AH93" s="11">
        <v>0.02</v>
      </c>
      <c r="AI93" t="str">
        <f>_xll.SNL.Clients.Office.Excel.Functions.SPG(AF93, "SP_COUNTRY_NAME")</f>
        <v>Norway</v>
      </c>
      <c r="AJ93" t="s">
        <v>734</v>
      </c>
      <c r="AK93">
        <v>4080954</v>
      </c>
      <c r="AL93" t="s">
        <v>398</v>
      </c>
      <c r="AM93" s="11">
        <v>0.13</v>
      </c>
      <c r="AN93" t="str">
        <f>_xll.SNL.Clients.Office.Excel.Functions.SPG(AK93, "SP_COUNTRY_NAME")</f>
        <v>Denmark</v>
      </c>
      <c r="AO93" t="s">
        <v>1235</v>
      </c>
      <c r="AP93">
        <v>4138117</v>
      </c>
      <c r="AQ93" t="s">
        <v>398</v>
      </c>
      <c r="AR93" s="11">
        <v>0.01</v>
      </c>
      <c r="AS93" t="str">
        <f>_xll.SNL.Clients.Office.Excel.Functions.SPG(AP93, "SP_COUNTRY_NAME")</f>
        <v>Canada</v>
      </c>
      <c r="AX93" t="str">
        <f>_xll.SNL.Clients.Office.Excel.Functions.SPG(AU93, "SP_COUNTRY_NAME")</f>
        <v>#INVALID COMPANY ID</v>
      </c>
      <c r="AY93" t="s">
        <v>468</v>
      </c>
      <c r="AZ93">
        <v>4138888</v>
      </c>
      <c r="BA93" t="s">
        <v>398</v>
      </c>
      <c r="BB93" s="11">
        <v>0.02</v>
      </c>
      <c r="BC93" t="str">
        <f>_xll.SNL.Clients.Office.Excel.Functions.SPG(AZ93, "SP_COUNTRY_NAME")</f>
        <v>Norway</v>
      </c>
      <c r="BH93" t="str">
        <f>_xll.SNL.Clients.Office.Excel.Functions.SPG(BE93, "SP_COUNTRY_NAME")</f>
        <v>#INVALID COMPANY ID</v>
      </c>
      <c r="BI93" t="s">
        <v>731</v>
      </c>
      <c r="BJ93">
        <v>102734</v>
      </c>
      <c r="BK93" t="s">
        <v>398</v>
      </c>
      <c r="BL93" s="11">
        <v>0.03</v>
      </c>
      <c r="BM93" t="str">
        <f>_xll.SNL.Clients.Office.Excel.Functions.SPG(BJ93, "SP_COUNTRY_NAME")</f>
        <v>USA</v>
      </c>
      <c r="BR93" t="str">
        <f>_xll.SNL.Clients.Office.Excel.Functions.SPG(BO93, "SP_COUNTRY_NAME")</f>
        <v>#INVALID COMPANY ID</v>
      </c>
      <c r="BS93" t="s">
        <v>1146</v>
      </c>
      <c r="BT93">
        <v>4208762</v>
      </c>
      <c r="BU93" t="s">
        <v>398</v>
      </c>
      <c r="BV93" s="11">
        <v>0.03</v>
      </c>
      <c r="BW93" t="str">
        <f>_xll.SNL.Clients.Office.Excel.Functions.SPG(BT93, "SP_COUNTRY_NAME")</f>
        <v>Hong Kong</v>
      </c>
      <c r="BX93" t="s">
        <v>904</v>
      </c>
      <c r="BY93">
        <v>4135241</v>
      </c>
      <c r="BZ93" t="s">
        <v>398</v>
      </c>
      <c r="CA93" s="11">
        <v>0.06</v>
      </c>
      <c r="CB93" t="str">
        <f>_xll.SNL.Clients.Office.Excel.Functions.SPG(BY93, "SP_COUNTRY_NAME")</f>
        <v>Australia</v>
      </c>
      <c r="CC93" t="s">
        <v>441</v>
      </c>
      <c r="CD93">
        <v>4117611</v>
      </c>
      <c r="CE93" t="s">
        <v>398</v>
      </c>
      <c r="CF93" s="11">
        <v>0.09</v>
      </c>
      <c r="CG93" t="str">
        <f>_xll.SNL.Clients.Office.Excel.Functions.SPG(CD93, "SP_COUNTRY_NAME")</f>
        <v>USA</v>
      </c>
      <c r="CH93" t="s">
        <v>904</v>
      </c>
      <c r="CI93">
        <v>4135241</v>
      </c>
      <c r="CJ93" t="s">
        <v>398</v>
      </c>
      <c r="CK93" s="11">
        <v>0.06</v>
      </c>
      <c r="CL93" t="str">
        <f>_xll.SNL.Clients.Office.Excel.Functions.SPG(CI93, "SP_COUNTRY_NAME")</f>
        <v>Australia</v>
      </c>
      <c r="CM93" t="s">
        <v>731</v>
      </c>
      <c r="CN93">
        <v>102734</v>
      </c>
      <c r="CO93" t="s">
        <v>398</v>
      </c>
      <c r="CP93" s="11">
        <v>0.03</v>
      </c>
      <c r="CQ93" t="str">
        <f>_xll.SNL.Clients.Office.Excel.Functions.SPG(CN93, "SP_COUNTRY_NAME")</f>
        <v>USA</v>
      </c>
      <c r="CR93" t="s">
        <v>731</v>
      </c>
      <c r="CS93">
        <v>102734</v>
      </c>
      <c r="CT93" t="s">
        <v>398</v>
      </c>
      <c r="CU93" s="11">
        <v>0.03</v>
      </c>
      <c r="CV93" t="str">
        <f>_xll.SNL.Clients.Office.Excel.Functions.SPG(CS93, "SP_COUNTRY_NAME")</f>
        <v>USA</v>
      </c>
      <c r="CW93" t="s">
        <v>904</v>
      </c>
      <c r="CX93">
        <v>4135241</v>
      </c>
      <c r="CY93" t="s">
        <v>398</v>
      </c>
      <c r="CZ93" s="11">
        <v>0.06</v>
      </c>
      <c r="DA93" t="str">
        <f>_xll.SNL.Clients.Office.Excel.Functions.SPG(CX93, "SP_COUNTRY_NAME")</f>
        <v>Australia</v>
      </c>
      <c r="DF93" t="str">
        <f>_xll.SNL.Clients.Office.Excel.Functions.SPG(DC93, "SP_COUNTRY_NAME")</f>
        <v>#INVALID COMPANY ID</v>
      </c>
      <c r="DG93" t="s">
        <v>2037</v>
      </c>
      <c r="DH93">
        <v>7059944</v>
      </c>
      <c r="DI93" t="s">
        <v>398</v>
      </c>
      <c r="DJ93" s="11">
        <v>0.01</v>
      </c>
      <c r="DK93" t="str">
        <f>_xll.SNL.Clients.Office.Excel.Functions.SPG(DH93, "SP_COUNTRY_NAME")</f>
        <v>South Africa</v>
      </c>
      <c r="DL93" t="s">
        <v>715</v>
      </c>
      <c r="DM93">
        <v>19723341</v>
      </c>
      <c r="DN93" t="s">
        <v>398</v>
      </c>
      <c r="DO93" s="11">
        <v>0.04</v>
      </c>
      <c r="DP93" t="str">
        <f>_xll.SNL.Clients.Office.Excel.Functions.SPG(DM93, "SP_COUNTRY_NAME")</f>
        <v>South Africa</v>
      </c>
      <c r="DQ93" t="s">
        <v>715</v>
      </c>
      <c r="DR93">
        <v>19723341</v>
      </c>
      <c r="DS93" t="s">
        <v>398</v>
      </c>
      <c r="DT93" s="11">
        <v>0.04</v>
      </c>
      <c r="DU93" t="str">
        <f>_xll.SNL.Clients.Office.Excel.Functions.SPG(DR93, "SP_COUNTRY_NAME")</f>
        <v>South Africa</v>
      </c>
      <c r="DV93" t="s">
        <v>715</v>
      </c>
      <c r="DW93">
        <v>19723341</v>
      </c>
      <c r="DX93" t="s">
        <v>398</v>
      </c>
      <c r="DY93" s="11">
        <v>0.04</v>
      </c>
      <c r="DZ93" t="str">
        <f>_xll.SNL.Clients.Office.Excel.Functions.SPG(DW93, "SP_COUNTRY_NAME")</f>
        <v>South Africa</v>
      </c>
      <c r="EE93" t="str">
        <f>_xll.SNL.Clients.Office.Excel.Functions.SPG(EB93, "SP_COUNTRY_NAME")</f>
        <v>#INVALID COMPANY ID</v>
      </c>
      <c r="EF93" t="s">
        <v>1931</v>
      </c>
      <c r="EG93">
        <v>4278965</v>
      </c>
      <c r="EH93" t="s">
        <v>398</v>
      </c>
      <c r="EI93" s="11">
        <v>0.08</v>
      </c>
      <c r="EJ93" t="str">
        <f>_xll.SNL.Clients.Office.Excel.Functions.SPG(EG93, "SP_COUNTRY_NAME")</f>
        <v>Belgium</v>
      </c>
      <c r="EK93" t="s">
        <v>2093</v>
      </c>
      <c r="EL93">
        <v>4100281</v>
      </c>
      <c r="EM93" t="s">
        <v>398</v>
      </c>
      <c r="EN93" s="11">
        <v>0</v>
      </c>
      <c r="EO93" t="str">
        <f>_xll.SNL.Clients.Office.Excel.Functions.SPG(EL93, "SP_COUNTRY_NAME")</f>
        <v>Hong Kong</v>
      </c>
      <c r="EP93" t="s">
        <v>622</v>
      </c>
      <c r="EQ93">
        <v>110427</v>
      </c>
      <c r="ER93" t="s">
        <v>398</v>
      </c>
      <c r="ES93" s="11">
        <v>0</v>
      </c>
      <c r="ET93" t="str">
        <f>_xll.SNL.Clients.Office.Excel.Functions.SPG(EQ93, "SP_COUNTRY_NAME")</f>
        <v>United Kingdom</v>
      </c>
      <c r="EY93" t="str">
        <f>_xll.SNL.Clients.Office.Excel.Functions.SPG(EV93, "SP_COUNTRY_NAME")</f>
        <v>#INVALID COMPANY ID</v>
      </c>
      <c r="EZ93" t="s">
        <v>441</v>
      </c>
      <c r="FA93">
        <v>4117611</v>
      </c>
      <c r="FB93" t="s">
        <v>398</v>
      </c>
      <c r="FC93" s="11">
        <v>0.09</v>
      </c>
      <c r="FD93" t="str">
        <f>_xll.SNL.Clients.Office.Excel.Functions.SPG(FA93, "SP_COUNTRY_NAME")</f>
        <v>USA</v>
      </c>
      <c r="FE93" t="s">
        <v>441</v>
      </c>
      <c r="FF93">
        <v>4117611</v>
      </c>
      <c r="FG93" t="s">
        <v>398</v>
      </c>
      <c r="FH93" s="11">
        <v>0.09</v>
      </c>
      <c r="FI93" t="str">
        <f>_xll.SNL.Clients.Office.Excel.Functions.SPG(FF93, "SP_COUNTRY_NAME")</f>
        <v>USA</v>
      </c>
      <c r="FJ93" t="s">
        <v>904</v>
      </c>
      <c r="FK93">
        <v>4135241</v>
      </c>
      <c r="FL93" t="s">
        <v>398</v>
      </c>
      <c r="FM93" s="11">
        <v>0.06</v>
      </c>
      <c r="FN93" t="str">
        <f>_xll.SNL.Clients.Office.Excel.Functions.SPG(FK93, "SP_COUNTRY_NAME")</f>
        <v>Australia</v>
      </c>
      <c r="FO93" t="s">
        <v>485</v>
      </c>
      <c r="FP93">
        <v>4119790</v>
      </c>
      <c r="FQ93" t="s">
        <v>398</v>
      </c>
      <c r="FR93" s="11">
        <v>0</v>
      </c>
      <c r="FS93" t="str">
        <f>_xll.SNL.Clients.Office.Excel.Functions.SPG(FP93, "SP_COUNTRY_NAME")</f>
        <v>USA</v>
      </c>
      <c r="FT93" t="s">
        <v>1931</v>
      </c>
      <c r="FU93">
        <v>4278965</v>
      </c>
      <c r="FV93" t="s">
        <v>398</v>
      </c>
      <c r="FW93" s="11">
        <v>0.08</v>
      </c>
      <c r="FX93" t="str">
        <f>_xll.SNL.Clients.Office.Excel.Functions.SPG(FU93, "SP_COUNTRY_NAME")</f>
        <v>Belgium</v>
      </c>
      <c r="GC93" t="str">
        <f>_xll.SNL.Clients.Office.Excel.Functions.SPG(FZ93, "SP_COUNTRY_NAME")</f>
        <v>#INVALID COMPANY ID</v>
      </c>
      <c r="GD93" t="s">
        <v>490</v>
      </c>
      <c r="GE93">
        <v>4033550</v>
      </c>
      <c r="GF93" t="s">
        <v>398</v>
      </c>
      <c r="GG93" s="11">
        <v>0</v>
      </c>
      <c r="GH93" t="str">
        <f>_xll.SNL.Clients.Office.Excel.Functions.SPG(GE93, "SP_COUNTRY_NAME")</f>
        <v>USA</v>
      </c>
      <c r="GM93" t="str">
        <f>_xll.SNL.Clients.Office.Excel.Functions.SPG(GJ93, "SP_COUNTRY_NAME")</f>
        <v>#INVALID COMPANY ID</v>
      </c>
      <c r="GR93" t="str">
        <f>_xll.SNL.Clients.Office.Excel.Functions.SPG(GO93, "SP_COUNTRY_NAME")</f>
        <v>#INVALID COMPANY ID</v>
      </c>
      <c r="GW93" t="str">
        <f>_xll.SNL.Clients.Office.Excel.Functions.SPG(GT93, "SP_COUNTRY_NAME")</f>
        <v>#INVALID COMPANY ID</v>
      </c>
      <c r="GX93" t="s">
        <v>507</v>
      </c>
      <c r="GY93">
        <v>4138770</v>
      </c>
      <c r="GZ93" t="s">
        <v>398</v>
      </c>
      <c r="HA93" s="11">
        <v>0.01</v>
      </c>
      <c r="HB93" t="str">
        <f>_xll.SNL.Clients.Office.Excel.Functions.SPG(GY93, "SP_COUNTRY_NAME")</f>
        <v>United Kingdom</v>
      </c>
      <c r="HC93" t="s">
        <v>904</v>
      </c>
      <c r="HD93">
        <v>4135241</v>
      </c>
      <c r="HE93" t="s">
        <v>398</v>
      </c>
      <c r="HF93" s="11">
        <v>0.06</v>
      </c>
      <c r="HG93" t="str">
        <f>_xll.SNL.Clients.Office.Excel.Functions.SPG(HD93, "SP_COUNTRY_NAME")</f>
        <v>Australia</v>
      </c>
      <c r="HL93" t="str">
        <f>_xll.SNL.Clients.Office.Excel.Functions.SPG(HI93, "SP_COUNTRY_NAME")</f>
        <v>#INVALID COMPANY ID</v>
      </c>
      <c r="HQ93" t="str">
        <f>_xll.SNL.Clients.Office.Excel.Functions.SPG(HN93, "SP_COUNTRY_NAME")</f>
        <v>#INVALID COMPANY ID</v>
      </c>
      <c r="HR93" t="s">
        <v>904</v>
      </c>
      <c r="HS93">
        <v>4135241</v>
      </c>
      <c r="HT93" t="s">
        <v>398</v>
      </c>
      <c r="HU93" s="11">
        <v>0.06</v>
      </c>
      <c r="HV93" t="str">
        <f>_xll.SNL.Clients.Office.Excel.Functions.SPG(HS93, "SP_COUNTRY_NAME")</f>
        <v>Australia</v>
      </c>
      <c r="HW93" t="s">
        <v>1931</v>
      </c>
      <c r="HX93">
        <v>4278965</v>
      </c>
      <c r="HY93" t="s">
        <v>398</v>
      </c>
      <c r="HZ93" s="11">
        <v>0.08</v>
      </c>
      <c r="IA93" t="str">
        <f>_xll.SNL.Clients.Office.Excel.Functions.SPG(HX93, "SP_COUNTRY_NAME")</f>
        <v>Belgium</v>
      </c>
      <c r="IF93" t="str">
        <f>_xll.SNL.Clients.Office.Excel.Functions.SPG(IC93, "SP_COUNTRY_NAME")</f>
        <v>#INVALID COMPANY ID</v>
      </c>
      <c r="IK93" t="str">
        <f>_xll.SNL.Clients.Office.Excel.Functions.SPG(IH93, "SP_COUNTRY_NAME")</f>
        <v>#INVALID COMPANY ID</v>
      </c>
      <c r="IL93" t="s">
        <v>507</v>
      </c>
      <c r="IM93">
        <v>4138770</v>
      </c>
      <c r="IN93" t="s">
        <v>398</v>
      </c>
      <c r="IO93" s="11">
        <v>0.01</v>
      </c>
      <c r="IP93" t="str">
        <f>_xll.SNL.Clients.Office.Excel.Functions.SPG(IM93, "SP_COUNTRY_NAME")</f>
        <v>United Kingdom</v>
      </c>
      <c r="IQ93" t="s">
        <v>537</v>
      </c>
      <c r="IR93">
        <v>4248288</v>
      </c>
      <c r="IS93" t="s">
        <v>398</v>
      </c>
      <c r="IT93" s="11">
        <v>0.01</v>
      </c>
      <c r="IU93" t="str">
        <f>_xll.SNL.Clients.Office.Excel.Functions.SPG(IR93, "SP_COUNTRY_NAME")</f>
        <v>Canada</v>
      </c>
      <c r="IV93" t="s">
        <v>2037</v>
      </c>
      <c r="IW93">
        <v>7059944</v>
      </c>
      <c r="IX93" t="s">
        <v>398</v>
      </c>
      <c r="IY93" s="11">
        <v>0.01</v>
      </c>
      <c r="IZ93" t="str">
        <f>_xll.SNL.Clients.Office.Excel.Functions.SPG(IW93, "SP_COUNTRY_NAME")</f>
        <v>South Africa</v>
      </c>
      <c r="JA93" t="s">
        <v>731</v>
      </c>
      <c r="JB93">
        <v>102734</v>
      </c>
      <c r="JC93" t="s">
        <v>398</v>
      </c>
      <c r="JD93" s="11">
        <v>0.03</v>
      </c>
      <c r="JE93" t="str">
        <f>_xll.SNL.Clients.Office.Excel.Functions.SPG(JB93, "SP_COUNTRY_NAME")</f>
        <v>USA</v>
      </c>
      <c r="JF93" t="s">
        <v>715</v>
      </c>
      <c r="JG93">
        <v>19723341</v>
      </c>
      <c r="JH93" t="s">
        <v>398</v>
      </c>
      <c r="JI93" s="11">
        <v>0.04</v>
      </c>
      <c r="JJ93" t="str">
        <f>_xll.SNL.Clients.Office.Excel.Functions.SPG(JG93, "SP_COUNTRY_NAME")</f>
        <v>South Africa</v>
      </c>
      <c r="JK93" t="s">
        <v>441</v>
      </c>
      <c r="JL93">
        <v>4117611</v>
      </c>
      <c r="JM93" t="s">
        <v>398</v>
      </c>
      <c r="JN93" s="11">
        <v>0.09</v>
      </c>
      <c r="JO93" t="str">
        <f>_xll.SNL.Clients.Office.Excel.Functions.SPG(JL93, "SP_COUNTRY_NAME")</f>
        <v>USA</v>
      </c>
      <c r="JT93" t="str">
        <f>_xll.SNL.Clients.Office.Excel.Functions.SPG(JQ93, "SP_COUNTRY_NAME")</f>
        <v>#INVALID COMPANY ID</v>
      </c>
      <c r="JU93" t="s">
        <v>485</v>
      </c>
      <c r="JV93">
        <v>4119790</v>
      </c>
      <c r="JW93" t="s">
        <v>398</v>
      </c>
      <c r="JX93" s="11">
        <v>0</v>
      </c>
      <c r="JY93" t="str">
        <f>_xll.SNL.Clients.Office.Excel.Functions.SPG(JV93, "SP_COUNTRY_NAME")</f>
        <v>USA</v>
      </c>
      <c r="JZ93" t="s">
        <v>904</v>
      </c>
      <c r="KA93">
        <v>4135241</v>
      </c>
      <c r="KB93" t="s">
        <v>398</v>
      </c>
      <c r="KC93" s="11">
        <v>0.06</v>
      </c>
      <c r="KD93" t="str">
        <f>_xll.SNL.Clients.Office.Excel.Functions.SPG(KA93, "SP_COUNTRY_NAME")</f>
        <v>Australia</v>
      </c>
      <c r="KI93" t="str">
        <f>_xll.SNL.Clients.Office.Excel.Functions.SPG(KF93, "SP_COUNTRY_NAME")</f>
        <v>#INVALID COMPANY ID</v>
      </c>
      <c r="KJ93" t="s">
        <v>468</v>
      </c>
      <c r="KK93">
        <v>4138888</v>
      </c>
      <c r="KL93" t="s">
        <v>398</v>
      </c>
      <c r="KM93" s="11">
        <v>0.02</v>
      </c>
      <c r="KN93" t="str">
        <f>_xll.SNL.Clients.Office.Excel.Functions.SPG(KK93, "SP_COUNTRY_NAME")</f>
        <v>Norway</v>
      </c>
    </row>
    <row r="94" spans="5:300" x14ac:dyDescent="0.35">
      <c r="E94" t="str">
        <f>_xll.SNL.Clients.Office.Excel.Functions.SPG(B94, "SP_COUNTRY_NAME")</f>
        <v>#INVALID COMPANY ID</v>
      </c>
      <c r="F94" t="s">
        <v>535</v>
      </c>
      <c r="G94">
        <v>4147331</v>
      </c>
      <c r="H94" t="s">
        <v>398</v>
      </c>
      <c r="I94" s="11">
        <v>0.04</v>
      </c>
      <c r="J94" t="str">
        <f>_xll.SNL.Clients.Office.Excel.Functions.SPG(G94, "SP_COUNTRY_NAME")</f>
        <v>United Kingdom</v>
      </c>
      <c r="K94" t="s">
        <v>493</v>
      </c>
      <c r="L94">
        <v>110386</v>
      </c>
      <c r="M94" t="s">
        <v>398</v>
      </c>
      <c r="N94" s="11">
        <v>0.01</v>
      </c>
      <c r="O94" t="str">
        <f>_xll.SNL.Clients.Office.Excel.Functions.SPG(L94, "SP_COUNTRY_NAME")</f>
        <v>USA</v>
      </c>
      <c r="P94" t="s">
        <v>1030</v>
      </c>
      <c r="Q94">
        <v>4048674</v>
      </c>
      <c r="R94" t="s">
        <v>398</v>
      </c>
      <c r="S94" s="11">
        <v>0.13</v>
      </c>
      <c r="T94" t="str">
        <f>_xll.SNL.Clients.Office.Excel.Functions.SPG(Q94, "SP_COUNTRY_NAME")</f>
        <v>USA</v>
      </c>
      <c r="Y94" t="str">
        <f>_xll.SNL.Clients.Office.Excel.Functions.SPG(V94, "SP_COUNTRY_NAME")</f>
        <v>#INVALID COMPANY ID</v>
      </c>
      <c r="Z94" t="s">
        <v>712</v>
      </c>
      <c r="AA94">
        <v>4588955</v>
      </c>
      <c r="AB94" t="s">
        <v>403</v>
      </c>
      <c r="AC94" s="11">
        <v>0.02</v>
      </c>
      <c r="AD94" t="str">
        <f>_xll.SNL.Clients.Office.Excel.Functions.SPG(AA94, "SP_COUNTRY_NAME")</f>
        <v>South Africa</v>
      </c>
      <c r="AE94" t="s">
        <v>712</v>
      </c>
      <c r="AF94">
        <v>4588955</v>
      </c>
      <c r="AG94" t="s">
        <v>403</v>
      </c>
      <c r="AH94" s="11">
        <v>0.02</v>
      </c>
      <c r="AI94" t="str">
        <f>_xll.SNL.Clients.Office.Excel.Functions.SPG(AF94, "SP_COUNTRY_NAME")</f>
        <v>South Africa</v>
      </c>
      <c r="AJ94" t="s">
        <v>1030</v>
      </c>
      <c r="AK94">
        <v>4048674</v>
      </c>
      <c r="AL94" t="s">
        <v>398</v>
      </c>
      <c r="AM94" s="11">
        <v>0.13</v>
      </c>
      <c r="AN94" t="str">
        <f>_xll.SNL.Clients.Office.Excel.Functions.SPG(AK94, "SP_COUNTRY_NAME")</f>
        <v>USA</v>
      </c>
      <c r="AO94" t="s">
        <v>824</v>
      </c>
      <c r="AP94">
        <v>4139629</v>
      </c>
      <c r="AQ94" t="s">
        <v>398</v>
      </c>
      <c r="AR94" s="11">
        <v>0.01</v>
      </c>
      <c r="AS94" t="str">
        <f>_xll.SNL.Clients.Office.Excel.Functions.SPG(AP94, "SP_COUNTRY_NAME")</f>
        <v>Singapore</v>
      </c>
      <c r="AX94" t="str">
        <f>_xll.SNL.Clients.Office.Excel.Functions.SPG(AU94, "SP_COUNTRY_NAME")</f>
        <v>#INVALID COMPANY ID</v>
      </c>
      <c r="AY94" t="s">
        <v>712</v>
      </c>
      <c r="AZ94">
        <v>4588955</v>
      </c>
      <c r="BA94" t="s">
        <v>403</v>
      </c>
      <c r="BB94" s="11">
        <v>0.02</v>
      </c>
      <c r="BC94" t="str">
        <f>_xll.SNL.Clients.Office.Excel.Functions.SPG(AZ94, "SP_COUNTRY_NAME")</f>
        <v>South Africa</v>
      </c>
      <c r="BH94" t="str">
        <f>_xll.SNL.Clients.Office.Excel.Functions.SPG(BE94, "SP_COUNTRY_NAME")</f>
        <v>#INVALID COMPANY ID</v>
      </c>
      <c r="BI94" t="s">
        <v>541</v>
      </c>
      <c r="BJ94">
        <v>102729</v>
      </c>
      <c r="BK94" t="s">
        <v>398</v>
      </c>
      <c r="BL94" s="11">
        <v>0.03</v>
      </c>
      <c r="BM94" t="str">
        <f>_xll.SNL.Clients.Office.Excel.Functions.SPG(BJ94, "SP_COUNTRY_NAME")</f>
        <v>USA</v>
      </c>
      <c r="BR94" t="str">
        <f>_xll.SNL.Clients.Office.Excel.Functions.SPG(BO94, "SP_COUNTRY_NAME")</f>
        <v>#INVALID COMPANY ID</v>
      </c>
      <c r="BS94" t="s">
        <v>474</v>
      </c>
      <c r="BT94">
        <v>4556191</v>
      </c>
      <c r="BU94" t="s">
        <v>398</v>
      </c>
      <c r="BV94" s="11">
        <v>0.03</v>
      </c>
      <c r="BW94" t="str">
        <f>_xll.SNL.Clients.Office.Excel.Functions.SPG(BT94, "SP_COUNTRY_NAME")</f>
        <v>USA</v>
      </c>
      <c r="BX94" t="s">
        <v>1723</v>
      </c>
      <c r="BY94">
        <v>19859112</v>
      </c>
      <c r="BZ94" t="s">
        <v>398</v>
      </c>
      <c r="CA94" s="11">
        <v>0.06</v>
      </c>
      <c r="CB94" t="str">
        <f>_xll.SNL.Clients.Office.Excel.Functions.SPG(BY94, "SP_COUNTRY_NAME")</f>
        <v>USA</v>
      </c>
      <c r="CC94" t="s">
        <v>415</v>
      </c>
      <c r="CD94">
        <v>100201</v>
      </c>
      <c r="CE94" t="s">
        <v>401</v>
      </c>
      <c r="CF94" s="11">
        <v>0.08</v>
      </c>
      <c r="CG94" t="str">
        <f>_xll.SNL.Clients.Office.Excel.Functions.SPG(CD94, "SP_COUNTRY_NAME")</f>
        <v>USA</v>
      </c>
      <c r="CH94" t="s">
        <v>1723</v>
      </c>
      <c r="CI94">
        <v>19859112</v>
      </c>
      <c r="CJ94" t="s">
        <v>398</v>
      </c>
      <c r="CK94" s="11">
        <v>0.06</v>
      </c>
      <c r="CL94" t="str">
        <f>_xll.SNL.Clients.Office.Excel.Functions.SPG(CI94, "SP_COUNTRY_NAME")</f>
        <v>USA</v>
      </c>
      <c r="CM94" t="s">
        <v>541</v>
      </c>
      <c r="CN94">
        <v>102729</v>
      </c>
      <c r="CO94" t="s">
        <v>398</v>
      </c>
      <c r="CP94" s="11">
        <v>0.03</v>
      </c>
      <c r="CQ94" t="str">
        <f>_xll.SNL.Clients.Office.Excel.Functions.SPG(CN94, "SP_COUNTRY_NAME")</f>
        <v>USA</v>
      </c>
      <c r="CR94" t="s">
        <v>541</v>
      </c>
      <c r="CS94">
        <v>102729</v>
      </c>
      <c r="CT94" t="s">
        <v>398</v>
      </c>
      <c r="CU94" s="11">
        <v>0.03</v>
      </c>
      <c r="CV94" t="str">
        <f>_xll.SNL.Clients.Office.Excel.Functions.SPG(CS94, "SP_COUNTRY_NAME")</f>
        <v>USA</v>
      </c>
      <c r="CW94" t="s">
        <v>1723</v>
      </c>
      <c r="CX94">
        <v>19859112</v>
      </c>
      <c r="CY94" t="s">
        <v>398</v>
      </c>
      <c r="CZ94" s="11">
        <v>0.06</v>
      </c>
      <c r="DA94" t="str">
        <f>_xll.SNL.Clients.Office.Excel.Functions.SPG(CX94, "SP_COUNTRY_NAME")</f>
        <v>USA</v>
      </c>
      <c r="DF94" t="str">
        <f>_xll.SNL.Clients.Office.Excel.Functions.SPG(DC94, "SP_COUNTRY_NAME")</f>
        <v>#INVALID COMPANY ID</v>
      </c>
      <c r="DG94" t="s">
        <v>541</v>
      </c>
      <c r="DH94">
        <v>102729</v>
      </c>
      <c r="DI94" t="s">
        <v>398</v>
      </c>
      <c r="DJ94" s="11">
        <v>0.01</v>
      </c>
      <c r="DK94" t="str">
        <f>_xll.SNL.Clients.Office.Excel.Functions.SPG(DH94, "SP_COUNTRY_NAME")</f>
        <v>USA</v>
      </c>
      <c r="DL94" t="s">
        <v>535</v>
      </c>
      <c r="DM94">
        <v>4147331</v>
      </c>
      <c r="DN94" t="s">
        <v>398</v>
      </c>
      <c r="DO94" s="11">
        <v>0.04</v>
      </c>
      <c r="DP94" t="str">
        <f>_xll.SNL.Clients.Office.Excel.Functions.SPG(DM94, "SP_COUNTRY_NAME")</f>
        <v>United Kingdom</v>
      </c>
      <c r="DQ94" t="s">
        <v>535</v>
      </c>
      <c r="DR94">
        <v>4147331</v>
      </c>
      <c r="DS94" t="s">
        <v>398</v>
      </c>
      <c r="DT94" s="11">
        <v>0.04</v>
      </c>
      <c r="DU94" t="str">
        <f>_xll.SNL.Clients.Office.Excel.Functions.SPG(DR94, "SP_COUNTRY_NAME")</f>
        <v>United Kingdom</v>
      </c>
      <c r="DV94" t="s">
        <v>535</v>
      </c>
      <c r="DW94">
        <v>4147331</v>
      </c>
      <c r="DX94" t="s">
        <v>398</v>
      </c>
      <c r="DY94" s="11">
        <v>0.04</v>
      </c>
      <c r="DZ94" t="str">
        <f>_xll.SNL.Clients.Office.Excel.Functions.SPG(DW94, "SP_COUNTRY_NAME")</f>
        <v>United Kingdom</v>
      </c>
      <c r="EE94" t="str">
        <f>_xll.SNL.Clients.Office.Excel.Functions.SPG(EB94, "SP_COUNTRY_NAME")</f>
        <v>#INVALID COMPANY ID</v>
      </c>
      <c r="EF94" t="s">
        <v>471</v>
      </c>
      <c r="EG94">
        <v>111267</v>
      </c>
      <c r="EH94" t="s">
        <v>398</v>
      </c>
      <c r="EI94" s="11">
        <v>0.08</v>
      </c>
      <c r="EJ94" t="str">
        <f>_xll.SNL.Clients.Office.Excel.Functions.SPG(EG94, "SP_COUNTRY_NAME")</f>
        <v>United Kingdom</v>
      </c>
      <c r="EK94" t="s">
        <v>490</v>
      </c>
      <c r="EL94">
        <v>4033550</v>
      </c>
      <c r="EM94" t="s">
        <v>398</v>
      </c>
      <c r="EN94" s="11">
        <v>0</v>
      </c>
      <c r="EO94" t="str">
        <f>_xll.SNL.Clients.Office.Excel.Functions.SPG(EL94, "SP_COUNTRY_NAME")</f>
        <v>USA</v>
      </c>
      <c r="EP94" t="s">
        <v>2128</v>
      </c>
      <c r="EQ94" t="s">
        <v>348</v>
      </c>
      <c r="ER94" t="s">
        <v>406</v>
      </c>
      <c r="ES94" s="11">
        <v>0</v>
      </c>
      <c r="ET94" t="str">
        <f>_xll.SNL.Clients.Office.Excel.Functions.SPG(EQ94, "SP_COUNTRY_NAME")</f>
        <v>China</v>
      </c>
      <c r="EY94" t="str">
        <f>_xll.SNL.Clients.Office.Excel.Functions.SPG(EV94, "SP_COUNTRY_NAME")</f>
        <v>#INVALID COMPANY ID</v>
      </c>
      <c r="EZ94" t="s">
        <v>415</v>
      </c>
      <c r="FA94">
        <v>100201</v>
      </c>
      <c r="FB94" t="s">
        <v>401</v>
      </c>
      <c r="FC94" s="11">
        <v>0.08</v>
      </c>
      <c r="FD94" t="str">
        <f>_xll.SNL.Clients.Office.Excel.Functions.SPG(FA94, "SP_COUNTRY_NAME")</f>
        <v>USA</v>
      </c>
      <c r="FE94" t="s">
        <v>415</v>
      </c>
      <c r="FF94">
        <v>100201</v>
      </c>
      <c r="FG94" t="s">
        <v>401</v>
      </c>
      <c r="FH94" s="11">
        <v>0.08</v>
      </c>
      <c r="FI94" t="str">
        <f>_xll.SNL.Clients.Office.Excel.Functions.SPG(FF94, "SP_COUNTRY_NAME")</f>
        <v>USA</v>
      </c>
      <c r="FJ94" t="s">
        <v>1723</v>
      </c>
      <c r="FK94">
        <v>19859112</v>
      </c>
      <c r="FL94" t="s">
        <v>398</v>
      </c>
      <c r="FM94" s="11">
        <v>0.06</v>
      </c>
      <c r="FN94" t="str">
        <f>_xll.SNL.Clients.Office.Excel.Functions.SPG(FK94, "SP_COUNTRY_NAME")</f>
        <v>USA</v>
      </c>
      <c r="FO94" t="s">
        <v>440</v>
      </c>
      <c r="FP94">
        <v>4115698</v>
      </c>
      <c r="FQ94" t="s">
        <v>398</v>
      </c>
      <c r="FR94" s="11">
        <v>0</v>
      </c>
      <c r="FS94" t="str">
        <f>_xll.SNL.Clients.Office.Excel.Functions.SPG(FP94, "SP_COUNTRY_NAME")</f>
        <v>United Kingdom</v>
      </c>
      <c r="FT94" t="s">
        <v>471</v>
      </c>
      <c r="FU94">
        <v>111267</v>
      </c>
      <c r="FV94" t="s">
        <v>398</v>
      </c>
      <c r="FW94" s="11">
        <v>0.08</v>
      </c>
      <c r="FX94" t="str">
        <f>_xll.SNL.Clients.Office.Excel.Functions.SPG(FU94, "SP_COUNTRY_NAME")</f>
        <v>United Kingdom</v>
      </c>
      <c r="GC94" t="str">
        <f>_xll.SNL.Clients.Office.Excel.Functions.SPG(FZ94, "SP_COUNTRY_NAME")</f>
        <v>#INVALID COMPANY ID</v>
      </c>
      <c r="GD94" t="s">
        <v>554</v>
      </c>
      <c r="GE94">
        <v>4138118</v>
      </c>
      <c r="GF94" t="s">
        <v>398</v>
      </c>
      <c r="GG94" s="11">
        <v>0</v>
      </c>
      <c r="GH94" t="str">
        <f>_xll.SNL.Clients.Office.Excel.Functions.SPG(GE94, "SP_COUNTRY_NAME")</f>
        <v>Hong Kong</v>
      </c>
      <c r="GM94" t="str">
        <f>_xll.SNL.Clients.Office.Excel.Functions.SPG(GJ94, "SP_COUNTRY_NAME")</f>
        <v>#INVALID COMPANY ID</v>
      </c>
      <c r="GR94" t="str">
        <f>_xll.SNL.Clients.Office.Excel.Functions.SPG(GO94, "SP_COUNTRY_NAME")</f>
        <v>#INVALID COMPANY ID</v>
      </c>
      <c r="GW94" t="str">
        <f>_xll.SNL.Clients.Office.Excel.Functions.SPG(GT94, "SP_COUNTRY_NAME")</f>
        <v>#INVALID COMPANY ID</v>
      </c>
      <c r="GX94" t="s">
        <v>450</v>
      </c>
      <c r="GY94">
        <v>4586390</v>
      </c>
      <c r="GZ94" t="s">
        <v>398</v>
      </c>
      <c r="HA94" s="11">
        <v>0.01</v>
      </c>
      <c r="HB94" t="str">
        <f>_xll.SNL.Clients.Office.Excel.Functions.SPG(GY94, "SP_COUNTRY_NAME")</f>
        <v>Japan</v>
      </c>
      <c r="HC94" t="s">
        <v>1723</v>
      </c>
      <c r="HD94">
        <v>19859112</v>
      </c>
      <c r="HE94" t="s">
        <v>398</v>
      </c>
      <c r="HF94" s="11">
        <v>0.06</v>
      </c>
      <c r="HG94" t="str">
        <f>_xll.SNL.Clients.Office.Excel.Functions.SPG(HD94, "SP_COUNTRY_NAME")</f>
        <v>USA</v>
      </c>
      <c r="HL94" t="str">
        <f>_xll.SNL.Clients.Office.Excel.Functions.SPG(HI94, "SP_COUNTRY_NAME")</f>
        <v>#INVALID COMPANY ID</v>
      </c>
      <c r="HQ94" t="str">
        <f>_xll.SNL.Clients.Office.Excel.Functions.SPG(HN94, "SP_COUNTRY_NAME")</f>
        <v>#INVALID COMPANY ID</v>
      </c>
      <c r="HR94" t="s">
        <v>1723</v>
      </c>
      <c r="HS94">
        <v>19859112</v>
      </c>
      <c r="HT94" t="s">
        <v>398</v>
      </c>
      <c r="HU94" s="11">
        <v>0.06</v>
      </c>
      <c r="HV94" t="str">
        <f>_xll.SNL.Clients.Office.Excel.Functions.SPG(HS94, "SP_COUNTRY_NAME")</f>
        <v>USA</v>
      </c>
      <c r="HW94" t="s">
        <v>471</v>
      </c>
      <c r="HX94">
        <v>111267</v>
      </c>
      <c r="HY94" t="s">
        <v>398</v>
      </c>
      <c r="HZ94" s="11">
        <v>0.08</v>
      </c>
      <c r="IA94" t="str">
        <f>_xll.SNL.Clients.Office.Excel.Functions.SPG(HX94, "SP_COUNTRY_NAME")</f>
        <v>United Kingdom</v>
      </c>
      <c r="IF94" t="str">
        <f>_xll.SNL.Clients.Office.Excel.Functions.SPG(IC94, "SP_COUNTRY_NAME")</f>
        <v>#INVALID COMPANY ID</v>
      </c>
      <c r="IK94" t="str">
        <f>_xll.SNL.Clients.Office.Excel.Functions.SPG(IH94, "SP_COUNTRY_NAME")</f>
        <v>#INVALID COMPANY ID</v>
      </c>
      <c r="IL94" t="s">
        <v>450</v>
      </c>
      <c r="IM94">
        <v>4586390</v>
      </c>
      <c r="IN94" t="s">
        <v>398</v>
      </c>
      <c r="IO94" s="11">
        <v>0.01</v>
      </c>
      <c r="IP94" t="str">
        <f>_xll.SNL.Clients.Office.Excel.Functions.SPG(IM94, "SP_COUNTRY_NAME")</f>
        <v>Japan</v>
      </c>
      <c r="IQ94" t="s">
        <v>541</v>
      </c>
      <c r="IR94">
        <v>102729</v>
      </c>
      <c r="IS94" t="s">
        <v>398</v>
      </c>
      <c r="IT94" s="11">
        <v>0.01</v>
      </c>
      <c r="IU94" t="str">
        <f>_xll.SNL.Clients.Office.Excel.Functions.SPG(IR94, "SP_COUNTRY_NAME")</f>
        <v>USA</v>
      </c>
      <c r="IV94" t="s">
        <v>541</v>
      </c>
      <c r="IW94">
        <v>102729</v>
      </c>
      <c r="IX94" t="s">
        <v>398</v>
      </c>
      <c r="IY94" s="11">
        <v>0.01</v>
      </c>
      <c r="IZ94" t="str">
        <f>_xll.SNL.Clients.Office.Excel.Functions.SPG(IW94, "SP_COUNTRY_NAME")</f>
        <v>USA</v>
      </c>
      <c r="JA94" t="s">
        <v>541</v>
      </c>
      <c r="JB94">
        <v>102729</v>
      </c>
      <c r="JC94" t="s">
        <v>398</v>
      </c>
      <c r="JD94" s="11">
        <v>0.03</v>
      </c>
      <c r="JE94" t="str">
        <f>_xll.SNL.Clients.Office.Excel.Functions.SPG(JB94, "SP_COUNTRY_NAME")</f>
        <v>USA</v>
      </c>
      <c r="JF94" t="s">
        <v>535</v>
      </c>
      <c r="JG94">
        <v>4147331</v>
      </c>
      <c r="JH94" t="s">
        <v>398</v>
      </c>
      <c r="JI94" s="11">
        <v>0.04</v>
      </c>
      <c r="JJ94" t="str">
        <f>_xll.SNL.Clients.Office.Excel.Functions.SPG(JG94, "SP_COUNTRY_NAME")</f>
        <v>United Kingdom</v>
      </c>
      <c r="JK94" t="s">
        <v>415</v>
      </c>
      <c r="JL94">
        <v>100201</v>
      </c>
      <c r="JM94" t="s">
        <v>401</v>
      </c>
      <c r="JN94" s="11">
        <v>0.08</v>
      </c>
      <c r="JO94" t="str">
        <f>_xll.SNL.Clients.Office.Excel.Functions.SPG(JL94, "SP_COUNTRY_NAME")</f>
        <v>USA</v>
      </c>
      <c r="JT94" t="str">
        <f>_xll.SNL.Clients.Office.Excel.Functions.SPG(JQ94, "SP_COUNTRY_NAME")</f>
        <v>#INVALID COMPANY ID</v>
      </c>
      <c r="JU94" t="s">
        <v>440</v>
      </c>
      <c r="JV94">
        <v>4115698</v>
      </c>
      <c r="JW94" t="s">
        <v>398</v>
      </c>
      <c r="JX94" s="11">
        <v>0</v>
      </c>
      <c r="JY94" t="str">
        <f>_xll.SNL.Clients.Office.Excel.Functions.SPG(JV94, "SP_COUNTRY_NAME")</f>
        <v>United Kingdom</v>
      </c>
      <c r="JZ94" t="s">
        <v>1723</v>
      </c>
      <c r="KA94">
        <v>19859112</v>
      </c>
      <c r="KB94" t="s">
        <v>398</v>
      </c>
      <c r="KC94" s="11">
        <v>0.06</v>
      </c>
      <c r="KD94" t="str">
        <f>_xll.SNL.Clients.Office.Excel.Functions.SPG(KA94, "SP_COUNTRY_NAME")</f>
        <v>USA</v>
      </c>
      <c r="KI94" t="str">
        <f>_xll.SNL.Clients.Office.Excel.Functions.SPG(KF94, "SP_COUNTRY_NAME")</f>
        <v>#INVALID COMPANY ID</v>
      </c>
      <c r="KJ94" t="s">
        <v>712</v>
      </c>
      <c r="KK94">
        <v>4588955</v>
      </c>
      <c r="KL94" t="s">
        <v>403</v>
      </c>
      <c r="KM94" s="11">
        <v>0.02</v>
      </c>
      <c r="KN94" t="str">
        <f>_xll.SNL.Clients.Office.Excel.Functions.SPG(KK94, "SP_COUNTRY_NAME")</f>
        <v>South Africa</v>
      </c>
    </row>
    <row r="95" spans="5:300" x14ac:dyDescent="0.35">
      <c r="E95" t="str">
        <f>_xll.SNL.Clients.Office.Excel.Functions.SPG(B95, "SP_COUNTRY_NAME")</f>
        <v>#INVALID COMPANY ID</v>
      </c>
      <c r="F95" t="s">
        <v>821</v>
      </c>
      <c r="G95">
        <v>4139354</v>
      </c>
      <c r="H95" t="s">
        <v>398</v>
      </c>
      <c r="I95" s="11">
        <v>0.04</v>
      </c>
      <c r="J95" t="str">
        <f>_xll.SNL.Clients.Office.Excel.Functions.SPG(G95, "SP_COUNTRY_NAME")</f>
        <v>United Kingdom</v>
      </c>
      <c r="K95" t="s">
        <v>494</v>
      </c>
      <c r="L95">
        <v>5652844</v>
      </c>
      <c r="M95" t="s">
        <v>398</v>
      </c>
      <c r="N95" s="11">
        <v>0.01</v>
      </c>
      <c r="O95" t="str">
        <f>_xll.SNL.Clients.Office.Excel.Functions.SPG(L95, "SP_COUNTRY_NAME")</f>
        <v>Japan</v>
      </c>
      <c r="P95" t="s">
        <v>990</v>
      </c>
      <c r="Q95">
        <v>4049161</v>
      </c>
      <c r="R95" t="s">
        <v>398</v>
      </c>
      <c r="S95" s="11">
        <v>0.13</v>
      </c>
      <c r="T95" t="str">
        <f>_xll.SNL.Clients.Office.Excel.Functions.SPG(Q95, "SP_COUNTRY_NAME")</f>
        <v>USA</v>
      </c>
      <c r="Y95" t="str">
        <f>_xll.SNL.Clients.Office.Excel.Functions.SPG(V95, "SP_COUNTRY_NAME")</f>
        <v>#INVALID COMPANY ID</v>
      </c>
      <c r="Z95" t="s">
        <v>506</v>
      </c>
      <c r="AA95">
        <v>110495</v>
      </c>
      <c r="AB95" t="s">
        <v>398</v>
      </c>
      <c r="AC95" s="11">
        <v>0.02</v>
      </c>
      <c r="AD95" t="str">
        <f>_xll.SNL.Clients.Office.Excel.Functions.SPG(AA95, "SP_COUNTRY_NAME")</f>
        <v>USA</v>
      </c>
      <c r="AE95" t="s">
        <v>506</v>
      </c>
      <c r="AF95">
        <v>110495</v>
      </c>
      <c r="AG95" t="s">
        <v>398</v>
      </c>
      <c r="AH95" s="11">
        <v>0.02</v>
      </c>
      <c r="AI95" t="str">
        <f>_xll.SNL.Clients.Office.Excel.Functions.SPG(AF95, "SP_COUNTRY_NAME")</f>
        <v>USA</v>
      </c>
      <c r="AJ95" t="s">
        <v>990</v>
      </c>
      <c r="AK95">
        <v>4049161</v>
      </c>
      <c r="AL95" t="s">
        <v>398</v>
      </c>
      <c r="AM95" s="11">
        <v>0.13</v>
      </c>
      <c r="AN95" t="str">
        <f>_xll.SNL.Clients.Office.Excel.Functions.SPG(AK95, "SP_COUNTRY_NAME")</f>
        <v>USA</v>
      </c>
      <c r="AO95" t="s">
        <v>1236</v>
      </c>
      <c r="AP95">
        <v>7059968</v>
      </c>
      <c r="AQ95" t="s">
        <v>398</v>
      </c>
      <c r="AR95" s="11">
        <v>0.01</v>
      </c>
      <c r="AS95" t="str">
        <f>_xll.SNL.Clients.Office.Excel.Functions.SPG(AP95, "SP_COUNTRY_NAME")</f>
        <v>Canada</v>
      </c>
      <c r="AX95" t="str">
        <f>_xll.SNL.Clients.Office.Excel.Functions.SPG(AU95, "SP_COUNTRY_NAME")</f>
        <v>#INVALID COMPANY ID</v>
      </c>
      <c r="AY95" t="s">
        <v>506</v>
      </c>
      <c r="AZ95">
        <v>110495</v>
      </c>
      <c r="BA95" t="s">
        <v>398</v>
      </c>
      <c r="BB95" s="11">
        <v>0.02</v>
      </c>
      <c r="BC95" t="str">
        <f>_xll.SNL.Clients.Office.Excel.Functions.SPG(AZ95, "SP_COUNTRY_NAME")</f>
        <v>USA</v>
      </c>
      <c r="BH95" t="str">
        <f>_xll.SNL.Clients.Office.Excel.Functions.SPG(BE95, "SP_COUNTRY_NAME")</f>
        <v>#INVALID COMPANY ID</v>
      </c>
      <c r="BI95" t="s">
        <v>715</v>
      </c>
      <c r="BJ95">
        <v>19723341</v>
      </c>
      <c r="BK95" t="s">
        <v>398</v>
      </c>
      <c r="BL95" s="11">
        <v>0.03</v>
      </c>
      <c r="BM95" t="str">
        <f>_xll.SNL.Clients.Office.Excel.Functions.SPG(BJ95, "SP_COUNTRY_NAME")</f>
        <v>South Africa</v>
      </c>
      <c r="BR95" t="str">
        <f>_xll.SNL.Clients.Office.Excel.Functions.SPG(BO95, "SP_COUNTRY_NAME")</f>
        <v>#INVALID COMPANY ID</v>
      </c>
      <c r="BS95" t="s">
        <v>436</v>
      </c>
      <c r="BT95">
        <v>4757367</v>
      </c>
      <c r="BU95" t="s">
        <v>402</v>
      </c>
      <c r="BV95" s="11">
        <v>0.03</v>
      </c>
      <c r="BW95" t="str">
        <f>_xll.SNL.Clients.Office.Excel.Functions.SPG(BT95, "SP_COUNTRY_NAME")</f>
        <v>Australia</v>
      </c>
      <c r="BX95" t="s">
        <v>459</v>
      </c>
      <c r="BY95">
        <v>7834181</v>
      </c>
      <c r="BZ95" t="s">
        <v>398</v>
      </c>
      <c r="CA95" s="11">
        <v>0.06</v>
      </c>
      <c r="CB95" t="str">
        <f>_xll.SNL.Clients.Office.Excel.Functions.SPG(BY95, "SP_COUNTRY_NAME")</f>
        <v>United Kingdom</v>
      </c>
      <c r="CC95" t="s">
        <v>1318</v>
      </c>
      <c r="CD95">
        <v>4324992</v>
      </c>
      <c r="CE95" t="s">
        <v>402</v>
      </c>
      <c r="CF95" s="11">
        <v>0.08</v>
      </c>
      <c r="CG95" t="str">
        <f>_xll.SNL.Clients.Office.Excel.Functions.SPG(CD95, "SP_COUNTRY_NAME")</f>
        <v>USA</v>
      </c>
      <c r="CH95" t="s">
        <v>459</v>
      </c>
      <c r="CI95">
        <v>7834181</v>
      </c>
      <c r="CJ95" t="s">
        <v>398</v>
      </c>
      <c r="CK95" s="11">
        <v>0.06</v>
      </c>
      <c r="CL95" t="str">
        <f>_xll.SNL.Clients.Office.Excel.Functions.SPG(CI95, "SP_COUNTRY_NAME")</f>
        <v>United Kingdom</v>
      </c>
      <c r="CM95" t="s">
        <v>715</v>
      </c>
      <c r="CN95">
        <v>19723341</v>
      </c>
      <c r="CO95" t="s">
        <v>398</v>
      </c>
      <c r="CP95" s="11">
        <v>0.03</v>
      </c>
      <c r="CQ95" t="str">
        <f>_xll.SNL.Clients.Office.Excel.Functions.SPG(CN95, "SP_COUNTRY_NAME")</f>
        <v>South Africa</v>
      </c>
      <c r="CR95" t="s">
        <v>715</v>
      </c>
      <c r="CS95">
        <v>19723341</v>
      </c>
      <c r="CT95" t="s">
        <v>398</v>
      </c>
      <c r="CU95" s="11">
        <v>0.03</v>
      </c>
      <c r="CV95" t="str">
        <f>_xll.SNL.Clients.Office.Excel.Functions.SPG(CS95, "SP_COUNTRY_NAME")</f>
        <v>South Africa</v>
      </c>
      <c r="CW95" t="s">
        <v>459</v>
      </c>
      <c r="CX95">
        <v>7834181</v>
      </c>
      <c r="CY95" t="s">
        <v>398</v>
      </c>
      <c r="CZ95" s="11">
        <v>0.06</v>
      </c>
      <c r="DA95" t="str">
        <f>_xll.SNL.Clients.Office.Excel.Functions.SPG(CX95, "SP_COUNTRY_NAME")</f>
        <v>United Kingdom</v>
      </c>
      <c r="DF95" t="str">
        <f>_xll.SNL.Clients.Office.Excel.Functions.SPG(DC95, "SP_COUNTRY_NAME")</f>
        <v>#INVALID COMPANY ID</v>
      </c>
      <c r="DG95" t="s">
        <v>799</v>
      </c>
      <c r="DH95">
        <v>4428399</v>
      </c>
      <c r="DI95" t="s">
        <v>398</v>
      </c>
      <c r="DJ95" s="11">
        <v>0.01</v>
      </c>
      <c r="DK95" t="str">
        <f>_xll.SNL.Clients.Office.Excel.Functions.SPG(DH95, "SP_COUNTRY_NAME")</f>
        <v>South Africa</v>
      </c>
      <c r="DL95" t="s">
        <v>821</v>
      </c>
      <c r="DM95">
        <v>4139354</v>
      </c>
      <c r="DN95" t="s">
        <v>398</v>
      </c>
      <c r="DO95" s="11">
        <v>0.04</v>
      </c>
      <c r="DP95" t="str">
        <f>_xll.SNL.Clients.Office.Excel.Functions.SPG(DM95, "SP_COUNTRY_NAME")</f>
        <v>United Kingdom</v>
      </c>
      <c r="DQ95" t="s">
        <v>821</v>
      </c>
      <c r="DR95">
        <v>4139354</v>
      </c>
      <c r="DS95" t="s">
        <v>398</v>
      </c>
      <c r="DT95" s="11">
        <v>0.04</v>
      </c>
      <c r="DU95" t="str">
        <f>_xll.SNL.Clients.Office.Excel.Functions.SPG(DR95, "SP_COUNTRY_NAME")</f>
        <v>United Kingdom</v>
      </c>
      <c r="DV95" t="s">
        <v>821</v>
      </c>
      <c r="DW95">
        <v>4139354</v>
      </c>
      <c r="DX95" t="s">
        <v>398</v>
      </c>
      <c r="DY95" s="11">
        <v>0.04</v>
      </c>
      <c r="DZ95" t="str">
        <f>_xll.SNL.Clients.Office.Excel.Functions.SPG(DW95, "SP_COUNTRY_NAME")</f>
        <v>United Kingdom</v>
      </c>
      <c r="EE95" t="str">
        <f>_xll.SNL.Clients.Office.Excel.Functions.SPG(EB95, "SP_COUNTRY_NAME")</f>
        <v>#INVALID COMPANY ID</v>
      </c>
      <c r="EF95" t="s">
        <v>1288</v>
      </c>
      <c r="EG95">
        <v>103042</v>
      </c>
      <c r="EH95" t="s">
        <v>401</v>
      </c>
      <c r="EI95" s="11">
        <v>0.08</v>
      </c>
      <c r="EJ95" t="str">
        <f>_xll.SNL.Clients.Office.Excel.Functions.SPG(EG95, "SP_COUNTRY_NAME")</f>
        <v>USA</v>
      </c>
      <c r="EK95" t="s">
        <v>389</v>
      </c>
      <c r="EL95">
        <v>111289</v>
      </c>
      <c r="EM95" t="s">
        <v>398</v>
      </c>
      <c r="EN95" s="11">
        <v>0</v>
      </c>
      <c r="EO95" t="str">
        <f>_xll.SNL.Clients.Office.Excel.Functions.SPG(EL95, "SP_COUNTRY_NAME")</f>
        <v>USA</v>
      </c>
      <c r="EP95" t="s">
        <v>555</v>
      </c>
      <c r="EQ95">
        <v>5745911</v>
      </c>
      <c r="ER95" t="s">
        <v>405</v>
      </c>
      <c r="ES95" s="11">
        <v>0</v>
      </c>
      <c r="ET95" t="str">
        <f>_xll.SNL.Clients.Office.Excel.Functions.SPG(EQ95, "SP_COUNTRY_NAME")</f>
        <v>Italy</v>
      </c>
      <c r="EY95" t="str">
        <f>_xll.SNL.Clients.Office.Excel.Functions.SPG(EV95, "SP_COUNTRY_NAME")</f>
        <v>#INVALID COMPANY ID</v>
      </c>
      <c r="EZ95" t="s">
        <v>1318</v>
      </c>
      <c r="FA95">
        <v>4324992</v>
      </c>
      <c r="FB95" t="s">
        <v>402</v>
      </c>
      <c r="FC95" s="11">
        <v>0.08</v>
      </c>
      <c r="FD95" t="str">
        <f>_xll.SNL.Clients.Office.Excel.Functions.SPG(FA95, "SP_COUNTRY_NAME")</f>
        <v>USA</v>
      </c>
      <c r="FE95" t="s">
        <v>1318</v>
      </c>
      <c r="FF95">
        <v>4324992</v>
      </c>
      <c r="FG95" t="s">
        <v>402</v>
      </c>
      <c r="FH95" s="11">
        <v>0.08</v>
      </c>
      <c r="FI95" t="str">
        <f>_xll.SNL.Clients.Office.Excel.Functions.SPG(FF95, "SP_COUNTRY_NAME")</f>
        <v>USA</v>
      </c>
      <c r="FJ95" t="s">
        <v>459</v>
      </c>
      <c r="FK95">
        <v>7834181</v>
      </c>
      <c r="FL95" t="s">
        <v>398</v>
      </c>
      <c r="FM95" s="11">
        <v>0.06</v>
      </c>
      <c r="FN95" t="str">
        <f>_xll.SNL.Clients.Office.Excel.Functions.SPG(FK95, "SP_COUNTRY_NAME")</f>
        <v>United Kingdom</v>
      </c>
      <c r="FO95" t="s">
        <v>397</v>
      </c>
      <c r="FP95">
        <v>4144380</v>
      </c>
      <c r="FQ95" t="s">
        <v>398</v>
      </c>
      <c r="FR95" s="11">
        <v>0</v>
      </c>
      <c r="FS95" t="str">
        <f>_xll.SNL.Clients.Office.Excel.Functions.SPG(FP95, "SP_COUNTRY_NAME")</f>
        <v>France</v>
      </c>
      <c r="FT95" t="s">
        <v>1288</v>
      </c>
      <c r="FU95">
        <v>103042</v>
      </c>
      <c r="FV95" t="s">
        <v>401</v>
      </c>
      <c r="FW95" s="11">
        <v>0.08</v>
      </c>
      <c r="FX95" t="str">
        <f>_xll.SNL.Clients.Office.Excel.Functions.SPG(FU95, "SP_COUNTRY_NAME")</f>
        <v>USA</v>
      </c>
      <c r="GC95" t="str">
        <f>_xll.SNL.Clients.Office.Excel.Functions.SPG(FZ95, "SP_COUNTRY_NAME")</f>
        <v>#INVALID COMPANY ID</v>
      </c>
      <c r="GD95" t="s">
        <v>1662</v>
      </c>
      <c r="GE95">
        <v>4404664</v>
      </c>
      <c r="GF95" t="s">
        <v>398</v>
      </c>
      <c r="GG95" s="11">
        <v>0</v>
      </c>
      <c r="GH95" t="str">
        <f>_xll.SNL.Clients.Office.Excel.Functions.SPG(GE95, "SP_COUNTRY_NAME")</f>
        <v>China</v>
      </c>
      <c r="GM95" t="str">
        <f>_xll.SNL.Clients.Office.Excel.Functions.SPG(GJ95, "SP_COUNTRY_NAME")</f>
        <v>#INVALID COMPANY ID</v>
      </c>
      <c r="GR95" t="str">
        <f>_xll.SNL.Clients.Office.Excel.Functions.SPG(GO95, "SP_COUNTRY_NAME")</f>
        <v>#INVALID COMPANY ID</v>
      </c>
      <c r="GW95" t="str">
        <f>_xll.SNL.Clients.Office.Excel.Functions.SPG(GT95, "SP_COUNTRY_NAME")</f>
        <v>#INVALID COMPANY ID</v>
      </c>
      <c r="GX95" t="s">
        <v>545</v>
      </c>
      <c r="GY95">
        <v>4139851</v>
      </c>
      <c r="GZ95" t="s">
        <v>398</v>
      </c>
      <c r="HA95" s="11">
        <v>0.01</v>
      </c>
      <c r="HB95" t="str">
        <f>_xll.SNL.Clients.Office.Excel.Functions.SPG(GY95, "SP_COUNTRY_NAME")</f>
        <v>Japan</v>
      </c>
      <c r="HC95" t="s">
        <v>459</v>
      </c>
      <c r="HD95">
        <v>7834181</v>
      </c>
      <c r="HE95" t="s">
        <v>398</v>
      </c>
      <c r="HF95" s="11">
        <v>0.06</v>
      </c>
      <c r="HG95" t="str">
        <f>_xll.SNL.Clients.Office.Excel.Functions.SPG(HD95, "SP_COUNTRY_NAME")</f>
        <v>United Kingdom</v>
      </c>
      <c r="HL95" t="str">
        <f>_xll.SNL.Clients.Office.Excel.Functions.SPG(HI95, "SP_COUNTRY_NAME")</f>
        <v>#INVALID COMPANY ID</v>
      </c>
      <c r="HQ95" t="str">
        <f>_xll.SNL.Clients.Office.Excel.Functions.SPG(HN95, "SP_COUNTRY_NAME")</f>
        <v>#INVALID COMPANY ID</v>
      </c>
      <c r="HR95" t="s">
        <v>459</v>
      </c>
      <c r="HS95">
        <v>7834181</v>
      </c>
      <c r="HT95" t="s">
        <v>398</v>
      </c>
      <c r="HU95" s="11">
        <v>0.06</v>
      </c>
      <c r="HV95" t="str">
        <f>_xll.SNL.Clients.Office.Excel.Functions.SPG(HS95, "SP_COUNTRY_NAME")</f>
        <v>United Kingdom</v>
      </c>
      <c r="HW95" t="s">
        <v>1288</v>
      </c>
      <c r="HX95">
        <v>103042</v>
      </c>
      <c r="HY95" t="s">
        <v>401</v>
      </c>
      <c r="HZ95" s="11">
        <v>0.08</v>
      </c>
      <c r="IA95" t="str">
        <f>_xll.SNL.Clients.Office.Excel.Functions.SPG(HX95, "SP_COUNTRY_NAME")</f>
        <v>USA</v>
      </c>
      <c r="IF95" t="str">
        <f>_xll.SNL.Clients.Office.Excel.Functions.SPG(IC95, "SP_COUNTRY_NAME")</f>
        <v>#INVALID COMPANY ID</v>
      </c>
      <c r="IK95" t="str">
        <f>_xll.SNL.Clients.Office.Excel.Functions.SPG(IH95, "SP_COUNTRY_NAME")</f>
        <v>#INVALID COMPANY ID</v>
      </c>
      <c r="IL95" t="s">
        <v>545</v>
      </c>
      <c r="IM95">
        <v>4139851</v>
      </c>
      <c r="IN95" t="s">
        <v>398</v>
      </c>
      <c r="IO95" s="11">
        <v>0.01</v>
      </c>
      <c r="IP95" t="str">
        <f>_xll.SNL.Clients.Office.Excel.Functions.SPG(IM95, "SP_COUNTRY_NAME")</f>
        <v>Japan</v>
      </c>
      <c r="IQ95" t="s">
        <v>828</v>
      </c>
      <c r="IR95">
        <v>4256960</v>
      </c>
      <c r="IS95" t="s">
        <v>398</v>
      </c>
      <c r="IT95" s="11">
        <v>0.01</v>
      </c>
      <c r="IU95" t="str">
        <f>_xll.SNL.Clients.Office.Excel.Functions.SPG(IR95, "SP_COUNTRY_NAME")</f>
        <v>Latvia</v>
      </c>
      <c r="IV95" t="s">
        <v>799</v>
      </c>
      <c r="IW95">
        <v>4428399</v>
      </c>
      <c r="IX95" t="s">
        <v>398</v>
      </c>
      <c r="IY95" s="11">
        <v>0.01</v>
      </c>
      <c r="IZ95" t="str">
        <f>_xll.SNL.Clients.Office.Excel.Functions.SPG(IW95, "SP_COUNTRY_NAME")</f>
        <v>South Africa</v>
      </c>
      <c r="JA95" t="s">
        <v>715</v>
      </c>
      <c r="JB95">
        <v>19723341</v>
      </c>
      <c r="JC95" t="s">
        <v>398</v>
      </c>
      <c r="JD95" s="11">
        <v>0.03</v>
      </c>
      <c r="JE95" t="str">
        <f>_xll.SNL.Clients.Office.Excel.Functions.SPG(JB95, "SP_COUNTRY_NAME")</f>
        <v>South Africa</v>
      </c>
      <c r="JF95" t="s">
        <v>821</v>
      </c>
      <c r="JG95">
        <v>4139354</v>
      </c>
      <c r="JH95" t="s">
        <v>398</v>
      </c>
      <c r="JI95" s="11">
        <v>0.04</v>
      </c>
      <c r="JJ95" t="str">
        <f>_xll.SNL.Clients.Office.Excel.Functions.SPG(JG95, "SP_COUNTRY_NAME")</f>
        <v>United Kingdom</v>
      </c>
      <c r="JK95" t="s">
        <v>1318</v>
      </c>
      <c r="JL95">
        <v>4324992</v>
      </c>
      <c r="JM95" t="s">
        <v>402</v>
      </c>
      <c r="JN95" s="11">
        <v>0.08</v>
      </c>
      <c r="JO95" t="str">
        <f>_xll.SNL.Clients.Office.Excel.Functions.SPG(JL95, "SP_COUNTRY_NAME")</f>
        <v>USA</v>
      </c>
      <c r="JT95" t="str">
        <f>_xll.SNL.Clients.Office.Excel.Functions.SPG(JQ95, "SP_COUNTRY_NAME")</f>
        <v>#INVALID COMPANY ID</v>
      </c>
      <c r="JU95" t="s">
        <v>397</v>
      </c>
      <c r="JV95">
        <v>4144380</v>
      </c>
      <c r="JW95" t="s">
        <v>398</v>
      </c>
      <c r="JX95" s="11">
        <v>0</v>
      </c>
      <c r="JY95" t="str">
        <f>_xll.SNL.Clients.Office.Excel.Functions.SPG(JV95, "SP_COUNTRY_NAME")</f>
        <v>France</v>
      </c>
      <c r="JZ95" t="s">
        <v>459</v>
      </c>
      <c r="KA95">
        <v>7834181</v>
      </c>
      <c r="KB95" t="s">
        <v>398</v>
      </c>
      <c r="KC95" s="11">
        <v>0.06</v>
      </c>
      <c r="KD95" t="str">
        <f>_xll.SNL.Clients.Office.Excel.Functions.SPG(KA95, "SP_COUNTRY_NAME")</f>
        <v>United Kingdom</v>
      </c>
      <c r="KI95" t="str">
        <f>_xll.SNL.Clients.Office.Excel.Functions.SPG(KF95, "SP_COUNTRY_NAME")</f>
        <v>#INVALID COMPANY ID</v>
      </c>
      <c r="KJ95" t="s">
        <v>506</v>
      </c>
      <c r="KK95">
        <v>110495</v>
      </c>
      <c r="KL95" t="s">
        <v>398</v>
      </c>
      <c r="KM95" s="11">
        <v>0.02</v>
      </c>
      <c r="KN95" t="str">
        <f>_xll.SNL.Clients.Office.Excel.Functions.SPG(KK95, "SP_COUNTRY_NAME")</f>
        <v>USA</v>
      </c>
    </row>
    <row r="96" spans="5:300" x14ac:dyDescent="0.35">
      <c r="E96" t="str">
        <f>_xll.SNL.Clients.Office.Excel.Functions.SPG(B96, "SP_COUNTRY_NAME")</f>
        <v>#INVALID COMPANY ID</v>
      </c>
      <c r="F96" t="s">
        <v>822</v>
      </c>
      <c r="G96">
        <v>4668699</v>
      </c>
      <c r="H96" t="s">
        <v>398</v>
      </c>
      <c r="I96" s="11">
        <v>0.04</v>
      </c>
      <c r="J96" t="str">
        <f>_xll.SNL.Clients.Office.Excel.Functions.SPG(G96, "SP_COUNTRY_NAME")</f>
        <v>USA</v>
      </c>
      <c r="K96" t="s">
        <v>495</v>
      </c>
      <c r="L96">
        <v>4138307</v>
      </c>
      <c r="M96" t="s">
        <v>398</v>
      </c>
      <c r="N96" s="11">
        <v>0.01</v>
      </c>
      <c r="O96" t="str">
        <f>_xll.SNL.Clients.Office.Excel.Functions.SPG(L96, "SP_COUNTRY_NAME")</f>
        <v>Spain</v>
      </c>
      <c r="P96" t="s">
        <v>1031</v>
      </c>
      <c r="Q96">
        <v>4039450</v>
      </c>
      <c r="R96" t="s">
        <v>398</v>
      </c>
      <c r="S96" s="11">
        <v>0.13</v>
      </c>
      <c r="T96" t="str">
        <f>_xll.SNL.Clients.Office.Excel.Functions.SPG(Q96, "SP_COUNTRY_NAME")</f>
        <v>USA</v>
      </c>
      <c r="Y96" t="str">
        <f>_xll.SNL.Clients.Office.Excel.Functions.SPG(V96, "SP_COUNTRY_NAME")</f>
        <v>#INVALID COMPANY ID</v>
      </c>
      <c r="Z96" t="s">
        <v>713</v>
      </c>
      <c r="AA96" t="s">
        <v>348</v>
      </c>
      <c r="AB96" t="s">
        <v>406</v>
      </c>
      <c r="AC96" s="11">
        <v>0.02</v>
      </c>
      <c r="AD96" t="str">
        <f>_xll.SNL.Clients.Office.Excel.Functions.SPG(AA96, "SP_COUNTRY_NAME")</f>
        <v>China</v>
      </c>
      <c r="AE96" t="s">
        <v>713</v>
      </c>
      <c r="AF96" t="s">
        <v>348</v>
      </c>
      <c r="AG96" t="s">
        <v>406</v>
      </c>
      <c r="AH96" s="11">
        <v>0.02</v>
      </c>
      <c r="AI96" t="str">
        <f>_xll.SNL.Clients.Office.Excel.Functions.SPG(AF96, "SP_COUNTRY_NAME")</f>
        <v>China</v>
      </c>
      <c r="AJ96" t="s">
        <v>1031</v>
      </c>
      <c r="AK96">
        <v>4039450</v>
      </c>
      <c r="AL96" t="s">
        <v>398</v>
      </c>
      <c r="AM96" s="11">
        <v>0.13</v>
      </c>
      <c r="AN96" t="str">
        <f>_xll.SNL.Clients.Office.Excel.Functions.SPG(AK96, "SP_COUNTRY_NAME")</f>
        <v>USA</v>
      </c>
      <c r="AO96" t="s">
        <v>1237</v>
      </c>
      <c r="AP96" t="s">
        <v>348</v>
      </c>
      <c r="AQ96" t="s">
        <v>406</v>
      </c>
      <c r="AR96" s="11">
        <v>0.01</v>
      </c>
      <c r="AS96" t="str">
        <f>_xll.SNL.Clients.Office.Excel.Functions.SPG(AP96, "SP_COUNTRY_NAME")</f>
        <v>China</v>
      </c>
      <c r="AX96" t="str">
        <f>_xll.SNL.Clients.Office.Excel.Functions.SPG(AU96, "SP_COUNTRY_NAME")</f>
        <v>#INVALID COMPANY ID</v>
      </c>
      <c r="AY96" t="s">
        <v>713</v>
      </c>
      <c r="AZ96" t="s">
        <v>348</v>
      </c>
      <c r="BA96" t="s">
        <v>406</v>
      </c>
      <c r="BB96" s="11">
        <v>0.02</v>
      </c>
      <c r="BC96" t="str">
        <f>_xll.SNL.Clients.Office.Excel.Functions.SPG(AZ96, "SP_COUNTRY_NAME")</f>
        <v>China</v>
      </c>
      <c r="BH96" t="str">
        <f>_xll.SNL.Clients.Office.Excel.Functions.SPG(BE96, "SP_COUNTRY_NAME")</f>
        <v>#INVALID COMPANY ID</v>
      </c>
      <c r="BI96" t="s">
        <v>696</v>
      </c>
      <c r="BJ96">
        <v>4235022</v>
      </c>
      <c r="BK96" t="s">
        <v>398</v>
      </c>
      <c r="BL96" s="11">
        <v>0.03</v>
      </c>
      <c r="BM96" t="str">
        <f>_xll.SNL.Clients.Office.Excel.Functions.SPG(BJ96, "SP_COUNTRY_NAME")</f>
        <v>South Africa</v>
      </c>
      <c r="BR96" t="str">
        <f>_xll.SNL.Clients.Office.Excel.Functions.SPG(BO96, "SP_COUNTRY_NAME")</f>
        <v>#INVALID COMPANY ID</v>
      </c>
      <c r="BS96" t="s">
        <v>453</v>
      </c>
      <c r="BT96">
        <v>5747632</v>
      </c>
      <c r="BU96" t="s">
        <v>398</v>
      </c>
      <c r="BV96" s="11">
        <v>0.03</v>
      </c>
      <c r="BW96" t="str">
        <f>_xll.SNL.Clients.Office.Excel.Functions.SPG(BT96, "SP_COUNTRY_NAME")</f>
        <v>Canada</v>
      </c>
      <c r="BX96" t="s">
        <v>694</v>
      </c>
      <c r="BY96">
        <v>4423324</v>
      </c>
      <c r="BZ96" t="s">
        <v>398</v>
      </c>
      <c r="CA96" s="11">
        <v>0.06</v>
      </c>
      <c r="CB96" t="str">
        <f>_xll.SNL.Clients.Office.Excel.Functions.SPG(BY96, "SP_COUNTRY_NAME")</f>
        <v>South Africa</v>
      </c>
      <c r="CC96" t="s">
        <v>507</v>
      </c>
      <c r="CD96">
        <v>4138770</v>
      </c>
      <c r="CE96" t="s">
        <v>398</v>
      </c>
      <c r="CF96" s="11">
        <v>0.08</v>
      </c>
      <c r="CG96" t="str">
        <f>_xll.SNL.Clients.Office.Excel.Functions.SPG(CD96, "SP_COUNTRY_NAME")</f>
        <v>United Kingdom</v>
      </c>
      <c r="CH96" t="s">
        <v>694</v>
      </c>
      <c r="CI96">
        <v>4423324</v>
      </c>
      <c r="CJ96" t="s">
        <v>398</v>
      </c>
      <c r="CK96" s="11">
        <v>0.06</v>
      </c>
      <c r="CL96" t="str">
        <f>_xll.SNL.Clients.Office.Excel.Functions.SPG(CI96, "SP_COUNTRY_NAME")</f>
        <v>South Africa</v>
      </c>
      <c r="CM96" t="s">
        <v>696</v>
      </c>
      <c r="CN96">
        <v>4235022</v>
      </c>
      <c r="CO96" t="s">
        <v>398</v>
      </c>
      <c r="CP96" s="11">
        <v>0.03</v>
      </c>
      <c r="CQ96" t="str">
        <f>_xll.SNL.Clients.Office.Excel.Functions.SPG(CN96, "SP_COUNTRY_NAME")</f>
        <v>South Africa</v>
      </c>
      <c r="CR96" t="s">
        <v>696</v>
      </c>
      <c r="CS96">
        <v>4235022</v>
      </c>
      <c r="CT96" t="s">
        <v>398</v>
      </c>
      <c r="CU96" s="11">
        <v>0.03</v>
      </c>
      <c r="CV96" t="str">
        <f>_xll.SNL.Clients.Office.Excel.Functions.SPG(CS96, "SP_COUNTRY_NAME")</f>
        <v>South Africa</v>
      </c>
      <c r="CW96" t="s">
        <v>694</v>
      </c>
      <c r="CX96">
        <v>4423324</v>
      </c>
      <c r="CY96" t="s">
        <v>398</v>
      </c>
      <c r="CZ96" s="11">
        <v>0.06</v>
      </c>
      <c r="DA96" t="str">
        <f>_xll.SNL.Clients.Office.Excel.Functions.SPG(CX96, "SP_COUNTRY_NAME")</f>
        <v>South Africa</v>
      </c>
      <c r="DF96" t="str">
        <f>_xll.SNL.Clients.Office.Excel.Functions.SPG(DC96, "SP_COUNTRY_NAME")</f>
        <v>#INVALID COMPANY ID</v>
      </c>
      <c r="DG96" t="s">
        <v>511</v>
      </c>
      <c r="DH96">
        <v>111359</v>
      </c>
      <c r="DI96" t="s">
        <v>398</v>
      </c>
      <c r="DJ96" s="11">
        <v>0</v>
      </c>
      <c r="DK96" t="str">
        <f>_xll.SNL.Clients.Office.Excel.Functions.SPG(DH96, "SP_COUNTRY_NAME")</f>
        <v>USA</v>
      </c>
      <c r="DL96" t="s">
        <v>822</v>
      </c>
      <c r="DM96">
        <v>4668699</v>
      </c>
      <c r="DN96" t="s">
        <v>398</v>
      </c>
      <c r="DO96" s="11">
        <v>0.04</v>
      </c>
      <c r="DP96" t="str">
        <f>_xll.SNL.Clients.Office.Excel.Functions.SPG(DM96, "SP_COUNTRY_NAME")</f>
        <v>USA</v>
      </c>
      <c r="DQ96" t="s">
        <v>822</v>
      </c>
      <c r="DR96">
        <v>4668699</v>
      </c>
      <c r="DS96" t="s">
        <v>398</v>
      </c>
      <c r="DT96" s="11">
        <v>0.04</v>
      </c>
      <c r="DU96" t="str">
        <f>_xll.SNL.Clients.Office.Excel.Functions.SPG(DR96, "SP_COUNTRY_NAME")</f>
        <v>USA</v>
      </c>
      <c r="DV96" t="s">
        <v>822</v>
      </c>
      <c r="DW96">
        <v>4668699</v>
      </c>
      <c r="DX96" t="s">
        <v>398</v>
      </c>
      <c r="DY96" s="11">
        <v>0.04</v>
      </c>
      <c r="DZ96" t="str">
        <f>_xll.SNL.Clients.Office.Excel.Functions.SPG(DW96, "SP_COUNTRY_NAME")</f>
        <v>USA</v>
      </c>
      <c r="EE96" t="str">
        <f>_xll.SNL.Clients.Office.Excel.Functions.SPG(EB96, "SP_COUNTRY_NAME")</f>
        <v>#INVALID COMPANY ID</v>
      </c>
      <c r="EF96" t="s">
        <v>999</v>
      </c>
      <c r="EG96">
        <v>4077805</v>
      </c>
      <c r="EH96" t="s">
        <v>401</v>
      </c>
      <c r="EI96" s="11">
        <v>0.08</v>
      </c>
      <c r="EJ96" t="str">
        <f>_xll.SNL.Clients.Office.Excel.Functions.SPG(EG96, "SP_COUNTRY_NAME")</f>
        <v>France</v>
      </c>
      <c r="EK96" t="s">
        <v>462</v>
      </c>
      <c r="EL96">
        <v>109806</v>
      </c>
      <c r="EM96" t="s">
        <v>398</v>
      </c>
      <c r="EN96" s="11">
        <v>0</v>
      </c>
      <c r="EO96" t="str">
        <f>_xll.SNL.Clients.Office.Excel.Functions.SPG(EL96, "SP_COUNTRY_NAME")</f>
        <v>USA</v>
      </c>
      <c r="EP96" t="s">
        <v>560</v>
      </c>
      <c r="EQ96">
        <v>4556203</v>
      </c>
      <c r="ER96" t="s">
        <v>398</v>
      </c>
      <c r="ES96" s="11">
        <v>0</v>
      </c>
      <c r="ET96" t="str">
        <f>_xll.SNL.Clients.Office.Excel.Functions.SPG(EQ96, "SP_COUNTRY_NAME")</f>
        <v>USA</v>
      </c>
      <c r="EY96" t="str">
        <f>_xll.SNL.Clients.Office.Excel.Functions.SPG(EV96, "SP_COUNTRY_NAME")</f>
        <v>#INVALID COMPANY ID</v>
      </c>
      <c r="EZ96" t="s">
        <v>507</v>
      </c>
      <c r="FA96">
        <v>4138770</v>
      </c>
      <c r="FB96" t="s">
        <v>398</v>
      </c>
      <c r="FC96" s="11">
        <v>0.08</v>
      </c>
      <c r="FD96" t="str">
        <f>_xll.SNL.Clients.Office.Excel.Functions.SPG(FA96, "SP_COUNTRY_NAME")</f>
        <v>United Kingdom</v>
      </c>
      <c r="FE96" t="s">
        <v>507</v>
      </c>
      <c r="FF96">
        <v>4138770</v>
      </c>
      <c r="FG96" t="s">
        <v>398</v>
      </c>
      <c r="FH96" s="11">
        <v>0.08</v>
      </c>
      <c r="FI96" t="str">
        <f>_xll.SNL.Clients.Office.Excel.Functions.SPG(FF96, "SP_COUNTRY_NAME")</f>
        <v>United Kingdom</v>
      </c>
      <c r="FJ96" t="s">
        <v>694</v>
      </c>
      <c r="FK96">
        <v>4423324</v>
      </c>
      <c r="FL96" t="s">
        <v>398</v>
      </c>
      <c r="FM96" s="11">
        <v>0.06</v>
      </c>
      <c r="FN96" t="str">
        <f>_xll.SNL.Clients.Office.Excel.Functions.SPG(FK96, "SP_COUNTRY_NAME")</f>
        <v>South Africa</v>
      </c>
      <c r="FO96" t="s">
        <v>519</v>
      </c>
      <c r="FP96">
        <v>4226520</v>
      </c>
      <c r="FQ96" t="s">
        <v>398</v>
      </c>
      <c r="FR96" s="11">
        <v>0</v>
      </c>
      <c r="FS96" t="str">
        <f>_xll.SNL.Clients.Office.Excel.Functions.SPG(FP96, "SP_COUNTRY_NAME")</f>
        <v>Canada</v>
      </c>
      <c r="FT96" t="s">
        <v>999</v>
      </c>
      <c r="FU96">
        <v>4077805</v>
      </c>
      <c r="FV96" t="s">
        <v>401</v>
      </c>
      <c r="FW96" s="11">
        <v>0.08</v>
      </c>
      <c r="FX96" t="str">
        <f>_xll.SNL.Clients.Office.Excel.Functions.SPG(FU96, "SP_COUNTRY_NAME")</f>
        <v>France</v>
      </c>
      <c r="GC96" t="str">
        <f>_xll.SNL.Clients.Office.Excel.Functions.SPG(FZ96, "SP_COUNTRY_NAME")</f>
        <v>#INVALID COMPANY ID</v>
      </c>
      <c r="GD96" t="s">
        <v>574</v>
      </c>
      <c r="GE96">
        <v>4256114</v>
      </c>
      <c r="GF96" t="s">
        <v>398</v>
      </c>
      <c r="GG96" s="11">
        <v>0</v>
      </c>
      <c r="GH96" t="str">
        <f>_xll.SNL.Clients.Office.Excel.Functions.SPG(GE96, "SP_COUNTRY_NAME")</f>
        <v>South Korea</v>
      </c>
      <c r="GM96" t="str">
        <f>_xll.SNL.Clients.Office.Excel.Functions.SPG(GJ96, "SP_COUNTRY_NAME")</f>
        <v>#INVALID COMPANY ID</v>
      </c>
      <c r="GR96" t="str">
        <f>_xll.SNL.Clients.Office.Excel.Functions.SPG(GO96, "SP_COUNTRY_NAME")</f>
        <v>#INVALID COMPANY ID</v>
      </c>
      <c r="GW96" t="str">
        <f>_xll.SNL.Clients.Office.Excel.Functions.SPG(GT96, "SP_COUNTRY_NAME")</f>
        <v>#INVALID COMPANY ID</v>
      </c>
      <c r="GX96" t="s">
        <v>518</v>
      </c>
      <c r="GY96">
        <v>4399282</v>
      </c>
      <c r="GZ96" t="s">
        <v>398</v>
      </c>
      <c r="HA96" s="11">
        <v>0.01</v>
      </c>
      <c r="HB96" t="str">
        <f>_xll.SNL.Clients.Office.Excel.Functions.SPG(GY96, "SP_COUNTRY_NAME")</f>
        <v>Canada</v>
      </c>
      <c r="HC96" t="s">
        <v>694</v>
      </c>
      <c r="HD96">
        <v>4423324</v>
      </c>
      <c r="HE96" t="s">
        <v>398</v>
      </c>
      <c r="HF96" s="11">
        <v>0.06</v>
      </c>
      <c r="HG96" t="str">
        <f>_xll.SNL.Clients.Office.Excel.Functions.SPG(HD96, "SP_COUNTRY_NAME")</f>
        <v>South Africa</v>
      </c>
      <c r="HL96" t="str">
        <f>_xll.SNL.Clients.Office.Excel.Functions.SPG(HI96, "SP_COUNTRY_NAME")</f>
        <v>#INVALID COMPANY ID</v>
      </c>
      <c r="HQ96" t="str">
        <f>_xll.SNL.Clients.Office.Excel.Functions.SPG(HN96, "SP_COUNTRY_NAME")</f>
        <v>#INVALID COMPANY ID</v>
      </c>
      <c r="HR96" t="s">
        <v>694</v>
      </c>
      <c r="HS96">
        <v>4423324</v>
      </c>
      <c r="HT96" t="s">
        <v>398</v>
      </c>
      <c r="HU96" s="11">
        <v>0.06</v>
      </c>
      <c r="HV96" t="str">
        <f>_xll.SNL.Clients.Office.Excel.Functions.SPG(HS96, "SP_COUNTRY_NAME")</f>
        <v>South Africa</v>
      </c>
      <c r="HW96" t="s">
        <v>999</v>
      </c>
      <c r="HX96">
        <v>4077805</v>
      </c>
      <c r="HY96" t="s">
        <v>401</v>
      </c>
      <c r="HZ96" s="11">
        <v>0.08</v>
      </c>
      <c r="IA96" t="str">
        <f>_xll.SNL.Clients.Office.Excel.Functions.SPG(HX96, "SP_COUNTRY_NAME")</f>
        <v>France</v>
      </c>
      <c r="IF96" t="str">
        <f>_xll.SNL.Clients.Office.Excel.Functions.SPG(IC96, "SP_COUNTRY_NAME")</f>
        <v>#INVALID COMPANY ID</v>
      </c>
      <c r="IK96" t="str">
        <f>_xll.SNL.Clients.Office.Excel.Functions.SPG(IH96, "SP_COUNTRY_NAME")</f>
        <v>#INVALID COMPANY ID</v>
      </c>
      <c r="IL96" t="s">
        <v>518</v>
      </c>
      <c r="IM96">
        <v>4399282</v>
      </c>
      <c r="IN96" t="s">
        <v>398</v>
      </c>
      <c r="IO96" s="11">
        <v>0.01</v>
      </c>
      <c r="IP96" t="str">
        <f>_xll.SNL.Clients.Office.Excel.Functions.SPG(IM96, "SP_COUNTRY_NAME")</f>
        <v>Canada</v>
      </c>
      <c r="IQ96" t="s">
        <v>2249</v>
      </c>
      <c r="IR96" t="s">
        <v>348</v>
      </c>
      <c r="IS96" t="s">
        <v>406</v>
      </c>
      <c r="IT96" s="11">
        <v>0.01</v>
      </c>
      <c r="IU96" t="str">
        <f>_xll.SNL.Clients.Office.Excel.Functions.SPG(IR96, "SP_COUNTRY_NAME")</f>
        <v>China</v>
      </c>
      <c r="IV96" t="s">
        <v>511</v>
      </c>
      <c r="IW96">
        <v>111359</v>
      </c>
      <c r="IX96" t="s">
        <v>398</v>
      </c>
      <c r="IY96" s="11">
        <v>0</v>
      </c>
      <c r="IZ96" t="str">
        <f>_xll.SNL.Clients.Office.Excel.Functions.SPG(IW96, "SP_COUNTRY_NAME")</f>
        <v>USA</v>
      </c>
      <c r="JA96" t="s">
        <v>696</v>
      </c>
      <c r="JB96">
        <v>4235022</v>
      </c>
      <c r="JC96" t="s">
        <v>398</v>
      </c>
      <c r="JD96" s="11">
        <v>0.03</v>
      </c>
      <c r="JE96" t="str">
        <f>_xll.SNL.Clients.Office.Excel.Functions.SPG(JB96, "SP_COUNTRY_NAME")</f>
        <v>South Africa</v>
      </c>
      <c r="JF96" t="s">
        <v>822</v>
      </c>
      <c r="JG96">
        <v>4668699</v>
      </c>
      <c r="JH96" t="s">
        <v>398</v>
      </c>
      <c r="JI96" s="11">
        <v>0.04</v>
      </c>
      <c r="JJ96" t="str">
        <f>_xll.SNL.Clients.Office.Excel.Functions.SPG(JG96, "SP_COUNTRY_NAME")</f>
        <v>USA</v>
      </c>
      <c r="JK96" t="s">
        <v>507</v>
      </c>
      <c r="JL96">
        <v>4138770</v>
      </c>
      <c r="JM96" t="s">
        <v>398</v>
      </c>
      <c r="JN96" s="11">
        <v>0.08</v>
      </c>
      <c r="JO96" t="str">
        <f>_xll.SNL.Clients.Office.Excel.Functions.SPG(JL96, "SP_COUNTRY_NAME")</f>
        <v>United Kingdom</v>
      </c>
      <c r="JT96" t="str">
        <f>_xll.SNL.Clients.Office.Excel.Functions.SPG(JQ96, "SP_COUNTRY_NAME")</f>
        <v>#INVALID COMPANY ID</v>
      </c>
      <c r="JU96" t="s">
        <v>519</v>
      </c>
      <c r="JV96">
        <v>4226520</v>
      </c>
      <c r="JW96" t="s">
        <v>398</v>
      </c>
      <c r="JX96" s="11">
        <v>0</v>
      </c>
      <c r="JY96" t="str">
        <f>_xll.SNL.Clients.Office.Excel.Functions.SPG(JV96, "SP_COUNTRY_NAME")</f>
        <v>Canada</v>
      </c>
      <c r="JZ96" t="s">
        <v>694</v>
      </c>
      <c r="KA96">
        <v>4423324</v>
      </c>
      <c r="KB96" t="s">
        <v>398</v>
      </c>
      <c r="KC96" s="11">
        <v>0.06</v>
      </c>
      <c r="KD96" t="str">
        <f>_xll.SNL.Clients.Office.Excel.Functions.SPG(KA96, "SP_COUNTRY_NAME")</f>
        <v>South Africa</v>
      </c>
      <c r="KI96" t="str">
        <f>_xll.SNL.Clients.Office.Excel.Functions.SPG(KF96, "SP_COUNTRY_NAME")</f>
        <v>#INVALID COMPANY ID</v>
      </c>
      <c r="KJ96" t="s">
        <v>713</v>
      </c>
      <c r="KK96" t="s">
        <v>348</v>
      </c>
      <c r="KL96" t="s">
        <v>406</v>
      </c>
      <c r="KM96" s="11">
        <v>0.02</v>
      </c>
      <c r="KN96" t="str">
        <f>_xll.SNL.Clients.Office.Excel.Functions.SPG(KK96, "SP_COUNTRY_NAME")</f>
        <v>China</v>
      </c>
    </row>
    <row r="97" spans="5:300" x14ac:dyDescent="0.35">
      <c r="E97" t="str">
        <f>_xll.SNL.Clients.Office.Excel.Functions.SPG(B97, "SP_COUNTRY_NAME")</f>
        <v>#INVALID COMPANY ID</v>
      </c>
      <c r="F97" t="s">
        <v>823</v>
      </c>
      <c r="G97">
        <v>5813354</v>
      </c>
      <c r="H97" t="s">
        <v>398</v>
      </c>
      <c r="I97" s="11">
        <v>0.04</v>
      </c>
      <c r="J97" t="str">
        <f>_xll.SNL.Clients.Office.Excel.Functions.SPG(G97, "SP_COUNTRY_NAME")</f>
        <v>South Africa</v>
      </c>
      <c r="K97" t="s">
        <v>394</v>
      </c>
      <c r="L97">
        <v>4578944</v>
      </c>
      <c r="M97" t="s">
        <v>398</v>
      </c>
      <c r="N97" s="11">
        <v>0.01</v>
      </c>
      <c r="O97" t="str">
        <f>_xll.SNL.Clients.Office.Excel.Functions.SPG(L97, "SP_COUNTRY_NAME")</f>
        <v>Australia</v>
      </c>
      <c r="P97" t="s">
        <v>461</v>
      </c>
      <c r="Q97">
        <v>110399</v>
      </c>
      <c r="R97" t="s">
        <v>398</v>
      </c>
      <c r="S97" s="11">
        <v>0.12</v>
      </c>
      <c r="T97" t="str">
        <f>_xll.SNL.Clients.Office.Excel.Functions.SPG(Q97, "SP_COUNTRY_NAME")</f>
        <v>USA</v>
      </c>
      <c r="Y97" t="str">
        <f>_xll.SNL.Clients.Office.Excel.Functions.SPG(V97, "SP_COUNTRY_NAME")</f>
        <v>#INVALID COMPANY ID</v>
      </c>
      <c r="Z97" t="s">
        <v>459</v>
      </c>
      <c r="AA97">
        <v>7834181</v>
      </c>
      <c r="AB97" t="s">
        <v>398</v>
      </c>
      <c r="AC97" s="11">
        <v>0.02</v>
      </c>
      <c r="AD97" t="str">
        <f>_xll.SNL.Clients.Office.Excel.Functions.SPG(AA97, "SP_COUNTRY_NAME")</f>
        <v>United Kingdom</v>
      </c>
      <c r="AE97" t="s">
        <v>459</v>
      </c>
      <c r="AF97">
        <v>7834181</v>
      </c>
      <c r="AG97" t="s">
        <v>398</v>
      </c>
      <c r="AH97" s="11">
        <v>0.02</v>
      </c>
      <c r="AI97" t="str">
        <f>_xll.SNL.Clients.Office.Excel.Functions.SPG(AF97, "SP_COUNTRY_NAME")</f>
        <v>United Kingdom</v>
      </c>
      <c r="AJ97" t="s">
        <v>461</v>
      </c>
      <c r="AK97">
        <v>110399</v>
      </c>
      <c r="AL97" t="s">
        <v>398</v>
      </c>
      <c r="AM97" s="11">
        <v>0.12</v>
      </c>
      <c r="AN97" t="str">
        <f>_xll.SNL.Clients.Office.Excel.Functions.SPG(AK97, "SP_COUNTRY_NAME")</f>
        <v>USA</v>
      </c>
      <c r="AO97" t="s">
        <v>418</v>
      </c>
      <c r="AP97">
        <v>4116134</v>
      </c>
      <c r="AQ97" t="s">
        <v>398</v>
      </c>
      <c r="AR97" s="11">
        <v>0.01</v>
      </c>
      <c r="AS97" t="str">
        <f>_xll.SNL.Clients.Office.Excel.Functions.SPG(AP97, "SP_COUNTRY_NAME")</f>
        <v>Japan</v>
      </c>
      <c r="AX97" t="str">
        <f>_xll.SNL.Clients.Office.Excel.Functions.SPG(AU97, "SP_COUNTRY_NAME")</f>
        <v>#INVALID COMPANY ID</v>
      </c>
      <c r="AY97" t="s">
        <v>459</v>
      </c>
      <c r="AZ97">
        <v>7834181</v>
      </c>
      <c r="BA97" t="s">
        <v>398</v>
      </c>
      <c r="BB97" s="11">
        <v>0.02</v>
      </c>
      <c r="BC97" t="str">
        <f>_xll.SNL.Clients.Office.Excel.Functions.SPG(AZ97, "SP_COUNTRY_NAME")</f>
        <v>United Kingdom</v>
      </c>
      <c r="BH97" t="str">
        <f>_xll.SNL.Clients.Office.Excel.Functions.SPG(BE97, "SP_COUNTRY_NAME")</f>
        <v>#INVALID COMPANY ID</v>
      </c>
      <c r="BI97" t="s">
        <v>836</v>
      </c>
      <c r="BJ97">
        <v>5759900</v>
      </c>
      <c r="BK97" t="s">
        <v>398</v>
      </c>
      <c r="BL97" s="11">
        <v>0.03</v>
      </c>
      <c r="BM97" t="str">
        <f>_xll.SNL.Clients.Office.Excel.Functions.SPG(BJ97, "SP_COUNTRY_NAME")</f>
        <v>United Kingdom</v>
      </c>
      <c r="BR97" t="str">
        <f>_xll.SNL.Clients.Office.Excel.Functions.SPG(BO97, "SP_COUNTRY_NAME")</f>
        <v>#INVALID COMPANY ID</v>
      </c>
      <c r="BS97" t="s">
        <v>1047</v>
      </c>
      <c r="BT97">
        <v>13582910</v>
      </c>
      <c r="BU97" t="s">
        <v>398</v>
      </c>
      <c r="BV97" s="11">
        <v>0.02</v>
      </c>
      <c r="BW97" t="str">
        <f>_xll.SNL.Clients.Office.Excel.Functions.SPG(BT97, "SP_COUNTRY_NAME")</f>
        <v>France</v>
      </c>
      <c r="BX97" t="s">
        <v>1724</v>
      </c>
      <c r="BY97">
        <v>14728212</v>
      </c>
      <c r="BZ97" t="s">
        <v>398</v>
      </c>
      <c r="CA97" s="11">
        <v>0.06</v>
      </c>
      <c r="CB97" t="str">
        <f>_xll.SNL.Clients.Office.Excel.Functions.SPG(BY97, "SP_COUNTRY_NAME")</f>
        <v>USA</v>
      </c>
      <c r="CC97" t="s">
        <v>484</v>
      </c>
      <c r="CD97">
        <v>109754</v>
      </c>
      <c r="CE97" t="s">
        <v>398</v>
      </c>
      <c r="CF97" s="11">
        <v>0.08</v>
      </c>
      <c r="CG97" t="str">
        <f>_xll.SNL.Clients.Office.Excel.Functions.SPG(CD97, "SP_COUNTRY_NAME")</f>
        <v>USA</v>
      </c>
      <c r="CH97" t="s">
        <v>1724</v>
      </c>
      <c r="CI97">
        <v>14728212</v>
      </c>
      <c r="CJ97" t="s">
        <v>398</v>
      </c>
      <c r="CK97" s="11">
        <v>0.06</v>
      </c>
      <c r="CL97" t="str">
        <f>_xll.SNL.Clients.Office.Excel.Functions.SPG(CI97, "SP_COUNTRY_NAME")</f>
        <v>USA</v>
      </c>
      <c r="CM97" t="s">
        <v>836</v>
      </c>
      <c r="CN97">
        <v>5759900</v>
      </c>
      <c r="CO97" t="s">
        <v>398</v>
      </c>
      <c r="CP97" s="11">
        <v>0.03</v>
      </c>
      <c r="CQ97" t="str">
        <f>_xll.SNL.Clients.Office.Excel.Functions.SPG(CN97, "SP_COUNTRY_NAME")</f>
        <v>United Kingdom</v>
      </c>
      <c r="CR97" t="s">
        <v>836</v>
      </c>
      <c r="CS97">
        <v>5759900</v>
      </c>
      <c r="CT97" t="s">
        <v>398</v>
      </c>
      <c r="CU97" s="11">
        <v>0.03</v>
      </c>
      <c r="CV97" t="str">
        <f>_xll.SNL.Clients.Office.Excel.Functions.SPG(CS97, "SP_COUNTRY_NAME")</f>
        <v>United Kingdom</v>
      </c>
      <c r="CW97" t="s">
        <v>1724</v>
      </c>
      <c r="CX97">
        <v>14728212</v>
      </c>
      <c r="CY97" t="s">
        <v>398</v>
      </c>
      <c r="CZ97" s="11">
        <v>0.06</v>
      </c>
      <c r="DA97" t="str">
        <f>_xll.SNL.Clients.Office.Excel.Functions.SPG(CX97, "SP_COUNTRY_NAME")</f>
        <v>USA</v>
      </c>
      <c r="DF97" t="str">
        <f>_xll.SNL.Clients.Office.Excel.Functions.SPG(DC97, "SP_COUNTRY_NAME")</f>
        <v>#INVALID COMPANY ID</v>
      </c>
      <c r="DG97" t="s">
        <v>716</v>
      </c>
      <c r="DH97">
        <v>8091201</v>
      </c>
      <c r="DI97" t="s">
        <v>398</v>
      </c>
      <c r="DJ97" s="11">
        <v>0</v>
      </c>
      <c r="DK97" t="str">
        <f>_xll.SNL.Clients.Office.Excel.Functions.SPG(DH97, "SP_COUNTRY_NAME")</f>
        <v>Namibia</v>
      </c>
      <c r="DL97" t="s">
        <v>823</v>
      </c>
      <c r="DM97">
        <v>5813354</v>
      </c>
      <c r="DN97" t="s">
        <v>398</v>
      </c>
      <c r="DO97" s="11">
        <v>0.04</v>
      </c>
      <c r="DP97" t="str">
        <f>_xll.SNL.Clients.Office.Excel.Functions.SPG(DM97, "SP_COUNTRY_NAME")</f>
        <v>South Africa</v>
      </c>
      <c r="DQ97" t="s">
        <v>823</v>
      </c>
      <c r="DR97">
        <v>5813354</v>
      </c>
      <c r="DS97" t="s">
        <v>398</v>
      </c>
      <c r="DT97" s="11">
        <v>0.04</v>
      </c>
      <c r="DU97" t="str">
        <f>_xll.SNL.Clients.Office.Excel.Functions.SPG(DR97, "SP_COUNTRY_NAME")</f>
        <v>South Africa</v>
      </c>
      <c r="DV97" t="s">
        <v>823</v>
      </c>
      <c r="DW97">
        <v>5813354</v>
      </c>
      <c r="DX97" t="s">
        <v>398</v>
      </c>
      <c r="DY97" s="11">
        <v>0.04</v>
      </c>
      <c r="DZ97" t="str">
        <f>_xll.SNL.Clients.Office.Excel.Functions.SPG(DW97, "SP_COUNTRY_NAME")</f>
        <v>South Africa</v>
      </c>
      <c r="EE97" t="str">
        <f>_xll.SNL.Clients.Office.Excel.Functions.SPG(EB97, "SP_COUNTRY_NAME")</f>
        <v>#INVALID COMPANY ID</v>
      </c>
      <c r="EF97" t="s">
        <v>443</v>
      </c>
      <c r="EG97">
        <v>4138917</v>
      </c>
      <c r="EH97" t="s">
        <v>398</v>
      </c>
      <c r="EI97" s="11">
        <v>0.08</v>
      </c>
      <c r="EJ97" t="str">
        <f>_xll.SNL.Clients.Office.Excel.Functions.SPG(EG97, "SP_COUNTRY_NAME")</f>
        <v>Australia</v>
      </c>
      <c r="EK97" t="s">
        <v>464</v>
      </c>
      <c r="EL97">
        <v>4337989</v>
      </c>
      <c r="EM97" t="s">
        <v>398</v>
      </c>
      <c r="EN97" s="11">
        <v>0</v>
      </c>
      <c r="EO97" t="str">
        <f>_xll.SNL.Clients.Office.Excel.Functions.SPG(EL97, "SP_COUNTRY_NAME")</f>
        <v>USA</v>
      </c>
      <c r="EP97" t="s">
        <v>492</v>
      </c>
      <c r="EQ97">
        <v>109763</v>
      </c>
      <c r="ER97" t="s">
        <v>398</v>
      </c>
      <c r="ES97" s="11">
        <v>0</v>
      </c>
      <c r="ET97" t="str">
        <f>_xll.SNL.Clients.Office.Excel.Functions.SPG(EQ97, "SP_COUNTRY_NAME")</f>
        <v>USA</v>
      </c>
      <c r="EY97" t="str">
        <f>_xll.SNL.Clients.Office.Excel.Functions.SPG(EV97, "SP_COUNTRY_NAME")</f>
        <v>#INVALID COMPANY ID</v>
      </c>
      <c r="EZ97" t="s">
        <v>484</v>
      </c>
      <c r="FA97">
        <v>109754</v>
      </c>
      <c r="FB97" t="s">
        <v>398</v>
      </c>
      <c r="FC97" s="11">
        <v>0.08</v>
      </c>
      <c r="FD97" t="str">
        <f>_xll.SNL.Clients.Office.Excel.Functions.SPG(FA97, "SP_COUNTRY_NAME")</f>
        <v>USA</v>
      </c>
      <c r="FE97" t="s">
        <v>484</v>
      </c>
      <c r="FF97">
        <v>109754</v>
      </c>
      <c r="FG97" t="s">
        <v>398</v>
      </c>
      <c r="FH97" s="11">
        <v>0.08</v>
      </c>
      <c r="FI97" t="str">
        <f>_xll.SNL.Clients.Office.Excel.Functions.SPG(FF97, "SP_COUNTRY_NAME")</f>
        <v>USA</v>
      </c>
      <c r="FJ97" t="s">
        <v>1724</v>
      </c>
      <c r="FK97">
        <v>14728212</v>
      </c>
      <c r="FL97" t="s">
        <v>398</v>
      </c>
      <c r="FM97" s="11">
        <v>0.06</v>
      </c>
      <c r="FN97" t="str">
        <f>_xll.SNL.Clients.Office.Excel.Functions.SPG(FK97, "SP_COUNTRY_NAME")</f>
        <v>USA</v>
      </c>
      <c r="FO97" t="s">
        <v>2177</v>
      </c>
      <c r="FP97">
        <v>4552757</v>
      </c>
      <c r="FQ97" t="s">
        <v>398</v>
      </c>
      <c r="FR97" s="11">
        <v>0</v>
      </c>
      <c r="FS97" t="str">
        <f>_xll.SNL.Clients.Office.Excel.Functions.SPG(FP97, "SP_COUNTRY_NAME")</f>
        <v>Malaysia</v>
      </c>
      <c r="FT97" t="s">
        <v>443</v>
      </c>
      <c r="FU97">
        <v>4138917</v>
      </c>
      <c r="FV97" t="s">
        <v>398</v>
      </c>
      <c r="FW97" s="11">
        <v>0.08</v>
      </c>
      <c r="FX97" t="str">
        <f>_xll.SNL.Clients.Office.Excel.Functions.SPG(FU97, "SP_COUNTRY_NAME")</f>
        <v>Australia</v>
      </c>
      <c r="GC97" t="str">
        <f>_xll.SNL.Clients.Office.Excel.Functions.SPG(FZ97, "SP_COUNTRY_NAME")</f>
        <v>#INVALID COMPANY ID</v>
      </c>
      <c r="GD97" t="s">
        <v>1172</v>
      </c>
      <c r="GE97">
        <v>4138221</v>
      </c>
      <c r="GF97" t="s">
        <v>398</v>
      </c>
      <c r="GG97" s="11">
        <v>0</v>
      </c>
      <c r="GH97" t="str">
        <f>_xll.SNL.Clients.Office.Excel.Functions.SPG(GE97, "SP_COUNTRY_NAME")</f>
        <v>China</v>
      </c>
      <c r="GM97" t="str">
        <f>_xll.SNL.Clients.Office.Excel.Functions.SPG(GJ97, "SP_COUNTRY_NAME")</f>
        <v>#INVALID COMPANY ID</v>
      </c>
      <c r="GR97" t="str">
        <f>_xll.SNL.Clients.Office.Excel.Functions.SPG(GO97, "SP_COUNTRY_NAME")</f>
        <v>#INVALID COMPANY ID</v>
      </c>
      <c r="GW97" t="str">
        <f>_xll.SNL.Clients.Office.Excel.Functions.SPG(GT97, "SP_COUNTRY_NAME")</f>
        <v>#INVALID COMPANY ID</v>
      </c>
      <c r="GX97" t="s">
        <v>479</v>
      </c>
      <c r="GY97">
        <v>4140062</v>
      </c>
      <c r="GZ97" t="s">
        <v>398</v>
      </c>
      <c r="HA97" s="11">
        <v>0.01</v>
      </c>
      <c r="HB97" t="str">
        <f>_xll.SNL.Clients.Office.Excel.Functions.SPG(GY97, "SP_COUNTRY_NAME")</f>
        <v>Japan</v>
      </c>
      <c r="HC97" t="s">
        <v>1724</v>
      </c>
      <c r="HD97">
        <v>14728212</v>
      </c>
      <c r="HE97" t="s">
        <v>398</v>
      </c>
      <c r="HF97" s="11">
        <v>0.06</v>
      </c>
      <c r="HG97" t="str">
        <f>_xll.SNL.Clients.Office.Excel.Functions.SPG(HD97, "SP_COUNTRY_NAME")</f>
        <v>USA</v>
      </c>
      <c r="HL97" t="str">
        <f>_xll.SNL.Clients.Office.Excel.Functions.SPG(HI97, "SP_COUNTRY_NAME")</f>
        <v>#INVALID COMPANY ID</v>
      </c>
      <c r="HQ97" t="str">
        <f>_xll.SNL.Clients.Office.Excel.Functions.SPG(HN97, "SP_COUNTRY_NAME")</f>
        <v>#INVALID COMPANY ID</v>
      </c>
      <c r="HR97" t="s">
        <v>1724</v>
      </c>
      <c r="HS97">
        <v>14728212</v>
      </c>
      <c r="HT97" t="s">
        <v>398</v>
      </c>
      <c r="HU97" s="11">
        <v>0.06</v>
      </c>
      <c r="HV97" t="str">
        <f>_xll.SNL.Clients.Office.Excel.Functions.SPG(HS97, "SP_COUNTRY_NAME")</f>
        <v>USA</v>
      </c>
      <c r="HW97" t="s">
        <v>443</v>
      </c>
      <c r="HX97">
        <v>4138917</v>
      </c>
      <c r="HY97" t="s">
        <v>398</v>
      </c>
      <c r="HZ97" s="11">
        <v>0.08</v>
      </c>
      <c r="IA97" t="str">
        <f>_xll.SNL.Clients.Office.Excel.Functions.SPG(HX97, "SP_COUNTRY_NAME")</f>
        <v>Australia</v>
      </c>
      <c r="IF97" t="str">
        <f>_xll.SNL.Clients.Office.Excel.Functions.SPG(IC97, "SP_COUNTRY_NAME")</f>
        <v>#INVALID COMPANY ID</v>
      </c>
      <c r="IK97" t="str">
        <f>_xll.SNL.Clients.Office.Excel.Functions.SPG(IH97, "SP_COUNTRY_NAME")</f>
        <v>#INVALID COMPANY ID</v>
      </c>
      <c r="IL97" t="s">
        <v>479</v>
      </c>
      <c r="IM97">
        <v>4140062</v>
      </c>
      <c r="IN97" t="s">
        <v>398</v>
      </c>
      <c r="IO97" s="11">
        <v>0.01</v>
      </c>
      <c r="IP97" t="str">
        <f>_xll.SNL.Clients.Office.Excel.Functions.SPG(IM97, "SP_COUNTRY_NAME")</f>
        <v>Japan</v>
      </c>
      <c r="IQ97" t="s">
        <v>2023</v>
      </c>
      <c r="IR97">
        <v>5877271</v>
      </c>
      <c r="IS97" t="s">
        <v>398</v>
      </c>
      <c r="IT97" s="11">
        <v>0.01</v>
      </c>
      <c r="IU97" t="str">
        <f>_xll.SNL.Clients.Office.Excel.Functions.SPG(IR97, "SP_COUNTRY_NAME")</f>
        <v>South Africa</v>
      </c>
      <c r="IV97" t="s">
        <v>716</v>
      </c>
      <c r="IW97">
        <v>8091201</v>
      </c>
      <c r="IX97" t="s">
        <v>398</v>
      </c>
      <c r="IY97" s="11">
        <v>0</v>
      </c>
      <c r="IZ97" t="str">
        <f>_xll.SNL.Clients.Office.Excel.Functions.SPG(IW97, "SP_COUNTRY_NAME")</f>
        <v>Namibia</v>
      </c>
      <c r="JA97" t="s">
        <v>836</v>
      </c>
      <c r="JB97">
        <v>5759900</v>
      </c>
      <c r="JC97" t="s">
        <v>398</v>
      </c>
      <c r="JD97" s="11">
        <v>0.03</v>
      </c>
      <c r="JE97" t="str">
        <f>_xll.SNL.Clients.Office.Excel.Functions.SPG(JB97, "SP_COUNTRY_NAME")</f>
        <v>United Kingdom</v>
      </c>
      <c r="JF97" t="s">
        <v>823</v>
      </c>
      <c r="JG97">
        <v>5813354</v>
      </c>
      <c r="JH97" t="s">
        <v>398</v>
      </c>
      <c r="JI97" s="11">
        <v>0.04</v>
      </c>
      <c r="JJ97" t="str">
        <f>_xll.SNL.Clients.Office.Excel.Functions.SPG(JG97, "SP_COUNTRY_NAME")</f>
        <v>South Africa</v>
      </c>
      <c r="JK97" t="s">
        <v>484</v>
      </c>
      <c r="JL97">
        <v>109754</v>
      </c>
      <c r="JM97" t="s">
        <v>398</v>
      </c>
      <c r="JN97" s="11">
        <v>0.08</v>
      </c>
      <c r="JO97" t="str">
        <f>_xll.SNL.Clients.Office.Excel.Functions.SPG(JL97, "SP_COUNTRY_NAME")</f>
        <v>USA</v>
      </c>
      <c r="JT97" t="str">
        <f>_xll.SNL.Clients.Office.Excel.Functions.SPG(JQ97, "SP_COUNTRY_NAME")</f>
        <v>#INVALID COMPANY ID</v>
      </c>
      <c r="JU97" t="s">
        <v>2177</v>
      </c>
      <c r="JV97">
        <v>4552757</v>
      </c>
      <c r="JW97" t="s">
        <v>398</v>
      </c>
      <c r="JX97" s="11">
        <v>0</v>
      </c>
      <c r="JY97" t="str">
        <f>_xll.SNL.Clients.Office.Excel.Functions.SPG(JV97, "SP_COUNTRY_NAME")</f>
        <v>Malaysia</v>
      </c>
      <c r="JZ97" t="s">
        <v>1724</v>
      </c>
      <c r="KA97">
        <v>14728212</v>
      </c>
      <c r="KB97" t="s">
        <v>398</v>
      </c>
      <c r="KC97" s="11">
        <v>0.06</v>
      </c>
      <c r="KD97" t="str">
        <f>_xll.SNL.Clients.Office.Excel.Functions.SPG(KA97, "SP_COUNTRY_NAME")</f>
        <v>USA</v>
      </c>
      <c r="KI97" t="str">
        <f>_xll.SNL.Clients.Office.Excel.Functions.SPG(KF97, "SP_COUNTRY_NAME")</f>
        <v>#INVALID COMPANY ID</v>
      </c>
      <c r="KJ97" t="s">
        <v>459</v>
      </c>
      <c r="KK97">
        <v>7834181</v>
      </c>
      <c r="KL97" t="s">
        <v>398</v>
      </c>
      <c r="KM97" s="11">
        <v>0.02</v>
      </c>
      <c r="KN97" t="str">
        <f>_xll.SNL.Clients.Office.Excel.Functions.SPG(KK97, "SP_COUNTRY_NAME")</f>
        <v>United Kingdom</v>
      </c>
    </row>
    <row r="98" spans="5:300" x14ac:dyDescent="0.35">
      <c r="E98" t="str">
        <f>_xll.SNL.Clients.Office.Excel.Functions.SPG(B98, "SP_COUNTRY_NAME")</f>
        <v>#INVALID COMPANY ID</v>
      </c>
      <c r="F98" t="s">
        <v>696</v>
      </c>
      <c r="G98">
        <v>4235022</v>
      </c>
      <c r="H98" t="s">
        <v>398</v>
      </c>
      <c r="I98" s="11">
        <v>0.04</v>
      </c>
      <c r="J98" t="str">
        <f>_xll.SNL.Clients.Office.Excel.Functions.SPG(G98, "SP_COUNTRY_NAME")</f>
        <v>South Africa</v>
      </c>
      <c r="K98" t="s">
        <v>496</v>
      </c>
      <c r="L98">
        <v>4111901</v>
      </c>
      <c r="M98" t="s">
        <v>398</v>
      </c>
      <c r="N98" s="11">
        <v>0.01</v>
      </c>
      <c r="O98" t="str">
        <f>_xll.SNL.Clients.Office.Excel.Functions.SPG(L98, "SP_COUNTRY_NAME")</f>
        <v>Belgium</v>
      </c>
      <c r="P98" t="s">
        <v>1032</v>
      </c>
      <c r="Q98">
        <v>7058800</v>
      </c>
      <c r="R98" t="s">
        <v>398</v>
      </c>
      <c r="S98" s="11">
        <v>0.12</v>
      </c>
      <c r="T98" t="str">
        <f>_xll.SNL.Clients.Office.Excel.Functions.SPG(Q98, "SP_COUNTRY_NAME")</f>
        <v>United Kingdom</v>
      </c>
      <c r="Y98" t="str">
        <f>_xll.SNL.Clients.Office.Excel.Functions.SPG(V98, "SP_COUNTRY_NAME")</f>
        <v>#INVALID COMPANY ID</v>
      </c>
      <c r="Z98" t="s">
        <v>471</v>
      </c>
      <c r="AA98">
        <v>111267</v>
      </c>
      <c r="AB98" t="s">
        <v>398</v>
      </c>
      <c r="AC98" s="11">
        <v>0.02</v>
      </c>
      <c r="AD98" t="str">
        <f>_xll.SNL.Clients.Office.Excel.Functions.SPG(AA98, "SP_COUNTRY_NAME")</f>
        <v>United Kingdom</v>
      </c>
      <c r="AE98" t="s">
        <v>471</v>
      </c>
      <c r="AF98">
        <v>111267</v>
      </c>
      <c r="AG98" t="s">
        <v>398</v>
      </c>
      <c r="AH98" s="11">
        <v>0.02</v>
      </c>
      <c r="AI98" t="str">
        <f>_xll.SNL.Clients.Office.Excel.Functions.SPG(AF98, "SP_COUNTRY_NAME")</f>
        <v>United Kingdom</v>
      </c>
      <c r="AJ98" t="s">
        <v>1032</v>
      </c>
      <c r="AK98">
        <v>7058800</v>
      </c>
      <c r="AL98" t="s">
        <v>398</v>
      </c>
      <c r="AM98" s="11">
        <v>0.12</v>
      </c>
      <c r="AN98" t="str">
        <f>_xll.SNL.Clients.Office.Excel.Functions.SPG(AK98, "SP_COUNTRY_NAME")</f>
        <v>United Kingdom</v>
      </c>
      <c r="AO98" t="s">
        <v>477</v>
      </c>
      <c r="AP98">
        <v>4102247</v>
      </c>
      <c r="AQ98" t="s">
        <v>398</v>
      </c>
      <c r="AR98" s="11">
        <v>0.01</v>
      </c>
      <c r="AS98" t="str">
        <f>_xll.SNL.Clients.Office.Excel.Functions.SPG(AP98, "SP_COUNTRY_NAME")</f>
        <v>USA</v>
      </c>
      <c r="AX98" t="str">
        <f>_xll.SNL.Clients.Office.Excel.Functions.SPG(AU98, "SP_COUNTRY_NAME")</f>
        <v>#INVALID COMPANY ID</v>
      </c>
      <c r="AY98" t="s">
        <v>471</v>
      </c>
      <c r="AZ98">
        <v>111267</v>
      </c>
      <c r="BA98" t="s">
        <v>398</v>
      </c>
      <c r="BB98" s="11">
        <v>0.02</v>
      </c>
      <c r="BC98" t="str">
        <f>_xll.SNL.Clients.Office.Excel.Functions.SPG(AZ98, "SP_COUNTRY_NAME")</f>
        <v>United Kingdom</v>
      </c>
      <c r="BH98" t="str">
        <f>_xll.SNL.Clients.Office.Excel.Functions.SPG(BE98, "SP_COUNTRY_NAME")</f>
        <v>#INVALID COMPANY ID</v>
      </c>
      <c r="BI98" t="s">
        <v>464</v>
      </c>
      <c r="BJ98">
        <v>4337989</v>
      </c>
      <c r="BK98" t="s">
        <v>398</v>
      </c>
      <c r="BL98" s="11">
        <v>0.03</v>
      </c>
      <c r="BM98" t="str">
        <f>_xll.SNL.Clients.Office.Excel.Functions.SPG(BJ98, "SP_COUNTRY_NAME")</f>
        <v>USA</v>
      </c>
      <c r="BR98" t="str">
        <f>_xll.SNL.Clients.Office.Excel.Functions.SPG(BO98, "SP_COUNTRY_NAME")</f>
        <v>#INVALID COMPANY ID</v>
      </c>
      <c r="BS98" t="s">
        <v>462</v>
      </c>
      <c r="BT98">
        <v>109806</v>
      </c>
      <c r="BU98" t="s">
        <v>398</v>
      </c>
      <c r="BV98" s="11">
        <v>0.02</v>
      </c>
      <c r="BW98" t="str">
        <f>_xll.SNL.Clients.Office.Excel.Functions.SPG(BT98, "SP_COUNTRY_NAME")</f>
        <v>USA</v>
      </c>
      <c r="BX98" t="s">
        <v>1374</v>
      </c>
      <c r="BY98">
        <v>4138723</v>
      </c>
      <c r="BZ98" t="s">
        <v>398</v>
      </c>
      <c r="CA98" s="11">
        <v>0.06</v>
      </c>
      <c r="CB98" t="str">
        <f>_xll.SNL.Clients.Office.Excel.Functions.SPG(BY98, "SP_COUNTRY_NAME")</f>
        <v>United Kingdom</v>
      </c>
      <c r="CC98" t="s">
        <v>1319</v>
      </c>
      <c r="CD98">
        <v>4028690</v>
      </c>
      <c r="CE98" t="s">
        <v>398</v>
      </c>
      <c r="CF98" s="11">
        <v>7.0000000000000007E-2</v>
      </c>
      <c r="CG98" t="str">
        <f>_xll.SNL.Clients.Office.Excel.Functions.SPG(CD98, "SP_COUNTRY_NAME")</f>
        <v>USA</v>
      </c>
      <c r="CH98" t="s">
        <v>1374</v>
      </c>
      <c r="CI98">
        <v>4138723</v>
      </c>
      <c r="CJ98" t="s">
        <v>398</v>
      </c>
      <c r="CK98" s="11">
        <v>0.06</v>
      </c>
      <c r="CL98" t="str">
        <f>_xll.SNL.Clients.Office.Excel.Functions.SPG(CI98, "SP_COUNTRY_NAME")</f>
        <v>United Kingdom</v>
      </c>
      <c r="CM98" t="s">
        <v>464</v>
      </c>
      <c r="CN98">
        <v>4337989</v>
      </c>
      <c r="CO98" t="s">
        <v>398</v>
      </c>
      <c r="CP98" s="11">
        <v>0.03</v>
      </c>
      <c r="CQ98" t="str">
        <f>_xll.SNL.Clients.Office.Excel.Functions.SPG(CN98, "SP_COUNTRY_NAME")</f>
        <v>USA</v>
      </c>
      <c r="CR98" t="s">
        <v>464</v>
      </c>
      <c r="CS98">
        <v>4337989</v>
      </c>
      <c r="CT98" t="s">
        <v>398</v>
      </c>
      <c r="CU98" s="11">
        <v>0.03</v>
      </c>
      <c r="CV98" t="str">
        <f>_xll.SNL.Clients.Office.Excel.Functions.SPG(CS98, "SP_COUNTRY_NAME")</f>
        <v>USA</v>
      </c>
      <c r="CW98" t="s">
        <v>1374</v>
      </c>
      <c r="CX98">
        <v>4138723</v>
      </c>
      <c r="CY98" t="s">
        <v>398</v>
      </c>
      <c r="CZ98" s="11">
        <v>0.06</v>
      </c>
      <c r="DA98" t="str">
        <f>_xll.SNL.Clients.Office.Excel.Functions.SPG(CX98, "SP_COUNTRY_NAME")</f>
        <v>United Kingdom</v>
      </c>
      <c r="DF98" t="str">
        <f>_xll.SNL.Clients.Office.Excel.Functions.SPG(DC98, "SP_COUNTRY_NAME")</f>
        <v>#INVALID COMPANY ID</v>
      </c>
      <c r="DG98" t="s">
        <v>747</v>
      </c>
      <c r="DH98">
        <v>4230198</v>
      </c>
      <c r="DI98" t="s">
        <v>398</v>
      </c>
      <c r="DJ98" s="11">
        <v>0</v>
      </c>
      <c r="DK98" t="str">
        <f>_xll.SNL.Clients.Office.Excel.Functions.SPG(DH98, "SP_COUNTRY_NAME")</f>
        <v>South Africa</v>
      </c>
      <c r="DL98" t="s">
        <v>696</v>
      </c>
      <c r="DM98">
        <v>4235022</v>
      </c>
      <c r="DN98" t="s">
        <v>398</v>
      </c>
      <c r="DO98" s="11">
        <v>0.04</v>
      </c>
      <c r="DP98" t="str">
        <f>_xll.SNL.Clients.Office.Excel.Functions.SPG(DM98, "SP_COUNTRY_NAME")</f>
        <v>South Africa</v>
      </c>
      <c r="DQ98" t="s">
        <v>696</v>
      </c>
      <c r="DR98">
        <v>4235022</v>
      </c>
      <c r="DS98" t="s">
        <v>398</v>
      </c>
      <c r="DT98" s="11">
        <v>0.04</v>
      </c>
      <c r="DU98" t="str">
        <f>_xll.SNL.Clients.Office.Excel.Functions.SPG(DR98, "SP_COUNTRY_NAME")</f>
        <v>South Africa</v>
      </c>
      <c r="DV98" t="s">
        <v>696</v>
      </c>
      <c r="DW98">
        <v>4235022</v>
      </c>
      <c r="DX98" t="s">
        <v>398</v>
      </c>
      <c r="DY98" s="11">
        <v>0.04</v>
      </c>
      <c r="DZ98" t="str">
        <f>_xll.SNL.Clients.Office.Excel.Functions.SPG(DW98, "SP_COUNTRY_NAME")</f>
        <v>South Africa</v>
      </c>
      <c r="EE98" t="str">
        <f>_xll.SNL.Clients.Office.Excel.Functions.SPG(EB98, "SP_COUNTRY_NAME")</f>
        <v>#INVALID COMPANY ID</v>
      </c>
      <c r="EF98" t="s">
        <v>1032</v>
      </c>
      <c r="EG98">
        <v>7058800</v>
      </c>
      <c r="EH98" t="s">
        <v>398</v>
      </c>
      <c r="EI98" s="11">
        <v>7.0000000000000007E-2</v>
      </c>
      <c r="EJ98" t="str">
        <f>_xll.SNL.Clients.Office.Excel.Functions.SPG(EG98, "SP_COUNTRY_NAME")</f>
        <v>United Kingdom</v>
      </c>
      <c r="EK98" t="s">
        <v>2094</v>
      </c>
      <c r="EL98">
        <v>111168</v>
      </c>
      <c r="EM98" t="s">
        <v>407</v>
      </c>
      <c r="EN98" s="11">
        <v>0</v>
      </c>
      <c r="EO98" t="str">
        <f>_xll.SNL.Clients.Office.Excel.Functions.SPG(EL98, "SP_COUNTRY_NAME")</f>
        <v>USA</v>
      </c>
      <c r="EP98" t="s">
        <v>506</v>
      </c>
      <c r="EQ98">
        <v>110495</v>
      </c>
      <c r="ER98" t="s">
        <v>398</v>
      </c>
      <c r="ES98" s="11">
        <v>0</v>
      </c>
      <c r="ET98" t="str">
        <f>_xll.SNL.Clients.Office.Excel.Functions.SPG(EQ98, "SP_COUNTRY_NAME")</f>
        <v>USA</v>
      </c>
      <c r="EY98" t="str">
        <f>_xll.SNL.Clients.Office.Excel.Functions.SPG(EV98, "SP_COUNTRY_NAME")</f>
        <v>#INVALID COMPANY ID</v>
      </c>
      <c r="EZ98" t="s">
        <v>1319</v>
      </c>
      <c r="FA98">
        <v>4028690</v>
      </c>
      <c r="FB98" t="s">
        <v>398</v>
      </c>
      <c r="FC98" s="11">
        <v>7.0000000000000007E-2</v>
      </c>
      <c r="FD98" t="str">
        <f>_xll.SNL.Clients.Office.Excel.Functions.SPG(FA98, "SP_COUNTRY_NAME")</f>
        <v>USA</v>
      </c>
      <c r="FE98" t="s">
        <v>1319</v>
      </c>
      <c r="FF98">
        <v>4028690</v>
      </c>
      <c r="FG98" t="s">
        <v>398</v>
      </c>
      <c r="FH98" s="11">
        <v>7.0000000000000007E-2</v>
      </c>
      <c r="FI98" t="str">
        <f>_xll.SNL.Clients.Office.Excel.Functions.SPG(FF98, "SP_COUNTRY_NAME")</f>
        <v>USA</v>
      </c>
      <c r="FJ98" t="s">
        <v>1374</v>
      </c>
      <c r="FK98">
        <v>4138723</v>
      </c>
      <c r="FL98" t="s">
        <v>398</v>
      </c>
      <c r="FM98" s="11">
        <v>0.06</v>
      </c>
      <c r="FN98" t="str">
        <f>_xll.SNL.Clients.Office.Excel.Functions.SPG(FK98, "SP_COUNTRY_NAME")</f>
        <v>United Kingdom</v>
      </c>
      <c r="FO98" t="s">
        <v>804</v>
      </c>
      <c r="FP98">
        <v>19342220</v>
      </c>
      <c r="FQ98" t="s">
        <v>398</v>
      </c>
      <c r="FR98" s="11">
        <v>0</v>
      </c>
      <c r="FS98" t="str">
        <f>_xll.SNL.Clients.Office.Excel.Functions.SPG(FP98, "SP_COUNTRY_NAME")</f>
        <v>USA</v>
      </c>
      <c r="FT98" t="s">
        <v>1032</v>
      </c>
      <c r="FU98">
        <v>7058800</v>
      </c>
      <c r="FV98" t="s">
        <v>398</v>
      </c>
      <c r="FW98" s="11">
        <v>7.0000000000000007E-2</v>
      </c>
      <c r="FX98" t="str">
        <f>_xll.SNL.Clients.Office.Excel.Functions.SPG(FU98, "SP_COUNTRY_NAME")</f>
        <v>United Kingdom</v>
      </c>
      <c r="GC98" t="str">
        <f>_xll.SNL.Clients.Office.Excel.Functions.SPG(FZ98, "SP_COUNTRY_NAME")</f>
        <v>#INVALID COMPANY ID</v>
      </c>
      <c r="GD98" t="s">
        <v>453</v>
      </c>
      <c r="GE98">
        <v>5747632</v>
      </c>
      <c r="GF98" t="s">
        <v>398</v>
      </c>
      <c r="GG98" s="11">
        <v>0</v>
      </c>
      <c r="GH98" t="str">
        <f>_xll.SNL.Clients.Office.Excel.Functions.SPG(GE98, "SP_COUNTRY_NAME")</f>
        <v>Canada</v>
      </c>
      <c r="GM98" t="str">
        <f>_xll.SNL.Clients.Office.Excel.Functions.SPG(GJ98, "SP_COUNTRY_NAME")</f>
        <v>#INVALID COMPANY ID</v>
      </c>
      <c r="GR98" t="str">
        <f>_xll.SNL.Clients.Office.Excel.Functions.SPG(GO98, "SP_COUNTRY_NAME")</f>
        <v>#INVALID COMPANY ID</v>
      </c>
      <c r="GW98" t="str">
        <f>_xll.SNL.Clients.Office.Excel.Functions.SPG(GT98, "SP_COUNTRY_NAME")</f>
        <v>#INVALID COMPANY ID</v>
      </c>
      <c r="GX98" t="s">
        <v>565</v>
      </c>
      <c r="GY98">
        <v>109687</v>
      </c>
      <c r="GZ98" t="s">
        <v>398</v>
      </c>
      <c r="HA98" s="11">
        <v>0</v>
      </c>
      <c r="HB98" t="str">
        <f>_xll.SNL.Clients.Office.Excel.Functions.SPG(GY98, "SP_COUNTRY_NAME")</f>
        <v>USA</v>
      </c>
      <c r="HC98" t="s">
        <v>1374</v>
      </c>
      <c r="HD98">
        <v>4138723</v>
      </c>
      <c r="HE98" t="s">
        <v>398</v>
      </c>
      <c r="HF98" s="11">
        <v>0.06</v>
      </c>
      <c r="HG98" t="str">
        <f>_xll.SNL.Clients.Office.Excel.Functions.SPG(HD98, "SP_COUNTRY_NAME")</f>
        <v>United Kingdom</v>
      </c>
      <c r="HL98" t="str">
        <f>_xll.SNL.Clients.Office.Excel.Functions.SPG(HI98, "SP_COUNTRY_NAME")</f>
        <v>#INVALID COMPANY ID</v>
      </c>
      <c r="HQ98" t="str">
        <f>_xll.SNL.Clients.Office.Excel.Functions.SPG(HN98, "SP_COUNTRY_NAME")</f>
        <v>#INVALID COMPANY ID</v>
      </c>
      <c r="HR98" t="s">
        <v>1374</v>
      </c>
      <c r="HS98">
        <v>4138723</v>
      </c>
      <c r="HT98" t="s">
        <v>398</v>
      </c>
      <c r="HU98" s="11">
        <v>0.06</v>
      </c>
      <c r="HV98" t="str">
        <f>_xll.SNL.Clients.Office.Excel.Functions.SPG(HS98, "SP_COUNTRY_NAME")</f>
        <v>United Kingdom</v>
      </c>
      <c r="HW98" t="s">
        <v>1032</v>
      </c>
      <c r="HX98">
        <v>7058800</v>
      </c>
      <c r="HY98" t="s">
        <v>398</v>
      </c>
      <c r="HZ98" s="11">
        <v>7.0000000000000007E-2</v>
      </c>
      <c r="IA98" t="str">
        <f>_xll.SNL.Clients.Office.Excel.Functions.SPG(HX98, "SP_COUNTRY_NAME")</f>
        <v>United Kingdom</v>
      </c>
      <c r="IF98" t="str">
        <f>_xll.SNL.Clients.Office.Excel.Functions.SPG(IC98, "SP_COUNTRY_NAME")</f>
        <v>#INVALID COMPANY ID</v>
      </c>
      <c r="IK98" t="str">
        <f>_xll.SNL.Clients.Office.Excel.Functions.SPG(IH98, "SP_COUNTRY_NAME")</f>
        <v>#INVALID COMPANY ID</v>
      </c>
      <c r="IL98" t="s">
        <v>565</v>
      </c>
      <c r="IM98">
        <v>109687</v>
      </c>
      <c r="IN98" t="s">
        <v>398</v>
      </c>
      <c r="IO98" s="11">
        <v>0</v>
      </c>
      <c r="IP98" t="str">
        <f>_xll.SNL.Clients.Office.Excel.Functions.SPG(IM98, "SP_COUNTRY_NAME")</f>
        <v>USA</v>
      </c>
      <c r="IQ98" t="s">
        <v>477</v>
      </c>
      <c r="IR98">
        <v>4102247</v>
      </c>
      <c r="IS98" t="s">
        <v>398</v>
      </c>
      <c r="IT98" s="11">
        <v>0.01</v>
      </c>
      <c r="IU98" t="str">
        <f>_xll.SNL.Clients.Office.Excel.Functions.SPG(IR98, "SP_COUNTRY_NAME")</f>
        <v>USA</v>
      </c>
      <c r="IV98" t="s">
        <v>747</v>
      </c>
      <c r="IW98">
        <v>4230198</v>
      </c>
      <c r="IX98" t="s">
        <v>398</v>
      </c>
      <c r="IY98" s="11">
        <v>0</v>
      </c>
      <c r="IZ98" t="str">
        <f>_xll.SNL.Clients.Office.Excel.Functions.SPG(IW98, "SP_COUNTRY_NAME")</f>
        <v>South Africa</v>
      </c>
      <c r="JA98" t="s">
        <v>464</v>
      </c>
      <c r="JB98">
        <v>4337989</v>
      </c>
      <c r="JC98" t="s">
        <v>398</v>
      </c>
      <c r="JD98" s="11">
        <v>0.03</v>
      </c>
      <c r="JE98" t="str">
        <f>_xll.SNL.Clients.Office.Excel.Functions.SPG(JB98, "SP_COUNTRY_NAME")</f>
        <v>USA</v>
      </c>
      <c r="JF98" t="s">
        <v>696</v>
      </c>
      <c r="JG98">
        <v>4235022</v>
      </c>
      <c r="JH98" t="s">
        <v>398</v>
      </c>
      <c r="JI98" s="11">
        <v>0.04</v>
      </c>
      <c r="JJ98" t="str">
        <f>_xll.SNL.Clients.Office.Excel.Functions.SPG(JG98, "SP_COUNTRY_NAME")</f>
        <v>South Africa</v>
      </c>
      <c r="JK98" t="s">
        <v>1319</v>
      </c>
      <c r="JL98">
        <v>4028690</v>
      </c>
      <c r="JM98" t="s">
        <v>398</v>
      </c>
      <c r="JN98" s="11">
        <v>7.0000000000000007E-2</v>
      </c>
      <c r="JO98" t="str">
        <f>_xll.SNL.Clients.Office.Excel.Functions.SPG(JL98, "SP_COUNTRY_NAME")</f>
        <v>USA</v>
      </c>
      <c r="JT98" t="str">
        <f>_xll.SNL.Clients.Office.Excel.Functions.SPG(JQ98, "SP_COUNTRY_NAME")</f>
        <v>#INVALID COMPANY ID</v>
      </c>
      <c r="JU98" t="s">
        <v>804</v>
      </c>
      <c r="JV98">
        <v>19342220</v>
      </c>
      <c r="JW98" t="s">
        <v>398</v>
      </c>
      <c r="JX98" s="11">
        <v>0</v>
      </c>
      <c r="JY98" t="str">
        <f>_xll.SNL.Clients.Office.Excel.Functions.SPG(JV98, "SP_COUNTRY_NAME")</f>
        <v>USA</v>
      </c>
      <c r="JZ98" t="s">
        <v>1374</v>
      </c>
      <c r="KA98">
        <v>4138723</v>
      </c>
      <c r="KB98" t="s">
        <v>398</v>
      </c>
      <c r="KC98" s="11">
        <v>0.06</v>
      </c>
      <c r="KD98" t="str">
        <f>_xll.SNL.Clients.Office.Excel.Functions.SPG(KA98, "SP_COUNTRY_NAME")</f>
        <v>United Kingdom</v>
      </c>
      <c r="KI98" t="str">
        <f>_xll.SNL.Clients.Office.Excel.Functions.SPG(KF98, "SP_COUNTRY_NAME")</f>
        <v>#INVALID COMPANY ID</v>
      </c>
      <c r="KJ98" t="s">
        <v>471</v>
      </c>
      <c r="KK98">
        <v>111267</v>
      </c>
      <c r="KL98" t="s">
        <v>398</v>
      </c>
      <c r="KM98" s="11">
        <v>0.02</v>
      </c>
      <c r="KN98" t="str">
        <f>_xll.SNL.Clients.Office.Excel.Functions.SPG(KK98, "SP_COUNTRY_NAME")</f>
        <v>United Kingdom</v>
      </c>
    </row>
    <row r="99" spans="5:300" x14ac:dyDescent="0.35">
      <c r="E99" t="str">
        <f>_xll.SNL.Clients.Office.Excel.Functions.SPG(B99, "SP_COUNTRY_NAME")</f>
        <v>#INVALID COMPANY ID</v>
      </c>
      <c r="F99" t="s">
        <v>688</v>
      </c>
      <c r="G99">
        <v>25022507</v>
      </c>
      <c r="H99" t="s">
        <v>398</v>
      </c>
      <c r="I99" s="11">
        <v>0.03</v>
      </c>
      <c r="J99" t="str">
        <f>_xll.SNL.Clients.Office.Excel.Functions.SPG(G99, "SP_COUNTRY_NAME")</f>
        <v>South Africa</v>
      </c>
      <c r="K99" t="s">
        <v>497</v>
      </c>
      <c r="L99">
        <v>4087052</v>
      </c>
      <c r="M99" t="s">
        <v>398</v>
      </c>
      <c r="N99" s="11">
        <v>0.01</v>
      </c>
      <c r="O99" t="str">
        <f>_xll.SNL.Clients.Office.Excel.Functions.SPG(L99, "SP_COUNTRY_NAME")</f>
        <v>USA</v>
      </c>
      <c r="P99" t="s">
        <v>1033</v>
      </c>
      <c r="Q99">
        <v>110891</v>
      </c>
      <c r="R99" t="s">
        <v>398</v>
      </c>
      <c r="S99" s="11">
        <v>0.12</v>
      </c>
      <c r="T99" t="str">
        <f>_xll.SNL.Clients.Office.Excel.Functions.SPG(Q99, "SP_COUNTRY_NAME")</f>
        <v>United Kingdom</v>
      </c>
      <c r="Y99" t="str">
        <f>_xll.SNL.Clients.Office.Excel.Functions.SPG(V99, "SP_COUNTRY_NAME")</f>
        <v>#INVALID COMPANY ID</v>
      </c>
      <c r="Z99" t="s">
        <v>714</v>
      </c>
      <c r="AA99">
        <v>4265061</v>
      </c>
      <c r="AB99" t="s">
        <v>398</v>
      </c>
      <c r="AC99" s="11">
        <v>0.02</v>
      </c>
      <c r="AD99" t="str">
        <f>_xll.SNL.Clients.Office.Excel.Functions.SPG(AA99, "SP_COUNTRY_NAME")</f>
        <v>South Africa</v>
      </c>
      <c r="AE99" t="s">
        <v>714</v>
      </c>
      <c r="AF99">
        <v>4265061</v>
      </c>
      <c r="AG99" t="s">
        <v>398</v>
      </c>
      <c r="AH99" s="11">
        <v>0.02</v>
      </c>
      <c r="AI99" t="str">
        <f>_xll.SNL.Clients.Office.Excel.Functions.SPG(AF99, "SP_COUNTRY_NAME")</f>
        <v>South Africa</v>
      </c>
      <c r="AJ99" t="s">
        <v>1033</v>
      </c>
      <c r="AK99">
        <v>110891</v>
      </c>
      <c r="AL99" t="s">
        <v>398</v>
      </c>
      <c r="AM99" s="11">
        <v>0.12</v>
      </c>
      <c r="AN99" t="str">
        <f>_xll.SNL.Clients.Office.Excel.Functions.SPG(AK99, "SP_COUNTRY_NAME")</f>
        <v>United Kingdom</v>
      </c>
      <c r="AO99" t="s">
        <v>437</v>
      </c>
      <c r="AP99">
        <v>4140078</v>
      </c>
      <c r="AQ99" t="s">
        <v>398</v>
      </c>
      <c r="AR99" s="11">
        <v>0.01</v>
      </c>
      <c r="AS99" t="str">
        <f>_xll.SNL.Clients.Office.Excel.Functions.SPG(AP99, "SP_COUNTRY_NAME")</f>
        <v>Japan</v>
      </c>
      <c r="AX99" t="str">
        <f>_xll.SNL.Clients.Office.Excel.Functions.SPG(AU99, "SP_COUNTRY_NAME")</f>
        <v>#INVALID COMPANY ID</v>
      </c>
      <c r="AY99" t="s">
        <v>714</v>
      </c>
      <c r="AZ99">
        <v>4265061</v>
      </c>
      <c r="BA99" t="s">
        <v>398</v>
      </c>
      <c r="BB99" s="11">
        <v>0.02</v>
      </c>
      <c r="BC99" t="str">
        <f>_xll.SNL.Clients.Office.Excel.Functions.SPG(AZ99, "SP_COUNTRY_NAME")</f>
        <v>South Africa</v>
      </c>
      <c r="BH99" t="str">
        <f>_xll.SNL.Clients.Office.Excel.Functions.SPG(BE99, "SP_COUNTRY_NAME")</f>
        <v>#INVALID COMPANY ID</v>
      </c>
      <c r="BI99" t="s">
        <v>471</v>
      </c>
      <c r="BJ99">
        <v>111267</v>
      </c>
      <c r="BK99" t="s">
        <v>398</v>
      </c>
      <c r="BL99" s="11">
        <v>0.03</v>
      </c>
      <c r="BM99" t="str">
        <f>_xll.SNL.Clients.Office.Excel.Functions.SPG(BJ99, "SP_COUNTRY_NAME")</f>
        <v>United Kingdom</v>
      </c>
      <c r="BR99" t="str">
        <f>_xll.SNL.Clients.Office.Excel.Functions.SPG(BO99, "SP_COUNTRY_NAME")</f>
        <v>#INVALID COMPANY ID</v>
      </c>
      <c r="BS99" t="s">
        <v>514</v>
      </c>
      <c r="BT99">
        <v>4630169</v>
      </c>
      <c r="BU99" t="s">
        <v>398</v>
      </c>
      <c r="BV99" s="11">
        <v>0.02</v>
      </c>
      <c r="BW99" t="str">
        <f>_xll.SNL.Clients.Office.Excel.Functions.SPG(BT99, "SP_COUNTRY_NAME")</f>
        <v>Germany</v>
      </c>
      <c r="BX99" t="s">
        <v>1371</v>
      </c>
      <c r="BY99">
        <v>4383268</v>
      </c>
      <c r="BZ99" t="s">
        <v>401</v>
      </c>
      <c r="CA99" s="11">
        <v>0.06</v>
      </c>
      <c r="CB99" t="str">
        <f>_xll.SNL.Clients.Office.Excel.Functions.SPG(BY99, "SP_COUNTRY_NAME")</f>
        <v>USA</v>
      </c>
      <c r="CC99" t="s">
        <v>1320</v>
      </c>
      <c r="CD99">
        <v>109290</v>
      </c>
      <c r="CE99" t="s">
        <v>403</v>
      </c>
      <c r="CF99" s="11">
        <v>7.0000000000000007E-2</v>
      </c>
      <c r="CG99" t="str">
        <f>_xll.SNL.Clients.Office.Excel.Functions.SPG(CD99, "SP_COUNTRY_NAME")</f>
        <v>USA</v>
      </c>
      <c r="CH99" t="s">
        <v>1371</v>
      </c>
      <c r="CI99">
        <v>4383268</v>
      </c>
      <c r="CJ99" t="s">
        <v>401</v>
      </c>
      <c r="CK99" s="11">
        <v>0.06</v>
      </c>
      <c r="CL99" t="str">
        <f>_xll.SNL.Clients.Office.Excel.Functions.SPG(CI99, "SP_COUNTRY_NAME")</f>
        <v>USA</v>
      </c>
      <c r="CM99" t="s">
        <v>471</v>
      </c>
      <c r="CN99">
        <v>111267</v>
      </c>
      <c r="CO99" t="s">
        <v>398</v>
      </c>
      <c r="CP99" s="11">
        <v>0.03</v>
      </c>
      <c r="CQ99" t="str">
        <f>_xll.SNL.Clients.Office.Excel.Functions.SPG(CN99, "SP_COUNTRY_NAME")</f>
        <v>United Kingdom</v>
      </c>
      <c r="CR99" t="s">
        <v>471</v>
      </c>
      <c r="CS99">
        <v>111267</v>
      </c>
      <c r="CT99" t="s">
        <v>398</v>
      </c>
      <c r="CU99" s="11">
        <v>0.03</v>
      </c>
      <c r="CV99" t="str">
        <f>_xll.SNL.Clients.Office.Excel.Functions.SPG(CS99, "SP_COUNTRY_NAME")</f>
        <v>United Kingdom</v>
      </c>
      <c r="CW99" t="s">
        <v>1371</v>
      </c>
      <c r="CX99">
        <v>4383268</v>
      </c>
      <c r="CY99" t="s">
        <v>401</v>
      </c>
      <c r="CZ99" s="11">
        <v>0.06</v>
      </c>
      <c r="DA99" t="str">
        <f>_xll.SNL.Clients.Office.Excel.Functions.SPG(CX99, "SP_COUNTRY_NAME")</f>
        <v>USA</v>
      </c>
      <c r="DF99" t="str">
        <f>_xll.SNL.Clients.Office.Excel.Functions.SPG(DC99, "SP_COUNTRY_NAME")</f>
        <v>#INVALID COMPANY ID</v>
      </c>
      <c r="DG99" t="s">
        <v>714</v>
      </c>
      <c r="DH99">
        <v>4265061</v>
      </c>
      <c r="DI99" t="s">
        <v>398</v>
      </c>
      <c r="DJ99" s="11">
        <v>0</v>
      </c>
      <c r="DK99" t="str">
        <f>_xll.SNL.Clients.Office.Excel.Functions.SPG(DH99, "SP_COUNTRY_NAME")</f>
        <v>South Africa</v>
      </c>
      <c r="DL99" t="s">
        <v>688</v>
      </c>
      <c r="DM99">
        <v>25022507</v>
      </c>
      <c r="DN99" t="s">
        <v>398</v>
      </c>
      <c r="DO99" s="11">
        <v>0.03</v>
      </c>
      <c r="DP99" t="str">
        <f>_xll.SNL.Clients.Office.Excel.Functions.SPG(DM99, "SP_COUNTRY_NAME")</f>
        <v>South Africa</v>
      </c>
      <c r="DQ99" t="s">
        <v>688</v>
      </c>
      <c r="DR99">
        <v>25022507</v>
      </c>
      <c r="DS99" t="s">
        <v>398</v>
      </c>
      <c r="DT99" s="11">
        <v>0.03</v>
      </c>
      <c r="DU99" t="str">
        <f>_xll.SNL.Clients.Office.Excel.Functions.SPG(DR99, "SP_COUNTRY_NAME")</f>
        <v>South Africa</v>
      </c>
      <c r="DV99" t="s">
        <v>688</v>
      </c>
      <c r="DW99">
        <v>25022507</v>
      </c>
      <c r="DX99" t="s">
        <v>398</v>
      </c>
      <c r="DY99" s="11">
        <v>0.03</v>
      </c>
      <c r="DZ99" t="str">
        <f>_xll.SNL.Clients.Office.Excel.Functions.SPG(DW99, "SP_COUNTRY_NAME")</f>
        <v>South Africa</v>
      </c>
      <c r="EE99" t="str">
        <f>_xll.SNL.Clients.Office.Excel.Functions.SPG(EB99, "SP_COUNTRY_NAME")</f>
        <v>#INVALID COMPANY ID</v>
      </c>
      <c r="EF99" t="s">
        <v>1048</v>
      </c>
      <c r="EG99">
        <v>4400207</v>
      </c>
      <c r="EH99" t="s">
        <v>407</v>
      </c>
      <c r="EI99" s="11">
        <v>7.0000000000000007E-2</v>
      </c>
      <c r="EJ99" t="str">
        <f>_xll.SNL.Clients.Office.Excel.Functions.SPG(EG99, "SP_COUNTRY_NAME")</f>
        <v>United Kingdom</v>
      </c>
      <c r="EK99" t="s">
        <v>528</v>
      </c>
      <c r="EL99">
        <v>111097</v>
      </c>
      <c r="EM99" t="s">
        <v>398</v>
      </c>
      <c r="EN99" s="11">
        <v>0</v>
      </c>
      <c r="EO99" t="str">
        <f>_xll.SNL.Clients.Office.Excel.Functions.SPG(EL99, "SP_COUNTRY_NAME")</f>
        <v>USA</v>
      </c>
      <c r="EP99" t="s">
        <v>616</v>
      </c>
      <c r="EQ99">
        <v>4378744</v>
      </c>
      <c r="ER99" t="s">
        <v>398</v>
      </c>
      <c r="ES99" s="11">
        <v>0</v>
      </c>
      <c r="ET99" t="str">
        <f>_xll.SNL.Clients.Office.Excel.Functions.SPG(EQ99, "SP_COUNTRY_NAME")</f>
        <v>Poland</v>
      </c>
      <c r="EY99" t="str">
        <f>_xll.SNL.Clients.Office.Excel.Functions.SPG(EV99, "SP_COUNTRY_NAME")</f>
        <v>#INVALID COMPANY ID</v>
      </c>
      <c r="EZ99" t="s">
        <v>1320</v>
      </c>
      <c r="FA99">
        <v>109290</v>
      </c>
      <c r="FB99" t="s">
        <v>403</v>
      </c>
      <c r="FC99" s="11">
        <v>7.0000000000000007E-2</v>
      </c>
      <c r="FD99" t="str">
        <f>_xll.SNL.Clients.Office.Excel.Functions.SPG(FA99, "SP_COUNTRY_NAME")</f>
        <v>USA</v>
      </c>
      <c r="FE99" t="s">
        <v>1320</v>
      </c>
      <c r="FF99">
        <v>109290</v>
      </c>
      <c r="FG99" t="s">
        <v>403</v>
      </c>
      <c r="FH99" s="11">
        <v>7.0000000000000007E-2</v>
      </c>
      <c r="FI99" t="str">
        <f>_xll.SNL.Clients.Office.Excel.Functions.SPG(FF99, "SP_COUNTRY_NAME")</f>
        <v>USA</v>
      </c>
      <c r="FJ99" t="s">
        <v>1371</v>
      </c>
      <c r="FK99">
        <v>4383268</v>
      </c>
      <c r="FL99" t="s">
        <v>401</v>
      </c>
      <c r="FM99" s="11">
        <v>0.06</v>
      </c>
      <c r="FN99" t="str">
        <f>_xll.SNL.Clients.Office.Excel.Functions.SPG(FK99, "SP_COUNTRY_NAME")</f>
        <v>USA</v>
      </c>
      <c r="FO99" t="s">
        <v>903</v>
      </c>
      <c r="FP99">
        <v>26632854</v>
      </c>
      <c r="FQ99" t="s">
        <v>398</v>
      </c>
      <c r="FR99" s="11">
        <v>0</v>
      </c>
      <c r="FS99" t="str">
        <f>_xll.SNL.Clients.Office.Excel.Functions.SPG(FP99, "SP_COUNTRY_NAME")</f>
        <v>USA</v>
      </c>
      <c r="FT99" t="s">
        <v>1048</v>
      </c>
      <c r="FU99">
        <v>4400207</v>
      </c>
      <c r="FV99" t="s">
        <v>407</v>
      </c>
      <c r="FW99" s="11">
        <v>7.0000000000000007E-2</v>
      </c>
      <c r="FX99" t="str">
        <f>_xll.SNL.Clients.Office.Excel.Functions.SPG(FU99, "SP_COUNTRY_NAME")</f>
        <v>United Kingdom</v>
      </c>
      <c r="GC99" t="str">
        <f>_xll.SNL.Clients.Office.Excel.Functions.SPG(FZ99, "SP_COUNTRY_NAME")</f>
        <v>#INVALID COMPANY ID</v>
      </c>
      <c r="GD99" t="s">
        <v>467</v>
      </c>
      <c r="GE99">
        <v>4145085</v>
      </c>
      <c r="GF99" t="s">
        <v>398</v>
      </c>
      <c r="GG99" s="11">
        <v>0</v>
      </c>
      <c r="GH99" t="str">
        <f>_xll.SNL.Clients.Office.Excel.Functions.SPG(GE99, "SP_COUNTRY_NAME")</f>
        <v>United Kingdom</v>
      </c>
      <c r="GM99" t="str">
        <f>_xll.SNL.Clients.Office.Excel.Functions.SPG(GJ99, "SP_COUNTRY_NAME")</f>
        <v>#INVALID COMPANY ID</v>
      </c>
      <c r="GR99" t="str">
        <f>_xll.SNL.Clients.Office.Excel.Functions.SPG(GO99, "SP_COUNTRY_NAME")</f>
        <v>#INVALID COMPANY ID</v>
      </c>
      <c r="GW99" t="str">
        <f>_xll.SNL.Clients.Office.Excel.Functions.SPG(GT99, "SP_COUNTRY_NAME")</f>
        <v>#INVALID COMPANY ID</v>
      </c>
      <c r="GX99" t="s">
        <v>519</v>
      </c>
      <c r="GY99">
        <v>4226520</v>
      </c>
      <c r="GZ99" t="s">
        <v>398</v>
      </c>
      <c r="HA99" s="11">
        <v>0</v>
      </c>
      <c r="HB99" t="str">
        <f>_xll.SNL.Clients.Office.Excel.Functions.SPG(GY99, "SP_COUNTRY_NAME")</f>
        <v>Canada</v>
      </c>
      <c r="HC99" t="s">
        <v>1371</v>
      </c>
      <c r="HD99">
        <v>4383268</v>
      </c>
      <c r="HE99" t="s">
        <v>401</v>
      </c>
      <c r="HF99" s="11">
        <v>0.06</v>
      </c>
      <c r="HG99" t="str">
        <f>_xll.SNL.Clients.Office.Excel.Functions.SPG(HD99, "SP_COUNTRY_NAME")</f>
        <v>USA</v>
      </c>
      <c r="HL99" t="str">
        <f>_xll.SNL.Clients.Office.Excel.Functions.SPG(HI99, "SP_COUNTRY_NAME")</f>
        <v>#INVALID COMPANY ID</v>
      </c>
      <c r="HQ99" t="str">
        <f>_xll.SNL.Clients.Office.Excel.Functions.SPG(HN99, "SP_COUNTRY_NAME")</f>
        <v>#INVALID COMPANY ID</v>
      </c>
      <c r="HR99" t="s">
        <v>1371</v>
      </c>
      <c r="HS99">
        <v>4383268</v>
      </c>
      <c r="HT99" t="s">
        <v>401</v>
      </c>
      <c r="HU99" s="11">
        <v>0.06</v>
      </c>
      <c r="HV99" t="str">
        <f>_xll.SNL.Clients.Office.Excel.Functions.SPG(HS99, "SP_COUNTRY_NAME")</f>
        <v>USA</v>
      </c>
      <c r="HW99" t="s">
        <v>1048</v>
      </c>
      <c r="HX99">
        <v>4400207</v>
      </c>
      <c r="HY99" t="s">
        <v>407</v>
      </c>
      <c r="HZ99" s="11">
        <v>7.0000000000000007E-2</v>
      </c>
      <c r="IA99" t="str">
        <f>_xll.SNL.Clients.Office.Excel.Functions.SPG(HX99, "SP_COUNTRY_NAME")</f>
        <v>United Kingdom</v>
      </c>
      <c r="IF99" t="str">
        <f>_xll.SNL.Clients.Office.Excel.Functions.SPG(IC99, "SP_COUNTRY_NAME")</f>
        <v>#INVALID COMPANY ID</v>
      </c>
      <c r="IK99" t="str">
        <f>_xll.SNL.Clients.Office.Excel.Functions.SPG(IH99, "SP_COUNTRY_NAME")</f>
        <v>#INVALID COMPANY ID</v>
      </c>
      <c r="IL99" t="s">
        <v>519</v>
      </c>
      <c r="IM99">
        <v>4226520</v>
      </c>
      <c r="IN99" t="s">
        <v>398</v>
      </c>
      <c r="IO99" s="11">
        <v>0</v>
      </c>
      <c r="IP99" t="str">
        <f>_xll.SNL.Clients.Office.Excel.Functions.SPG(IM99, "SP_COUNTRY_NAME")</f>
        <v>Canada</v>
      </c>
      <c r="IQ99" t="s">
        <v>817</v>
      </c>
      <c r="IR99">
        <v>4156964</v>
      </c>
      <c r="IS99" t="s">
        <v>398</v>
      </c>
      <c r="IT99" s="11">
        <v>0.01</v>
      </c>
      <c r="IU99" t="str">
        <f>_xll.SNL.Clients.Office.Excel.Functions.SPG(IR99, "SP_COUNTRY_NAME")</f>
        <v>Canada</v>
      </c>
      <c r="IV99" t="s">
        <v>714</v>
      </c>
      <c r="IW99">
        <v>4265061</v>
      </c>
      <c r="IX99" t="s">
        <v>398</v>
      </c>
      <c r="IY99" s="11">
        <v>0</v>
      </c>
      <c r="IZ99" t="str">
        <f>_xll.SNL.Clients.Office.Excel.Functions.SPG(IW99, "SP_COUNTRY_NAME")</f>
        <v>South Africa</v>
      </c>
      <c r="JA99" t="s">
        <v>471</v>
      </c>
      <c r="JB99">
        <v>111267</v>
      </c>
      <c r="JC99" t="s">
        <v>398</v>
      </c>
      <c r="JD99" s="11">
        <v>0.03</v>
      </c>
      <c r="JE99" t="str">
        <f>_xll.SNL.Clients.Office.Excel.Functions.SPG(JB99, "SP_COUNTRY_NAME")</f>
        <v>United Kingdom</v>
      </c>
      <c r="JF99" t="s">
        <v>688</v>
      </c>
      <c r="JG99">
        <v>25022507</v>
      </c>
      <c r="JH99" t="s">
        <v>398</v>
      </c>
      <c r="JI99" s="11">
        <v>0.03</v>
      </c>
      <c r="JJ99" t="str">
        <f>_xll.SNL.Clients.Office.Excel.Functions.SPG(JG99, "SP_COUNTRY_NAME")</f>
        <v>South Africa</v>
      </c>
      <c r="JK99" t="s">
        <v>1320</v>
      </c>
      <c r="JL99">
        <v>109290</v>
      </c>
      <c r="JM99" t="s">
        <v>403</v>
      </c>
      <c r="JN99" s="11">
        <v>7.0000000000000007E-2</v>
      </c>
      <c r="JO99" t="str">
        <f>_xll.SNL.Clients.Office.Excel.Functions.SPG(JL99, "SP_COUNTRY_NAME")</f>
        <v>USA</v>
      </c>
      <c r="JT99" t="str">
        <f>_xll.SNL.Clients.Office.Excel.Functions.SPG(JQ99, "SP_COUNTRY_NAME")</f>
        <v>#INVALID COMPANY ID</v>
      </c>
      <c r="JU99" t="s">
        <v>903</v>
      </c>
      <c r="JV99">
        <v>26632854</v>
      </c>
      <c r="JW99" t="s">
        <v>398</v>
      </c>
      <c r="JX99" s="11">
        <v>0</v>
      </c>
      <c r="JY99" t="str">
        <f>_xll.SNL.Clients.Office.Excel.Functions.SPG(JV99, "SP_COUNTRY_NAME")</f>
        <v>USA</v>
      </c>
      <c r="JZ99" t="s">
        <v>1371</v>
      </c>
      <c r="KA99">
        <v>4383268</v>
      </c>
      <c r="KB99" t="s">
        <v>401</v>
      </c>
      <c r="KC99" s="11">
        <v>0.06</v>
      </c>
      <c r="KD99" t="str">
        <f>_xll.SNL.Clients.Office.Excel.Functions.SPG(KA99, "SP_COUNTRY_NAME")</f>
        <v>USA</v>
      </c>
      <c r="KI99" t="str">
        <f>_xll.SNL.Clients.Office.Excel.Functions.SPG(KF99, "SP_COUNTRY_NAME")</f>
        <v>#INVALID COMPANY ID</v>
      </c>
      <c r="KJ99" t="s">
        <v>714</v>
      </c>
      <c r="KK99">
        <v>4265061</v>
      </c>
      <c r="KL99" t="s">
        <v>398</v>
      </c>
      <c r="KM99" s="11">
        <v>0.02</v>
      </c>
      <c r="KN99" t="str">
        <f>_xll.SNL.Clients.Office.Excel.Functions.SPG(KK99, "SP_COUNTRY_NAME")</f>
        <v>South Africa</v>
      </c>
    </row>
    <row r="100" spans="5:300" x14ac:dyDescent="0.35">
      <c r="E100" t="str">
        <f>_xll.SNL.Clients.Office.Excel.Functions.SPG(B100, "SP_COUNTRY_NAME")</f>
        <v>#INVALID COMPANY ID</v>
      </c>
      <c r="F100" t="s">
        <v>723</v>
      </c>
      <c r="G100">
        <v>5879300</v>
      </c>
      <c r="H100" t="s">
        <v>403</v>
      </c>
      <c r="I100" s="11">
        <v>0.03</v>
      </c>
      <c r="J100" t="str">
        <f>_xll.SNL.Clients.Office.Excel.Functions.SPG(G100, "SP_COUNTRY_NAME")</f>
        <v>South Africa</v>
      </c>
      <c r="K100" t="s">
        <v>498</v>
      </c>
      <c r="L100">
        <v>4324456</v>
      </c>
      <c r="M100" t="s">
        <v>398</v>
      </c>
      <c r="N100" s="11">
        <v>0.01</v>
      </c>
      <c r="O100" t="str">
        <f>_xll.SNL.Clients.Office.Excel.Functions.SPG(L100, "SP_COUNTRY_NAME")</f>
        <v>Italy</v>
      </c>
      <c r="P100" t="s">
        <v>1034</v>
      </c>
      <c r="Q100">
        <v>5753419</v>
      </c>
      <c r="R100" t="s">
        <v>398</v>
      </c>
      <c r="S100" s="11">
        <v>0.12</v>
      </c>
      <c r="T100" t="str">
        <f>_xll.SNL.Clients.Office.Excel.Functions.SPG(Q100, "SP_COUNTRY_NAME")</f>
        <v>Switzerland</v>
      </c>
      <c r="Y100" t="str">
        <f>_xll.SNL.Clients.Office.Excel.Functions.SPG(V100, "SP_COUNTRY_NAME")</f>
        <v>#INVALID COMPANY ID</v>
      </c>
      <c r="Z100" t="s">
        <v>421</v>
      </c>
      <c r="AA100">
        <v>4055767</v>
      </c>
      <c r="AB100" t="s">
        <v>398</v>
      </c>
      <c r="AC100" s="11">
        <v>0.02</v>
      </c>
      <c r="AD100" t="str">
        <f>_xll.SNL.Clients.Office.Excel.Functions.SPG(AA100, "SP_COUNTRY_NAME")</f>
        <v>USA</v>
      </c>
      <c r="AE100" t="s">
        <v>421</v>
      </c>
      <c r="AF100">
        <v>4055767</v>
      </c>
      <c r="AG100" t="s">
        <v>398</v>
      </c>
      <c r="AH100" s="11">
        <v>0.02</v>
      </c>
      <c r="AI100" t="str">
        <f>_xll.SNL.Clients.Office.Excel.Functions.SPG(AF100, "SP_COUNTRY_NAME")</f>
        <v>USA</v>
      </c>
      <c r="AJ100" t="s">
        <v>1034</v>
      </c>
      <c r="AK100">
        <v>5753419</v>
      </c>
      <c r="AL100" t="s">
        <v>398</v>
      </c>
      <c r="AM100" s="11">
        <v>0.12</v>
      </c>
      <c r="AN100" t="str">
        <f>_xll.SNL.Clients.Office.Excel.Functions.SPG(AK100, "SP_COUNTRY_NAME")</f>
        <v>Switzerland</v>
      </c>
      <c r="AO100" t="s">
        <v>471</v>
      </c>
      <c r="AP100">
        <v>111267</v>
      </c>
      <c r="AQ100" t="s">
        <v>398</v>
      </c>
      <c r="AR100" s="11">
        <v>0.01</v>
      </c>
      <c r="AS100" t="str">
        <f>_xll.SNL.Clients.Office.Excel.Functions.SPG(AP100, "SP_COUNTRY_NAME")</f>
        <v>United Kingdom</v>
      </c>
      <c r="AX100" t="str">
        <f>_xll.SNL.Clients.Office.Excel.Functions.SPG(AU100, "SP_COUNTRY_NAME")</f>
        <v>#INVALID COMPANY ID</v>
      </c>
      <c r="AY100" t="s">
        <v>421</v>
      </c>
      <c r="AZ100">
        <v>4055767</v>
      </c>
      <c r="BA100" t="s">
        <v>398</v>
      </c>
      <c r="BB100" s="11">
        <v>0.02</v>
      </c>
      <c r="BC100" t="str">
        <f>_xll.SNL.Clients.Office.Excel.Functions.SPG(AZ100, "SP_COUNTRY_NAME")</f>
        <v>USA</v>
      </c>
      <c r="BH100" t="str">
        <f>_xll.SNL.Clients.Office.Excel.Functions.SPG(BE100, "SP_COUNTRY_NAME")</f>
        <v>#INVALID COMPANY ID</v>
      </c>
      <c r="BI100" t="s">
        <v>690</v>
      </c>
      <c r="BJ100">
        <v>14171602</v>
      </c>
      <c r="BK100" t="s">
        <v>398</v>
      </c>
      <c r="BL100" s="11">
        <v>0.03</v>
      </c>
      <c r="BM100" t="str">
        <f>_xll.SNL.Clients.Office.Excel.Functions.SPG(BJ100, "SP_COUNTRY_NAME")</f>
        <v>South Africa</v>
      </c>
      <c r="BR100" t="str">
        <f>_xll.SNL.Clients.Office.Excel.Functions.SPG(BO100, "SP_COUNTRY_NAME")</f>
        <v>#INVALID COMPANY ID</v>
      </c>
      <c r="BS100" t="s">
        <v>1926</v>
      </c>
      <c r="BT100">
        <v>4137739</v>
      </c>
      <c r="BU100" t="s">
        <v>398</v>
      </c>
      <c r="BV100" s="11">
        <v>0.02</v>
      </c>
      <c r="BW100" t="str">
        <f>_xll.SNL.Clients.Office.Excel.Functions.SPG(BT100, "SP_COUNTRY_NAME")</f>
        <v>Sweden</v>
      </c>
      <c r="BX100" t="s">
        <v>446</v>
      </c>
      <c r="BY100">
        <v>109988</v>
      </c>
      <c r="BZ100" t="s">
        <v>398</v>
      </c>
      <c r="CA100" s="11">
        <v>0.06</v>
      </c>
      <c r="CB100" t="str">
        <f>_xll.SNL.Clients.Office.Excel.Functions.SPG(BY100, "SP_COUNTRY_NAME")</f>
        <v>USA</v>
      </c>
      <c r="CC100" t="s">
        <v>663</v>
      </c>
      <c r="CD100">
        <v>4089578</v>
      </c>
      <c r="CE100" t="s">
        <v>398</v>
      </c>
      <c r="CF100" s="11">
        <v>7.0000000000000007E-2</v>
      </c>
      <c r="CG100" t="str">
        <f>_xll.SNL.Clients.Office.Excel.Functions.SPG(CD100, "SP_COUNTRY_NAME")</f>
        <v>USA</v>
      </c>
      <c r="CH100" t="s">
        <v>446</v>
      </c>
      <c r="CI100">
        <v>109988</v>
      </c>
      <c r="CJ100" t="s">
        <v>398</v>
      </c>
      <c r="CK100" s="11">
        <v>0.06</v>
      </c>
      <c r="CL100" t="str">
        <f>_xll.SNL.Clients.Office.Excel.Functions.SPG(CI100, "SP_COUNTRY_NAME")</f>
        <v>USA</v>
      </c>
      <c r="CM100" t="s">
        <v>690</v>
      </c>
      <c r="CN100">
        <v>14171602</v>
      </c>
      <c r="CO100" t="s">
        <v>398</v>
      </c>
      <c r="CP100" s="11">
        <v>0.03</v>
      </c>
      <c r="CQ100" t="str">
        <f>_xll.SNL.Clients.Office.Excel.Functions.SPG(CN100, "SP_COUNTRY_NAME")</f>
        <v>South Africa</v>
      </c>
      <c r="CR100" t="s">
        <v>690</v>
      </c>
      <c r="CS100">
        <v>14171602</v>
      </c>
      <c r="CT100" t="s">
        <v>398</v>
      </c>
      <c r="CU100" s="11">
        <v>0.03</v>
      </c>
      <c r="CV100" t="str">
        <f>_xll.SNL.Clients.Office.Excel.Functions.SPG(CS100, "SP_COUNTRY_NAME")</f>
        <v>South Africa</v>
      </c>
      <c r="CW100" t="s">
        <v>446</v>
      </c>
      <c r="CX100">
        <v>109988</v>
      </c>
      <c r="CY100" t="s">
        <v>398</v>
      </c>
      <c r="CZ100" s="11">
        <v>0.06</v>
      </c>
      <c r="DA100" t="str">
        <f>_xll.SNL.Clients.Office.Excel.Functions.SPG(CX100, "SP_COUNTRY_NAME")</f>
        <v>USA</v>
      </c>
      <c r="DF100" t="str">
        <f>_xll.SNL.Clients.Office.Excel.Functions.SPG(DC100, "SP_COUNTRY_NAME")</f>
        <v>#INVALID COMPANY ID</v>
      </c>
      <c r="DG100" t="s">
        <v>433</v>
      </c>
      <c r="DH100">
        <v>4102073</v>
      </c>
      <c r="DI100" t="s">
        <v>398</v>
      </c>
      <c r="DJ100" s="11">
        <v>0</v>
      </c>
      <c r="DK100" t="str">
        <f>_xll.SNL.Clients.Office.Excel.Functions.SPG(DH100, "SP_COUNTRY_NAME")</f>
        <v>USA</v>
      </c>
      <c r="DL100" t="s">
        <v>723</v>
      </c>
      <c r="DM100">
        <v>5879300</v>
      </c>
      <c r="DN100" t="s">
        <v>403</v>
      </c>
      <c r="DO100" s="11">
        <v>0.03</v>
      </c>
      <c r="DP100" t="str">
        <f>_xll.SNL.Clients.Office.Excel.Functions.SPG(DM100, "SP_COUNTRY_NAME")</f>
        <v>South Africa</v>
      </c>
      <c r="DQ100" t="s">
        <v>723</v>
      </c>
      <c r="DR100">
        <v>5879300</v>
      </c>
      <c r="DS100" t="s">
        <v>403</v>
      </c>
      <c r="DT100" s="11">
        <v>0.03</v>
      </c>
      <c r="DU100" t="str">
        <f>_xll.SNL.Clients.Office.Excel.Functions.SPG(DR100, "SP_COUNTRY_NAME")</f>
        <v>South Africa</v>
      </c>
      <c r="DV100" t="s">
        <v>723</v>
      </c>
      <c r="DW100">
        <v>5879300</v>
      </c>
      <c r="DX100" t="s">
        <v>403</v>
      </c>
      <c r="DY100" s="11">
        <v>0.03</v>
      </c>
      <c r="DZ100" t="str">
        <f>_xll.SNL.Clients.Office.Excel.Functions.SPG(DW100, "SP_COUNTRY_NAME")</f>
        <v>South Africa</v>
      </c>
      <c r="EE100" t="str">
        <f>_xll.SNL.Clients.Office.Excel.Functions.SPG(EB100, "SP_COUNTRY_NAME")</f>
        <v>#INVALID COMPANY ID</v>
      </c>
      <c r="EF100" t="s">
        <v>664</v>
      </c>
      <c r="EG100">
        <v>4213183</v>
      </c>
      <c r="EH100" t="s">
        <v>398</v>
      </c>
      <c r="EI100" s="11">
        <v>7.0000000000000007E-2</v>
      </c>
      <c r="EJ100" t="str">
        <f>_xll.SNL.Clients.Office.Excel.Functions.SPG(EG100, "SP_COUNTRY_NAME")</f>
        <v>South Africa</v>
      </c>
      <c r="EK100" t="s">
        <v>676</v>
      </c>
      <c r="EL100">
        <v>4304195</v>
      </c>
      <c r="EM100" t="s">
        <v>398</v>
      </c>
      <c r="EN100" s="11">
        <v>0</v>
      </c>
      <c r="EO100" t="str">
        <f>_xll.SNL.Clients.Office.Excel.Functions.SPG(EL100, "SP_COUNTRY_NAME")</f>
        <v>South Africa</v>
      </c>
      <c r="EP100" t="s">
        <v>2129</v>
      </c>
      <c r="EQ100" t="s">
        <v>348</v>
      </c>
      <c r="ER100" t="s">
        <v>406</v>
      </c>
      <c r="ES100" s="11">
        <v>0</v>
      </c>
      <c r="ET100" t="str">
        <f>_xll.SNL.Clients.Office.Excel.Functions.SPG(EQ100, "SP_COUNTRY_NAME")</f>
        <v>China</v>
      </c>
      <c r="EY100" t="str">
        <f>_xll.SNL.Clients.Office.Excel.Functions.SPG(EV100, "SP_COUNTRY_NAME")</f>
        <v>#INVALID COMPANY ID</v>
      </c>
      <c r="EZ100" t="s">
        <v>663</v>
      </c>
      <c r="FA100">
        <v>4089578</v>
      </c>
      <c r="FB100" t="s">
        <v>398</v>
      </c>
      <c r="FC100" s="11">
        <v>7.0000000000000007E-2</v>
      </c>
      <c r="FD100" t="str">
        <f>_xll.SNL.Clients.Office.Excel.Functions.SPG(FA100, "SP_COUNTRY_NAME")</f>
        <v>USA</v>
      </c>
      <c r="FE100" t="s">
        <v>663</v>
      </c>
      <c r="FF100">
        <v>4089578</v>
      </c>
      <c r="FG100" t="s">
        <v>398</v>
      </c>
      <c r="FH100" s="11">
        <v>7.0000000000000007E-2</v>
      </c>
      <c r="FI100" t="str">
        <f>_xll.SNL.Clients.Office.Excel.Functions.SPG(FF100, "SP_COUNTRY_NAME")</f>
        <v>USA</v>
      </c>
      <c r="FJ100" t="s">
        <v>446</v>
      </c>
      <c r="FK100">
        <v>109988</v>
      </c>
      <c r="FL100" t="s">
        <v>398</v>
      </c>
      <c r="FM100" s="11">
        <v>0.06</v>
      </c>
      <c r="FN100" t="str">
        <f>_xll.SNL.Clients.Office.Excel.Functions.SPG(FK100, "SP_COUNTRY_NAME")</f>
        <v>USA</v>
      </c>
      <c r="FO100" t="s">
        <v>2178</v>
      </c>
      <c r="FP100">
        <v>10533696</v>
      </c>
      <c r="FQ100" t="s">
        <v>398</v>
      </c>
      <c r="FR100" s="11">
        <v>0</v>
      </c>
      <c r="FS100" t="str">
        <f>_xll.SNL.Clients.Office.Excel.Functions.SPG(FP100, "SP_COUNTRY_NAME")</f>
        <v>Hong Kong</v>
      </c>
      <c r="FT100" t="s">
        <v>664</v>
      </c>
      <c r="FU100">
        <v>4213183</v>
      </c>
      <c r="FV100" t="s">
        <v>398</v>
      </c>
      <c r="FW100" s="11">
        <v>7.0000000000000007E-2</v>
      </c>
      <c r="FX100" t="str">
        <f>_xll.SNL.Clients.Office.Excel.Functions.SPG(FU100, "SP_COUNTRY_NAME")</f>
        <v>South Africa</v>
      </c>
      <c r="GC100" t="str">
        <f>_xll.SNL.Clients.Office.Excel.Functions.SPG(FZ100, "SP_COUNTRY_NAME")</f>
        <v>#INVALID COMPANY ID</v>
      </c>
      <c r="GD100" t="s">
        <v>393</v>
      </c>
      <c r="GE100">
        <v>111074</v>
      </c>
      <c r="GF100" t="s">
        <v>398</v>
      </c>
      <c r="GG100" s="11">
        <v>0</v>
      </c>
      <c r="GH100" t="str">
        <f>_xll.SNL.Clients.Office.Excel.Functions.SPG(GE100, "SP_COUNTRY_NAME")</f>
        <v>USA</v>
      </c>
      <c r="GM100" t="str">
        <f>_xll.SNL.Clients.Office.Excel.Functions.SPG(GJ100, "SP_COUNTRY_NAME")</f>
        <v>#INVALID COMPANY ID</v>
      </c>
      <c r="GR100" t="str">
        <f>_xll.SNL.Clients.Office.Excel.Functions.SPG(GO100, "SP_COUNTRY_NAME")</f>
        <v>#INVALID COMPANY ID</v>
      </c>
      <c r="GW100" t="str">
        <f>_xll.SNL.Clients.Office.Excel.Functions.SPG(GT100, "SP_COUNTRY_NAME")</f>
        <v>#INVALID COMPANY ID</v>
      </c>
      <c r="GX100" t="s">
        <v>526</v>
      </c>
      <c r="GY100">
        <v>5759394</v>
      </c>
      <c r="GZ100" t="s">
        <v>398</v>
      </c>
      <c r="HA100" s="11">
        <v>0</v>
      </c>
      <c r="HB100" t="str">
        <f>_xll.SNL.Clients.Office.Excel.Functions.SPG(GY100, "SP_COUNTRY_NAME")</f>
        <v>Ireland</v>
      </c>
      <c r="HC100" t="s">
        <v>446</v>
      </c>
      <c r="HD100">
        <v>109988</v>
      </c>
      <c r="HE100" t="s">
        <v>398</v>
      </c>
      <c r="HF100" s="11">
        <v>0.06</v>
      </c>
      <c r="HG100" t="str">
        <f>_xll.SNL.Clients.Office.Excel.Functions.SPG(HD100, "SP_COUNTRY_NAME")</f>
        <v>USA</v>
      </c>
      <c r="HL100" t="str">
        <f>_xll.SNL.Clients.Office.Excel.Functions.SPG(HI100, "SP_COUNTRY_NAME")</f>
        <v>#INVALID COMPANY ID</v>
      </c>
      <c r="HQ100" t="str">
        <f>_xll.SNL.Clients.Office.Excel.Functions.SPG(HN100, "SP_COUNTRY_NAME")</f>
        <v>#INVALID COMPANY ID</v>
      </c>
      <c r="HR100" t="s">
        <v>446</v>
      </c>
      <c r="HS100">
        <v>109988</v>
      </c>
      <c r="HT100" t="s">
        <v>398</v>
      </c>
      <c r="HU100" s="11">
        <v>0.06</v>
      </c>
      <c r="HV100" t="str">
        <f>_xll.SNL.Clients.Office.Excel.Functions.SPG(HS100, "SP_COUNTRY_NAME")</f>
        <v>USA</v>
      </c>
      <c r="HW100" t="s">
        <v>664</v>
      </c>
      <c r="HX100">
        <v>4213183</v>
      </c>
      <c r="HY100" t="s">
        <v>398</v>
      </c>
      <c r="HZ100" s="11">
        <v>7.0000000000000007E-2</v>
      </c>
      <c r="IA100" t="str">
        <f>_xll.SNL.Clients.Office.Excel.Functions.SPG(HX100, "SP_COUNTRY_NAME")</f>
        <v>South Africa</v>
      </c>
      <c r="IF100" t="str">
        <f>_xll.SNL.Clients.Office.Excel.Functions.SPG(IC100, "SP_COUNTRY_NAME")</f>
        <v>#INVALID COMPANY ID</v>
      </c>
      <c r="IK100" t="str">
        <f>_xll.SNL.Clients.Office.Excel.Functions.SPG(IH100, "SP_COUNTRY_NAME")</f>
        <v>#INVALID COMPANY ID</v>
      </c>
      <c r="IL100" t="s">
        <v>526</v>
      </c>
      <c r="IM100">
        <v>5759394</v>
      </c>
      <c r="IN100" t="s">
        <v>398</v>
      </c>
      <c r="IO100" s="11">
        <v>0</v>
      </c>
      <c r="IP100" t="str">
        <f>_xll.SNL.Clients.Office.Excel.Functions.SPG(IM100, "SP_COUNTRY_NAME")</f>
        <v>Ireland</v>
      </c>
      <c r="IQ100" t="s">
        <v>418</v>
      </c>
      <c r="IR100">
        <v>4116134</v>
      </c>
      <c r="IS100" t="s">
        <v>398</v>
      </c>
      <c r="IT100" s="11">
        <v>0.01</v>
      </c>
      <c r="IU100" t="str">
        <f>_xll.SNL.Clients.Office.Excel.Functions.SPG(IR100, "SP_COUNTRY_NAME")</f>
        <v>Japan</v>
      </c>
      <c r="IV100" t="s">
        <v>433</v>
      </c>
      <c r="IW100">
        <v>4102073</v>
      </c>
      <c r="IX100" t="s">
        <v>398</v>
      </c>
      <c r="IY100" s="11">
        <v>0</v>
      </c>
      <c r="IZ100" t="str">
        <f>_xll.SNL.Clients.Office.Excel.Functions.SPG(IW100, "SP_COUNTRY_NAME")</f>
        <v>USA</v>
      </c>
      <c r="JA100" t="s">
        <v>690</v>
      </c>
      <c r="JB100">
        <v>14171602</v>
      </c>
      <c r="JC100" t="s">
        <v>398</v>
      </c>
      <c r="JD100" s="11">
        <v>0.03</v>
      </c>
      <c r="JE100" t="str">
        <f>_xll.SNL.Clients.Office.Excel.Functions.SPG(JB100, "SP_COUNTRY_NAME")</f>
        <v>South Africa</v>
      </c>
      <c r="JF100" t="s">
        <v>723</v>
      </c>
      <c r="JG100">
        <v>5879300</v>
      </c>
      <c r="JH100" t="s">
        <v>403</v>
      </c>
      <c r="JI100" s="11">
        <v>0.03</v>
      </c>
      <c r="JJ100" t="str">
        <f>_xll.SNL.Clients.Office.Excel.Functions.SPG(JG100, "SP_COUNTRY_NAME")</f>
        <v>South Africa</v>
      </c>
      <c r="JK100" t="s">
        <v>663</v>
      </c>
      <c r="JL100">
        <v>4089578</v>
      </c>
      <c r="JM100" t="s">
        <v>398</v>
      </c>
      <c r="JN100" s="11">
        <v>7.0000000000000007E-2</v>
      </c>
      <c r="JO100" t="str">
        <f>_xll.SNL.Clients.Office.Excel.Functions.SPG(JL100, "SP_COUNTRY_NAME")</f>
        <v>USA</v>
      </c>
      <c r="JT100" t="str">
        <f>_xll.SNL.Clients.Office.Excel.Functions.SPG(JQ100, "SP_COUNTRY_NAME")</f>
        <v>#INVALID COMPANY ID</v>
      </c>
      <c r="JU100" t="s">
        <v>2178</v>
      </c>
      <c r="JV100">
        <v>10533696</v>
      </c>
      <c r="JW100" t="s">
        <v>398</v>
      </c>
      <c r="JX100" s="11">
        <v>0</v>
      </c>
      <c r="JY100" t="str">
        <f>_xll.SNL.Clients.Office.Excel.Functions.SPG(JV100, "SP_COUNTRY_NAME")</f>
        <v>Hong Kong</v>
      </c>
      <c r="JZ100" t="s">
        <v>446</v>
      </c>
      <c r="KA100">
        <v>109988</v>
      </c>
      <c r="KB100" t="s">
        <v>398</v>
      </c>
      <c r="KC100" s="11">
        <v>0.06</v>
      </c>
      <c r="KD100" t="str">
        <f>_xll.SNL.Clients.Office.Excel.Functions.SPG(KA100, "SP_COUNTRY_NAME")</f>
        <v>USA</v>
      </c>
      <c r="KI100" t="str">
        <f>_xll.SNL.Clients.Office.Excel.Functions.SPG(KF100, "SP_COUNTRY_NAME")</f>
        <v>#INVALID COMPANY ID</v>
      </c>
      <c r="KJ100" t="s">
        <v>421</v>
      </c>
      <c r="KK100">
        <v>4055767</v>
      </c>
      <c r="KL100" t="s">
        <v>398</v>
      </c>
      <c r="KM100" s="11">
        <v>0.02</v>
      </c>
      <c r="KN100" t="str">
        <f>_xll.SNL.Clients.Office.Excel.Functions.SPG(KK100, "SP_COUNTRY_NAME")</f>
        <v>USA</v>
      </c>
    </row>
    <row r="101" spans="5:300" x14ac:dyDescent="0.35">
      <c r="E101" t="str">
        <f>_xll.SNL.Clients.Office.Excel.Functions.SPG(B101, "SP_COUNTRY_NAME")</f>
        <v>#INVALID COMPANY ID</v>
      </c>
      <c r="F101" t="s">
        <v>490</v>
      </c>
      <c r="G101">
        <v>4033550</v>
      </c>
      <c r="H101" t="s">
        <v>398</v>
      </c>
      <c r="I101" s="11">
        <v>0.03</v>
      </c>
      <c r="J101" t="str">
        <f>_xll.SNL.Clients.Office.Excel.Functions.SPG(G101, "SP_COUNTRY_NAME")</f>
        <v>USA</v>
      </c>
      <c r="K101" t="s">
        <v>499</v>
      </c>
      <c r="L101" t="s">
        <v>348</v>
      </c>
      <c r="M101" t="s">
        <v>406</v>
      </c>
      <c r="N101" s="11">
        <v>0.01</v>
      </c>
      <c r="O101" t="str">
        <f>_xll.SNL.Clients.Office.Excel.Functions.SPG(L101, "SP_COUNTRY_NAME")</f>
        <v>China</v>
      </c>
      <c r="P101" t="s">
        <v>456</v>
      </c>
      <c r="Q101">
        <v>4048184</v>
      </c>
      <c r="R101" t="s">
        <v>398</v>
      </c>
      <c r="S101" s="11">
        <v>0.12</v>
      </c>
      <c r="T101" t="str">
        <f>_xll.SNL.Clients.Office.Excel.Functions.SPG(Q101, "SP_COUNTRY_NAME")</f>
        <v>Canada</v>
      </c>
      <c r="Y101" t="str">
        <f>_xll.SNL.Clients.Office.Excel.Functions.SPG(V101, "SP_COUNTRY_NAME")</f>
        <v>#INVALID COMPANY ID</v>
      </c>
      <c r="Z101" t="s">
        <v>715</v>
      </c>
      <c r="AA101">
        <v>19723341</v>
      </c>
      <c r="AB101" t="s">
        <v>398</v>
      </c>
      <c r="AC101" s="11">
        <v>0.02</v>
      </c>
      <c r="AD101" t="str">
        <f>_xll.SNL.Clients.Office.Excel.Functions.SPG(AA101, "SP_COUNTRY_NAME")</f>
        <v>South Africa</v>
      </c>
      <c r="AE101" t="s">
        <v>715</v>
      </c>
      <c r="AF101">
        <v>19723341</v>
      </c>
      <c r="AG101" t="s">
        <v>398</v>
      </c>
      <c r="AH101" s="11">
        <v>0.02</v>
      </c>
      <c r="AI101" t="str">
        <f>_xll.SNL.Clients.Office.Excel.Functions.SPG(AF101, "SP_COUNTRY_NAME")</f>
        <v>South Africa</v>
      </c>
      <c r="AJ101" t="s">
        <v>456</v>
      </c>
      <c r="AK101">
        <v>4048184</v>
      </c>
      <c r="AL101" t="s">
        <v>398</v>
      </c>
      <c r="AM101" s="11">
        <v>0.12</v>
      </c>
      <c r="AN101" t="str">
        <f>_xll.SNL.Clients.Office.Excel.Functions.SPG(AK101, "SP_COUNTRY_NAME")</f>
        <v>Canada</v>
      </c>
      <c r="AO101" t="s">
        <v>564</v>
      </c>
      <c r="AP101">
        <v>4557089</v>
      </c>
      <c r="AQ101" t="s">
        <v>398</v>
      </c>
      <c r="AR101" s="11">
        <v>0.01</v>
      </c>
      <c r="AS101" t="str">
        <f>_xll.SNL.Clients.Office.Excel.Functions.SPG(AP101, "SP_COUNTRY_NAME")</f>
        <v>Canada</v>
      </c>
      <c r="AX101" t="str">
        <f>_xll.SNL.Clients.Office.Excel.Functions.SPG(AU101, "SP_COUNTRY_NAME")</f>
        <v>#INVALID COMPANY ID</v>
      </c>
      <c r="AY101" t="s">
        <v>715</v>
      </c>
      <c r="AZ101">
        <v>19723341</v>
      </c>
      <c r="BA101" t="s">
        <v>398</v>
      </c>
      <c r="BB101" s="11">
        <v>0.02</v>
      </c>
      <c r="BC101" t="str">
        <f>_xll.SNL.Clients.Office.Excel.Functions.SPG(AZ101, "SP_COUNTRY_NAME")</f>
        <v>South Africa</v>
      </c>
      <c r="BH101" t="str">
        <f>_xll.SNL.Clients.Office.Excel.Functions.SPG(BE101, "SP_COUNTRY_NAME")</f>
        <v>#INVALID COMPANY ID</v>
      </c>
      <c r="BI101" t="s">
        <v>454</v>
      </c>
      <c r="BJ101">
        <v>4784107</v>
      </c>
      <c r="BK101" t="s">
        <v>398</v>
      </c>
      <c r="BL101" s="11">
        <v>0.03</v>
      </c>
      <c r="BM101" t="str">
        <f>_xll.SNL.Clients.Office.Excel.Functions.SPG(BJ101, "SP_COUNTRY_NAME")</f>
        <v>France</v>
      </c>
      <c r="BR101" t="str">
        <f>_xll.SNL.Clients.Office.Excel.Functions.SPG(BO101, "SP_COUNTRY_NAME")</f>
        <v>#INVALID COMPANY ID</v>
      </c>
      <c r="BS101" t="s">
        <v>1927</v>
      </c>
      <c r="BT101">
        <v>4397725</v>
      </c>
      <c r="BU101" t="s">
        <v>398</v>
      </c>
      <c r="BV101" s="11">
        <v>0.02</v>
      </c>
      <c r="BW101" t="str">
        <f>_xll.SNL.Clients.Office.Excel.Functions.SPG(BT101, "SP_COUNTRY_NAME")</f>
        <v>Germany</v>
      </c>
      <c r="BX101" t="s">
        <v>1725</v>
      </c>
      <c r="BY101">
        <v>19549672</v>
      </c>
      <c r="BZ101" t="s">
        <v>325</v>
      </c>
      <c r="CA101" s="11">
        <v>0.05</v>
      </c>
      <c r="CB101" t="str">
        <f>_xll.SNL.Clients.Office.Excel.Functions.SPG(BY101, "SP_COUNTRY_NAME")</f>
        <v>Australia</v>
      </c>
      <c r="CC101" t="s">
        <v>1321</v>
      </c>
      <c r="CD101">
        <v>4677902</v>
      </c>
      <c r="CE101" t="s">
        <v>403</v>
      </c>
      <c r="CF101" s="11">
        <v>7.0000000000000007E-2</v>
      </c>
      <c r="CG101" t="str">
        <f>_xll.SNL.Clients.Office.Excel.Functions.SPG(CD101, "SP_COUNTRY_NAME")</f>
        <v>USA</v>
      </c>
      <c r="CH101" t="s">
        <v>1725</v>
      </c>
      <c r="CI101">
        <v>19549672</v>
      </c>
      <c r="CJ101" t="s">
        <v>325</v>
      </c>
      <c r="CK101" s="11">
        <v>0.05</v>
      </c>
      <c r="CL101" t="str">
        <f>_xll.SNL.Clients.Office.Excel.Functions.SPG(CI101, "SP_COUNTRY_NAME")</f>
        <v>Australia</v>
      </c>
      <c r="CM101" t="s">
        <v>454</v>
      </c>
      <c r="CN101">
        <v>4784107</v>
      </c>
      <c r="CO101" t="s">
        <v>398</v>
      </c>
      <c r="CP101" s="11">
        <v>0.03</v>
      </c>
      <c r="CQ101" t="str">
        <f>_xll.SNL.Clients.Office.Excel.Functions.SPG(CN101, "SP_COUNTRY_NAME")</f>
        <v>France</v>
      </c>
      <c r="CR101" t="s">
        <v>454</v>
      </c>
      <c r="CS101">
        <v>4784107</v>
      </c>
      <c r="CT101" t="s">
        <v>398</v>
      </c>
      <c r="CU101" s="11">
        <v>0.03</v>
      </c>
      <c r="CV101" t="str">
        <f>_xll.SNL.Clients.Office.Excel.Functions.SPG(CS101, "SP_COUNTRY_NAME")</f>
        <v>France</v>
      </c>
      <c r="CW101" t="s">
        <v>1725</v>
      </c>
      <c r="CX101">
        <v>19549672</v>
      </c>
      <c r="CY101" t="s">
        <v>325</v>
      </c>
      <c r="CZ101" s="11">
        <v>0.05</v>
      </c>
      <c r="DA101" t="str">
        <f>_xll.SNL.Clients.Office.Excel.Functions.SPG(CX101, "SP_COUNTRY_NAME")</f>
        <v>Australia</v>
      </c>
      <c r="DF101" t="str">
        <f>_xll.SNL.Clients.Office.Excel.Functions.SPG(DC101, "SP_COUNTRY_NAME")</f>
        <v>#INVALID COMPANY ID</v>
      </c>
      <c r="DG101" t="s">
        <v>739</v>
      </c>
      <c r="DH101">
        <v>5866214</v>
      </c>
      <c r="DI101" t="s">
        <v>398</v>
      </c>
      <c r="DJ101" s="11">
        <v>0</v>
      </c>
      <c r="DK101" t="str">
        <f>_xll.SNL.Clients.Office.Excel.Functions.SPG(DH101, "SP_COUNTRY_NAME")</f>
        <v>South Africa</v>
      </c>
      <c r="DL101" t="s">
        <v>490</v>
      </c>
      <c r="DM101">
        <v>4033550</v>
      </c>
      <c r="DN101" t="s">
        <v>398</v>
      </c>
      <c r="DO101" s="11">
        <v>0.03</v>
      </c>
      <c r="DP101" t="str">
        <f>_xll.SNL.Clients.Office.Excel.Functions.SPG(DM101, "SP_COUNTRY_NAME")</f>
        <v>USA</v>
      </c>
      <c r="DQ101" t="s">
        <v>490</v>
      </c>
      <c r="DR101">
        <v>4033550</v>
      </c>
      <c r="DS101" t="s">
        <v>398</v>
      </c>
      <c r="DT101" s="11">
        <v>0.03</v>
      </c>
      <c r="DU101" t="str">
        <f>_xll.SNL.Clients.Office.Excel.Functions.SPG(DR101, "SP_COUNTRY_NAME")</f>
        <v>USA</v>
      </c>
      <c r="DV101" t="s">
        <v>490</v>
      </c>
      <c r="DW101">
        <v>4033550</v>
      </c>
      <c r="DX101" t="s">
        <v>398</v>
      </c>
      <c r="DY101" s="11">
        <v>0.03</v>
      </c>
      <c r="DZ101" t="str">
        <f>_xll.SNL.Clients.Office.Excel.Functions.SPG(DW101, "SP_COUNTRY_NAME")</f>
        <v>USA</v>
      </c>
      <c r="EE101" t="str">
        <f>_xll.SNL.Clients.Office.Excel.Functions.SPG(EB101, "SP_COUNTRY_NAME")</f>
        <v>#INVALID COMPANY ID</v>
      </c>
      <c r="EF101" t="s">
        <v>461</v>
      </c>
      <c r="EG101">
        <v>110399</v>
      </c>
      <c r="EH101" t="s">
        <v>398</v>
      </c>
      <c r="EI101" s="11">
        <v>7.0000000000000007E-2</v>
      </c>
      <c r="EJ101" t="str">
        <f>_xll.SNL.Clients.Office.Excel.Functions.SPG(EG101, "SP_COUNTRY_NAME")</f>
        <v>USA</v>
      </c>
      <c r="EK101" t="s">
        <v>475</v>
      </c>
      <c r="EL101">
        <v>4026996</v>
      </c>
      <c r="EM101" t="s">
        <v>398</v>
      </c>
      <c r="EN101" s="11">
        <v>0</v>
      </c>
      <c r="EO101" t="str">
        <f>_xll.SNL.Clients.Office.Excel.Functions.SPG(EL101, "SP_COUNTRY_NAME")</f>
        <v>USA</v>
      </c>
      <c r="EP101" t="s">
        <v>489</v>
      </c>
      <c r="EQ101">
        <v>4376121</v>
      </c>
      <c r="ER101" t="s">
        <v>398</v>
      </c>
      <c r="ES101" s="11">
        <v>0</v>
      </c>
      <c r="ET101" t="str">
        <f>_xll.SNL.Clients.Office.Excel.Functions.SPG(EQ101, "SP_COUNTRY_NAME")</f>
        <v>United Kingdom</v>
      </c>
      <c r="EY101" t="str">
        <f>_xll.SNL.Clients.Office.Excel.Functions.SPG(EV101, "SP_COUNTRY_NAME")</f>
        <v>#INVALID COMPANY ID</v>
      </c>
      <c r="EZ101" t="s">
        <v>1321</v>
      </c>
      <c r="FA101">
        <v>4677902</v>
      </c>
      <c r="FB101" t="s">
        <v>403</v>
      </c>
      <c r="FC101" s="11">
        <v>7.0000000000000007E-2</v>
      </c>
      <c r="FD101" t="str">
        <f>_xll.SNL.Clients.Office.Excel.Functions.SPG(FA101, "SP_COUNTRY_NAME")</f>
        <v>USA</v>
      </c>
      <c r="FE101" t="s">
        <v>1321</v>
      </c>
      <c r="FF101">
        <v>4677902</v>
      </c>
      <c r="FG101" t="s">
        <v>403</v>
      </c>
      <c r="FH101" s="11">
        <v>7.0000000000000007E-2</v>
      </c>
      <c r="FI101" t="str">
        <f>_xll.SNL.Clients.Office.Excel.Functions.SPG(FF101, "SP_COUNTRY_NAME")</f>
        <v>USA</v>
      </c>
      <c r="FJ101" t="s">
        <v>1725</v>
      </c>
      <c r="FK101">
        <v>19549672</v>
      </c>
      <c r="FL101" t="s">
        <v>325</v>
      </c>
      <c r="FM101" s="11">
        <v>0.05</v>
      </c>
      <c r="FN101" t="str">
        <f>_xll.SNL.Clients.Office.Excel.Functions.SPG(FK101, "SP_COUNTRY_NAME")</f>
        <v>Australia</v>
      </c>
      <c r="FS101" t="str">
        <f>_xll.SNL.Clients.Office.Excel.Functions.SPG(FP101, "SP_COUNTRY_NAME")</f>
        <v>#INVALID COMPANY ID</v>
      </c>
      <c r="FT101" t="s">
        <v>461</v>
      </c>
      <c r="FU101">
        <v>110399</v>
      </c>
      <c r="FV101" t="s">
        <v>398</v>
      </c>
      <c r="FW101" s="11">
        <v>7.0000000000000007E-2</v>
      </c>
      <c r="FX101" t="str">
        <f>_xll.SNL.Clients.Office.Excel.Functions.SPG(FU101, "SP_COUNTRY_NAME")</f>
        <v>USA</v>
      </c>
      <c r="GC101" t="str">
        <f>_xll.SNL.Clients.Office.Excel.Functions.SPG(FZ101, "SP_COUNTRY_NAME")</f>
        <v>#INVALID COMPANY ID</v>
      </c>
      <c r="GD101" t="s">
        <v>1663</v>
      </c>
      <c r="GE101">
        <v>5837129</v>
      </c>
      <c r="GF101" t="s">
        <v>398</v>
      </c>
      <c r="GG101" s="11">
        <v>0</v>
      </c>
      <c r="GH101" t="str">
        <f>_xll.SNL.Clients.Office.Excel.Functions.SPG(GE101, "SP_COUNTRY_NAME")</f>
        <v>China</v>
      </c>
      <c r="GM101" t="str">
        <f>_xll.SNL.Clients.Office.Excel.Functions.SPG(GJ101, "SP_COUNTRY_NAME")</f>
        <v>#INVALID COMPANY ID</v>
      </c>
      <c r="GR101" t="str">
        <f>_xll.SNL.Clients.Office.Excel.Functions.SPG(GO101, "SP_COUNTRY_NAME")</f>
        <v>#INVALID COMPANY ID</v>
      </c>
      <c r="GW101" t="str">
        <f>_xll.SNL.Clients.Office.Excel.Functions.SPG(GT101, "SP_COUNTRY_NAME")</f>
        <v>#INVALID COMPANY ID</v>
      </c>
      <c r="GX101" t="s">
        <v>2160</v>
      </c>
      <c r="GY101">
        <v>4139073</v>
      </c>
      <c r="GZ101" t="s">
        <v>398</v>
      </c>
      <c r="HA101" s="11">
        <v>0</v>
      </c>
      <c r="HB101" t="str">
        <f>_xll.SNL.Clients.Office.Excel.Functions.SPG(GY101, "SP_COUNTRY_NAME")</f>
        <v>New Zealand</v>
      </c>
      <c r="HC101" t="s">
        <v>1725</v>
      </c>
      <c r="HD101">
        <v>19549672</v>
      </c>
      <c r="HE101" t="s">
        <v>325</v>
      </c>
      <c r="HF101" s="11">
        <v>0.05</v>
      </c>
      <c r="HG101" t="str">
        <f>_xll.SNL.Clients.Office.Excel.Functions.SPG(HD101, "SP_COUNTRY_NAME")</f>
        <v>Australia</v>
      </c>
      <c r="HL101" t="str">
        <f>_xll.SNL.Clients.Office.Excel.Functions.SPG(HI101, "SP_COUNTRY_NAME")</f>
        <v>#INVALID COMPANY ID</v>
      </c>
      <c r="HQ101" t="str">
        <f>_xll.SNL.Clients.Office.Excel.Functions.SPG(HN101, "SP_COUNTRY_NAME")</f>
        <v>#INVALID COMPANY ID</v>
      </c>
      <c r="HR101" t="s">
        <v>1725</v>
      </c>
      <c r="HS101">
        <v>19549672</v>
      </c>
      <c r="HT101" t="s">
        <v>325</v>
      </c>
      <c r="HU101" s="11">
        <v>0.05</v>
      </c>
      <c r="HV101" t="str">
        <f>_xll.SNL.Clients.Office.Excel.Functions.SPG(HS101, "SP_COUNTRY_NAME")</f>
        <v>Australia</v>
      </c>
      <c r="HW101" t="s">
        <v>461</v>
      </c>
      <c r="HX101">
        <v>110399</v>
      </c>
      <c r="HY101" t="s">
        <v>398</v>
      </c>
      <c r="HZ101" s="11">
        <v>7.0000000000000007E-2</v>
      </c>
      <c r="IA101" t="str">
        <f>_xll.SNL.Clients.Office.Excel.Functions.SPG(HX101, "SP_COUNTRY_NAME")</f>
        <v>USA</v>
      </c>
      <c r="IF101" t="str">
        <f>_xll.SNL.Clients.Office.Excel.Functions.SPG(IC101, "SP_COUNTRY_NAME")</f>
        <v>#INVALID COMPANY ID</v>
      </c>
      <c r="IK101" t="str">
        <f>_xll.SNL.Clients.Office.Excel.Functions.SPG(IH101, "SP_COUNTRY_NAME")</f>
        <v>#INVALID COMPANY ID</v>
      </c>
      <c r="IL101" t="s">
        <v>2160</v>
      </c>
      <c r="IM101">
        <v>4139073</v>
      </c>
      <c r="IN101" t="s">
        <v>398</v>
      </c>
      <c r="IO101" s="11">
        <v>0</v>
      </c>
      <c r="IP101" t="str">
        <f>_xll.SNL.Clients.Office.Excel.Functions.SPG(IM101, "SP_COUNTRY_NAME")</f>
        <v>New Zealand</v>
      </c>
      <c r="IQ101" t="s">
        <v>1236</v>
      </c>
      <c r="IR101">
        <v>7059968</v>
      </c>
      <c r="IS101" t="s">
        <v>398</v>
      </c>
      <c r="IT101" s="11">
        <v>0.01</v>
      </c>
      <c r="IU101" t="str">
        <f>_xll.SNL.Clients.Office.Excel.Functions.SPG(IR101, "SP_COUNTRY_NAME")</f>
        <v>Canada</v>
      </c>
      <c r="IV101" t="s">
        <v>739</v>
      </c>
      <c r="IW101">
        <v>5866214</v>
      </c>
      <c r="IX101" t="s">
        <v>398</v>
      </c>
      <c r="IY101" s="11">
        <v>0</v>
      </c>
      <c r="IZ101" t="str">
        <f>_xll.SNL.Clients.Office.Excel.Functions.SPG(IW101, "SP_COUNTRY_NAME")</f>
        <v>South Africa</v>
      </c>
      <c r="JA101" t="s">
        <v>454</v>
      </c>
      <c r="JB101">
        <v>4784107</v>
      </c>
      <c r="JC101" t="s">
        <v>398</v>
      </c>
      <c r="JD101" s="11">
        <v>0.03</v>
      </c>
      <c r="JE101" t="str">
        <f>_xll.SNL.Clients.Office.Excel.Functions.SPG(JB101, "SP_COUNTRY_NAME")</f>
        <v>France</v>
      </c>
      <c r="JF101" t="s">
        <v>490</v>
      </c>
      <c r="JG101">
        <v>4033550</v>
      </c>
      <c r="JH101" t="s">
        <v>398</v>
      </c>
      <c r="JI101" s="11">
        <v>0.03</v>
      </c>
      <c r="JJ101" t="str">
        <f>_xll.SNL.Clients.Office.Excel.Functions.SPG(JG101, "SP_COUNTRY_NAME")</f>
        <v>USA</v>
      </c>
      <c r="JK101" t="s">
        <v>1321</v>
      </c>
      <c r="JL101">
        <v>4677902</v>
      </c>
      <c r="JM101" t="s">
        <v>403</v>
      </c>
      <c r="JN101" s="11">
        <v>7.0000000000000007E-2</v>
      </c>
      <c r="JO101" t="str">
        <f>_xll.SNL.Clients.Office.Excel.Functions.SPG(JL101, "SP_COUNTRY_NAME")</f>
        <v>USA</v>
      </c>
      <c r="JT101" t="str">
        <f>_xll.SNL.Clients.Office.Excel.Functions.SPG(JQ101, "SP_COUNTRY_NAME")</f>
        <v>#INVALID COMPANY ID</v>
      </c>
      <c r="JY101" t="str">
        <f>_xll.SNL.Clients.Office.Excel.Functions.SPG(JV101, "SP_COUNTRY_NAME")</f>
        <v>#INVALID COMPANY ID</v>
      </c>
      <c r="JZ101" t="s">
        <v>1725</v>
      </c>
      <c r="KA101">
        <v>19549672</v>
      </c>
      <c r="KB101" t="s">
        <v>325</v>
      </c>
      <c r="KC101" s="11">
        <v>0.05</v>
      </c>
      <c r="KD101" t="str">
        <f>_xll.SNL.Clients.Office.Excel.Functions.SPG(KA101, "SP_COUNTRY_NAME")</f>
        <v>Australia</v>
      </c>
      <c r="KI101" t="str">
        <f>_xll.SNL.Clients.Office.Excel.Functions.SPG(KF101, "SP_COUNTRY_NAME")</f>
        <v>#INVALID COMPANY ID</v>
      </c>
      <c r="KJ101" t="s">
        <v>715</v>
      </c>
      <c r="KK101">
        <v>19723341</v>
      </c>
      <c r="KL101" t="s">
        <v>398</v>
      </c>
      <c r="KM101" s="11">
        <v>0.02</v>
      </c>
      <c r="KN101" t="str">
        <f>_xll.SNL.Clients.Office.Excel.Functions.SPG(KK101, "SP_COUNTRY_NAME")</f>
        <v>South Africa</v>
      </c>
    </row>
    <row r="102" spans="5:300" x14ac:dyDescent="0.35">
      <c r="E102" t="str">
        <f>_xll.SNL.Clients.Office.Excel.Functions.SPG(B102, "SP_COUNTRY_NAME")</f>
        <v>#INVALID COMPANY ID</v>
      </c>
      <c r="F102" t="s">
        <v>496</v>
      </c>
      <c r="G102">
        <v>4111901</v>
      </c>
      <c r="H102" t="s">
        <v>398</v>
      </c>
      <c r="I102" s="11">
        <v>0.03</v>
      </c>
      <c r="J102" t="str">
        <f>_xll.SNL.Clients.Office.Excel.Functions.SPG(G102, "SP_COUNTRY_NAME")</f>
        <v>Belgium</v>
      </c>
      <c r="K102" t="s">
        <v>500</v>
      </c>
      <c r="L102">
        <v>106960</v>
      </c>
      <c r="M102" t="s">
        <v>398</v>
      </c>
      <c r="N102" s="11">
        <v>0.01</v>
      </c>
      <c r="O102" t="str">
        <f>_xll.SNL.Clients.Office.Excel.Functions.SPG(L102, "SP_COUNTRY_NAME")</f>
        <v>Canada</v>
      </c>
      <c r="P102" t="s">
        <v>551</v>
      </c>
      <c r="Q102">
        <v>4281265</v>
      </c>
      <c r="R102" t="s">
        <v>398</v>
      </c>
      <c r="S102" s="11">
        <v>0.12</v>
      </c>
      <c r="T102" t="str">
        <f>_xll.SNL.Clients.Office.Excel.Functions.SPG(Q102, "SP_COUNTRY_NAME")</f>
        <v>Canada</v>
      </c>
      <c r="Y102" t="str">
        <f>_xll.SNL.Clients.Office.Excel.Functions.SPG(V102, "SP_COUNTRY_NAME")</f>
        <v>#INVALID COMPANY ID</v>
      </c>
      <c r="Z102" t="s">
        <v>716</v>
      </c>
      <c r="AA102">
        <v>8091201</v>
      </c>
      <c r="AB102" t="s">
        <v>398</v>
      </c>
      <c r="AC102" s="11">
        <v>0.02</v>
      </c>
      <c r="AD102" t="str">
        <f>_xll.SNL.Clients.Office.Excel.Functions.SPG(AA102, "SP_COUNTRY_NAME")</f>
        <v>Namibia</v>
      </c>
      <c r="AE102" t="s">
        <v>716</v>
      </c>
      <c r="AF102">
        <v>8091201</v>
      </c>
      <c r="AG102" t="s">
        <v>398</v>
      </c>
      <c r="AH102" s="11">
        <v>0.02</v>
      </c>
      <c r="AI102" t="str">
        <f>_xll.SNL.Clients.Office.Excel.Functions.SPG(AF102, "SP_COUNTRY_NAME")</f>
        <v>Namibia</v>
      </c>
      <c r="AJ102" t="s">
        <v>551</v>
      </c>
      <c r="AK102">
        <v>4281265</v>
      </c>
      <c r="AL102" t="s">
        <v>398</v>
      </c>
      <c r="AM102" s="11">
        <v>0.12</v>
      </c>
      <c r="AN102" t="str">
        <f>_xll.SNL.Clients.Office.Excel.Functions.SPG(AK102, "SP_COUNTRY_NAME")</f>
        <v>Canada</v>
      </c>
      <c r="AO102" t="s">
        <v>511</v>
      </c>
      <c r="AP102">
        <v>111359</v>
      </c>
      <c r="AQ102" t="s">
        <v>398</v>
      </c>
      <c r="AR102" s="11">
        <v>0.01</v>
      </c>
      <c r="AS102" t="str">
        <f>_xll.SNL.Clients.Office.Excel.Functions.SPG(AP102, "SP_COUNTRY_NAME")</f>
        <v>USA</v>
      </c>
      <c r="AX102" t="str">
        <f>_xll.SNL.Clients.Office.Excel.Functions.SPG(AU102, "SP_COUNTRY_NAME")</f>
        <v>#INVALID COMPANY ID</v>
      </c>
      <c r="AY102" t="s">
        <v>716</v>
      </c>
      <c r="AZ102">
        <v>8091201</v>
      </c>
      <c r="BA102" t="s">
        <v>398</v>
      </c>
      <c r="BB102" s="11">
        <v>0.02</v>
      </c>
      <c r="BC102" t="str">
        <f>_xll.SNL.Clients.Office.Excel.Functions.SPG(AZ102, "SP_COUNTRY_NAME")</f>
        <v>Namibia</v>
      </c>
      <c r="BH102" t="str">
        <f>_xll.SNL.Clients.Office.Excel.Functions.SPG(BE102, "SP_COUNTRY_NAME")</f>
        <v>#INVALID COMPANY ID</v>
      </c>
      <c r="BI102" t="s">
        <v>457</v>
      </c>
      <c r="BJ102">
        <v>4145691</v>
      </c>
      <c r="BK102" t="s">
        <v>398</v>
      </c>
      <c r="BL102" s="11">
        <v>0.03</v>
      </c>
      <c r="BM102" t="str">
        <f>_xll.SNL.Clients.Office.Excel.Functions.SPG(BJ102, "SP_COUNTRY_NAME")</f>
        <v>USA</v>
      </c>
      <c r="BR102" t="str">
        <f>_xll.SNL.Clients.Office.Excel.Functions.SPG(BO102, "SP_COUNTRY_NAME")</f>
        <v>#INVALID COMPANY ID</v>
      </c>
      <c r="BS102" t="s">
        <v>478</v>
      </c>
      <c r="BT102">
        <v>4048215</v>
      </c>
      <c r="BU102" t="s">
        <v>398</v>
      </c>
      <c r="BV102" s="11">
        <v>0.02</v>
      </c>
      <c r="BW102" t="str">
        <f>_xll.SNL.Clients.Office.Excel.Functions.SPG(BT102, "SP_COUNTRY_NAME")</f>
        <v>USA</v>
      </c>
      <c r="BX102" t="s">
        <v>1377</v>
      </c>
      <c r="BY102">
        <v>4117333</v>
      </c>
      <c r="BZ102" t="s">
        <v>403</v>
      </c>
      <c r="CA102" s="11">
        <v>0.05</v>
      </c>
      <c r="CB102" t="str">
        <f>_xll.SNL.Clients.Office.Excel.Functions.SPG(BY102, "SP_COUNTRY_NAME")</f>
        <v>France</v>
      </c>
      <c r="CC102" t="s">
        <v>1322</v>
      </c>
      <c r="CD102">
        <v>4252195</v>
      </c>
      <c r="CE102" t="s">
        <v>403</v>
      </c>
      <c r="CF102" s="11">
        <v>0.06</v>
      </c>
      <c r="CG102" t="str">
        <f>_xll.SNL.Clients.Office.Excel.Functions.SPG(CD102, "SP_COUNTRY_NAME")</f>
        <v>USA</v>
      </c>
      <c r="CH102" t="s">
        <v>1377</v>
      </c>
      <c r="CI102">
        <v>4117333</v>
      </c>
      <c r="CJ102" t="s">
        <v>403</v>
      </c>
      <c r="CK102" s="11">
        <v>0.05</v>
      </c>
      <c r="CL102" t="str">
        <f>_xll.SNL.Clients.Office.Excel.Functions.SPG(CI102, "SP_COUNTRY_NAME")</f>
        <v>France</v>
      </c>
      <c r="CM102" t="s">
        <v>457</v>
      </c>
      <c r="CN102">
        <v>4145691</v>
      </c>
      <c r="CO102" t="s">
        <v>398</v>
      </c>
      <c r="CP102" s="11">
        <v>0.03</v>
      </c>
      <c r="CQ102" t="str">
        <f>_xll.SNL.Clients.Office.Excel.Functions.SPG(CN102, "SP_COUNTRY_NAME")</f>
        <v>USA</v>
      </c>
      <c r="CR102" t="s">
        <v>457</v>
      </c>
      <c r="CS102">
        <v>4145691</v>
      </c>
      <c r="CT102" t="s">
        <v>398</v>
      </c>
      <c r="CU102" s="11">
        <v>0.03</v>
      </c>
      <c r="CV102" t="str">
        <f>_xll.SNL.Clients.Office.Excel.Functions.SPG(CS102, "SP_COUNTRY_NAME")</f>
        <v>USA</v>
      </c>
      <c r="CW102" t="s">
        <v>1377</v>
      </c>
      <c r="CX102">
        <v>4117333</v>
      </c>
      <c r="CY102" t="s">
        <v>403</v>
      </c>
      <c r="CZ102" s="11">
        <v>0.05</v>
      </c>
      <c r="DA102" t="str">
        <f>_xll.SNL.Clients.Office.Excel.Functions.SPG(CX102, "SP_COUNTRY_NAME")</f>
        <v>France</v>
      </c>
      <c r="DF102" t="str">
        <f>_xll.SNL.Clients.Office.Excel.Functions.SPG(DC102, "SP_COUNTRY_NAME")</f>
        <v>#INVALID COMPANY ID</v>
      </c>
      <c r="DG102" t="s">
        <v>772</v>
      </c>
      <c r="DH102">
        <v>19495946</v>
      </c>
      <c r="DI102" t="s">
        <v>398</v>
      </c>
      <c r="DJ102" s="11">
        <v>0</v>
      </c>
      <c r="DK102" t="str">
        <f>_xll.SNL.Clients.Office.Excel.Functions.SPG(DH102, "SP_COUNTRY_NAME")</f>
        <v>South Africa</v>
      </c>
      <c r="DL102" t="s">
        <v>496</v>
      </c>
      <c r="DM102">
        <v>4111901</v>
      </c>
      <c r="DN102" t="s">
        <v>398</v>
      </c>
      <c r="DO102" s="11">
        <v>0.03</v>
      </c>
      <c r="DP102" t="str">
        <f>_xll.SNL.Clients.Office.Excel.Functions.SPG(DM102, "SP_COUNTRY_NAME")</f>
        <v>Belgium</v>
      </c>
      <c r="DQ102" t="s">
        <v>496</v>
      </c>
      <c r="DR102">
        <v>4111901</v>
      </c>
      <c r="DS102" t="s">
        <v>398</v>
      </c>
      <c r="DT102" s="11">
        <v>0.03</v>
      </c>
      <c r="DU102" t="str">
        <f>_xll.SNL.Clients.Office.Excel.Functions.SPG(DR102, "SP_COUNTRY_NAME")</f>
        <v>Belgium</v>
      </c>
      <c r="DV102" t="s">
        <v>496</v>
      </c>
      <c r="DW102">
        <v>4111901</v>
      </c>
      <c r="DX102" t="s">
        <v>398</v>
      </c>
      <c r="DY102" s="11">
        <v>0.03</v>
      </c>
      <c r="DZ102" t="str">
        <f>_xll.SNL.Clients.Office.Excel.Functions.SPG(DW102, "SP_COUNTRY_NAME")</f>
        <v>Belgium</v>
      </c>
      <c r="EE102" t="str">
        <f>_xll.SNL.Clients.Office.Excel.Functions.SPG(EB102, "SP_COUNTRY_NAME")</f>
        <v>#INVALID COMPANY ID</v>
      </c>
      <c r="EF102" t="s">
        <v>1989</v>
      </c>
      <c r="EG102">
        <v>4115672</v>
      </c>
      <c r="EH102" t="s">
        <v>403</v>
      </c>
      <c r="EI102" s="11">
        <v>0.06</v>
      </c>
      <c r="EJ102" t="str">
        <f>_xll.SNL.Clients.Office.Excel.Functions.SPG(EG102, "SP_COUNTRY_NAME")</f>
        <v>United Kingdom</v>
      </c>
      <c r="EK102" t="s">
        <v>456</v>
      </c>
      <c r="EL102">
        <v>4048184</v>
      </c>
      <c r="EM102" t="s">
        <v>398</v>
      </c>
      <c r="EN102" s="11">
        <v>0</v>
      </c>
      <c r="EO102" t="str">
        <f>_xll.SNL.Clients.Office.Excel.Functions.SPG(EL102, "SP_COUNTRY_NAME")</f>
        <v>Canada</v>
      </c>
      <c r="EP102" t="s">
        <v>484</v>
      </c>
      <c r="EQ102">
        <v>109754</v>
      </c>
      <c r="ER102" t="s">
        <v>398</v>
      </c>
      <c r="ES102" s="11">
        <v>0</v>
      </c>
      <c r="ET102" t="str">
        <f>_xll.SNL.Clients.Office.Excel.Functions.SPG(EQ102, "SP_COUNTRY_NAME")</f>
        <v>USA</v>
      </c>
      <c r="EY102" t="str">
        <f>_xll.SNL.Clients.Office.Excel.Functions.SPG(EV102, "SP_COUNTRY_NAME")</f>
        <v>#INVALID COMPANY ID</v>
      </c>
      <c r="EZ102" t="s">
        <v>1322</v>
      </c>
      <c r="FA102">
        <v>4252195</v>
      </c>
      <c r="FB102" t="s">
        <v>403</v>
      </c>
      <c r="FC102" s="11">
        <v>0.06</v>
      </c>
      <c r="FD102" t="str">
        <f>_xll.SNL.Clients.Office.Excel.Functions.SPG(FA102, "SP_COUNTRY_NAME")</f>
        <v>USA</v>
      </c>
      <c r="FE102" t="s">
        <v>1322</v>
      </c>
      <c r="FF102">
        <v>4252195</v>
      </c>
      <c r="FG102" t="s">
        <v>403</v>
      </c>
      <c r="FH102" s="11">
        <v>0.06</v>
      </c>
      <c r="FI102" t="str">
        <f>_xll.SNL.Clients.Office.Excel.Functions.SPG(FF102, "SP_COUNTRY_NAME")</f>
        <v>USA</v>
      </c>
      <c r="FJ102" t="s">
        <v>1377</v>
      </c>
      <c r="FK102">
        <v>4117333</v>
      </c>
      <c r="FL102" t="s">
        <v>403</v>
      </c>
      <c r="FM102" s="11">
        <v>0.05</v>
      </c>
      <c r="FN102" t="str">
        <f>_xll.SNL.Clients.Office.Excel.Functions.SPG(FK102, "SP_COUNTRY_NAME")</f>
        <v>France</v>
      </c>
      <c r="FS102" t="str">
        <f>_xll.SNL.Clients.Office.Excel.Functions.SPG(FP102, "SP_COUNTRY_NAME")</f>
        <v>#INVALID COMPANY ID</v>
      </c>
      <c r="FT102" t="s">
        <v>1989</v>
      </c>
      <c r="FU102">
        <v>4115672</v>
      </c>
      <c r="FV102" t="s">
        <v>403</v>
      </c>
      <c r="FW102" s="11">
        <v>0.06</v>
      </c>
      <c r="FX102" t="str">
        <f>_xll.SNL.Clients.Office.Excel.Functions.SPG(FU102, "SP_COUNTRY_NAME")</f>
        <v>United Kingdom</v>
      </c>
      <c r="GC102" t="str">
        <f>_xll.SNL.Clients.Office.Excel.Functions.SPG(FZ102, "SP_COUNTRY_NAME")</f>
        <v>#INVALID COMPANY ID</v>
      </c>
      <c r="GD102" t="s">
        <v>413</v>
      </c>
      <c r="GE102">
        <v>4107954</v>
      </c>
      <c r="GF102" t="s">
        <v>348</v>
      </c>
      <c r="GG102" s="11">
        <v>0</v>
      </c>
      <c r="GH102" t="str">
        <f>_xll.SNL.Clients.Office.Excel.Functions.SPG(GE102, "SP_COUNTRY_NAME")</f>
        <v>Japan</v>
      </c>
      <c r="GM102" t="str">
        <f>_xll.SNL.Clients.Office.Excel.Functions.SPG(GJ102, "SP_COUNTRY_NAME")</f>
        <v>#INVALID COMPANY ID</v>
      </c>
      <c r="GR102" t="str">
        <f>_xll.SNL.Clients.Office.Excel.Functions.SPG(GO102, "SP_COUNTRY_NAME")</f>
        <v>#INVALID COMPANY ID</v>
      </c>
      <c r="GW102" t="str">
        <f>_xll.SNL.Clients.Office.Excel.Functions.SPG(GT102, "SP_COUNTRY_NAME")</f>
        <v>#INVALID COMPANY ID</v>
      </c>
      <c r="GX102" t="s">
        <v>522</v>
      </c>
      <c r="GY102">
        <v>6422826</v>
      </c>
      <c r="GZ102" t="s">
        <v>398</v>
      </c>
      <c r="HA102" s="11">
        <v>0</v>
      </c>
      <c r="HB102" t="str">
        <f>_xll.SNL.Clients.Office.Excel.Functions.SPG(GY102, "SP_COUNTRY_NAME")</f>
        <v>Japan</v>
      </c>
      <c r="HC102" t="s">
        <v>1377</v>
      </c>
      <c r="HD102">
        <v>4117333</v>
      </c>
      <c r="HE102" t="s">
        <v>403</v>
      </c>
      <c r="HF102" s="11">
        <v>0.05</v>
      </c>
      <c r="HG102" t="str">
        <f>_xll.SNL.Clients.Office.Excel.Functions.SPG(HD102, "SP_COUNTRY_NAME")</f>
        <v>France</v>
      </c>
      <c r="HL102" t="str">
        <f>_xll.SNL.Clients.Office.Excel.Functions.SPG(HI102, "SP_COUNTRY_NAME")</f>
        <v>#INVALID COMPANY ID</v>
      </c>
      <c r="HQ102" t="str">
        <f>_xll.SNL.Clients.Office.Excel.Functions.SPG(HN102, "SP_COUNTRY_NAME")</f>
        <v>#INVALID COMPANY ID</v>
      </c>
      <c r="HR102" t="s">
        <v>1377</v>
      </c>
      <c r="HS102">
        <v>4117333</v>
      </c>
      <c r="HT102" t="s">
        <v>403</v>
      </c>
      <c r="HU102" s="11">
        <v>0.05</v>
      </c>
      <c r="HV102" t="str">
        <f>_xll.SNL.Clients.Office.Excel.Functions.SPG(HS102, "SP_COUNTRY_NAME")</f>
        <v>France</v>
      </c>
      <c r="HW102" t="s">
        <v>1989</v>
      </c>
      <c r="HX102">
        <v>4115672</v>
      </c>
      <c r="HY102" t="s">
        <v>403</v>
      </c>
      <c r="HZ102" s="11">
        <v>0.06</v>
      </c>
      <c r="IA102" t="str">
        <f>_xll.SNL.Clients.Office.Excel.Functions.SPG(HX102, "SP_COUNTRY_NAME")</f>
        <v>United Kingdom</v>
      </c>
      <c r="IF102" t="str">
        <f>_xll.SNL.Clients.Office.Excel.Functions.SPG(IC102, "SP_COUNTRY_NAME")</f>
        <v>#INVALID COMPANY ID</v>
      </c>
      <c r="IK102" t="str">
        <f>_xll.SNL.Clients.Office.Excel.Functions.SPG(IH102, "SP_COUNTRY_NAME")</f>
        <v>#INVALID COMPANY ID</v>
      </c>
      <c r="IL102" t="s">
        <v>522</v>
      </c>
      <c r="IM102">
        <v>6422826</v>
      </c>
      <c r="IN102" t="s">
        <v>398</v>
      </c>
      <c r="IO102" s="11">
        <v>0</v>
      </c>
      <c r="IP102" t="str">
        <f>_xll.SNL.Clients.Office.Excel.Functions.SPG(IM102, "SP_COUNTRY_NAME")</f>
        <v>Japan</v>
      </c>
      <c r="IQ102" t="s">
        <v>2250</v>
      </c>
      <c r="IR102" t="s">
        <v>348</v>
      </c>
      <c r="IS102" t="s">
        <v>406</v>
      </c>
      <c r="IT102" s="11">
        <v>0.01</v>
      </c>
      <c r="IU102" t="str">
        <f>_xll.SNL.Clients.Office.Excel.Functions.SPG(IR102, "SP_COUNTRY_NAME")</f>
        <v>China</v>
      </c>
      <c r="IV102" t="s">
        <v>772</v>
      </c>
      <c r="IW102">
        <v>19495946</v>
      </c>
      <c r="IX102" t="s">
        <v>398</v>
      </c>
      <c r="IY102" s="11">
        <v>0</v>
      </c>
      <c r="IZ102" t="str">
        <f>_xll.SNL.Clients.Office.Excel.Functions.SPG(IW102, "SP_COUNTRY_NAME")</f>
        <v>South Africa</v>
      </c>
      <c r="JA102" t="s">
        <v>457</v>
      </c>
      <c r="JB102">
        <v>4145691</v>
      </c>
      <c r="JC102" t="s">
        <v>398</v>
      </c>
      <c r="JD102" s="11">
        <v>0.03</v>
      </c>
      <c r="JE102" t="str">
        <f>_xll.SNL.Clients.Office.Excel.Functions.SPG(JB102, "SP_COUNTRY_NAME")</f>
        <v>USA</v>
      </c>
      <c r="JF102" t="s">
        <v>496</v>
      </c>
      <c r="JG102">
        <v>4111901</v>
      </c>
      <c r="JH102" t="s">
        <v>398</v>
      </c>
      <c r="JI102" s="11">
        <v>0.03</v>
      </c>
      <c r="JJ102" t="str">
        <f>_xll.SNL.Clients.Office.Excel.Functions.SPG(JG102, "SP_COUNTRY_NAME")</f>
        <v>Belgium</v>
      </c>
      <c r="JK102" t="s">
        <v>1322</v>
      </c>
      <c r="JL102">
        <v>4252195</v>
      </c>
      <c r="JM102" t="s">
        <v>403</v>
      </c>
      <c r="JN102" s="11">
        <v>0.06</v>
      </c>
      <c r="JO102" t="str">
        <f>_xll.SNL.Clients.Office.Excel.Functions.SPG(JL102, "SP_COUNTRY_NAME")</f>
        <v>USA</v>
      </c>
      <c r="JT102" t="str">
        <f>_xll.SNL.Clients.Office.Excel.Functions.SPG(JQ102, "SP_COUNTRY_NAME")</f>
        <v>#INVALID COMPANY ID</v>
      </c>
      <c r="JY102" t="str">
        <f>_xll.SNL.Clients.Office.Excel.Functions.SPG(JV102, "SP_COUNTRY_NAME")</f>
        <v>#INVALID COMPANY ID</v>
      </c>
      <c r="JZ102" t="s">
        <v>1377</v>
      </c>
      <c r="KA102">
        <v>4117333</v>
      </c>
      <c r="KB102" t="s">
        <v>403</v>
      </c>
      <c r="KC102" s="11">
        <v>0.05</v>
      </c>
      <c r="KD102" t="str">
        <f>_xll.SNL.Clients.Office.Excel.Functions.SPG(KA102, "SP_COUNTRY_NAME")</f>
        <v>France</v>
      </c>
      <c r="KI102" t="str">
        <f>_xll.SNL.Clients.Office.Excel.Functions.SPG(KF102, "SP_COUNTRY_NAME")</f>
        <v>#INVALID COMPANY ID</v>
      </c>
      <c r="KJ102" t="s">
        <v>716</v>
      </c>
      <c r="KK102">
        <v>8091201</v>
      </c>
      <c r="KL102" t="s">
        <v>398</v>
      </c>
      <c r="KM102" s="11">
        <v>0.02</v>
      </c>
      <c r="KN102" t="str">
        <f>_xll.SNL.Clients.Office.Excel.Functions.SPG(KK102, "SP_COUNTRY_NAME")</f>
        <v>Namibia</v>
      </c>
    </row>
    <row r="103" spans="5:300" x14ac:dyDescent="0.35">
      <c r="E103" t="str">
        <f>_xll.SNL.Clients.Office.Excel.Functions.SPG(B103, "SP_COUNTRY_NAME")</f>
        <v>#INVALID COMPANY ID</v>
      </c>
      <c r="F103" t="s">
        <v>457</v>
      </c>
      <c r="G103">
        <v>4145691</v>
      </c>
      <c r="H103" t="s">
        <v>398</v>
      </c>
      <c r="I103" s="11">
        <v>0.03</v>
      </c>
      <c r="J103" t="str">
        <f>_xll.SNL.Clients.Office.Excel.Functions.SPG(G103, "SP_COUNTRY_NAME")</f>
        <v>USA</v>
      </c>
      <c r="K103" t="s">
        <v>501</v>
      </c>
      <c r="L103">
        <v>110674</v>
      </c>
      <c r="M103" t="s">
        <v>398</v>
      </c>
      <c r="N103" s="11">
        <v>0.01</v>
      </c>
      <c r="O103" t="str">
        <f>_xll.SNL.Clients.Office.Excel.Functions.SPG(L103, "SP_COUNTRY_NAME")</f>
        <v>USA</v>
      </c>
      <c r="P103" t="s">
        <v>1035</v>
      </c>
      <c r="Q103">
        <v>4048349</v>
      </c>
      <c r="R103" t="s">
        <v>398</v>
      </c>
      <c r="S103" s="11">
        <v>0.11</v>
      </c>
      <c r="T103" t="str">
        <f>_xll.SNL.Clients.Office.Excel.Functions.SPG(Q103, "SP_COUNTRY_NAME")</f>
        <v>United Kingdom</v>
      </c>
      <c r="Y103" t="str">
        <f>_xll.SNL.Clients.Office.Excel.Functions.SPG(V103, "SP_COUNTRY_NAME")</f>
        <v>#INVALID COMPANY ID</v>
      </c>
      <c r="Z103" t="s">
        <v>717</v>
      </c>
      <c r="AA103">
        <v>4138986</v>
      </c>
      <c r="AB103" t="s">
        <v>398</v>
      </c>
      <c r="AC103" s="11">
        <v>0.02</v>
      </c>
      <c r="AD103" t="str">
        <f>_xll.SNL.Clients.Office.Excel.Functions.SPG(AA103, "SP_COUNTRY_NAME")</f>
        <v>South Africa</v>
      </c>
      <c r="AE103" t="s">
        <v>717</v>
      </c>
      <c r="AF103">
        <v>4138986</v>
      </c>
      <c r="AG103" t="s">
        <v>398</v>
      </c>
      <c r="AH103" s="11">
        <v>0.02</v>
      </c>
      <c r="AI103" t="str">
        <f>_xll.SNL.Clients.Office.Excel.Functions.SPG(AF103, "SP_COUNTRY_NAME")</f>
        <v>South Africa</v>
      </c>
      <c r="AJ103" t="s">
        <v>1035</v>
      </c>
      <c r="AK103">
        <v>4048349</v>
      </c>
      <c r="AL103" t="s">
        <v>398</v>
      </c>
      <c r="AM103" s="11">
        <v>0.11</v>
      </c>
      <c r="AN103" t="str">
        <f>_xll.SNL.Clients.Office.Excel.Functions.SPG(AK103, "SP_COUNTRY_NAME")</f>
        <v>United Kingdom</v>
      </c>
      <c r="AO103" t="s">
        <v>590</v>
      </c>
      <c r="AP103">
        <v>4026915</v>
      </c>
      <c r="AQ103" t="s">
        <v>398</v>
      </c>
      <c r="AR103" s="11">
        <v>0.01</v>
      </c>
      <c r="AS103" t="str">
        <f>_xll.SNL.Clients.Office.Excel.Functions.SPG(AP103, "SP_COUNTRY_NAME")</f>
        <v>USA</v>
      </c>
      <c r="AX103" t="str">
        <f>_xll.SNL.Clients.Office.Excel.Functions.SPG(AU103, "SP_COUNTRY_NAME")</f>
        <v>#INVALID COMPANY ID</v>
      </c>
      <c r="AY103" t="s">
        <v>717</v>
      </c>
      <c r="AZ103">
        <v>4138986</v>
      </c>
      <c r="BA103" t="s">
        <v>398</v>
      </c>
      <c r="BB103" s="11">
        <v>0.02</v>
      </c>
      <c r="BC103" t="str">
        <f>_xll.SNL.Clients.Office.Excel.Functions.SPG(AZ103, "SP_COUNTRY_NAME")</f>
        <v>South Africa</v>
      </c>
      <c r="BH103" t="str">
        <f>_xll.SNL.Clients.Office.Excel.Functions.SPG(BE103, "SP_COUNTRY_NAME")</f>
        <v>#INVALID COMPANY ID</v>
      </c>
      <c r="BI103" t="s">
        <v>574</v>
      </c>
      <c r="BJ103">
        <v>4256114</v>
      </c>
      <c r="BK103" t="s">
        <v>398</v>
      </c>
      <c r="BL103" s="11">
        <v>0.03</v>
      </c>
      <c r="BM103" t="str">
        <f>_xll.SNL.Clients.Office.Excel.Functions.SPG(BJ103, "SP_COUNTRY_NAME")</f>
        <v>South Korea</v>
      </c>
      <c r="BR103" t="str">
        <f>_xll.SNL.Clients.Office.Excel.Functions.SPG(BO103, "SP_COUNTRY_NAME")</f>
        <v>#INVALID COMPANY ID</v>
      </c>
      <c r="BS103" t="s">
        <v>997</v>
      </c>
      <c r="BT103">
        <v>5828077</v>
      </c>
      <c r="BU103" t="s">
        <v>398</v>
      </c>
      <c r="BV103" s="11">
        <v>0.02</v>
      </c>
      <c r="BW103" t="str">
        <f>_xll.SNL.Clients.Office.Excel.Functions.SPG(BT103, "SP_COUNTRY_NAME")</f>
        <v>United Kingdom</v>
      </c>
      <c r="BX103" t="s">
        <v>707</v>
      </c>
      <c r="BY103">
        <v>5818409</v>
      </c>
      <c r="BZ103" t="s">
        <v>403</v>
      </c>
      <c r="CA103" s="11">
        <v>0.05</v>
      </c>
      <c r="CB103" t="str">
        <f>_xll.SNL.Clients.Office.Excel.Functions.SPG(BY103, "SP_COUNTRY_NAME")</f>
        <v>South Africa</v>
      </c>
      <c r="CC103" t="s">
        <v>460</v>
      </c>
      <c r="CD103">
        <v>4249110</v>
      </c>
      <c r="CE103" t="s">
        <v>398</v>
      </c>
      <c r="CF103" s="11">
        <v>0.06</v>
      </c>
      <c r="CG103" t="str">
        <f>_xll.SNL.Clients.Office.Excel.Functions.SPG(CD103, "SP_COUNTRY_NAME")</f>
        <v>United Kingdom</v>
      </c>
      <c r="CH103" t="s">
        <v>707</v>
      </c>
      <c r="CI103">
        <v>5818409</v>
      </c>
      <c r="CJ103" t="s">
        <v>403</v>
      </c>
      <c r="CK103" s="11">
        <v>0.05</v>
      </c>
      <c r="CL103" t="str">
        <f>_xll.SNL.Clients.Office.Excel.Functions.SPG(CI103, "SP_COUNTRY_NAME")</f>
        <v>South Africa</v>
      </c>
      <c r="CM103" t="s">
        <v>574</v>
      </c>
      <c r="CN103">
        <v>4256114</v>
      </c>
      <c r="CO103" t="s">
        <v>398</v>
      </c>
      <c r="CP103" s="11">
        <v>0.03</v>
      </c>
      <c r="CQ103" t="str">
        <f>_xll.SNL.Clients.Office.Excel.Functions.SPG(CN103, "SP_COUNTRY_NAME")</f>
        <v>South Korea</v>
      </c>
      <c r="CR103" t="s">
        <v>574</v>
      </c>
      <c r="CS103">
        <v>4256114</v>
      </c>
      <c r="CT103" t="s">
        <v>398</v>
      </c>
      <c r="CU103" s="11">
        <v>0.03</v>
      </c>
      <c r="CV103" t="str">
        <f>_xll.SNL.Clients.Office.Excel.Functions.SPG(CS103, "SP_COUNTRY_NAME")</f>
        <v>South Korea</v>
      </c>
      <c r="CW103" t="s">
        <v>707</v>
      </c>
      <c r="CX103">
        <v>5818409</v>
      </c>
      <c r="CY103" t="s">
        <v>403</v>
      </c>
      <c r="CZ103" s="11">
        <v>0.05</v>
      </c>
      <c r="DA103" t="str">
        <f>_xll.SNL.Clients.Office.Excel.Functions.SPG(CX103, "SP_COUNTRY_NAME")</f>
        <v>South Africa</v>
      </c>
      <c r="DF103" t="str">
        <f>_xll.SNL.Clients.Office.Excel.Functions.SPG(DC103, "SP_COUNTRY_NAME")</f>
        <v>#INVALID COMPANY ID</v>
      </c>
      <c r="DG103" t="s">
        <v>746</v>
      </c>
      <c r="DH103">
        <v>19910977</v>
      </c>
      <c r="DI103" t="s">
        <v>398</v>
      </c>
      <c r="DJ103" s="11">
        <v>0</v>
      </c>
      <c r="DK103" t="str">
        <f>_xll.SNL.Clients.Office.Excel.Functions.SPG(DH103, "SP_COUNTRY_NAME")</f>
        <v>South Africa</v>
      </c>
      <c r="DL103" t="s">
        <v>457</v>
      </c>
      <c r="DM103">
        <v>4145691</v>
      </c>
      <c r="DN103" t="s">
        <v>398</v>
      </c>
      <c r="DO103" s="11">
        <v>0.03</v>
      </c>
      <c r="DP103" t="str">
        <f>_xll.SNL.Clients.Office.Excel.Functions.SPG(DM103, "SP_COUNTRY_NAME")</f>
        <v>USA</v>
      </c>
      <c r="DQ103" t="s">
        <v>457</v>
      </c>
      <c r="DR103">
        <v>4145691</v>
      </c>
      <c r="DS103" t="s">
        <v>398</v>
      </c>
      <c r="DT103" s="11">
        <v>0.03</v>
      </c>
      <c r="DU103" t="str">
        <f>_xll.SNL.Clients.Office.Excel.Functions.SPG(DR103, "SP_COUNTRY_NAME")</f>
        <v>USA</v>
      </c>
      <c r="DV103" t="s">
        <v>457</v>
      </c>
      <c r="DW103">
        <v>4145691</v>
      </c>
      <c r="DX103" t="s">
        <v>398</v>
      </c>
      <c r="DY103" s="11">
        <v>0.03</v>
      </c>
      <c r="DZ103" t="str">
        <f>_xll.SNL.Clients.Office.Excel.Functions.SPG(DW103, "SP_COUNTRY_NAME")</f>
        <v>USA</v>
      </c>
      <c r="EE103" t="str">
        <f>_xll.SNL.Clients.Office.Excel.Functions.SPG(EB103, "SP_COUNTRY_NAME")</f>
        <v>#INVALID COMPANY ID</v>
      </c>
      <c r="EF103" t="s">
        <v>826</v>
      </c>
      <c r="EG103">
        <v>10499632</v>
      </c>
      <c r="EH103" t="s">
        <v>402</v>
      </c>
      <c r="EI103" s="11">
        <v>0.06</v>
      </c>
      <c r="EJ103" t="str">
        <f>_xll.SNL.Clients.Office.Excel.Functions.SPG(EG103, "SP_COUNTRY_NAME")</f>
        <v>United Kingdom</v>
      </c>
      <c r="EK103" t="s">
        <v>1277</v>
      </c>
      <c r="EL103">
        <v>4209260</v>
      </c>
      <c r="EM103" t="s">
        <v>398</v>
      </c>
      <c r="EN103" s="11">
        <v>0</v>
      </c>
      <c r="EO103" t="str">
        <f>_xll.SNL.Clients.Office.Excel.Functions.SPG(EL103, "SP_COUNTRY_NAME")</f>
        <v>USA</v>
      </c>
      <c r="EP103" t="s">
        <v>431</v>
      </c>
      <c r="EQ103">
        <v>111219</v>
      </c>
      <c r="ER103" t="s">
        <v>398</v>
      </c>
      <c r="ES103" s="11">
        <v>0</v>
      </c>
      <c r="ET103" t="str">
        <f>_xll.SNL.Clients.Office.Excel.Functions.SPG(EQ103, "SP_COUNTRY_NAME")</f>
        <v>USA</v>
      </c>
      <c r="EY103" t="str">
        <f>_xll.SNL.Clients.Office.Excel.Functions.SPG(EV103, "SP_COUNTRY_NAME")</f>
        <v>#INVALID COMPANY ID</v>
      </c>
      <c r="EZ103" t="s">
        <v>460</v>
      </c>
      <c r="FA103">
        <v>4249110</v>
      </c>
      <c r="FB103" t="s">
        <v>398</v>
      </c>
      <c r="FC103" s="11">
        <v>0.06</v>
      </c>
      <c r="FD103" t="str">
        <f>_xll.SNL.Clients.Office.Excel.Functions.SPG(FA103, "SP_COUNTRY_NAME")</f>
        <v>United Kingdom</v>
      </c>
      <c r="FE103" t="s">
        <v>460</v>
      </c>
      <c r="FF103">
        <v>4249110</v>
      </c>
      <c r="FG103" t="s">
        <v>398</v>
      </c>
      <c r="FH103" s="11">
        <v>0.06</v>
      </c>
      <c r="FI103" t="str">
        <f>_xll.SNL.Clients.Office.Excel.Functions.SPG(FF103, "SP_COUNTRY_NAME")</f>
        <v>United Kingdom</v>
      </c>
      <c r="FJ103" t="s">
        <v>707</v>
      </c>
      <c r="FK103">
        <v>5818409</v>
      </c>
      <c r="FL103" t="s">
        <v>403</v>
      </c>
      <c r="FM103" s="11">
        <v>0.05</v>
      </c>
      <c r="FN103" t="str">
        <f>_xll.SNL.Clients.Office.Excel.Functions.SPG(FK103, "SP_COUNTRY_NAME")</f>
        <v>South Africa</v>
      </c>
      <c r="FS103" t="str">
        <f>_xll.SNL.Clients.Office.Excel.Functions.SPG(FP103, "SP_COUNTRY_NAME")</f>
        <v>#INVALID COMPANY ID</v>
      </c>
      <c r="FT103" t="s">
        <v>826</v>
      </c>
      <c r="FU103">
        <v>10499632</v>
      </c>
      <c r="FV103" t="s">
        <v>402</v>
      </c>
      <c r="FW103" s="11">
        <v>0.06</v>
      </c>
      <c r="FX103" t="str">
        <f>_xll.SNL.Clients.Office.Excel.Functions.SPG(FU103, "SP_COUNTRY_NAME")</f>
        <v>United Kingdom</v>
      </c>
      <c r="GC103" t="str">
        <f>_xll.SNL.Clients.Office.Excel.Functions.SPG(FZ103, "SP_COUNTRY_NAME")</f>
        <v>#INVALID COMPANY ID</v>
      </c>
      <c r="GD103" t="s">
        <v>1664</v>
      </c>
      <c r="GE103">
        <v>4592065</v>
      </c>
      <c r="GF103" t="s">
        <v>398</v>
      </c>
      <c r="GG103" s="11">
        <v>0</v>
      </c>
      <c r="GH103" t="str">
        <f>_xll.SNL.Clients.Office.Excel.Functions.SPG(GE103, "SP_COUNTRY_NAME")</f>
        <v>China</v>
      </c>
      <c r="GM103" t="str">
        <f>_xll.SNL.Clients.Office.Excel.Functions.SPG(GJ103, "SP_COUNTRY_NAME")</f>
        <v>#INVALID COMPANY ID</v>
      </c>
      <c r="GR103" t="str">
        <f>_xll.SNL.Clients.Office.Excel.Functions.SPG(GO103, "SP_COUNTRY_NAME")</f>
        <v>#INVALID COMPANY ID</v>
      </c>
      <c r="GW103" t="str">
        <f>_xll.SNL.Clients.Office.Excel.Functions.SPG(GT103, "SP_COUNTRY_NAME")</f>
        <v>#INVALID COMPANY ID</v>
      </c>
      <c r="GX103" t="s">
        <v>471</v>
      </c>
      <c r="GY103">
        <v>111267</v>
      </c>
      <c r="GZ103" t="s">
        <v>398</v>
      </c>
      <c r="HA103" s="11">
        <v>0</v>
      </c>
      <c r="HB103" t="str">
        <f>_xll.SNL.Clients.Office.Excel.Functions.SPG(GY103, "SP_COUNTRY_NAME")</f>
        <v>United Kingdom</v>
      </c>
      <c r="HC103" t="s">
        <v>707</v>
      </c>
      <c r="HD103">
        <v>5818409</v>
      </c>
      <c r="HE103" t="s">
        <v>403</v>
      </c>
      <c r="HF103" s="11">
        <v>0.05</v>
      </c>
      <c r="HG103" t="str">
        <f>_xll.SNL.Clients.Office.Excel.Functions.SPG(HD103, "SP_COUNTRY_NAME")</f>
        <v>South Africa</v>
      </c>
      <c r="HL103" t="str">
        <f>_xll.SNL.Clients.Office.Excel.Functions.SPG(HI103, "SP_COUNTRY_NAME")</f>
        <v>#INVALID COMPANY ID</v>
      </c>
      <c r="HQ103" t="str">
        <f>_xll.SNL.Clients.Office.Excel.Functions.SPG(HN103, "SP_COUNTRY_NAME")</f>
        <v>#INVALID COMPANY ID</v>
      </c>
      <c r="HR103" t="s">
        <v>707</v>
      </c>
      <c r="HS103">
        <v>5818409</v>
      </c>
      <c r="HT103" t="s">
        <v>403</v>
      </c>
      <c r="HU103" s="11">
        <v>0.05</v>
      </c>
      <c r="HV103" t="str">
        <f>_xll.SNL.Clients.Office.Excel.Functions.SPG(HS103, "SP_COUNTRY_NAME")</f>
        <v>South Africa</v>
      </c>
      <c r="HW103" t="s">
        <v>826</v>
      </c>
      <c r="HX103">
        <v>10499632</v>
      </c>
      <c r="HY103" t="s">
        <v>402</v>
      </c>
      <c r="HZ103" s="11">
        <v>0.06</v>
      </c>
      <c r="IA103" t="str">
        <f>_xll.SNL.Clients.Office.Excel.Functions.SPG(HX103, "SP_COUNTRY_NAME")</f>
        <v>United Kingdom</v>
      </c>
      <c r="IF103" t="str">
        <f>_xll.SNL.Clients.Office.Excel.Functions.SPG(IC103, "SP_COUNTRY_NAME")</f>
        <v>#INVALID COMPANY ID</v>
      </c>
      <c r="IK103" t="str">
        <f>_xll.SNL.Clients.Office.Excel.Functions.SPG(IH103, "SP_COUNTRY_NAME")</f>
        <v>#INVALID COMPANY ID</v>
      </c>
      <c r="IL103" t="s">
        <v>471</v>
      </c>
      <c r="IM103">
        <v>111267</v>
      </c>
      <c r="IN103" t="s">
        <v>398</v>
      </c>
      <c r="IO103" s="11">
        <v>0</v>
      </c>
      <c r="IP103" t="str">
        <f>_xll.SNL.Clients.Office.Excel.Functions.SPG(IM103, "SP_COUNTRY_NAME")</f>
        <v>United Kingdom</v>
      </c>
      <c r="IQ103" t="s">
        <v>824</v>
      </c>
      <c r="IR103">
        <v>4139629</v>
      </c>
      <c r="IS103" t="s">
        <v>398</v>
      </c>
      <c r="IT103" s="11">
        <v>0.01</v>
      </c>
      <c r="IU103" t="str">
        <f>_xll.SNL.Clients.Office.Excel.Functions.SPG(IR103, "SP_COUNTRY_NAME")</f>
        <v>Singapore</v>
      </c>
      <c r="IV103" t="s">
        <v>746</v>
      </c>
      <c r="IW103">
        <v>19910977</v>
      </c>
      <c r="IX103" t="s">
        <v>398</v>
      </c>
      <c r="IY103" s="11">
        <v>0</v>
      </c>
      <c r="IZ103" t="str">
        <f>_xll.SNL.Clients.Office.Excel.Functions.SPG(IW103, "SP_COUNTRY_NAME")</f>
        <v>South Africa</v>
      </c>
      <c r="JA103" t="s">
        <v>574</v>
      </c>
      <c r="JB103">
        <v>4256114</v>
      </c>
      <c r="JC103" t="s">
        <v>398</v>
      </c>
      <c r="JD103" s="11">
        <v>0.03</v>
      </c>
      <c r="JE103" t="str">
        <f>_xll.SNL.Clients.Office.Excel.Functions.SPG(JB103, "SP_COUNTRY_NAME")</f>
        <v>South Korea</v>
      </c>
      <c r="JF103" t="s">
        <v>457</v>
      </c>
      <c r="JG103">
        <v>4145691</v>
      </c>
      <c r="JH103" t="s">
        <v>398</v>
      </c>
      <c r="JI103" s="11">
        <v>0.03</v>
      </c>
      <c r="JJ103" t="str">
        <f>_xll.SNL.Clients.Office.Excel.Functions.SPG(JG103, "SP_COUNTRY_NAME")</f>
        <v>USA</v>
      </c>
      <c r="JK103" t="s">
        <v>460</v>
      </c>
      <c r="JL103">
        <v>4249110</v>
      </c>
      <c r="JM103" t="s">
        <v>398</v>
      </c>
      <c r="JN103" s="11">
        <v>0.06</v>
      </c>
      <c r="JO103" t="str">
        <f>_xll.SNL.Clients.Office.Excel.Functions.SPG(JL103, "SP_COUNTRY_NAME")</f>
        <v>United Kingdom</v>
      </c>
      <c r="JT103" t="str">
        <f>_xll.SNL.Clients.Office.Excel.Functions.SPG(JQ103, "SP_COUNTRY_NAME")</f>
        <v>#INVALID COMPANY ID</v>
      </c>
      <c r="JY103" t="str">
        <f>_xll.SNL.Clients.Office.Excel.Functions.SPG(JV103, "SP_COUNTRY_NAME")</f>
        <v>#INVALID COMPANY ID</v>
      </c>
      <c r="JZ103" t="s">
        <v>707</v>
      </c>
      <c r="KA103">
        <v>5818409</v>
      </c>
      <c r="KB103" t="s">
        <v>403</v>
      </c>
      <c r="KC103" s="11">
        <v>0.05</v>
      </c>
      <c r="KD103" t="str">
        <f>_xll.SNL.Clients.Office.Excel.Functions.SPG(KA103, "SP_COUNTRY_NAME")</f>
        <v>South Africa</v>
      </c>
      <c r="KI103" t="str">
        <f>_xll.SNL.Clients.Office.Excel.Functions.SPG(KF103, "SP_COUNTRY_NAME")</f>
        <v>#INVALID COMPANY ID</v>
      </c>
      <c r="KJ103" t="s">
        <v>717</v>
      </c>
      <c r="KK103">
        <v>4138986</v>
      </c>
      <c r="KL103" t="s">
        <v>398</v>
      </c>
      <c r="KM103" s="11">
        <v>0.02</v>
      </c>
      <c r="KN103" t="str">
        <f>_xll.SNL.Clients.Office.Excel.Functions.SPG(KK103, "SP_COUNTRY_NAME")</f>
        <v>South Africa</v>
      </c>
    </row>
    <row r="104" spans="5:300" x14ac:dyDescent="0.35">
      <c r="E104" t="str">
        <f>_xll.SNL.Clients.Office.Excel.Functions.SPG(B104, "SP_COUNTRY_NAME")</f>
        <v>#INVALID COMPANY ID</v>
      </c>
      <c r="F104" t="s">
        <v>463</v>
      </c>
      <c r="G104">
        <v>4140503</v>
      </c>
      <c r="H104" t="s">
        <v>398</v>
      </c>
      <c r="I104" s="11">
        <v>0.03</v>
      </c>
      <c r="J104" t="str">
        <f>_xll.SNL.Clients.Office.Excel.Functions.SPG(G104, "SP_COUNTRY_NAME")</f>
        <v>Ireland</v>
      </c>
      <c r="K104" t="s">
        <v>502</v>
      </c>
      <c r="L104" t="s">
        <v>348</v>
      </c>
      <c r="M104" t="s">
        <v>406</v>
      </c>
      <c r="N104" s="11">
        <v>0.01</v>
      </c>
      <c r="O104" t="str">
        <f>_xll.SNL.Clients.Office.Excel.Functions.SPG(L104, "SP_COUNTRY_NAME")</f>
        <v>China</v>
      </c>
      <c r="P104" t="s">
        <v>1036</v>
      </c>
      <c r="Q104">
        <v>4219855</v>
      </c>
      <c r="R104" t="s">
        <v>398</v>
      </c>
      <c r="S104" s="11">
        <v>0.11</v>
      </c>
      <c r="T104" t="str">
        <f>_xll.SNL.Clients.Office.Excel.Functions.SPG(Q104, "SP_COUNTRY_NAME")</f>
        <v>Italy</v>
      </c>
      <c r="Y104" t="str">
        <f>_xll.SNL.Clients.Office.Excel.Functions.SPG(V104, "SP_COUNTRY_NAME")</f>
        <v>#INVALID COMPANY ID</v>
      </c>
      <c r="Z104" t="s">
        <v>718</v>
      </c>
      <c r="AA104">
        <v>5851882</v>
      </c>
      <c r="AB104" t="s">
        <v>398</v>
      </c>
      <c r="AC104" s="11">
        <v>0.02</v>
      </c>
      <c r="AD104" t="str">
        <f>_xll.SNL.Clients.Office.Excel.Functions.SPG(AA104, "SP_COUNTRY_NAME")</f>
        <v>South Africa</v>
      </c>
      <c r="AE104" t="s">
        <v>718</v>
      </c>
      <c r="AF104">
        <v>5851882</v>
      </c>
      <c r="AG104" t="s">
        <v>398</v>
      </c>
      <c r="AH104" s="11">
        <v>0.02</v>
      </c>
      <c r="AI104" t="str">
        <f>_xll.SNL.Clients.Office.Excel.Functions.SPG(AF104, "SP_COUNTRY_NAME")</f>
        <v>South Africa</v>
      </c>
      <c r="AJ104" t="s">
        <v>1036</v>
      </c>
      <c r="AK104">
        <v>4219855</v>
      </c>
      <c r="AL104" t="s">
        <v>398</v>
      </c>
      <c r="AM104" s="11">
        <v>0.11</v>
      </c>
      <c r="AN104" t="str">
        <f>_xll.SNL.Clients.Office.Excel.Functions.SPG(AK104, "SP_COUNTRY_NAME")</f>
        <v>Italy</v>
      </c>
      <c r="AO104" t="s">
        <v>828</v>
      </c>
      <c r="AP104">
        <v>4256960</v>
      </c>
      <c r="AQ104" t="s">
        <v>398</v>
      </c>
      <c r="AR104" s="11">
        <v>0.01</v>
      </c>
      <c r="AS104" t="str">
        <f>_xll.SNL.Clients.Office.Excel.Functions.SPG(AP104, "SP_COUNTRY_NAME")</f>
        <v>Latvia</v>
      </c>
      <c r="AX104" t="str">
        <f>_xll.SNL.Clients.Office.Excel.Functions.SPG(AU104, "SP_COUNTRY_NAME")</f>
        <v>#INVALID COMPANY ID</v>
      </c>
      <c r="AY104" t="s">
        <v>718</v>
      </c>
      <c r="AZ104">
        <v>5851882</v>
      </c>
      <c r="BA104" t="s">
        <v>398</v>
      </c>
      <c r="BB104" s="11">
        <v>0.02</v>
      </c>
      <c r="BC104" t="str">
        <f>_xll.SNL.Clients.Office.Excel.Functions.SPG(AZ104, "SP_COUNTRY_NAME")</f>
        <v>South Africa</v>
      </c>
      <c r="BH104" t="str">
        <f>_xll.SNL.Clients.Office.Excel.Functions.SPG(BE104, "SP_COUNTRY_NAME")</f>
        <v>#INVALID COMPANY ID</v>
      </c>
      <c r="BI104" t="s">
        <v>682</v>
      </c>
      <c r="BJ104">
        <v>4388414</v>
      </c>
      <c r="BK104" t="s">
        <v>398</v>
      </c>
      <c r="BL104" s="11">
        <v>0.03</v>
      </c>
      <c r="BM104" t="str">
        <f>_xll.SNL.Clients.Office.Excel.Functions.SPG(BJ104, "SP_COUNTRY_NAME")</f>
        <v>South Africa</v>
      </c>
      <c r="BR104" t="str">
        <f>_xll.SNL.Clients.Office.Excel.Functions.SPG(BO104, "SP_COUNTRY_NAME")</f>
        <v>#INVALID COMPANY ID</v>
      </c>
      <c r="BS104" t="s">
        <v>833</v>
      </c>
      <c r="BT104">
        <v>4139864</v>
      </c>
      <c r="BU104" t="s">
        <v>398</v>
      </c>
      <c r="BV104" s="11">
        <v>0.02</v>
      </c>
      <c r="BW104" t="str">
        <f>_xll.SNL.Clients.Office.Excel.Functions.SPG(BT104, "SP_COUNTRY_NAME")</f>
        <v>United Kingdom</v>
      </c>
      <c r="BX104" t="s">
        <v>442</v>
      </c>
      <c r="BY104">
        <v>4139862</v>
      </c>
      <c r="BZ104" t="s">
        <v>398</v>
      </c>
      <c r="CA104" s="11">
        <v>0.05</v>
      </c>
      <c r="CB104" t="str">
        <f>_xll.SNL.Clients.Office.Excel.Functions.SPG(BY104, "SP_COUNTRY_NAME")</f>
        <v>United Kingdom</v>
      </c>
      <c r="CC104" t="s">
        <v>1323</v>
      </c>
      <c r="CD104">
        <v>5810300</v>
      </c>
      <c r="CE104" t="s">
        <v>325</v>
      </c>
      <c r="CF104" s="11">
        <v>0.06</v>
      </c>
      <c r="CG104" t="str">
        <f>_xll.SNL.Clients.Office.Excel.Functions.SPG(CD104, "SP_COUNTRY_NAME")</f>
        <v>Brazil</v>
      </c>
      <c r="CH104" t="s">
        <v>442</v>
      </c>
      <c r="CI104">
        <v>4139862</v>
      </c>
      <c r="CJ104" t="s">
        <v>398</v>
      </c>
      <c r="CK104" s="11">
        <v>0.05</v>
      </c>
      <c r="CL104" t="str">
        <f>_xll.SNL.Clients.Office.Excel.Functions.SPG(CI104, "SP_COUNTRY_NAME")</f>
        <v>United Kingdom</v>
      </c>
      <c r="CM104" t="s">
        <v>682</v>
      </c>
      <c r="CN104">
        <v>4388414</v>
      </c>
      <c r="CO104" t="s">
        <v>398</v>
      </c>
      <c r="CP104" s="11">
        <v>0.03</v>
      </c>
      <c r="CQ104" t="str">
        <f>_xll.SNL.Clients.Office.Excel.Functions.SPG(CN104, "SP_COUNTRY_NAME")</f>
        <v>South Africa</v>
      </c>
      <c r="CR104" t="s">
        <v>682</v>
      </c>
      <c r="CS104">
        <v>4388414</v>
      </c>
      <c r="CT104" t="s">
        <v>398</v>
      </c>
      <c r="CU104" s="11">
        <v>0.03</v>
      </c>
      <c r="CV104" t="str">
        <f>_xll.SNL.Clients.Office.Excel.Functions.SPG(CS104, "SP_COUNTRY_NAME")</f>
        <v>South Africa</v>
      </c>
      <c r="CW104" t="s">
        <v>442</v>
      </c>
      <c r="CX104">
        <v>4139862</v>
      </c>
      <c r="CY104" t="s">
        <v>398</v>
      </c>
      <c r="CZ104" s="11">
        <v>0.05</v>
      </c>
      <c r="DA104" t="str">
        <f>_xll.SNL.Clients.Office.Excel.Functions.SPG(CX104, "SP_COUNTRY_NAME")</f>
        <v>United Kingdom</v>
      </c>
      <c r="DF104" t="str">
        <f>_xll.SNL.Clients.Office.Excel.Functions.SPG(DC104, "SP_COUNTRY_NAME")</f>
        <v>#INVALID COMPANY ID</v>
      </c>
      <c r="DG104" t="s">
        <v>729</v>
      </c>
      <c r="DH104">
        <v>5866366</v>
      </c>
      <c r="DI104" t="s">
        <v>398</v>
      </c>
      <c r="DJ104" s="11">
        <v>0</v>
      </c>
      <c r="DK104" t="str">
        <f>_xll.SNL.Clients.Office.Excel.Functions.SPG(DH104, "SP_COUNTRY_NAME")</f>
        <v>South Africa</v>
      </c>
      <c r="DL104" t="s">
        <v>463</v>
      </c>
      <c r="DM104">
        <v>4140503</v>
      </c>
      <c r="DN104" t="s">
        <v>398</v>
      </c>
      <c r="DO104" s="11">
        <v>0.03</v>
      </c>
      <c r="DP104" t="str">
        <f>_xll.SNL.Clients.Office.Excel.Functions.SPG(DM104, "SP_COUNTRY_NAME")</f>
        <v>Ireland</v>
      </c>
      <c r="DQ104" t="s">
        <v>463</v>
      </c>
      <c r="DR104">
        <v>4140503</v>
      </c>
      <c r="DS104" t="s">
        <v>398</v>
      </c>
      <c r="DT104" s="11">
        <v>0.03</v>
      </c>
      <c r="DU104" t="str">
        <f>_xll.SNL.Clients.Office.Excel.Functions.SPG(DR104, "SP_COUNTRY_NAME")</f>
        <v>Ireland</v>
      </c>
      <c r="DV104" t="s">
        <v>463</v>
      </c>
      <c r="DW104">
        <v>4140503</v>
      </c>
      <c r="DX104" t="s">
        <v>398</v>
      </c>
      <c r="DY104" s="11">
        <v>0.03</v>
      </c>
      <c r="DZ104" t="str">
        <f>_xll.SNL.Clients.Office.Excel.Functions.SPG(DW104, "SP_COUNTRY_NAME")</f>
        <v>Ireland</v>
      </c>
      <c r="EE104" t="str">
        <f>_xll.SNL.Clients.Office.Excel.Functions.SPG(EB104, "SP_COUNTRY_NAME")</f>
        <v>#INVALID COMPANY ID</v>
      </c>
      <c r="EF104" t="s">
        <v>1990</v>
      </c>
      <c r="EG104">
        <v>109931</v>
      </c>
      <c r="EH104" t="s">
        <v>398</v>
      </c>
      <c r="EI104" s="11">
        <v>0.06</v>
      </c>
      <c r="EJ104" t="str">
        <f>_xll.SNL.Clients.Office.Excel.Functions.SPG(EG104, "SP_COUNTRY_NAME")</f>
        <v>USA</v>
      </c>
      <c r="EK104" t="s">
        <v>422</v>
      </c>
      <c r="EL104">
        <v>5752504</v>
      </c>
      <c r="EM104" t="s">
        <v>398</v>
      </c>
      <c r="EN104" s="11">
        <v>0</v>
      </c>
      <c r="EO104" t="str">
        <f>_xll.SNL.Clients.Office.Excel.Functions.SPG(EL104, "SP_COUNTRY_NAME")</f>
        <v>USA</v>
      </c>
      <c r="EP104" t="s">
        <v>824</v>
      </c>
      <c r="EQ104">
        <v>4139629</v>
      </c>
      <c r="ER104" t="s">
        <v>398</v>
      </c>
      <c r="ES104" s="11">
        <v>0</v>
      </c>
      <c r="ET104" t="str">
        <f>_xll.SNL.Clients.Office.Excel.Functions.SPG(EQ104, "SP_COUNTRY_NAME")</f>
        <v>Singapore</v>
      </c>
      <c r="EY104" t="str">
        <f>_xll.SNL.Clients.Office.Excel.Functions.SPG(EV104, "SP_COUNTRY_NAME")</f>
        <v>#INVALID COMPANY ID</v>
      </c>
      <c r="EZ104" t="s">
        <v>1323</v>
      </c>
      <c r="FA104">
        <v>5810300</v>
      </c>
      <c r="FB104" t="s">
        <v>325</v>
      </c>
      <c r="FC104" s="11">
        <v>0.06</v>
      </c>
      <c r="FD104" t="str">
        <f>_xll.SNL.Clients.Office.Excel.Functions.SPG(FA104, "SP_COUNTRY_NAME")</f>
        <v>Brazil</v>
      </c>
      <c r="FE104" t="s">
        <v>1323</v>
      </c>
      <c r="FF104">
        <v>5810300</v>
      </c>
      <c r="FG104" t="s">
        <v>325</v>
      </c>
      <c r="FH104" s="11">
        <v>0.06</v>
      </c>
      <c r="FI104" t="str">
        <f>_xll.SNL.Clients.Office.Excel.Functions.SPG(FF104, "SP_COUNTRY_NAME")</f>
        <v>Brazil</v>
      </c>
      <c r="FJ104" t="s">
        <v>442</v>
      </c>
      <c r="FK104">
        <v>4139862</v>
      </c>
      <c r="FL104" t="s">
        <v>398</v>
      </c>
      <c r="FM104" s="11">
        <v>0.05</v>
      </c>
      <c r="FN104" t="str">
        <f>_xll.SNL.Clients.Office.Excel.Functions.SPG(FK104, "SP_COUNTRY_NAME")</f>
        <v>United Kingdom</v>
      </c>
      <c r="FS104" t="str">
        <f>_xll.SNL.Clients.Office.Excel.Functions.SPG(FP104, "SP_COUNTRY_NAME")</f>
        <v>#INVALID COMPANY ID</v>
      </c>
      <c r="FT104" t="s">
        <v>1990</v>
      </c>
      <c r="FU104">
        <v>109931</v>
      </c>
      <c r="FV104" t="s">
        <v>398</v>
      </c>
      <c r="FW104" s="11">
        <v>0.06</v>
      </c>
      <c r="FX104" t="str">
        <f>_xll.SNL.Clients.Office.Excel.Functions.SPG(FU104, "SP_COUNTRY_NAME")</f>
        <v>USA</v>
      </c>
      <c r="GC104" t="str">
        <f>_xll.SNL.Clients.Office.Excel.Functions.SPG(FZ104, "SP_COUNTRY_NAME")</f>
        <v>#INVALID COMPANY ID</v>
      </c>
      <c r="GD104" t="s">
        <v>1665</v>
      </c>
      <c r="GE104">
        <v>5883563</v>
      </c>
      <c r="GF104" t="s">
        <v>398</v>
      </c>
      <c r="GG104" s="11">
        <v>0</v>
      </c>
      <c r="GH104" t="str">
        <f>_xll.SNL.Clients.Office.Excel.Functions.SPG(GE104, "SP_COUNTRY_NAME")</f>
        <v>China</v>
      </c>
      <c r="GM104" t="str">
        <f>_xll.SNL.Clients.Office.Excel.Functions.SPG(GJ104, "SP_COUNTRY_NAME")</f>
        <v>#INVALID COMPANY ID</v>
      </c>
      <c r="GR104" t="str">
        <f>_xll.SNL.Clients.Office.Excel.Functions.SPG(GO104, "SP_COUNTRY_NAME")</f>
        <v>#INVALID COMPANY ID</v>
      </c>
      <c r="GW104" t="str">
        <f>_xll.SNL.Clients.Office.Excel.Functions.SPG(GT104, "SP_COUNTRY_NAME")</f>
        <v>#INVALID COMPANY ID</v>
      </c>
      <c r="GX104" t="s">
        <v>491</v>
      </c>
      <c r="GY104">
        <v>4048742</v>
      </c>
      <c r="GZ104" t="s">
        <v>398</v>
      </c>
      <c r="HA104" s="11">
        <v>0</v>
      </c>
      <c r="HB104" t="str">
        <f>_xll.SNL.Clients.Office.Excel.Functions.SPG(GY104, "SP_COUNTRY_NAME")</f>
        <v>Canada</v>
      </c>
      <c r="HC104" t="s">
        <v>442</v>
      </c>
      <c r="HD104">
        <v>4139862</v>
      </c>
      <c r="HE104" t="s">
        <v>398</v>
      </c>
      <c r="HF104" s="11">
        <v>0.05</v>
      </c>
      <c r="HG104" t="str">
        <f>_xll.SNL.Clients.Office.Excel.Functions.SPG(HD104, "SP_COUNTRY_NAME")</f>
        <v>United Kingdom</v>
      </c>
      <c r="HL104" t="str">
        <f>_xll.SNL.Clients.Office.Excel.Functions.SPG(HI104, "SP_COUNTRY_NAME")</f>
        <v>#INVALID COMPANY ID</v>
      </c>
      <c r="HQ104" t="str">
        <f>_xll.SNL.Clients.Office.Excel.Functions.SPG(HN104, "SP_COUNTRY_NAME")</f>
        <v>#INVALID COMPANY ID</v>
      </c>
      <c r="HR104" t="s">
        <v>442</v>
      </c>
      <c r="HS104">
        <v>4139862</v>
      </c>
      <c r="HT104" t="s">
        <v>398</v>
      </c>
      <c r="HU104" s="11">
        <v>0.05</v>
      </c>
      <c r="HV104" t="str">
        <f>_xll.SNL.Clients.Office.Excel.Functions.SPG(HS104, "SP_COUNTRY_NAME")</f>
        <v>United Kingdom</v>
      </c>
      <c r="HW104" t="s">
        <v>1990</v>
      </c>
      <c r="HX104">
        <v>109931</v>
      </c>
      <c r="HY104" t="s">
        <v>398</v>
      </c>
      <c r="HZ104" s="11">
        <v>0.06</v>
      </c>
      <c r="IA104" t="str">
        <f>_xll.SNL.Clients.Office.Excel.Functions.SPG(HX104, "SP_COUNTRY_NAME")</f>
        <v>USA</v>
      </c>
      <c r="IF104" t="str">
        <f>_xll.SNL.Clients.Office.Excel.Functions.SPG(IC104, "SP_COUNTRY_NAME")</f>
        <v>#INVALID COMPANY ID</v>
      </c>
      <c r="IK104" t="str">
        <f>_xll.SNL.Clients.Office.Excel.Functions.SPG(IH104, "SP_COUNTRY_NAME")</f>
        <v>#INVALID COMPANY ID</v>
      </c>
      <c r="IL104" t="s">
        <v>491</v>
      </c>
      <c r="IM104">
        <v>4048742</v>
      </c>
      <c r="IN104" t="s">
        <v>398</v>
      </c>
      <c r="IO104" s="11">
        <v>0</v>
      </c>
      <c r="IP104" t="str">
        <f>_xll.SNL.Clients.Office.Excel.Functions.SPG(IM104, "SP_COUNTRY_NAME")</f>
        <v>Canada</v>
      </c>
      <c r="IQ104" t="s">
        <v>1239</v>
      </c>
      <c r="IR104">
        <v>9826610</v>
      </c>
      <c r="IS104" t="s">
        <v>398</v>
      </c>
      <c r="IT104" s="11">
        <v>0.01</v>
      </c>
      <c r="IU104" t="str">
        <f>_xll.SNL.Clients.Office.Excel.Functions.SPG(IR104, "SP_COUNTRY_NAME")</f>
        <v>United Kingdom</v>
      </c>
      <c r="IV104" t="s">
        <v>729</v>
      </c>
      <c r="IW104">
        <v>5866366</v>
      </c>
      <c r="IX104" t="s">
        <v>398</v>
      </c>
      <c r="IY104" s="11">
        <v>0</v>
      </c>
      <c r="IZ104" t="str">
        <f>_xll.SNL.Clients.Office.Excel.Functions.SPG(IW104, "SP_COUNTRY_NAME")</f>
        <v>South Africa</v>
      </c>
      <c r="JA104" t="s">
        <v>682</v>
      </c>
      <c r="JB104">
        <v>4388414</v>
      </c>
      <c r="JC104" t="s">
        <v>398</v>
      </c>
      <c r="JD104" s="11">
        <v>0.03</v>
      </c>
      <c r="JE104" t="str">
        <f>_xll.SNL.Clients.Office.Excel.Functions.SPG(JB104, "SP_COUNTRY_NAME")</f>
        <v>South Africa</v>
      </c>
      <c r="JF104" t="s">
        <v>463</v>
      </c>
      <c r="JG104">
        <v>4140503</v>
      </c>
      <c r="JH104" t="s">
        <v>398</v>
      </c>
      <c r="JI104" s="11">
        <v>0.03</v>
      </c>
      <c r="JJ104" t="str">
        <f>_xll.SNL.Clients.Office.Excel.Functions.SPG(JG104, "SP_COUNTRY_NAME")</f>
        <v>Ireland</v>
      </c>
      <c r="JK104" t="s">
        <v>1323</v>
      </c>
      <c r="JL104">
        <v>5810300</v>
      </c>
      <c r="JM104" t="s">
        <v>325</v>
      </c>
      <c r="JN104" s="11">
        <v>0.06</v>
      </c>
      <c r="JO104" t="str">
        <f>_xll.SNL.Clients.Office.Excel.Functions.SPG(JL104, "SP_COUNTRY_NAME")</f>
        <v>Brazil</v>
      </c>
      <c r="JT104" t="str">
        <f>_xll.SNL.Clients.Office.Excel.Functions.SPG(JQ104, "SP_COUNTRY_NAME")</f>
        <v>#INVALID COMPANY ID</v>
      </c>
      <c r="JY104" t="str">
        <f>_xll.SNL.Clients.Office.Excel.Functions.SPG(JV104, "SP_COUNTRY_NAME")</f>
        <v>#INVALID COMPANY ID</v>
      </c>
      <c r="JZ104" t="s">
        <v>442</v>
      </c>
      <c r="KA104">
        <v>4139862</v>
      </c>
      <c r="KB104" t="s">
        <v>398</v>
      </c>
      <c r="KC104" s="11">
        <v>0.05</v>
      </c>
      <c r="KD104" t="str">
        <f>_xll.SNL.Clients.Office.Excel.Functions.SPG(KA104, "SP_COUNTRY_NAME")</f>
        <v>United Kingdom</v>
      </c>
      <c r="KI104" t="str">
        <f>_xll.SNL.Clients.Office.Excel.Functions.SPG(KF104, "SP_COUNTRY_NAME")</f>
        <v>#INVALID COMPANY ID</v>
      </c>
      <c r="KJ104" t="s">
        <v>718</v>
      </c>
      <c r="KK104">
        <v>5851882</v>
      </c>
      <c r="KL104" t="s">
        <v>398</v>
      </c>
      <c r="KM104" s="11">
        <v>0.02</v>
      </c>
      <c r="KN104" t="str">
        <f>_xll.SNL.Clients.Office.Excel.Functions.SPG(KK104, "SP_COUNTRY_NAME")</f>
        <v>South Africa</v>
      </c>
    </row>
    <row r="105" spans="5:300" x14ac:dyDescent="0.35">
      <c r="E105" t="str">
        <f>_xll.SNL.Clients.Office.Excel.Functions.SPG(B105, "SP_COUNTRY_NAME")</f>
        <v>#INVALID COMPANY ID</v>
      </c>
      <c r="F105" t="s">
        <v>824</v>
      </c>
      <c r="G105">
        <v>4139629</v>
      </c>
      <c r="H105" t="s">
        <v>398</v>
      </c>
      <c r="I105" s="11">
        <v>0.03</v>
      </c>
      <c r="J105" t="str">
        <f>_xll.SNL.Clients.Office.Excel.Functions.SPG(G105, "SP_COUNTRY_NAME")</f>
        <v>Singapore</v>
      </c>
      <c r="K105" t="s">
        <v>503</v>
      </c>
      <c r="L105">
        <v>4583596</v>
      </c>
      <c r="M105" t="s">
        <v>398</v>
      </c>
      <c r="N105" s="11">
        <v>0.01</v>
      </c>
      <c r="O105" t="str">
        <f>_xll.SNL.Clients.Office.Excel.Functions.SPG(L105, "SP_COUNTRY_NAME")</f>
        <v>USA</v>
      </c>
      <c r="P105" t="s">
        <v>667</v>
      </c>
      <c r="Q105">
        <v>4213239</v>
      </c>
      <c r="R105" t="s">
        <v>398</v>
      </c>
      <c r="S105" s="11">
        <v>0.11</v>
      </c>
      <c r="T105" t="str">
        <f>_xll.SNL.Clients.Office.Excel.Functions.SPG(Q105, "SP_COUNTRY_NAME")</f>
        <v>South Africa</v>
      </c>
      <c r="Y105" t="str">
        <f>_xll.SNL.Clients.Office.Excel.Functions.SPG(V105, "SP_COUNTRY_NAME")</f>
        <v>#INVALID COMPANY ID</v>
      </c>
      <c r="Z105" t="s">
        <v>719</v>
      </c>
      <c r="AA105">
        <v>4672160</v>
      </c>
      <c r="AB105" t="s">
        <v>398</v>
      </c>
      <c r="AC105" s="11">
        <v>0.02</v>
      </c>
      <c r="AD105" t="str">
        <f>_xll.SNL.Clients.Office.Excel.Functions.SPG(AA105, "SP_COUNTRY_NAME")</f>
        <v>South Africa</v>
      </c>
      <c r="AE105" t="s">
        <v>719</v>
      </c>
      <c r="AF105">
        <v>4672160</v>
      </c>
      <c r="AG105" t="s">
        <v>398</v>
      </c>
      <c r="AH105" s="11">
        <v>0.02</v>
      </c>
      <c r="AI105" t="str">
        <f>_xll.SNL.Clients.Office.Excel.Functions.SPG(AF105, "SP_COUNTRY_NAME")</f>
        <v>South Africa</v>
      </c>
      <c r="AJ105" t="s">
        <v>667</v>
      </c>
      <c r="AK105">
        <v>4213239</v>
      </c>
      <c r="AL105" t="s">
        <v>398</v>
      </c>
      <c r="AM105" s="11">
        <v>0.11</v>
      </c>
      <c r="AN105" t="str">
        <f>_xll.SNL.Clients.Office.Excel.Functions.SPG(AK105, "SP_COUNTRY_NAME")</f>
        <v>South Africa</v>
      </c>
      <c r="AO105" t="s">
        <v>995</v>
      </c>
      <c r="AP105">
        <v>113818</v>
      </c>
      <c r="AQ105" t="s">
        <v>401</v>
      </c>
      <c r="AR105" s="11">
        <v>0.01</v>
      </c>
      <c r="AS105" t="str">
        <f>_xll.SNL.Clients.Office.Excel.Functions.SPG(AP105, "SP_COUNTRY_NAME")</f>
        <v>France</v>
      </c>
      <c r="AX105" t="str">
        <f>_xll.SNL.Clients.Office.Excel.Functions.SPG(AU105, "SP_COUNTRY_NAME")</f>
        <v>#INVALID COMPANY ID</v>
      </c>
      <c r="AY105" t="s">
        <v>719</v>
      </c>
      <c r="AZ105">
        <v>4672160</v>
      </c>
      <c r="BA105" t="s">
        <v>398</v>
      </c>
      <c r="BB105" s="11">
        <v>0.02</v>
      </c>
      <c r="BC105" t="str">
        <f>_xll.SNL.Clients.Office.Excel.Functions.SPG(AZ105, "SP_COUNTRY_NAME")</f>
        <v>South Africa</v>
      </c>
      <c r="BH105" t="str">
        <f>_xll.SNL.Clients.Office.Excel.Functions.SPG(BE105, "SP_COUNTRY_NAME")</f>
        <v>#INVALID COMPANY ID</v>
      </c>
      <c r="BI105" t="s">
        <v>827</v>
      </c>
      <c r="BJ105">
        <v>4198648</v>
      </c>
      <c r="BK105" t="s">
        <v>398</v>
      </c>
      <c r="BL105" s="11">
        <v>0.03</v>
      </c>
      <c r="BM105" t="str">
        <f>_xll.SNL.Clients.Office.Excel.Functions.SPG(BJ105, "SP_COUNTRY_NAME")</f>
        <v>Finland</v>
      </c>
      <c r="BR105" t="str">
        <f>_xll.SNL.Clients.Office.Excel.Functions.SPG(BO105, "SP_COUNTRY_NAME")</f>
        <v>#INVALID COMPANY ID</v>
      </c>
      <c r="BS105" t="s">
        <v>428</v>
      </c>
      <c r="BT105">
        <v>4120033</v>
      </c>
      <c r="BU105" t="s">
        <v>398</v>
      </c>
      <c r="BV105" s="11">
        <v>0.02</v>
      </c>
      <c r="BW105" t="str">
        <f>_xll.SNL.Clients.Office.Excel.Functions.SPG(BT105, "SP_COUNTRY_NAME")</f>
        <v>Japan</v>
      </c>
      <c r="BX105" t="s">
        <v>1339</v>
      </c>
      <c r="BY105">
        <v>4026057</v>
      </c>
      <c r="BZ105" t="s">
        <v>398</v>
      </c>
      <c r="CA105" s="11">
        <v>0.05</v>
      </c>
      <c r="CB105" t="str">
        <f>_xll.SNL.Clients.Office.Excel.Functions.SPG(BY105, "SP_COUNTRY_NAME")</f>
        <v>USA</v>
      </c>
      <c r="CC105" t="s">
        <v>1324</v>
      </c>
      <c r="CD105">
        <v>4166919</v>
      </c>
      <c r="CE105" t="s">
        <v>398</v>
      </c>
      <c r="CF105" s="11">
        <v>0.06</v>
      </c>
      <c r="CG105" t="str">
        <f>_xll.SNL.Clients.Office.Excel.Functions.SPG(CD105, "SP_COUNTRY_NAME")</f>
        <v>USA</v>
      </c>
      <c r="CH105" t="s">
        <v>1339</v>
      </c>
      <c r="CI105">
        <v>4026057</v>
      </c>
      <c r="CJ105" t="s">
        <v>398</v>
      </c>
      <c r="CK105" s="11">
        <v>0.05</v>
      </c>
      <c r="CL105" t="str">
        <f>_xll.SNL.Clients.Office.Excel.Functions.SPG(CI105, "SP_COUNTRY_NAME")</f>
        <v>USA</v>
      </c>
      <c r="CM105" t="s">
        <v>827</v>
      </c>
      <c r="CN105">
        <v>4198648</v>
      </c>
      <c r="CO105" t="s">
        <v>398</v>
      </c>
      <c r="CP105" s="11">
        <v>0.03</v>
      </c>
      <c r="CQ105" t="str">
        <f>_xll.SNL.Clients.Office.Excel.Functions.SPG(CN105, "SP_COUNTRY_NAME")</f>
        <v>Finland</v>
      </c>
      <c r="CR105" t="s">
        <v>827</v>
      </c>
      <c r="CS105">
        <v>4198648</v>
      </c>
      <c r="CT105" t="s">
        <v>398</v>
      </c>
      <c r="CU105" s="11">
        <v>0.03</v>
      </c>
      <c r="CV105" t="str">
        <f>_xll.SNL.Clients.Office.Excel.Functions.SPG(CS105, "SP_COUNTRY_NAME")</f>
        <v>Finland</v>
      </c>
      <c r="CW105" t="s">
        <v>1339</v>
      </c>
      <c r="CX105">
        <v>4026057</v>
      </c>
      <c r="CY105" t="s">
        <v>398</v>
      </c>
      <c r="CZ105" s="11">
        <v>0.05</v>
      </c>
      <c r="DA105" t="str">
        <f>_xll.SNL.Clients.Office.Excel.Functions.SPG(CX105, "SP_COUNTRY_NAME")</f>
        <v>USA</v>
      </c>
      <c r="DF105" t="str">
        <f>_xll.SNL.Clients.Office.Excel.Functions.SPG(DC105, "SP_COUNTRY_NAME")</f>
        <v>#INVALID COMPANY ID</v>
      </c>
      <c r="DG105" t="s">
        <v>774</v>
      </c>
      <c r="DH105">
        <v>19814121</v>
      </c>
      <c r="DI105" t="s">
        <v>398</v>
      </c>
      <c r="DJ105" s="11">
        <v>0</v>
      </c>
      <c r="DK105" t="str">
        <f>_xll.SNL.Clients.Office.Excel.Functions.SPG(DH105, "SP_COUNTRY_NAME")</f>
        <v>South Africa</v>
      </c>
      <c r="DL105" t="s">
        <v>824</v>
      </c>
      <c r="DM105">
        <v>4139629</v>
      </c>
      <c r="DN105" t="s">
        <v>398</v>
      </c>
      <c r="DO105" s="11">
        <v>0.03</v>
      </c>
      <c r="DP105" t="str">
        <f>_xll.SNL.Clients.Office.Excel.Functions.SPG(DM105, "SP_COUNTRY_NAME")</f>
        <v>Singapore</v>
      </c>
      <c r="DQ105" t="s">
        <v>824</v>
      </c>
      <c r="DR105">
        <v>4139629</v>
      </c>
      <c r="DS105" t="s">
        <v>398</v>
      </c>
      <c r="DT105" s="11">
        <v>0.03</v>
      </c>
      <c r="DU105" t="str">
        <f>_xll.SNL.Clients.Office.Excel.Functions.SPG(DR105, "SP_COUNTRY_NAME")</f>
        <v>Singapore</v>
      </c>
      <c r="DV105" t="s">
        <v>824</v>
      </c>
      <c r="DW105">
        <v>4139629</v>
      </c>
      <c r="DX105" t="s">
        <v>398</v>
      </c>
      <c r="DY105" s="11">
        <v>0.03</v>
      </c>
      <c r="DZ105" t="str">
        <f>_xll.SNL.Clients.Office.Excel.Functions.SPG(DW105, "SP_COUNTRY_NAME")</f>
        <v>Singapore</v>
      </c>
      <c r="EE105" t="str">
        <f>_xll.SNL.Clients.Office.Excel.Functions.SPG(EB105, "SP_COUNTRY_NAME")</f>
        <v>#INVALID COMPANY ID</v>
      </c>
      <c r="EF105" t="s">
        <v>1010</v>
      </c>
      <c r="EG105">
        <v>4145124</v>
      </c>
      <c r="EH105" t="s">
        <v>398</v>
      </c>
      <c r="EI105" s="11">
        <v>0.06</v>
      </c>
      <c r="EJ105" t="str">
        <f>_xll.SNL.Clients.Office.Excel.Functions.SPG(EG105, "SP_COUNTRY_NAME")</f>
        <v>Netherlands</v>
      </c>
      <c r="EK105" t="s">
        <v>1210</v>
      </c>
      <c r="EL105">
        <v>4082660</v>
      </c>
      <c r="EM105" t="s">
        <v>398</v>
      </c>
      <c r="EN105" s="11">
        <v>0</v>
      </c>
      <c r="EO105" t="str">
        <f>_xll.SNL.Clients.Office.Excel.Functions.SPG(EL105, "SP_COUNTRY_NAME")</f>
        <v>USA</v>
      </c>
      <c r="EP105" t="s">
        <v>1302</v>
      </c>
      <c r="EQ105">
        <v>110153</v>
      </c>
      <c r="ER105" t="s">
        <v>403</v>
      </c>
      <c r="ES105" s="11">
        <v>0</v>
      </c>
      <c r="ET105" t="str">
        <f>_xll.SNL.Clients.Office.Excel.Functions.SPG(EQ105, "SP_COUNTRY_NAME")</f>
        <v>USA</v>
      </c>
      <c r="EY105" t="str">
        <f>_xll.SNL.Clients.Office.Excel.Functions.SPG(EV105, "SP_COUNTRY_NAME")</f>
        <v>#INVALID COMPANY ID</v>
      </c>
      <c r="EZ105" t="s">
        <v>1324</v>
      </c>
      <c r="FA105">
        <v>4166919</v>
      </c>
      <c r="FB105" t="s">
        <v>398</v>
      </c>
      <c r="FC105" s="11">
        <v>0.06</v>
      </c>
      <c r="FD105" t="str">
        <f>_xll.SNL.Clients.Office.Excel.Functions.SPG(FA105, "SP_COUNTRY_NAME")</f>
        <v>USA</v>
      </c>
      <c r="FE105" t="s">
        <v>1324</v>
      </c>
      <c r="FF105">
        <v>4166919</v>
      </c>
      <c r="FG105" t="s">
        <v>398</v>
      </c>
      <c r="FH105" s="11">
        <v>0.06</v>
      </c>
      <c r="FI105" t="str">
        <f>_xll.SNL.Clients.Office.Excel.Functions.SPG(FF105, "SP_COUNTRY_NAME")</f>
        <v>USA</v>
      </c>
      <c r="FJ105" t="s">
        <v>1339</v>
      </c>
      <c r="FK105">
        <v>4026057</v>
      </c>
      <c r="FL105" t="s">
        <v>398</v>
      </c>
      <c r="FM105" s="11">
        <v>0.05</v>
      </c>
      <c r="FN105" t="str">
        <f>_xll.SNL.Clients.Office.Excel.Functions.SPG(FK105, "SP_COUNTRY_NAME")</f>
        <v>USA</v>
      </c>
      <c r="FS105" t="str">
        <f>_xll.SNL.Clients.Office.Excel.Functions.SPG(FP105, "SP_COUNTRY_NAME")</f>
        <v>#INVALID COMPANY ID</v>
      </c>
      <c r="FT105" t="s">
        <v>1010</v>
      </c>
      <c r="FU105">
        <v>4145124</v>
      </c>
      <c r="FV105" t="s">
        <v>398</v>
      </c>
      <c r="FW105" s="11">
        <v>0.06</v>
      </c>
      <c r="FX105" t="str">
        <f>_xll.SNL.Clients.Office.Excel.Functions.SPG(FU105, "SP_COUNTRY_NAME")</f>
        <v>Netherlands</v>
      </c>
      <c r="GC105" t="str">
        <f>_xll.SNL.Clients.Office.Excel.Functions.SPG(FZ105, "SP_COUNTRY_NAME")</f>
        <v>#INVALID COMPANY ID</v>
      </c>
      <c r="GD105" t="s">
        <v>1666</v>
      </c>
      <c r="GE105" t="s">
        <v>348</v>
      </c>
      <c r="GF105" t="s">
        <v>406</v>
      </c>
      <c r="GG105" s="11">
        <v>0</v>
      </c>
      <c r="GH105" t="str">
        <f>_xll.SNL.Clients.Office.Excel.Functions.SPG(GE105, "SP_COUNTRY_NAME")</f>
        <v>China</v>
      </c>
      <c r="GM105" t="str">
        <f>_xll.SNL.Clients.Office.Excel.Functions.SPG(GJ105, "SP_COUNTRY_NAME")</f>
        <v>#INVALID COMPANY ID</v>
      </c>
      <c r="GR105" t="str">
        <f>_xll.SNL.Clients.Office.Excel.Functions.SPG(GO105, "SP_COUNTRY_NAME")</f>
        <v>#INVALID COMPANY ID</v>
      </c>
      <c r="GW105" t="str">
        <f>_xll.SNL.Clients.Office.Excel.Functions.SPG(GT105, "SP_COUNTRY_NAME")</f>
        <v>#INVALID COMPANY ID</v>
      </c>
      <c r="GX105" t="s">
        <v>535</v>
      </c>
      <c r="GY105">
        <v>4147331</v>
      </c>
      <c r="GZ105" t="s">
        <v>398</v>
      </c>
      <c r="HA105" s="11">
        <v>0</v>
      </c>
      <c r="HB105" t="str">
        <f>_xll.SNL.Clients.Office.Excel.Functions.SPG(GY105, "SP_COUNTRY_NAME")</f>
        <v>United Kingdom</v>
      </c>
      <c r="HC105" t="s">
        <v>1339</v>
      </c>
      <c r="HD105">
        <v>4026057</v>
      </c>
      <c r="HE105" t="s">
        <v>398</v>
      </c>
      <c r="HF105" s="11">
        <v>0.05</v>
      </c>
      <c r="HG105" t="str">
        <f>_xll.SNL.Clients.Office.Excel.Functions.SPG(HD105, "SP_COUNTRY_NAME")</f>
        <v>USA</v>
      </c>
      <c r="HL105" t="str">
        <f>_xll.SNL.Clients.Office.Excel.Functions.SPG(HI105, "SP_COUNTRY_NAME")</f>
        <v>#INVALID COMPANY ID</v>
      </c>
      <c r="HQ105" t="str">
        <f>_xll.SNL.Clients.Office.Excel.Functions.SPG(HN105, "SP_COUNTRY_NAME")</f>
        <v>#INVALID COMPANY ID</v>
      </c>
      <c r="HR105" t="s">
        <v>1339</v>
      </c>
      <c r="HS105">
        <v>4026057</v>
      </c>
      <c r="HT105" t="s">
        <v>398</v>
      </c>
      <c r="HU105" s="11">
        <v>0.05</v>
      </c>
      <c r="HV105" t="str">
        <f>_xll.SNL.Clients.Office.Excel.Functions.SPG(HS105, "SP_COUNTRY_NAME")</f>
        <v>USA</v>
      </c>
      <c r="HW105" t="s">
        <v>1010</v>
      </c>
      <c r="HX105">
        <v>4145124</v>
      </c>
      <c r="HY105" t="s">
        <v>398</v>
      </c>
      <c r="HZ105" s="11">
        <v>0.06</v>
      </c>
      <c r="IA105" t="str">
        <f>_xll.SNL.Clients.Office.Excel.Functions.SPG(HX105, "SP_COUNTRY_NAME")</f>
        <v>Netherlands</v>
      </c>
      <c r="IF105" t="str">
        <f>_xll.SNL.Clients.Office.Excel.Functions.SPG(IC105, "SP_COUNTRY_NAME")</f>
        <v>#INVALID COMPANY ID</v>
      </c>
      <c r="IK105" t="str">
        <f>_xll.SNL.Clients.Office.Excel.Functions.SPG(IH105, "SP_COUNTRY_NAME")</f>
        <v>#INVALID COMPANY ID</v>
      </c>
      <c r="IL105" t="s">
        <v>535</v>
      </c>
      <c r="IM105">
        <v>4147331</v>
      </c>
      <c r="IN105" t="s">
        <v>398</v>
      </c>
      <c r="IO105" s="11">
        <v>0</v>
      </c>
      <c r="IP105" t="str">
        <f>_xll.SNL.Clients.Office.Excel.Functions.SPG(IM105, "SP_COUNTRY_NAME")</f>
        <v>United Kingdom</v>
      </c>
      <c r="IQ105" t="s">
        <v>437</v>
      </c>
      <c r="IR105">
        <v>4140078</v>
      </c>
      <c r="IS105" t="s">
        <v>398</v>
      </c>
      <c r="IT105" s="11">
        <v>0.01</v>
      </c>
      <c r="IU105" t="str">
        <f>_xll.SNL.Clients.Office.Excel.Functions.SPG(IR105, "SP_COUNTRY_NAME")</f>
        <v>Japan</v>
      </c>
      <c r="IV105" t="s">
        <v>774</v>
      </c>
      <c r="IW105">
        <v>19814121</v>
      </c>
      <c r="IX105" t="s">
        <v>398</v>
      </c>
      <c r="IY105" s="11">
        <v>0</v>
      </c>
      <c r="IZ105" t="str">
        <f>_xll.SNL.Clients.Office.Excel.Functions.SPG(IW105, "SP_COUNTRY_NAME")</f>
        <v>South Africa</v>
      </c>
      <c r="JA105" t="s">
        <v>827</v>
      </c>
      <c r="JB105">
        <v>4198648</v>
      </c>
      <c r="JC105" t="s">
        <v>398</v>
      </c>
      <c r="JD105" s="11">
        <v>0.03</v>
      </c>
      <c r="JE105" t="str">
        <f>_xll.SNL.Clients.Office.Excel.Functions.SPG(JB105, "SP_COUNTRY_NAME")</f>
        <v>Finland</v>
      </c>
      <c r="JF105" t="s">
        <v>824</v>
      </c>
      <c r="JG105">
        <v>4139629</v>
      </c>
      <c r="JH105" t="s">
        <v>398</v>
      </c>
      <c r="JI105" s="11">
        <v>0.03</v>
      </c>
      <c r="JJ105" t="str">
        <f>_xll.SNL.Clients.Office.Excel.Functions.SPG(JG105, "SP_COUNTRY_NAME")</f>
        <v>Singapore</v>
      </c>
      <c r="JK105" t="s">
        <v>1324</v>
      </c>
      <c r="JL105">
        <v>4166919</v>
      </c>
      <c r="JM105" t="s">
        <v>398</v>
      </c>
      <c r="JN105" s="11">
        <v>0.06</v>
      </c>
      <c r="JO105" t="str">
        <f>_xll.SNL.Clients.Office.Excel.Functions.SPG(JL105, "SP_COUNTRY_NAME")</f>
        <v>USA</v>
      </c>
      <c r="JT105" t="str">
        <f>_xll.SNL.Clients.Office.Excel.Functions.SPG(JQ105, "SP_COUNTRY_NAME")</f>
        <v>#INVALID COMPANY ID</v>
      </c>
      <c r="JY105" t="str">
        <f>_xll.SNL.Clients.Office.Excel.Functions.SPG(JV105, "SP_COUNTRY_NAME")</f>
        <v>#INVALID COMPANY ID</v>
      </c>
      <c r="JZ105" t="s">
        <v>1339</v>
      </c>
      <c r="KA105">
        <v>4026057</v>
      </c>
      <c r="KB105" t="s">
        <v>398</v>
      </c>
      <c r="KC105" s="11">
        <v>0.05</v>
      </c>
      <c r="KD105" t="str">
        <f>_xll.SNL.Clients.Office.Excel.Functions.SPG(KA105, "SP_COUNTRY_NAME")</f>
        <v>USA</v>
      </c>
      <c r="KI105" t="str">
        <f>_xll.SNL.Clients.Office.Excel.Functions.SPG(KF105, "SP_COUNTRY_NAME")</f>
        <v>#INVALID COMPANY ID</v>
      </c>
      <c r="KJ105" t="s">
        <v>719</v>
      </c>
      <c r="KK105">
        <v>4672160</v>
      </c>
      <c r="KL105" t="s">
        <v>398</v>
      </c>
      <c r="KM105" s="11">
        <v>0.02</v>
      </c>
      <c r="KN105" t="str">
        <f>_xll.SNL.Clients.Office.Excel.Functions.SPG(KK105, "SP_COUNTRY_NAME")</f>
        <v>South Africa</v>
      </c>
    </row>
    <row r="106" spans="5:300" x14ac:dyDescent="0.35">
      <c r="E106" t="str">
        <f>_xll.SNL.Clients.Office.Excel.Functions.SPG(B106, "SP_COUNTRY_NAME")</f>
        <v>#INVALID COMPANY ID</v>
      </c>
      <c r="F106" t="s">
        <v>705</v>
      </c>
      <c r="G106">
        <v>8358474</v>
      </c>
      <c r="H106" t="s">
        <v>398</v>
      </c>
      <c r="I106" s="11">
        <v>0.03</v>
      </c>
      <c r="J106" t="str">
        <f>_xll.SNL.Clients.Office.Excel.Functions.SPG(G106, "SP_COUNTRY_NAME")</f>
        <v>South Africa</v>
      </c>
      <c r="K106" t="s">
        <v>504</v>
      </c>
      <c r="L106">
        <v>4341817</v>
      </c>
      <c r="M106" t="s">
        <v>398</v>
      </c>
      <c r="N106" s="11">
        <v>0.01</v>
      </c>
      <c r="O106" t="str">
        <f>_xll.SNL.Clients.Office.Excel.Functions.SPG(L106, "SP_COUNTRY_NAME")</f>
        <v>Japan</v>
      </c>
      <c r="P106" t="s">
        <v>1037</v>
      </c>
      <c r="Q106">
        <v>113837</v>
      </c>
      <c r="R106" t="s">
        <v>398</v>
      </c>
      <c r="S106" s="11">
        <v>0.11</v>
      </c>
      <c r="T106" t="str">
        <f>_xll.SNL.Clients.Office.Excel.Functions.SPG(Q106, "SP_COUNTRY_NAME")</f>
        <v>Netherlands</v>
      </c>
      <c r="Y106" t="str">
        <f>_xll.SNL.Clients.Office.Excel.Functions.SPG(V106, "SP_COUNTRY_NAME")</f>
        <v>#INVALID COMPANY ID</v>
      </c>
      <c r="Z106" t="s">
        <v>482</v>
      </c>
      <c r="AA106">
        <v>4115935</v>
      </c>
      <c r="AB106" t="s">
        <v>398</v>
      </c>
      <c r="AC106" s="11">
        <v>0.02</v>
      </c>
      <c r="AD106" t="str">
        <f>_xll.SNL.Clients.Office.Excel.Functions.SPG(AA106, "SP_COUNTRY_NAME")</f>
        <v>USA</v>
      </c>
      <c r="AE106" t="s">
        <v>482</v>
      </c>
      <c r="AF106">
        <v>4115935</v>
      </c>
      <c r="AG106" t="s">
        <v>398</v>
      </c>
      <c r="AH106" s="11">
        <v>0.02</v>
      </c>
      <c r="AI106" t="str">
        <f>_xll.SNL.Clients.Office.Excel.Functions.SPG(AF106, "SP_COUNTRY_NAME")</f>
        <v>USA</v>
      </c>
      <c r="AJ106" t="s">
        <v>1037</v>
      </c>
      <c r="AK106">
        <v>113837</v>
      </c>
      <c r="AL106" t="s">
        <v>398</v>
      </c>
      <c r="AM106" s="11">
        <v>0.11</v>
      </c>
      <c r="AN106" t="str">
        <f>_xll.SNL.Clients.Office.Excel.Functions.SPG(AK106, "SP_COUNTRY_NAME")</f>
        <v>Netherlands</v>
      </c>
      <c r="AO106" t="s">
        <v>1120</v>
      </c>
      <c r="AP106">
        <v>4137587</v>
      </c>
      <c r="AQ106" t="s">
        <v>398</v>
      </c>
      <c r="AR106" s="11">
        <v>0.01</v>
      </c>
      <c r="AS106" t="str">
        <f>_xll.SNL.Clients.Office.Excel.Functions.SPG(AP106, "SP_COUNTRY_NAME")</f>
        <v>Denmark</v>
      </c>
      <c r="AX106" t="str">
        <f>_xll.SNL.Clients.Office.Excel.Functions.SPG(AU106, "SP_COUNTRY_NAME")</f>
        <v>#INVALID COMPANY ID</v>
      </c>
      <c r="AY106" t="s">
        <v>482</v>
      </c>
      <c r="AZ106">
        <v>4115935</v>
      </c>
      <c r="BA106" t="s">
        <v>398</v>
      </c>
      <c r="BB106" s="11">
        <v>0.02</v>
      </c>
      <c r="BC106" t="str">
        <f>_xll.SNL.Clients.Office.Excel.Functions.SPG(AZ106, "SP_COUNTRY_NAME")</f>
        <v>USA</v>
      </c>
      <c r="BH106" t="str">
        <f>_xll.SNL.Clients.Office.Excel.Functions.SPG(BE106, "SP_COUNTRY_NAME")</f>
        <v>#INVALID COMPANY ID</v>
      </c>
      <c r="BI106" t="s">
        <v>813</v>
      </c>
      <c r="BJ106">
        <v>110616</v>
      </c>
      <c r="BK106" t="s">
        <v>398</v>
      </c>
      <c r="BL106" s="11">
        <v>0.03</v>
      </c>
      <c r="BM106" t="str">
        <f>_xll.SNL.Clients.Office.Excel.Functions.SPG(BJ106, "SP_COUNTRY_NAME")</f>
        <v>United Kingdom</v>
      </c>
      <c r="BR106" t="str">
        <f>_xll.SNL.Clients.Office.Excel.Functions.SPG(BO106, "SP_COUNTRY_NAME")</f>
        <v>#INVALID COMPANY ID</v>
      </c>
      <c r="BS106" t="s">
        <v>460</v>
      </c>
      <c r="BT106">
        <v>4249110</v>
      </c>
      <c r="BU106" t="s">
        <v>398</v>
      </c>
      <c r="BV106" s="11">
        <v>0.02</v>
      </c>
      <c r="BW106" t="str">
        <f>_xll.SNL.Clients.Office.Excel.Functions.SPG(BT106, "SP_COUNTRY_NAME")</f>
        <v>United Kingdom</v>
      </c>
      <c r="BX106" t="s">
        <v>827</v>
      </c>
      <c r="BY106">
        <v>4198648</v>
      </c>
      <c r="BZ106" t="s">
        <v>398</v>
      </c>
      <c r="CA106" s="11">
        <v>0.05</v>
      </c>
      <c r="CB106" t="str">
        <f>_xll.SNL.Clients.Office.Excel.Functions.SPG(BY106, "SP_COUNTRY_NAME")</f>
        <v>Finland</v>
      </c>
      <c r="CC106" t="s">
        <v>1325</v>
      </c>
      <c r="CD106">
        <v>4294921</v>
      </c>
      <c r="CE106" t="s">
        <v>398</v>
      </c>
      <c r="CF106" s="11">
        <v>0.06</v>
      </c>
      <c r="CG106" t="str">
        <f>_xll.SNL.Clients.Office.Excel.Functions.SPG(CD106, "SP_COUNTRY_NAME")</f>
        <v>Brazil</v>
      </c>
      <c r="CH106" t="s">
        <v>827</v>
      </c>
      <c r="CI106">
        <v>4198648</v>
      </c>
      <c r="CJ106" t="s">
        <v>398</v>
      </c>
      <c r="CK106" s="11">
        <v>0.05</v>
      </c>
      <c r="CL106" t="str">
        <f>_xll.SNL.Clients.Office.Excel.Functions.SPG(CI106, "SP_COUNTRY_NAME")</f>
        <v>Finland</v>
      </c>
      <c r="CM106" t="s">
        <v>813</v>
      </c>
      <c r="CN106">
        <v>110616</v>
      </c>
      <c r="CO106" t="s">
        <v>398</v>
      </c>
      <c r="CP106" s="11">
        <v>0.03</v>
      </c>
      <c r="CQ106" t="str">
        <f>_xll.SNL.Clients.Office.Excel.Functions.SPG(CN106, "SP_COUNTRY_NAME")</f>
        <v>United Kingdom</v>
      </c>
      <c r="CR106" t="s">
        <v>813</v>
      </c>
      <c r="CS106">
        <v>110616</v>
      </c>
      <c r="CT106" t="s">
        <v>398</v>
      </c>
      <c r="CU106" s="11">
        <v>0.03</v>
      </c>
      <c r="CV106" t="str">
        <f>_xll.SNL.Clients.Office.Excel.Functions.SPG(CS106, "SP_COUNTRY_NAME")</f>
        <v>United Kingdom</v>
      </c>
      <c r="CW106" t="s">
        <v>827</v>
      </c>
      <c r="CX106">
        <v>4198648</v>
      </c>
      <c r="CY106" t="s">
        <v>398</v>
      </c>
      <c r="CZ106" s="11">
        <v>0.05</v>
      </c>
      <c r="DA106" t="str">
        <f>_xll.SNL.Clients.Office.Excel.Functions.SPG(CX106, "SP_COUNTRY_NAME")</f>
        <v>Finland</v>
      </c>
      <c r="DF106" t="str">
        <f>_xll.SNL.Clients.Office.Excel.Functions.SPG(DC106, "SP_COUNTRY_NAME")</f>
        <v>#INVALID COMPANY ID</v>
      </c>
      <c r="DG106" t="s">
        <v>565</v>
      </c>
      <c r="DH106">
        <v>109687</v>
      </c>
      <c r="DI106" t="s">
        <v>398</v>
      </c>
      <c r="DJ106" s="11">
        <v>0</v>
      </c>
      <c r="DK106" t="str">
        <f>_xll.SNL.Clients.Office.Excel.Functions.SPG(DH106, "SP_COUNTRY_NAME")</f>
        <v>USA</v>
      </c>
      <c r="DL106" t="s">
        <v>705</v>
      </c>
      <c r="DM106">
        <v>8358474</v>
      </c>
      <c r="DN106" t="s">
        <v>398</v>
      </c>
      <c r="DO106" s="11">
        <v>0.03</v>
      </c>
      <c r="DP106" t="str">
        <f>_xll.SNL.Clients.Office.Excel.Functions.SPG(DM106, "SP_COUNTRY_NAME")</f>
        <v>South Africa</v>
      </c>
      <c r="DQ106" t="s">
        <v>705</v>
      </c>
      <c r="DR106">
        <v>8358474</v>
      </c>
      <c r="DS106" t="s">
        <v>398</v>
      </c>
      <c r="DT106" s="11">
        <v>0.03</v>
      </c>
      <c r="DU106" t="str">
        <f>_xll.SNL.Clients.Office.Excel.Functions.SPG(DR106, "SP_COUNTRY_NAME")</f>
        <v>South Africa</v>
      </c>
      <c r="DV106" t="s">
        <v>705</v>
      </c>
      <c r="DW106">
        <v>8358474</v>
      </c>
      <c r="DX106" t="s">
        <v>398</v>
      </c>
      <c r="DY106" s="11">
        <v>0.03</v>
      </c>
      <c r="DZ106" t="str">
        <f>_xll.SNL.Clients.Office.Excel.Functions.SPG(DW106, "SP_COUNTRY_NAME")</f>
        <v>South Africa</v>
      </c>
      <c r="EE106" t="str">
        <f>_xll.SNL.Clients.Office.Excel.Functions.SPG(EB106, "SP_COUNTRY_NAME")</f>
        <v>#INVALID COMPANY ID</v>
      </c>
      <c r="EF106" t="s">
        <v>913</v>
      </c>
      <c r="EG106">
        <v>4118152</v>
      </c>
      <c r="EH106" t="s">
        <v>398</v>
      </c>
      <c r="EI106" s="11">
        <v>0.06</v>
      </c>
      <c r="EJ106" t="str">
        <f>_xll.SNL.Clients.Office.Excel.Functions.SPG(EG106, "SP_COUNTRY_NAME")</f>
        <v>USA</v>
      </c>
      <c r="EK106" t="s">
        <v>2095</v>
      </c>
      <c r="EL106">
        <v>5847561</v>
      </c>
      <c r="EM106" t="s">
        <v>398</v>
      </c>
      <c r="EN106" s="11">
        <v>0</v>
      </c>
      <c r="EO106" t="str">
        <f>_xll.SNL.Clients.Office.Excel.Functions.SPG(EL106, "SP_COUNTRY_NAME")</f>
        <v>Switzerland</v>
      </c>
      <c r="EP106" t="s">
        <v>577</v>
      </c>
      <c r="EQ106">
        <v>4137693</v>
      </c>
      <c r="ER106" t="s">
        <v>398</v>
      </c>
      <c r="ES106" s="11">
        <v>0</v>
      </c>
      <c r="ET106" t="str">
        <f>_xll.SNL.Clients.Office.Excel.Functions.SPG(EQ106, "SP_COUNTRY_NAME")</f>
        <v>Italy</v>
      </c>
      <c r="EY106" t="str">
        <f>_xll.SNL.Clients.Office.Excel.Functions.SPG(EV106, "SP_COUNTRY_NAME")</f>
        <v>#INVALID COMPANY ID</v>
      </c>
      <c r="EZ106" t="s">
        <v>1325</v>
      </c>
      <c r="FA106">
        <v>4294921</v>
      </c>
      <c r="FB106" t="s">
        <v>398</v>
      </c>
      <c r="FC106" s="11">
        <v>0.06</v>
      </c>
      <c r="FD106" t="str">
        <f>_xll.SNL.Clients.Office.Excel.Functions.SPG(FA106, "SP_COUNTRY_NAME")</f>
        <v>Brazil</v>
      </c>
      <c r="FE106" t="s">
        <v>1325</v>
      </c>
      <c r="FF106">
        <v>4294921</v>
      </c>
      <c r="FG106" t="s">
        <v>398</v>
      </c>
      <c r="FH106" s="11">
        <v>0.06</v>
      </c>
      <c r="FI106" t="str">
        <f>_xll.SNL.Clients.Office.Excel.Functions.SPG(FF106, "SP_COUNTRY_NAME")</f>
        <v>Brazil</v>
      </c>
      <c r="FJ106" t="s">
        <v>827</v>
      </c>
      <c r="FK106">
        <v>4198648</v>
      </c>
      <c r="FL106" t="s">
        <v>398</v>
      </c>
      <c r="FM106" s="11">
        <v>0.05</v>
      </c>
      <c r="FN106" t="str">
        <f>_xll.SNL.Clients.Office.Excel.Functions.SPG(FK106, "SP_COUNTRY_NAME")</f>
        <v>Finland</v>
      </c>
      <c r="FS106" t="str">
        <f>_xll.SNL.Clients.Office.Excel.Functions.SPG(FP106, "SP_COUNTRY_NAME")</f>
        <v>#INVALID COMPANY ID</v>
      </c>
      <c r="FT106" t="s">
        <v>913</v>
      </c>
      <c r="FU106">
        <v>4118152</v>
      </c>
      <c r="FV106" t="s">
        <v>398</v>
      </c>
      <c r="FW106" s="11">
        <v>0.06</v>
      </c>
      <c r="FX106" t="str">
        <f>_xll.SNL.Clients.Office.Excel.Functions.SPG(FU106, "SP_COUNTRY_NAME")</f>
        <v>USA</v>
      </c>
      <c r="GC106" t="str">
        <f>_xll.SNL.Clients.Office.Excel.Functions.SPG(FZ106, "SP_COUNTRY_NAME")</f>
        <v>#INVALID COMPANY ID</v>
      </c>
      <c r="GD106" t="s">
        <v>786</v>
      </c>
      <c r="GE106">
        <v>4383779</v>
      </c>
      <c r="GF106" t="s">
        <v>398</v>
      </c>
      <c r="GG106" s="11">
        <v>0</v>
      </c>
      <c r="GH106" t="str">
        <f>_xll.SNL.Clients.Office.Excel.Functions.SPG(GE106, "SP_COUNTRY_NAME")</f>
        <v>USA</v>
      </c>
      <c r="GM106" t="str">
        <f>_xll.SNL.Clients.Office.Excel.Functions.SPG(GJ106, "SP_COUNTRY_NAME")</f>
        <v>#INVALID COMPANY ID</v>
      </c>
      <c r="GR106" t="str">
        <f>_xll.SNL.Clients.Office.Excel.Functions.SPG(GO106, "SP_COUNTRY_NAME")</f>
        <v>#INVALID COMPANY ID</v>
      </c>
      <c r="GW106" t="str">
        <f>_xll.SNL.Clients.Office.Excel.Functions.SPG(GT106, "SP_COUNTRY_NAME")</f>
        <v>#INVALID COMPANY ID</v>
      </c>
      <c r="GX106" t="s">
        <v>2123</v>
      </c>
      <c r="GY106">
        <v>6337027</v>
      </c>
      <c r="GZ106" t="s">
        <v>398</v>
      </c>
      <c r="HA106" s="11">
        <v>0</v>
      </c>
      <c r="HB106" t="str">
        <f>_xll.SNL.Clients.Office.Excel.Functions.SPG(GY106, "SP_COUNTRY_NAME")</f>
        <v>Switzerland</v>
      </c>
      <c r="HC106" t="s">
        <v>827</v>
      </c>
      <c r="HD106">
        <v>4198648</v>
      </c>
      <c r="HE106" t="s">
        <v>398</v>
      </c>
      <c r="HF106" s="11">
        <v>0.05</v>
      </c>
      <c r="HG106" t="str">
        <f>_xll.SNL.Clients.Office.Excel.Functions.SPG(HD106, "SP_COUNTRY_NAME")</f>
        <v>Finland</v>
      </c>
      <c r="HL106" t="str">
        <f>_xll.SNL.Clients.Office.Excel.Functions.SPG(HI106, "SP_COUNTRY_NAME")</f>
        <v>#INVALID COMPANY ID</v>
      </c>
      <c r="HQ106" t="str">
        <f>_xll.SNL.Clients.Office.Excel.Functions.SPG(HN106, "SP_COUNTRY_NAME")</f>
        <v>#INVALID COMPANY ID</v>
      </c>
      <c r="HR106" t="s">
        <v>827</v>
      </c>
      <c r="HS106">
        <v>4198648</v>
      </c>
      <c r="HT106" t="s">
        <v>398</v>
      </c>
      <c r="HU106" s="11">
        <v>0.05</v>
      </c>
      <c r="HV106" t="str">
        <f>_xll.SNL.Clients.Office.Excel.Functions.SPG(HS106, "SP_COUNTRY_NAME")</f>
        <v>Finland</v>
      </c>
      <c r="HW106" t="s">
        <v>913</v>
      </c>
      <c r="HX106">
        <v>4118152</v>
      </c>
      <c r="HY106" t="s">
        <v>398</v>
      </c>
      <c r="HZ106" s="11">
        <v>0.06</v>
      </c>
      <c r="IA106" t="str">
        <f>_xll.SNL.Clients.Office.Excel.Functions.SPG(HX106, "SP_COUNTRY_NAME")</f>
        <v>USA</v>
      </c>
      <c r="IF106" t="str">
        <f>_xll.SNL.Clients.Office.Excel.Functions.SPG(IC106, "SP_COUNTRY_NAME")</f>
        <v>#INVALID COMPANY ID</v>
      </c>
      <c r="IK106" t="str">
        <f>_xll.SNL.Clients.Office.Excel.Functions.SPG(IH106, "SP_COUNTRY_NAME")</f>
        <v>#INVALID COMPANY ID</v>
      </c>
      <c r="IL106" t="s">
        <v>2123</v>
      </c>
      <c r="IM106">
        <v>6337027</v>
      </c>
      <c r="IN106" t="s">
        <v>398</v>
      </c>
      <c r="IO106" s="11">
        <v>0</v>
      </c>
      <c r="IP106" t="str">
        <f>_xll.SNL.Clients.Office.Excel.Functions.SPG(IM106, "SP_COUNTRY_NAME")</f>
        <v>Switzerland</v>
      </c>
      <c r="IQ106" t="s">
        <v>737</v>
      </c>
      <c r="IR106">
        <v>4134208</v>
      </c>
      <c r="IS106" t="s">
        <v>398</v>
      </c>
      <c r="IT106" s="11">
        <v>0.01</v>
      </c>
      <c r="IU106" t="str">
        <f>_xll.SNL.Clients.Office.Excel.Functions.SPG(IR106, "SP_COUNTRY_NAME")</f>
        <v>USA</v>
      </c>
      <c r="IV106" t="s">
        <v>565</v>
      </c>
      <c r="IW106">
        <v>109687</v>
      </c>
      <c r="IX106" t="s">
        <v>398</v>
      </c>
      <c r="IY106" s="11">
        <v>0</v>
      </c>
      <c r="IZ106" t="str">
        <f>_xll.SNL.Clients.Office.Excel.Functions.SPG(IW106, "SP_COUNTRY_NAME")</f>
        <v>USA</v>
      </c>
      <c r="JA106" t="s">
        <v>813</v>
      </c>
      <c r="JB106">
        <v>110616</v>
      </c>
      <c r="JC106" t="s">
        <v>398</v>
      </c>
      <c r="JD106" s="11">
        <v>0.03</v>
      </c>
      <c r="JE106" t="str">
        <f>_xll.SNL.Clients.Office.Excel.Functions.SPG(JB106, "SP_COUNTRY_NAME")</f>
        <v>United Kingdom</v>
      </c>
      <c r="JF106" t="s">
        <v>705</v>
      </c>
      <c r="JG106">
        <v>8358474</v>
      </c>
      <c r="JH106" t="s">
        <v>398</v>
      </c>
      <c r="JI106" s="11">
        <v>0.03</v>
      </c>
      <c r="JJ106" t="str">
        <f>_xll.SNL.Clients.Office.Excel.Functions.SPG(JG106, "SP_COUNTRY_NAME")</f>
        <v>South Africa</v>
      </c>
      <c r="JK106" t="s">
        <v>1325</v>
      </c>
      <c r="JL106">
        <v>4294921</v>
      </c>
      <c r="JM106" t="s">
        <v>398</v>
      </c>
      <c r="JN106" s="11">
        <v>0.06</v>
      </c>
      <c r="JO106" t="str">
        <f>_xll.SNL.Clients.Office.Excel.Functions.SPG(JL106, "SP_COUNTRY_NAME")</f>
        <v>Brazil</v>
      </c>
      <c r="JT106" t="str">
        <f>_xll.SNL.Clients.Office.Excel.Functions.SPG(JQ106, "SP_COUNTRY_NAME")</f>
        <v>#INVALID COMPANY ID</v>
      </c>
      <c r="JY106" t="str">
        <f>_xll.SNL.Clients.Office.Excel.Functions.SPG(JV106, "SP_COUNTRY_NAME")</f>
        <v>#INVALID COMPANY ID</v>
      </c>
      <c r="JZ106" t="s">
        <v>827</v>
      </c>
      <c r="KA106">
        <v>4198648</v>
      </c>
      <c r="KB106" t="s">
        <v>398</v>
      </c>
      <c r="KC106" s="11">
        <v>0.05</v>
      </c>
      <c r="KD106" t="str">
        <f>_xll.SNL.Clients.Office.Excel.Functions.SPG(KA106, "SP_COUNTRY_NAME")</f>
        <v>Finland</v>
      </c>
      <c r="KI106" t="str">
        <f>_xll.SNL.Clients.Office.Excel.Functions.SPG(KF106, "SP_COUNTRY_NAME")</f>
        <v>#INVALID COMPANY ID</v>
      </c>
      <c r="KJ106" t="s">
        <v>482</v>
      </c>
      <c r="KK106">
        <v>4115935</v>
      </c>
      <c r="KL106" t="s">
        <v>398</v>
      </c>
      <c r="KM106" s="11">
        <v>0.02</v>
      </c>
      <c r="KN106" t="str">
        <f>_xll.SNL.Clients.Office.Excel.Functions.SPG(KK106, "SP_COUNTRY_NAME")</f>
        <v>USA</v>
      </c>
    </row>
    <row r="107" spans="5:300" x14ac:dyDescent="0.35">
      <c r="E107" t="str">
        <f>_xll.SNL.Clients.Office.Excel.Functions.SPG(B107, "SP_COUNTRY_NAME")</f>
        <v>#INVALID COMPANY ID</v>
      </c>
      <c r="F107" t="s">
        <v>682</v>
      </c>
      <c r="G107">
        <v>4388414</v>
      </c>
      <c r="H107" t="s">
        <v>398</v>
      </c>
      <c r="I107" s="11">
        <v>0.03</v>
      </c>
      <c r="J107" t="str">
        <f>_xll.SNL.Clients.Office.Excel.Functions.SPG(G107, "SP_COUNTRY_NAME")</f>
        <v>South Africa</v>
      </c>
      <c r="K107" t="s">
        <v>505</v>
      </c>
      <c r="L107">
        <v>109888</v>
      </c>
      <c r="M107" t="s">
        <v>398</v>
      </c>
      <c r="N107" s="11">
        <v>0.01</v>
      </c>
      <c r="O107" t="str">
        <f>_xll.SNL.Clients.Office.Excel.Functions.SPG(L107, "SP_COUNTRY_NAME")</f>
        <v>USA</v>
      </c>
      <c r="P107" t="s">
        <v>1038</v>
      </c>
      <c r="Q107">
        <v>4137909</v>
      </c>
      <c r="R107" t="s">
        <v>398</v>
      </c>
      <c r="S107" s="11">
        <v>0.11</v>
      </c>
      <c r="T107" t="str">
        <f>_xll.SNL.Clients.Office.Excel.Functions.SPG(Q107, "SP_COUNTRY_NAME")</f>
        <v>Germany</v>
      </c>
      <c r="Y107" t="str">
        <f>_xll.SNL.Clients.Office.Excel.Functions.SPG(V107, "SP_COUNTRY_NAME")</f>
        <v>#INVALID COMPANY ID</v>
      </c>
      <c r="Z107" t="s">
        <v>394</v>
      </c>
      <c r="AA107">
        <v>4578944</v>
      </c>
      <c r="AB107" t="s">
        <v>398</v>
      </c>
      <c r="AC107" s="11">
        <v>0.02</v>
      </c>
      <c r="AD107" t="str">
        <f>_xll.SNL.Clients.Office.Excel.Functions.SPG(AA107, "SP_COUNTRY_NAME")</f>
        <v>Australia</v>
      </c>
      <c r="AE107" t="s">
        <v>394</v>
      </c>
      <c r="AF107">
        <v>4578944</v>
      </c>
      <c r="AG107" t="s">
        <v>398</v>
      </c>
      <c r="AH107" s="11">
        <v>0.02</v>
      </c>
      <c r="AI107" t="str">
        <f>_xll.SNL.Clients.Office.Excel.Functions.SPG(AF107, "SP_COUNTRY_NAME")</f>
        <v>Australia</v>
      </c>
      <c r="AJ107" t="s">
        <v>1038</v>
      </c>
      <c r="AK107">
        <v>4137909</v>
      </c>
      <c r="AL107" t="s">
        <v>398</v>
      </c>
      <c r="AM107" s="11">
        <v>0.11</v>
      </c>
      <c r="AN107" t="str">
        <f>_xll.SNL.Clients.Office.Excel.Functions.SPG(AK107, "SP_COUNTRY_NAME")</f>
        <v>Germany</v>
      </c>
      <c r="AO107" t="s">
        <v>1169</v>
      </c>
      <c r="AP107">
        <v>4219045</v>
      </c>
      <c r="AQ107" t="s">
        <v>398</v>
      </c>
      <c r="AR107" s="11">
        <v>0.01</v>
      </c>
      <c r="AS107" t="str">
        <f>_xll.SNL.Clients.Office.Excel.Functions.SPG(AP107, "SP_COUNTRY_NAME")</f>
        <v>USA</v>
      </c>
      <c r="AX107" t="str">
        <f>_xll.SNL.Clients.Office.Excel.Functions.SPG(AU107, "SP_COUNTRY_NAME")</f>
        <v>#INVALID COMPANY ID</v>
      </c>
      <c r="AY107" t="s">
        <v>394</v>
      </c>
      <c r="AZ107">
        <v>4578944</v>
      </c>
      <c r="BA107" t="s">
        <v>398</v>
      </c>
      <c r="BB107" s="11">
        <v>0.02</v>
      </c>
      <c r="BC107" t="str">
        <f>_xll.SNL.Clients.Office.Excel.Functions.SPG(AZ107, "SP_COUNTRY_NAME")</f>
        <v>Australia</v>
      </c>
      <c r="BH107" t="str">
        <f>_xll.SNL.Clients.Office.Excel.Functions.SPG(BE107, "SP_COUNTRY_NAME")</f>
        <v>#INVALID COMPANY ID</v>
      </c>
      <c r="BI107" t="s">
        <v>468</v>
      </c>
      <c r="BJ107">
        <v>4138888</v>
      </c>
      <c r="BK107" t="s">
        <v>398</v>
      </c>
      <c r="BL107" s="11">
        <v>0.03</v>
      </c>
      <c r="BM107" t="str">
        <f>_xll.SNL.Clients.Office.Excel.Functions.SPG(BJ107, "SP_COUNTRY_NAME")</f>
        <v>Norway</v>
      </c>
      <c r="BR107" t="str">
        <f>_xll.SNL.Clients.Office.Excel.Functions.SPG(BO107, "SP_COUNTRY_NAME")</f>
        <v>#INVALID COMPANY ID</v>
      </c>
      <c r="BS107" t="s">
        <v>507</v>
      </c>
      <c r="BT107">
        <v>4138770</v>
      </c>
      <c r="BU107" t="s">
        <v>398</v>
      </c>
      <c r="BV107" s="11">
        <v>0.02</v>
      </c>
      <c r="BW107" t="str">
        <f>_xll.SNL.Clients.Office.Excel.Functions.SPG(BT107, "SP_COUNTRY_NAME")</f>
        <v>United Kingdom</v>
      </c>
      <c r="BX107" t="s">
        <v>441</v>
      </c>
      <c r="BY107">
        <v>4117611</v>
      </c>
      <c r="BZ107" t="s">
        <v>398</v>
      </c>
      <c r="CA107" s="11">
        <v>0.05</v>
      </c>
      <c r="CB107" t="str">
        <f>_xll.SNL.Clients.Office.Excel.Functions.SPG(BY107, "SP_COUNTRY_NAME")</f>
        <v>USA</v>
      </c>
      <c r="CC107" t="s">
        <v>1326</v>
      </c>
      <c r="CD107">
        <v>4291326</v>
      </c>
      <c r="CE107" t="s">
        <v>403</v>
      </c>
      <c r="CF107" s="11">
        <v>0.06</v>
      </c>
      <c r="CG107" t="str">
        <f>_xll.SNL.Clients.Office.Excel.Functions.SPG(CD107, "SP_COUNTRY_NAME")</f>
        <v>Brazil</v>
      </c>
      <c r="CH107" t="s">
        <v>441</v>
      </c>
      <c r="CI107">
        <v>4117611</v>
      </c>
      <c r="CJ107" t="s">
        <v>398</v>
      </c>
      <c r="CK107" s="11">
        <v>0.05</v>
      </c>
      <c r="CL107" t="str">
        <f>_xll.SNL.Clients.Office.Excel.Functions.SPG(CI107, "SP_COUNTRY_NAME")</f>
        <v>USA</v>
      </c>
      <c r="CM107" t="s">
        <v>468</v>
      </c>
      <c r="CN107">
        <v>4138888</v>
      </c>
      <c r="CO107" t="s">
        <v>398</v>
      </c>
      <c r="CP107" s="11">
        <v>0.03</v>
      </c>
      <c r="CQ107" t="str">
        <f>_xll.SNL.Clients.Office.Excel.Functions.SPG(CN107, "SP_COUNTRY_NAME")</f>
        <v>Norway</v>
      </c>
      <c r="CR107" t="s">
        <v>468</v>
      </c>
      <c r="CS107">
        <v>4138888</v>
      </c>
      <c r="CT107" t="s">
        <v>398</v>
      </c>
      <c r="CU107" s="11">
        <v>0.03</v>
      </c>
      <c r="CV107" t="str">
        <f>_xll.SNL.Clients.Office.Excel.Functions.SPG(CS107, "SP_COUNTRY_NAME")</f>
        <v>Norway</v>
      </c>
      <c r="CW107" t="s">
        <v>441</v>
      </c>
      <c r="CX107">
        <v>4117611</v>
      </c>
      <c r="CY107" t="s">
        <v>398</v>
      </c>
      <c r="CZ107" s="11">
        <v>0.05</v>
      </c>
      <c r="DA107" t="str">
        <f>_xll.SNL.Clients.Office.Excel.Functions.SPG(CX107, "SP_COUNTRY_NAME")</f>
        <v>USA</v>
      </c>
      <c r="DF107" t="str">
        <f>_xll.SNL.Clients.Office.Excel.Functions.SPG(DC107, "SP_COUNTRY_NAME")</f>
        <v>#INVALID COMPANY ID</v>
      </c>
      <c r="DG107" t="s">
        <v>760</v>
      </c>
      <c r="DH107">
        <v>5829348</v>
      </c>
      <c r="DI107" t="s">
        <v>398</v>
      </c>
      <c r="DJ107" s="11">
        <v>0</v>
      </c>
      <c r="DK107" t="str">
        <f>_xll.SNL.Clients.Office.Excel.Functions.SPG(DH107, "SP_COUNTRY_NAME")</f>
        <v>South Africa</v>
      </c>
      <c r="DL107" t="s">
        <v>682</v>
      </c>
      <c r="DM107">
        <v>4388414</v>
      </c>
      <c r="DN107" t="s">
        <v>398</v>
      </c>
      <c r="DO107" s="11">
        <v>0.03</v>
      </c>
      <c r="DP107" t="str">
        <f>_xll.SNL.Clients.Office.Excel.Functions.SPG(DM107, "SP_COUNTRY_NAME")</f>
        <v>South Africa</v>
      </c>
      <c r="DQ107" t="s">
        <v>682</v>
      </c>
      <c r="DR107">
        <v>4388414</v>
      </c>
      <c r="DS107" t="s">
        <v>398</v>
      </c>
      <c r="DT107" s="11">
        <v>0.03</v>
      </c>
      <c r="DU107" t="str">
        <f>_xll.SNL.Clients.Office.Excel.Functions.SPG(DR107, "SP_COUNTRY_NAME")</f>
        <v>South Africa</v>
      </c>
      <c r="DV107" t="s">
        <v>682</v>
      </c>
      <c r="DW107">
        <v>4388414</v>
      </c>
      <c r="DX107" t="s">
        <v>398</v>
      </c>
      <c r="DY107" s="11">
        <v>0.03</v>
      </c>
      <c r="DZ107" t="str">
        <f>_xll.SNL.Clients.Office.Excel.Functions.SPG(DW107, "SP_COUNTRY_NAME")</f>
        <v>South Africa</v>
      </c>
      <c r="EE107" t="str">
        <f>_xll.SNL.Clients.Office.Excel.Functions.SPG(EB107, "SP_COUNTRY_NAME")</f>
        <v>#INVALID COMPANY ID</v>
      </c>
      <c r="EF107" t="s">
        <v>588</v>
      </c>
      <c r="EG107">
        <v>4575993</v>
      </c>
      <c r="EH107" t="s">
        <v>398</v>
      </c>
      <c r="EI107" s="11">
        <v>0.06</v>
      </c>
      <c r="EJ107" t="str">
        <f>_xll.SNL.Clients.Office.Excel.Functions.SPG(EG107, "SP_COUNTRY_NAME")</f>
        <v>Canada</v>
      </c>
      <c r="EK107" t="s">
        <v>530</v>
      </c>
      <c r="EL107">
        <v>109968</v>
      </c>
      <c r="EM107" t="s">
        <v>398</v>
      </c>
      <c r="EN107" s="11">
        <v>0</v>
      </c>
      <c r="EO107" t="str">
        <f>_xll.SNL.Clients.Office.Excel.Functions.SPG(EL107, "SP_COUNTRY_NAME")</f>
        <v>USA</v>
      </c>
      <c r="EP107" t="s">
        <v>477</v>
      </c>
      <c r="EQ107">
        <v>4102247</v>
      </c>
      <c r="ER107" t="s">
        <v>398</v>
      </c>
      <c r="ES107" s="11">
        <v>0</v>
      </c>
      <c r="ET107" t="str">
        <f>_xll.SNL.Clients.Office.Excel.Functions.SPG(EQ107, "SP_COUNTRY_NAME")</f>
        <v>USA</v>
      </c>
      <c r="EY107" t="str">
        <f>_xll.SNL.Clients.Office.Excel.Functions.SPG(EV107, "SP_COUNTRY_NAME")</f>
        <v>#INVALID COMPANY ID</v>
      </c>
      <c r="EZ107" t="s">
        <v>1326</v>
      </c>
      <c r="FA107">
        <v>4291326</v>
      </c>
      <c r="FB107" t="s">
        <v>403</v>
      </c>
      <c r="FC107" s="11">
        <v>0.06</v>
      </c>
      <c r="FD107" t="str">
        <f>_xll.SNL.Clients.Office.Excel.Functions.SPG(FA107, "SP_COUNTRY_NAME")</f>
        <v>Brazil</v>
      </c>
      <c r="FE107" t="s">
        <v>1326</v>
      </c>
      <c r="FF107">
        <v>4291326</v>
      </c>
      <c r="FG107" t="s">
        <v>403</v>
      </c>
      <c r="FH107" s="11">
        <v>0.06</v>
      </c>
      <c r="FI107" t="str">
        <f>_xll.SNL.Clients.Office.Excel.Functions.SPG(FF107, "SP_COUNTRY_NAME")</f>
        <v>Brazil</v>
      </c>
      <c r="FJ107" t="s">
        <v>441</v>
      </c>
      <c r="FK107">
        <v>4117611</v>
      </c>
      <c r="FL107" t="s">
        <v>398</v>
      </c>
      <c r="FM107" s="11">
        <v>0.05</v>
      </c>
      <c r="FN107" t="str">
        <f>_xll.SNL.Clients.Office.Excel.Functions.SPG(FK107, "SP_COUNTRY_NAME")</f>
        <v>USA</v>
      </c>
      <c r="FS107" t="str">
        <f>_xll.SNL.Clients.Office.Excel.Functions.SPG(FP107, "SP_COUNTRY_NAME")</f>
        <v>#INVALID COMPANY ID</v>
      </c>
      <c r="FT107" t="s">
        <v>588</v>
      </c>
      <c r="FU107">
        <v>4575993</v>
      </c>
      <c r="FV107" t="s">
        <v>398</v>
      </c>
      <c r="FW107" s="11">
        <v>0.06</v>
      </c>
      <c r="FX107" t="str">
        <f>_xll.SNL.Clients.Office.Excel.Functions.SPG(FU107, "SP_COUNTRY_NAME")</f>
        <v>Canada</v>
      </c>
      <c r="GC107" t="str">
        <f>_xll.SNL.Clients.Office.Excel.Functions.SPG(FZ107, "SP_COUNTRY_NAME")</f>
        <v>#INVALID COMPANY ID</v>
      </c>
      <c r="GD107" t="s">
        <v>1667</v>
      </c>
      <c r="GE107">
        <v>5812793</v>
      </c>
      <c r="GF107" t="s">
        <v>398</v>
      </c>
      <c r="GG107" s="11">
        <v>0</v>
      </c>
      <c r="GH107" t="str">
        <f>_xll.SNL.Clients.Office.Excel.Functions.SPG(GE107, "SP_COUNTRY_NAME")</f>
        <v>China</v>
      </c>
      <c r="GM107" t="str">
        <f>_xll.SNL.Clients.Office.Excel.Functions.SPG(GJ107, "SP_COUNTRY_NAME")</f>
        <v>#INVALID COMPANY ID</v>
      </c>
      <c r="GR107" t="str">
        <f>_xll.SNL.Clients.Office.Excel.Functions.SPG(GO107, "SP_COUNTRY_NAME")</f>
        <v>#INVALID COMPANY ID</v>
      </c>
      <c r="GW107" t="str">
        <f>_xll.SNL.Clients.Office.Excel.Functions.SPG(GT107, "SP_COUNTRY_NAME")</f>
        <v>#INVALID COMPANY ID</v>
      </c>
      <c r="GX107" t="s">
        <v>537</v>
      </c>
      <c r="GY107">
        <v>4248288</v>
      </c>
      <c r="GZ107" t="s">
        <v>398</v>
      </c>
      <c r="HA107" s="11">
        <v>0</v>
      </c>
      <c r="HB107" t="str">
        <f>_xll.SNL.Clients.Office.Excel.Functions.SPG(GY107, "SP_COUNTRY_NAME")</f>
        <v>Canada</v>
      </c>
      <c r="HC107" t="s">
        <v>441</v>
      </c>
      <c r="HD107">
        <v>4117611</v>
      </c>
      <c r="HE107" t="s">
        <v>398</v>
      </c>
      <c r="HF107" s="11">
        <v>0.05</v>
      </c>
      <c r="HG107" t="str">
        <f>_xll.SNL.Clients.Office.Excel.Functions.SPG(HD107, "SP_COUNTRY_NAME")</f>
        <v>USA</v>
      </c>
      <c r="HL107" t="str">
        <f>_xll.SNL.Clients.Office.Excel.Functions.SPG(HI107, "SP_COUNTRY_NAME")</f>
        <v>#INVALID COMPANY ID</v>
      </c>
      <c r="HQ107" t="str">
        <f>_xll.SNL.Clients.Office.Excel.Functions.SPG(HN107, "SP_COUNTRY_NAME")</f>
        <v>#INVALID COMPANY ID</v>
      </c>
      <c r="HR107" t="s">
        <v>441</v>
      </c>
      <c r="HS107">
        <v>4117611</v>
      </c>
      <c r="HT107" t="s">
        <v>398</v>
      </c>
      <c r="HU107" s="11">
        <v>0.05</v>
      </c>
      <c r="HV107" t="str">
        <f>_xll.SNL.Clients.Office.Excel.Functions.SPG(HS107, "SP_COUNTRY_NAME")</f>
        <v>USA</v>
      </c>
      <c r="HW107" t="s">
        <v>588</v>
      </c>
      <c r="HX107">
        <v>4575993</v>
      </c>
      <c r="HY107" t="s">
        <v>398</v>
      </c>
      <c r="HZ107" s="11">
        <v>0.06</v>
      </c>
      <c r="IA107" t="str">
        <f>_xll.SNL.Clients.Office.Excel.Functions.SPG(HX107, "SP_COUNTRY_NAME")</f>
        <v>Canada</v>
      </c>
      <c r="IF107" t="str">
        <f>_xll.SNL.Clients.Office.Excel.Functions.SPG(IC107, "SP_COUNTRY_NAME")</f>
        <v>#INVALID COMPANY ID</v>
      </c>
      <c r="IK107" t="str">
        <f>_xll.SNL.Clients.Office.Excel.Functions.SPG(IH107, "SP_COUNTRY_NAME")</f>
        <v>#INVALID COMPANY ID</v>
      </c>
      <c r="IL107" t="s">
        <v>537</v>
      </c>
      <c r="IM107">
        <v>4248288</v>
      </c>
      <c r="IN107" t="s">
        <v>398</v>
      </c>
      <c r="IO107" s="11">
        <v>0</v>
      </c>
      <c r="IP107" t="str">
        <f>_xll.SNL.Clients.Office.Excel.Functions.SPG(IM107, "SP_COUNTRY_NAME")</f>
        <v>Canada</v>
      </c>
      <c r="IQ107" t="s">
        <v>489</v>
      </c>
      <c r="IR107">
        <v>4376121</v>
      </c>
      <c r="IS107" t="s">
        <v>398</v>
      </c>
      <c r="IT107" s="11">
        <v>0.01</v>
      </c>
      <c r="IU107" t="str">
        <f>_xll.SNL.Clients.Office.Excel.Functions.SPG(IR107, "SP_COUNTRY_NAME")</f>
        <v>United Kingdom</v>
      </c>
      <c r="IV107" t="s">
        <v>760</v>
      </c>
      <c r="IW107">
        <v>5829348</v>
      </c>
      <c r="IX107" t="s">
        <v>398</v>
      </c>
      <c r="IY107" s="11">
        <v>0</v>
      </c>
      <c r="IZ107" t="str">
        <f>_xll.SNL.Clients.Office.Excel.Functions.SPG(IW107, "SP_COUNTRY_NAME")</f>
        <v>South Africa</v>
      </c>
      <c r="JA107" t="s">
        <v>468</v>
      </c>
      <c r="JB107">
        <v>4138888</v>
      </c>
      <c r="JC107" t="s">
        <v>398</v>
      </c>
      <c r="JD107" s="11">
        <v>0.03</v>
      </c>
      <c r="JE107" t="str">
        <f>_xll.SNL.Clients.Office.Excel.Functions.SPG(JB107, "SP_COUNTRY_NAME")</f>
        <v>Norway</v>
      </c>
      <c r="JF107" t="s">
        <v>682</v>
      </c>
      <c r="JG107">
        <v>4388414</v>
      </c>
      <c r="JH107" t="s">
        <v>398</v>
      </c>
      <c r="JI107" s="11">
        <v>0.03</v>
      </c>
      <c r="JJ107" t="str">
        <f>_xll.SNL.Clients.Office.Excel.Functions.SPG(JG107, "SP_COUNTRY_NAME")</f>
        <v>South Africa</v>
      </c>
      <c r="JK107" t="s">
        <v>1326</v>
      </c>
      <c r="JL107">
        <v>4291326</v>
      </c>
      <c r="JM107" t="s">
        <v>403</v>
      </c>
      <c r="JN107" s="11">
        <v>0.06</v>
      </c>
      <c r="JO107" t="str">
        <f>_xll.SNL.Clients.Office.Excel.Functions.SPG(JL107, "SP_COUNTRY_NAME")</f>
        <v>Brazil</v>
      </c>
      <c r="JT107" t="str">
        <f>_xll.SNL.Clients.Office.Excel.Functions.SPG(JQ107, "SP_COUNTRY_NAME")</f>
        <v>#INVALID COMPANY ID</v>
      </c>
      <c r="JY107" t="str">
        <f>_xll.SNL.Clients.Office.Excel.Functions.SPG(JV107, "SP_COUNTRY_NAME")</f>
        <v>#INVALID COMPANY ID</v>
      </c>
      <c r="JZ107" t="s">
        <v>441</v>
      </c>
      <c r="KA107">
        <v>4117611</v>
      </c>
      <c r="KB107" t="s">
        <v>398</v>
      </c>
      <c r="KC107" s="11">
        <v>0.05</v>
      </c>
      <c r="KD107" t="str">
        <f>_xll.SNL.Clients.Office.Excel.Functions.SPG(KA107, "SP_COUNTRY_NAME")</f>
        <v>USA</v>
      </c>
      <c r="KI107" t="str">
        <f>_xll.SNL.Clients.Office.Excel.Functions.SPG(KF107, "SP_COUNTRY_NAME")</f>
        <v>#INVALID COMPANY ID</v>
      </c>
      <c r="KJ107" t="s">
        <v>394</v>
      </c>
      <c r="KK107">
        <v>4578944</v>
      </c>
      <c r="KL107" t="s">
        <v>398</v>
      </c>
      <c r="KM107" s="11">
        <v>0.02</v>
      </c>
      <c r="KN107" t="str">
        <f>_xll.SNL.Clients.Office.Excel.Functions.SPG(KK107, "SP_COUNTRY_NAME")</f>
        <v>Australia</v>
      </c>
    </row>
    <row r="108" spans="5:300" x14ac:dyDescent="0.35">
      <c r="E108" t="str">
        <f>_xll.SNL.Clients.Office.Excel.Functions.SPG(B108, "SP_COUNTRY_NAME")</f>
        <v>#INVALID COMPANY ID</v>
      </c>
      <c r="F108" t="s">
        <v>456</v>
      </c>
      <c r="G108">
        <v>4048184</v>
      </c>
      <c r="H108" t="s">
        <v>398</v>
      </c>
      <c r="I108" s="11">
        <v>0.03</v>
      </c>
      <c r="J108" t="str">
        <f>_xll.SNL.Clients.Office.Excel.Functions.SPG(G108, "SP_COUNTRY_NAME")</f>
        <v>Canada</v>
      </c>
      <c r="K108" t="s">
        <v>506</v>
      </c>
      <c r="L108">
        <v>110495</v>
      </c>
      <c r="M108" t="s">
        <v>398</v>
      </c>
      <c r="N108" s="11">
        <v>0.01</v>
      </c>
      <c r="O108" t="str">
        <f>_xll.SNL.Clients.Office.Excel.Functions.SPG(L108, "SP_COUNTRY_NAME")</f>
        <v>USA</v>
      </c>
      <c r="P108" t="s">
        <v>809</v>
      </c>
      <c r="Q108">
        <v>4631624</v>
      </c>
      <c r="R108" t="s">
        <v>398</v>
      </c>
      <c r="S108" s="11">
        <v>0.11</v>
      </c>
      <c r="T108" t="str">
        <f>_xll.SNL.Clients.Office.Excel.Functions.SPG(Q108, "SP_COUNTRY_NAME")</f>
        <v>Spain</v>
      </c>
      <c r="Y108" t="str">
        <f>_xll.SNL.Clients.Office.Excel.Functions.SPG(V108, "SP_COUNTRY_NAME")</f>
        <v>#INVALID COMPANY ID</v>
      </c>
      <c r="Z108" t="s">
        <v>720</v>
      </c>
      <c r="AA108">
        <v>4277357</v>
      </c>
      <c r="AB108" t="s">
        <v>398</v>
      </c>
      <c r="AC108" s="11">
        <v>0.02</v>
      </c>
      <c r="AD108" t="str">
        <f>_xll.SNL.Clients.Office.Excel.Functions.SPG(AA108, "SP_COUNTRY_NAME")</f>
        <v>South Africa</v>
      </c>
      <c r="AE108" t="s">
        <v>720</v>
      </c>
      <c r="AF108">
        <v>4277357</v>
      </c>
      <c r="AG108" t="s">
        <v>398</v>
      </c>
      <c r="AH108" s="11">
        <v>0.02</v>
      </c>
      <c r="AI108" t="str">
        <f>_xll.SNL.Clients.Office.Excel.Functions.SPG(AF108, "SP_COUNTRY_NAME")</f>
        <v>South Africa</v>
      </c>
      <c r="AJ108" t="s">
        <v>809</v>
      </c>
      <c r="AK108">
        <v>4631624</v>
      </c>
      <c r="AL108" t="s">
        <v>398</v>
      </c>
      <c r="AM108" s="11">
        <v>0.11</v>
      </c>
      <c r="AN108" t="str">
        <f>_xll.SNL.Clients.Office.Excel.Functions.SPG(AK108, "SP_COUNTRY_NAME")</f>
        <v>Spain</v>
      </c>
      <c r="AO108" t="s">
        <v>465</v>
      </c>
      <c r="AP108">
        <v>4137912</v>
      </c>
      <c r="AQ108" t="s">
        <v>398</v>
      </c>
      <c r="AR108" s="11">
        <v>0.01</v>
      </c>
      <c r="AS108" t="str">
        <f>_xll.SNL.Clients.Office.Excel.Functions.SPG(AP108, "SP_COUNTRY_NAME")</f>
        <v>Germany</v>
      </c>
      <c r="AX108" t="str">
        <f>_xll.SNL.Clients.Office.Excel.Functions.SPG(AU108, "SP_COUNTRY_NAME")</f>
        <v>#INVALID COMPANY ID</v>
      </c>
      <c r="AY108" t="s">
        <v>720</v>
      </c>
      <c r="AZ108">
        <v>4277357</v>
      </c>
      <c r="BA108" t="s">
        <v>398</v>
      </c>
      <c r="BB108" s="11">
        <v>0.02</v>
      </c>
      <c r="BC108" t="str">
        <f>_xll.SNL.Clients.Office.Excel.Functions.SPG(AZ108, "SP_COUNTRY_NAME")</f>
        <v>South Africa</v>
      </c>
      <c r="BH108" t="str">
        <f>_xll.SNL.Clients.Office.Excel.Functions.SPG(BE108, "SP_COUNTRY_NAME")</f>
        <v>#INVALID COMPANY ID</v>
      </c>
      <c r="BI108" t="s">
        <v>699</v>
      </c>
      <c r="BJ108">
        <v>6727027</v>
      </c>
      <c r="BK108" t="s">
        <v>398</v>
      </c>
      <c r="BL108" s="11">
        <v>0.03</v>
      </c>
      <c r="BM108" t="str">
        <f>_xll.SNL.Clients.Office.Excel.Functions.SPG(BJ108, "SP_COUNTRY_NAME")</f>
        <v>South Africa</v>
      </c>
      <c r="BR108" t="str">
        <f>_xll.SNL.Clients.Office.Excel.Functions.SPG(BO108, "SP_COUNTRY_NAME")</f>
        <v>#INVALID COMPANY ID</v>
      </c>
      <c r="BS108" t="s">
        <v>501</v>
      </c>
      <c r="BT108">
        <v>110674</v>
      </c>
      <c r="BU108" t="s">
        <v>398</v>
      </c>
      <c r="BV108" s="11">
        <v>0.02</v>
      </c>
      <c r="BW108" t="str">
        <f>_xll.SNL.Clients.Office.Excel.Functions.SPG(BT108, "SP_COUNTRY_NAME")</f>
        <v>USA</v>
      </c>
      <c r="BX108" t="s">
        <v>690</v>
      </c>
      <c r="BY108">
        <v>14171602</v>
      </c>
      <c r="BZ108" t="s">
        <v>398</v>
      </c>
      <c r="CA108" s="11">
        <v>0.05</v>
      </c>
      <c r="CB108" t="str">
        <f>_xll.SNL.Clients.Office.Excel.Functions.SPG(BY108, "SP_COUNTRY_NAME")</f>
        <v>South Africa</v>
      </c>
      <c r="CC108" t="s">
        <v>489</v>
      </c>
      <c r="CD108">
        <v>4376121</v>
      </c>
      <c r="CE108" t="s">
        <v>398</v>
      </c>
      <c r="CF108" s="11">
        <v>0.06</v>
      </c>
      <c r="CG108" t="str">
        <f>_xll.SNL.Clients.Office.Excel.Functions.SPG(CD108, "SP_COUNTRY_NAME")</f>
        <v>United Kingdom</v>
      </c>
      <c r="CH108" t="s">
        <v>690</v>
      </c>
      <c r="CI108">
        <v>14171602</v>
      </c>
      <c r="CJ108" t="s">
        <v>398</v>
      </c>
      <c r="CK108" s="11">
        <v>0.05</v>
      </c>
      <c r="CL108" t="str">
        <f>_xll.SNL.Clients.Office.Excel.Functions.SPG(CI108, "SP_COUNTRY_NAME")</f>
        <v>South Africa</v>
      </c>
      <c r="CM108" t="s">
        <v>699</v>
      </c>
      <c r="CN108">
        <v>6727027</v>
      </c>
      <c r="CO108" t="s">
        <v>398</v>
      </c>
      <c r="CP108" s="11">
        <v>0.03</v>
      </c>
      <c r="CQ108" t="str">
        <f>_xll.SNL.Clients.Office.Excel.Functions.SPG(CN108, "SP_COUNTRY_NAME")</f>
        <v>South Africa</v>
      </c>
      <c r="CR108" t="s">
        <v>699</v>
      </c>
      <c r="CS108">
        <v>6727027</v>
      </c>
      <c r="CT108" t="s">
        <v>398</v>
      </c>
      <c r="CU108" s="11">
        <v>0.03</v>
      </c>
      <c r="CV108" t="str">
        <f>_xll.SNL.Clients.Office.Excel.Functions.SPG(CS108, "SP_COUNTRY_NAME")</f>
        <v>South Africa</v>
      </c>
      <c r="CW108" t="s">
        <v>690</v>
      </c>
      <c r="CX108">
        <v>14171602</v>
      </c>
      <c r="CY108" t="s">
        <v>398</v>
      </c>
      <c r="CZ108" s="11">
        <v>0.05</v>
      </c>
      <c r="DA108" t="str">
        <f>_xll.SNL.Clients.Office.Excel.Functions.SPG(CX108, "SP_COUNTRY_NAME")</f>
        <v>South Africa</v>
      </c>
      <c r="DF108" t="str">
        <f>_xll.SNL.Clients.Office.Excel.Functions.SPG(DC108, "SP_COUNTRY_NAME")</f>
        <v>#INVALID COMPANY ID</v>
      </c>
      <c r="DG108" t="s">
        <v>742</v>
      </c>
      <c r="DH108">
        <v>4246573</v>
      </c>
      <c r="DI108" t="s">
        <v>398</v>
      </c>
      <c r="DJ108" s="11">
        <v>0</v>
      </c>
      <c r="DK108" t="str">
        <f>_xll.SNL.Clients.Office.Excel.Functions.SPG(DH108, "SP_COUNTRY_NAME")</f>
        <v>South Africa</v>
      </c>
      <c r="DL108" t="s">
        <v>456</v>
      </c>
      <c r="DM108">
        <v>4048184</v>
      </c>
      <c r="DN108" t="s">
        <v>398</v>
      </c>
      <c r="DO108" s="11">
        <v>0.03</v>
      </c>
      <c r="DP108" t="str">
        <f>_xll.SNL.Clients.Office.Excel.Functions.SPG(DM108, "SP_COUNTRY_NAME")</f>
        <v>Canada</v>
      </c>
      <c r="DQ108" t="s">
        <v>456</v>
      </c>
      <c r="DR108">
        <v>4048184</v>
      </c>
      <c r="DS108" t="s">
        <v>398</v>
      </c>
      <c r="DT108" s="11">
        <v>0.03</v>
      </c>
      <c r="DU108" t="str">
        <f>_xll.SNL.Clients.Office.Excel.Functions.SPG(DR108, "SP_COUNTRY_NAME")</f>
        <v>Canada</v>
      </c>
      <c r="DV108" t="s">
        <v>456</v>
      </c>
      <c r="DW108">
        <v>4048184</v>
      </c>
      <c r="DX108" t="s">
        <v>398</v>
      </c>
      <c r="DY108" s="11">
        <v>0.03</v>
      </c>
      <c r="DZ108" t="str">
        <f>_xll.SNL.Clients.Office.Excel.Functions.SPG(DW108, "SP_COUNTRY_NAME")</f>
        <v>Canada</v>
      </c>
      <c r="EE108" t="str">
        <f>_xll.SNL.Clients.Office.Excel.Functions.SPG(EB108, "SP_COUNTRY_NAME")</f>
        <v>#INVALID COMPANY ID</v>
      </c>
      <c r="EF108" t="s">
        <v>473</v>
      </c>
      <c r="EG108">
        <v>7108293</v>
      </c>
      <c r="EH108" t="s">
        <v>405</v>
      </c>
      <c r="EI108" s="11">
        <v>0.06</v>
      </c>
      <c r="EJ108" t="str">
        <f>_xll.SNL.Clients.Office.Excel.Functions.SPG(EG108, "SP_COUNTRY_NAME")</f>
        <v>United Kingdom</v>
      </c>
      <c r="EK108" t="s">
        <v>544</v>
      </c>
      <c r="EL108">
        <v>4377155</v>
      </c>
      <c r="EM108" t="s">
        <v>398</v>
      </c>
      <c r="EN108" s="11">
        <v>0</v>
      </c>
      <c r="EO108" t="str">
        <f>_xll.SNL.Clients.Office.Excel.Functions.SPG(EL108, "SP_COUNTRY_NAME")</f>
        <v>Belgium</v>
      </c>
      <c r="EP108" t="s">
        <v>409</v>
      </c>
      <c r="EQ108">
        <v>4048507</v>
      </c>
      <c r="ER108" t="s">
        <v>398</v>
      </c>
      <c r="ES108" s="11">
        <v>0</v>
      </c>
      <c r="ET108" t="str">
        <f>_xll.SNL.Clients.Office.Excel.Functions.SPG(EQ108, "SP_COUNTRY_NAME")</f>
        <v>Japan</v>
      </c>
      <c r="EY108" t="str">
        <f>_xll.SNL.Clients.Office.Excel.Functions.SPG(EV108, "SP_COUNTRY_NAME")</f>
        <v>#INVALID COMPANY ID</v>
      </c>
      <c r="EZ108" t="s">
        <v>489</v>
      </c>
      <c r="FA108">
        <v>4376121</v>
      </c>
      <c r="FB108" t="s">
        <v>398</v>
      </c>
      <c r="FC108" s="11">
        <v>0.06</v>
      </c>
      <c r="FD108" t="str">
        <f>_xll.SNL.Clients.Office.Excel.Functions.SPG(FA108, "SP_COUNTRY_NAME")</f>
        <v>United Kingdom</v>
      </c>
      <c r="FE108" t="s">
        <v>489</v>
      </c>
      <c r="FF108">
        <v>4376121</v>
      </c>
      <c r="FG108" t="s">
        <v>398</v>
      </c>
      <c r="FH108" s="11">
        <v>0.06</v>
      </c>
      <c r="FI108" t="str">
        <f>_xll.SNL.Clients.Office.Excel.Functions.SPG(FF108, "SP_COUNTRY_NAME")</f>
        <v>United Kingdom</v>
      </c>
      <c r="FJ108" t="s">
        <v>690</v>
      </c>
      <c r="FK108">
        <v>14171602</v>
      </c>
      <c r="FL108" t="s">
        <v>398</v>
      </c>
      <c r="FM108" s="11">
        <v>0.05</v>
      </c>
      <c r="FN108" t="str">
        <f>_xll.SNL.Clients.Office.Excel.Functions.SPG(FK108, "SP_COUNTRY_NAME")</f>
        <v>South Africa</v>
      </c>
      <c r="FS108" t="str">
        <f>_xll.SNL.Clients.Office.Excel.Functions.SPG(FP108, "SP_COUNTRY_NAME")</f>
        <v>#INVALID COMPANY ID</v>
      </c>
      <c r="FT108" t="s">
        <v>473</v>
      </c>
      <c r="FU108">
        <v>7108293</v>
      </c>
      <c r="FV108" t="s">
        <v>405</v>
      </c>
      <c r="FW108" s="11">
        <v>0.06</v>
      </c>
      <c r="FX108" t="str">
        <f>_xll.SNL.Clients.Office.Excel.Functions.SPG(FU108, "SP_COUNTRY_NAME")</f>
        <v>United Kingdom</v>
      </c>
      <c r="GC108" t="str">
        <f>_xll.SNL.Clients.Office.Excel.Functions.SPG(FZ108, "SP_COUNTRY_NAME")</f>
        <v>#INVALID COMPANY ID</v>
      </c>
      <c r="GD108" t="s">
        <v>1668</v>
      </c>
      <c r="GE108">
        <v>4139739</v>
      </c>
      <c r="GF108" t="s">
        <v>398</v>
      </c>
      <c r="GG108" s="11">
        <v>0</v>
      </c>
      <c r="GH108" t="str">
        <f>_xll.SNL.Clients.Office.Excel.Functions.SPG(GE108, "SP_COUNTRY_NAME")</f>
        <v>China</v>
      </c>
      <c r="GM108" t="str">
        <f>_xll.SNL.Clients.Office.Excel.Functions.SPG(GJ108, "SP_COUNTRY_NAME")</f>
        <v>#INVALID COMPANY ID</v>
      </c>
      <c r="GR108" t="str">
        <f>_xll.SNL.Clients.Office.Excel.Functions.SPG(GO108, "SP_COUNTRY_NAME")</f>
        <v>#INVALID COMPANY ID</v>
      </c>
      <c r="GW108" t="str">
        <f>_xll.SNL.Clients.Office.Excel.Functions.SPG(GT108, "SP_COUNTRY_NAME")</f>
        <v>#INVALID COMPANY ID</v>
      </c>
      <c r="GX108" t="s">
        <v>548</v>
      </c>
      <c r="GY108">
        <v>5834897</v>
      </c>
      <c r="GZ108" t="s">
        <v>398</v>
      </c>
      <c r="HA108" s="11">
        <v>0</v>
      </c>
      <c r="HB108" t="str">
        <f>_xll.SNL.Clients.Office.Excel.Functions.SPG(GY108, "SP_COUNTRY_NAME")</f>
        <v>United Kingdom</v>
      </c>
      <c r="HC108" t="s">
        <v>690</v>
      </c>
      <c r="HD108">
        <v>14171602</v>
      </c>
      <c r="HE108" t="s">
        <v>398</v>
      </c>
      <c r="HF108" s="11">
        <v>0.05</v>
      </c>
      <c r="HG108" t="str">
        <f>_xll.SNL.Clients.Office.Excel.Functions.SPG(HD108, "SP_COUNTRY_NAME")</f>
        <v>South Africa</v>
      </c>
      <c r="HL108" t="str">
        <f>_xll.SNL.Clients.Office.Excel.Functions.SPG(HI108, "SP_COUNTRY_NAME")</f>
        <v>#INVALID COMPANY ID</v>
      </c>
      <c r="HQ108" t="str">
        <f>_xll.SNL.Clients.Office.Excel.Functions.SPG(HN108, "SP_COUNTRY_NAME")</f>
        <v>#INVALID COMPANY ID</v>
      </c>
      <c r="HR108" t="s">
        <v>690</v>
      </c>
      <c r="HS108">
        <v>14171602</v>
      </c>
      <c r="HT108" t="s">
        <v>398</v>
      </c>
      <c r="HU108" s="11">
        <v>0.05</v>
      </c>
      <c r="HV108" t="str">
        <f>_xll.SNL.Clients.Office.Excel.Functions.SPG(HS108, "SP_COUNTRY_NAME")</f>
        <v>South Africa</v>
      </c>
      <c r="HW108" t="s">
        <v>473</v>
      </c>
      <c r="HX108">
        <v>7108293</v>
      </c>
      <c r="HY108" t="s">
        <v>405</v>
      </c>
      <c r="HZ108" s="11">
        <v>0.06</v>
      </c>
      <c r="IA108" t="str">
        <f>_xll.SNL.Clients.Office.Excel.Functions.SPG(HX108, "SP_COUNTRY_NAME")</f>
        <v>United Kingdom</v>
      </c>
      <c r="IF108" t="str">
        <f>_xll.SNL.Clients.Office.Excel.Functions.SPG(IC108, "SP_COUNTRY_NAME")</f>
        <v>#INVALID COMPANY ID</v>
      </c>
      <c r="IK108" t="str">
        <f>_xll.SNL.Clients.Office.Excel.Functions.SPG(IH108, "SP_COUNTRY_NAME")</f>
        <v>#INVALID COMPANY ID</v>
      </c>
      <c r="IL108" t="s">
        <v>548</v>
      </c>
      <c r="IM108">
        <v>5834897</v>
      </c>
      <c r="IN108" t="s">
        <v>398</v>
      </c>
      <c r="IO108" s="11">
        <v>0</v>
      </c>
      <c r="IP108" t="str">
        <f>_xll.SNL.Clients.Office.Excel.Functions.SPG(IM108, "SP_COUNTRY_NAME")</f>
        <v>United Kingdom</v>
      </c>
      <c r="IQ108" t="s">
        <v>2251</v>
      </c>
      <c r="IR108" t="s">
        <v>348</v>
      </c>
      <c r="IS108" t="s">
        <v>406</v>
      </c>
      <c r="IT108" s="11">
        <v>0.01</v>
      </c>
      <c r="IU108" t="str">
        <f>_xll.SNL.Clients.Office.Excel.Functions.SPG(IR108, "SP_COUNTRY_NAME")</f>
        <v>China</v>
      </c>
      <c r="IV108" t="s">
        <v>742</v>
      </c>
      <c r="IW108">
        <v>4246573</v>
      </c>
      <c r="IX108" t="s">
        <v>398</v>
      </c>
      <c r="IY108" s="11">
        <v>0</v>
      </c>
      <c r="IZ108" t="str">
        <f>_xll.SNL.Clients.Office.Excel.Functions.SPG(IW108, "SP_COUNTRY_NAME")</f>
        <v>South Africa</v>
      </c>
      <c r="JA108" t="s">
        <v>699</v>
      </c>
      <c r="JB108">
        <v>6727027</v>
      </c>
      <c r="JC108" t="s">
        <v>398</v>
      </c>
      <c r="JD108" s="11">
        <v>0.03</v>
      </c>
      <c r="JE108" t="str">
        <f>_xll.SNL.Clients.Office.Excel.Functions.SPG(JB108, "SP_COUNTRY_NAME")</f>
        <v>South Africa</v>
      </c>
      <c r="JF108" t="s">
        <v>456</v>
      </c>
      <c r="JG108">
        <v>4048184</v>
      </c>
      <c r="JH108" t="s">
        <v>398</v>
      </c>
      <c r="JI108" s="11">
        <v>0.03</v>
      </c>
      <c r="JJ108" t="str">
        <f>_xll.SNL.Clients.Office.Excel.Functions.SPG(JG108, "SP_COUNTRY_NAME")</f>
        <v>Canada</v>
      </c>
      <c r="JK108" t="s">
        <v>489</v>
      </c>
      <c r="JL108">
        <v>4376121</v>
      </c>
      <c r="JM108" t="s">
        <v>398</v>
      </c>
      <c r="JN108" s="11">
        <v>0.06</v>
      </c>
      <c r="JO108" t="str">
        <f>_xll.SNL.Clients.Office.Excel.Functions.SPG(JL108, "SP_COUNTRY_NAME")</f>
        <v>United Kingdom</v>
      </c>
      <c r="JT108" t="str">
        <f>_xll.SNL.Clients.Office.Excel.Functions.SPG(JQ108, "SP_COUNTRY_NAME")</f>
        <v>#INVALID COMPANY ID</v>
      </c>
      <c r="JY108" t="str">
        <f>_xll.SNL.Clients.Office.Excel.Functions.SPG(JV108, "SP_COUNTRY_NAME")</f>
        <v>#INVALID COMPANY ID</v>
      </c>
      <c r="JZ108" t="s">
        <v>690</v>
      </c>
      <c r="KA108">
        <v>14171602</v>
      </c>
      <c r="KB108" t="s">
        <v>398</v>
      </c>
      <c r="KC108" s="11">
        <v>0.05</v>
      </c>
      <c r="KD108" t="str">
        <f>_xll.SNL.Clients.Office.Excel.Functions.SPG(KA108, "SP_COUNTRY_NAME")</f>
        <v>South Africa</v>
      </c>
      <c r="KI108" t="str">
        <f>_xll.SNL.Clients.Office.Excel.Functions.SPG(KF108, "SP_COUNTRY_NAME")</f>
        <v>#INVALID COMPANY ID</v>
      </c>
      <c r="KJ108" t="s">
        <v>720</v>
      </c>
      <c r="KK108">
        <v>4277357</v>
      </c>
      <c r="KL108" t="s">
        <v>398</v>
      </c>
      <c r="KM108" s="11">
        <v>0.02</v>
      </c>
      <c r="KN108" t="str">
        <f>_xll.SNL.Clients.Office.Excel.Functions.SPG(KK108, "SP_COUNTRY_NAME")</f>
        <v>South Africa</v>
      </c>
    </row>
    <row r="109" spans="5:300" x14ac:dyDescent="0.35">
      <c r="E109" t="str">
        <f>_xll.SNL.Clients.Office.Excel.Functions.SPG(B109, "SP_COUNTRY_NAME")</f>
        <v>#INVALID COMPANY ID</v>
      </c>
      <c r="F109" t="s">
        <v>687</v>
      </c>
      <c r="G109">
        <v>7496233</v>
      </c>
      <c r="H109" t="s">
        <v>398</v>
      </c>
      <c r="I109" s="11">
        <v>0.03</v>
      </c>
      <c r="J109" t="str">
        <f>_xll.SNL.Clients.Office.Excel.Functions.SPG(G109, "SP_COUNTRY_NAME")</f>
        <v>South Africa</v>
      </c>
      <c r="K109" t="s">
        <v>507</v>
      </c>
      <c r="L109">
        <v>4138770</v>
      </c>
      <c r="M109" t="s">
        <v>398</v>
      </c>
      <c r="N109" s="11">
        <v>0.01</v>
      </c>
      <c r="O109" t="str">
        <f>_xll.SNL.Clients.Office.Excel.Functions.SPG(L109, "SP_COUNTRY_NAME")</f>
        <v>United Kingdom</v>
      </c>
      <c r="P109" t="s">
        <v>1039</v>
      </c>
      <c r="Q109">
        <v>100522</v>
      </c>
      <c r="R109" t="s">
        <v>401</v>
      </c>
      <c r="S109" s="11">
        <v>0.11</v>
      </c>
      <c r="T109" t="str">
        <f>_xll.SNL.Clients.Office.Excel.Functions.SPG(Q109, "SP_COUNTRY_NAME")</f>
        <v>Canada</v>
      </c>
      <c r="Y109" t="str">
        <f>_xll.SNL.Clients.Office.Excel.Functions.SPG(V109, "SP_COUNTRY_NAME")</f>
        <v>#INVALID COMPANY ID</v>
      </c>
      <c r="Z109" t="s">
        <v>493</v>
      </c>
      <c r="AA109">
        <v>110386</v>
      </c>
      <c r="AB109" t="s">
        <v>398</v>
      </c>
      <c r="AC109" s="11">
        <v>0.02</v>
      </c>
      <c r="AD109" t="str">
        <f>_xll.SNL.Clients.Office.Excel.Functions.SPG(AA109, "SP_COUNTRY_NAME")</f>
        <v>USA</v>
      </c>
      <c r="AE109" t="s">
        <v>493</v>
      </c>
      <c r="AF109">
        <v>110386</v>
      </c>
      <c r="AG109" t="s">
        <v>398</v>
      </c>
      <c r="AH109" s="11">
        <v>0.02</v>
      </c>
      <c r="AI109" t="str">
        <f>_xll.SNL.Clients.Office.Excel.Functions.SPG(AF109, "SP_COUNTRY_NAME")</f>
        <v>USA</v>
      </c>
      <c r="AJ109" t="s">
        <v>1039</v>
      </c>
      <c r="AK109">
        <v>100522</v>
      </c>
      <c r="AL109" t="s">
        <v>401</v>
      </c>
      <c r="AM109" s="11">
        <v>0.11</v>
      </c>
      <c r="AN109" t="str">
        <f>_xll.SNL.Clients.Office.Excel.Functions.SPG(AK109, "SP_COUNTRY_NAME")</f>
        <v>Canada</v>
      </c>
      <c r="AO109" t="s">
        <v>489</v>
      </c>
      <c r="AP109">
        <v>4376121</v>
      </c>
      <c r="AQ109" t="s">
        <v>398</v>
      </c>
      <c r="AR109" s="11">
        <v>0.01</v>
      </c>
      <c r="AS109" t="str">
        <f>_xll.SNL.Clients.Office.Excel.Functions.SPG(AP109, "SP_COUNTRY_NAME")</f>
        <v>United Kingdom</v>
      </c>
      <c r="AX109" t="str">
        <f>_xll.SNL.Clients.Office.Excel.Functions.SPG(AU109, "SP_COUNTRY_NAME")</f>
        <v>#INVALID COMPANY ID</v>
      </c>
      <c r="AY109" t="s">
        <v>493</v>
      </c>
      <c r="AZ109">
        <v>110386</v>
      </c>
      <c r="BA109" t="s">
        <v>398</v>
      </c>
      <c r="BB109" s="11">
        <v>0.02</v>
      </c>
      <c r="BC109" t="str">
        <f>_xll.SNL.Clients.Office.Excel.Functions.SPG(AZ109, "SP_COUNTRY_NAME")</f>
        <v>USA</v>
      </c>
      <c r="BH109" t="str">
        <f>_xll.SNL.Clients.Office.Excel.Functions.SPG(BE109, "SP_COUNTRY_NAME")</f>
        <v>#INVALID COMPANY ID</v>
      </c>
      <c r="BI109" t="s">
        <v>446</v>
      </c>
      <c r="BJ109">
        <v>109988</v>
      </c>
      <c r="BK109" t="s">
        <v>398</v>
      </c>
      <c r="BL109" s="11">
        <v>0.03</v>
      </c>
      <c r="BM109" t="str">
        <f>_xll.SNL.Clients.Office.Excel.Functions.SPG(BJ109, "SP_COUNTRY_NAME")</f>
        <v>USA</v>
      </c>
      <c r="BR109" t="str">
        <f>_xll.SNL.Clients.Office.Excel.Functions.SPG(BO109, "SP_COUNTRY_NAME")</f>
        <v>#INVALID COMPANY ID</v>
      </c>
      <c r="BS109" t="s">
        <v>1928</v>
      </c>
      <c r="BT109" t="s">
        <v>348</v>
      </c>
      <c r="BU109" t="s">
        <v>406</v>
      </c>
      <c r="BV109" s="11">
        <v>0.02</v>
      </c>
      <c r="BW109" t="str">
        <f>_xll.SNL.Clients.Office.Excel.Functions.SPG(BT109, "SP_COUNTRY_NAME")</f>
        <v>China</v>
      </c>
      <c r="BX109" t="s">
        <v>1726</v>
      </c>
      <c r="BY109">
        <v>4114509</v>
      </c>
      <c r="BZ109" t="s">
        <v>401</v>
      </c>
      <c r="CA109" s="11">
        <v>0.04</v>
      </c>
      <c r="CB109" t="str">
        <f>_xll.SNL.Clients.Office.Excel.Functions.SPG(BY109, "SP_COUNTRY_NAME")</f>
        <v>USA</v>
      </c>
      <c r="CC109" t="s">
        <v>421</v>
      </c>
      <c r="CD109">
        <v>4055767</v>
      </c>
      <c r="CE109" t="s">
        <v>398</v>
      </c>
      <c r="CF109" s="11">
        <v>0.06</v>
      </c>
      <c r="CG109" t="str">
        <f>_xll.SNL.Clients.Office.Excel.Functions.SPG(CD109, "SP_COUNTRY_NAME")</f>
        <v>USA</v>
      </c>
      <c r="CH109" t="s">
        <v>1726</v>
      </c>
      <c r="CI109">
        <v>4114509</v>
      </c>
      <c r="CJ109" t="s">
        <v>401</v>
      </c>
      <c r="CK109" s="11">
        <v>0.04</v>
      </c>
      <c r="CL109" t="str">
        <f>_xll.SNL.Clients.Office.Excel.Functions.SPG(CI109, "SP_COUNTRY_NAME")</f>
        <v>USA</v>
      </c>
      <c r="CM109" t="s">
        <v>446</v>
      </c>
      <c r="CN109">
        <v>109988</v>
      </c>
      <c r="CO109" t="s">
        <v>398</v>
      </c>
      <c r="CP109" s="11">
        <v>0.03</v>
      </c>
      <c r="CQ109" t="str">
        <f>_xll.SNL.Clients.Office.Excel.Functions.SPG(CN109, "SP_COUNTRY_NAME")</f>
        <v>USA</v>
      </c>
      <c r="CR109" t="s">
        <v>446</v>
      </c>
      <c r="CS109">
        <v>109988</v>
      </c>
      <c r="CT109" t="s">
        <v>398</v>
      </c>
      <c r="CU109" s="11">
        <v>0.03</v>
      </c>
      <c r="CV109" t="str">
        <f>_xll.SNL.Clients.Office.Excel.Functions.SPG(CS109, "SP_COUNTRY_NAME")</f>
        <v>USA</v>
      </c>
      <c r="CW109" t="s">
        <v>1726</v>
      </c>
      <c r="CX109">
        <v>4114509</v>
      </c>
      <c r="CY109" t="s">
        <v>401</v>
      </c>
      <c r="CZ109" s="11">
        <v>0.04</v>
      </c>
      <c r="DA109" t="str">
        <f>_xll.SNL.Clients.Office.Excel.Functions.SPG(CX109, "SP_COUNTRY_NAME")</f>
        <v>USA</v>
      </c>
      <c r="DF109" t="str">
        <f>_xll.SNL.Clients.Office.Excel.Functions.SPG(DC109, "SP_COUNTRY_NAME")</f>
        <v>#INVALID COMPANY ID</v>
      </c>
      <c r="DG109" t="s">
        <v>782</v>
      </c>
      <c r="DH109">
        <v>110793</v>
      </c>
      <c r="DI109" t="s">
        <v>398</v>
      </c>
      <c r="DJ109" s="11">
        <v>0</v>
      </c>
      <c r="DK109" t="str">
        <f>_xll.SNL.Clients.Office.Excel.Functions.SPG(DH109, "SP_COUNTRY_NAME")</f>
        <v>USA</v>
      </c>
      <c r="DL109" t="s">
        <v>687</v>
      </c>
      <c r="DM109">
        <v>7496233</v>
      </c>
      <c r="DN109" t="s">
        <v>398</v>
      </c>
      <c r="DO109" s="11">
        <v>0.03</v>
      </c>
      <c r="DP109" t="str">
        <f>_xll.SNL.Clients.Office.Excel.Functions.SPG(DM109, "SP_COUNTRY_NAME")</f>
        <v>South Africa</v>
      </c>
      <c r="DQ109" t="s">
        <v>687</v>
      </c>
      <c r="DR109">
        <v>7496233</v>
      </c>
      <c r="DS109" t="s">
        <v>398</v>
      </c>
      <c r="DT109" s="11">
        <v>0.03</v>
      </c>
      <c r="DU109" t="str">
        <f>_xll.SNL.Clients.Office.Excel.Functions.SPG(DR109, "SP_COUNTRY_NAME")</f>
        <v>South Africa</v>
      </c>
      <c r="DV109" t="s">
        <v>687</v>
      </c>
      <c r="DW109">
        <v>7496233</v>
      </c>
      <c r="DX109" t="s">
        <v>398</v>
      </c>
      <c r="DY109" s="11">
        <v>0.03</v>
      </c>
      <c r="DZ109" t="str">
        <f>_xll.SNL.Clients.Office.Excel.Functions.SPG(DW109, "SP_COUNTRY_NAME")</f>
        <v>South Africa</v>
      </c>
      <c r="EE109" t="str">
        <f>_xll.SNL.Clients.Office.Excel.Functions.SPG(EB109, "SP_COUNTRY_NAME")</f>
        <v>#INVALID COMPANY ID</v>
      </c>
      <c r="EF109" t="s">
        <v>462</v>
      </c>
      <c r="EG109">
        <v>109806</v>
      </c>
      <c r="EH109" t="s">
        <v>398</v>
      </c>
      <c r="EI109" s="11">
        <v>0.05</v>
      </c>
      <c r="EJ109" t="str">
        <f>_xll.SNL.Clients.Office.Excel.Functions.SPG(EG109, "SP_COUNTRY_NAME")</f>
        <v>USA</v>
      </c>
      <c r="EK109" t="s">
        <v>482</v>
      </c>
      <c r="EL109">
        <v>4115935</v>
      </c>
      <c r="EM109" t="s">
        <v>398</v>
      </c>
      <c r="EN109" s="11">
        <v>0</v>
      </c>
      <c r="EO109" t="str">
        <f>_xll.SNL.Clients.Office.Excel.Functions.SPG(EL109, "SP_COUNTRY_NAME")</f>
        <v>USA</v>
      </c>
      <c r="EP109" t="s">
        <v>569</v>
      </c>
      <c r="EQ109">
        <v>20326442</v>
      </c>
      <c r="ER109" t="s">
        <v>398</v>
      </c>
      <c r="ES109" s="11">
        <v>0</v>
      </c>
      <c r="ET109" t="str">
        <f>_xll.SNL.Clients.Office.Excel.Functions.SPG(EQ109, "SP_COUNTRY_NAME")</f>
        <v>#INVALID COMPANY ID</v>
      </c>
      <c r="EY109" t="str">
        <f>_xll.SNL.Clients.Office.Excel.Functions.SPG(EV109, "SP_COUNTRY_NAME")</f>
        <v>#INVALID COMPANY ID</v>
      </c>
      <c r="EZ109" t="s">
        <v>421</v>
      </c>
      <c r="FA109">
        <v>4055767</v>
      </c>
      <c r="FB109" t="s">
        <v>398</v>
      </c>
      <c r="FC109" s="11">
        <v>0.06</v>
      </c>
      <c r="FD109" t="str">
        <f>_xll.SNL.Clients.Office.Excel.Functions.SPG(FA109, "SP_COUNTRY_NAME")</f>
        <v>USA</v>
      </c>
      <c r="FE109" t="s">
        <v>421</v>
      </c>
      <c r="FF109">
        <v>4055767</v>
      </c>
      <c r="FG109" t="s">
        <v>398</v>
      </c>
      <c r="FH109" s="11">
        <v>0.06</v>
      </c>
      <c r="FI109" t="str">
        <f>_xll.SNL.Clients.Office.Excel.Functions.SPG(FF109, "SP_COUNTRY_NAME")</f>
        <v>USA</v>
      </c>
      <c r="FJ109" t="s">
        <v>1726</v>
      </c>
      <c r="FK109">
        <v>4114509</v>
      </c>
      <c r="FL109" t="s">
        <v>401</v>
      </c>
      <c r="FM109" s="11">
        <v>0.04</v>
      </c>
      <c r="FN109" t="str">
        <f>_xll.SNL.Clients.Office.Excel.Functions.SPG(FK109, "SP_COUNTRY_NAME")</f>
        <v>USA</v>
      </c>
      <c r="FS109" t="str">
        <f>_xll.SNL.Clients.Office.Excel.Functions.SPG(FP109, "SP_COUNTRY_NAME")</f>
        <v>#INVALID COMPANY ID</v>
      </c>
      <c r="FT109" t="s">
        <v>462</v>
      </c>
      <c r="FU109">
        <v>109806</v>
      </c>
      <c r="FV109" t="s">
        <v>398</v>
      </c>
      <c r="FW109" s="11">
        <v>0.05</v>
      </c>
      <c r="FX109" t="str">
        <f>_xll.SNL.Clients.Office.Excel.Functions.SPG(FU109, "SP_COUNTRY_NAME")</f>
        <v>USA</v>
      </c>
      <c r="GC109" t="str">
        <f>_xll.SNL.Clients.Office.Excel.Functions.SPG(FZ109, "SP_COUNTRY_NAME")</f>
        <v>#INVALID COMPANY ID</v>
      </c>
      <c r="GD109" t="s">
        <v>496</v>
      </c>
      <c r="GE109">
        <v>4111901</v>
      </c>
      <c r="GF109" t="s">
        <v>398</v>
      </c>
      <c r="GG109" s="11">
        <v>0</v>
      </c>
      <c r="GH109" t="str">
        <f>_xll.SNL.Clients.Office.Excel.Functions.SPG(GE109, "SP_COUNTRY_NAME")</f>
        <v>Belgium</v>
      </c>
      <c r="GM109" t="str">
        <f>_xll.SNL.Clients.Office.Excel.Functions.SPG(GJ109, "SP_COUNTRY_NAME")</f>
        <v>#INVALID COMPANY ID</v>
      </c>
      <c r="GR109" t="str">
        <f>_xll.SNL.Clients.Office.Excel.Functions.SPG(GO109, "SP_COUNTRY_NAME")</f>
        <v>#INVALID COMPANY ID</v>
      </c>
      <c r="GW109" t="str">
        <f>_xll.SNL.Clients.Office.Excel.Functions.SPG(GT109, "SP_COUNTRY_NAME")</f>
        <v>#INVALID COMPANY ID</v>
      </c>
      <c r="GX109" t="s">
        <v>547</v>
      </c>
      <c r="GY109">
        <v>4432074</v>
      </c>
      <c r="GZ109" t="s">
        <v>398</v>
      </c>
      <c r="HA109" s="11">
        <v>0</v>
      </c>
      <c r="HB109" t="str">
        <f>_xll.SNL.Clients.Office.Excel.Functions.SPG(GY109, "SP_COUNTRY_NAME")</f>
        <v>Canada</v>
      </c>
      <c r="HC109" t="s">
        <v>1726</v>
      </c>
      <c r="HD109">
        <v>4114509</v>
      </c>
      <c r="HE109" t="s">
        <v>401</v>
      </c>
      <c r="HF109" s="11">
        <v>0.04</v>
      </c>
      <c r="HG109" t="str">
        <f>_xll.SNL.Clients.Office.Excel.Functions.SPG(HD109, "SP_COUNTRY_NAME")</f>
        <v>USA</v>
      </c>
      <c r="HL109" t="str">
        <f>_xll.SNL.Clients.Office.Excel.Functions.SPG(HI109, "SP_COUNTRY_NAME")</f>
        <v>#INVALID COMPANY ID</v>
      </c>
      <c r="HQ109" t="str">
        <f>_xll.SNL.Clients.Office.Excel.Functions.SPG(HN109, "SP_COUNTRY_NAME")</f>
        <v>#INVALID COMPANY ID</v>
      </c>
      <c r="HR109" t="s">
        <v>1726</v>
      </c>
      <c r="HS109">
        <v>4114509</v>
      </c>
      <c r="HT109" t="s">
        <v>401</v>
      </c>
      <c r="HU109" s="11">
        <v>0.04</v>
      </c>
      <c r="HV109" t="str">
        <f>_xll.SNL.Clients.Office.Excel.Functions.SPG(HS109, "SP_COUNTRY_NAME")</f>
        <v>USA</v>
      </c>
      <c r="HW109" t="s">
        <v>462</v>
      </c>
      <c r="HX109">
        <v>109806</v>
      </c>
      <c r="HY109" t="s">
        <v>398</v>
      </c>
      <c r="HZ109" s="11">
        <v>0.05</v>
      </c>
      <c r="IA109" t="str">
        <f>_xll.SNL.Clients.Office.Excel.Functions.SPG(HX109, "SP_COUNTRY_NAME")</f>
        <v>USA</v>
      </c>
      <c r="IF109" t="str">
        <f>_xll.SNL.Clients.Office.Excel.Functions.SPG(IC109, "SP_COUNTRY_NAME")</f>
        <v>#INVALID COMPANY ID</v>
      </c>
      <c r="IK109" t="str">
        <f>_xll.SNL.Clients.Office.Excel.Functions.SPG(IH109, "SP_COUNTRY_NAME")</f>
        <v>#INVALID COMPANY ID</v>
      </c>
      <c r="IL109" t="s">
        <v>547</v>
      </c>
      <c r="IM109">
        <v>4432074</v>
      </c>
      <c r="IN109" t="s">
        <v>398</v>
      </c>
      <c r="IO109" s="11">
        <v>0</v>
      </c>
      <c r="IP109" t="str">
        <f>_xll.SNL.Clients.Office.Excel.Functions.SPG(IM109, "SP_COUNTRY_NAME")</f>
        <v>Canada</v>
      </c>
      <c r="IQ109" t="s">
        <v>430</v>
      </c>
      <c r="IR109">
        <v>4057506</v>
      </c>
      <c r="IS109" t="s">
        <v>398</v>
      </c>
      <c r="IT109" s="11">
        <v>0.01</v>
      </c>
      <c r="IU109" t="str">
        <f>_xll.SNL.Clients.Office.Excel.Functions.SPG(IR109, "SP_COUNTRY_NAME")</f>
        <v>USA</v>
      </c>
      <c r="IV109" t="s">
        <v>782</v>
      </c>
      <c r="IW109">
        <v>110793</v>
      </c>
      <c r="IX109" t="s">
        <v>398</v>
      </c>
      <c r="IY109" s="11">
        <v>0</v>
      </c>
      <c r="IZ109" t="str">
        <f>_xll.SNL.Clients.Office.Excel.Functions.SPG(IW109, "SP_COUNTRY_NAME")</f>
        <v>USA</v>
      </c>
      <c r="JA109" t="s">
        <v>446</v>
      </c>
      <c r="JB109">
        <v>109988</v>
      </c>
      <c r="JC109" t="s">
        <v>398</v>
      </c>
      <c r="JD109" s="11">
        <v>0.03</v>
      </c>
      <c r="JE109" t="str">
        <f>_xll.SNL.Clients.Office.Excel.Functions.SPG(JB109, "SP_COUNTRY_NAME")</f>
        <v>USA</v>
      </c>
      <c r="JF109" t="s">
        <v>687</v>
      </c>
      <c r="JG109">
        <v>7496233</v>
      </c>
      <c r="JH109" t="s">
        <v>398</v>
      </c>
      <c r="JI109" s="11">
        <v>0.03</v>
      </c>
      <c r="JJ109" t="str">
        <f>_xll.SNL.Clients.Office.Excel.Functions.SPG(JG109, "SP_COUNTRY_NAME")</f>
        <v>South Africa</v>
      </c>
      <c r="JK109" t="s">
        <v>421</v>
      </c>
      <c r="JL109">
        <v>4055767</v>
      </c>
      <c r="JM109" t="s">
        <v>398</v>
      </c>
      <c r="JN109" s="11">
        <v>0.06</v>
      </c>
      <c r="JO109" t="str">
        <f>_xll.SNL.Clients.Office.Excel.Functions.SPG(JL109, "SP_COUNTRY_NAME")</f>
        <v>USA</v>
      </c>
      <c r="JT109" t="str">
        <f>_xll.SNL.Clients.Office.Excel.Functions.SPG(JQ109, "SP_COUNTRY_NAME")</f>
        <v>#INVALID COMPANY ID</v>
      </c>
      <c r="JY109" t="str">
        <f>_xll.SNL.Clients.Office.Excel.Functions.SPG(JV109, "SP_COUNTRY_NAME")</f>
        <v>#INVALID COMPANY ID</v>
      </c>
      <c r="JZ109" t="s">
        <v>1726</v>
      </c>
      <c r="KA109">
        <v>4114509</v>
      </c>
      <c r="KB109" t="s">
        <v>401</v>
      </c>
      <c r="KC109" s="11">
        <v>0.04</v>
      </c>
      <c r="KD109" t="str">
        <f>_xll.SNL.Clients.Office.Excel.Functions.SPG(KA109, "SP_COUNTRY_NAME")</f>
        <v>USA</v>
      </c>
      <c r="KI109" t="str">
        <f>_xll.SNL.Clients.Office.Excel.Functions.SPG(KF109, "SP_COUNTRY_NAME")</f>
        <v>#INVALID COMPANY ID</v>
      </c>
      <c r="KJ109" t="s">
        <v>493</v>
      </c>
      <c r="KK109">
        <v>110386</v>
      </c>
      <c r="KL109" t="s">
        <v>398</v>
      </c>
      <c r="KM109" s="11">
        <v>0.02</v>
      </c>
      <c r="KN109" t="str">
        <f>_xll.SNL.Clients.Office.Excel.Functions.SPG(KK109, "SP_COUNTRY_NAME")</f>
        <v>USA</v>
      </c>
    </row>
    <row r="110" spans="5:300" x14ac:dyDescent="0.35">
      <c r="E110" t="str">
        <f>_xll.SNL.Clients.Office.Excel.Functions.SPG(B110, "SP_COUNTRY_NAME")</f>
        <v>#INVALID COMPANY ID</v>
      </c>
      <c r="F110" t="s">
        <v>680</v>
      </c>
      <c r="G110">
        <v>4672316</v>
      </c>
      <c r="H110" t="s">
        <v>398</v>
      </c>
      <c r="I110" s="11">
        <v>0.03</v>
      </c>
      <c r="J110" t="str">
        <f>_xll.SNL.Clients.Office.Excel.Functions.SPG(G110, "SP_COUNTRY_NAME")</f>
        <v>South Africa</v>
      </c>
      <c r="K110" t="s">
        <v>508</v>
      </c>
      <c r="L110">
        <v>4187546</v>
      </c>
      <c r="M110" t="s">
        <v>398</v>
      </c>
      <c r="N110" s="11">
        <v>0.01</v>
      </c>
      <c r="O110" t="str">
        <f>_xll.SNL.Clients.Office.Excel.Functions.SPG(L110, "SP_COUNTRY_NAME")</f>
        <v>USA</v>
      </c>
      <c r="P110" t="s">
        <v>1040</v>
      </c>
      <c r="Q110">
        <v>113830</v>
      </c>
      <c r="R110" t="s">
        <v>398</v>
      </c>
      <c r="S110" s="11">
        <v>0.11</v>
      </c>
      <c r="T110" t="str">
        <f>_xll.SNL.Clients.Office.Excel.Functions.SPG(Q110, "SP_COUNTRY_NAME")</f>
        <v>Germany</v>
      </c>
      <c r="Y110" t="str">
        <f>_xll.SNL.Clients.Office.Excel.Functions.SPG(V110, "SP_COUNTRY_NAME")</f>
        <v>#INVALID COMPANY ID</v>
      </c>
      <c r="Z110" t="s">
        <v>446</v>
      </c>
      <c r="AA110">
        <v>109988</v>
      </c>
      <c r="AB110" t="s">
        <v>398</v>
      </c>
      <c r="AC110" s="11">
        <v>0.01</v>
      </c>
      <c r="AD110" t="str">
        <f>_xll.SNL.Clients.Office.Excel.Functions.SPG(AA110, "SP_COUNTRY_NAME")</f>
        <v>USA</v>
      </c>
      <c r="AE110" t="s">
        <v>446</v>
      </c>
      <c r="AF110">
        <v>109988</v>
      </c>
      <c r="AG110" t="s">
        <v>398</v>
      </c>
      <c r="AH110" s="11">
        <v>0.01</v>
      </c>
      <c r="AI110" t="str">
        <f>_xll.SNL.Clients.Office.Excel.Functions.SPG(AF110, "SP_COUNTRY_NAME")</f>
        <v>USA</v>
      </c>
      <c r="AJ110" t="s">
        <v>1040</v>
      </c>
      <c r="AK110">
        <v>113830</v>
      </c>
      <c r="AL110" t="s">
        <v>398</v>
      </c>
      <c r="AM110" s="11">
        <v>0.11</v>
      </c>
      <c r="AN110" t="str">
        <f>_xll.SNL.Clients.Office.Excel.Functions.SPG(AK110, "SP_COUNTRY_NAME")</f>
        <v>Germany</v>
      </c>
      <c r="AO110" t="s">
        <v>967</v>
      </c>
      <c r="AP110">
        <v>5837713</v>
      </c>
      <c r="AQ110" t="s">
        <v>398</v>
      </c>
      <c r="AR110" s="11">
        <v>0.01</v>
      </c>
      <c r="AS110" t="str">
        <f>_xll.SNL.Clients.Office.Excel.Functions.SPG(AP110, "SP_COUNTRY_NAME")</f>
        <v>Luxembourg</v>
      </c>
      <c r="AX110" t="str">
        <f>_xll.SNL.Clients.Office.Excel.Functions.SPG(AU110, "SP_COUNTRY_NAME")</f>
        <v>#INVALID COMPANY ID</v>
      </c>
      <c r="AY110" t="s">
        <v>446</v>
      </c>
      <c r="AZ110">
        <v>109988</v>
      </c>
      <c r="BA110" t="s">
        <v>398</v>
      </c>
      <c r="BB110" s="11">
        <v>0.01</v>
      </c>
      <c r="BC110" t="str">
        <f>_xll.SNL.Clients.Office.Excel.Functions.SPG(AZ110, "SP_COUNTRY_NAME")</f>
        <v>USA</v>
      </c>
      <c r="BH110" t="str">
        <f>_xll.SNL.Clients.Office.Excel.Functions.SPG(BE110, "SP_COUNTRY_NAME")</f>
        <v>#INVALID COMPANY ID</v>
      </c>
      <c r="BI110" t="s">
        <v>695</v>
      </c>
      <c r="BJ110">
        <v>5863780</v>
      </c>
      <c r="BK110" t="s">
        <v>398</v>
      </c>
      <c r="BL110" s="11">
        <v>0.02</v>
      </c>
      <c r="BM110" t="str">
        <f>_xll.SNL.Clients.Office.Excel.Functions.SPG(BJ110, "SP_COUNTRY_NAME")</f>
        <v>United Kingdom</v>
      </c>
      <c r="BR110" t="str">
        <f>_xll.SNL.Clients.Office.Excel.Functions.SPG(BO110, "SP_COUNTRY_NAME")</f>
        <v>#INVALID COMPANY ID</v>
      </c>
      <c r="BS110" t="s">
        <v>489</v>
      </c>
      <c r="BT110">
        <v>4376121</v>
      </c>
      <c r="BU110" t="s">
        <v>398</v>
      </c>
      <c r="BV110" s="11">
        <v>0.01</v>
      </c>
      <c r="BW110" t="str">
        <f>_xll.SNL.Clients.Office.Excel.Functions.SPG(BT110, "SP_COUNTRY_NAME")</f>
        <v>United Kingdom</v>
      </c>
      <c r="BX110" t="s">
        <v>460</v>
      </c>
      <c r="BY110">
        <v>4249110</v>
      </c>
      <c r="BZ110" t="s">
        <v>398</v>
      </c>
      <c r="CA110" s="11">
        <v>0.04</v>
      </c>
      <c r="CB110" t="str">
        <f>_xll.SNL.Clients.Office.Excel.Functions.SPG(BY110, "SP_COUNTRY_NAME")</f>
        <v>United Kingdom</v>
      </c>
      <c r="CC110" t="s">
        <v>1327</v>
      </c>
      <c r="CD110">
        <v>4339252</v>
      </c>
      <c r="CE110" t="s">
        <v>398</v>
      </c>
      <c r="CF110" s="11">
        <v>0.06</v>
      </c>
      <c r="CG110" t="str">
        <f>_xll.SNL.Clients.Office.Excel.Functions.SPG(CD110, "SP_COUNTRY_NAME")</f>
        <v>Brazil</v>
      </c>
      <c r="CH110" t="s">
        <v>460</v>
      </c>
      <c r="CI110">
        <v>4249110</v>
      </c>
      <c r="CJ110" t="s">
        <v>398</v>
      </c>
      <c r="CK110" s="11">
        <v>0.04</v>
      </c>
      <c r="CL110" t="str">
        <f>_xll.SNL.Clients.Office.Excel.Functions.SPG(CI110, "SP_COUNTRY_NAME")</f>
        <v>United Kingdom</v>
      </c>
      <c r="CM110" t="s">
        <v>695</v>
      </c>
      <c r="CN110">
        <v>5863780</v>
      </c>
      <c r="CO110" t="s">
        <v>398</v>
      </c>
      <c r="CP110" s="11">
        <v>0.02</v>
      </c>
      <c r="CQ110" t="str">
        <f>_xll.SNL.Clients.Office.Excel.Functions.SPG(CN110, "SP_COUNTRY_NAME")</f>
        <v>United Kingdom</v>
      </c>
      <c r="CR110" t="s">
        <v>695</v>
      </c>
      <c r="CS110">
        <v>5863780</v>
      </c>
      <c r="CT110" t="s">
        <v>398</v>
      </c>
      <c r="CU110" s="11">
        <v>0.02</v>
      </c>
      <c r="CV110" t="str">
        <f>_xll.SNL.Clients.Office.Excel.Functions.SPG(CS110, "SP_COUNTRY_NAME")</f>
        <v>United Kingdom</v>
      </c>
      <c r="CW110" t="s">
        <v>460</v>
      </c>
      <c r="CX110">
        <v>4249110</v>
      </c>
      <c r="CY110" t="s">
        <v>398</v>
      </c>
      <c r="CZ110" s="11">
        <v>0.04</v>
      </c>
      <c r="DA110" t="str">
        <f>_xll.SNL.Clients.Office.Excel.Functions.SPG(CX110, "SP_COUNTRY_NAME")</f>
        <v>United Kingdom</v>
      </c>
      <c r="DF110" t="str">
        <f>_xll.SNL.Clients.Office.Excel.Functions.SPG(DC110, "SP_COUNTRY_NAME")</f>
        <v>#INVALID COMPANY ID</v>
      </c>
      <c r="DG110" t="s">
        <v>769</v>
      </c>
      <c r="DH110">
        <v>4246606</v>
      </c>
      <c r="DI110" t="s">
        <v>398</v>
      </c>
      <c r="DJ110" s="11">
        <v>0</v>
      </c>
      <c r="DK110" t="str">
        <f>_xll.SNL.Clients.Office.Excel.Functions.SPG(DH110, "SP_COUNTRY_NAME")</f>
        <v>Italy</v>
      </c>
      <c r="DL110" t="s">
        <v>680</v>
      </c>
      <c r="DM110">
        <v>4672316</v>
      </c>
      <c r="DN110" t="s">
        <v>398</v>
      </c>
      <c r="DO110" s="11">
        <v>0.03</v>
      </c>
      <c r="DP110" t="str">
        <f>_xll.SNL.Clients.Office.Excel.Functions.SPG(DM110, "SP_COUNTRY_NAME")</f>
        <v>South Africa</v>
      </c>
      <c r="DQ110" t="s">
        <v>680</v>
      </c>
      <c r="DR110">
        <v>4672316</v>
      </c>
      <c r="DS110" t="s">
        <v>398</v>
      </c>
      <c r="DT110" s="11">
        <v>0.03</v>
      </c>
      <c r="DU110" t="str">
        <f>_xll.SNL.Clients.Office.Excel.Functions.SPG(DR110, "SP_COUNTRY_NAME")</f>
        <v>South Africa</v>
      </c>
      <c r="DV110" t="s">
        <v>680</v>
      </c>
      <c r="DW110">
        <v>4672316</v>
      </c>
      <c r="DX110" t="s">
        <v>398</v>
      </c>
      <c r="DY110" s="11">
        <v>0.03</v>
      </c>
      <c r="DZ110" t="str">
        <f>_xll.SNL.Clients.Office.Excel.Functions.SPG(DW110, "SP_COUNTRY_NAME")</f>
        <v>South Africa</v>
      </c>
      <c r="EE110" t="str">
        <f>_xll.SNL.Clients.Office.Excel.Functions.SPG(EB110, "SP_COUNTRY_NAME")</f>
        <v>#INVALID COMPANY ID</v>
      </c>
      <c r="EF110" t="s">
        <v>667</v>
      </c>
      <c r="EG110">
        <v>4213239</v>
      </c>
      <c r="EH110" t="s">
        <v>398</v>
      </c>
      <c r="EI110" s="11">
        <v>0.05</v>
      </c>
      <c r="EJ110" t="str">
        <f>_xll.SNL.Clients.Office.Excel.Functions.SPG(EG110, "SP_COUNTRY_NAME")</f>
        <v>South Africa</v>
      </c>
      <c r="EK110" t="s">
        <v>429</v>
      </c>
      <c r="EL110">
        <v>109789</v>
      </c>
      <c r="EM110" t="s">
        <v>398</v>
      </c>
      <c r="EN110" s="11">
        <v>0</v>
      </c>
      <c r="EO110" t="str">
        <f>_xll.SNL.Clients.Office.Excel.Functions.SPG(EL110, "SP_COUNTRY_NAME")</f>
        <v>USA</v>
      </c>
      <c r="EP110" t="s">
        <v>2130</v>
      </c>
      <c r="EQ110" t="s">
        <v>348</v>
      </c>
      <c r="ER110" t="s">
        <v>406</v>
      </c>
      <c r="ES110" s="11">
        <v>0</v>
      </c>
      <c r="ET110" t="str">
        <f>_xll.SNL.Clients.Office.Excel.Functions.SPG(EQ110, "SP_COUNTRY_NAME")</f>
        <v>China</v>
      </c>
      <c r="EY110" t="str">
        <f>_xll.SNL.Clients.Office.Excel.Functions.SPG(EV110, "SP_COUNTRY_NAME")</f>
        <v>#INVALID COMPANY ID</v>
      </c>
      <c r="EZ110" t="s">
        <v>1327</v>
      </c>
      <c r="FA110">
        <v>4339252</v>
      </c>
      <c r="FB110" t="s">
        <v>398</v>
      </c>
      <c r="FC110" s="11">
        <v>0.06</v>
      </c>
      <c r="FD110" t="str">
        <f>_xll.SNL.Clients.Office.Excel.Functions.SPG(FA110, "SP_COUNTRY_NAME")</f>
        <v>Brazil</v>
      </c>
      <c r="FE110" t="s">
        <v>1327</v>
      </c>
      <c r="FF110">
        <v>4339252</v>
      </c>
      <c r="FG110" t="s">
        <v>398</v>
      </c>
      <c r="FH110" s="11">
        <v>0.06</v>
      </c>
      <c r="FI110" t="str">
        <f>_xll.SNL.Clients.Office.Excel.Functions.SPG(FF110, "SP_COUNTRY_NAME")</f>
        <v>Brazil</v>
      </c>
      <c r="FJ110" t="s">
        <v>460</v>
      </c>
      <c r="FK110">
        <v>4249110</v>
      </c>
      <c r="FL110" t="s">
        <v>398</v>
      </c>
      <c r="FM110" s="11">
        <v>0.04</v>
      </c>
      <c r="FN110" t="str">
        <f>_xll.SNL.Clients.Office.Excel.Functions.SPG(FK110, "SP_COUNTRY_NAME")</f>
        <v>United Kingdom</v>
      </c>
      <c r="FS110" t="str">
        <f>_xll.SNL.Clients.Office.Excel.Functions.SPG(FP110, "SP_COUNTRY_NAME")</f>
        <v>#INVALID COMPANY ID</v>
      </c>
      <c r="FT110" t="s">
        <v>667</v>
      </c>
      <c r="FU110">
        <v>4213239</v>
      </c>
      <c r="FV110" t="s">
        <v>398</v>
      </c>
      <c r="FW110" s="11">
        <v>0.05</v>
      </c>
      <c r="FX110" t="str">
        <f>_xll.SNL.Clients.Office.Excel.Functions.SPG(FU110, "SP_COUNTRY_NAME")</f>
        <v>South Africa</v>
      </c>
      <c r="GC110" t="str">
        <f>_xll.SNL.Clients.Office.Excel.Functions.SPG(FZ110, "SP_COUNTRY_NAME")</f>
        <v>#INVALID COMPANY ID</v>
      </c>
      <c r="GD110" t="s">
        <v>1669</v>
      </c>
      <c r="GE110">
        <v>4139225</v>
      </c>
      <c r="GF110" t="s">
        <v>398</v>
      </c>
      <c r="GG110" s="11">
        <v>0</v>
      </c>
      <c r="GH110" t="str">
        <f>_xll.SNL.Clients.Office.Excel.Functions.SPG(GE110, "SP_COUNTRY_NAME")</f>
        <v>China</v>
      </c>
      <c r="GM110" t="str">
        <f>_xll.SNL.Clients.Office.Excel.Functions.SPG(GJ110, "SP_COUNTRY_NAME")</f>
        <v>#INVALID COMPANY ID</v>
      </c>
      <c r="GR110" t="str">
        <f>_xll.SNL.Clients.Office.Excel.Functions.SPG(GO110, "SP_COUNTRY_NAME")</f>
        <v>#INVALID COMPANY ID</v>
      </c>
      <c r="GW110" t="str">
        <f>_xll.SNL.Clients.Office.Excel.Functions.SPG(GT110, "SP_COUNTRY_NAME")</f>
        <v>#INVALID COMPANY ID</v>
      </c>
      <c r="GX110" t="s">
        <v>623</v>
      </c>
      <c r="GY110">
        <v>4975908</v>
      </c>
      <c r="GZ110" t="s">
        <v>398</v>
      </c>
      <c r="HA110" s="11">
        <v>0</v>
      </c>
      <c r="HB110" t="str">
        <f>_xll.SNL.Clients.Office.Excel.Functions.SPG(GY110, "SP_COUNTRY_NAME")</f>
        <v>USA</v>
      </c>
      <c r="HC110" t="s">
        <v>460</v>
      </c>
      <c r="HD110">
        <v>4249110</v>
      </c>
      <c r="HE110" t="s">
        <v>398</v>
      </c>
      <c r="HF110" s="11">
        <v>0.04</v>
      </c>
      <c r="HG110" t="str">
        <f>_xll.SNL.Clients.Office.Excel.Functions.SPG(HD110, "SP_COUNTRY_NAME")</f>
        <v>United Kingdom</v>
      </c>
      <c r="HL110" t="str">
        <f>_xll.SNL.Clients.Office.Excel.Functions.SPG(HI110, "SP_COUNTRY_NAME")</f>
        <v>#INVALID COMPANY ID</v>
      </c>
      <c r="HQ110" t="str">
        <f>_xll.SNL.Clients.Office.Excel.Functions.SPG(HN110, "SP_COUNTRY_NAME")</f>
        <v>#INVALID COMPANY ID</v>
      </c>
      <c r="HR110" t="s">
        <v>460</v>
      </c>
      <c r="HS110">
        <v>4249110</v>
      </c>
      <c r="HT110" t="s">
        <v>398</v>
      </c>
      <c r="HU110" s="11">
        <v>0.04</v>
      </c>
      <c r="HV110" t="str">
        <f>_xll.SNL.Clients.Office.Excel.Functions.SPG(HS110, "SP_COUNTRY_NAME")</f>
        <v>United Kingdom</v>
      </c>
      <c r="HW110" t="s">
        <v>667</v>
      </c>
      <c r="HX110">
        <v>4213239</v>
      </c>
      <c r="HY110" t="s">
        <v>398</v>
      </c>
      <c r="HZ110" s="11">
        <v>0.05</v>
      </c>
      <c r="IA110" t="str">
        <f>_xll.SNL.Clients.Office.Excel.Functions.SPG(HX110, "SP_COUNTRY_NAME")</f>
        <v>South Africa</v>
      </c>
      <c r="IF110" t="str">
        <f>_xll.SNL.Clients.Office.Excel.Functions.SPG(IC110, "SP_COUNTRY_NAME")</f>
        <v>#INVALID COMPANY ID</v>
      </c>
      <c r="IK110" t="str">
        <f>_xll.SNL.Clients.Office.Excel.Functions.SPG(IH110, "SP_COUNTRY_NAME")</f>
        <v>#INVALID COMPANY ID</v>
      </c>
      <c r="IL110" t="s">
        <v>623</v>
      </c>
      <c r="IM110">
        <v>4975908</v>
      </c>
      <c r="IN110" t="s">
        <v>398</v>
      </c>
      <c r="IO110" s="11">
        <v>0</v>
      </c>
      <c r="IP110" t="str">
        <f>_xll.SNL.Clients.Office.Excel.Functions.SPG(IM110, "SP_COUNTRY_NAME")</f>
        <v>USA</v>
      </c>
      <c r="IQ110" t="s">
        <v>1120</v>
      </c>
      <c r="IR110">
        <v>4137587</v>
      </c>
      <c r="IS110" t="s">
        <v>398</v>
      </c>
      <c r="IT110" s="11">
        <v>0.01</v>
      </c>
      <c r="IU110" t="str">
        <f>_xll.SNL.Clients.Office.Excel.Functions.SPG(IR110, "SP_COUNTRY_NAME")</f>
        <v>Denmark</v>
      </c>
      <c r="IV110" t="s">
        <v>769</v>
      </c>
      <c r="IW110">
        <v>4246606</v>
      </c>
      <c r="IX110" t="s">
        <v>398</v>
      </c>
      <c r="IY110" s="11">
        <v>0</v>
      </c>
      <c r="IZ110" t="str">
        <f>_xll.SNL.Clients.Office.Excel.Functions.SPG(IW110, "SP_COUNTRY_NAME")</f>
        <v>Italy</v>
      </c>
      <c r="JA110" t="s">
        <v>695</v>
      </c>
      <c r="JB110">
        <v>5863780</v>
      </c>
      <c r="JC110" t="s">
        <v>398</v>
      </c>
      <c r="JD110" s="11">
        <v>0.02</v>
      </c>
      <c r="JE110" t="str">
        <f>_xll.SNL.Clients.Office.Excel.Functions.SPG(JB110, "SP_COUNTRY_NAME")</f>
        <v>United Kingdom</v>
      </c>
      <c r="JF110" t="s">
        <v>680</v>
      </c>
      <c r="JG110">
        <v>4672316</v>
      </c>
      <c r="JH110" t="s">
        <v>398</v>
      </c>
      <c r="JI110" s="11">
        <v>0.03</v>
      </c>
      <c r="JJ110" t="str">
        <f>_xll.SNL.Clients.Office.Excel.Functions.SPG(JG110, "SP_COUNTRY_NAME")</f>
        <v>South Africa</v>
      </c>
      <c r="JK110" t="s">
        <v>1327</v>
      </c>
      <c r="JL110">
        <v>4339252</v>
      </c>
      <c r="JM110" t="s">
        <v>398</v>
      </c>
      <c r="JN110" s="11">
        <v>0.06</v>
      </c>
      <c r="JO110" t="str">
        <f>_xll.SNL.Clients.Office.Excel.Functions.SPG(JL110, "SP_COUNTRY_NAME")</f>
        <v>Brazil</v>
      </c>
      <c r="JT110" t="str">
        <f>_xll.SNL.Clients.Office.Excel.Functions.SPG(JQ110, "SP_COUNTRY_NAME")</f>
        <v>#INVALID COMPANY ID</v>
      </c>
      <c r="JY110" t="str">
        <f>_xll.SNL.Clients.Office.Excel.Functions.SPG(JV110, "SP_COUNTRY_NAME")</f>
        <v>#INVALID COMPANY ID</v>
      </c>
      <c r="JZ110" t="s">
        <v>460</v>
      </c>
      <c r="KA110">
        <v>4249110</v>
      </c>
      <c r="KB110" t="s">
        <v>398</v>
      </c>
      <c r="KC110" s="11">
        <v>0.04</v>
      </c>
      <c r="KD110" t="str">
        <f>_xll.SNL.Clients.Office.Excel.Functions.SPG(KA110, "SP_COUNTRY_NAME")</f>
        <v>United Kingdom</v>
      </c>
      <c r="KI110" t="str">
        <f>_xll.SNL.Clients.Office.Excel.Functions.SPG(KF110, "SP_COUNTRY_NAME")</f>
        <v>#INVALID COMPANY ID</v>
      </c>
      <c r="KJ110" t="s">
        <v>446</v>
      </c>
      <c r="KK110">
        <v>109988</v>
      </c>
      <c r="KL110" t="s">
        <v>398</v>
      </c>
      <c r="KM110" s="11">
        <v>0.01</v>
      </c>
      <c r="KN110" t="str">
        <f>_xll.SNL.Clients.Office.Excel.Functions.SPG(KK110, "SP_COUNTRY_NAME")</f>
        <v>USA</v>
      </c>
    </row>
    <row r="111" spans="5:300" x14ac:dyDescent="0.35">
      <c r="E111" t="str">
        <f>_xll.SNL.Clients.Office.Excel.Functions.SPG(B111, "SP_COUNTRY_NAME")</f>
        <v>#INVALID COMPANY ID</v>
      </c>
      <c r="F111" t="s">
        <v>454</v>
      </c>
      <c r="G111">
        <v>4784107</v>
      </c>
      <c r="H111" t="s">
        <v>398</v>
      </c>
      <c r="I111" s="11">
        <v>0.03</v>
      </c>
      <c r="J111" t="str">
        <f>_xll.SNL.Clients.Office.Excel.Functions.SPG(G111, "SP_COUNTRY_NAME")</f>
        <v>France</v>
      </c>
      <c r="K111" t="s">
        <v>509</v>
      </c>
      <c r="L111">
        <v>4073190</v>
      </c>
      <c r="M111" t="s">
        <v>398</v>
      </c>
      <c r="N111" s="11">
        <v>0.01</v>
      </c>
      <c r="O111" t="str">
        <f>_xll.SNL.Clients.Office.Excel.Functions.SPG(L111, "SP_COUNTRY_NAME")</f>
        <v>USA</v>
      </c>
      <c r="P111" t="s">
        <v>1041</v>
      </c>
      <c r="Q111">
        <v>4056822</v>
      </c>
      <c r="R111" t="s">
        <v>398</v>
      </c>
      <c r="S111" s="11">
        <v>0.1</v>
      </c>
      <c r="T111" t="str">
        <f>_xll.SNL.Clients.Office.Excel.Functions.SPG(Q111, "SP_COUNTRY_NAME")</f>
        <v>Switzerland</v>
      </c>
      <c r="Y111" t="str">
        <f>_xll.SNL.Clients.Office.Excel.Functions.SPG(V111, "SP_COUNTRY_NAME")</f>
        <v>#INVALID COMPANY ID</v>
      </c>
      <c r="Z111" t="s">
        <v>490</v>
      </c>
      <c r="AA111">
        <v>4033550</v>
      </c>
      <c r="AB111" t="s">
        <v>398</v>
      </c>
      <c r="AC111" s="11">
        <v>0.01</v>
      </c>
      <c r="AD111" t="str">
        <f>_xll.SNL.Clients.Office.Excel.Functions.SPG(AA111, "SP_COUNTRY_NAME")</f>
        <v>USA</v>
      </c>
      <c r="AE111" t="s">
        <v>490</v>
      </c>
      <c r="AF111">
        <v>4033550</v>
      </c>
      <c r="AG111" t="s">
        <v>398</v>
      </c>
      <c r="AH111" s="11">
        <v>0.01</v>
      </c>
      <c r="AI111" t="str">
        <f>_xll.SNL.Clients.Office.Excel.Functions.SPG(AF111, "SP_COUNTRY_NAME")</f>
        <v>USA</v>
      </c>
      <c r="AJ111" t="s">
        <v>1041</v>
      </c>
      <c r="AK111">
        <v>4056822</v>
      </c>
      <c r="AL111" t="s">
        <v>398</v>
      </c>
      <c r="AM111" s="11">
        <v>0.1</v>
      </c>
      <c r="AN111" t="str">
        <f>_xll.SNL.Clients.Office.Excel.Functions.SPG(AK111, "SP_COUNTRY_NAME")</f>
        <v>Switzerland</v>
      </c>
      <c r="AO111" t="s">
        <v>414</v>
      </c>
      <c r="AP111">
        <v>4137704</v>
      </c>
      <c r="AQ111" t="s">
        <v>398</v>
      </c>
      <c r="AR111" s="11">
        <v>0.01</v>
      </c>
      <c r="AS111" t="str">
        <f>_xll.SNL.Clients.Office.Excel.Functions.SPG(AP111, "SP_COUNTRY_NAME")</f>
        <v>Japan</v>
      </c>
      <c r="AX111" t="str">
        <f>_xll.SNL.Clients.Office.Excel.Functions.SPG(AU111, "SP_COUNTRY_NAME")</f>
        <v>#INVALID COMPANY ID</v>
      </c>
      <c r="AY111" t="s">
        <v>490</v>
      </c>
      <c r="AZ111">
        <v>4033550</v>
      </c>
      <c r="BA111" t="s">
        <v>398</v>
      </c>
      <c r="BB111" s="11">
        <v>0.01</v>
      </c>
      <c r="BC111" t="str">
        <f>_xll.SNL.Clients.Office.Excel.Functions.SPG(AZ111, "SP_COUNTRY_NAME")</f>
        <v>USA</v>
      </c>
      <c r="BH111" t="str">
        <f>_xll.SNL.Clients.Office.Excel.Functions.SPG(BE111, "SP_COUNTRY_NAME")</f>
        <v>#INVALID COMPANY ID</v>
      </c>
      <c r="BI111" t="s">
        <v>491</v>
      </c>
      <c r="BJ111">
        <v>4048742</v>
      </c>
      <c r="BK111" t="s">
        <v>398</v>
      </c>
      <c r="BL111" s="11">
        <v>0.02</v>
      </c>
      <c r="BM111" t="str">
        <f>_xll.SNL.Clients.Office.Excel.Functions.SPG(BJ111, "SP_COUNTRY_NAME")</f>
        <v>Canada</v>
      </c>
      <c r="BR111" t="str">
        <f>_xll.SNL.Clients.Office.Excel.Functions.SPG(BO111, "SP_COUNTRY_NAME")</f>
        <v>#INVALID COMPANY ID</v>
      </c>
      <c r="BS111" t="s">
        <v>519</v>
      </c>
      <c r="BT111">
        <v>4226520</v>
      </c>
      <c r="BU111" t="s">
        <v>398</v>
      </c>
      <c r="BV111" s="11">
        <v>0.01</v>
      </c>
      <c r="BW111" t="str">
        <f>_xll.SNL.Clients.Office.Excel.Functions.SPG(BT111, "SP_COUNTRY_NAME")</f>
        <v>Canada</v>
      </c>
      <c r="BX111" t="s">
        <v>1387</v>
      </c>
      <c r="BY111">
        <v>4562926</v>
      </c>
      <c r="BZ111" t="s">
        <v>403</v>
      </c>
      <c r="CA111" s="11">
        <v>0.04</v>
      </c>
      <c r="CB111" t="str">
        <f>_xll.SNL.Clients.Office.Excel.Functions.SPG(BY111, "SP_COUNTRY_NAME")</f>
        <v>USA</v>
      </c>
      <c r="CC111" t="s">
        <v>540</v>
      </c>
      <c r="CD111">
        <v>110570</v>
      </c>
      <c r="CE111" t="s">
        <v>398</v>
      </c>
      <c r="CF111" s="11">
        <v>0.05</v>
      </c>
      <c r="CG111" t="str">
        <f>_xll.SNL.Clients.Office.Excel.Functions.SPG(CD111, "SP_COUNTRY_NAME")</f>
        <v>USA</v>
      </c>
      <c r="CH111" t="s">
        <v>1387</v>
      </c>
      <c r="CI111">
        <v>4562926</v>
      </c>
      <c r="CJ111" t="s">
        <v>403</v>
      </c>
      <c r="CK111" s="11">
        <v>0.04</v>
      </c>
      <c r="CL111" t="str">
        <f>_xll.SNL.Clients.Office.Excel.Functions.SPG(CI111, "SP_COUNTRY_NAME")</f>
        <v>USA</v>
      </c>
      <c r="CM111" t="s">
        <v>491</v>
      </c>
      <c r="CN111">
        <v>4048742</v>
      </c>
      <c r="CO111" t="s">
        <v>398</v>
      </c>
      <c r="CP111" s="11">
        <v>0.02</v>
      </c>
      <c r="CQ111" t="str">
        <f>_xll.SNL.Clients.Office.Excel.Functions.SPG(CN111, "SP_COUNTRY_NAME")</f>
        <v>Canada</v>
      </c>
      <c r="CR111" t="s">
        <v>491</v>
      </c>
      <c r="CS111">
        <v>4048742</v>
      </c>
      <c r="CT111" t="s">
        <v>398</v>
      </c>
      <c r="CU111" s="11">
        <v>0.02</v>
      </c>
      <c r="CV111" t="str">
        <f>_xll.SNL.Clients.Office.Excel.Functions.SPG(CS111, "SP_COUNTRY_NAME")</f>
        <v>Canada</v>
      </c>
      <c r="CW111" t="s">
        <v>1387</v>
      </c>
      <c r="CX111">
        <v>4562926</v>
      </c>
      <c r="CY111" t="s">
        <v>403</v>
      </c>
      <c r="CZ111" s="11">
        <v>0.04</v>
      </c>
      <c r="DA111" t="str">
        <f>_xll.SNL.Clients.Office.Excel.Functions.SPG(CX111, "SP_COUNTRY_NAME")</f>
        <v>USA</v>
      </c>
      <c r="DF111" t="str">
        <f>_xll.SNL.Clients.Office.Excel.Functions.SPG(DC111, "SP_COUNTRY_NAME")</f>
        <v>#INVALID COMPANY ID</v>
      </c>
      <c r="DG111" t="s">
        <v>702</v>
      </c>
      <c r="DH111">
        <v>4326066</v>
      </c>
      <c r="DI111" t="s">
        <v>398</v>
      </c>
      <c r="DJ111" s="11">
        <v>0</v>
      </c>
      <c r="DK111" t="str">
        <f>_xll.SNL.Clients.Office.Excel.Functions.SPG(DH111, "SP_COUNTRY_NAME")</f>
        <v>South Africa</v>
      </c>
      <c r="DL111" t="s">
        <v>454</v>
      </c>
      <c r="DM111">
        <v>4784107</v>
      </c>
      <c r="DN111" t="s">
        <v>398</v>
      </c>
      <c r="DO111" s="11">
        <v>0.03</v>
      </c>
      <c r="DP111" t="str">
        <f>_xll.SNL.Clients.Office.Excel.Functions.SPG(DM111, "SP_COUNTRY_NAME")</f>
        <v>France</v>
      </c>
      <c r="DQ111" t="s">
        <v>454</v>
      </c>
      <c r="DR111">
        <v>4784107</v>
      </c>
      <c r="DS111" t="s">
        <v>398</v>
      </c>
      <c r="DT111" s="11">
        <v>0.03</v>
      </c>
      <c r="DU111" t="str">
        <f>_xll.SNL.Clients.Office.Excel.Functions.SPG(DR111, "SP_COUNTRY_NAME")</f>
        <v>France</v>
      </c>
      <c r="DV111" t="s">
        <v>454</v>
      </c>
      <c r="DW111">
        <v>4784107</v>
      </c>
      <c r="DX111" t="s">
        <v>398</v>
      </c>
      <c r="DY111" s="11">
        <v>0.03</v>
      </c>
      <c r="DZ111" t="str">
        <f>_xll.SNL.Clients.Office.Excel.Functions.SPG(DW111, "SP_COUNTRY_NAME")</f>
        <v>France</v>
      </c>
      <c r="EE111" t="str">
        <f>_xll.SNL.Clients.Office.Excel.Functions.SPG(EB111, "SP_COUNTRY_NAME")</f>
        <v>#INVALID COMPANY ID</v>
      </c>
      <c r="EF111" t="s">
        <v>435</v>
      </c>
      <c r="EG111">
        <v>4040817</v>
      </c>
      <c r="EH111" t="s">
        <v>403</v>
      </c>
      <c r="EI111" s="11">
        <v>0.05</v>
      </c>
      <c r="EJ111" t="str">
        <f>_xll.SNL.Clients.Office.Excel.Functions.SPG(EG111, "SP_COUNTRY_NAME")</f>
        <v>United Kingdom</v>
      </c>
      <c r="EK111" t="s">
        <v>2096</v>
      </c>
      <c r="EL111">
        <v>4325140</v>
      </c>
      <c r="EM111" t="s">
        <v>398</v>
      </c>
      <c r="EN111" s="11">
        <v>0</v>
      </c>
      <c r="EO111" t="str">
        <f>_xll.SNL.Clients.Office.Excel.Functions.SPG(EL111, "SP_COUNTRY_NAME")</f>
        <v>Liechtenstein</v>
      </c>
      <c r="EP111" t="s">
        <v>2131</v>
      </c>
      <c r="EQ111" t="s">
        <v>348</v>
      </c>
      <c r="ER111" t="s">
        <v>406</v>
      </c>
      <c r="ES111" s="11">
        <v>0</v>
      </c>
      <c r="ET111" t="str">
        <f>_xll.SNL.Clients.Office.Excel.Functions.SPG(EQ111, "SP_COUNTRY_NAME")</f>
        <v>China</v>
      </c>
      <c r="EY111" t="str">
        <f>_xll.SNL.Clients.Office.Excel.Functions.SPG(EV111, "SP_COUNTRY_NAME")</f>
        <v>#INVALID COMPANY ID</v>
      </c>
      <c r="EZ111" t="s">
        <v>540</v>
      </c>
      <c r="FA111">
        <v>110570</v>
      </c>
      <c r="FB111" t="s">
        <v>398</v>
      </c>
      <c r="FC111" s="11">
        <v>0.05</v>
      </c>
      <c r="FD111" t="str">
        <f>_xll.SNL.Clients.Office.Excel.Functions.SPG(FA111, "SP_COUNTRY_NAME")</f>
        <v>USA</v>
      </c>
      <c r="FE111" t="s">
        <v>540</v>
      </c>
      <c r="FF111">
        <v>110570</v>
      </c>
      <c r="FG111" t="s">
        <v>398</v>
      </c>
      <c r="FH111" s="11">
        <v>0.05</v>
      </c>
      <c r="FI111" t="str">
        <f>_xll.SNL.Clients.Office.Excel.Functions.SPG(FF111, "SP_COUNTRY_NAME")</f>
        <v>USA</v>
      </c>
      <c r="FJ111" t="s">
        <v>1387</v>
      </c>
      <c r="FK111">
        <v>4562926</v>
      </c>
      <c r="FL111" t="s">
        <v>403</v>
      </c>
      <c r="FM111" s="11">
        <v>0.04</v>
      </c>
      <c r="FN111" t="str">
        <f>_xll.SNL.Clients.Office.Excel.Functions.SPG(FK111, "SP_COUNTRY_NAME")</f>
        <v>USA</v>
      </c>
      <c r="FS111" t="str">
        <f>_xll.SNL.Clients.Office.Excel.Functions.SPG(FP111, "SP_COUNTRY_NAME")</f>
        <v>#INVALID COMPANY ID</v>
      </c>
      <c r="FT111" t="s">
        <v>435</v>
      </c>
      <c r="FU111">
        <v>4040817</v>
      </c>
      <c r="FV111" t="s">
        <v>403</v>
      </c>
      <c r="FW111" s="11">
        <v>0.05</v>
      </c>
      <c r="FX111" t="str">
        <f>_xll.SNL.Clients.Office.Excel.Functions.SPG(FU111, "SP_COUNTRY_NAME")</f>
        <v>United Kingdom</v>
      </c>
      <c r="GC111" t="str">
        <f>_xll.SNL.Clients.Office.Excel.Functions.SPG(FZ111, "SP_COUNTRY_NAME")</f>
        <v>#INVALID COMPANY ID</v>
      </c>
      <c r="GD111" t="s">
        <v>1670</v>
      </c>
      <c r="GE111">
        <v>5759727</v>
      </c>
      <c r="GF111" t="s">
        <v>398</v>
      </c>
      <c r="GG111" s="11">
        <v>0</v>
      </c>
      <c r="GH111" t="str">
        <f>_xll.SNL.Clients.Office.Excel.Functions.SPG(GE111, "SP_COUNTRY_NAME")</f>
        <v>Hong Kong</v>
      </c>
      <c r="GM111" t="str">
        <f>_xll.SNL.Clients.Office.Excel.Functions.SPG(GJ111, "SP_COUNTRY_NAME")</f>
        <v>#INVALID COMPANY ID</v>
      </c>
      <c r="GR111" t="str">
        <f>_xll.SNL.Clients.Office.Excel.Functions.SPG(GO111, "SP_COUNTRY_NAME")</f>
        <v>#INVALID COMPANY ID</v>
      </c>
      <c r="GW111" t="str">
        <f>_xll.SNL.Clients.Office.Excel.Functions.SPG(GT111, "SP_COUNTRY_NAME")</f>
        <v>#INVALID COMPANY ID</v>
      </c>
      <c r="GX111" t="s">
        <v>452</v>
      </c>
      <c r="GY111">
        <v>4134083</v>
      </c>
      <c r="GZ111" t="s">
        <v>398</v>
      </c>
      <c r="HA111" s="11">
        <v>0</v>
      </c>
      <c r="HB111" t="str">
        <f>_xll.SNL.Clients.Office.Excel.Functions.SPG(GY111, "SP_COUNTRY_NAME")</f>
        <v>USA</v>
      </c>
      <c r="HC111" t="s">
        <v>1387</v>
      </c>
      <c r="HD111">
        <v>4562926</v>
      </c>
      <c r="HE111" t="s">
        <v>403</v>
      </c>
      <c r="HF111" s="11">
        <v>0.04</v>
      </c>
      <c r="HG111" t="str">
        <f>_xll.SNL.Clients.Office.Excel.Functions.SPG(HD111, "SP_COUNTRY_NAME")</f>
        <v>USA</v>
      </c>
      <c r="HL111" t="str">
        <f>_xll.SNL.Clients.Office.Excel.Functions.SPG(HI111, "SP_COUNTRY_NAME")</f>
        <v>#INVALID COMPANY ID</v>
      </c>
      <c r="HQ111" t="str">
        <f>_xll.SNL.Clients.Office.Excel.Functions.SPG(HN111, "SP_COUNTRY_NAME")</f>
        <v>#INVALID COMPANY ID</v>
      </c>
      <c r="HR111" t="s">
        <v>1387</v>
      </c>
      <c r="HS111">
        <v>4562926</v>
      </c>
      <c r="HT111" t="s">
        <v>403</v>
      </c>
      <c r="HU111" s="11">
        <v>0.04</v>
      </c>
      <c r="HV111" t="str">
        <f>_xll.SNL.Clients.Office.Excel.Functions.SPG(HS111, "SP_COUNTRY_NAME")</f>
        <v>USA</v>
      </c>
      <c r="HW111" t="s">
        <v>435</v>
      </c>
      <c r="HX111">
        <v>4040817</v>
      </c>
      <c r="HY111" t="s">
        <v>403</v>
      </c>
      <c r="HZ111" s="11">
        <v>0.05</v>
      </c>
      <c r="IA111" t="str">
        <f>_xll.SNL.Clients.Office.Excel.Functions.SPG(HX111, "SP_COUNTRY_NAME")</f>
        <v>United Kingdom</v>
      </c>
      <c r="IF111" t="str">
        <f>_xll.SNL.Clients.Office.Excel.Functions.SPG(IC111, "SP_COUNTRY_NAME")</f>
        <v>#INVALID COMPANY ID</v>
      </c>
      <c r="IK111" t="str">
        <f>_xll.SNL.Clients.Office.Excel.Functions.SPG(IH111, "SP_COUNTRY_NAME")</f>
        <v>#INVALID COMPANY ID</v>
      </c>
      <c r="IL111" t="s">
        <v>452</v>
      </c>
      <c r="IM111">
        <v>4134083</v>
      </c>
      <c r="IN111" t="s">
        <v>398</v>
      </c>
      <c r="IO111" s="11">
        <v>0</v>
      </c>
      <c r="IP111" t="str">
        <f>_xll.SNL.Clients.Office.Excel.Functions.SPG(IM111, "SP_COUNTRY_NAME")</f>
        <v>USA</v>
      </c>
      <c r="IQ111" t="s">
        <v>2252</v>
      </c>
      <c r="IR111">
        <v>108007432</v>
      </c>
      <c r="IS111" t="s">
        <v>404</v>
      </c>
      <c r="IT111" s="11">
        <v>0.01</v>
      </c>
      <c r="IU111" t="str">
        <f>_xll.SNL.Clients.Office.Excel.Functions.SPG(IR111, "SP_COUNTRY_NAME")</f>
        <v>Canada</v>
      </c>
      <c r="IV111" t="s">
        <v>702</v>
      </c>
      <c r="IW111">
        <v>4326066</v>
      </c>
      <c r="IX111" t="s">
        <v>398</v>
      </c>
      <c r="IY111" s="11">
        <v>0</v>
      </c>
      <c r="IZ111" t="str">
        <f>_xll.SNL.Clients.Office.Excel.Functions.SPG(IW111, "SP_COUNTRY_NAME")</f>
        <v>South Africa</v>
      </c>
      <c r="JA111" t="s">
        <v>491</v>
      </c>
      <c r="JB111">
        <v>4048742</v>
      </c>
      <c r="JC111" t="s">
        <v>398</v>
      </c>
      <c r="JD111" s="11">
        <v>0.02</v>
      </c>
      <c r="JE111" t="str">
        <f>_xll.SNL.Clients.Office.Excel.Functions.SPG(JB111, "SP_COUNTRY_NAME")</f>
        <v>Canada</v>
      </c>
      <c r="JF111" t="s">
        <v>454</v>
      </c>
      <c r="JG111">
        <v>4784107</v>
      </c>
      <c r="JH111" t="s">
        <v>398</v>
      </c>
      <c r="JI111" s="11">
        <v>0.03</v>
      </c>
      <c r="JJ111" t="str">
        <f>_xll.SNL.Clients.Office.Excel.Functions.SPG(JG111, "SP_COUNTRY_NAME")</f>
        <v>France</v>
      </c>
      <c r="JK111" t="s">
        <v>540</v>
      </c>
      <c r="JL111">
        <v>110570</v>
      </c>
      <c r="JM111" t="s">
        <v>398</v>
      </c>
      <c r="JN111" s="11">
        <v>0.05</v>
      </c>
      <c r="JO111" t="str">
        <f>_xll.SNL.Clients.Office.Excel.Functions.SPG(JL111, "SP_COUNTRY_NAME")</f>
        <v>USA</v>
      </c>
      <c r="JT111" t="str">
        <f>_xll.SNL.Clients.Office.Excel.Functions.SPG(JQ111, "SP_COUNTRY_NAME")</f>
        <v>#INVALID COMPANY ID</v>
      </c>
      <c r="JY111" t="str">
        <f>_xll.SNL.Clients.Office.Excel.Functions.SPG(JV111, "SP_COUNTRY_NAME")</f>
        <v>#INVALID COMPANY ID</v>
      </c>
      <c r="JZ111" t="s">
        <v>1387</v>
      </c>
      <c r="KA111">
        <v>4562926</v>
      </c>
      <c r="KB111" t="s">
        <v>403</v>
      </c>
      <c r="KC111" s="11">
        <v>0.04</v>
      </c>
      <c r="KD111" t="str">
        <f>_xll.SNL.Clients.Office.Excel.Functions.SPG(KA111, "SP_COUNTRY_NAME")</f>
        <v>USA</v>
      </c>
      <c r="KI111" t="str">
        <f>_xll.SNL.Clients.Office.Excel.Functions.SPG(KF111, "SP_COUNTRY_NAME")</f>
        <v>#INVALID COMPANY ID</v>
      </c>
      <c r="KJ111" t="s">
        <v>490</v>
      </c>
      <c r="KK111">
        <v>4033550</v>
      </c>
      <c r="KL111" t="s">
        <v>398</v>
      </c>
      <c r="KM111" s="11">
        <v>0.01</v>
      </c>
      <c r="KN111" t="str">
        <f>_xll.SNL.Clients.Office.Excel.Functions.SPG(KK111, "SP_COUNTRY_NAME")</f>
        <v>USA</v>
      </c>
    </row>
    <row r="112" spans="5:300" x14ac:dyDescent="0.35">
      <c r="E112" t="str">
        <f>_xll.SNL.Clients.Office.Excel.Functions.SPG(B112, "SP_COUNTRY_NAME")</f>
        <v>#INVALID COMPANY ID</v>
      </c>
      <c r="F112" t="s">
        <v>685</v>
      </c>
      <c r="G112">
        <v>7963554</v>
      </c>
      <c r="H112" t="s">
        <v>398</v>
      </c>
      <c r="I112" s="11">
        <v>0.03</v>
      </c>
      <c r="J112" t="str">
        <f>_xll.SNL.Clients.Office.Excel.Functions.SPG(G112, "SP_COUNTRY_NAME")</f>
        <v>South Africa</v>
      </c>
      <c r="K112" t="s">
        <v>510</v>
      </c>
      <c r="L112">
        <v>4048185</v>
      </c>
      <c r="M112" t="s">
        <v>398</v>
      </c>
      <c r="N112" s="11">
        <v>0.01</v>
      </c>
      <c r="O112" t="str">
        <f>_xll.SNL.Clients.Office.Excel.Functions.SPG(L112, "SP_COUNTRY_NAME")</f>
        <v>USA</v>
      </c>
      <c r="P112" t="s">
        <v>481</v>
      </c>
      <c r="Q112">
        <v>4020980</v>
      </c>
      <c r="R112" t="s">
        <v>398</v>
      </c>
      <c r="S112" s="11">
        <v>0.1</v>
      </c>
      <c r="T112" t="str">
        <f>_xll.SNL.Clients.Office.Excel.Functions.SPG(Q112, "SP_COUNTRY_NAME")</f>
        <v>Bermuda</v>
      </c>
      <c r="Y112" t="str">
        <f>_xll.SNL.Clients.Office.Excel.Functions.SPG(V112, "SP_COUNTRY_NAME")</f>
        <v>#INVALID COMPANY ID</v>
      </c>
      <c r="Z112" t="s">
        <v>721</v>
      </c>
      <c r="AA112">
        <v>19502411</v>
      </c>
      <c r="AB112" t="s">
        <v>398</v>
      </c>
      <c r="AC112" s="11">
        <v>0.01</v>
      </c>
      <c r="AD112" t="str">
        <f>_xll.SNL.Clients.Office.Excel.Functions.SPG(AA112, "SP_COUNTRY_NAME")</f>
        <v>South Africa</v>
      </c>
      <c r="AE112" t="s">
        <v>721</v>
      </c>
      <c r="AF112">
        <v>19502411</v>
      </c>
      <c r="AG112" t="s">
        <v>398</v>
      </c>
      <c r="AH112" s="11">
        <v>0.01</v>
      </c>
      <c r="AI112" t="str">
        <f>_xll.SNL.Clients.Office.Excel.Functions.SPG(AF112, "SP_COUNTRY_NAME")</f>
        <v>South Africa</v>
      </c>
      <c r="AJ112" t="s">
        <v>481</v>
      </c>
      <c r="AK112">
        <v>4020980</v>
      </c>
      <c r="AL112" t="s">
        <v>398</v>
      </c>
      <c r="AM112" s="11">
        <v>0.1</v>
      </c>
      <c r="AN112" t="str">
        <f>_xll.SNL.Clients.Office.Excel.Functions.SPG(AK112, "SP_COUNTRY_NAME")</f>
        <v>Bermuda</v>
      </c>
      <c r="AO112" t="s">
        <v>1238</v>
      </c>
      <c r="AP112">
        <v>4345260</v>
      </c>
      <c r="AQ112" t="s">
        <v>398</v>
      </c>
      <c r="AR112" s="11">
        <v>0.01</v>
      </c>
      <c r="AS112" t="str">
        <f>_xll.SNL.Clients.Office.Excel.Functions.SPG(AP112, "SP_COUNTRY_NAME")</f>
        <v>China</v>
      </c>
      <c r="AX112" t="str">
        <f>_xll.SNL.Clients.Office.Excel.Functions.SPG(AU112, "SP_COUNTRY_NAME")</f>
        <v>#INVALID COMPANY ID</v>
      </c>
      <c r="AY112" t="s">
        <v>721</v>
      </c>
      <c r="AZ112">
        <v>19502411</v>
      </c>
      <c r="BA112" t="s">
        <v>398</v>
      </c>
      <c r="BB112" s="11">
        <v>0.01</v>
      </c>
      <c r="BC112" t="str">
        <f>_xll.SNL.Clients.Office.Excel.Functions.SPG(AZ112, "SP_COUNTRY_NAME")</f>
        <v>South Africa</v>
      </c>
      <c r="BH112" t="str">
        <f>_xll.SNL.Clients.Office.Excel.Functions.SPG(BE112, "SP_COUNTRY_NAME")</f>
        <v>#INVALID COMPANY ID</v>
      </c>
      <c r="BI112" t="s">
        <v>823</v>
      </c>
      <c r="BJ112">
        <v>5813354</v>
      </c>
      <c r="BK112" t="s">
        <v>398</v>
      </c>
      <c r="BL112" s="11">
        <v>0.02</v>
      </c>
      <c r="BM112" t="str">
        <f>_xll.SNL.Clients.Office.Excel.Functions.SPG(BJ112, "SP_COUNTRY_NAME")</f>
        <v>South Africa</v>
      </c>
      <c r="BR112" t="str">
        <f>_xll.SNL.Clients.Office.Excel.Functions.SPG(BO112, "SP_COUNTRY_NAME")</f>
        <v>#INVALID COMPANY ID</v>
      </c>
      <c r="BS112" t="s">
        <v>1929</v>
      </c>
      <c r="BT112">
        <v>108500035</v>
      </c>
      <c r="BU112" t="s">
        <v>398</v>
      </c>
      <c r="BV112" s="11">
        <v>0.01</v>
      </c>
      <c r="BW112" t="str">
        <f>_xll.SNL.Clients.Office.Excel.Functions.SPG(BT112, "SP_COUNTRY_NAME")</f>
        <v>France</v>
      </c>
      <c r="BX112" t="s">
        <v>493</v>
      </c>
      <c r="BY112">
        <v>110386</v>
      </c>
      <c r="BZ112" t="s">
        <v>398</v>
      </c>
      <c r="CA112" s="11">
        <v>0.04</v>
      </c>
      <c r="CB112" t="str">
        <f>_xll.SNL.Clients.Office.Excel.Functions.SPG(BY112, "SP_COUNTRY_NAME")</f>
        <v>USA</v>
      </c>
      <c r="CC112" t="s">
        <v>481</v>
      </c>
      <c r="CD112">
        <v>4020980</v>
      </c>
      <c r="CE112" t="s">
        <v>398</v>
      </c>
      <c r="CF112" s="11">
        <v>0.05</v>
      </c>
      <c r="CG112" t="str">
        <f>_xll.SNL.Clients.Office.Excel.Functions.SPG(CD112, "SP_COUNTRY_NAME")</f>
        <v>Bermuda</v>
      </c>
      <c r="CH112" t="s">
        <v>493</v>
      </c>
      <c r="CI112">
        <v>110386</v>
      </c>
      <c r="CJ112" t="s">
        <v>398</v>
      </c>
      <c r="CK112" s="11">
        <v>0.04</v>
      </c>
      <c r="CL112" t="str">
        <f>_xll.SNL.Clients.Office.Excel.Functions.SPG(CI112, "SP_COUNTRY_NAME")</f>
        <v>USA</v>
      </c>
      <c r="CM112" t="s">
        <v>823</v>
      </c>
      <c r="CN112">
        <v>5813354</v>
      </c>
      <c r="CO112" t="s">
        <v>398</v>
      </c>
      <c r="CP112" s="11">
        <v>0.02</v>
      </c>
      <c r="CQ112" t="str">
        <f>_xll.SNL.Clients.Office.Excel.Functions.SPG(CN112, "SP_COUNTRY_NAME")</f>
        <v>South Africa</v>
      </c>
      <c r="CR112" t="s">
        <v>823</v>
      </c>
      <c r="CS112">
        <v>5813354</v>
      </c>
      <c r="CT112" t="s">
        <v>398</v>
      </c>
      <c r="CU112" s="11">
        <v>0.02</v>
      </c>
      <c r="CV112" t="str">
        <f>_xll.SNL.Clients.Office.Excel.Functions.SPG(CS112, "SP_COUNTRY_NAME")</f>
        <v>South Africa</v>
      </c>
      <c r="CW112" t="s">
        <v>493</v>
      </c>
      <c r="CX112">
        <v>110386</v>
      </c>
      <c r="CY112" t="s">
        <v>398</v>
      </c>
      <c r="CZ112" s="11">
        <v>0.04</v>
      </c>
      <c r="DA112" t="str">
        <f>_xll.SNL.Clients.Office.Excel.Functions.SPG(CX112, "SP_COUNTRY_NAME")</f>
        <v>USA</v>
      </c>
      <c r="DF112" t="str">
        <f>_xll.SNL.Clients.Office.Excel.Functions.SPG(DC112, "SP_COUNTRY_NAME")</f>
        <v>#INVALID COMPANY ID</v>
      </c>
      <c r="DG112" t="s">
        <v>526</v>
      </c>
      <c r="DH112">
        <v>5759394</v>
      </c>
      <c r="DI112" t="s">
        <v>398</v>
      </c>
      <c r="DJ112" s="11">
        <v>0</v>
      </c>
      <c r="DK112" t="str">
        <f>_xll.SNL.Clients.Office.Excel.Functions.SPG(DH112, "SP_COUNTRY_NAME")</f>
        <v>Ireland</v>
      </c>
      <c r="DL112" t="s">
        <v>685</v>
      </c>
      <c r="DM112">
        <v>7963554</v>
      </c>
      <c r="DN112" t="s">
        <v>398</v>
      </c>
      <c r="DO112" s="11">
        <v>0.03</v>
      </c>
      <c r="DP112" t="str">
        <f>_xll.SNL.Clients.Office.Excel.Functions.SPG(DM112, "SP_COUNTRY_NAME")</f>
        <v>South Africa</v>
      </c>
      <c r="DQ112" t="s">
        <v>685</v>
      </c>
      <c r="DR112">
        <v>7963554</v>
      </c>
      <c r="DS112" t="s">
        <v>398</v>
      </c>
      <c r="DT112" s="11">
        <v>0.03</v>
      </c>
      <c r="DU112" t="str">
        <f>_xll.SNL.Clients.Office.Excel.Functions.SPG(DR112, "SP_COUNTRY_NAME")</f>
        <v>South Africa</v>
      </c>
      <c r="DV112" t="s">
        <v>685</v>
      </c>
      <c r="DW112">
        <v>7963554</v>
      </c>
      <c r="DX112" t="s">
        <v>398</v>
      </c>
      <c r="DY112" s="11">
        <v>0.03</v>
      </c>
      <c r="DZ112" t="str">
        <f>_xll.SNL.Clients.Office.Excel.Functions.SPG(DW112, "SP_COUNTRY_NAME")</f>
        <v>South Africa</v>
      </c>
      <c r="EE112" t="str">
        <f>_xll.SNL.Clients.Office.Excel.Functions.SPG(EB112, "SP_COUNTRY_NAME")</f>
        <v>#INVALID COMPANY ID</v>
      </c>
      <c r="EF112" t="s">
        <v>1004</v>
      </c>
      <c r="EG112">
        <v>4343939</v>
      </c>
      <c r="EH112" t="s">
        <v>348</v>
      </c>
      <c r="EI112" s="11">
        <v>0.05</v>
      </c>
      <c r="EJ112" t="str">
        <f>_xll.SNL.Clients.Office.Excel.Functions.SPG(EG112, "SP_COUNTRY_NAME")</f>
        <v>USA</v>
      </c>
      <c r="EK112" t="s">
        <v>477</v>
      </c>
      <c r="EL112">
        <v>4102247</v>
      </c>
      <c r="EM112" t="s">
        <v>398</v>
      </c>
      <c r="EN112" s="11">
        <v>0</v>
      </c>
      <c r="EO112" t="str">
        <f>_xll.SNL.Clients.Office.Excel.Functions.SPG(EL112, "SP_COUNTRY_NAME")</f>
        <v>USA</v>
      </c>
      <c r="EP112" t="s">
        <v>625</v>
      </c>
      <c r="EQ112">
        <v>4338202</v>
      </c>
      <c r="ER112" t="s">
        <v>398</v>
      </c>
      <c r="ES112" s="11">
        <v>0</v>
      </c>
      <c r="ET112" t="str">
        <f>_xll.SNL.Clients.Office.Excel.Functions.SPG(EQ112, "SP_COUNTRY_NAME")</f>
        <v>USA</v>
      </c>
      <c r="EY112" t="str">
        <f>_xll.SNL.Clients.Office.Excel.Functions.SPG(EV112, "SP_COUNTRY_NAME")</f>
        <v>#INVALID COMPANY ID</v>
      </c>
      <c r="EZ112" t="s">
        <v>481</v>
      </c>
      <c r="FA112">
        <v>4020980</v>
      </c>
      <c r="FB112" t="s">
        <v>398</v>
      </c>
      <c r="FC112" s="11">
        <v>0.05</v>
      </c>
      <c r="FD112" t="str">
        <f>_xll.SNL.Clients.Office.Excel.Functions.SPG(FA112, "SP_COUNTRY_NAME")</f>
        <v>Bermuda</v>
      </c>
      <c r="FE112" t="s">
        <v>481</v>
      </c>
      <c r="FF112">
        <v>4020980</v>
      </c>
      <c r="FG112" t="s">
        <v>398</v>
      </c>
      <c r="FH112" s="11">
        <v>0.05</v>
      </c>
      <c r="FI112" t="str">
        <f>_xll.SNL.Clients.Office.Excel.Functions.SPG(FF112, "SP_COUNTRY_NAME")</f>
        <v>Bermuda</v>
      </c>
      <c r="FJ112" t="s">
        <v>493</v>
      </c>
      <c r="FK112">
        <v>110386</v>
      </c>
      <c r="FL112" t="s">
        <v>398</v>
      </c>
      <c r="FM112" s="11">
        <v>0.04</v>
      </c>
      <c r="FN112" t="str">
        <f>_xll.SNL.Clients.Office.Excel.Functions.SPG(FK112, "SP_COUNTRY_NAME")</f>
        <v>USA</v>
      </c>
      <c r="FS112" t="str">
        <f>_xll.SNL.Clients.Office.Excel.Functions.SPG(FP112, "SP_COUNTRY_NAME")</f>
        <v>#INVALID COMPANY ID</v>
      </c>
      <c r="FT112" t="s">
        <v>1004</v>
      </c>
      <c r="FU112">
        <v>4343939</v>
      </c>
      <c r="FV112" t="s">
        <v>348</v>
      </c>
      <c r="FW112" s="11">
        <v>0.05</v>
      </c>
      <c r="FX112" t="str">
        <f>_xll.SNL.Clients.Office.Excel.Functions.SPG(FU112, "SP_COUNTRY_NAME")</f>
        <v>USA</v>
      </c>
      <c r="GC112" t="str">
        <f>_xll.SNL.Clients.Office.Excel.Functions.SPG(FZ112, "SP_COUNTRY_NAME")</f>
        <v>#INVALID COMPANY ID</v>
      </c>
      <c r="GD112" t="s">
        <v>1671</v>
      </c>
      <c r="GE112">
        <v>4138631</v>
      </c>
      <c r="GF112" t="s">
        <v>398</v>
      </c>
      <c r="GG112" s="11">
        <v>0</v>
      </c>
      <c r="GH112" t="str">
        <f>_xll.SNL.Clients.Office.Excel.Functions.SPG(GE112, "SP_COUNTRY_NAME")</f>
        <v>China</v>
      </c>
      <c r="GM112" t="str">
        <f>_xll.SNL.Clients.Office.Excel.Functions.SPG(GJ112, "SP_COUNTRY_NAME")</f>
        <v>#INVALID COMPANY ID</v>
      </c>
      <c r="GR112" t="str">
        <f>_xll.SNL.Clients.Office.Excel.Functions.SPG(GO112, "SP_COUNTRY_NAME")</f>
        <v>#INVALID COMPANY ID</v>
      </c>
      <c r="GW112" t="str">
        <f>_xll.SNL.Clients.Office.Excel.Functions.SPG(GT112, "SP_COUNTRY_NAME")</f>
        <v>#INVALID COMPANY ID</v>
      </c>
      <c r="GX112" t="s">
        <v>489</v>
      </c>
      <c r="GY112">
        <v>4376121</v>
      </c>
      <c r="GZ112" t="s">
        <v>398</v>
      </c>
      <c r="HA112" s="11">
        <v>0</v>
      </c>
      <c r="HB112" t="str">
        <f>_xll.SNL.Clients.Office.Excel.Functions.SPG(GY112, "SP_COUNTRY_NAME")</f>
        <v>United Kingdom</v>
      </c>
      <c r="HC112" t="s">
        <v>493</v>
      </c>
      <c r="HD112">
        <v>110386</v>
      </c>
      <c r="HE112" t="s">
        <v>398</v>
      </c>
      <c r="HF112" s="11">
        <v>0.04</v>
      </c>
      <c r="HG112" t="str">
        <f>_xll.SNL.Clients.Office.Excel.Functions.SPG(HD112, "SP_COUNTRY_NAME")</f>
        <v>USA</v>
      </c>
      <c r="HL112" t="str">
        <f>_xll.SNL.Clients.Office.Excel.Functions.SPG(HI112, "SP_COUNTRY_NAME")</f>
        <v>#INVALID COMPANY ID</v>
      </c>
      <c r="HQ112" t="str">
        <f>_xll.SNL.Clients.Office.Excel.Functions.SPG(HN112, "SP_COUNTRY_NAME")</f>
        <v>#INVALID COMPANY ID</v>
      </c>
      <c r="HR112" t="s">
        <v>493</v>
      </c>
      <c r="HS112">
        <v>110386</v>
      </c>
      <c r="HT112" t="s">
        <v>398</v>
      </c>
      <c r="HU112" s="11">
        <v>0.04</v>
      </c>
      <c r="HV112" t="str">
        <f>_xll.SNL.Clients.Office.Excel.Functions.SPG(HS112, "SP_COUNTRY_NAME")</f>
        <v>USA</v>
      </c>
      <c r="HW112" t="s">
        <v>1004</v>
      </c>
      <c r="HX112">
        <v>4343939</v>
      </c>
      <c r="HY112" t="s">
        <v>348</v>
      </c>
      <c r="HZ112" s="11">
        <v>0.05</v>
      </c>
      <c r="IA112" t="str">
        <f>_xll.SNL.Clients.Office.Excel.Functions.SPG(HX112, "SP_COUNTRY_NAME")</f>
        <v>USA</v>
      </c>
      <c r="IF112" t="str">
        <f>_xll.SNL.Clients.Office.Excel.Functions.SPG(IC112, "SP_COUNTRY_NAME")</f>
        <v>#INVALID COMPANY ID</v>
      </c>
      <c r="IK112" t="str">
        <f>_xll.SNL.Clients.Office.Excel.Functions.SPG(IH112, "SP_COUNTRY_NAME")</f>
        <v>#INVALID COMPANY ID</v>
      </c>
      <c r="IL112" t="s">
        <v>489</v>
      </c>
      <c r="IM112">
        <v>4376121</v>
      </c>
      <c r="IN112" t="s">
        <v>398</v>
      </c>
      <c r="IO112" s="11">
        <v>0</v>
      </c>
      <c r="IP112" t="str">
        <f>_xll.SNL.Clients.Office.Excel.Functions.SPG(IM112, "SP_COUNTRY_NAME")</f>
        <v>United Kingdom</v>
      </c>
      <c r="IQ112" t="s">
        <v>596</v>
      </c>
      <c r="IR112">
        <v>4579014</v>
      </c>
      <c r="IS112" t="s">
        <v>398</v>
      </c>
      <c r="IT112" s="11">
        <v>0.01</v>
      </c>
      <c r="IU112" t="str">
        <f>_xll.SNL.Clients.Office.Excel.Functions.SPG(IR112, "SP_COUNTRY_NAME")</f>
        <v>USA</v>
      </c>
      <c r="IV112" t="s">
        <v>526</v>
      </c>
      <c r="IW112">
        <v>5759394</v>
      </c>
      <c r="IX112" t="s">
        <v>398</v>
      </c>
      <c r="IY112" s="11">
        <v>0</v>
      </c>
      <c r="IZ112" t="str">
        <f>_xll.SNL.Clients.Office.Excel.Functions.SPG(IW112, "SP_COUNTRY_NAME")</f>
        <v>Ireland</v>
      </c>
      <c r="JA112" t="s">
        <v>823</v>
      </c>
      <c r="JB112">
        <v>5813354</v>
      </c>
      <c r="JC112" t="s">
        <v>398</v>
      </c>
      <c r="JD112" s="11">
        <v>0.02</v>
      </c>
      <c r="JE112" t="str">
        <f>_xll.SNL.Clients.Office.Excel.Functions.SPG(JB112, "SP_COUNTRY_NAME")</f>
        <v>South Africa</v>
      </c>
      <c r="JF112" t="s">
        <v>685</v>
      </c>
      <c r="JG112">
        <v>7963554</v>
      </c>
      <c r="JH112" t="s">
        <v>398</v>
      </c>
      <c r="JI112" s="11">
        <v>0.03</v>
      </c>
      <c r="JJ112" t="str">
        <f>_xll.SNL.Clients.Office.Excel.Functions.SPG(JG112, "SP_COUNTRY_NAME")</f>
        <v>South Africa</v>
      </c>
      <c r="JK112" t="s">
        <v>481</v>
      </c>
      <c r="JL112">
        <v>4020980</v>
      </c>
      <c r="JM112" t="s">
        <v>398</v>
      </c>
      <c r="JN112" s="11">
        <v>0.05</v>
      </c>
      <c r="JO112" t="str">
        <f>_xll.SNL.Clients.Office.Excel.Functions.SPG(JL112, "SP_COUNTRY_NAME")</f>
        <v>Bermuda</v>
      </c>
      <c r="JT112" t="str">
        <f>_xll.SNL.Clients.Office.Excel.Functions.SPG(JQ112, "SP_COUNTRY_NAME")</f>
        <v>#INVALID COMPANY ID</v>
      </c>
      <c r="JY112" t="str">
        <f>_xll.SNL.Clients.Office.Excel.Functions.SPG(JV112, "SP_COUNTRY_NAME")</f>
        <v>#INVALID COMPANY ID</v>
      </c>
      <c r="JZ112" t="s">
        <v>493</v>
      </c>
      <c r="KA112">
        <v>110386</v>
      </c>
      <c r="KB112" t="s">
        <v>398</v>
      </c>
      <c r="KC112" s="11">
        <v>0.04</v>
      </c>
      <c r="KD112" t="str">
        <f>_xll.SNL.Clients.Office.Excel.Functions.SPG(KA112, "SP_COUNTRY_NAME")</f>
        <v>USA</v>
      </c>
      <c r="KI112" t="str">
        <f>_xll.SNL.Clients.Office.Excel.Functions.SPG(KF112, "SP_COUNTRY_NAME")</f>
        <v>#INVALID COMPANY ID</v>
      </c>
      <c r="KJ112" t="s">
        <v>721</v>
      </c>
      <c r="KK112">
        <v>19502411</v>
      </c>
      <c r="KL112" t="s">
        <v>398</v>
      </c>
      <c r="KM112" s="11">
        <v>0.01</v>
      </c>
      <c r="KN112" t="str">
        <f>_xll.SNL.Clients.Office.Excel.Functions.SPG(KK112, "SP_COUNTRY_NAME")</f>
        <v>South Africa</v>
      </c>
    </row>
    <row r="113" spans="5:300" x14ac:dyDescent="0.35">
      <c r="E113" t="str">
        <f>_xll.SNL.Clients.Office.Excel.Functions.SPG(B113, "SP_COUNTRY_NAME")</f>
        <v>#INVALID COMPANY ID</v>
      </c>
      <c r="F113" t="s">
        <v>654</v>
      </c>
      <c r="G113">
        <v>4550016</v>
      </c>
      <c r="H113" t="s">
        <v>403</v>
      </c>
      <c r="I113" s="11">
        <v>0.03</v>
      </c>
      <c r="J113" t="str">
        <f>_xll.SNL.Clients.Office.Excel.Functions.SPG(G113, "SP_COUNTRY_NAME")</f>
        <v>South Africa</v>
      </c>
      <c r="K113" t="s">
        <v>511</v>
      </c>
      <c r="L113">
        <v>111359</v>
      </c>
      <c r="M113" t="s">
        <v>398</v>
      </c>
      <c r="N113" s="11">
        <v>0.01</v>
      </c>
      <c r="O113" t="str">
        <f>_xll.SNL.Clients.Office.Excel.Functions.SPG(L113, "SP_COUNTRY_NAME")</f>
        <v>USA</v>
      </c>
      <c r="P113" t="s">
        <v>1042</v>
      </c>
      <c r="Q113">
        <v>4138856</v>
      </c>
      <c r="R113" t="s">
        <v>402</v>
      </c>
      <c r="S113" s="11">
        <v>0.1</v>
      </c>
      <c r="T113" t="str">
        <f>_xll.SNL.Clients.Office.Excel.Functions.SPG(Q113, "SP_COUNTRY_NAME")</f>
        <v>USA</v>
      </c>
      <c r="Y113" t="str">
        <f>_xll.SNL.Clients.Office.Excel.Functions.SPG(V113, "SP_COUNTRY_NAME")</f>
        <v>#INVALID COMPANY ID</v>
      </c>
      <c r="Z113" t="s">
        <v>722</v>
      </c>
      <c r="AA113">
        <v>4239667</v>
      </c>
      <c r="AB113" t="s">
        <v>403</v>
      </c>
      <c r="AC113" s="11">
        <v>0.01</v>
      </c>
      <c r="AD113" t="str">
        <f>_xll.SNL.Clients.Office.Excel.Functions.SPG(AA113, "SP_COUNTRY_NAME")</f>
        <v>South Africa</v>
      </c>
      <c r="AE113" t="s">
        <v>722</v>
      </c>
      <c r="AF113">
        <v>4239667</v>
      </c>
      <c r="AG113" t="s">
        <v>403</v>
      </c>
      <c r="AH113" s="11">
        <v>0.01</v>
      </c>
      <c r="AI113" t="str">
        <f>_xll.SNL.Clients.Office.Excel.Functions.SPG(AF113, "SP_COUNTRY_NAME")</f>
        <v>South Africa</v>
      </c>
      <c r="AJ113" t="s">
        <v>1042</v>
      </c>
      <c r="AK113">
        <v>4138856</v>
      </c>
      <c r="AL113" t="s">
        <v>402</v>
      </c>
      <c r="AM113" s="11">
        <v>0.1</v>
      </c>
      <c r="AN113" t="str">
        <f>_xll.SNL.Clients.Office.Excel.Functions.SPG(AK113, "SP_COUNTRY_NAME")</f>
        <v>USA</v>
      </c>
      <c r="AO113" t="s">
        <v>539</v>
      </c>
      <c r="AP113">
        <v>4773761</v>
      </c>
      <c r="AQ113" t="s">
        <v>398</v>
      </c>
      <c r="AR113" s="11">
        <v>0.01</v>
      </c>
      <c r="AS113" t="str">
        <f>_xll.SNL.Clients.Office.Excel.Functions.SPG(AP113, "SP_COUNTRY_NAME")</f>
        <v>Canada</v>
      </c>
      <c r="AX113" t="str">
        <f>_xll.SNL.Clients.Office.Excel.Functions.SPG(AU113, "SP_COUNTRY_NAME")</f>
        <v>#INVALID COMPANY ID</v>
      </c>
      <c r="AY113" t="s">
        <v>722</v>
      </c>
      <c r="AZ113">
        <v>4239667</v>
      </c>
      <c r="BA113" t="s">
        <v>403</v>
      </c>
      <c r="BB113" s="11">
        <v>0.01</v>
      </c>
      <c r="BC113" t="str">
        <f>_xll.SNL.Clients.Office.Excel.Functions.SPG(AZ113, "SP_COUNTRY_NAME")</f>
        <v>South Africa</v>
      </c>
      <c r="BH113" t="str">
        <f>_xll.SNL.Clients.Office.Excel.Functions.SPG(BE113, "SP_COUNTRY_NAME")</f>
        <v>#INVALID COMPANY ID</v>
      </c>
      <c r="BI113" t="s">
        <v>394</v>
      </c>
      <c r="BJ113">
        <v>4578944</v>
      </c>
      <c r="BK113" t="s">
        <v>398</v>
      </c>
      <c r="BL113" s="11">
        <v>0.02</v>
      </c>
      <c r="BM113" t="str">
        <f>_xll.SNL.Clients.Office.Excel.Functions.SPG(BJ113, "SP_COUNTRY_NAME")</f>
        <v>Australia</v>
      </c>
      <c r="BR113" t="str">
        <f>_xll.SNL.Clients.Office.Excel.Functions.SPG(BO113, "SP_COUNTRY_NAME")</f>
        <v>#INVALID COMPANY ID</v>
      </c>
      <c r="BS113" t="s">
        <v>1930</v>
      </c>
      <c r="BT113">
        <v>4229289</v>
      </c>
      <c r="BU113" t="s">
        <v>398</v>
      </c>
      <c r="BV113" s="11">
        <v>0.01</v>
      </c>
      <c r="BW113" t="str">
        <f>_xll.SNL.Clients.Office.Excel.Functions.SPG(BT113, "SP_COUNTRY_NAME")</f>
        <v>Luxembourg</v>
      </c>
      <c r="BX113" t="s">
        <v>1727</v>
      </c>
      <c r="BY113">
        <v>4118668</v>
      </c>
      <c r="BZ113" t="s">
        <v>398</v>
      </c>
      <c r="CA113" s="11">
        <v>0.04</v>
      </c>
      <c r="CB113" t="str">
        <f>_xll.SNL.Clients.Office.Excel.Functions.SPG(BY113, "SP_COUNTRY_NAME")</f>
        <v>USA</v>
      </c>
      <c r="CC113" t="s">
        <v>1035</v>
      </c>
      <c r="CD113">
        <v>4048349</v>
      </c>
      <c r="CE113" t="s">
        <v>398</v>
      </c>
      <c r="CF113" s="11">
        <v>0.05</v>
      </c>
      <c r="CG113" t="str">
        <f>_xll.SNL.Clients.Office.Excel.Functions.SPG(CD113, "SP_COUNTRY_NAME")</f>
        <v>United Kingdom</v>
      </c>
      <c r="CH113" t="s">
        <v>1727</v>
      </c>
      <c r="CI113">
        <v>4118668</v>
      </c>
      <c r="CJ113" t="s">
        <v>398</v>
      </c>
      <c r="CK113" s="11">
        <v>0.04</v>
      </c>
      <c r="CL113" t="str">
        <f>_xll.SNL.Clients.Office.Excel.Functions.SPG(CI113, "SP_COUNTRY_NAME")</f>
        <v>USA</v>
      </c>
      <c r="CM113" t="s">
        <v>394</v>
      </c>
      <c r="CN113">
        <v>4578944</v>
      </c>
      <c r="CO113" t="s">
        <v>398</v>
      </c>
      <c r="CP113" s="11">
        <v>0.02</v>
      </c>
      <c r="CQ113" t="str">
        <f>_xll.SNL.Clients.Office.Excel.Functions.SPG(CN113, "SP_COUNTRY_NAME")</f>
        <v>Australia</v>
      </c>
      <c r="CR113" t="s">
        <v>394</v>
      </c>
      <c r="CS113">
        <v>4578944</v>
      </c>
      <c r="CT113" t="s">
        <v>398</v>
      </c>
      <c r="CU113" s="11">
        <v>0.02</v>
      </c>
      <c r="CV113" t="str">
        <f>_xll.SNL.Clients.Office.Excel.Functions.SPG(CS113, "SP_COUNTRY_NAME")</f>
        <v>Australia</v>
      </c>
      <c r="CW113" t="s">
        <v>1727</v>
      </c>
      <c r="CX113">
        <v>4118668</v>
      </c>
      <c r="CY113" t="s">
        <v>398</v>
      </c>
      <c r="CZ113" s="11">
        <v>0.04</v>
      </c>
      <c r="DA113" t="str">
        <f>_xll.SNL.Clients.Office.Excel.Functions.SPG(CX113, "SP_COUNTRY_NAME")</f>
        <v>USA</v>
      </c>
      <c r="DF113" t="str">
        <f>_xll.SNL.Clients.Office.Excel.Functions.SPG(DC113, "SP_COUNTRY_NAME")</f>
        <v>#INVALID COMPANY ID</v>
      </c>
      <c r="DG113" t="s">
        <v>768</v>
      </c>
      <c r="DH113">
        <v>29317018</v>
      </c>
      <c r="DI113" t="s">
        <v>398</v>
      </c>
      <c r="DJ113" s="11">
        <v>0</v>
      </c>
      <c r="DK113" t="str">
        <f>_xll.SNL.Clients.Office.Excel.Functions.SPG(DH113, "SP_COUNTRY_NAME")</f>
        <v>South Africa</v>
      </c>
      <c r="DL113" t="s">
        <v>654</v>
      </c>
      <c r="DM113">
        <v>4550016</v>
      </c>
      <c r="DN113" t="s">
        <v>403</v>
      </c>
      <c r="DO113" s="11">
        <v>0.03</v>
      </c>
      <c r="DP113" t="str">
        <f>_xll.SNL.Clients.Office.Excel.Functions.SPG(DM113, "SP_COUNTRY_NAME")</f>
        <v>South Africa</v>
      </c>
      <c r="DQ113" t="s">
        <v>654</v>
      </c>
      <c r="DR113">
        <v>4550016</v>
      </c>
      <c r="DS113" t="s">
        <v>403</v>
      </c>
      <c r="DT113" s="11">
        <v>0.03</v>
      </c>
      <c r="DU113" t="str">
        <f>_xll.SNL.Clients.Office.Excel.Functions.SPG(DR113, "SP_COUNTRY_NAME")</f>
        <v>South Africa</v>
      </c>
      <c r="DV113" t="s">
        <v>654</v>
      </c>
      <c r="DW113">
        <v>4550016</v>
      </c>
      <c r="DX113" t="s">
        <v>403</v>
      </c>
      <c r="DY113" s="11">
        <v>0.03</v>
      </c>
      <c r="DZ113" t="str">
        <f>_xll.SNL.Clients.Office.Excel.Functions.SPG(DW113, "SP_COUNTRY_NAME")</f>
        <v>South Africa</v>
      </c>
      <c r="EE113" t="str">
        <f>_xll.SNL.Clients.Office.Excel.Functions.SPG(EB113, "SP_COUNTRY_NAME")</f>
        <v>#INVALID COMPANY ID</v>
      </c>
      <c r="EF113" t="s">
        <v>1066</v>
      </c>
      <c r="EG113">
        <v>4235357</v>
      </c>
      <c r="EH113" t="s">
        <v>1610</v>
      </c>
      <c r="EI113" s="11">
        <v>0.05</v>
      </c>
      <c r="EJ113" t="str">
        <f>_xll.SNL.Clients.Office.Excel.Functions.SPG(EG113, "SP_COUNTRY_NAME")</f>
        <v>Czechia</v>
      </c>
      <c r="EK113" t="s">
        <v>2097</v>
      </c>
      <c r="EL113">
        <v>5807015</v>
      </c>
      <c r="EM113" t="s">
        <v>398</v>
      </c>
      <c r="EN113" s="11">
        <v>0</v>
      </c>
      <c r="EO113" t="str">
        <f>_xll.SNL.Clients.Office.Excel.Functions.SPG(EL113, "SP_COUNTRY_NAME")</f>
        <v>Hungary</v>
      </c>
      <c r="EP113" t="s">
        <v>640</v>
      </c>
      <c r="EQ113">
        <v>109776</v>
      </c>
      <c r="ER113" t="s">
        <v>398</v>
      </c>
      <c r="ES113" s="11">
        <v>0</v>
      </c>
      <c r="ET113" t="str">
        <f>_xll.SNL.Clients.Office.Excel.Functions.SPG(EQ113, "SP_COUNTRY_NAME")</f>
        <v>USA</v>
      </c>
      <c r="EY113" t="str">
        <f>_xll.SNL.Clients.Office.Excel.Functions.SPG(EV113, "SP_COUNTRY_NAME")</f>
        <v>#INVALID COMPANY ID</v>
      </c>
      <c r="EZ113" t="s">
        <v>1035</v>
      </c>
      <c r="FA113">
        <v>4048349</v>
      </c>
      <c r="FB113" t="s">
        <v>398</v>
      </c>
      <c r="FC113" s="11">
        <v>0.05</v>
      </c>
      <c r="FD113" t="str">
        <f>_xll.SNL.Clients.Office.Excel.Functions.SPG(FA113, "SP_COUNTRY_NAME")</f>
        <v>United Kingdom</v>
      </c>
      <c r="FE113" t="s">
        <v>1035</v>
      </c>
      <c r="FF113">
        <v>4048349</v>
      </c>
      <c r="FG113" t="s">
        <v>398</v>
      </c>
      <c r="FH113" s="11">
        <v>0.05</v>
      </c>
      <c r="FI113" t="str">
        <f>_xll.SNL.Clients.Office.Excel.Functions.SPG(FF113, "SP_COUNTRY_NAME")</f>
        <v>United Kingdom</v>
      </c>
      <c r="FJ113" t="s">
        <v>1727</v>
      </c>
      <c r="FK113">
        <v>4118668</v>
      </c>
      <c r="FL113" t="s">
        <v>398</v>
      </c>
      <c r="FM113" s="11">
        <v>0.04</v>
      </c>
      <c r="FN113" t="str">
        <f>_xll.SNL.Clients.Office.Excel.Functions.SPG(FK113, "SP_COUNTRY_NAME")</f>
        <v>USA</v>
      </c>
      <c r="FS113" t="str">
        <f>_xll.SNL.Clients.Office.Excel.Functions.SPG(FP113, "SP_COUNTRY_NAME")</f>
        <v>#INVALID COMPANY ID</v>
      </c>
      <c r="FT113" t="s">
        <v>1066</v>
      </c>
      <c r="FU113">
        <v>4235357</v>
      </c>
      <c r="FV113" t="s">
        <v>1610</v>
      </c>
      <c r="FW113" s="11">
        <v>0.05</v>
      </c>
      <c r="FX113" t="str">
        <f>_xll.SNL.Clients.Office.Excel.Functions.SPG(FU113, "SP_COUNTRY_NAME")</f>
        <v>Czechia</v>
      </c>
      <c r="GC113" t="str">
        <f>_xll.SNL.Clients.Office.Excel.Functions.SPG(FZ113, "SP_COUNTRY_NAME")</f>
        <v>#INVALID COMPANY ID</v>
      </c>
      <c r="GD113" t="s">
        <v>500</v>
      </c>
      <c r="GE113">
        <v>106960</v>
      </c>
      <c r="GF113" t="s">
        <v>398</v>
      </c>
      <c r="GG113" s="11">
        <v>0</v>
      </c>
      <c r="GH113" t="str">
        <f>_xll.SNL.Clients.Office.Excel.Functions.SPG(GE113, "SP_COUNTRY_NAME")</f>
        <v>Canada</v>
      </c>
      <c r="GM113" t="str">
        <f>_xll.SNL.Clients.Office.Excel.Functions.SPG(GJ113, "SP_COUNTRY_NAME")</f>
        <v>#INVALID COMPANY ID</v>
      </c>
      <c r="GR113" t="str">
        <f>_xll.SNL.Clients.Office.Excel.Functions.SPG(GO113, "SP_COUNTRY_NAME")</f>
        <v>#INVALID COMPANY ID</v>
      </c>
      <c r="GW113" t="str">
        <f>_xll.SNL.Clients.Office.Excel.Functions.SPG(GT113, "SP_COUNTRY_NAME")</f>
        <v>#INVALID COMPANY ID</v>
      </c>
      <c r="GX113" t="s">
        <v>555</v>
      </c>
      <c r="GY113">
        <v>5745911</v>
      </c>
      <c r="GZ113" t="s">
        <v>405</v>
      </c>
      <c r="HA113" s="11">
        <v>0</v>
      </c>
      <c r="HB113" t="str">
        <f>_xll.SNL.Clients.Office.Excel.Functions.SPG(GY113, "SP_COUNTRY_NAME")</f>
        <v>Italy</v>
      </c>
      <c r="HC113" t="s">
        <v>1727</v>
      </c>
      <c r="HD113">
        <v>4118668</v>
      </c>
      <c r="HE113" t="s">
        <v>398</v>
      </c>
      <c r="HF113" s="11">
        <v>0.04</v>
      </c>
      <c r="HG113" t="str">
        <f>_xll.SNL.Clients.Office.Excel.Functions.SPG(HD113, "SP_COUNTRY_NAME")</f>
        <v>USA</v>
      </c>
      <c r="HL113" t="str">
        <f>_xll.SNL.Clients.Office.Excel.Functions.SPG(HI113, "SP_COUNTRY_NAME")</f>
        <v>#INVALID COMPANY ID</v>
      </c>
      <c r="HQ113" t="str">
        <f>_xll.SNL.Clients.Office.Excel.Functions.SPG(HN113, "SP_COUNTRY_NAME")</f>
        <v>#INVALID COMPANY ID</v>
      </c>
      <c r="HR113" t="s">
        <v>1727</v>
      </c>
      <c r="HS113">
        <v>4118668</v>
      </c>
      <c r="HT113" t="s">
        <v>398</v>
      </c>
      <c r="HU113" s="11">
        <v>0.04</v>
      </c>
      <c r="HV113" t="str">
        <f>_xll.SNL.Clients.Office.Excel.Functions.SPG(HS113, "SP_COUNTRY_NAME")</f>
        <v>USA</v>
      </c>
      <c r="HW113" t="s">
        <v>1066</v>
      </c>
      <c r="HX113">
        <v>4235357</v>
      </c>
      <c r="HY113" t="s">
        <v>1610</v>
      </c>
      <c r="HZ113" s="11">
        <v>0.05</v>
      </c>
      <c r="IA113" t="str">
        <f>_xll.SNL.Clients.Office.Excel.Functions.SPG(HX113, "SP_COUNTRY_NAME")</f>
        <v>Czechia</v>
      </c>
      <c r="IF113" t="str">
        <f>_xll.SNL.Clients.Office.Excel.Functions.SPG(IC113, "SP_COUNTRY_NAME")</f>
        <v>#INVALID COMPANY ID</v>
      </c>
      <c r="IK113" t="str">
        <f>_xll.SNL.Clients.Office.Excel.Functions.SPG(IH113, "SP_COUNTRY_NAME")</f>
        <v>#INVALID COMPANY ID</v>
      </c>
      <c r="IL113" t="s">
        <v>555</v>
      </c>
      <c r="IM113">
        <v>5745911</v>
      </c>
      <c r="IN113" t="s">
        <v>405</v>
      </c>
      <c r="IO113" s="11">
        <v>0</v>
      </c>
      <c r="IP113" t="str">
        <f>_xll.SNL.Clients.Office.Excel.Functions.SPG(IM113, "SP_COUNTRY_NAME")</f>
        <v>Italy</v>
      </c>
      <c r="IQ113" t="s">
        <v>638</v>
      </c>
      <c r="IR113">
        <v>4138267</v>
      </c>
      <c r="IS113" t="s">
        <v>398</v>
      </c>
      <c r="IT113" s="11">
        <v>0.01</v>
      </c>
      <c r="IU113" t="str">
        <f>_xll.SNL.Clients.Office.Excel.Functions.SPG(IR113, "SP_COUNTRY_NAME")</f>
        <v>Switzerland</v>
      </c>
      <c r="IV113" t="s">
        <v>768</v>
      </c>
      <c r="IW113">
        <v>29317018</v>
      </c>
      <c r="IX113" t="s">
        <v>398</v>
      </c>
      <c r="IY113" s="11">
        <v>0</v>
      </c>
      <c r="IZ113" t="str">
        <f>_xll.SNL.Clients.Office.Excel.Functions.SPG(IW113, "SP_COUNTRY_NAME")</f>
        <v>South Africa</v>
      </c>
      <c r="JA113" t="s">
        <v>394</v>
      </c>
      <c r="JB113">
        <v>4578944</v>
      </c>
      <c r="JC113" t="s">
        <v>398</v>
      </c>
      <c r="JD113" s="11">
        <v>0.02</v>
      </c>
      <c r="JE113" t="str">
        <f>_xll.SNL.Clients.Office.Excel.Functions.SPG(JB113, "SP_COUNTRY_NAME")</f>
        <v>Australia</v>
      </c>
      <c r="JF113" t="s">
        <v>654</v>
      </c>
      <c r="JG113">
        <v>4550016</v>
      </c>
      <c r="JH113" t="s">
        <v>403</v>
      </c>
      <c r="JI113" s="11">
        <v>0.03</v>
      </c>
      <c r="JJ113" t="str">
        <f>_xll.SNL.Clients.Office.Excel.Functions.SPG(JG113, "SP_COUNTRY_NAME")</f>
        <v>South Africa</v>
      </c>
      <c r="JK113" t="s">
        <v>1035</v>
      </c>
      <c r="JL113">
        <v>4048349</v>
      </c>
      <c r="JM113" t="s">
        <v>398</v>
      </c>
      <c r="JN113" s="11">
        <v>0.05</v>
      </c>
      <c r="JO113" t="str">
        <f>_xll.SNL.Clients.Office.Excel.Functions.SPG(JL113, "SP_COUNTRY_NAME")</f>
        <v>United Kingdom</v>
      </c>
      <c r="JT113" t="str">
        <f>_xll.SNL.Clients.Office.Excel.Functions.SPG(JQ113, "SP_COUNTRY_NAME")</f>
        <v>#INVALID COMPANY ID</v>
      </c>
      <c r="JY113" t="str">
        <f>_xll.SNL.Clients.Office.Excel.Functions.SPG(JV113, "SP_COUNTRY_NAME")</f>
        <v>#INVALID COMPANY ID</v>
      </c>
      <c r="JZ113" t="s">
        <v>1727</v>
      </c>
      <c r="KA113">
        <v>4118668</v>
      </c>
      <c r="KB113" t="s">
        <v>398</v>
      </c>
      <c r="KC113" s="11">
        <v>0.04</v>
      </c>
      <c r="KD113" t="str">
        <f>_xll.SNL.Clients.Office.Excel.Functions.SPG(KA113, "SP_COUNTRY_NAME")</f>
        <v>USA</v>
      </c>
      <c r="KI113" t="str">
        <f>_xll.SNL.Clients.Office.Excel.Functions.SPG(KF113, "SP_COUNTRY_NAME")</f>
        <v>#INVALID COMPANY ID</v>
      </c>
      <c r="KJ113" t="s">
        <v>722</v>
      </c>
      <c r="KK113">
        <v>4239667</v>
      </c>
      <c r="KL113" t="s">
        <v>403</v>
      </c>
      <c r="KM113" s="11">
        <v>0.01</v>
      </c>
      <c r="KN113" t="str">
        <f>_xll.SNL.Clients.Office.Excel.Functions.SPG(KK113, "SP_COUNTRY_NAME")</f>
        <v>South Africa</v>
      </c>
    </row>
    <row r="114" spans="5:300" x14ac:dyDescent="0.35">
      <c r="E114" t="str">
        <f>_xll.SNL.Clients.Office.Excel.Functions.SPG(B114, "SP_COUNTRY_NAME")</f>
        <v>#INVALID COMPANY ID</v>
      </c>
      <c r="F114" t="s">
        <v>825</v>
      </c>
      <c r="G114">
        <v>4137948</v>
      </c>
      <c r="H114" t="s">
        <v>398</v>
      </c>
      <c r="I114" s="11">
        <v>0.03</v>
      </c>
      <c r="J114" t="str">
        <f>_xll.SNL.Clients.Office.Excel.Functions.SPG(G114, "SP_COUNTRY_NAME")</f>
        <v>South Africa</v>
      </c>
      <c r="K114" t="s">
        <v>512</v>
      </c>
      <c r="L114">
        <v>4225041</v>
      </c>
      <c r="M114" t="s">
        <v>398</v>
      </c>
      <c r="N114" s="11">
        <v>0.01</v>
      </c>
      <c r="O114" t="str">
        <f>_xll.SNL.Clients.Office.Excel.Functions.SPG(L114, "SP_COUNTRY_NAME")</f>
        <v>Ireland</v>
      </c>
      <c r="P114" t="s">
        <v>1043</v>
      </c>
      <c r="Q114">
        <v>4140470</v>
      </c>
      <c r="R114" t="s">
        <v>398</v>
      </c>
      <c r="S114" s="11">
        <v>0.1</v>
      </c>
      <c r="T114" t="str">
        <f>_xll.SNL.Clients.Office.Excel.Functions.SPG(Q114, "SP_COUNTRY_NAME")</f>
        <v>Sweden</v>
      </c>
      <c r="Y114" t="str">
        <f>_xll.SNL.Clients.Office.Excel.Functions.SPG(V114, "SP_COUNTRY_NAME")</f>
        <v>#INVALID COMPANY ID</v>
      </c>
      <c r="Z114" t="s">
        <v>723</v>
      </c>
      <c r="AA114">
        <v>5879300</v>
      </c>
      <c r="AB114" t="s">
        <v>403</v>
      </c>
      <c r="AC114" s="11">
        <v>0.01</v>
      </c>
      <c r="AD114" t="str">
        <f>_xll.SNL.Clients.Office.Excel.Functions.SPG(AA114, "SP_COUNTRY_NAME")</f>
        <v>South Africa</v>
      </c>
      <c r="AE114" t="s">
        <v>723</v>
      </c>
      <c r="AF114">
        <v>5879300</v>
      </c>
      <c r="AG114" t="s">
        <v>403</v>
      </c>
      <c r="AH114" s="11">
        <v>0.01</v>
      </c>
      <c r="AI114" t="str">
        <f>_xll.SNL.Clients.Office.Excel.Functions.SPG(AF114, "SP_COUNTRY_NAME")</f>
        <v>South Africa</v>
      </c>
      <c r="AJ114" t="s">
        <v>1043</v>
      </c>
      <c r="AK114">
        <v>4140470</v>
      </c>
      <c r="AL114" t="s">
        <v>398</v>
      </c>
      <c r="AM114" s="11">
        <v>0.1</v>
      </c>
      <c r="AN114" t="str">
        <f>_xll.SNL.Clients.Office.Excel.Functions.SPG(AK114, "SP_COUNTRY_NAME")</f>
        <v>Sweden</v>
      </c>
      <c r="AO114" t="s">
        <v>1239</v>
      </c>
      <c r="AP114">
        <v>9826610</v>
      </c>
      <c r="AQ114" t="s">
        <v>398</v>
      </c>
      <c r="AR114" s="11">
        <v>0.01</v>
      </c>
      <c r="AS114" t="str">
        <f>_xll.SNL.Clients.Office.Excel.Functions.SPG(AP114, "SP_COUNTRY_NAME")</f>
        <v>United Kingdom</v>
      </c>
      <c r="AX114" t="str">
        <f>_xll.SNL.Clients.Office.Excel.Functions.SPG(AU114, "SP_COUNTRY_NAME")</f>
        <v>#INVALID COMPANY ID</v>
      </c>
      <c r="AY114" t="s">
        <v>723</v>
      </c>
      <c r="AZ114">
        <v>5879300</v>
      </c>
      <c r="BA114" t="s">
        <v>403</v>
      </c>
      <c r="BB114" s="11">
        <v>0.01</v>
      </c>
      <c r="BC114" t="str">
        <f>_xll.SNL.Clients.Office.Excel.Functions.SPG(AZ114, "SP_COUNTRY_NAME")</f>
        <v>South Africa</v>
      </c>
      <c r="BH114" t="str">
        <f>_xll.SNL.Clients.Office.Excel.Functions.SPG(BE114, "SP_COUNTRY_NAME")</f>
        <v>#INVALID COMPANY ID</v>
      </c>
      <c r="BI114" t="s">
        <v>710</v>
      </c>
      <c r="BJ114">
        <v>4275763</v>
      </c>
      <c r="BK114" t="s">
        <v>398</v>
      </c>
      <c r="BL114" s="11">
        <v>0.02</v>
      </c>
      <c r="BM114" t="str">
        <f>_xll.SNL.Clients.Office.Excel.Functions.SPG(BJ114, "SP_COUNTRY_NAME")</f>
        <v>South Africa</v>
      </c>
      <c r="BR114" t="str">
        <f>_xll.SNL.Clients.Office.Excel.Functions.SPG(BO114, "SP_COUNTRY_NAME")</f>
        <v>#INVALID COMPANY ID</v>
      </c>
      <c r="BS114" t="s">
        <v>497</v>
      </c>
      <c r="BT114">
        <v>4087052</v>
      </c>
      <c r="BU114" t="s">
        <v>398</v>
      </c>
      <c r="BV114" s="11">
        <v>0.01</v>
      </c>
      <c r="BW114" t="str">
        <f>_xll.SNL.Clients.Office.Excel.Functions.SPG(BT114, "SP_COUNTRY_NAME")</f>
        <v>USA</v>
      </c>
      <c r="BX114" t="s">
        <v>526</v>
      </c>
      <c r="BY114">
        <v>5759394</v>
      </c>
      <c r="BZ114" t="s">
        <v>398</v>
      </c>
      <c r="CA114" s="11">
        <v>0.04</v>
      </c>
      <c r="CB114" t="str">
        <f>_xll.SNL.Clients.Office.Excel.Functions.SPG(BY114, "SP_COUNTRY_NAME")</f>
        <v>Ireland</v>
      </c>
      <c r="CC114" t="s">
        <v>541</v>
      </c>
      <c r="CD114">
        <v>102729</v>
      </c>
      <c r="CE114" t="s">
        <v>398</v>
      </c>
      <c r="CF114" s="11">
        <v>0.05</v>
      </c>
      <c r="CG114" t="str">
        <f>_xll.SNL.Clients.Office.Excel.Functions.SPG(CD114, "SP_COUNTRY_NAME")</f>
        <v>USA</v>
      </c>
      <c r="CH114" t="s">
        <v>526</v>
      </c>
      <c r="CI114">
        <v>5759394</v>
      </c>
      <c r="CJ114" t="s">
        <v>398</v>
      </c>
      <c r="CK114" s="11">
        <v>0.04</v>
      </c>
      <c r="CL114" t="str">
        <f>_xll.SNL.Clients.Office.Excel.Functions.SPG(CI114, "SP_COUNTRY_NAME")</f>
        <v>Ireland</v>
      </c>
      <c r="CM114" t="s">
        <v>710</v>
      </c>
      <c r="CN114">
        <v>4275763</v>
      </c>
      <c r="CO114" t="s">
        <v>398</v>
      </c>
      <c r="CP114" s="11">
        <v>0.02</v>
      </c>
      <c r="CQ114" t="str">
        <f>_xll.SNL.Clients.Office.Excel.Functions.SPG(CN114, "SP_COUNTRY_NAME")</f>
        <v>South Africa</v>
      </c>
      <c r="CR114" t="s">
        <v>710</v>
      </c>
      <c r="CS114">
        <v>4275763</v>
      </c>
      <c r="CT114" t="s">
        <v>398</v>
      </c>
      <c r="CU114" s="11">
        <v>0.02</v>
      </c>
      <c r="CV114" t="str">
        <f>_xll.SNL.Clients.Office.Excel.Functions.SPG(CS114, "SP_COUNTRY_NAME")</f>
        <v>South Africa</v>
      </c>
      <c r="CW114" t="s">
        <v>526</v>
      </c>
      <c r="CX114">
        <v>5759394</v>
      </c>
      <c r="CY114" t="s">
        <v>398</v>
      </c>
      <c r="CZ114" s="11">
        <v>0.04</v>
      </c>
      <c r="DA114" t="str">
        <f>_xll.SNL.Clients.Office.Excel.Functions.SPG(CX114, "SP_COUNTRY_NAME")</f>
        <v>Ireland</v>
      </c>
      <c r="DF114" t="str">
        <f>_xll.SNL.Clients.Office.Excel.Functions.SPG(DC114, "SP_COUNTRY_NAME")</f>
        <v>#INVALID COMPANY ID</v>
      </c>
      <c r="DG114" t="s">
        <v>788</v>
      </c>
      <c r="DH114">
        <v>115685602</v>
      </c>
      <c r="DI114" t="s">
        <v>403</v>
      </c>
      <c r="DJ114" s="11">
        <v>0</v>
      </c>
      <c r="DK114" t="str">
        <f>_xll.SNL.Clients.Office.Excel.Functions.SPG(DH114, "SP_COUNTRY_NAME")</f>
        <v>South Africa</v>
      </c>
      <c r="DL114" t="s">
        <v>825</v>
      </c>
      <c r="DM114">
        <v>4137948</v>
      </c>
      <c r="DN114" t="s">
        <v>398</v>
      </c>
      <c r="DO114" s="11">
        <v>0.03</v>
      </c>
      <c r="DP114" t="str">
        <f>_xll.SNL.Clients.Office.Excel.Functions.SPG(DM114, "SP_COUNTRY_NAME")</f>
        <v>South Africa</v>
      </c>
      <c r="DQ114" t="s">
        <v>825</v>
      </c>
      <c r="DR114">
        <v>4137948</v>
      </c>
      <c r="DS114" t="s">
        <v>398</v>
      </c>
      <c r="DT114" s="11">
        <v>0.03</v>
      </c>
      <c r="DU114" t="str">
        <f>_xll.SNL.Clients.Office.Excel.Functions.SPG(DR114, "SP_COUNTRY_NAME")</f>
        <v>South Africa</v>
      </c>
      <c r="DV114" t="s">
        <v>825</v>
      </c>
      <c r="DW114">
        <v>4137948</v>
      </c>
      <c r="DX114" t="s">
        <v>398</v>
      </c>
      <c r="DY114" s="11">
        <v>0.03</v>
      </c>
      <c r="DZ114" t="str">
        <f>_xll.SNL.Clients.Office.Excel.Functions.SPG(DW114, "SP_COUNTRY_NAME")</f>
        <v>South Africa</v>
      </c>
      <c r="EE114" t="str">
        <f>_xll.SNL.Clients.Office.Excel.Functions.SPG(EB114, "SP_COUNTRY_NAME")</f>
        <v>#INVALID COMPANY ID</v>
      </c>
      <c r="EF114" t="s">
        <v>436</v>
      </c>
      <c r="EG114">
        <v>4757367</v>
      </c>
      <c r="EH114" t="s">
        <v>402</v>
      </c>
      <c r="EI114" s="11">
        <v>0.05</v>
      </c>
      <c r="EJ114" t="str">
        <f>_xll.SNL.Clients.Office.Excel.Functions.SPG(EG114, "SP_COUNTRY_NAME")</f>
        <v>Australia</v>
      </c>
      <c r="EK114" t="s">
        <v>469</v>
      </c>
      <c r="EL114">
        <v>4629378</v>
      </c>
      <c r="EM114" t="s">
        <v>398</v>
      </c>
      <c r="EN114" s="11">
        <v>0</v>
      </c>
      <c r="EO114" t="str">
        <f>_xll.SNL.Clients.Office.Excel.Functions.SPG(EL114, "SP_COUNTRY_NAME")</f>
        <v>Japan</v>
      </c>
      <c r="EP114" t="s">
        <v>397</v>
      </c>
      <c r="EQ114">
        <v>4144380</v>
      </c>
      <c r="ER114" t="s">
        <v>398</v>
      </c>
      <c r="ES114" s="11">
        <v>0</v>
      </c>
      <c r="ET114" t="str">
        <f>_xll.SNL.Clients.Office.Excel.Functions.SPG(EQ114, "SP_COUNTRY_NAME")</f>
        <v>France</v>
      </c>
      <c r="EY114" t="str">
        <f>_xll.SNL.Clients.Office.Excel.Functions.SPG(EV114, "SP_COUNTRY_NAME")</f>
        <v>#INVALID COMPANY ID</v>
      </c>
      <c r="EZ114" t="s">
        <v>541</v>
      </c>
      <c r="FA114">
        <v>102729</v>
      </c>
      <c r="FB114" t="s">
        <v>398</v>
      </c>
      <c r="FC114" s="11">
        <v>0.05</v>
      </c>
      <c r="FD114" t="str">
        <f>_xll.SNL.Clients.Office.Excel.Functions.SPG(FA114, "SP_COUNTRY_NAME")</f>
        <v>USA</v>
      </c>
      <c r="FE114" t="s">
        <v>541</v>
      </c>
      <c r="FF114">
        <v>102729</v>
      </c>
      <c r="FG114" t="s">
        <v>398</v>
      </c>
      <c r="FH114" s="11">
        <v>0.05</v>
      </c>
      <c r="FI114" t="str">
        <f>_xll.SNL.Clients.Office.Excel.Functions.SPG(FF114, "SP_COUNTRY_NAME")</f>
        <v>USA</v>
      </c>
      <c r="FJ114" t="s">
        <v>526</v>
      </c>
      <c r="FK114">
        <v>5759394</v>
      </c>
      <c r="FL114" t="s">
        <v>398</v>
      </c>
      <c r="FM114" s="11">
        <v>0.04</v>
      </c>
      <c r="FN114" t="str">
        <f>_xll.SNL.Clients.Office.Excel.Functions.SPG(FK114, "SP_COUNTRY_NAME")</f>
        <v>Ireland</v>
      </c>
      <c r="FS114" t="str">
        <f>_xll.SNL.Clients.Office.Excel.Functions.SPG(FP114, "SP_COUNTRY_NAME")</f>
        <v>#INVALID COMPANY ID</v>
      </c>
      <c r="FT114" t="s">
        <v>436</v>
      </c>
      <c r="FU114">
        <v>4757367</v>
      </c>
      <c r="FV114" t="s">
        <v>402</v>
      </c>
      <c r="FW114" s="11">
        <v>0.05</v>
      </c>
      <c r="FX114" t="str">
        <f>_xll.SNL.Clients.Office.Excel.Functions.SPG(FU114, "SP_COUNTRY_NAME")</f>
        <v>Australia</v>
      </c>
      <c r="GC114" t="str">
        <f>_xll.SNL.Clients.Office.Excel.Functions.SPG(FZ114, "SP_COUNTRY_NAME")</f>
        <v>#INVALID COMPANY ID</v>
      </c>
      <c r="GD114" t="s">
        <v>1672</v>
      </c>
      <c r="GE114">
        <v>4336717</v>
      </c>
      <c r="GF114" t="s">
        <v>398</v>
      </c>
      <c r="GG114" s="11">
        <v>0</v>
      </c>
      <c r="GH114" t="str">
        <f>_xll.SNL.Clients.Office.Excel.Functions.SPG(GE114, "SP_COUNTRY_NAME")</f>
        <v>China</v>
      </c>
      <c r="GM114" t="str">
        <f>_xll.SNL.Clients.Office.Excel.Functions.SPG(GJ114, "SP_COUNTRY_NAME")</f>
        <v>#INVALID COMPANY ID</v>
      </c>
      <c r="GR114" t="str">
        <f>_xll.SNL.Clients.Office.Excel.Functions.SPG(GO114, "SP_COUNTRY_NAME")</f>
        <v>#INVALID COMPANY ID</v>
      </c>
      <c r="GW114" t="str">
        <f>_xll.SNL.Clients.Office.Excel.Functions.SPG(GT114, "SP_COUNTRY_NAME")</f>
        <v>#INVALID COMPANY ID</v>
      </c>
      <c r="GX114" t="s">
        <v>560</v>
      </c>
      <c r="GY114">
        <v>4556203</v>
      </c>
      <c r="GZ114" t="s">
        <v>398</v>
      </c>
      <c r="HA114" s="11">
        <v>0</v>
      </c>
      <c r="HB114" t="str">
        <f>_xll.SNL.Clients.Office.Excel.Functions.SPG(GY114, "SP_COUNTRY_NAME")</f>
        <v>USA</v>
      </c>
      <c r="HC114" t="s">
        <v>526</v>
      </c>
      <c r="HD114">
        <v>5759394</v>
      </c>
      <c r="HE114" t="s">
        <v>398</v>
      </c>
      <c r="HF114" s="11">
        <v>0.04</v>
      </c>
      <c r="HG114" t="str">
        <f>_xll.SNL.Clients.Office.Excel.Functions.SPG(HD114, "SP_COUNTRY_NAME")</f>
        <v>Ireland</v>
      </c>
      <c r="HL114" t="str">
        <f>_xll.SNL.Clients.Office.Excel.Functions.SPG(HI114, "SP_COUNTRY_NAME")</f>
        <v>#INVALID COMPANY ID</v>
      </c>
      <c r="HQ114" t="str">
        <f>_xll.SNL.Clients.Office.Excel.Functions.SPG(HN114, "SP_COUNTRY_NAME")</f>
        <v>#INVALID COMPANY ID</v>
      </c>
      <c r="HR114" t="s">
        <v>526</v>
      </c>
      <c r="HS114">
        <v>5759394</v>
      </c>
      <c r="HT114" t="s">
        <v>398</v>
      </c>
      <c r="HU114" s="11">
        <v>0.04</v>
      </c>
      <c r="HV114" t="str">
        <f>_xll.SNL.Clients.Office.Excel.Functions.SPG(HS114, "SP_COUNTRY_NAME")</f>
        <v>Ireland</v>
      </c>
      <c r="HW114" t="s">
        <v>436</v>
      </c>
      <c r="HX114">
        <v>4757367</v>
      </c>
      <c r="HY114" t="s">
        <v>402</v>
      </c>
      <c r="HZ114" s="11">
        <v>0.05</v>
      </c>
      <c r="IA114" t="str">
        <f>_xll.SNL.Clients.Office.Excel.Functions.SPG(HX114, "SP_COUNTRY_NAME")</f>
        <v>Australia</v>
      </c>
      <c r="IF114" t="str">
        <f>_xll.SNL.Clients.Office.Excel.Functions.SPG(IC114, "SP_COUNTRY_NAME")</f>
        <v>#INVALID COMPANY ID</v>
      </c>
      <c r="IK114" t="str">
        <f>_xll.SNL.Clients.Office.Excel.Functions.SPG(IH114, "SP_COUNTRY_NAME")</f>
        <v>#INVALID COMPANY ID</v>
      </c>
      <c r="IL114" t="s">
        <v>560</v>
      </c>
      <c r="IM114">
        <v>4556203</v>
      </c>
      <c r="IN114" t="s">
        <v>398</v>
      </c>
      <c r="IO114" s="11">
        <v>0</v>
      </c>
      <c r="IP114" t="str">
        <f>_xll.SNL.Clients.Office.Excel.Functions.SPG(IM114, "SP_COUNTRY_NAME")</f>
        <v>USA</v>
      </c>
      <c r="IQ114" t="s">
        <v>1169</v>
      </c>
      <c r="IR114">
        <v>4219045</v>
      </c>
      <c r="IS114" t="s">
        <v>398</v>
      </c>
      <c r="IT114" s="11">
        <v>0.01</v>
      </c>
      <c r="IU114" t="str">
        <f>_xll.SNL.Clients.Office.Excel.Functions.SPG(IR114, "SP_COUNTRY_NAME")</f>
        <v>USA</v>
      </c>
      <c r="IV114" t="s">
        <v>788</v>
      </c>
      <c r="IW114">
        <v>115685602</v>
      </c>
      <c r="IX114" t="s">
        <v>403</v>
      </c>
      <c r="IY114" s="11">
        <v>0</v>
      </c>
      <c r="IZ114" t="str">
        <f>_xll.SNL.Clients.Office.Excel.Functions.SPG(IW114, "SP_COUNTRY_NAME")</f>
        <v>South Africa</v>
      </c>
      <c r="JA114" t="s">
        <v>710</v>
      </c>
      <c r="JB114">
        <v>4275763</v>
      </c>
      <c r="JC114" t="s">
        <v>398</v>
      </c>
      <c r="JD114" s="11">
        <v>0.02</v>
      </c>
      <c r="JE114" t="str">
        <f>_xll.SNL.Clients.Office.Excel.Functions.SPG(JB114, "SP_COUNTRY_NAME")</f>
        <v>South Africa</v>
      </c>
      <c r="JF114" t="s">
        <v>825</v>
      </c>
      <c r="JG114">
        <v>4137948</v>
      </c>
      <c r="JH114" t="s">
        <v>398</v>
      </c>
      <c r="JI114" s="11">
        <v>0.03</v>
      </c>
      <c r="JJ114" t="str">
        <f>_xll.SNL.Clients.Office.Excel.Functions.SPG(JG114, "SP_COUNTRY_NAME")</f>
        <v>South Africa</v>
      </c>
      <c r="JK114" t="s">
        <v>541</v>
      </c>
      <c r="JL114">
        <v>102729</v>
      </c>
      <c r="JM114" t="s">
        <v>398</v>
      </c>
      <c r="JN114" s="11">
        <v>0.05</v>
      </c>
      <c r="JO114" t="str">
        <f>_xll.SNL.Clients.Office.Excel.Functions.SPG(JL114, "SP_COUNTRY_NAME")</f>
        <v>USA</v>
      </c>
      <c r="JT114" t="str">
        <f>_xll.SNL.Clients.Office.Excel.Functions.SPG(JQ114, "SP_COUNTRY_NAME")</f>
        <v>#INVALID COMPANY ID</v>
      </c>
      <c r="JY114" t="str">
        <f>_xll.SNL.Clients.Office.Excel.Functions.SPG(JV114, "SP_COUNTRY_NAME")</f>
        <v>#INVALID COMPANY ID</v>
      </c>
      <c r="JZ114" t="s">
        <v>526</v>
      </c>
      <c r="KA114">
        <v>5759394</v>
      </c>
      <c r="KB114" t="s">
        <v>398</v>
      </c>
      <c r="KC114" s="11">
        <v>0.04</v>
      </c>
      <c r="KD114" t="str">
        <f>_xll.SNL.Clients.Office.Excel.Functions.SPG(KA114, "SP_COUNTRY_NAME")</f>
        <v>Ireland</v>
      </c>
      <c r="KI114" t="str">
        <f>_xll.SNL.Clients.Office.Excel.Functions.SPG(KF114, "SP_COUNTRY_NAME")</f>
        <v>#INVALID COMPANY ID</v>
      </c>
      <c r="KJ114" t="s">
        <v>723</v>
      </c>
      <c r="KK114">
        <v>5879300</v>
      </c>
      <c r="KL114" t="s">
        <v>403</v>
      </c>
      <c r="KM114" s="11">
        <v>0.01</v>
      </c>
      <c r="KN114" t="str">
        <f>_xll.SNL.Clients.Office.Excel.Functions.SPG(KK114, "SP_COUNTRY_NAME")</f>
        <v>South Africa</v>
      </c>
    </row>
    <row r="115" spans="5:300" x14ac:dyDescent="0.35">
      <c r="E115" t="str">
        <f>_xll.SNL.Clients.Office.Excel.Functions.SPG(B115, "SP_COUNTRY_NAME")</f>
        <v>#INVALID COMPANY ID</v>
      </c>
      <c r="F115" t="s">
        <v>468</v>
      </c>
      <c r="G115">
        <v>4138888</v>
      </c>
      <c r="H115" t="s">
        <v>398</v>
      </c>
      <c r="I115" s="11">
        <v>0.03</v>
      </c>
      <c r="J115" t="str">
        <f>_xll.SNL.Clients.Office.Excel.Functions.SPG(G115, "SP_COUNTRY_NAME")</f>
        <v>Norway</v>
      </c>
      <c r="K115" t="s">
        <v>513</v>
      </c>
      <c r="L115" t="s">
        <v>348</v>
      </c>
      <c r="M115" t="s">
        <v>406</v>
      </c>
      <c r="N115" s="11">
        <v>0.01</v>
      </c>
      <c r="O115" t="str">
        <f>_xll.SNL.Clients.Office.Excel.Functions.SPG(L115, "SP_COUNTRY_NAME")</f>
        <v>China</v>
      </c>
      <c r="P115" t="s">
        <v>1044</v>
      </c>
      <c r="Q115">
        <v>4405893</v>
      </c>
      <c r="R115" t="s">
        <v>401</v>
      </c>
      <c r="S115" s="11">
        <v>0.1</v>
      </c>
      <c r="T115" t="str">
        <f>_xll.SNL.Clients.Office.Excel.Functions.SPG(Q115, "SP_COUNTRY_NAME")</f>
        <v>Spain</v>
      </c>
      <c r="Y115" t="str">
        <f>_xll.SNL.Clients.Office.Excel.Functions.SPG(V115, "SP_COUNTRY_NAME")</f>
        <v>#INVALID COMPANY ID</v>
      </c>
      <c r="Z115" t="s">
        <v>430</v>
      </c>
      <c r="AA115">
        <v>4057506</v>
      </c>
      <c r="AB115" t="s">
        <v>398</v>
      </c>
      <c r="AC115" s="11">
        <v>0.01</v>
      </c>
      <c r="AD115" t="str">
        <f>_xll.SNL.Clients.Office.Excel.Functions.SPG(AA115, "SP_COUNTRY_NAME")</f>
        <v>USA</v>
      </c>
      <c r="AE115" t="s">
        <v>430</v>
      </c>
      <c r="AF115">
        <v>4057506</v>
      </c>
      <c r="AG115" t="s">
        <v>398</v>
      </c>
      <c r="AH115" s="11">
        <v>0.01</v>
      </c>
      <c r="AI115" t="str">
        <f>_xll.SNL.Clients.Office.Excel.Functions.SPG(AF115, "SP_COUNTRY_NAME")</f>
        <v>USA</v>
      </c>
      <c r="AJ115" t="s">
        <v>1044</v>
      </c>
      <c r="AK115">
        <v>4405893</v>
      </c>
      <c r="AL115" t="s">
        <v>401</v>
      </c>
      <c r="AM115" s="11">
        <v>0.1</v>
      </c>
      <c r="AN115" t="str">
        <f>_xll.SNL.Clients.Office.Excel.Functions.SPG(AK115, "SP_COUNTRY_NAME")</f>
        <v>Spain</v>
      </c>
      <c r="AO115" t="s">
        <v>1240</v>
      </c>
      <c r="AP115" t="s">
        <v>348</v>
      </c>
      <c r="AQ115" t="s">
        <v>406</v>
      </c>
      <c r="AR115" s="11">
        <v>0.01</v>
      </c>
      <c r="AS115" t="str">
        <f>_xll.SNL.Clients.Office.Excel.Functions.SPG(AP115, "SP_COUNTRY_NAME")</f>
        <v>China</v>
      </c>
      <c r="AX115" t="str">
        <f>_xll.SNL.Clients.Office.Excel.Functions.SPG(AU115, "SP_COUNTRY_NAME")</f>
        <v>#INVALID COMPANY ID</v>
      </c>
      <c r="AY115" t="s">
        <v>430</v>
      </c>
      <c r="AZ115">
        <v>4057506</v>
      </c>
      <c r="BA115" t="s">
        <v>398</v>
      </c>
      <c r="BB115" s="11">
        <v>0.01</v>
      </c>
      <c r="BC115" t="str">
        <f>_xll.SNL.Clients.Office.Excel.Functions.SPG(AZ115, "SP_COUNTRY_NAME")</f>
        <v>USA</v>
      </c>
      <c r="BH115" t="str">
        <f>_xll.SNL.Clients.Office.Excel.Functions.SPG(BE115, "SP_COUNTRY_NAME")</f>
        <v>#INVALID COMPANY ID</v>
      </c>
      <c r="BI115" t="s">
        <v>410</v>
      </c>
      <c r="BJ115">
        <v>4318240</v>
      </c>
      <c r="BK115" t="s">
        <v>398</v>
      </c>
      <c r="BL115" s="11">
        <v>0.02</v>
      </c>
      <c r="BM115" t="str">
        <f>_xll.SNL.Clients.Office.Excel.Functions.SPG(BJ115, "SP_COUNTRY_NAME")</f>
        <v>Japan</v>
      </c>
      <c r="BR115" t="str">
        <f>_xll.SNL.Clients.Office.Excel.Functions.SPG(BO115, "SP_COUNTRY_NAME")</f>
        <v>#INVALID COMPANY ID</v>
      </c>
      <c r="BS115" t="s">
        <v>410</v>
      </c>
      <c r="BT115">
        <v>4318240</v>
      </c>
      <c r="BU115" t="s">
        <v>398</v>
      </c>
      <c r="BV115" s="11">
        <v>0.01</v>
      </c>
      <c r="BW115" t="str">
        <f>_xll.SNL.Clients.Office.Excel.Functions.SPG(BT115, "SP_COUNTRY_NAME")</f>
        <v>Japan</v>
      </c>
      <c r="BX115" t="s">
        <v>1308</v>
      </c>
      <c r="BY115">
        <v>4135463</v>
      </c>
      <c r="BZ115" t="s">
        <v>403</v>
      </c>
      <c r="CA115" s="11">
        <v>0.04</v>
      </c>
      <c r="CB115" t="str">
        <f>_xll.SNL.Clients.Office.Excel.Functions.SPG(BY115, "SP_COUNTRY_NAME")</f>
        <v>USA</v>
      </c>
      <c r="CC115" t="s">
        <v>1076</v>
      </c>
      <c r="CD115">
        <v>4041896</v>
      </c>
      <c r="CE115" t="s">
        <v>401</v>
      </c>
      <c r="CF115" s="11">
        <v>0.05</v>
      </c>
      <c r="CG115" t="str">
        <f>_xll.SNL.Clients.Office.Excel.Functions.SPG(CD115, "SP_COUNTRY_NAME")</f>
        <v>USA</v>
      </c>
      <c r="CH115" t="s">
        <v>1308</v>
      </c>
      <c r="CI115">
        <v>4135463</v>
      </c>
      <c r="CJ115" t="s">
        <v>403</v>
      </c>
      <c r="CK115" s="11">
        <v>0.04</v>
      </c>
      <c r="CL115" t="str">
        <f>_xll.SNL.Clients.Office.Excel.Functions.SPG(CI115, "SP_COUNTRY_NAME")</f>
        <v>USA</v>
      </c>
      <c r="CM115" t="s">
        <v>410</v>
      </c>
      <c r="CN115">
        <v>4318240</v>
      </c>
      <c r="CO115" t="s">
        <v>398</v>
      </c>
      <c r="CP115" s="11">
        <v>0.02</v>
      </c>
      <c r="CQ115" t="str">
        <f>_xll.SNL.Clients.Office.Excel.Functions.SPG(CN115, "SP_COUNTRY_NAME")</f>
        <v>Japan</v>
      </c>
      <c r="CR115" t="s">
        <v>410</v>
      </c>
      <c r="CS115">
        <v>4318240</v>
      </c>
      <c r="CT115" t="s">
        <v>398</v>
      </c>
      <c r="CU115" s="11">
        <v>0.02</v>
      </c>
      <c r="CV115" t="str">
        <f>_xll.SNL.Clients.Office.Excel.Functions.SPG(CS115, "SP_COUNTRY_NAME")</f>
        <v>Japan</v>
      </c>
      <c r="CW115" t="s">
        <v>1308</v>
      </c>
      <c r="CX115">
        <v>4135463</v>
      </c>
      <c r="CY115" t="s">
        <v>403</v>
      </c>
      <c r="CZ115" s="11">
        <v>0.04</v>
      </c>
      <c r="DA115" t="str">
        <f>_xll.SNL.Clients.Office.Excel.Functions.SPG(CX115, "SP_COUNTRY_NAME")</f>
        <v>USA</v>
      </c>
      <c r="DF115" t="str">
        <f>_xll.SNL.Clients.Office.Excel.Functions.SPG(DC115, "SP_COUNTRY_NAME")</f>
        <v>#INVALID COMPANY ID</v>
      </c>
      <c r="DG115" t="s">
        <v>784</v>
      </c>
      <c r="DH115">
        <v>7789175</v>
      </c>
      <c r="DI115" t="s">
        <v>398</v>
      </c>
      <c r="DJ115" s="11">
        <v>0</v>
      </c>
      <c r="DK115" t="str">
        <f>_xll.SNL.Clients.Office.Excel.Functions.SPG(DH115, "SP_COUNTRY_NAME")</f>
        <v>South Africa</v>
      </c>
      <c r="DL115" t="s">
        <v>468</v>
      </c>
      <c r="DM115">
        <v>4138888</v>
      </c>
      <c r="DN115" t="s">
        <v>398</v>
      </c>
      <c r="DO115" s="11">
        <v>0.03</v>
      </c>
      <c r="DP115" t="str">
        <f>_xll.SNL.Clients.Office.Excel.Functions.SPG(DM115, "SP_COUNTRY_NAME")</f>
        <v>Norway</v>
      </c>
      <c r="DQ115" t="s">
        <v>468</v>
      </c>
      <c r="DR115">
        <v>4138888</v>
      </c>
      <c r="DS115" t="s">
        <v>398</v>
      </c>
      <c r="DT115" s="11">
        <v>0.03</v>
      </c>
      <c r="DU115" t="str">
        <f>_xll.SNL.Clients.Office.Excel.Functions.SPG(DR115, "SP_COUNTRY_NAME")</f>
        <v>Norway</v>
      </c>
      <c r="DV115" t="s">
        <v>468</v>
      </c>
      <c r="DW115">
        <v>4138888</v>
      </c>
      <c r="DX115" t="s">
        <v>398</v>
      </c>
      <c r="DY115" s="11">
        <v>0.03</v>
      </c>
      <c r="DZ115" t="str">
        <f>_xll.SNL.Clients.Office.Excel.Functions.SPG(DW115, "SP_COUNTRY_NAME")</f>
        <v>Norway</v>
      </c>
      <c r="EE115" t="str">
        <f>_xll.SNL.Clients.Office.Excel.Functions.SPG(EB115, "SP_COUNTRY_NAME")</f>
        <v>#INVALID COMPANY ID</v>
      </c>
      <c r="EF115" t="s">
        <v>1039</v>
      </c>
      <c r="EG115">
        <v>100522</v>
      </c>
      <c r="EH115" t="s">
        <v>401</v>
      </c>
      <c r="EI115" s="11">
        <v>0.05</v>
      </c>
      <c r="EJ115" t="str">
        <f>_xll.SNL.Clients.Office.Excel.Functions.SPG(EG115, "SP_COUNTRY_NAME")</f>
        <v>Canada</v>
      </c>
      <c r="EK115" t="s">
        <v>2098</v>
      </c>
      <c r="EL115">
        <v>4138158</v>
      </c>
      <c r="EM115" t="s">
        <v>398</v>
      </c>
      <c r="EN115" s="11">
        <v>0</v>
      </c>
      <c r="EO115" t="str">
        <f>_xll.SNL.Clients.Office.Excel.Functions.SPG(EL115, "SP_COUNTRY_NAME")</f>
        <v>Switzerland</v>
      </c>
      <c r="EP115" t="s">
        <v>543</v>
      </c>
      <c r="EQ115">
        <v>4225018</v>
      </c>
      <c r="ER115" t="s">
        <v>398</v>
      </c>
      <c r="ES115" s="11">
        <v>0</v>
      </c>
      <c r="ET115" t="str">
        <f>_xll.SNL.Clients.Office.Excel.Functions.SPG(EQ115, "SP_COUNTRY_NAME")</f>
        <v>Taiwan</v>
      </c>
      <c r="EY115" t="str">
        <f>_xll.SNL.Clients.Office.Excel.Functions.SPG(EV115, "SP_COUNTRY_NAME")</f>
        <v>#INVALID COMPANY ID</v>
      </c>
      <c r="EZ115" t="s">
        <v>1076</v>
      </c>
      <c r="FA115">
        <v>4041896</v>
      </c>
      <c r="FB115" t="s">
        <v>401</v>
      </c>
      <c r="FC115" s="11">
        <v>0.05</v>
      </c>
      <c r="FD115" t="str">
        <f>_xll.SNL.Clients.Office.Excel.Functions.SPG(FA115, "SP_COUNTRY_NAME")</f>
        <v>USA</v>
      </c>
      <c r="FE115" t="s">
        <v>1076</v>
      </c>
      <c r="FF115">
        <v>4041896</v>
      </c>
      <c r="FG115" t="s">
        <v>401</v>
      </c>
      <c r="FH115" s="11">
        <v>0.05</v>
      </c>
      <c r="FI115" t="str">
        <f>_xll.SNL.Clients.Office.Excel.Functions.SPG(FF115, "SP_COUNTRY_NAME")</f>
        <v>USA</v>
      </c>
      <c r="FJ115" t="s">
        <v>1308</v>
      </c>
      <c r="FK115">
        <v>4135463</v>
      </c>
      <c r="FL115" t="s">
        <v>403</v>
      </c>
      <c r="FM115" s="11">
        <v>0.04</v>
      </c>
      <c r="FN115" t="str">
        <f>_xll.SNL.Clients.Office.Excel.Functions.SPG(FK115, "SP_COUNTRY_NAME")</f>
        <v>USA</v>
      </c>
      <c r="FS115" t="str">
        <f>_xll.SNL.Clients.Office.Excel.Functions.SPG(FP115, "SP_COUNTRY_NAME")</f>
        <v>#INVALID COMPANY ID</v>
      </c>
      <c r="FT115" t="s">
        <v>1039</v>
      </c>
      <c r="FU115">
        <v>100522</v>
      </c>
      <c r="FV115" t="s">
        <v>401</v>
      </c>
      <c r="FW115" s="11">
        <v>0.05</v>
      </c>
      <c r="FX115" t="str">
        <f>_xll.SNL.Clients.Office.Excel.Functions.SPG(FU115, "SP_COUNTRY_NAME")</f>
        <v>Canada</v>
      </c>
      <c r="GC115" t="str">
        <f>_xll.SNL.Clients.Office.Excel.Functions.SPG(FZ115, "SP_COUNTRY_NAME")</f>
        <v>#INVALID COMPANY ID</v>
      </c>
      <c r="GD115" t="s">
        <v>1673</v>
      </c>
      <c r="GE115">
        <v>4316799</v>
      </c>
      <c r="GF115" t="s">
        <v>398</v>
      </c>
      <c r="GG115" s="11">
        <v>0</v>
      </c>
      <c r="GH115" t="str">
        <f>_xll.SNL.Clients.Office.Excel.Functions.SPG(GE115, "SP_COUNTRY_NAME")</f>
        <v>China</v>
      </c>
      <c r="GM115" t="str">
        <f>_xll.SNL.Clients.Office.Excel.Functions.SPG(GJ115, "SP_COUNTRY_NAME")</f>
        <v>#INVALID COMPANY ID</v>
      </c>
      <c r="GR115" t="str">
        <f>_xll.SNL.Clients.Office.Excel.Functions.SPG(GO115, "SP_COUNTRY_NAME")</f>
        <v>#INVALID COMPANY ID</v>
      </c>
      <c r="GW115" t="str">
        <f>_xll.SNL.Clients.Office.Excel.Functions.SPG(GT115, "SP_COUNTRY_NAME")</f>
        <v>#INVALID COMPANY ID</v>
      </c>
      <c r="GX115" t="s">
        <v>481</v>
      </c>
      <c r="GY115">
        <v>4020980</v>
      </c>
      <c r="GZ115" t="s">
        <v>398</v>
      </c>
      <c r="HA115" s="11">
        <v>0</v>
      </c>
      <c r="HB115" t="str">
        <f>_xll.SNL.Clients.Office.Excel.Functions.SPG(GY115, "SP_COUNTRY_NAME")</f>
        <v>Bermuda</v>
      </c>
      <c r="HC115" t="s">
        <v>1308</v>
      </c>
      <c r="HD115">
        <v>4135463</v>
      </c>
      <c r="HE115" t="s">
        <v>403</v>
      </c>
      <c r="HF115" s="11">
        <v>0.04</v>
      </c>
      <c r="HG115" t="str">
        <f>_xll.SNL.Clients.Office.Excel.Functions.SPG(HD115, "SP_COUNTRY_NAME")</f>
        <v>USA</v>
      </c>
      <c r="HL115" t="str">
        <f>_xll.SNL.Clients.Office.Excel.Functions.SPG(HI115, "SP_COUNTRY_NAME")</f>
        <v>#INVALID COMPANY ID</v>
      </c>
      <c r="HQ115" t="str">
        <f>_xll.SNL.Clients.Office.Excel.Functions.SPG(HN115, "SP_COUNTRY_NAME")</f>
        <v>#INVALID COMPANY ID</v>
      </c>
      <c r="HR115" t="s">
        <v>1308</v>
      </c>
      <c r="HS115">
        <v>4135463</v>
      </c>
      <c r="HT115" t="s">
        <v>403</v>
      </c>
      <c r="HU115" s="11">
        <v>0.04</v>
      </c>
      <c r="HV115" t="str">
        <f>_xll.SNL.Clients.Office.Excel.Functions.SPG(HS115, "SP_COUNTRY_NAME")</f>
        <v>USA</v>
      </c>
      <c r="HW115" t="s">
        <v>1039</v>
      </c>
      <c r="HX115">
        <v>100522</v>
      </c>
      <c r="HY115" t="s">
        <v>401</v>
      </c>
      <c r="HZ115" s="11">
        <v>0.05</v>
      </c>
      <c r="IA115" t="str">
        <f>_xll.SNL.Clients.Office.Excel.Functions.SPG(HX115, "SP_COUNTRY_NAME")</f>
        <v>Canada</v>
      </c>
      <c r="IF115" t="str">
        <f>_xll.SNL.Clients.Office.Excel.Functions.SPG(IC115, "SP_COUNTRY_NAME")</f>
        <v>#INVALID COMPANY ID</v>
      </c>
      <c r="IK115" t="str">
        <f>_xll.SNL.Clients.Office.Excel.Functions.SPG(IH115, "SP_COUNTRY_NAME")</f>
        <v>#INVALID COMPANY ID</v>
      </c>
      <c r="IL115" t="s">
        <v>481</v>
      </c>
      <c r="IM115">
        <v>4020980</v>
      </c>
      <c r="IN115" t="s">
        <v>398</v>
      </c>
      <c r="IO115" s="11">
        <v>0</v>
      </c>
      <c r="IP115" t="str">
        <f>_xll.SNL.Clients.Office.Excel.Functions.SPG(IM115, "SP_COUNTRY_NAME")</f>
        <v>Bermuda</v>
      </c>
      <c r="IQ115" t="s">
        <v>531</v>
      </c>
      <c r="IR115">
        <v>103661</v>
      </c>
      <c r="IS115" t="s">
        <v>398</v>
      </c>
      <c r="IT115" s="11">
        <v>0.01</v>
      </c>
      <c r="IU115" t="str">
        <f>_xll.SNL.Clients.Office.Excel.Functions.SPG(IR115, "SP_COUNTRY_NAME")</f>
        <v>USA</v>
      </c>
      <c r="IV115" t="s">
        <v>784</v>
      </c>
      <c r="IW115">
        <v>7789175</v>
      </c>
      <c r="IX115" t="s">
        <v>398</v>
      </c>
      <c r="IY115" s="11">
        <v>0</v>
      </c>
      <c r="IZ115" t="str">
        <f>_xll.SNL.Clients.Office.Excel.Functions.SPG(IW115, "SP_COUNTRY_NAME")</f>
        <v>South Africa</v>
      </c>
      <c r="JA115" t="s">
        <v>410</v>
      </c>
      <c r="JB115">
        <v>4318240</v>
      </c>
      <c r="JC115" t="s">
        <v>398</v>
      </c>
      <c r="JD115" s="11">
        <v>0.02</v>
      </c>
      <c r="JE115" t="str">
        <f>_xll.SNL.Clients.Office.Excel.Functions.SPG(JB115, "SP_COUNTRY_NAME")</f>
        <v>Japan</v>
      </c>
      <c r="JF115" t="s">
        <v>468</v>
      </c>
      <c r="JG115">
        <v>4138888</v>
      </c>
      <c r="JH115" t="s">
        <v>398</v>
      </c>
      <c r="JI115" s="11">
        <v>0.03</v>
      </c>
      <c r="JJ115" t="str">
        <f>_xll.SNL.Clients.Office.Excel.Functions.SPG(JG115, "SP_COUNTRY_NAME")</f>
        <v>Norway</v>
      </c>
      <c r="JK115" t="s">
        <v>1076</v>
      </c>
      <c r="JL115">
        <v>4041896</v>
      </c>
      <c r="JM115" t="s">
        <v>401</v>
      </c>
      <c r="JN115" s="11">
        <v>0.05</v>
      </c>
      <c r="JO115" t="str">
        <f>_xll.SNL.Clients.Office.Excel.Functions.SPG(JL115, "SP_COUNTRY_NAME")</f>
        <v>USA</v>
      </c>
      <c r="JT115" t="str">
        <f>_xll.SNL.Clients.Office.Excel.Functions.SPG(JQ115, "SP_COUNTRY_NAME")</f>
        <v>#INVALID COMPANY ID</v>
      </c>
      <c r="JY115" t="str">
        <f>_xll.SNL.Clients.Office.Excel.Functions.SPG(JV115, "SP_COUNTRY_NAME")</f>
        <v>#INVALID COMPANY ID</v>
      </c>
      <c r="JZ115" t="s">
        <v>1308</v>
      </c>
      <c r="KA115">
        <v>4135463</v>
      </c>
      <c r="KB115" t="s">
        <v>403</v>
      </c>
      <c r="KC115" s="11">
        <v>0.04</v>
      </c>
      <c r="KD115" t="str">
        <f>_xll.SNL.Clients.Office.Excel.Functions.SPG(KA115, "SP_COUNTRY_NAME")</f>
        <v>USA</v>
      </c>
      <c r="KI115" t="str">
        <f>_xll.SNL.Clients.Office.Excel.Functions.SPG(KF115, "SP_COUNTRY_NAME")</f>
        <v>#INVALID COMPANY ID</v>
      </c>
      <c r="KJ115" t="s">
        <v>430</v>
      </c>
      <c r="KK115">
        <v>4057506</v>
      </c>
      <c r="KL115" t="s">
        <v>398</v>
      </c>
      <c r="KM115" s="11">
        <v>0.01</v>
      </c>
      <c r="KN115" t="str">
        <f>_xll.SNL.Clients.Office.Excel.Functions.SPG(KK115, "SP_COUNTRY_NAME")</f>
        <v>USA</v>
      </c>
    </row>
    <row r="116" spans="5:300" x14ac:dyDescent="0.35">
      <c r="E116" t="str">
        <f>_xll.SNL.Clients.Office.Excel.Functions.SPG(B116, "SP_COUNTRY_NAME")</f>
        <v>#INVALID COMPANY ID</v>
      </c>
      <c r="F116" t="s">
        <v>442</v>
      </c>
      <c r="G116">
        <v>4139862</v>
      </c>
      <c r="H116" t="s">
        <v>398</v>
      </c>
      <c r="I116" s="11">
        <v>0.03</v>
      </c>
      <c r="J116" t="str">
        <f>_xll.SNL.Clients.Office.Excel.Functions.SPG(G116, "SP_COUNTRY_NAME")</f>
        <v>United Kingdom</v>
      </c>
      <c r="K116" t="s">
        <v>514</v>
      </c>
      <c r="L116">
        <v>4630169</v>
      </c>
      <c r="M116" t="s">
        <v>398</v>
      </c>
      <c r="N116" s="11">
        <v>0.01</v>
      </c>
      <c r="O116" t="str">
        <f>_xll.SNL.Clients.Office.Excel.Functions.SPG(L116, "SP_COUNTRY_NAME")</f>
        <v>Germany</v>
      </c>
      <c r="P116" t="s">
        <v>1045</v>
      </c>
      <c r="Q116">
        <v>4137787</v>
      </c>
      <c r="R116" t="s">
        <v>398</v>
      </c>
      <c r="S116" s="11">
        <v>0.1</v>
      </c>
      <c r="T116" t="str">
        <f>_xll.SNL.Clients.Office.Excel.Functions.SPG(Q116, "SP_COUNTRY_NAME")</f>
        <v>France</v>
      </c>
      <c r="Y116" t="str">
        <f>_xll.SNL.Clients.Office.Excel.Functions.SPG(V116, "SP_COUNTRY_NAME")</f>
        <v>#INVALID COMPANY ID</v>
      </c>
      <c r="Z116" t="s">
        <v>424</v>
      </c>
      <c r="AA116">
        <v>110092</v>
      </c>
      <c r="AB116" t="s">
        <v>398</v>
      </c>
      <c r="AC116" s="11">
        <v>0.01</v>
      </c>
      <c r="AD116" t="str">
        <f>_xll.SNL.Clients.Office.Excel.Functions.SPG(AA116, "SP_COUNTRY_NAME")</f>
        <v>USA</v>
      </c>
      <c r="AE116" t="s">
        <v>424</v>
      </c>
      <c r="AF116">
        <v>110092</v>
      </c>
      <c r="AG116" t="s">
        <v>398</v>
      </c>
      <c r="AH116" s="11">
        <v>0.01</v>
      </c>
      <c r="AI116" t="str">
        <f>_xll.SNL.Clients.Office.Excel.Functions.SPG(AF116, "SP_COUNTRY_NAME")</f>
        <v>USA</v>
      </c>
      <c r="AJ116" t="s">
        <v>1045</v>
      </c>
      <c r="AK116">
        <v>4137787</v>
      </c>
      <c r="AL116" t="s">
        <v>398</v>
      </c>
      <c r="AM116" s="11">
        <v>0.1</v>
      </c>
      <c r="AN116" t="str">
        <f>_xll.SNL.Clients.Office.Excel.Functions.SPG(AK116, "SP_COUNTRY_NAME")</f>
        <v>France</v>
      </c>
      <c r="AO116" t="s">
        <v>847</v>
      </c>
      <c r="AP116">
        <v>5767199</v>
      </c>
      <c r="AQ116" t="s">
        <v>398</v>
      </c>
      <c r="AR116" s="11">
        <v>0.01</v>
      </c>
      <c r="AS116" t="str">
        <f>_xll.SNL.Clients.Office.Excel.Functions.SPG(AP116, "SP_COUNTRY_NAME")</f>
        <v>Finland</v>
      </c>
      <c r="AX116" t="str">
        <f>_xll.SNL.Clients.Office.Excel.Functions.SPG(AU116, "SP_COUNTRY_NAME")</f>
        <v>#INVALID COMPANY ID</v>
      </c>
      <c r="AY116" t="s">
        <v>424</v>
      </c>
      <c r="AZ116">
        <v>110092</v>
      </c>
      <c r="BA116" t="s">
        <v>398</v>
      </c>
      <c r="BB116" s="11">
        <v>0.01</v>
      </c>
      <c r="BC116" t="str">
        <f>_xll.SNL.Clients.Office.Excel.Functions.SPG(AZ116, "SP_COUNTRY_NAME")</f>
        <v>USA</v>
      </c>
      <c r="BH116" t="str">
        <f>_xll.SNL.Clients.Office.Excel.Functions.SPG(BE116, "SP_COUNTRY_NAME")</f>
        <v>#INVALID COMPANY ID</v>
      </c>
      <c r="BI116" t="s">
        <v>698</v>
      </c>
      <c r="BJ116">
        <v>5868733</v>
      </c>
      <c r="BK116" t="s">
        <v>398</v>
      </c>
      <c r="BL116" s="11">
        <v>0.02</v>
      </c>
      <c r="BM116" t="str">
        <f>_xll.SNL.Clients.Office.Excel.Functions.SPG(BJ116, "SP_COUNTRY_NAME")</f>
        <v>South Africa</v>
      </c>
      <c r="BR116" t="str">
        <f>_xll.SNL.Clients.Office.Excel.Functions.SPG(BO116, "SP_COUNTRY_NAME")</f>
        <v>#INVALID COMPANY ID</v>
      </c>
      <c r="BS116" t="s">
        <v>488</v>
      </c>
      <c r="BT116">
        <v>4119651</v>
      </c>
      <c r="BU116" t="s">
        <v>398</v>
      </c>
      <c r="BV116" s="11">
        <v>0.01</v>
      </c>
      <c r="BW116" t="str">
        <f>_xll.SNL.Clients.Office.Excel.Functions.SPG(BT116, "SP_COUNTRY_NAME")</f>
        <v>USA</v>
      </c>
      <c r="BX116" t="s">
        <v>695</v>
      </c>
      <c r="BY116">
        <v>5863780</v>
      </c>
      <c r="BZ116" t="s">
        <v>398</v>
      </c>
      <c r="CA116" s="11">
        <v>0.04</v>
      </c>
      <c r="CB116" t="str">
        <f>_xll.SNL.Clients.Office.Excel.Functions.SPG(BY116, "SP_COUNTRY_NAME")</f>
        <v>United Kingdom</v>
      </c>
      <c r="CC116" t="s">
        <v>1328</v>
      </c>
      <c r="CD116">
        <v>4140158</v>
      </c>
      <c r="CE116" t="s">
        <v>398</v>
      </c>
      <c r="CF116" s="11">
        <v>0.05</v>
      </c>
      <c r="CG116" t="str">
        <f>_xll.SNL.Clients.Office.Excel.Functions.SPG(CD116, "SP_COUNTRY_NAME")</f>
        <v>Brazil</v>
      </c>
      <c r="CH116" t="s">
        <v>695</v>
      </c>
      <c r="CI116">
        <v>5863780</v>
      </c>
      <c r="CJ116" t="s">
        <v>398</v>
      </c>
      <c r="CK116" s="11">
        <v>0.04</v>
      </c>
      <c r="CL116" t="str">
        <f>_xll.SNL.Clients.Office.Excel.Functions.SPG(CI116, "SP_COUNTRY_NAME")</f>
        <v>United Kingdom</v>
      </c>
      <c r="CM116" t="s">
        <v>698</v>
      </c>
      <c r="CN116">
        <v>5868733</v>
      </c>
      <c r="CO116" t="s">
        <v>398</v>
      </c>
      <c r="CP116" s="11">
        <v>0.02</v>
      </c>
      <c r="CQ116" t="str">
        <f>_xll.SNL.Clients.Office.Excel.Functions.SPG(CN116, "SP_COUNTRY_NAME")</f>
        <v>South Africa</v>
      </c>
      <c r="CR116" t="s">
        <v>698</v>
      </c>
      <c r="CS116">
        <v>5868733</v>
      </c>
      <c r="CT116" t="s">
        <v>398</v>
      </c>
      <c r="CU116" s="11">
        <v>0.02</v>
      </c>
      <c r="CV116" t="str">
        <f>_xll.SNL.Clients.Office.Excel.Functions.SPG(CS116, "SP_COUNTRY_NAME")</f>
        <v>South Africa</v>
      </c>
      <c r="CW116" t="s">
        <v>695</v>
      </c>
      <c r="CX116">
        <v>5863780</v>
      </c>
      <c r="CY116" t="s">
        <v>398</v>
      </c>
      <c r="CZ116" s="11">
        <v>0.04</v>
      </c>
      <c r="DA116" t="str">
        <f>_xll.SNL.Clients.Office.Excel.Functions.SPG(CX116, "SP_COUNTRY_NAME")</f>
        <v>United Kingdom</v>
      </c>
      <c r="DF116" t="str">
        <f>_xll.SNL.Clients.Office.Excel.Functions.SPG(DC116, "SP_COUNTRY_NAME")</f>
        <v>#INVALID COMPANY ID</v>
      </c>
      <c r="DG116" t="s">
        <v>776</v>
      </c>
      <c r="DH116">
        <v>8264448</v>
      </c>
      <c r="DI116" t="s">
        <v>398</v>
      </c>
      <c r="DJ116" s="11">
        <v>0</v>
      </c>
      <c r="DK116" t="str">
        <f>_xll.SNL.Clients.Office.Excel.Functions.SPG(DH116, "SP_COUNTRY_NAME")</f>
        <v>South Africa</v>
      </c>
      <c r="DL116" t="s">
        <v>442</v>
      </c>
      <c r="DM116">
        <v>4139862</v>
      </c>
      <c r="DN116" t="s">
        <v>398</v>
      </c>
      <c r="DO116" s="11">
        <v>0.03</v>
      </c>
      <c r="DP116" t="str">
        <f>_xll.SNL.Clients.Office.Excel.Functions.SPG(DM116, "SP_COUNTRY_NAME")</f>
        <v>United Kingdom</v>
      </c>
      <c r="DQ116" t="s">
        <v>442</v>
      </c>
      <c r="DR116">
        <v>4139862</v>
      </c>
      <c r="DS116" t="s">
        <v>398</v>
      </c>
      <c r="DT116" s="11">
        <v>0.03</v>
      </c>
      <c r="DU116" t="str">
        <f>_xll.SNL.Clients.Office.Excel.Functions.SPG(DR116, "SP_COUNTRY_NAME")</f>
        <v>United Kingdom</v>
      </c>
      <c r="DV116" t="s">
        <v>442</v>
      </c>
      <c r="DW116">
        <v>4139862</v>
      </c>
      <c r="DX116" t="s">
        <v>398</v>
      </c>
      <c r="DY116" s="11">
        <v>0.03</v>
      </c>
      <c r="DZ116" t="str">
        <f>_xll.SNL.Clients.Office.Excel.Functions.SPG(DW116, "SP_COUNTRY_NAME")</f>
        <v>United Kingdom</v>
      </c>
      <c r="EE116" t="str">
        <f>_xll.SNL.Clients.Office.Excel.Functions.SPG(EB116, "SP_COUNTRY_NAME")</f>
        <v>#INVALID COMPANY ID</v>
      </c>
      <c r="EF116" t="s">
        <v>1991</v>
      </c>
      <c r="EG116">
        <v>4138670</v>
      </c>
      <c r="EH116" t="s">
        <v>398</v>
      </c>
      <c r="EI116" s="11">
        <v>0.05</v>
      </c>
      <c r="EJ116" t="str">
        <f>_xll.SNL.Clients.Office.Excel.Functions.SPG(EG116, "SP_COUNTRY_NAME")</f>
        <v>United Kingdom</v>
      </c>
      <c r="EK116" t="s">
        <v>2099</v>
      </c>
      <c r="EL116">
        <v>14990547</v>
      </c>
      <c r="EM116" t="s">
        <v>398</v>
      </c>
      <c r="EN116" s="11">
        <v>0</v>
      </c>
      <c r="EO116" t="str">
        <f>_xll.SNL.Clients.Office.Excel.Functions.SPG(EL116, "SP_COUNTRY_NAME")</f>
        <v>Spain</v>
      </c>
      <c r="ET116" t="str">
        <f>_xll.SNL.Clients.Office.Excel.Functions.SPG(EQ116, "SP_COUNTRY_NAME")</f>
        <v>#INVALID COMPANY ID</v>
      </c>
      <c r="EY116" t="str">
        <f>_xll.SNL.Clients.Office.Excel.Functions.SPG(EV116, "SP_COUNTRY_NAME")</f>
        <v>#INVALID COMPANY ID</v>
      </c>
      <c r="EZ116" t="s">
        <v>1328</v>
      </c>
      <c r="FA116">
        <v>4140158</v>
      </c>
      <c r="FB116" t="s">
        <v>398</v>
      </c>
      <c r="FC116" s="11">
        <v>0.05</v>
      </c>
      <c r="FD116" t="str">
        <f>_xll.SNL.Clients.Office.Excel.Functions.SPG(FA116, "SP_COUNTRY_NAME")</f>
        <v>Brazil</v>
      </c>
      <c r="FE116" t="s">
        <v>1328</v>
      </c>
      <c r="FF116">
        <v>4140158</v>
      </c>
      <c r="FG116" t="s">
        <v>398</v>
      </c>
      <c r="FH116" s="11">
        <v>0.05</v>
      </c>
      <c r="FI116" t="str">
        <f>_xll.SNL.Clients.Office.Excel.Functions.SPG(FF116, "SP_COUNTRY_NAME")</f>
        <v>Brazil</v>
      </c>
      <c r="FJ116" t="s">
        <v>695</v>
      </c>
      <c r="FK116">
        <v>5863780</v>
      </c>
      <c r="FL116" t="s">
        <v>398</v>
      </c>
      <c r="FM116" s="11">
        <v>0.04</v>
      </c>
      <c r="FN116" t="str">
        <f>_xll.SNL.Clients.Office.Excel.Functions.SPG(FK116, "SP_COUNTRY_NAME")</f>
        <v>United Kingdom</v>
      </c>
      <c r="FS116" t="str">
        <f>_xll.SNL.Clients.Office.Excel.Functions.SPG(FP116, "SP_COUNTRY_NAME")</f>
        <v>#INVALID COMPANY ID</v>
      </c>
      <c r="FT116" t="s">
        <v>1991</v>
      </c>
      <c r="FU116">
        <v>4138670</v>
      </c>
      <c r="FV116" t="s">
        <v>398</v>
      </c>
      <c r="FW116" s="11">
        <v>0.05</v>
      </c>
      <c r="FX116" t="str">
        <f>_xll.SNL.Clients.Office.Excel.Functions.SPG(FU116, "SP_COUNTRY_NAME")</f>
        <v>United Kingdom</v>
      </c>
      <c r="GC116" t="str">
        <f>_xll.SNL.Clients.Office.Excel.Functions.SPG(FZ116, "SP_COUNTRY_NAME")</f>
        <v>#INVALID COMPANY ID</v>
      </c>
      <c r="GD116" t="s">
        <v>1674</v>
      </c>
      <c r="GE116">
        <v>4137999</v>
      </c>
      <c r="GF116" t="s">
        <v>398</v>
      </c>
      <c r="GG116" s="11">
        <v>0</v>
      </c>
      <c r="GH116" t="str">
        <f>_xll.SNL.Clients.Office.Excel.Functions.SPG(GE116, "SP_COUNTRY_NAME")</f>
        <v>China</v>
      </c>
      <c r="GM116" t="str">
        <f>_xll.SNL.Clients.Office.Excel.Functions.SPG(GJ116, "SP_COUNTRY_NAME")</f>
        <v>#INVALID COMPANY ID</v>
      </c>
      <c r="GR116" t="str">
        <f>_xll.SNL.Clients.Office.Excel.Functions.SPG(GO116, "SP_COUNTRY_NAME")</f>
        <v>#INVALID COMPANY ID</v>
      </c>
      <c r="GW116" t="str">
        <f>_xll.SNL.Clients.Office.Excel.Functions.SPG(GT116, "SP_COUNTRY_NAME")</f>
        <v>#INVALID COMPANY ID</v>
      </c>
      <c r="GX116" t="s">
        <v>498</v>
      </c>
      <c r="GY116">
        <v>4324456</v>
      </c>
      <c r="GZ116" t="s">
        <v>398</v>
      </c>
      <c r="HA116" s="11">
        <v>0</v>
      </c>
      <c r="HB116" t="str">
        <f>_xll.SNL.Clients.Office.Excel.Functions.SPG(GY116, "SP_COUNTRY_NAME")</f>
        <v>Italy</v>
      </c>
      <c r="HC116" t="s">
        <v>695</v>
      </c>
      <c r="HD116">
        <v>5863780</v>
      </c>
      <c r="HE116" t="s">
        <v>398</v>
      </c>
      <c r="HF116" s="11">
        <v>0.04</v>
      </c>
      <c r="HG116" t="str">
        <f>_xll.SNL.Clients.Office.Excel.Functions.SPG(HD116, "SP_COUNTRY_NAME")</f>
        <v>United Kingdom</v>
      </c>
      <c r="HL116" t="str">
        <f>_xll.SNL.Clients.Office.Excel.Functions.SPG(HI116, "SP_COUNTRY_NAME")</f>
        <v>#INVALID COMPANY ID</v>
      </c>
      <c r="HQ116" t="str">
        <f>_xll.SNL.Clients.Office.Excel.Functions.SPG(HN116, "SP_COUNTRY_NAME")</f>
        <v>#INVALID COMPANY ID</v>
      </c>
      <c r="HR116" t="s">
        <v>695</v>
      </c>
      <c r="HS116">
        <v>5863780</v>
      </c>
      <c r="HT116" t="s">
        <v>398</v>
      </c>
      <c r="HU116" s="11">
        <v>0.04</v>
      </c>
      <c r="HV116" t="str">
        <f>_xll.SNL.Clients.Office.Excel.Functions.SPG(HS116, "SP_COUNTRY_NAME")</f>
        <v>United Kingdom</v>
      </c>
      <c r="HW116" t="s">
        <v>1991</v>
      </c>
      <c r="HX116">
        <v>4138670</v>
      </c>
      <c r="HY116" t="s">
        <v>398</v>
      </c>
      <c r="HZ116" s="11">
        <v>0.05</v>
      </c>
      <c r="IA116" t="str">
        <f>_xll.SNL.Clients.Office.Excel.Functions.SPG(HX116, "SP_COUNTRY_NAME")</f>
        <v>United Kingdom</v>
      </c>
      <c r="IF116" t="str">
        <f>_xll.SNL.Clients.Office.Excel.Functions.SPG(IC116, "SP_COUNTRY_NAME")</f>
        <v>#INVALID COMPANY ID</v>
      </c>
      <c r="IK116" t="str">
        <f>_xll.SNL.Clients.Office.Excel.Functions.SPG(IH116, "SP_COUNTRY_NAME")</f>
        <v>#INVALID COMPANY ID</v>
      </c>
      <c r="IL116" t="s">
        <v>498</v>
      </c>
      <c r="IM116">
        <v>4324456</v>
      </c>
      <c r="IN116" t="s">
        <v>398</v>
      </c>
      <c r="IO116" s="11">
        <v>0</v>
      </c>
      <c r="IP116" t="str">
        <f>_xll.SNL.Clients.Office.Excel.Functions.SPG(IM116, "SP_COUNTRY_NAME")</f>
        <v>Italy</v>
      </c>
      <c r="IQ116" t="s">
        <v>414</v>
      </c>
      <c r="IR116">
        <v>4137704</v>
      </c>
      <c r="IS116" t="s">
        <v>398</v>
      </c>
      <c r="IT116" s="11">
        <v>0.01</v>
      </c>
      <c r="IU116" t="str">
        <f>_xll.SNL.Clients.Office.Excel.Functions.SPG(IR116, "SP_COUNTRY_NAME")</f>
        <v>Japan</v>
      </c>
      <c r="IV116" t="s">
        <v>776</v>
      </c>
      <c r="IW116">
        <v>8264448</v>
      </c>
      <c r="IX116" t="s">
        <v>398</v>
      </c>
      <c r="IY116" s="11">
        <v>0</v>
      </c>
      <c r="IZ116" t="str">
        <f>_xll.SNL.Clients.Office.Excel.Functions.SPG(IW116, "SP_COUNTRY_NAME")</f>
        <v>South Africa</v>
      </c>
      <c r="JA116" t="s">
        <v>698</v>
      </c>
      <c r="JB116">
        <v>5868733</v>
      </c>
      <c r="JC116" t="s">
        <v>398</v>
      </c>
      <c r="JD116" s="11">
        <v>0.02</v>
      </c>
      <c r="JE116" t="str">
        <f>_xll.SNL.Clients.Office.Excel.Functions.SPG(JB116, "SP_COUNTRY_NAME")</f>
        <v>South Africa</v>
      </c>
      <c r="JF116" t="s">
        <v>442</v>
      </c>
      <c r="JG116">
        <v>4139862</v>
      </c>
      <c r="JH116" t="s">
        <v>398</v>
      </c>
      <c r="JI116" s="11">
        <v>0.03</v>
      </c>
      <c r="JJ116" t="str">
        <f>_xll.SNL.Clients.Office.Excel.Functions.SPG(JG116, "SP_COUNTRY_NAME")</f>
        <v>United Kingdom</v>
      </c>
      <c r="JK116" t="s">
        <v>1328</v>
      </c>
      <c r="JL116">
        <v>4140158</v>
      </c>
      <c r="JM116" t="s">
        <v>398</v>
      </c>
      <c r="JN116" s="11">
        <v>0.05</v>
      </c>
      <c r="JO116" t="str">
        <f>_xll.SNL.Clients.Office.Excel.Functions.SPG(JL116, "SP_COUNTRY_NAME")</f>
        <v>Brazil</v>
      </c>
      <c r="JT116" t="str">
        <f>_xll.SNL.Clients.Office.Excel.Functions.SPG(JQ116, "SP_COUNTRY_NAME")</f>
        <v>#INVALID COMPANY ID</v>
      </c>
      <c r="JY116" t="str">
        <f>_xll.SNL.Clients.Office.Excel.Functions.SPG(JV116, "SP_COUNTRY_NAME")</f>
        <v>#INVALID COMPANY ID</v>
      </c>
      <c r="JZ116" t="s">
        <v>695</v>
      </c>
      <c r="KA116">
        <v>5863780</v>
      </c>
      <c r="KB116" t="s">
        <v>398</v>
      </c>
      <c r="KC116" s="11">
        <v>0.04</v>
      </c>
      <c r="KD116" t="str">
        <f>_xll.SNL.Clients.Office.Excel.Functions.SPG(KA116, "SP_COUNTRY_NAME")</f>
        <v>United Kingdom</v>
      </c>
      <c r="KI116" t="str">
        <f>_xll.SNL.Clients.Office.Excel.Functions.SPG(KF116, "SP_COUNTRY_NAME")</f>
        <v>#INVALID COMPANY ID</v>
      </c>
      <c r="KJ116" t="s">
        <v>424</v>
      </c>
      <c r="KK116">
        <v>110092</v>
      </c>
      <c r="KL116" t="s">
        <v>398</v>
      </c>
      <c r="KM116" s="11">
        <v>0.01</v>
      </c>
      <c r="KN116" t="str">
        <f>_xll.SNL.Clients.Office.Excel.Functions.SPG(KK116, "SP_COUNTRY_NAME")</f>
        <v>USA</v>
      </c>
    </row>
    <row r="117" spans="5:300" x14ac:dyDescent="0.35">
      <c r="E117" t="str">
        <f>_xll.SNL.Clients.Office.Excel.Functions.SPG(B117, "SP_COUNTRY_NAME")</f>
        <v>#INVALID COMPANY ID</v>
      </c>
      <c r="F117" t="s">
        <v>699</v>
      </c>
      <c r="G117">
        <v>6727027</v>
      </c>
      <c r="H117" t="s">
        <v>398</v>
      </c>
      <c r="I117" s="11">
        <v>0.03</v>
      </c>
      <c r="J117" t="str">
        <f>_xll.SNL.Clients.Office.Excel.Functions.SPG(G117, "SP_COUNTRY_NAME")</f>
        <v>South Africa</v>
      </c>
      <c r="K117" t="s">
        <v>515</v>
      </c>
      <c r="L117">
        <v>5856016</v>
      </c>
      <c r="M117" t="s">
        <v>398</v>
      </c>
      <c r="N117" s="11">
        <v>0.01</v>
      </c>
      <c r="O117" t="str">
        <f>_xll.SNL.Clients.Office.Excel.Functions.SPG(L117, "SP_COUNTRY_NAME")</f>
        <v>Germany</v>
      </c>
      <c r="P117" t="s">
        <v>1046</v>
      </c>
      <c r="Q117">
        <v>4137784</v>
      </c>
      <c r="R117" t="s">
        <v>399</v>
      </c>
      <c r="S117" s="11">
        <v>0.1</v>
      </c>
      <c r="T117" t="str">
        <f>_xll.SNL.Clients.Office.Excel.Functions.SPG(Q117, "SP_COUNTRY_NAME")</f>
        <v>Sweden</v>
      </c>
      <c r="Y117" t="str">
        <f>_xll.SNL.Clients.Office.Excel.Functions.SPG(V117, "SP_COUNTRY_NAME")</f>
        <v>#INVALID COMPANY ID</v>
      </c>
      <c r="Z117" t="s">
        <v>453</v>
      </c>
      <c r="AA117">
        <v>5747632</v>
      </c>
      <c r="AB117" t="s">
        <v>398</v>
      </c>
      <c r="AC117" s="11">
        <v>0.01</v>
      </c>
      <c r="AD117" t="str">
        <f>_xll.SNL.Clients.Office.Excel.Functions.SPG(AA117, "SP_COUNTRY_NAME")</f>
        <v>Canada</v>
      </c>
      <c r="AE117" t="s">
        <v>453</v>
      </c>
      <c r="AF117">
        <v>5747632</v>
      </c>
      <c r="AG117" t="s">
        <v>398</v>
      </c>
      <c r="AH117" s="11">
        <v>0.01</v>
      </c>
      <c r="AI117" t="str">
        <f>_xll.SNL.Clients.Office.Excel.Functions.SPG(AF117, "SP_COUNTRY_NAME")</f>
        <v>Canada</v>
      </c>
      <c r="AJ117" t="s">
        <v>1046</v>
      </c>
      <c r="AK117">
        <v>4137784</v>
      </c>
      <c r="AL117" t="s">
        <v>399</v>
      </c>
      <c r="AM117" s="11">
        <v>0.1</v>
      </c>
      <c r="AN117" t="str">
        <f>_xll.SNL.Clients.Office.Excel.Functions.SPG(AK117, "SP_COUNTRY_NAME")</f>
        <v>Sweden</v>
      </c>
      <c r="AO117" t="s">
        <v>1130</v>
      </c>
      <c r="AP117">
        <v>4585233</v>
      </c>
      <c r="AQ117" t="s">
        <v>398</v>
      </c>
      <c r="AR117" s="11">
        <v>0.01</v>
      </c>
      <c r="AS117" t="str">
        <f>_xll.SNL.Clients.Office.Excel.Functions.SPG(AP117, "SP_COUNTRY_NAME")</f>
        <v>USA</v>
      </c>
      <c r="AX117" t="str">
        <f>_xll.SNL.Clients.Office.Excel.Functions.SPG(AU117, "SP_COUNTRY_NAME")</f>
        <v>#INVALID COMPANY ID</v>
      </c>
      <c r="AY117" t="s">
        <v>453</v>
      </c>
      <c r="AZ117">
        <v>5747632</v>
      </c>
      <c r="BA117" t="s">
        <v>398</v>
      </c>
      <c r="BB117" s="11">
        <v>0.01</v>
      </c>
      <c r="BC117" t="str">
        <f>_xll.SNL.Clients.Office.Excel.Functions.SPG(AZ117, "SP_COUNTRY_NAME")</f>
        <v>Canada</v>
      </c>
      <c r="BH117" t="str">
        <f>_xll.SNL.Clients.Office.Excel.Functions.SPG(BE117, "SP_COUNTRY_NAME")</f>
        <v>#INVALID COMPANY ID</v>
      </c>
      <c r="BI117" t="s">
        <v>459</v>
      </c>
      <c r="BJ117">
        <v>7834181</v>
      </c>
      <c r="BK117" t="s">
        <v>398</v>
      </c>
      <c r="BL117" s="11">
        <v>0.02</v>
      </c>
      <c r="BM117" t="str">
        <f>_xll.SNL.Clients.Office.Excel.Functions.SPG(BJ117, "SP_COUNTRY_NAME")</f>
        <v>United Kingdom</v>
      </c>
      <c r="BR117" t="str">
        <f>_xll.SNL.Clients.Office.Excel.Functions.SPG(BO117, "SP_COUNTRY_NAME")</f>
        <v>#INVALID COMPANY ID</v>
      </c>
      <c r="BS117" t="s">
        <v>1931</v>
      </c>
      <c r="BT117">
        <v>4278965</v>
      </c>
      <c r="BU117" t="s">
        <v>398</v>
      </c>
      <c r="BV117" s="11">
        <v>0.01</v>
      </c>
      <c r="BW117" t="str">
        <f>_xll.SNL.Clients.Office.Excel.Functions.SPG(BT117, "SP_COUNTRY_NAME")</f>
        <v>Belgium</v>
      </c>
      <c r="BX117" t="s">
        <v>496</v>
      </c>
      <c r="BY117">
        <v>4111901</v>
      </c>
      <c r="BZ117" t="s">
        <v>398</v>
      </c>
      <c r="CA117" s="11">
        <v>0.04</v>
      </c>
      <c r="CB117" t="str">
        <f>_xll.SNL.Clients.Office.Excel.Functions.SPG(BY117, "SP_COUNTRY_NAME")</f>
        <v>Belgium</v>
      </c>
      <c r="CC117" t="s">
        <v>1085</v>
      </c>
      <c r="CD117">
        <v>102757</v>
      </c>
      <c r="CE117" t="s">
        <v>398</v>
      </c>
      <c r="CF117" s="11">
        <v>0.05</v>
      </c>
      <c r="CG117" t="str">
        <f>_xll.SNL.Clients.Office.Excel.Functions.SPG(CD117, "SP_COUNTRY_NAME")</f>
        <v>USA</v>
      </c>
      <c r="CH117" t="s">
        <v>496</v>
      </c>
      <c r="CI117">
        <v>4111901</v>
      </c>
      <c r="CJ117" t="s">
        <v>398</v>
      </c>
      <c r="CK117" s="11">
        <v>0.04</v>
      </c>
      <c r="CL117" t="str">
        <f>_xll.SNL.Clients.Office.Excel.Functions.SPG(CI117, "SP_COUNTRY_NAME")</f>
        <v>Belgium</v>
      </c>
      <c r="CM117" t="s">
        <v>459</v>
      </c>
      <c r="CN117">
        <v>7834181</v>
      </c>
      <c r="CO117" t="s">
        <v>398</v>
      </c>
      <c r="CP117" s="11">
        <v>0.02</v>
      </c>
      <c r="CQ117" t="str">
        <f>_xll.SNL.Clients.Office.Excel.Functions.SPG(CN117, "SP_COUNTRY_NAME")</f>
        <v>United Kingdom</v>
      </c>
      <c r="CR117" t="s">
        <v>459</v>
      </c>
      <c r="CS117">
        <v>7834181</v>
      </c>
      <c r="CT117" t="s">
        <v>398</v>
      </c>
      <c r="CU117" s="11">
        <v>0.02</v>
      </c>
      <c r="CV117" t="str">
        <f>_xll.SNL.Clients.Office.Excel.Functions.SPG(CS117, "SP_COUNTRY_NAME")</f>
        <v>United Kingdom</v>
      </c>
      <c r="CW117" t="s">
        <v>496</v>
      </c>
      <c r="CX117">
        <v>4111901</v>
      </c>
      <c r="CY117" t="s">
        <v>398</v>
      </c>
      <c r="CZ117" s="11">
        <v>0.04</v>
      </c>
      <c r="DA117" t="str">
        <f>_xll.SNL.Clients.Office.Excel.Functions.SPG(CX117, "SP_COUNTRY_NAME")</f>
        <v>Belgium</v>
      </c>
      <c r="DF117" t="str">
        <f>_xll.SNL.Clients.Office.Excel.Functions.SPG(DC117, "SP_COUNTRY_NAME")</f>
        <v>#INVALID COMPANY ID</v>
      </c>
      <c r="DG117" t="s">
        <v>754</v>
      </c>
      <c r="DH117">
        <v>5807523</v>
      </c>
      <c r="DI117" t="s">
        <v>398</v>
      </c>
      <c r="DJ117" s="11">
        <v>0</v>
      </c>
      <c r="DK117" t="str">
        <f>_xll.SNL.Clients.Office.Excel.Functions.SPG(DH117, "SP_COUNTRY_NAME")</f>
        <v>South Africa</v>
      </c>
      <c r="DL117" t="s">
        <v>699</v>
      </c>
      <c r="DM117">
        <v>6727027</v>
      </c>
      <c r="DN117" t="s">
        <v>398</v>
      </c>
      <c r="DO117" s="11">
        <v>0.03</v>
      </c>
      <c r="DP117" t="str">
        <f>_xll.SNL.Clients.Office.Excel.Functions.SPG(DM117, "SP_COUNTRY_NAME")</f>
        <v>South Africa</v>
      </c>
      <c r="DQ117" t="s">
        <v>699</v>
      </c>
      <c r="DR117">
        <v>6727027</v>
      </c>
      <c r="DS117" t="s">
        <v>398</v>
      </c>
      <c r="DT117" s="11">
        <v>0.03</v>
      </c>
      <c r="DU117" t="str">
        <f>_xll.SNL.Clients.Office.Excel.Functions.SPG(DR117, "SP_COUNTRY_NAME")</f>
        <v>South Africa</v>
      </c>
      <c r="DV117" t="s">
        <v>699</v>
      </c>
      <c r="DW117">
        <v>6727027</v>
      </c>
      <c r="DX117" t="s">
        <v>398</v>
      </c>
      <c r="DY117" s="11">
        <v>0.03</v>
      </c>
      <c r="DZ117" t="str">
        <f>_xll.SNL.Clients.Office.Excel.Functions.SPG(DW117, "SP_COUNTRY_NAME")</f>
        <v>South Africa</v>
      </c>
      <c r="EE117" t="str">
        <f>_xll.SNL.Clients.Office.Excel.Functions.SPG(EB117, "SP_COUNTRY_NAME")</f>
        <v>#INVALID COMPANY ID</v>
      </c>
      <c r="EF117" t="s">
        <v>1009</v>
      </c>
      <c r="EG117">
        <v>100519</v>
      </c>
      <c r="EH117" t="s">
        <v>398</v>
      </c>
      <c r="EI117" s="11">
        <v>0.05</v>
      </c>
      <c r="EJ117" t="str">
        <f>_xll.SNL.Clients.Office.Excel.Functions.SPG(EG117, "SP_COUNTRY_NAME")</f>
        <v>Canada</v>
      </c>
      <c r="EK117" t="s">
        <v>2100</v>
      </c>
      <c r="EL117">
        <v>4212983</v>
      </c>
      <c r="EM117" t="s">
        <v>398</v>
      </c>
      <c r="EN117" s="11">
        <v>0</v>
      </c>
      <c r="EO117" t="str">
        <f>_xll.SNL.Clients.Office.Excel.Functions.SPG(EL117, "SP_COUNTRY_NAME")</f>
        <v>Luxembourg</v>
      </c>
      <c r="ET117" t="str">
        <f>_xll.SNL.Clients.Office.Excel.Functions.SPG(EQ117, "SP_COUNTRY_NAME")</f>
        <v>#INVALID COMPANY ID</v>
      </c>
      <c r="EY117" t="str">
        <f>_xll.SNL.Clients.Office.Excel.Functions.SPG(EV117, "SP_COUNTRY_NAME")</f>
        <v>#INVALID COMPANY ID</v>
      </c>
      <c r="EZ117" t="s">
        <v>1085</v>
      </c>
      <c r="FA117">
        <v>102757</v>
      </c>
      <c r="FB117" t="s">
        <v>398</v>
      </c>
      <c r="FC117" s="11">
        <v>0.05</v>
      </c>
      <c r="FD117" t="str">
        <f>_xll.SNL.Clients.Office.Excel.Functions.SPG(FA117, "SP_COUNTRY_NAME")</f>
        <v>USA</v>
      </c>
      <c r="FE117" t="s">
        <v>1085</v>
      </c>
      <c r="FF117">
        <v>102757</v>
      </c>
      <c r="FG117" t="s">
        <v>398</v>
      </c>
      <c r="FH117" s="11">
        <v>0.05</v>
      </c>
      <c r="FI117" t="str">
        <f>_xll.SNL.Clients.Office.Excel.Functions.SPG(FF117, "SP_COUNTRY_NAME")</f>
        <v>USA</v>
      </c>
      <c r="FJ117" t="s">
        <v>496</v>
      </c>
      <c r="FK117">
        <v>4111901</v>
      </c>
      <c r="FL117" t="s">
        <v>398</v>
      </c>
      <c r="FM117" s="11">
        <v>0.04</v>
      </c>
      <c r="FN117" t="str">
        <f>_xll.SNL.Clients.Office.Excel.Functions.SPG(FK117, "SP_COUNTRY_NAME")</f>
        <v>Belgium</v>
      </c>
      <c r="FS117" t="str">
        <f>_xll.SNL.Clients.Office.Excel.Functions.SPG(FP117, "SP_COUNTRY_NAME")</f>
        <v>#INVALID COMPANY ID</v>
      </c>
      <c r="FT117" t="s">
        <v>1009</v>
      </c>
      <c r="FU117">
        <v>100519</v>
      </c>
      <c r="FV117" t="s">
        <v>398</v>
      </c>
      <c r="FW117" s="11">
        <v>0.05</v>
      </c>
      <c r="FX117" t="str">
        <f>_xll.SNL.Clients.Office.Excel.Functions.SPG(FU117, "SP_COUNTRY_NAME")</f>
        <v>Canada</v>
      </c>
      <c r="GC117" t="str">
        <f>_xll.SNL.Clients.Office.Excel.Functions.SPG(FZ117, "SP_COUNTRY_NAME")</f>
        <v>#INVALID COMPANY ID</v>
      </c>
      <c r="GD117" t="s">
        <v>1675</v>
      </c>
      <c r="GE117">
        <v>4417406</v>
      </c>
      <c r="GF117" t="s">
        <v>398</v>
      </c>
      <c r="GG117" s="11">
        <v>0</v>
      </c>
      <c r="GH117" t="str">
        <f>_xll.SNL.Clients.Office.Excel.Functions.SPG(GE117, "SP_COUNTRY_NAME")</f>
        <v>China</v>
      </c>
      <c r="GM117" t="str">
        <f>_xll.SNL.Clients.Office.Excel.Functions.SPG(GJ117, "SP_COUNTRY_NAME")</f>
        <v>#INVALID COMPANY ID</v>
      </c>
      <c r="GR117" t="str">
        <f>_xll.SNL.Clients.Office.Excel.Functions.SPG(GO117, "SP_COUNTRY_NAME")</f>
        <v>#INVALID COMPANY ID</v>
      </c>
      <c r="GW117" t="str">
        <f>_xll.SNL.Clients.Office.Excel.Functions.SPG(GT117, "SP_COUNTRY_NAME")</f>
        <v>#INVALID COMPANY ID</v>
      </c>
      <c r="GX117" t="s">
        <v>550</v>
      </c>
      <c r="GY117">
        <v>4341249</v>
      </c>
      <c r="GZ117" t="s">
        <v>398</v>
      </c>
      <c r="HA117" s="11">
        <v>0</v>
      </c>
      <c r="HB117" t="str">
        <f>_xll.SNL.Clients.Office.Excel.Functions.SPG(GY117, "SP_COUNTRY_NAME")</f>
        <v>Japan</v>
      </c>
      <c r="HC117" t="s">
        <v>496</v>
      </c>
      <c r="HD117">
        <v>4111901</v>
      </c>
      <c r="HE117" t="s">
        <v>398</v>
      </c>
      <c r="HF117" s="11">
        <v>0.04</v>
      </c>
      <c r="HG117" t="str">
        <f>_xll.SNL.Clients.Office.Excel.Functions.SPG(HD117, "SP_COUNTRY_NAME")</f>
        <v>Belgium</v>
      </c>
      <c r="HL117" t="str">
        <f>_xll.SNL.Clients.Office.Excel.Functions.SPG(HI117, "SP_COUNTRY_NAME")</f>
        <v>#INVALID COMPANY ID</v>
      </c>
      <c r="HQ117" t="str">
        <f>_xll.SNL.Clients.Office.Excel.Functions.SPG(HN117, "SP_COUNTRY_NAME")</f>
        <v>#INVALID COMPANY ID</v>
      </c>
      <c r="HR117" t="s">
        <v>496</v>
      </c>
      <c r="HS117">
        <v>4111901</v>
      </c>
      <c r="HT117" t="s">
        <v>398</v>
      </c>
      <c r="HU117" s="11">
        <v>0.04</v>
      </c>
      <c r="HV117" t="str">
        <f>_xll.SNL.Clients.Office.Excel.Functions.SPG(HS117, "SP_COUNTRY_NAME")</f>
        <v>Belgium</v>
      </c>
      <c r="HW117" t="s">
        <v>1009</v>
      </c>
      <c r="HX117">
        <v>100519</v>
      </c>
      <c r="HY117" t="s">
        <v>398</v>
      </c>
      <c r="HZ117" s="11">
        <v>0.05</v>
      </c>
      <c r="IA117" t="str">
        <f>_xll.SNL.Clients.Office.Excel.Functions.SPG(HX117, "SP_COUNTRY_NAME")</f>
        <v>Canada</v>
      </c>
      <c r="IF117" t="str">
        <f>_xll.SNL.Clients.Office.Excel.Functions.SPG(IC117, "SP_COUNTRY_NAME")</f>
        <v>#INVALID COMPANY ID</v>
      </c>
      <c r="IK117" t="str">
        <f>_xll.SNL.Clients.Office.Excel.Functions.SPG(IH117, "SP_COUNTRY_NAME")</f>
        <v>#INVALID COMPANY ID</v>
      </c>
      <c r="IL117" t="s">
        <v>550</v>
      </c>
      <c r="IM117">
        <v>4341249</v>
      </c>
      <c r="IN117" t="s">
        <v>398</v>
      </c>
      <c r="IO117" s="11">
        <v>0</v>
      </c>
      <c r="IP117" t="str">
        <f>_xll.SNL.Clients.Office.Excel.Functions.SPG(IM117, "SP_COUNTRY_NAME")</f>
        <v>Japan</v>
      </c>
      <c r="IQ117" t="s">
        <v>1143</v>
      </c>
      <c r="IR117">
        <v>4405395</v>
      </c>
      <c r="IS117" t="s">
        <v>398</v>
      </c>
      <c r="IT117" s="11">
        <v>0.01</v>
      </c>
      <c r="IU117" t="str">
        <f>_xll.SNL.Clients.Office.Excel.Functions.SPG(IR117, "SP_COUNTRY_NAME")</f>
        <v>United Kingdom</v>
      </c>
      <c r="IV117" t="s">
        <v>754</v>
      </c>
      <c r="IW117">
        <v>5807523</v>
      </c>
      <c r="IX117" t="s">
        <v>398</v>
      </c>
      <c r="IY117" s="11">
        <v>0</v>
      </c>
      <c r="IZ117" t="str">
        <f>_xll.SNL.Clients.Office.Excel.Functions.SPG(IW117, "SP_COUNTRY_NAME")</f>
        <v>South Africa</v>
      </c>
      <c r="JA117" t="s">
        <v>459</v>
      </c>
      <c r="JB117">
        <v>7834181</v>
      </c>
      <c r="JC117" t="s">
        <v>398</v>
      </c>
      <c r="JD117" s="11">
        <v>0.02</v>
      </c>
      <c r="JE117" t="str">
        <f>_xll.SNL.Clients.Office.Excel.Functions.SPG(JB117, "SP_COUNTRY_NAME")</f>
        <v>United Kingdom</v>
      </c>
      <c r="JF117" t="s">
        <v>699</v>
      </c>
      <c r="JG117">
        <v>6727027</v>
      </c>
      <c r="JH117" t="s">
        <v>398</v>
      </c>
      <c r="JI117" s="11">
        <v>0.03</v>
      </c>
      <c r="JJ117" t="str">
        <f>_xll.SNL.Clients.Office.Excel.Functions.SPG(JG117, "SP_COUNTRY_NAME")</f>
        <v>South Africa</v>
      </c>
      <c r="JK117" t="s">
        <v>1085</v>
      </c>
      <c r="JL117">
        <v>102757</v>
      </c>
      <c r="JM117" t="s">
        <v>398</v>
      </c>
      <c r="JN117" s="11">
        <v>0.05</v>
      </c>
      <c r="JO117" t="str">
        <f>_xll.SNL.Clients.Office.Excel.Functions.SPG(JL117, "SP_COUNTRY_NAME")</f>
        <v>USA</v>
      </c>
      <c r="JT117" t="str">
        <f>_xll.SNL.Clients.Office.Excel.Functions.SPG(JQ117, "SP_COUNTRY_NAME")</f>
        <v>#INVALID COMPANY ID</v>
      </c>
      <c r="JY117" t="str">
        <f>_xll.SNL.Clients.Office.Excel.Functions.SPG(JV117, "SP_COUNTRY_NAME")</f>
        <v>#INVALID COMPANY ID</v>
      </c>
      <c r="JZ117" t="s">
        <v>496</v>
      </c>
      <c r="KA117">
        <v>4111901</v>
      </c>
      <c r="KB117" t="s">
        <v>398</v>
      </c>
      <c r="KC117" s="11">
        <v>0.04</v>
      </c>
      <c r="KD117" t="str">
        <f>_xll.SNL.Clients.Office.Excel.Functions.SPG(KA117, "SP_COUNTRY_NAME")</f>
        <v>Belgium</v>
      </c>
      <c r="KI117" t="str">
        <f>_xll.SNL.Clients.Office.Excel.Functions.SPG(KF117, "SP_COUNTRY_NAME")</f>
        <v>#INVALID COMPANY ID</v>
      </c>
      <c r="KJ117" t="s">
        <v>453</v>
      </c>
      <c r="KK117">
        <v>5747632</v>
      </c>
      <c r="KL117" t="s">
        <v>398</v>
      </c>
      <c r="KM117" s="11">
        <v>0.01</v>
      </c>
      <c r="KN117" t="str">
        <f>_xll.SNL.Clients.Office.Excel.Functions.SPG(KK117, "SP_COUNTRY_NAME")</f>
        <v>Canada</v>
      </c>
    </row>
    <row r="118" spans="5:300" x14ac:dyDescent="0.35">
      <c r="E118" t="str">
        <f>_xll.SNL.Clients.Office.Excel.Functions.SPG(B118, "SP_COUNTRY_NAME")</f>
        <v>#INVALID COMPANY ID</v>
      </c>
      <c r="F118" t="s">
        <v>498</v>
      </c>
      <c r="G118">
        <v>4324456</v>
      </c>
      <c r="H118" t="s">
        <v>398</v>
      </c>
      <c r="I118" s="11">
        <v>0.03</v>
      </c>
      <c r="J118" t="str">
        <f>_xll.SNL.Clients.Office.Excel.Functions.SPG(G118, "SP_COUNTRY_NAME")</f>
        <v>Italy</v>
      </c>
      <c r="K118" t="s">
        <v>516</v>
      </c>
      <c r="L118">
        <v>4242466</v>
      </c>
      <c r="M118" t="s">
        <v>398</v>
      </c>
      <c r="N118" s="11">
        <v>0.01</v>
      </c>
      <c r="O118" t="str">
        <f>_xll.SNL.Clients.Office.Excel.Functions.SPG(L118, "SP_COUNTRY_NAME")</f>
        <v>Germany</v>
      </c>
      <c r="P118" t="s">
        <v>666</v>
      </c>
      <c r="Q118">
        <v>8246912</v>
      </c>
      <c r="R118" t="s">
        <v>398</v>
      </c>
      <c r="S118" s="11">
        <v>0.09</v>
      </c>
      <c r="T118" t="str">
        <f>_xll.SNL.Clients.Office.Excel.Functions.SPG(Q118, "SP_COUNTRY_NAME")</f>
        <v>South Africa</v>
      </c>
      <c r="Y118" t="str">
        <f>_xll.SNL.Clients.Office.Excel.Functions.SPG(V118, "SP_COUNTRY_NAME")</f>
        <v>#INVALID COMPANY ID</v>
      </c>
      <c r="Z118" t="s">
        <v>724</v>
      </c>
      <c r="AA118">
        <v>112262714</v>
      </c>
      <c r="AB118" t="s">
        <v>398</v>
      </c>
      <c r="AC118" s="11">
        <v>0.01</v>
      </c>
      <c r="AD118" t="str">
        <f>_xll.SNL.Clients.Office.Excel.Functions.SPG(AA118, "SP_COUNTRY_NAME")</f>
        <v>#INVALID COMPANY ID</v>
      </c>
      <c r="AE118" t="s">
        <v>724</v>
      </c>
      <c r="AF118">
        <v>112262714</v>
      </c>
      <c r="AG118" t="s">
        <v>398</v>
      </c>
      <c r="AH118" s="11">
        <v>0.01</v>
      </c>
      <c r="AI118" t="str">
        <f>_xll.SNL.Clients.Office.Excel.Functions.SPG(AF118, "SP_COUNTRY_NAME")</f>
        <v>#INVALID COMPANY ID</v>
      </c>
      <c r="AJ118" t="s">
        <v>666</v>
      </c>
      <c r="AK118">
        <v>8246912</v>
      </c>
      <c r="AL118" t="s">
        <v>398</v>
      </c>
      <c r="AM118" s="11">
        <v>0.09</v>
      </c>
      <c r="AN118" t="str">
        <f>_xll.SNL.Clients.Office.Excel.Functions.SPG(AK118, "SP_COUNTRY_NAME")</f>
        <v>South Africa</v>
      </c>
      <c r="AO118" t="s">
        <v>498</v>
      </c>
      <c r="AP118">
        <v>4324456</v>
      </c>
      <c r="AQ118" t="s">
        <v>398</v>
      </c>
      <c r="AR118" s="11">
        <v>0.01</v>
      </c>
      <c r="AS118" t="str">
        <f>_xll.SNL.Clients.Office.Excel.Functions.SPG(AP118, "SP_COUNTRY_NAME")</f>
        <v>Italy</v>
      </c>
      <c r="AX118" t="str">
        <f>_xll.SNL.Clients.Office.Excel.Functions.SPG(AU118, "SP_COUNTRY_NAME")</f>
        <v>#INVALID COMPANY ID</v>
      </c>
      <c r="AY118" t="s">
        <v>724</v>
      </c>
      <c r="AZ118">
        <v>112262714</v>
      </c>
      <c r="BA118" t="s">
        <v>398</v>
      </c>
      <c r="BB118" s="11">
        <v>0.01</v>
      </c>
      <c r="BC118" t="str">
        <f>_xll.SNL.Clients.Office.Excel.Functions.SPG(AZ118, "SP_COUNTRY_NAME")</f>
        <v>#INVALID COMPANY ID</v>
      </c>
      <c r="BH118" t="str">
        <f>_xll.SNL.Clients.Office.Excel.Functions.SPG(BE118, "SP_COUNTRY_NAME")</f>
        <v>#INVALID COMPANY ID</v>
      </c>
      <c r="BI118" t="s">
        <v>601</v>
      </c>
      <c r="BJ118">
        <v>111537</v>
      </c>
      <c r="BK118" t="s">
        <v>398</v>
      </c>
      <c r="BL118" s="11">
        <v>0.02</v>
      </c>
      <c r="BM118" t="str">
        <f>_xll.SNL.Clients.Office.Excel.Functions.SPG(BJ118, "SP_COUNTRY_NAME")</f>
        <v>USA</v>
      </c>
      <c r="BR118" t="str">
        <f>_xll.SNL.Clients.Office.Excel.Functions.SPG(BO118, "SP_COUNTRY_NAME")</f>
        <v>#INVALID COMPANY ID</v>
      </c>
      <c r="BS118" t="s">
        <v>552</v>
      </c>
      <c r="BT118">
        <v>4135098</v>
      </c>
      <c r="BU118" t="s">
        <v>398</v>
      </c>
      <c r="BV118" s="11">
        <v>0.01</v>
      </c>
      <c r="BW118" t="str">
        <f>_xll.SNL.Clients.Office.Excel.Functions.SPG(BT118, "SP_COUNTRY_NAME")</f>
        <v>United Kingdom</v>
      </c>
      <c r="BX118" t="s">
        <v>673</v>
      </c>
      <c r="BY118">
        <v>4423321</v>
      </c>
      <c r="BZ118" t="s">
        <v>398</v>
      </c>
      <c r="CA118" s="11">
        <v>0.04</v>
      </c>
      <c r="CB118" t="str">
        <f>_xll.SNL.Clients.Office.Excel.Functions.SPG(BY118, "SP_COUNTRY_NAME")</f>
        <v>South Africa</v>
      </c>
      <c r="CC118" t="s">
        <v>658</v>
      </c>
      <c r="CD118">
        <v>4138889</v>
      </c>
      <c r="CE118" t="s">
        <v>398</v>
      </c>
      <c r="CF118" s="11">
        <v>0.05</v>
      </c>
      <c r="CG118" t="str">
        <f>_xll.SNL.Clients.Office.Excel.Functions.SPG(CD118, "SP_COUNTRY_NAME")</f>
        <v>United Kingdom</v>
      </c>
      <c r="CH118" t="s">
        <v>673</v>
      </c>
      <c r="CI118">
        <v>4423321</v>
      </c>
      <c r="CJ118" t="s">
        <v>398</v>
      </c>
      <c r="CK118" s="11">
        <v>0.04</v>
      </c>
      <c r="CL118" t="str">
        <f>_xll.SNL.Clients.Office.Excel.Functions.SPG(CI118, "SP_COUNTRY_NAME")</f>
        <v>South Africa</v>
      </c>
      <c r="CM118" t="s">
        <v>601</v>
      </c>
      <c r="CN118">
        <v>111537</v>
      </c>
      <c r="CO118" t="s">
        <v>398</v>
      </c>
      <c r="CP118" s="11">
        <v>0.02</v>
      </c>
      <c r="CQ118" t="str">
        <f>_xll.SNL.Clients.Office.Excel.Functions.SPG(CN118, "SP_COUNTRY_NAME")</f>
        <v>USA</v>
      </c>
      <c r="CR118" t="s">
        <v>601</v>
      </c>
      <c r="CS118">
        <v>111537</v>
      </c>
      <c r="CT118" t="s">
        <v>398</v>
      </c>
      <c r="CU118" s="11">
        <v>0.02</v>
      </c>
      <c r="CV118" t="str">
        <f>_xll.SNL.Clients.Office.Excel.Functions.SPG(CS118, "SP_COUNTRY_NAME")</f>
        <v>USA</v>
      </c>
      <c r="CW118" t="s">
        <v>673</v>
      </c>
      <c r="CX118">
        <v>4423321</v>
      </c>
      <c r="CY118" t="s">
        <v>398</v>
      </c>
      <c r="CZ118" s="11">
        <v>0.04</v>
      </c>
      <c r="DA118" t="str">
        <f>_xll.SNL.Clients.Office.Excel.Functions.SPG(CX118, "SP_COUNTRY_NAME")</f>
        <v>South Africa</v>
      </c>
      <c r="DF118" t="str">
        <f>_xll.SNL.Clients.Office.Excel.Functions.SPG(DC118, "SP_COUNTRY_NAME")</f>
        <v>#INVALID COMPANY ID</v>
      </c>
      <c r="DG118" t="s">
        <v>472</v>
      </c>
      <c r="DH118">
        <v>4114882</v>
      </c>
      <c r="DI118" t="s">
        <v>398</v>
      </c>
      <c r="DJ118" s="11">
        <v>0</v>
      </c>
      <c r="DK118" t="str">
        <f>_xll.SNL.Clients.Office.Excel.Functions.SPG(DH118, "SP_COUNTRY_NAME")</f>
        <v>Canada</v>
      </c>
      <c r="DL118" t="s">
        <v>498</v>
      </c>
      <c r="DM118">
        <v>4324456</v>
      </c>
      <c r="DN118" t="s">
        <v>398</v>
      </c>
      <c r="DO118" s="11">
        <v>0.03</v>
      </c>
      <c r="DP118" t="str">
        <f>_xll.SNL.Clients.Office.Excel.Functions.SPG(DM118, "SP_COUNTRY_NAME")</f>
        <v>Italy</v>
      </c>
      <c r="DQ118" t="s">
        <v>498</v>
      </c>
      <c r="DR118">
        <v>4324456</v>
      </c>
      <c r="DS118" t="s">
        <v>398</v>
      </c>
      <c r="DT118" s="11">
        <v>0.03</v>
      </c>
      <c r="DU118" t="str">
        <f>_xll.SNL.Clients.Office.Excel.Functions.SPG(DR118, "SP_COUNTRY_NAME")</f>
        <v>Italy</v>
      </c>
      <c r="DV118" t="s">
        <v>498</v>
      </c>
      <c r="DW118">
        <v>4324456</v>
      </c>
      <c r="DX118" t="s">
        <v>398</v>
      </c>
      <c r="DY118" s="11">
        <v>0.03</v>
      </c>
      <c r="DZ118" t="str">
        <f>_xll.SNL.Clients.Office.Excel.Functions.SPG(DW118, "SP_COUNTRY_NAME")</f>
        <v>Italy</v>
      </c>
      <c r="EE118" t="str">
        <f>_xll.SNL.Clients.Office.Excel.Functions.SPG(EB118, "SP_COUNTRY_NAME")</f>
        <v>#INVALID COMPANY ID</v>
      </c>
      <c r="EF118" t="s">
        <v>1081</v>
      </c>
      <c r="EG118">
        <v>4118652</v>
      </c>
      <c r="EH118" t="s">
        <v>398</v>
      </c>
      <c r="EI118" s="11">
        <v>0.05</v>
      </c>
      <c r="EJ118" t="str">
        <f>_xll.SNL.Clients.Office.Excel.Functions.SPG(EG118, "SP_COUNTRY_NAME")</f>
        <v>USA</v>
      </c>
      <c r="EK118" t="s">
        <v>1149</v>
      </c>
      <c r="EL118">
        <v>7794310</v>
      </c>
      <c r="EM118" t="s">
        <v>398</v>
      </c>
      <c r="EN118" s="11">
        <v>0</v>
      </c>
      <c r="EO118" t="str">
        <f>_xll.SNL.Clients.Office.Excel.Functions.SPG(EL118, "SP_COUNTRY_NAME")</f>
        <v>United Kingdom</v>
      </c>
      <c r="ET118" t="str">
        <f>_xll.SNL.Clients.Office.Excel.Functions.SPG(EQ118, "SP_COUNTRY_NAME")</f>
        <v>#INVALID COMPANY ID</v>
      </c>
      <c r="EY118" t="str">
        <f>_xll.SNL.Clients.Office.Excel.Functions.SPG(EV118, "SP_COUNTRY_NAME")</f>
        <v>#INVALID COMPANY ID</v>
      </c>
      <c r="EZ118" t="s">
        <v>658</v>
      </c>
      <c r="FA118">
        <v>4138889</v>
      </c>
      <c r="FB118" t="s">
        <v>398</v>
      </c>
      <c r="FC118" s="11">
        <v>0.05</v>
      </c>
      <c r="FD118" t="str">
        <f>_xll.SNL.Clients.Office.Excel.Functions.SPG(FA118, "SP_COUNTRY_NAME")</f>
        <v>United Kingdom</v>
      </c>
      <c r="FE118" t="s">
        <v>658</v>
      </c>
      <c r="FF118">
        <v>4138889</v>
      </c>
      <c r="FG118" t="s">
        <v>398</v>
      </c>
      <c r="FH118" s="11">
        <v>0.05</v>
      </c>
      <c r="FI118" t="str">
        <f>_xll.SNL.Clients.Office.Excel.Functions.SPG(FF118, "SP_COUNTRY_NAME")</f>
        <v>United Kingdom</v>
      </c>
      <c r="FJ118" t="s">
        <v>673</v>
      </c>
      <c r="FK118">
        <v>4423321</v>
      </c>
      <c r="FL118" t="s">
        <v>398</v>
      </c>
      <c r="FM118" s="11">
        <v>0.04</v>
      </c>
      <c r="FN118" t="str">
        <f>_xll.SNL.Clients.Office.Excel.Functions.SPG(FK118, "SP_COUNTRY_NAME")</f>
        <v>South Africa</v>
      </c>
      <c r="FS118" t="str">
        <f>_xll.SNL.Clients.Office.Excel.Functions.SPG(FP118, "SP_COUNTRY_NAME")</f>
        <v>#INVALID COMPANY ID</v>
      </c>
      <c r="FT118" t="s">
        <v>1081</v>
      </c>
      <c r="FU118">
        <v>4118652</v>
      </c>
      <c r="FV118" t="s">
        <v>398</v>
      </c>
      <c r="FW118" s="11">
        <v>0.05</v>
      </c>
      <c r="FX118" t="str">
        <f>_xll.SNL.Clients.Office.Excel.Functions.SPG(FU118, "SP_COUNTRY_NAME")</f>
        <v>USA</v>
      </c>
      <c r="GC118" t="str">
        <f>_xll.SNL.Clients.Office.Excel.Functions.SPG(FZ118, "SP_COUNTRY_NAME")</f>
        <v>#INVALID COMPANY ID</v>
      </c>
      <c r="GD118" t="s">
        <v>1676</v>
      </c>
      <c r="GE118">
        <v>4311270</v>
      </c>
      <c r="GF118" t="s">
        <v>398</v>
      </c>
      <c r="GG118" s="11">
        <v>0</v>
      </c>
      <c r="GH118" t="str">
        <f>_xll.SNL.Clients.Office.Excel.Functions.SPG(GE118, "SP_COUNTRY_NAME")</f>
        <v>China</v>
      </c>
      <c r="GM118" t="str">
        <f>_xll.SNL.Clients.Office.Excel.Functions.SPG(GJ118, "SP_COUNTRY_NAME")</f>
        <v>#INVALID COMPANY ID</v>
      </c>
      <c r="GR118" t="str">
        <f>_xll.SNL.Clients.Office.Excel.Functions.SPG(GO118, "SP_COUNTRY_NAME")</f>
        <v>#INVALID COMPANY ID</v>
      </c>
      <c r="GW118" t="str">
        <f>_xll.SNL.Clients.Office.Excel.Functions.SPG(GT118, "SP_COUNTRY_NAME")</f>
        <v>#INVALID COMPANY ID</v>
      </c>
      <c r="GX118" t="s">
        <v>511</v>
      </c>
      <c r="GY118">
        <v>111359</v>
      </c>
      <c r="GZ118" t="s">
        <v>398</v>
      </c>
      <c r="HA118" s="11">
        <v>0</v>
      </c>
      <c r="HB118" t="str">
        <f>_xll.SNL.Clients.Office.Excel.Functions.SPG(GY118, "SP_COUNTRY_NAME")</f>
        <v>USA</v>
      </c>
      <c r="HC118" t="s">
        <v>673</v>
      </c>
      <c r="HD118">
        <v>4423321</v>
      </c>
      <c r="HE118" t="s">
        <v>398</v>
      </c>
      <c r="HF118" s="11">
        <v>0.04</v>
      </c>
      <c r="HG118" t="str">
        <f>_xll.SNL.Clients.Office.Excel.Functions.SPG(HD118, "SP_COUNTRY_NAME")</f>
        <v>South Africa</v>
      </c>
      <c r="HL118" t="str">
        <f>_xll.SNL.Clients.Office.Excel.Functions.SPG(HI118, "SP_COUNTRY_NAME")</f>
        <v>#INVALID COMPANY ID</v>
      </c>
      <c r="HQ118" t="str">
        <f>_xll.SNL.Clients.Office.Excel.Functions.SPG(HN118, "SP_COUNTRY_NAME")</f>
        <v>#INVALID COMPANY ID</v>
      </c>
      <c r="HR118" t="s">
        <v>673</v>
      </c>
      <c r="HS118">
        <v>4423321</v>
      </c>
      <c r="HT118" t="s">
        <v>398</v>
      </c>
      <c r="HU118" s="11">
        <v>0.04</v>
      </c>
      <c r="HV118" t="str">
        <f>_xll.SNL.Clients.Office.Excel.Functions.SPG(HS118, "SP_COUNTRY_NAME")</f>
        <v>South Africa</v>
      </c>
      <c r="HW118" t="s">
        <v>1081</v>
      </c>
      <c r="HX118">
        <v>4118652</v>
      </c>
      <c r="HY118" t="s">
        <v>398</v>
      </c>
      <c r="HZ118" s="11">
        <v>0.05</v>
      </c>
      <c r="IA118" t="str">
        <f>_xll.SNL.Clients.Office.Excel.Functions.SPG(HX118, "SP_COUNTRY_NAME")</f>
        <v>USA</v>
      </c>
      <c r="IF118" t="str">
        <f>_xll.SNL.Clients.Office.Excel.Functions.SPG(IC118, "SP_COUNTRY_NAME")</f>
        <v>#INVALID COMPANY ID</v>
      </c>
      <c r="IK118" t="str">
        <f>_xll.SNL.Clients.Office.Excel.Functions.SPG(IH118, "SP_COUNTRY_NAME")</f>
        <v>#INVALID COMPANY ID</v>
      </c>
      <c r="IL118" t="s">
        <v>511</v>
      </c>
      <c r="IM118">
        <v>111359</v>
      </c>
      <c r="IN118" t="s">
        <v>398</v>
      </c>
      <c r="IO118" s="11">
        <v>0</v>
      </c>
      <c r="IP118" t="str">
        <f>_xll.SNL.Clients.Office.Excel.Functions.SPG(IM118, "SP_COUNTRY_NAME")</f>
        <v>USA</v>
      </c>
      <c r="IQ118" t="s">
        <v>520</v>
      </c>
      <c r="IR118">
        <v>4089114</v>
      </c>
      <c r="IS118" t="s">
        <v>398</v>
      </c>
      <c r="IT118" s="11">
        <v>0.01</v>
      </c>
      <c r="IU118" t="str">
        <f>_xll.SNL.Clients.Office.Excel.Functions.SPG(IR118, "SP_COUNTRY_NAME")</f>
        <v>USA</v>
      </c>
      <c r="IV118" t="s">
        <v>472</v>
      </c>
      <c r="IW118">
        <v>4114882</v>
      </c>
      <c r="IX118" t="s">
        <v>398</v>
      </c>
      <c r="IY118" s="11">
        <v>0</v>
      </c>
      <c r="IZ118" t="str">
        <f>_xll.SNL.Clients.Office.Excel.Functions.SPG(IW118, "SP_COUNTRY_NAME")</f>
        <v>Canada</v>
      </c>
      <c r="JA118" t="s">
        <v>601</v>
      </c>
      <c r="JB118">
        <v>111537</v>
      </c>
      <c r="JC118" t="s">
        <v>398</v>
      </c>
      <c r="JD118" s="11">
        <v>0.02</v>
      </c>
      <c r="JE118" t="str">
        <f>_xll.SNL.Clients.Office.Excel.Functions.SPG(JB118, "SP_COUNTRY_NAME")</f>
        <v>USA</v>
      </c>
      <c r="JF118" t="s">
        <v>498</v>
      </c>
      <c r="JG118">
        <v>4324456</v>
      </c>
      <c r="JH118" t="s">
        <v>398</v>
      </c>
      <c r="JI118" s="11">
        <v>0.03</v>
      </c>
      <c r="JJ118" t="str">
        <f>_xll.SNL.Clients.Office.Excel.Functions.SPG(JG118, "SP_COUNTRY_NAME")</f>
        <v>Italy</v>
      </c>
      <c r="JK118" t="s">
        <v>658</v>
      </c>
      <c r="JL118">
        <v>4138889</v>
      </c>
      <c r="JM118" t="s">
        <v>398</v>
      </c>
      <c r="JN118" s="11">
        <v>0.05</v>
      </c>
      <c r="JO118" t="str">
        <f>_xll.SNL.Clients.Office.Excel.Functions.SPG(JL118, "SP_COUNTRY_NAME")</f>
        <v>United Kingdom</v>
      </c>
      <c r="JT118" t="str">
        <f>_xll.SNL.Clients.Office.Excel.Functions.SPG(JQ118, "SP_COUNTRY_NAME")</f>
        <v>#INVALID COMPANY ID</v>
      </c>
      <c r="JY118" t="str">
        <f>_xll.SNL.Clients.Office.Excel.Functions.SPG(JV118, "SP_COUNTRY_NAME")</f>
        <v>#INVALID COMPANY ID</v>
      </c>
      <c r="JZ118" t="s">
        <v>673</v>
      </c>
      <c r="KA118">
        <v>4423321</v>
      </c>
      <c r="KB118" t="s">
        <v>398</v>
      </c>
      <c r="KC118" s="11">
        <v>0.04</v>
      </c>
      <c r="KD118" t="str">
        <f>_xll.SNL.Clients.Office.Excel.Functions.SPG(KA118, "SP_COUNTRY_NAME")</f>
        <v>South Africa</v>
      </c>
      <c r="KI118" t="str">
        <f>_xll.SNL.Clients.Office.Excel.Functions.SPG(KF118, "SP_COUNTRY_NAME")</f>
        <v>#INVALID COMPANY ID</v>
      </c>
      <c r="KJ118" t="s">
        <v>724</v>
      </c>
      <c r="KK118">
        <v>112262714</v>
      </c>
      <c r="KL118" t="s">
        <v>398</v>
      </c>
      <c r="KM118" s="11">
        <v>0.01</v>
      </c>
      <c r="KN118" t="str">
        <f>_xll.SNL.Clients.Office.Excel.Functions.SPG(KK118, "SP_COUNTRY_NAME")</f>
        <v>#INVALID COMPANY ID</v>
      </c>
    </row>
    <row r="119" spans="5:300" x14ac:dyDescent="0.35">
      <c r="E119" t="str">
        <f>_xll.SNL.Clients.Office.Excel.Functions.SPG(B119, "SP_COUNTRY_NAME")</f>
        <v>#INVALID COMPANY ID</v>
      </c>
      <c r="F119" t="s">
        <v>826</v>
      </c>
      <c r="G119">
        <v>10499632</v>
      </c>
      <c r="H119" t="s">
        <v>402</v>
      </c>
      <c r="I119" s="11">
        <v>0.02</v>
      </c>
      <c r="J119" t="str">
        <f>_xll.SNL.Clients.Office.Excel.Functions.SPG(G119, "SP_COUNTRY_NAME")</f>
        <v>United Kingdom</v>
      </c>
      <c r="K119" t="s">
        <v>517</v>
      </c>
      <c r="L119">
        <v>4150758</v>
      </c>
      <c r="M119" t="s">
        <v>401</v>
      </c>
      <c r="N119" s="11">
        <v>0</v>
      </c>
      <c r="O119" t="str">
        <f>_xll.SNL.Clients.Office.Excel.Functions.SPG(L119, "SP_COUNTRY_NAME")</f>
        <v>Switzerland</v>
      </c>
      <c r="P119" t="s">
        <v>1047</v>
      </c>
      <c r="Q119">
        <v>13582910</v>
      </c>
      <c r="R119" t="s">
        <v>398</v>
      </c>
      <c r="S119" s="11">
        <v>0.09</v>
      </c>
      <c r="T119" t="str">
        <f>_xll.SNL.Clients.Office.Excel.Functions.SPG(Q119, "SP_COUNTRY_NAME")</f>
        <v>France</v>
      </c>
      <c r="Y119" t="str">
        <f>_xll.SNL.Clients.Office.Excel.Functions.SPG(V119, "SP_COUNTRY_NAME")</f>
        <v>#INVALID COMPANY ID</v>
      </c>
      <c r="Z119" t="s">
        <v>429</v>
      </c>
      <c r="AA119">
        <v>109789</v>
      </c>
      <c r="AB119" t="s">
        <v>398</v>
      </c>
      <c r="AC119" s="11">
        <v>0.01</v>
      </c>
      <c r="AD119" t="str">
        <f>_xll.SNL.Clients.Office.Excel.Functions.SPG(AA119, "SP_COUNTRY_NAME")</f>
        <v>USA</v>
      </c>
      <c r="AE119" t="s">
        <v>429</v>
      </c>
      <c r="AF119">
        <v>109789</v>
      </c>
      <c r="AG119" t="s">
        <v>398</v>
      </c>
      <c r="AH119" s="11">
        <v>0.01</v>
      </c>
      <c r="AI119" t="str">
        <f>_xll.SNL.Clients.Office.Excel.Functions.SPG(AF119, "SP_COUNTRY_NAME")</f>
        <v>USA</v>
      </c>
      <c r="AJ119" t="s">
        <v>1047</v>
      </c>
      <c r="AK119">
        <v>13582910</v>
      </c>
      <c r="AL119" t="s">
        <v>398</v>
      </c>
      <c r="AM119" s="11">
        <v>0.09</v>
      </c>
      <c r="AN119" t="str">
        <f>_xll.SNL.Clients.Office.Excel.Functions.SPG(AK119, "SP_COUNTRY_NAME")</f>
        <v>France</v>
      </c>
      <c r="AO119" t="s">
        <v>679</v>
      </c>
      <c r="AP119">
        <v>4138850</v>
      </c>
      <c r="AQ119" t="s">
        <v>398</v>
      </c>
      <c r="AR119" s="11">
        <v>0.01</v>
      </c>
      <c r="AS119" t="str">
        <f>_xll.SNL.Clients.Office.Excel.Functions.SPG(AP119, "SP_COUNTRY_NAME")</f>
        <v>South Africa</v>
      </c>
      <c r="AX119" t="str">
        <f>_xll.SNL.Clients.Office.Excel.Functions.SPG(AU119, "SP_COUNTRY_NAME")</f>
        <v>#INVALID COMPANY ID</v>
      </c>
      <c r="AY119" t="s">
        <v>429</v>
      </c>
      <c r="AZ119">
        <v>109789</v>
      </c>
      <c r="BA119" t="s">
        <v>398</v>
      </c>
      <c r="BB119" s="11">
        <v>0.01</v>
      </c>
      <c r="BC119" t="str">
        <f>_xll.SNL.Clients.Office.Excel.Functions.SPG(AZ119, "SP_COUNTRY_NAME")</f>
        <v>USA</v>
      </c>
      <c r="BH119" t="str">
        <f>_xll.SNL.Clients.Office.Excel.Functions.SPG(BE119, "SP_COUNTRY_NAME")</f>
        <v>#INVALID COMPANY ID</v>
      </c>
      <c r="BI119" t="s">
        <v>506</v>
      </c>
      <c r="BJ119">
        <v>110495</v>
      </c>
      <c r="BK119" t="s">
        <v>398</v>
      </c>
      <c r="BL119" s="11">
        <v>0.02</v>
      </c>
      <c r="BM119" t="str">
        <f>_xll.SNL.Clients.Office.Excel.Functions.SPG(BJ119, "SP_COUNTRY_NAME")</f>
        <v>USA</v>
      </c>
      <c r="BR119" t="str">
        <f>_xll.SNL.Clients.Office.Excel.Functions.SPG(BO119, "SP_COUNTRY_NAME")</f>
        <v>#INVALID COMPANY ID</v>
      </c>
      <c r="BS119" t="s">
        <v>491</v>
      </c>
      <c r="BT119">
        <v>4048742</v>
      </c>
      <c r="BU119" t="s">
        <v>398</v>
      </c>
      <c r="BV119" s="11">
        <v>0.01</v>
      </c>
      <c r="BW119" t="str">
        <f>_xll.SNL.Clients.Office.Excel.Functions.SPG(BT119, "SP_COUNTRY_NAME")</f>
        <v>Canada</v>
      </c>
      <c r="BX119" t="s">
        <v>1444</v>
      </c>
      <c r="BY119">
        <v>5866138</v>
      </c>
      <c r="BZ119" t="s">
        <v>403</v>
      </c>
      <c r="CA119" s="11">
        <v>0.04</v>
      </c>
      <c r="CB119" t="str">
        <f>_xll.SNL.Clients.Office.Excel.Functions.SPG(BY119, "SP_COUNTRY_NAME")</f>
        <v>United Kingdom</v>
      </c>
      <c r="CC119" t="s">
        <v>1329</v>
      </c>
      <c r="CD119">
        <v>100382</v>
      </c>
      <c r="CE119" t="s">
        <v>401</v>
      </c>
      <c r="CF119" s="11">
        <v>0.05</v>
      </c>
      <c r="CG119" t="str">
        <f>_xll.SNL.Clients.Office.Excel.Functions.SPG(CD119, "SP_COUNTRY_NAME")</f>
        <v>USA</v>
      </c>
      <c r="CH119" t="s">
        <v>1444</v>
      </c>
      <c r="CI119">
        <v>5866138</v>
      </c>
      <c r="CJ119" t="s">
        <v>403</v>
      </c>
      <c r="CK119" s="11">
        <v>0.04</v>
      </c>
      <c r="CL119" t="str">
        <f>_xll.SNL.Clients.Office.Excel.Functions.SPG(CI119, "SP_COUNTRY_NAME")</f>
        <v>United Kingdom</v>
      </c>
      <c r="CM119" t="s">
        <v>506</v>
      </c>
      <c r="CN119">
        <v>110495</v>
      </c>
      <c r="CO119" t="s">
        <v>398</v>
      </c>
      <c r="CP119" s="11">
        <v>0.02</v>
      </c>
      <c r="CQ119" t="str">
        <f>_xll.SNL.Clients.Office.Excel.Functions.SPG(CN119, "SP_COUNTRY_NAME")</f>
        <v>USA</v>
      </c>
      <c r="CR119" t="s">
        <v>506</v>
      </c>
      <c r="CS119">
        <v>110495</v>
      </c>
      <c r="CT119" t="s">
        <v>398</v>
      </c>
      <c r="CU119" s="11">
        <v>0.02</v>
      </c>
      <c r="CV119" t="str">
        <f>_xll.SNL.Clients.Office.Excel.Functions.SPG(CS119, "SP_COUNTRY_NAME")</f>
        <v>USA</v>
      </c>
      <c r="CW119" t="s">
        <v>1444</v>
      </c>
      <c r="CX119">
        <v>5866138</v>
      </c>
      <c r="CY119" t="s">
        <v>403</v>
      </c>
      <c r="CZ119" s="11">
        <v>0.04</v>
      </c>
      <c r="DA119" t="str">
        <f>_xll.SNL.Clients.Office.Excel.Functions.SPG(CX119, "SP_COUNTRY_NAME")</f>
        <v>United Kingdom</v>
      </c>
      <c r="DF119" t="str">
        <f>_xll.SNL.Clients.Office.Excel.Functions.SPG(DC119, "SP_COUNTRY_NAME")</f>
        <v>#INVALID COMPANY ID</v>
      </c>
      <c r="DG119" t="s">
        <v>686</v>
      </c>
      <c r="DH119">
        <v>4674815</v>
      </c>
      <c r="DI119" t="s">
        <v>398</v>
      </c>
      <c r="DJ119" s="11">
        <v>0</v>
      </c>
      <c r="DK119" t="str">
        <f>_xll.SNL.Clients.Office.Excel.Functions.SPG(DH119, "SP_COUNTRY_NAME")</f>
        <v>Switzerland</v>
      </c>
      <c r="DL119" t="s">
        <v>826</v>
      </c>
      <c r="DM119">
        <v>10499632</v>
      </c>
      <c r="DN119" t="s">
        <v>402</v>
      </c>
      <c r="DO119" s="11">
        <v>0.02</v>
      </c>
      <c r="DP119" t="str">
        <f>_xll.SNL.Clients.Office.Excel.Functions.SPG(DM119, "SP_COUNTRY_NAME")</f>
        <v>United Kingdom</v>
      </c>
      <c r="DQ119" t="s">
        <v>826</v>
      </c>
      <c r="DR119">
        <v>10499632</v>
      </c>
      <c r="DS119" t="s">
        <v>402</v>
      </c>
      <c r="DT119" s="11">
        <v>0.02</v>
      </c>
      <c r="DU119" t="str">
        <f>_xll.SNL.Clients.Office.Excel.Functions.SPG(DR119, "SP_COUNTRY_NAME")</f>
        <v>United Kingdom</v>
      </c>
      <c r="DV119" t="s">
        <v>826</v>
      </c>
      <c r="DW119">
        <v>10499632</v>
      </c>
      <c r="DX119" t="s">
        <v>402</v>
      </c>
      <c r="DY119" s="11">
        <v>0.02</v>
      </c>
      <c r="DZ119" t="str">
        <f>_xll.SNL.Clients.Office.Excel.Functions.SPG(DW119, "SP_COUNTRY_NAME")</f>
        <v>United Kingdom</v>
      </c>
      <c r="EE119" t="str">
        <f>_xll.SNL.Clients.Office.Excel.Functions.SPG(EB119, "SP_COUNTRY_NAME")</f>
        <v>#INVALID COMPANY ID</v>
      </c>
      <c r="EF119" t="s">
        <v>1011</v>
      </c>
      <c r="EG119">
        <v>4026994</v>
      </c>
      <c r="EH119" t="s">
        <v>398</v>
      </c>
      <c r="EI119" s="11">
        <v>0.05</v>
      </c>
      <c r="EJ119" t="str">
        <f>_xll.SNL.Clients.Office.Excel.Functions.SPG(EG119, "SP_COUNTRY_NAME")</f>
        <v>Sweden</v>
      </c>
      <c r="EK119" t="s">
        <v>969</v>
      </c>
      <c r="EL119">
        <v>14992688</v>
      </c>
      <c r="EM119" t="s">
        <v>398</v>
      </c>
      <c r="EN119" s="11">
        <v>0</v>
      </c>
      <c r="EO119" t="str">
        <f>_xll.SNL.Clients.Office.Excel.Functions.SPG(EL119, "SP_COUNTRY_NAME")</f>
        <v>Italy</v>
      </c>
      <c r="ET119" t="str">
        <f>_xll.SNL.Clients.Office.Excel.Functions.SPG(EQ119, "SP_COUNTRY_NAME")</f>
        <v>#INVALID COMPANY ID</v>
      </c>
      <c r="EY119" t="str">
        <f>_xll.SNL.Clients.Office.Excel.Functions.SPG(EV119, "SP_COUNTRY_NAME")</f>
        <v>#INVALID COMPANY ID</v>
      </c>
      <c r="EZ119" t="s">
        <v>1329</v>
      </c>
      <c r="FA119">
        <v>100382</v>
      </c>
      <c r="FB119" t="s">
        <v>401</v>
      </c>
      <c r="FC119" s="11">
        <v>0.05</v>
      </c>
      <c r="FD119" t="str">
        <f>_xll.SNL.Clients.Office.Excel.Functions.SPG(FA119, "SP_COUNTRY_NAME")</f>
        <v>USA</v>
      </c>
      <c r="FE119" t="s">
        <v>1329</v>
      </c>
      <c r="FF119">
        <v>100382</v>
      </c>
      <c r="FG119" t="s">
        <v>401</v>
      </c>
      <c r="FH119" s="11">
        <v>0.05</v>
      </c>
      <c r="FI119" t="str">
        <f>_xll.SNL.Clients.Office.Excel.Functions.SPG(FF119, "SP_COUNTRY_NAME")</f>
        <v>USA</v>
      </c>
      <c r="FJ119" t="s">
        <v>1444</v>
      </c>
      <c r="FK119">
        <v>5866138</v>
      </c>
      <c r="FL119" t="s">
        <v>403</v>
      </c>
      <c r="FM119" s="11">
        <v>0.04</v>
      </c>
      <c r="FN119" t="str">
        <f>_xll.SNL.Clients.Office.Excel.Functions.SPG(FK119, "SP_COUNTRY_NAME")</f>
        <v>United Kingdom</v>
      </c>
      <c r="FS119" t="str">
        <f>_xll.SNL.Clients.Office.Excel.Functions.SPG(FP119, "SP_COUNTRY_NAME")</f>
        <v>#INVALID COMPANY ID</v>
      </c>
      <c r="FT119" t="s">
        <v>1011</v>
      </c>
      <c r="FU119">
        <v>4026994</v>
      </c>
      <c r="FV119" t="s">
        <v>398</v>
      </c>
      <c r="FW119" s="11">
        <v>0.05</v>
      </c>
      <c r="FX119" t="str">
        <f>_xll.SNL.Clients.Office.Excel.Functions.SPG(FU119, "SP_COUNTRY_NAME")</f>
        <v>Sweden</v>
      </c>
      <c r="GC119" t="str">
        <f>_xll.SNL.Clients.Office.Excel.Functions.SPG(FZ119, "SP_COUNTRY_NAME")</f>
        <v>#INVALID COMPANY ID</v>
      </c>
      <c r="GD119" t="s">
        <v>463</v>
      </c>
      <c r="GE119">
        <v>4140503</v>
      </c>
      <c r="GF119" t="s">
        <v>398</v>
      </c>
      <c r="GG119" s="11">
        <v>0</v>
      </c>
      <c r="GH119" t="str">
        <f>_xll.SNL.Clients.Office.Excel.Functions.SPG(GE119, "SP_COUNTRY_NAME")</f>
        <v>Ireland</v>
      </c>
      <c r="GM119" t="str">
        <f>_xll.SNL.Clients.Office.Excel.Functions.SPG(GJ119, "SP_COUNTRY_NAME")</f>
        <v>#INVALID COMPANY ID</v>
      </c>
      <c r="GR119" t="str">
        <f>_xll.SNL.Clients.Office.Excel.Functions.SPG(GO119, "SP_COUNTRY_NAME")</f>
        <v>#INVALID COMPANY ID</v>
      </c>
      <c r="GW119" t="str">
        <f>_xll.SNL.Clients.Office.Excel.Functions.SPG(GT119, "SP_COUNTRY_NAME")</f>
        <v>#INVALID COMPANY ID</v>
      </c>
      <c r="GX119" t="s">
        <v>455</v>
      </c>
      <c r="GY119">
        <v>4318598</v>
      </c>
      <c r="GZ119" t="s">
        <v>398</v>
      </c>
      <c r="HA119" s="11">
        <v>0</v>
      </c>
      <c r="HB119" t="str">
        <f>_xll.SNL.Clients.Office.Excel.Functions.SPG(GY119, "SP_COUNTRY_NAME")</f>
        <v>USA</v>
      </c>
      <c r="HC119" t="s">
        <v>1444</v>
      </c>
      <c r="HD119">
        <v>5866138</v>
      </c>
      <c r="HE119" t="s">
        <v>403</v>
      </c>
      <c r="HF119" s="11">
        <v>0.04</v>
      </c>
      <c r="HG119" t="str">
        <f>_xll.SNL.Clients.Office.Excel.Functions.SPG(HD119, "SP_COUNTRY_NAME")</f>
        <v>United Kingdom</v>
      </c>
      <c r="HL119" t="str">
        <f>_xll.SNL.Clients.Office.Excel.Functions.SPG(HI119, "SP_COUNTRY_NAME")</f>
        <v>#INVALID COMPANY ID</v>
      </c>
      <c r="HQ119" t="str">
        <f>_xll.SNL.Clients.Office.Excel.Functions.SPG(HN119, "SP_COUNTRY_NAME")</f>
        <v>#INVALID COMPANY ID</v>
      </c>
      <c r="HR119" t="s">
        <v>1444</v>
      </c>
      <c r="HS119">
        <v>5866138</v>
      </c>
      <c r="HT119" t="s">
        <v>403</v>
      </c>
      <c r="HU119" s="11">
        <v>0.04</v>
      </c>
      <c r="HV119" t="str">
        <f>_xll.SNL.Clients.Office.Excel.Functions.SPG(HS119, "SP_COUNTRY_NAME")</f>
        <v>United Kingdom</v>
      </c>
      <c r="HW119" t="s">
        <v>1011</v>
      </c>
      <c r="HX119">
        <v>4026994</v>
      </c>
      <c r="HY119" t="s">
        <v>398</v>
      </c>
      <c r="HZ119" s="11">
        <v>0.05</v>
      </c>
      <c r="IA119" t="str">
        <f>_xll.SNL.Clients.Office.Excel.Functions.SPG(HX119, "SP_COUNTRY_NAME")</f>
        <v>Sweden</v>
      </c>
      <c r="IF119" t="str">
        <f>_xll.SNL.Clients.Office.Excel.Functions.SPG(IC119, "SP_COUNTRY_NAME")</f>
        <v>#INVALID COMPANY ID</v>
      </c>
      <c r="IK119" t="str">
        <f>_xll.SNL.Clients.Office.Excel.Functions.SPG(IH119, "SP_COUNTRY_NAME")</f>
        <v>#INVALID COMPANY ID</v>
      </c>
      <c r="IL119" t="s">
        <v>455</v>
      </c>
      <c r="IM119">
        <v>4318598</v>
      </c>
      <c r="IN119" t="s">
        <v>398</v>
      </c>
      <c r="IO119" s="11">
        <v>0</v>
      </c>
      <c r="IP119" t="str">
        <f>_xll.SNL.Clients.Office.Excel.Functions.SPG(IM119, "SP_COUNTRY_NAME")</f>
        <v>USA</v>
      </c>
      <c r="IQ119" t="s">
        <v>852</v>
      </c>
      <c r="IR119">
        <v>6594844</v>
      </c>
      <c r="IS119" t="s">
        <v>398</v>
      </c>
      <c r="IT119" s="11">
        <v>0.01</v>
      </c>
      <c r="IU119" t="str">
        <f>_xll.SNL.Clients.Office.Excel.Functions.SPG(IR119, "SP_COUNTRY_NAME")</f>
        <v>Singapore</v>
      </c>
      <c r="IV119" t="s">
        <v>686</v>
      </c>
      <c r="IW119">
        <v>4674815</v>
      </c>
      <c r="IX119" t="s">
        <v>398</v>
      </c>
      <c r="IY119" s="11">
        <v>0</v>
      </c>
      <c r="IZ119" t="str">
        <f>_xll.SNL.Clients.Office.Excel.Functions.SPG(IW119, "SP_COUNTRY_NAME")</f>
        <v>Switzerland</v>
      </c>
      <c r="JA119" t="s">
        <v>506</v>
      </c>
      <c r="JB119">
        <v>110495</v>
      </c>
      <c r="JC119" t="s">
        <v>398</v>
      </c>
      <c r="JD119" s="11">
        <v>0.02</v>
      </c>
      <c r="JE119" t="str">
        <f>_xll.SNL.Clients.Office.Excel.Functions.SPG(JB119, "SP_COUNTRY_NAME")</f>
        <v>USA</v>
      </c>
      <c r="JF119" t="s">
        <v>826</v>
      </c>
      <c r="JG119">
        <v>10499632</v>
      </c>
      <c r="JH119" t="s">
        <v>402</v>
      </c>
      <c r="JI119" s="11">
        <v>0.02</v>
      </c>
      <c r="JJ119" t="str">
        <f>_xll.SNL.Clients.Office.Excel.Functions.SPG(JG119, "SP_COUNTRY_NAME")</f>
        <v>United Kingdom</v>
      </c>
      <c r="JK119" t="s">
        <v>1329</v>
      </c>
      <c r="JL119">
        <v>100382</v>
      </c>
      <c r="JM119" t="s">
        <v>401</v>
      </c>
      <c r="JN119" s="11">
        <v>0.05</v>
      </c>
      <c r="JO119" t="str">
        <f>_xll.SNL.Clients.Office.Excel.Functions.SPG(JL119, "SP_COUNTRY_NAME")</f>
        <v>USA</v>
      </c>
      <c r="JT119" t="str">
        <f>_xll.SNL.Clients.Office.Excel.Functions.SPG(JQ119, "SP_COUNTRY_NAME")</f>
        <v>#INVALID COMPANY ID</v>
      </c>
      <c r="JY119" t="str">
        <f>_xll.SNL.Clients.Office.Excel.Functions.SPG(JV119, "SP_COUNTRY_NAME")</f>
        <v>#INVALID COMPANY ID</v>
      </c>
      <c r="JZ119" t="s">
        <v>1444</v>
      </c>
      <c r="KA119">
        <v>5866138</v>
      </c>
      <c r="KB119" t="s">
        <v>403</v>
      </c>
      <c r="KC119" s="11">
        <v>0.04</v>
      </c>
      <c r="KD119" t="str">
        <f>_xll.SNL.Clients.Office.Excel.Functions.SPG(KA119, "SP_COUNTRY_NAME")</f>
        <v>United Kingdom</v>
      </c>
      <c r="KI119" t="str">
        <f>_xll.SNL.Clients.Office.Excel.Functions.SPG(KF119, "SP_COUNTRY_NAME")</f>
        <v>#INVALID COMPANY ID</v>
      </c>
      <c r="KJ119" t="s">
        <v>429</v>
      </c>
      <c r="KK119">
        <v>109789</v>
      </c>
      <c r="KL119" t="s">
        <v>398</v>
      </c>
      <c r="KM119" s="11">
        <v>0.01</v>
      </c>
      <c r="KN119" t="str">
        <f>_xll.SNL.Clients.Office.Excel.Functions.SPG(KK119, "SP_COUNTRY_NAME")</f>
        <v>USA</v>
      </c>
    </row>
    <row r="120" spans="5:300" x14ac:dyDescent="0.35">
      <c r="E120" t="str">
        <f>_xll.SNL.Clients.Office.Excel.Functions.SPG(B120, "SP_COUNTRY_NAME")</f>
        <v>#INVALID COMPANY ID</v>
      </c>
      <c r="F120" t="s">
        <v>491</v>
      </c>
      <c r="G120">
        <v>4048742</v>
      </c>
      <c r="H120" t="s">
        <v>398</v>
      </c>
      <c r="I120" s="11">
        <v>0.02</v>
      </c>
      <c r="J120" t="str">
        <f>_xll.SNL.Clients.Office.Excel.Functions.SPG(G120, "SP_COUNTRY_NAME")</f>
        <v>Canada</v>
      </c>
      <c r="K120" t="s">
        <v>518</v>
      </c>
      <c r="L120">
        <v>4399282</v>
      </c>
      <c r="M120" t="s">
        <v>398</v>
      </c>
      <c r="N120" s="11">
        <v>0</v>
      </c>
      <c r="O120" t="str">
        <f>_xll.SNL.Clients.Office.Excel.Functions.SPG(L120, "SP_COUNTRY_NAME")</f>
        <v>Canada</v>
      </c>
      <c r="P120" t="s">
        <v>1048</v>
      </c>
      <c r="Q120">
        <v>4400207</v>
      </c>
      <c r="R120" t="s">
        <v>407</v>
      </c>
      <c r="S120" s="11">
        <v>0.09</v>
      </c>
      <c r="T120" t="str">
        <f>_xll.SNL.Clients.Office.Excel.Functions.SPG(Q120, "SP_COUNTRY_NAME")</f>
        <v>United Kingdom</v>
      </c>
      <c r="Y120" t="str">
        <f>_xll.SNL.Clients.Office.Excel.Functions.SPG(V120, "SP_COUNTRY_NAME")</f>
        <v>#INVALID COMPANY ID</v>
      </c>
      <c r="Z120" t="s">
        <v>725</v>
      </c>
      <c r="AA120">
        <v>5884486</v>
      </c>
      <c r="AB120" t="s">
        <v>398</v>
      </c>
      <c r="AC120" s="11">
        <v>0.01</v>
      </c>
      <c r="AD120" t="str">
        <f>_xll.SNL.Clients.Office.Excel.Functions.SPG(AA120, "SP_COUNTRY_NAME")</f>
        <v>South Africa</v>
      </c>
      <c r="AE120" t="s">
        <v>725</v>
      </c>
      <c r="AF120">
        <v>5884486</v>
      </c>
      <c r="AG120" t="s">
        <v>398</v>
      </c>
      <c r="AH120" s="11">
        <v>0.01</v>
      </c>
      <c r="AI120" t="str">
        <f>_xll.SNL.Clients.Office.Excel.Functions.SPG(AF120, "SP_COUNTRY_NAME")</f>
        <v>South Africa</v>
      </c>
      <c r="AJ120" t="s">
        <v>1048</v>
      </c>
      <c r="AK120">
        <v>4400207</v>
      </c>
      <c r="AL120" t="s">
        <v>407</v>
      </c>
      <c r="AM120" s="11">
        <v>0.09</v>
      </c>
      <c r="AN120" t="str">
        <f>_xll.SNL.Clients.Office.Excel.Functions.SPG(AK120, "SP_COUNTRY_NAME")</f>
        <v>United Kingdom</v>
      </c>
      <c r="AO120" t="s">
        <v>904</v>
      </c>
      <c r="AP120">
        <v>4135241</v>
      </c>
      <c r="AQ120" t="s">
        <v>398</v>
      </c>
      <c r="AR120" s="11">
        <v>0.01</v>
      </c>
      <c r="AS120" t="str">
        <f>_xll.SNL.Clients.Office.Excel.Functions.SPG(AP120, "SP_COUNTRY_NAME")</f>
        <v>Australia</v>
      </c>
      <c r="AX120" t="str">
        <f>_xll.SNL.Clients.Office.Excel.Functions.SPG(AU120, "SP_COUNTRY_NAME")</f>
        <v>#INVALID COMPANY ID</v>
      </c>
      <c r="AY120" t="s">
        <v>725</v>
      </c>
      <c r="AZ120">
        <v>5884486</v>
      </c>
      <c r="BA120" t="s">
        <v>398</v>
      </c>
      <c r="BB120" s="11">
        <v>0.01</v>
      </c>
      <c r="BC120" t="str">
        <f>_xll.SNL.Clients.Office.Excel.Functions.SPG(AZ120, "SP_COUNTRY_NAME")</f>
        <v>South Africa</v>
      </c>
      <c r="BH120" t="str">
        <f>_xll.SNL.Clients.Office.Excel.Functions.SPG(BE120, "SP_COUNTRY_NAME")</f>
        <v>#INVALID COMPANY ID</v>
      </c>
      <c r="BI120" t="s">
        <v>544</v>
      </c>
      <c r="BJ120">
        <v>4377155</v>
      </c>
      <c r="BK120" t="s">
        <v>398</v>
      </c>
      <c r="BL120" s="11">
        <v>0.02</v>
      </c>
      <c r="BM120" t="str">
        <f>_xll.SNL.Clients.Office.Excel.Functions.SPG(BJ120, "SP_COUNTRY_NAME")</f>
        <v>Belgium</v>
      </c>
      <c r="BR120" t="str">
        <f>_xll.SNL.Clients.Office.Excel.Functions.SPG(BO120, "SP_COUNTRY_NAME")</f>
        <v>#INVALID COMPANY ID</v>
      </c>
      <c r="BS120" t="s">
        <v>1932</v>
      </c>
      <c r="BT120">
        <v>5859803</v>
      </c>
      <c r="BU120" t="s">
        <v>398</v>
      </c>
      <c r="BV120" s="11">
        <v>0.01</v>
      </c>
      <c r="BW120" t="str">
        <f>_xll.SNL.Clients.Office.Excel.Functions.SPG(BT120, "SP_COUNTRY_NAME")</f>
        <v>Luxembourg</v>
      </c>
      <c r="BX120" t="s">
        <v>1406</v>
      </c>
      <c r="BY120">
        <v>4117421</v>
      </c>
      <c r="BZ120" t="s">
        <v>398</v>
      </c>
      <c r="CA120" s="11">
        <v>0.04</v>
      </c>
      <c r="CB120" t="str">
        <f>_xll.SNL.Clients.Office.Excel.Functions.SPG(BY120, "SP_COUNTRY_NAME")</f>
        <v>USA</v>
      </c>
      <c r="CC120" t="s">
        <v>1279</v>
      </c>
      <c r="CD120">
        <v>4135104</v>
      </c>
      <c r="CE120" t="s">
        <v>403</v>
      </c>
      <c r="CF120" s="11">
        <v>0.05</v>
      </c>
      <c r="CG120" t="str">
        <f>_xll.SNL.Clients.Office.Excel.Functions.SPG(CD120, "SP_COUNTRY_NAME")</f>
        <v>United Kingdom</v>
      </c>
      <c r="CH120" t="s">
        <v>1406</v>
      </c>
      <c r="CI120">
        <v>4117421</v>
      </c>
      <c r="CJ120" t="s">
        <v>398</v>
      </c>
      <c r="CK120" s="11">
        <v>0.04</v>
      </c>
      <c r="CL120" t="str">
        <f>_xll.SNL.Clients.Office.Excel.Functions.SPG(CI120, "SP_COUNTRY_NAME")</f>
        <v>USA</v>
      </c>
      <c r="CM120" t="s">
        <v>544</v>
      </c>
      <c r="CN120">
        <v>4377155</v>
      </c>
      <c r="CO120" t="s">
        <v>398</v>
      </c>
      <c r="CP120" s="11">
        <v>0.02</v>
      </c>
      <c r="CQ120" t="str">
        <f>_xll.SNL.Clients.Office.Excel.Functions.SPG(CN120, "SP_COUNTRY_NAME")</f>
        <v>Belgium</v>
      </c>
      <c r="CR120" t="s">
        <v>544</v>
      </c>
      <c r="CS120">
        <v>4377155</v>
      </c>
      <c r="CT120" t="s">
        <v>398</v>
      </c>
      <c r="CU120" s="11">
        <v>0.02</v>
      </c>
      <c r="CV120" t="str">
        <f>_xll.SNL.Clients.Office.Excel.Functions.SPG(CS120, "SP_COUNTRY_NAME")</f>
        <v>Belgium</v>
      </c>
      <c r="CW120" t="s">
        <v>1406</v>
      </c>
      <c r="CX120">
        <v>4117421</v>
      </c>
      <c r="CY120" t="s">
        <v>398</v>
      </c>
      <c r="CZ120" s="11">
        <v>0.04</v>
      </c>
      <c r="DA120" t="str">
        <f>_xll.SNL.Clients.Office.Excel.Functions.SPG(CX120, "SP_COUNTRY_NAME")</f>
        <v>USA</v>
      </c>
      <c r="DF120" t="str">
        <f>_xll.SNL.Clients.Office.Excel.Functions.SPG(DC120, "SP_COUNTRY_NAME")</f>
        <v>#INVALID COMPANY ID</v>
      </c>
      <c r="DG120" t="s">
        <v>489</v>
      </c>
      <c r="DH120">
        <v>4376121</v>
      </c>
      <c r="DI120" t="s">
        <v>398</v>
      </c>
      <c r="DJ120" s="11">
        <v>0</v>
      </c>
      <c r="DK120" t="str">
        <f>_xll.SNL.Clients.Office.Excel.Functions.SPG(DH120, "SP_COUNTRY_NAME")</f>
        <v>United Kingdom</v>
      </c>
      <c r="DL120" t="s">
        <v>491</v>
      </c>
      <c r="DM120">
        <v>4048742</v>
      </c>
      <c r="DN120" t="s">
        <v>398</v>
      </c>
      <c r="DO120" s="11">
        <v>0.02</v>
      </c>
      <c r="DP120" t="str">
        <f>_xll.SNL.Clients.Office.Excel.Functions.SPG(DM120, "SP_COUNTRY_NAME")</f>
        <v>Canada</v>
      </c>
      <c r="DQ120" t="s">
        <v>491</v>
      </c>
      <c r="DR120">
        <v>4048742</v>
      </c>
      <c r="DS120" t="s">
        <v>398</v>
      </c>
      <c r="DT120" s="11">
        <v>0.02</v>
      </c>
      <c r="DU120" t="str">
        <f>_xll.SNL.Clients.Office.Excel.Functions.SPG(DR120, "SP_COUNTRY_NAME")</f>
        <v>Canada</v>
      </c>
      <c r="DV120" t="s">
        <v>491</v>
      </c>
      <c r="DW120">
        <v>4048742</v>
      </c>
      <c r="DX120" t="s">
        <v>398</v>
      </c>
      <c r="DY120" s="11">
        <v>0.02</v>
      </c>
      <c r="DZ120" t="str">
        <f>_xll.SNL.Clients.Office.Excel.Functions.SPG(DW120, "SP_COUNTRY_NAME")</f>
        <v>Canada</v>
      </c>
      <c r="EE120" t="str">
        <f>_xll.SNL.Clients.Office.Excel.Functions.SPG(EB120, "SP_COUNTRY_NAME")</f>
        <v>#INVALID COMPANY ID</v>
      </c>
      <c r="EF120" t="s">
        <v>663</v>
      </c>
      <c r="EG120">
        <v>4089578</v>
      </c>
      <c r="EH120" t="s">
        <v>398</v>
      </c>
      <c r="EI120" s="11">
        <v>0.05</v>
      </c>
      <c r="EJ120" t="str">
        <f>_xll.SNL.Clients.Office.Excel.Functions.SPG(EG120, "SP_COUNTRY_NAME")</f>
        <v>USA</v>
      </c>
      <c r="EK120" t="s">
        <v>700</v>
      </c>
      <c r="EL120">
        <v>7800204</v>
      </c>
      <c r="EM120" t="s">
        <v>403</v>
      </c>
      <c r="EN120" s="11">
        <v>0</v>
      </c>
      <c r="EO120" t="str">
        <f>_xll.SNL.Clients.Office.Excel.Functions.SPG(EL120, "SP_COUNTRY_NAME")</f>
        <v>South Africa</v>
      </c>
      <c r="ET120" t="str">
        <f>_xll.SNL.Clients.Office.Excel.Functions.SPG(EQ120, "SP_COUNTRY_NAME")</f>
        <v>#INVALID COMPANY ID</v>
      </c>
      <c r="EY120" t="str">
        <f>_xll.SNL.Clients.Office.Excel.Functions.SPG(EV120, "SP_COUNTRY_NAME")</f>
        <v>#INVALID COMPANY ID</v>
      </c>
      <c r="EZ120" t="s">
        <v>1279</v>
      </c>
      <c r="FA120">
        <v>4135104</v>
      </c>
      <c r="FB120" t="s">
        <v>403</v>
      </c>
      <c r="FC120" s="11">
        <v>0.05</v>
      </c>
      <c r="FD120" t="str">
        <f>_xll.SNL.Clients.Office.Excel.Functions.SPG(FA120, "SP_COUNTRY_NAME")</f>
        <v>United Kingdom</v>
      </c>
      <c r="FE120" t="s">
        <v>1279</v>
      </c>
      <c r="FF120">
        <v>4135104</v>
      </c>
      <c r="FG120" t="s">
        <v>403</v>
      </c>
      <c r="FH120" s="11">
        <v>0.05</v>
      </c>
      <c r="FI120" t="str">
        <f>_xll.SNL.Clients.Office.Excel.Functions.SPG(FF120, "SP_COUNTRY_NAME")</f>
        <v>United Kingdom</v>
      </c>
      <c r="FJ120" t="s">
        <v>1406</v>
      </c>
      <c r="FK120">
        <v>4117421</v>
      </c>
      <c r="FL120" t="s">
        <v>398</v>
      </c>
      <c r="FM120" s="11">
        <v>0.04</v>
      </c>
      <c r="FN120" t="str">
        <f>_xll.SNL.Clients.Office.Excel.Functions.SPG(FK120, "SP_COUNTRY_NAME")</f>
        <v>USA</v>
      </c>
      <c r="FS120" t="str">
        <f>_xll.SNL.Clients.Office.Excel.Functions.SPG(FP120, "SP_COUNTRY_NAME")</f>
        <v>#INVALID COMPANY ID</v>
      </c>
      <c r="FT120" t="s">
        <v>663</v>
      </c>
      <c r="FU120">
        <v>4089578</v>
      </c>
      <c r="FV120" t="s">
        <v>398</v>
      </c>
      <c r="FW120" s="11">
        <v>0.05</v>
      </c>
      <c r="FX120" t="str">
        <f>_xll.SNL.Clients.Office.Excel.Functions.SPG(FU120, "SP_COUNTRY_NAME")</f>
        <v>USA</v>
      </c>
      <c r="GC120" t="str">
        <f>_xll.SNL.Clients.Office.Excel.Functions.SPG(FZ120, "SP_COUNTRY_NAME")</f>
        <v>#INVALID COMPANY ID</v>
      </c>
      <c r="GD120" t="s">
        <v>537</v>
      </c>
      <c r="GE120">
        <v>4248288</v>
      </c>
      <c r="GF120" t="s">
        <v>398</v>
      </c>
      <c r="GG120" s="11">
        <v>0</v>
      </c>
      <c r="GH120" t="str">
        <f>_xll.SNL.Clients.Office.Excel.Functions.SPG(GE120, "SP_COUNTRY_NAME")</f>
        <v>Canada</v>
      </c>
      <c r="GM120" t="str">
        <f>_xll.SNL.Clients.Office.Excel.Functions.SPG(GJ120, "SP_COUNTRY_NAME")</f>
        <v>#INVALID COMPANY ID</v>
      </c>
      <c r="GR120" t="str">
        <f>_xll.SNL.Clients.Office.Excel.Functions.SPG(GO120, "SP_COUNTRY_NAME")</f>
        <v>#INVALID COMPANY ID</v>
      </c>
      <c r="GW120" t="str">
        <f>_xll.SNL.Clients.Office.Excel.Functions.SPG(GT120, "SP_COUNTRY_NAME")</f>
        <v>#INVALID COMPANY ID</v>
      </c>
      <c r="GX120" t="s">
        <v>538</v>
      </c>
      <c r="GY120">
        <v>4212947</v>
      </c>
      <c r="GZ120" t="s">
        <v>398</v>
      </c>
      <c r="HA120" s="11">
        <v>0</v>
      </c>
      <c r="HB120" t="str">
        <f>_xll.SNL.Clients.Office.Excel.Functions.SPG(GY120, "SP_COUNTRY_NAME")</f>
        <v>Japan</v>
      </c>
      <c r="HC120" t="s">
        <v>1406</v>
      </c>
      <c r="HD120">
        <v>4117421</v>
      </c>
      <c r="HE120" t="s">
        <v>398</v>
      </c>
      <c r="HF120" s="11">
        <v>0.04</v>
      </c>
      <c r="HG120" t="str">
        <f>_xll.SNL.Clients.Office.Excel.Functions.SPG(HD120, "SP_COUNTRY_NAME")</f>
        <v>USA</v>
      </c>
      <c r="HL120" t="str">
        <f>_xll.SNL.Clients.Office.Excel.Functions.SPG(HI120, "SP_COUNTRY_NAME")</f>
        <v>#INVALID COMPANY ID</v>
      </c>
      <c r="HQ120" t="str">
        <f>_xll.SNL.Clients.Office.Excel.Functions.SPG(HN120, "SP_COUNTRY_NAME")</f>
        <v>#INVALID COMPANY ID</v>
      </c>
      <c r="HR120" t="s">
        <v>1406</v>
      </c>
      <c r="HS120">
        <v>4117421</v>
      </c>
      <c r="HT120" t="s">
        <v>398</v>
      </c>
      <c r="HU120" s="11">
        <v>0.04</v>
      </c>
      <c r="HV120" t="str">
        <f>_xll.SNL.Clients.Office.Excel.Functions.SPG(HS120, "SP_COUNTRY_NAME")</f>
        <v>USA</v>
      </c>
      <c r="HW120" t="s">
        <v>663</v>
      </c>
      <c r="HX120">
        <v>4089578</v>
      </c>
      <c r="HY120" t="s">
        <v>398</v>
      </c>
      <c r="HZ120" s="11">
        <v>0.05</v>
      </c>
      <c r="IA120" t="str">
        <f>_xll.SNL.Clients.Office.Excel.Functions.SPG(HX120, "SP_COUNTRY_NAME")</f>
        <v>USA</v>
      </c>
      <c r="IF120" t="str">
        <f>_xll.SNL.Clients.Office.Excel.Functions.SPG(IC120, "SP_COUNTRY_NAME")</f>
        <v>#INVALID COMPANY ID</v>
      </c>
      <c r="IK120" t="str">
        <f>_xll.SNL.Clients.Office.Excel.Functions.SPG(IH120, "SP_COUNTRY_NAME")</f>
        <v>#INVALID COMPANY ID</v>
      </c>
      <c r="IL120" t="s">
        <v>538</v>
      </c>
      <c r="IM120">
        <v>4212947</v>
      </c>
      <c r="IN120" t="s">
        <v>398</v>
      </c>
      <c r="IO120" s="11">
        <v>0</v>
      </c>
      <c r="IP120" t="str">
        <f>_xll.SNL.Clients.Office.Excel.Functions.SPG(IM120, "SP_COUNTRY_NAME")</f>
        <v>Japan</v>
      </c>
      <c r="IQ120" t="s">
        <v>487</v>
      </c>
      <c r="IR120">
        <v>16073228</v>
      </c>
      <c r="IS120" t="s">
        <v>398</v>
      </c>
      <c r="IT120" s="11">
        <v>0.01</v>
      </c>
      <c r="IU120" t="str">
        <f>_xll.SNL.Clients.Office.Excel.Functions.SPG(IR120, "SP_COUNTRY_NAME")</f>
        <v>Germany</v>
      </c>
      <c r="IV120" t="s">
        <v>489</v>
      </c>
      <c r="IW120">
        <v>4376121</v>
      </c>
      <c r="IX120" t="s">
        <v>398</v>
      </c>
      <c r="IY120" s="11">
        <v>0</v>
      </c>
      <c r="IZ120" t="str">
        <f>_xll.SNL.Clients.Office.Excel.Functions.SPG(IW120, "SP_COUNTRY_NAME")</f>
        <v>United Kingdom</v>
      </c>
      <c r="JA120" t="s">
        <v>544</v>
      </c>
      <c r="JB120">
        <v>4377155</v>
      </c>
      <c r="JC120" t="s">
        <v>398</v>
      </c>
      <c r="JD120" s="11">
        <v>0.02</v>
      </c>
      <c r="JE120" t="str">
        <f>_xll.SNL.Clients.Office.Excel.Functions.SPG(JB120, "SP_COUNTRY_NAME")</f>
        <v>Belgium</v>
      </c>
      <c r="JF120" t="s">
        <v>491</v>
      </c>
      <c r="JG120">
        <v>4048742</v>
      </c>
      <c r="JH120" t="s">
        <v>398</v>
      </c>
      <c r="JI120" s="11">
        <v>0.02</v>
      </c>
      <c r="JJ120" t="str">
        <f>_xll.SNL.Clients.Office.Excel.Functions.SPG(JG120, "SP_COUNTRY_NAME")</f>
        <v>Canada</v>
      </c>
      <c r="JK120" t="s">
        <v>1279</v>
      </c>
      <c r="JL120">
        <v>4135104</v>
      </c>
      <c r="JM120" t="s">
        <v>403</v>
      </c>
      <c r="JN120" s="11">
        <v>0.05</v>
      </c>
      <c r="JO120" t="str">
        <f>_xll.SNL.Clients.Office.Excel.Functions.SPG(JL120, "SP_COUNTRY_NAME")</f>
        <v>United Kingdom</v>
      </c>
      <c r="JT120" t="str">
        <f>_xll.SNL.Clients.Office.Excel.Functions.SPG(JQ120, "SP_COUNTRY_NAME")</f>
        <v>#INVALID COMPANY ID</v>
      </c>
      <c r="JY120" t="str">
        <f>_xll.SNL.Clients.Office.Excel.Functions.SPG(JV120, "SP_COUNTRY_NAME")</f>
        <v>#INVALID COMPANY ID</v>
      </c>
      <c r="JZ120" t="s">
        <v>1406</v>
      </c>
      <c r="KA120">
        <v>4117421</v>
      </c>
      <c r="KB120" t="s">
        <v>398</v>
      </c>
      <c r="KC120" s="11">
        <v>0.04</v>
      </c>
      <c r="KD120" t="str">
        <f>_xll.SNL.Clients.Office.Excel.Functions.SPG(KA120, "SP_COUNTRY_NAME")</f>
        <v>USA</v>
      </c>
      <c r="KI120" t="str">
        <f>_xll.SNL.Clients.Office.Excel.Functions.SPG(KF120, "SP_COUNTRY_NAME")</f>
        <v>#INVALID COMPANY ID</v>
      </c>
      <c r="KJ120" t="s">
        <v>725</v>
      </c>
      <c r="KK120">
        <v>5884486</v>
      </c>
      <c r="KL120" t="s">
        <v>398</v>
      </c>
      <c r="KM120" s="11">
        <v>0.01</v>
      </c>
      <c r="KN120" t="str">
        <f>_xll.SNL.Clients.Office.Excel.Functions.SPG(KK120, "SP_COUNTRY_NAME")</f>
        <v>South Africa</v>
      </c>
    </row>
    <row r="121" spans="5:300" x14ac:dyDescent="0.35">
      <c r="E121" t="str">
        <f>_xll.SNL.Clients.Office.Excel.Functions.SPG(B121, "SP_COUNTRY_NAME")</f>
        <v>#INVALID COMPANY ID</v>
      </c>
      <c r="F121" t="s">
        <v>698</v>
      </c>
      <c r="G121">
        <v>5868733</v>
      </c>
      <c r="H121" t="s">
        <v>398</v>
      </c>
      <c r="I121" s="11">
        <v>0.02</v>
      </c>
      <c r="J121" t="str">
        <f>_xll.SNL.Clients.Office.Excel.Functions.SPG(G121, "SP_COUNTRY_NAME")</f>
        <v>South Africa</v>
      </c>
      <c r="K121" t="s">
        <v>519</v>
      </c>
      <c r="L121">
        <v>4226520</v>
      </c>
      <c r="M121" t="s">
        <v>398</v>
      </c>
      <c r="N121" s="11">
        <v>0</v>
      </c>
      <c r="O121" t="str">
        <f>_xll.SNL.Clients.Office.Excel.Functions.SPG(L121, "SP_COUNTRY_NAME")</f>
        <v>Canada</v>
      </c>
      <c r="P121" t="s">
        <v>1049</v>
      </c>
      <c r="Q121">
        <v>4000762</v>
      </c>
      <c r="R121" t="s">
        <v>400</v>
      </c>
      <c r="S121" s="11">
        <v>0.09</v>
      </c>
      <c r="T121" t="str">
        <f>_xll.SNL.Clients.Office.Excel.Functions.SPG(Q121, "SP_COUNTRY_NAME")</f>
        <v>United Kingdom</v>
      </c>
      <c r="Y121" t="str">
        <f>_xll.SNL.Clients.Office.Excel.Functions.SPG(V121, "SP_COUNTRY_NAME")</f>
        <v>#INVALID COMPANY ID</v>
      </c>
      <c r="Z121" t="s">
        <v>726</v>
      </c>
      <c r="AA121">
        <v>4672272</v>
      </c>
      <c r="AB121" t="s">
        <v>398</v>
      </c>
      <c r="AC121" s="11">
        <v>0.01</v>
      </c>
      <c r="AD121" t="str">
        <f>_xll.SNL.Clients.Office.Excel.Functions.SPG(AA121, "SP_COUNTRY_NAME")</f>
        <v>South Africa</v>
      </c>
      <c r="AE121" t="s">
        <v>726</v>
      </c>
      <c r="AF121">
        <v>4672272</v>
      </c>
      <c r="AG121" t="s">
        <v>398</v>
      </c>
      <c r="AH121" s="11">
        <v>0.01</v>
      </c>
      <c r="AI121" t="str">
        <f>_xll.SNL.Clients.Office.Excel.Functions.SPG(AF121, "SP_COUNTRY_NAME")</f>
        <v>South Africa</v>
      </c>
      <c r="AJ121" t="s">
        <v>1049</v>
      </c>
      <c r="AK121">
        <v>4000762</v>
      </c>
      <c r="AL121" t="s">
        <v>400</v>
      </c>
      <c r="AM121" s="11">
        <v>0.09</v>
      </c>
      <c r="AN121" t="str">
        <f>_xll.SNL.Clients.Office.Excel.Functions.SPG(AK121, "SP_COUNTRY_NAME")</f>
        <v>United Kingdom</v>
      </c>
      <c r="AO121" t="s">
        <v>1241</v>
      </c>
      <c r="AP121">
        <v>4342473</v>
      </c>
      <c r="AQ121" t="s">
        <v>398</v>
      </c>
      <c r="AR121" s="11">
        <v>0.01</v>
      </c>
      <c r="AS121" t="str">
        <f>_xll.SNL.Clients.Office.Excel.Functions.SPG(AP121, "SP_COUNTRY_NAME")</f>
        <v>Switzerland</v>
      </c>
      <c r="AX121" t="str">
        <f>_xll.SNL.Clients.Office.Excel.Functions.SPG(AU121, "SP_COUNTRY_NAME")</f>
        <v>#INVALID COMPANY ID</v>
      </c>
      <c r="AY121" t="s">
        <v>726</v>
      </c>
      <c r="AZ121">
        <v>4672272</v>
      </c>
      <c r="BA121" t="s">
        <v>398</v>
      </c>
      <c r="BB121" s="11">
        <v>0.01</v>
      </c>
      <c r="BC121" t="str">
        <f>_xll.SNL.Clients.Office.Excel.Functions.SPG(AZ121, "SP_COUNTRY_NAME")</f>
        <v>South Africa</v>
      </c>
      <c r="BH121" t="str">
        <f>_xll.SNL.Clients.Office.Excel.Functions.SPG(BE121, "SP_COUNTRY_NAME")</f>
        <v>#INVALID COMPANY ID</v>
      </c>
      <c r="BI121" t="s">
        <v>509</v>
      </c>
      <c r="BJ121">
        <v>4073190</v>
      </c>
      <c r="BK121" t="s">
        <v>398</v>
      </c>
      <c r="BL121" s="11">
        <v>0.02</v>
      </c>
      <c r="BM121" t="str">
        <f>_xll.SNL.Clients.Office.Excel.Functions.SPG(BJ121, "SP_COUNTRY_NAME")</f>
        <v>USA</v>
      </c>
      <c r="BR121" t="str">
        <f>_xll.SNL.Clients.Office.Excel.Functions.SPG(BO121, "SP_COUNTRY_NAME")</f>
        <v>#INVALID COMPANY ID</v>
      </c>
      <c r="BS121" t="s">
        <v>1233</v>
      </c>
      <c r="BT121">
        <v>4240804</v>
      </c>
      <c r="BU121" t="s">
        <v>398</v>
      </c>
      <c r="BV121" s="11">
        <v>0.01</v>
      </c>
      <c r="BW121" t="str">
        <f>_xll.SNL.Clients.Office.Excel.Functions.SPG(BT121, "SP_COUNTRY_NAME")</f>
        <v>Taiwan</v>
      </c>
      <c r="BX121" t="s">
        <v>1468</v>
      </c>
      <c r="BY121">
        <v>4115973</v>
      </c>
      <c r="BZ121" t="s">
        <v>398</v>
      </c>
      <c r="CA121" s="11">
        <v>0.04</v>
      </c>
      <c r="CB121" t="str">
        <f>_xll.SNL.Clients.Office.Excel.Functions.SPG(BY121, "SP_COUNTRY_NAME")</f>
        <v>USA</v>
      </c>
      <c r="CC121" t="s">
        <v>1330</v>
      </c>
      <c r="CD121">
        <v>4289255</v>
      </c>
      <c r="CE121" t="s">
        <v>398</v>
      </c>
      <c r="CF121" s="11">
        <v>0.04</v>
      </c>
      <c r="CG121" t="str">
        <f>_xll.SNL.Clients.Office.Excel.Functions.SPG(CD121, "SP_COUNTRY_NAME")</f>
        <v>Brazil</v>
      </c>
      <c r="CH121" t="s">
        <v>1468</v>
      </c>
      <c r="CI121">
        <v>4115973</v>
      </c>
      <c r="CJ121" t="s">
        <v>398</v>
      </c>
      <c r="CK121" s="11">
        <v>0.04</v>
      </c>
      <c r="CL121" t="str">
        <f>_xll.SNL.Clients.Office.Excel.Functions.SPG(CI121, "SP_COUNTRY_NAME")</f>
        <v>USA</v>
      </c>
      <c r="CM121" t="s">
        <v>509</v>
      </c>
      <c r="CN121">
        <v>4073190</v>
      </c>
      <c r="CO121" t="s">
        <v>398</v>
      </c>
      <c r="CP121" s="11">
        <v>0.02</v>
      </c>
      <c r="CQ121" t="str">
        <f>_xll.SNL.Clients.Office.Excel.Functions.SPG(CN121, "SP_COUNTRY_NAME")</f>
        <v>USA</v>
      </c>
      <c r="CR121" t="s">
        <v>509</v>
      </c>
      <c r="CS121">
        <v>4073190</v>
      </c>
      <c r="CT121" t="s">
        <v>398</v>
      </c>
      <c r="CU121" s="11">
        <v>0.02</v>
      </c>
      <c r="CV121" t="str">
        <f>_xll.SNL.Clients.Office.Excel.Functions.SPG(CS121, "SP_COUNTRY_NAME")</f>
        <v>USA</v>
      </c>
      <c r="CW121" t="s">
        <v>1468</v>
      </c>
      <c r="CX121">
        <v>4115973</v>
      </c>
      <c r="CY121" t="s">
        <v>398</v>
      </c>
      <c r="CZ121" s="11">
        <v>0.04</v>
      </c>
      <c r="DA121" t="str">
        <f>_xll.SNL.Clients.Office.Excel.Functions.SPG(CX121, "SP_COUNTRY_NAME")</f>
        <v>USA</v>
      </c>
      <c r="DF121" t="str">
        <f>_xll.SNL.Clients.Office.Excel.Functions.SPG(DC121, "SP_COUNTRY_NAME")</f>
        <v>#INVALID COMPANY ID</v>
      </c>
      <c r="DG121" t="s">
        <v>779</v>
      </c>
      <c r="DH121">
        <v>5830723</v>
      </c>
      <c r="DI121" t="s">
        <v>398</v>
      </c>
      <c r="DJ121" s="11">
        <v>0</v>
      </c>
      <c r="DK121" t="str">
        <f>_xll.SNL.Clients.Office.Excel.Functions.SPG(DH121, "SP_COUNTRY_NAME")</f>
        <v>South Africa</v>
      </c>
      <c r="DL121" t="s">
        <v>698</v>
      </c>
      <c r="DM121">
        <v>5868733</v>
      </c>
      <c r="DN121" t="s">
        <v>398</v>
      </c>
      <c r="DO121" s="11">
        <v>0.02</v>
      </c>
      <c r="DP121" t="str">
        <f>_xll.SNL.Clients.Office.Excel.Functions.SPG(DM121, "SP_COUNTRY_NAME")</f>
        <v>South Africa</v>
      </c>
      <c r="DQ121" t="s">
        <v>698</v>
      </c>
      <c r="DR121">
        <v>5868733</v>
      </c>
      <c r="DS121" t="s">
        <v>398</v>
      </c>
      <c r="DT121" s="11">
        <v>0.02</v>
      </c>
      <c r="DU121" t="str">
        <f>_xll.SNL.Clients.Office.Excel.Functions.SPG(DR121, "SP_COUNTRY_NAME")</f>
        <v>South Africa</v>
      </c>
      <c r="DV121" t="s">
        <v>698</v>
      </c>
      <c r="DW121">
        <v>5868733</v>
      </c>
      <c r="DX121" t="s">
        <v>398</v>
      </c>
      <c r="DY121" s="11">
        <v>0.02</v>
      </c>
      <c r="DZ121" t="str">
        <f>_xll.SNL.Clients.Office.Excel.Functions.SPG(DW121, "SP_COUNTRY_NAME")</f>
        <v>South Africa</v>
      </c>
      <c r="EE121" t="str">
        <f>_xll.SNL.Clients.Office.Excel.Functions.SPG(EB121, "SP_COUNTRY_NAME")</f>
        <v>#INVALID COMPANY ID</v>
      </c>
      <c r="EF121" t="s">
        <v>1023</v>
      </c>
      <c r="EG121">
        <v>4115725</v>
      </c>
      <c r="EH121" t="s">
        <v>398</v>
      </c>
      <c r="EI121" s="11">
        <v>0.05</v>
      </c>
      <c r="EJ121" t="str">
        <f>_xll.SNL.Clients.Office.Excel.Functions.SPG(EG121, "SP_COUNTRY_NAME")</f>
        <v>United Kingdom</v>
      </c>
      <c r="EK121" t="s">
        <v>418</v>
      </c>
      <c r="EL121">
        <v>4116134</v>
      </c>
      <c r="EM121" t="s">
        <v>398</v>
      </c>
      <c r="EN121" s="11">
        <v>0</v>
      </c>
      <c r="EO121" t="str">
        <f>_xll.SNL.Clients.Office.Excel.Functions.SPG(EL121, "SP_COUNTRY_NAME")</f>
        <v>Japan</v>
      </c>
      <c r="ET121" t="str">
        <f>_xll.SNL.Clients.Office.Excel.Functions.SPG(EQ121, "SP_COUNTRY_NAME")</f>
        <v>#INVALID COMPANY ID</v>
      </c>
      <c r="EY121" t="str">
        <f>_xll.SNL.Clients.Office.Excel.Functions.SPG(EV121, "SP_COUNTRY_NAME")</f>
        <v>#INVALID COMPANY ID</v>
      </c>
      <c r="EZ121" t="s">
        <v>1330</v>
      </c>
      <c r="FA121">
        <v>4289255</v>
      </c>
      <c r="FB121" t="s">
        <v>398</v>
      </c>
      <c r="FC121" s="11">
        <v>0.04</v>
      </c>
      <c r="FD121" t="str">
        <f>_xll.SNL.Clients.Office.Excel.Functions.SPG(FA121, "SP_COUNTRY_NAME")</f>
        <v>Brazil</v>
      </c>
      <c r="FE121" t="s">
        <v>1330</v>
      </c>
      <c r="FF121">
        <v>4289255</v>
      </c>
      <c r="FG121" t="s">
        <v>398</v>
      </c>
      <c r="FH121" s="11">
        <v>0.04</v>
      </c>
      <c r="FI121" t="str">
        <f>_xll.SNL.Clients.Office.Excel.Functions.SPG(FF121, "SP_COUNTRY_NAME")</f>
        <v>Brazil</v>
      </c>
      <c r="FJ121" t="s">
        <v>1468</v>
      </c>
      <c r="FK121">
        <v>4115973</v>
      </c>
      <c r="FL121" t="s">
        <v>398</v>
      </c>
      <c r="FM121" s="11">
        <v>0.04</v>
      </c>
      <c r="FN121" t="str">
        <f>_xll.SNL.Clients.Office.Excel.Functions.SPG(FK121, "SP_COUNTRY_NAME")</f>
        <v>USA</v>
      </c>
      <c r="FS121" t="str">
        <f>_xll.SNL.Clients.Office.Excel.Functions.SPG(FP121, "SP_COUNTRY_NAME")</f>
        <v>#INVALID COMPANY ID</v>
      </c>
      <c r="FT121" t="s">
        <v>1023</v>
      </c>
      <c r="FU121">
        <v>4115725</v>
      </c>
      <c r="FV121" t="s">
        <v>398</v>
      </c>
      <c r="FW121" s="11">
        <v>0.05</v>
      </c>
      <c r="FX121" t="str">
        <f>_xll.SNL.Clients.Office.Excel.Functions.SPG(FU121, "SP_COUNTRY_NAME")</f>
        <v>United Kingdom</v>
      </c>
      <c r="GC121" t="str">
        <f>_xll.SNL.Clients.Office.Excel.Functions.SPG(FZ121, "SP_COUNTRY_NAME")</f>
        <v>#INVALID COMPANY ID</v>
      </c>
      <c r="GD121" t="s">
        <v>1677</v>
      </c>
      <c r="GE121" t="s">
        <v>348</v>
      </c>
      <c r="GF121" t="s">
        <v>406</v>
      </c>
      <c r="GG121" s="11">
        <v>0</v>
      </c>
      <c r="GH121" t="str">
        <f>_xll.SNL.Clients.Office.Excel.Functions.SPG(GE121, "SP_COUNTRY_NAME")</f>
        <v>China</v>
      </c>
      <c r="GM121" t="str">
        <f>_xll.SNL.Clients.Office.Excel.Functions.SPG(GJ121, "SP_COUNTRY_NAME")</f>
        <v>#INVALID COMPANY ID</v>
      </c>
      <c r="GR121" t="str">
        <f>_xll.SNL.Clients.Office.Excel.Functions.SPG(GO121, "SP_COUNTRY_NAME")</f>
        <v>#INVALID COMPANY ID</v>
      </c>
      <c r="GW121" t="str">
        <f>_xll.SNL.Clients.Office.Excel.Functions.SPG(GT121, "SP_COUNTRY_NAME")</f>
        <v>#INVALID COMPANY ID</v>
      </c>
      <c r="GX121" t="s">
        <v>580</v>
      </c>
      <c r="GY121">
        <v>4139837</v>
      </c>
      <c r="GZ121" t="s">
        <v>398</v>
      </c>
      <c r="HA121" s="11">
        <v>0</v>
      </c>
      <c r="HB121" t="str">
        <f>_xll.SNL.Clients.Office.Excel.Functions.SPG(GY121, "SP_COUNTRY_NAME")</f>
        <v>Japan</v>
      </c>
      <c r="HC121" t="s">
        <v>1468</v>
      </c>
      <c r="HD121">
        <v>4115973</v>
      </c>
      <c r="HE121" t="s">
        <v>398</v>
      </c>
      <c r="HF121" s="11">
        <v>0.04</v>
      </c>
      <c r="HG121" t="str">
        <f>_xll.SNL.Clients.Office.Excel.Functions.SPG(HD121, "SP_COUNTRY_NAME")</f>
        <v>USA</v>
      </c>
      <c r="HL121" t="str">
        <f>_xll.SNL.Clients.Office.Excel.Functions.SPG(HI121, "SP_COUNTRY_NAME")</f>
        <v>#INVALID COMPANY ID</v>
      </c>
      <c r="HQ121" t="str">
        <f>_xll.SNL.Clients.Office.Excel.Functions.SPG(HN121, "SP_COUNTRY_NAME")</f>
        <v>#INVALID COMPANY ID</v>
      </c>
      <c r="HR121" t="s">
        <v>1468</v>
      </c>
      <c r="HS121">
        <v>4115973</v>
      </c>
      <c r="HT121" t="s">
        <v>398</v>
      </c>
      <c r="HU121" s="11">
        <v>0.04</v>
      </c>
      <c r="HV121" t="str">
        <f>_xll.SNL.Clients.Office.Excel.Functions.SPG(HS121, "SP_COUNTRY_NAME")</f>
        <v>USA</v>
      </c>
      <c r="HW121" t="s">
        <v>1023</v>
      </c>
      <c r="HX121">
        <v>4115725</v>
      </c>
      <c r="HY121" t="s">
        <v>398</v>
      </c>
      <c r="HZ121" s="11">
        <v>0.05</v>
      </c>
      <c r="IA121" t="str">
        <f>_xll.SNL.Clients.Office.Excel.Functions.SPG(HX121, "SP_COUNTRY_NAME")</f>
        <v>United Kingdom</v>
      </c>
      <c r="IF121" t="str">
        <f>_xll.SNL.Clients.Office.Excel.Functions.SPG(IC121, "SP_COUNTRY_NAME")</f>
        <v>#INVALID COMPANY ID</v>
      </c>
      <c r="IK121" t="str">
        <f>_xll.SNL.Clients.Office.Excel.Functions.SPG(IH121, "SP_COUNTRY_NAME")</f>
        <v>#INVALID COMPANY ID</v>
      </c>
      <c r="IL121" t="s">
        <v>580</v>
      </c>
      <c r="IM121">
        <v>4139837</v>
      </c>
      <c r="IN121" t="s">
        <v>398</v>
      </c>
      <c r="IO121" s="11">
        <v>0</v>
      </c>
      <c r="IP121" t="str">
        <f>_xll.SNL.Clients.Office.Excel.Functions.SPG(IM121, "SP_COUNTRY_NAME")</f>
        <v>Japan</v>
      </c>
      <c r="IQ121" t="s">
        <v>2253</v>
      </c>
      <c r="IR121" t="s">
        <v>348</v>
      </c>
      <c r="IS121" t="s">
        <v>406</v>
      </c>
      <c r="IT121" s="11">
        <v>0.01</v>
      </c>
      <c r="IU121" t="str">
        <f>_xll.SNL.Clients.Office.Excel.Functions.SPG(IR121, "SP_COUNTRY_NAME")</f>
        <v>China</v>
      </c>
      <c r="IV121" t="s">
        <v>779</v>
      </c>
      <c r="IW121">
        <v>5830723</v>
      </c>
      <c r="IX121" t="s">
        <v>398</v>
      </c>
      <c r="IY121" s="11">
        <v>0</v>
      </c>
      <c r="IZ121" t="str">
        <f>_xll.SNL.Clients.Office.Excel.Functions.SPG(IW121, "SP_COUNTRY_NAME")</f>
        <v>South Africa</v>
      </c>
      <c r="JA121" t="s">
        <v>509</v>
      </c>
      <c r="JB121">
        <v>4073190</v>
      </c>
      <c r="JC121" t="s">
        <v>398</v>
      </c>
      <c r="JD121" s="11">
        <v>0.02</v>
      </c>
      <c r="JE121" t="str">
        <f>_xll.SNL.Clients.Office.Excel.Functions.SPG(JB121, "SP_COUNTRY_NAME")</f>
        <v>USA</v>
      </c>
      <c r="JF121" t="s">
        <v>698</v>
      </c>
      <c r="JG121">
        <v>5868733</v>
      </c>
      <c r="JH121" t="s">
        <v>398</v>
      </c>
      <c r="JI121" s="11">
        <v>0.02</v>
      </c>
      <c r="JJ121" t="str">
        <f>_xll.SNL.Clients.Office.Excel.Functions.SPG(JG121, "SP_COUNTRY_NAME")</f>
        <v>South Africa</v>
      </c>
      <c r="JK121" t="s">
        <v>1330</v>
      </c>
      <c r="JL121">
        <v>4289255</v>
      </c>
      <c r="JM121" t="s">
        <v>398</v>
      </c>
      <c r="JN121" s="11">
        <v>0.04</v>
      </c>
      <c r="JO121" t="str">
        <f>_xll.SNL.Clients.Office.Excel.Functions.SPG(JL121, "SP_COUNTRY_NAME")</f>
        <v>Brazil</v>
      </c>
      <c r="JT121" t="str">
        <f>_xll.SNL.Clients.Office.Excel.Functions.SPG(JQ121, "SP_COUNTRY_NAME")</f>
        <v>#INVALID COMPANY ID</v>
      </c>
      <c r="JY121" t="str">
        <f>_xll.SNL.Clients.Office.Excel.Functions.SPG(JV121, "SP_COUNTRY_NAME")</f>
        <v>#INVALID COMPANY ID</v>
      </c>
      <c r="JZ121" t="s">
        <v>1468</v>
      </c>
      <c r="KA121">
        <v>4115973</v>
      </c>
      <c r="KB121" t="s">
        <v>398</v>
      </c>
      <c r="KC121" s="11">
        <v>0.04</v>
      </c>
      <c r="KD121" t="str">
        <f>_xll.SNL.Clients.Office.Excel.Functions.SPG(KA121, "SP_COUNTRY_NAME")</f>
        <v>USA</v>
      </c>
      <c r="KI121" t="str">
        <f>_xll.SNL.Clients.Office.Excel.Functions.SPG(KF121, "SP_COUNTRY_NAME")</f>
        <v>#INVALID COMPANY ID</v>
      </c>
      <c r="KJ121" t="s">
        <v>726</v>
      </c>
      <c r="KK121">
        <v>4672272</v>
      </c>
      <c r="KL121" t="s">
        <v>398</v>
      </c>
      <c r="KM121" s="11">
        <v>0.01</v>
      </c>
      <c r="KN121" t="str">
        <f>_xll.SNL.Clients.Office.Excel.Functions.SPG(KK121, "SP_COUNTRY_NAME")</f>
        <v>South Africa</v>
      </c>
    </row>
    <row r="122" spans="5:300" x14ac:dyDescent="0.35">
      <c r="E122" t="str">
        <f>_xll.SNL.Clients.Office.Excel.Functions.SPG(B122, "SP_COUNTRY_NAME")</f>
        <v>#INVALID COMPANY ID</v>
      </c>
      <c r="F122" t="s">
        <v>461</v>
      </c>
      <c r="G122">
        <v>110399</v>
      </c>
      <c r="H122" t="s">
        <v>398</v>
      </c>
      <c r="I122" s="11">
        <v>0.02</v>
      </c>
      <c r="J122" t="str">
        <f>_xll.SNL.Clients.Office.Excel.Functions.SPG(G122, "SP_COUNTRY_NAME")</f>
        <v>USA</v>
      </c>
      <c r="K122" t="s">
        <v>520</v>
      </c>
      <c r="L122">
        <v>4089114</v>
      </c>
      <c r="M122" t="s">
        <v>398</v>
      </c>
      <c r="N122" s="11">
        <v>0</v>
      </c>
      <c r="O122" t="str">
        <f>_xll.SNL.Clients.Office.Excel.Functions.SPG(L122, "SP_COUNTRY_NAME")</f>
        <v>USA</v>
      </c>
      <c r="P122" t="s">
        <v>659</v>
      </c>
      <c r="Q122">
        <v>4418750</v>
      </c>
      <c r="R122" t="s">
        <v>398</v>
      </c>
      <c r="S122" s="11">
        <v>0.09</v>
      </c>
      <c r="T122" t="str">
        <f>_xll.SNL.Clients.Office.Excel.Functions.SPG(Q122, "SP_COUNTRY_NAME")</f>
        <v>South Africa</v>
      </c>
      <c r="Y122" t="str">
        <f>_xll.SNL.Clients.Office.Excel.Functions.SPG(V122, "SP_COUNTRY_NAME")</f>
        <v>#INVALID COMPANY ID</v>
      </c>
      <c r="Z122" t="s">
        <v>727</v>
      </c>
      <c r="AA122">
        <v>5777655</v>
      </c>
      <c r="AB122" t="s">
        <v>398</v>
      </c>
      <c r="AC122" s="11">
        <v>0.01</v>
      </c>
      <c r="AD122" t="str">
        <f>_xll.SNL.Clients.Office.Excel.Functions.SPG(AA122, "SP_COUNTRY_NAME")</f>
        <v>South Africa</v>
      </c>
      <c r="AE122" t="s">
        <v>727</v>
      </c>
      <c r="AF122">
        <v>5777655</v>
      </c>
      <c r="AG122" t="s">
        <v>398</v>
      </c>
      <c r="AH122" s="11">
        <v>0.01</v>
      </c>
      <c r="AI122" t="str">
        <f>_xll.SNL.Clients.Office.Excel.Functions.SPG(AF122, "SP_COUNTRY_NAME")</f>
        <v>South Africa</v>
      </c>
      <c r="AJ122" t="s">
        <v>659</v>
      </c>
      <c r="AK122">
        <v>4418750</v>
      </c>
      <c r="AL122" t="s">
        <v>398</v>
      </c>
      <c r="AM122" s="11">
        <v>0.09</v>
      </c>
      <c r="AN122" t="str">
        <f>_xll.SNL.Clients.Office.Excel.Functions.SPG(AK122, "SP_COUNTRY_NAME")</f>
        <v>South Africa</v>
      </c>
      <c r="AO122" t="s">
        <v>1242</v>
      </c>
      <c r="AP122">
        <v>4663465</v>
      </c>
      <c r="AQ122" t="s">
        <v>403</v>
      </c>
      <c r="AR122" s="11">
        <v>0</v>
      </c>
      <c r="AS122" t="str">
        <f>_xll.SNL.Clients.Office.Excel.Functions.SPG(AP122, "SP_COUNTRY_NAME")</f>
        <v>USA</v>
      </c>
      <c r="AX122" t="str">
        <f>_xll.SNL.Clients.Office.Excel.Functions.SPG(AU122, "SP_COUNTRY_NAME")</f>
        <v>#INVALID COMPANY ID</v>
      </c>
      <c r="AY122" t="s">
        <v>727</v>
      </c>
      <c r="AZ122">
        <v>5777655</v>
      </c>
      <c r="BA122" t="s">
        <v>398</v>
      </c>
      <c r="BB122" s="11">
        <v>0.01</v>
      </c>
      <c r="BC122" t="str">
        <f>_xll.SNL.Clients.Office.Excel.Functions.SPG(AZ122, "SP_COUNTRY_NAME")</f>
        <v>South Africa</v>
      </c>
      <c r="BH122" t="str">
        <f>_xll.SNL.Clients.Office.Excel.Functions.SPG(BE122, "SP_COUNTRY_NAME")</f>
        <v>#INVALID COMPANY ID</v>
      </c>
      <c r="BI122" t="s">
        <v>725</v>
      </c>
      <c r="BJ122">
        <v>5884486</v>
      </c>
      <c r="BK122" t="s">
        <v>398</v>
      </c>
      <c r="BL122" s="11">
        <v>0.02</v>
      </c>
      <c r="BM122" t="str">
        <f>_xll.SNL.Clients.Office.Excel.Functions.SPG(BJ122, "SP_COUNTRY_NAME")</f>
        <v>South Africa</v>
      </c>
      <c r="BR122" t="str">
        <f>_xll.SNL.Clients.Office.Excel.Functions.SPG(BO122, "SP_COUNTRY_NAME")</f>
        <v>#INVALID COMPANY ID</v>
      </c>
      <c r="BS122" t="s">
        <v>471</v>
      </c>
      <c r="BT122">
        <v>111267</v>
      </c>
      <c r="BU122" t="s">
        <v>398</v>
      </c>
      <c r="BV122" s="11">
        <v>0.01</v>
      </c>
      <c r="BW122" t="str">
        <f>_xll.SNL.Clients.Office.Excel.Functions.SPG(BT122, "SP_COUNTRY_NAME")</f>
        <v>United Kingdom</v>
      </c>
      <c r="BX122" t="s">
        <v>731</v>
      </c>
      <c r="BY122">
        <v>102734</v>
      </c>
      <c r="BZ122" t="s">
        <v>398</v>
      </c>
      <c r="CA122" s="11">
        <v>0.04</v>
      </c>
      <c r="CB122" t="str">
        <f>_xll.SNL.Clients.Office.Excel.Functions.SPG(BY122, "SP_COUNTRY_NAME")</f>
        <v>USA</v>
      </c>
      <c r="CC122" t="s">
        <v>604</v>
      </c>
      <c r="CD122">
        <v>109721</v>
      </c>
      <c r="CE122" t="s">
        <v>398</v>
      </c>
      <c r="CF122" s="11">
        <v>0.04</v>
      </c>
      <c r="CG122" t="str">
        <f>_xll.SNL.Clients.Office.Excel.Functions.SPG(CD122, "SP_COUNTRY_NAME")</f>
        <v>USA</v>
      </c>
      <c r="CH122" t="s">
        <v>731</v>
      </c>
      <c r="CI122">
        <v>102734</v>
      </c>
      <c r="CJ122" t="s">
        <v>398</v>
      </c>
      <c r="CK122" s="11">
        <v>0.04</v>
      </c>
      <c r="CL122" t="str">
        <f>_xll.SNL.Clients.Office.Excel.Functions.SPG(CI122, "SP_COUNTRY_NAME")</f>
        <v>USA</v>
      </c>
      <c r="CM122" t="s">
        <v>725</v>
      </c>
      <c r="CN122">
        <v>5884486</v>
      </c>
      <c r="CO122" t="s">
        <v>398</v>
      </c>
      <c r="CP122" s="11">
        <v>0.02</v>
      </c>
      <c r="CQ122" t="str">
        <f>_xll.SNL.Clients.Office.Excel.Functions.SPG(CN122, "SP_COUNTRY_NAME")</f>
        <v>South Africa</v>
      </c>
      <c r="CR122" t="s">
        <v>725</v>
      </c>
      <c r="CS122">
        <v>5884486</v>
      </c>
      <c r="CT122" t="s">
        <v>398</v>
      </c>
      <c r="CU122" s="11">
        <v>0.02</v>
      </c>
      <c r="CV122" t="str">
        <f>_xll.SNL.Clients.Office.Excel.Functions.SPG(CS122, "SP_COUNTRY_NAME")</f>
        <v>South Africa</v>
      </c>
      <c r="CW122" t="s">
        <v>731</v>
      </c>
      <c r="CX122">
        <v>102734</v>
      </c>
      <c r="CY122" t="s">
        <v>398</v>
      </c>
      <c r="CZ122" s="11">
        <v>0.04</v>
      </c>
      <c r="DA122" t="str">
        <f>_xll.SNL.Clients.Office.Excel.Functions.SPG(CX122, "SP_COUNTRY_NAME")</f>
        <v>USA</v>
      </c>
      <c r="DF122" t="str">
        <f>_xll.SNL.Clients.Office.Excel.Functions.SPG(DC122, "SP_COUNTRY_NAME")</f>
        <v>#INVALID COMPANY ID</v>
      </c>
      <c r="DG122" t="s">
        <v>2075</v>
      </c>
      <c r="DH122" t="s">
        <v>348</v>
      </c>
      <c r="DI122" t="s">
        <v>406</v>
      </c>
      <c r="DJ122" s="11">
        <v>0</v>
      </c>
      <c r="DK122" t="str">
        <f>_xll.SNL.Clients.Office.Excel.Functions.SPG(DH122, "SP_COUNTRY_NAME")</f>
        <v>China</v>
      </c>
      <c r="DL122" t="s">
        <v>461</v>
      </c>
      <c r="DM122">
        <v>110399</v>
      </c>
      <c r="DN122" t="s">
        <v>398</v>
      </c>
      <c r="DO122" s="11">
        <v>0.02</v>
      </c>
      <c r="DP122" t="str">
        <f>_xll.SNL.Clients.Office.Excel.Functions.SPG(DM122, "SP_COUNTRY_NAME")</f>
        <v>USA</v>
      </c>
      <c r="DQ122" t="s">
        <v>461</v>
      </c>
      <c r="DR122">
        <v>110399</v>
      </c>
      <c r="DS122" t="s">
        <v>398</v>
      </c>
      <c r="DT122" s="11">
        <v>0.02</v>
      </c>
      <c r="DU122" t="str">
        <f>_xll.SNL.Clients.Office.Excel.Functions.SPG(DR122, "SP_COUNTRY_NAME")</f>
        <v>USA</v>
      </c>
      <c r="DV122" t="s">
        <v>461</v>
      </c>
      <c r="DW122">
        <v>110399</v>
      </c>
      <c r="DX122" t="s">
        <v>398</v>
      </c>
      <c r="DY122" s="11">
        <v>0.02</v>
      </c>
      <c r="DZ122" t="str">
        <f>_xll.SNL.Clients.Office.Excel.Functions.SPG(DW122, "SP_COUNTRY_NAME")</f>
        <v>USA</v>
      </c>
      <c r="EE122" t="str">
        <f>_xll.SNL.Clients.Office.Excel.Functions.SPG(EB122, "SP_COUNTRY_NAME")</f>
        <v>#INVALID COMPANY ID</v>
      </c>
      <c r="EF122" t="s">
        <v>704</v>
      </c>
      <c r="EG122">
        <v>5845361</v>
      </c>
      <c r="EH122" t="s">
        <v>403</v>
      </c>
      <c r="EI122" s="11">
        <v>0.04</v>
      </c>
      <c r="EJ122" t="str">
        <f>_xll.SNL.Clients.Office.Excel.Functions.SPG(EG122, "SP_COUNTRY_NAME")</f>
        <v>South Africa</v>
      </c>
      <c r="EK122" t="s">
        <v>601</v>
      </c>
      <c r="EL122">
        <v>111537</v>
      </c>
      <c r="EM122" t="s">
        <v>398</v>
      </c>
      <c r="EN122" s="11">
        <v>0</v>
      </c>
      <c r="EO122" t="str">
        <f>_xll.SNL.Clients.Office.Excel.Functions.SPG(EL122, "SP_COUNTRY_NAME")</f>
        <v>USA</v>
      </c>
      <c r="ET122" t="str">
        <f>_xll.SNL.Clients.Office.Excel.Functions.SPG(EQ122, "SP_COUNTRY_NAME")</f>
        <v>#INVALID COMPANY ID</v>
      </c>
      <c r="EY122" t="str">
        <f>_xll.SNL.Clients.Office.Excel.Functions.SPG(EV122, "SP_COUNTRY_NAME")</f>
        <v>#INVALID COMPANY ID</v>
      </c>
      <c r="EZ122" t="s">
        <v>604</v>
      </c>
      <c r="FA122">
        <v>109721</v>
      </c>
      <c r="FB122" t="s">
        <v>398</v>
      </c>
      <c r="FC122" s="11">
        <v>0.04</v>
      </c>
      <c r="FD122" t="str">
        <f>_xll.SNL.Clients.Office.Excel.Functions.SPG(FA122, "SP_COUNTRY_NAME")</f>
        <v>USA</v>
      </c>
      <c r="FE122" t="s">
        <v>604</v>
      </c>
      <c r="FF122">
        <v>109721</v>
      </c>
      <c r="FG122" t="s">
        <v>398</v>
      </c>
      <c r="FH122" s="11">
        <v>0.04</v>
      </c>
      <c r="FI122" t="str">
        <f>_xll.SNL.Clients.Office.Excel.Functions.SPG(FF122, "SP_COUNTRY_NAME")</f>
        <v>USA</v>
      </c>
      <c r="FJ122" t="s">
        <v>731</v>
      </c>
      <c r="FK122">
        <v>102734</v>
      </c>
      <c r="FL122" t="s">
        <v>398</v>
      </c>
      <c r="FM122" s="11">
        <v>0.04</v>
      </c>
      <c r="FN122" t="str">
        <f>_xll.SNL.Clients.Office.Excel.Functions.SPG(FK122, "SP_COUNTRY_NAME")</f>
        <v>USA</v>
      </c>
      <c r="FS122" t="str">
        <f>_xll.SNL.Clients.Office.Excel.Functions.SPG(FP122, "SP_COUNTRY_NAME")</f>
        <v>#INVALID COMPANY ID</v>
      </c>
      <c r="FT122" t="s">
        <v>704</v>
      </c>
      <c r="FU122">
        <v>5845361</v>
      </c>
      <c r="FV122" t="s">
        <v>403</v>
      </c>
      <c r="FW122" s="11">
        <v>0.04</v>
      </c>
      <c r="FX122" t="str">
        <f>_xll.SNL.Clients.Office.Excel.Functions.SPG(FU122, "SP_COUNTRY_NAME")</f>
        <v>South Africa</v>
      </c>
      <c r="GC122" t="str">
        <f>_xll.SNL.Clients.Office.Excel.Functions.SPG(FZ122, "SP_COUNTRY_NAME")</f>
        <v>#INVALID COMPANY ID</v>
      </c>
      <c r="GD122" t="s">
        <v>469</v>
      </c>
      <c r="GE122">
        <v>4629378</v>
      </c>
      <c r="GF122" t="s">
        <v>398</v>
      </c>
      <c r="GG122" s="11">
        <v>0</v>
      </c>
      <c r="GH122" t="str">
        <f>_xll.SNL.Clients.Office.Excel.Functions.SPG(GE122, "SP_COUNTRY_NAME")</f>
        <v>Japan</v>
      </c>
      <c r="GM122" t="str">
        <f>_xll.SNL.Clients.Office.Excel.Functions.SPG(GJ122, "SP_COUNTRY_NAME")</f>
        <v>#INVALID COMPANY ID</v>
      </c>
      <c r="GR122" t="str">
        <f>_xll.SNL.Clients.Office.Excel.Functions.SPG(GO122, "SP_COUNTRY_NAME")</f>
        <v>#INVALID COMPANY ID</v>
      </c>
      <c r="GW122" t="str">
        <f>_xll.SNL.Clients.Office.Excel.Functions.SPG(GT122, "SP_COUNTRY_NAME")</f>
        <v>#INVALID COMPANY ID</v>
      </c>
      <c r="GX122" t="s">
        <v>607</v>
      </c>
      <c r="GY122">
        <v>4153606</v>
      </c>
      <c r="GZ122" t="s">
        <v>398</v>
      </c>
      <c r="HA122" s="11">
        <v>0</v>
      </c>
      <c r="HB122" t="str">
        <f>_xll.SNL.Clients.Office.Excel.Functions.SPG(GY122, "SP_COUNTRY_NAME")</f>
        <v>USA</v>
      </c>
      <c r="HC122" t="s">
        <v>731</v>
      </c>
      <c r="HD122">
        <v>102734</v>
      </c>
      <c r="HE122" t="s">
        <v>398</v>
      </c>
      <c r="HF122" s="11">
        <v>0.04</v>
      </c>
      <c r="HG122" t="str">
        <f>_xll.SNL.Clients.Office.Excel.Functions.SPG(HD122, "SP_COUNTRY_NAME")</f>
        <v>USA</v>
      </c>
      <c r="HL122" t="str">
        <f>_xll.SNL.Clients.Office.Excel.Functions.SPG(HI122, "SP_COUNTRY_NAME")</f>
        <v>#INVALID COMPANY ID</v>
      </c>
      <c r="HQ122" t="str">
        <f>_xll.SNL.Clients.Office.Excel.Functions.SPG(HN122, "SP_COUNTRY_NAME")</f>
        <v>#INVALID COMPANY ID</v>
      </c>
      <c r="HR122" t="s">
        <v>731</v>
      </c>
      <c r="HS122">
        <v>102734</v>
      </c>
      <c r="HT122" t="s">
        <v>398</v>
      </c>
      <c r="HU122" s="11">
        <v>0.04</v>
      </c>
      <c r="HV122" t="str">
        <f>_xll.SNL.Clients.Office.Excel.Functions.SPG(HS122, "SP_COUNTRY_NAME")</f>
        <v>USA</v>
      </c>
      <c r="HW122" t="s">
        <v>704</v>
      </c>
      <c r="HX122">
        <v>5845361</v>
      </c>
      <c r="HY122" t="s">
        <v>403</v>
      </c>
      <c r="HZ122" s="11">
        <v>0.04</v>
      </c>
      <c r="IA122" t="str">
        <f>_xll.SNL.Clients.Office.Excel.Functions.SPG(HX122, "SP_COUNTRY_NAME")</f>
        <v>South Africa</v>
      </c>
      <c r="IF122" t="str">
        <f>_xll.SNL.Clients.Office.Excel.Functions.SPG(IC122, "SP_COUNTRY_NAME")</f>
        <v>#INVALID COMPANY ID</v>
      </c>
      <c r="IK122" t="str">
        <f>_xll.SNL.Clients.Office.Excel.Functions.SPG(IH122, "SP_COUNTRY_NAME")</f>
        <v>#INVALID COMPANY ID</v>
      </c>
      <c r="IL122" t="s">
        <v>607</v>
      </c>
      <c r="IM122">
        <v>4153606</v>
      </c>
      <c r="IN122" t="s">
        <v>398</v>
      </c>
      <c r="IO122" s="11">
        <v>0</v>
      </c>
      <c r="IP122" t="str">
        <f>_xll.SNL.Clients.Office.Excel.Functions.SPG(IM122, "SP_COUNTRY_NAME")</f>
        <v>USA</v>
      </c>
      <c r="IQ122" t="s">
        <v>460</v>
      </c>
      <c r="IR122">
        <v>4249110</v>
      </c>
      <c r="IS122" t="s">
        <v>398</v>
      </c>
      <c r="IT122" s="11">
        <v>0.01</v>
      </c>
      <c r="IU122" t="str">
        <f>_xll.SNL.Clients.Office.Excel.Functions.SPG(IR122, "SP_COUNTRY_NAME")</f>
        <v>United Kingdom</v>
      </c>
      <c r="IV122" t="s">
        <v>2075</v>
      </c>
      <c r="IW122" t="s">
        <v>348</v>
      </c>
      <c r="IX122" t="s">
        <v>406</v>
      </c>
      <c r="IY122" s="11">
        <v>0</v>
      </c>
      <c r="IZ122" t="str">
        <f>_xll.SNL.Clients.Office.Excel.Functions.SPG(IW122, "SP_COUNTRY_NAME")</f>
        <v>China</v>
      </c>
      <c r="JA122" t="s">
        <v>725</v>
      </c>
      <c r="JB122">
        <v>5884486</v>
      </c>
      <c r="JC122" t="s">
        <v>398</v>
      </c>
      <c r="JD122" s="11">
        <v>0.02</v>
      </c>
      <c r="JE122" t="str">
        <f>_xll.SNL.Clients.Office.Excel.Functions.SPG(JB122, "SP_COUNTRY_NAME")</f>
        <v>South Africa</v>
      </c>
      <c r="JF122" t="s">
        <v>461</v>
      </c>
      <c r="JG122">
        <v>110399</v>
      </c>
      <c r="JH122" t="s">
        <v>398</v>
      </c>
      <c r="JI122" s="11">
        <v>0.02</v>
      </c>
      <c r="JJ122" t="str">
        <f>_xll.SNL.Clients.Office.Excel.Functions.SPG(JG122, "SP_COUNTRY_NAME")</f>
        <v>USA</v>
      </c>
      <c r="JK122" t="s">
        <v>604</v>
      </c>
      <c r="JL122">
        <v>109721</v>
      </c>
      <c r="JM122" t="s">
        <v>398</v>
      </c>
      <c r="JN122" s="11">
        <v>0.04</v>
      </c>
      <c r="JO122" t="str">
        <f>_xll.SNL.Clients.Office.Excel.Functions.SPG(JL122, "SP_COUNTRY_NAME")</f>
        <v>USA</v>
      </c>
      <c r="JT122" t="str">
        <f>_xll.SNL.Clients.Office.Excel.Functions.SPG(JQ122, "SP_COUNTRY_NAME")</f>
        <v>#INVALID COMPANY ID</v>
      </c>
      <c r="JY122" t="str">
        <f>_xll.SNL.Clients.Office.Excel.Functions.SPG(JV122, "SP_COUNTRY_NAME")</f>
        <v>#INVALID COMPANY ID</v>
      </c>
      <c r="JZ122" t="s">
        <v>731</v>
      </c>
      <c r="KA122">
        <v>102734</v>
      </c>
      <c r="KB122" t="s">
        <v>398</v>
      </c>
      <c r="KC122" s="11">
        <v>0.04</v>
      </c>
      <c r="KD122" t="str">
        <f>_xll.SNL.Clients.Office.Excel.Functions.SPG(KA122, "SP_COUNTRY_NAME")</f>
        <v>USA</v>
      </c>
      <c r="KI122" t="str">
        <f>_xll.SNL.Clients.Office.Excel.Functions.SPG(KF122, "SP_COUNTRY_NAME")</f>
        <v>#INVALID COMPANY ID</v>
      </c>
      <c r="KJ122" t="s">
        <v>727</v>
      </c>
      <c r="KK122">
        <v>5777655</v>
      </c>
      <c r="KL122" t="s">
        <v>398</v>
      </c>
      <c r="KM122" s="11">
        <v>0.01</v>
      </c>
      <c r="KN122" t="str">
        <f>_xll.SNL.Clients.Office.Excel.Functions.SPG(KK122, "SP_COUNTRY_NAME")</f>
        <v>South Africa</v>
      </c>
    </row>
    <row r="123" spans="5:300" x14ac:dyDescent="0.35">
      <c r="E123" t="str">
        <f>_xll.SNL.Clients.Office.Excel.Functions.SPG(B123, "SP_COUNTRY_NAME")</f>
        <v>#INVALID COMPANY ID</v>
      </c>
      <c r="F123" t="s">
        <v>394</v>
      </c>
      <c r="G123">
        <v>4578944</v>
      </c>
      <c r="H123" t="s">
        <v>398</v>
      </c>
      <c r="I123" s="11">
        <v>0.02</v>
      </c>
      <c r="J123" t="str">
        <f>_xll.SNL.Clients.Office.Excel.Functions.SPG(G123, "SP_COUNTRY_NAME")</f>
        <v>Australia</v>
      </c>
      <c r="K123" t="s">
        <v>521</v>
      </c>
      <c r="L123" t="s">
        <v>348</v>
      </c>
      <c r="M123" t="s">
        <v>406</v>
      </c>
      <c r="N123" s="11">
        <v>0</v>
      </c>
      <c r="O123" t="str">
        <f>_xll.SNL.Clients.Office.Excel.Functions.SPG(L123, "SP_COUNTRY_NAME")</f>
        <v>China</v>
      </c>
      <c r="P123" t="s">
        <v>1050</v>
      </c>
      <c r="Q123">
        <v>4086518</v>
      </c>
      <c r="R123" t="s">
        <v>401</v>
      </c>
      <c r="S123" s="11">
        <v>0.09</v>
      </c>
      <c r="T123" t="str">
        <f>_xll.SNL.Clients.Office.Excel.Functions.SPG(Q123, "SP_COUNTRY_NAME")</f>
        <v>Japan</v>
      </c>
      <c r="Y123" t="str">
        <f>_xll.SNL.Clients.Office.Excel.Functions.SPG(V123, "SP_COUNTRY_NAME")</f>
        <v>#INVALID COMPANY ID</v>
      </c>
      <c r="Z123" t="s">
        <v>728</v>
      </c>
      <c r="AA123">
        <v>4324453</v>
      </c>
      <c r="AB123" t="s">
        <v>398</v>
      </c>
      <c r="AC123" s="11">
        <v>0.01</v>
      </c>
      <c r="AD123" t="str">
        <f>_xll.SNL.Clients.Office.Excel.Functions.SPG(AA123, "SP_COUNTRY_NAME")</f>
        <v>South Africa</v>
      </c>
      <c r="AE123" t="s">
        <v>728</v>
      </c>
      <c r="AF123">
        <v>4324453</v>
      </c>
      <c r="AG123" t="s">
        <v>398</v>
      </c>
      <c r="AH123" s="11">
        <v>0.01</v>
      </c>
      <c r="AI123" t="str">
        <f>_xll.SNL.Clients.Office.Excel.Functions.SPG(AF123, "SP_COUNTRY_NAME")</f>
        <v>South Africa</v>
      </c>
      <c r="AJ123" t="s">
        <v>1050</v>
      </c>
      <c r="AK123">
        <v>4086518</v>
      </c>
      <c r="AL123" t="s">
        <v>401</v>
      </c>
      <c r="AM123" s="11">
        <v>0.09</v>
      </c>
      <c r="AN123" t="str">
        <f>_xll.SNL.Clients.Office.Excel.Functions.SPG(AK123, "SP_COUNTRY_NAME")</f>
        <v>Japan</v>
      </c>
      <c r="AO123" t="s">
        <v>805</v>
      </c>
      <c r="AP123">
        <v>4141040</v>
      </c>
      <c r="AQ123" t="s">
        <v>398</v>
      </c>
      <c r="AR123" s="11">
        <v>0</v>
      </c>
      <c r="AS123" t="str">
        <f>_xll.SNL.Clients.Office.Excel.Functions.SPG(AP123, "SP_COUNTRY_NAME")</f>
        <v>United Kingdom</v>
      </c>
      <c r="AX123" t="str">
        <f>_xll.SNL.Clients.Office.Excel.Functions.SPG(AU123, "SP_COUNTRY_NAME")</f>
        <v>#INVALID COMPANY ID</v>
      </c>
      <c r="AY123" t="s">
        <v>728</v>
      </c>
      <c r="AZ123">
        <v>4324453</v>
      </c>
      <c r="BA123" t="s">
        <v>398</v>
      </c>
      <c r="BB123" s="11">
        <v>0.01</v>
      </c>
      <c r="BC123" t="str">
        <f>_xll.SNL.Clients.Office.Excel.Functions.SPG(AZ123, "SP_COUNTRY_NAME")</f>
        <v>South Africa</v>
      </c>
      <c r="BH123" t="str">
        <f>_xll.SNL.Clients.Office.Excel.Functions.SPG(BE123, "SP_COUNTRY_NAME")</f>
        <v>#INVALID COMPANY ID</v>
      </c>
      <c r="BI123" t="s">
        <v>719</v>
      </c>
      <c r="BJ123">
        <v>4672160</v>
      </c>
      <c r="BK123" t="s">
        <v>398</v>
      </c>
      <c r="BL123" s="11">
        <v>0.02</v>
      </c>
      <c r="BM123" t="str">
        <f>_xll.SNL.Clients.Office.Excel.Functions.SPG(BJ123, "SP_COUNTRY_NAME")</f>
        <v>South Africa</v>
      </c>
      <c r="BR123" t="str">
        <f>_xll.SNL.Clients.Office.Excel.Functions.SPG(BO123, "SP_COUNTRY_NAME")</f>
        <v>#INVALID COMPANY ID</v>
      </c>
      <c r="BS123" t="s">
        <v>418</v>
      </c>
      <c r="BT123">
        <v>4116134</v>
      </c>
      <c r="BU123" t="s">
        <v>398</v>
      </c>
      <c r="BV123" s="11">
        <v>0.01</v>
      </c>
      <c r="BW123" t="str">
        <f>_xll.SNL.Clients.Office.Excel.Functions.SPG(BT123, "SP_COUNTRY_NAME")</f>
        <v>Japan</v>
      </c>
      <c r="BX123" t="s">
        <v>394</v>
      </c>
      <c r="BY123">
        <v>4578944</v>
      </c>
      <c r="BZ123" t="s">
        <v>398</v>
      </c>
      <c r="CA123" s="11">
        <v>0.04</v>
      </c>
      <c r="CB123" t="str">
        <f>_xll.SNL.Clients.Office.Excel.Functions.SPG(BY123, "SP_COUNTRY_NAME")</f>
        <v>Australia</v>
      </c>
      <c r="CC123" t="s">
        <v>442</v>
      </c>
      <c r="CD123">
        <v>4139862</v>
      </c>
      <c r="CE123" t="s">
        <v>398</v>
      </c>
      <c r="CF123" s="11">
        <v>0.04</v>
      </c>
      <c r="CG123" t="str">
        <f>_xll.SNL.Clients.Office.Excel.Functions.SPG(CD123, "SP_COUNTRY_NAME")</f>
        <v>United Kingdom</v>
      </c>
      <c r="CH123" t="s">
        <v>394</v>
      </c>
      <c r="CI123">
        <v>4578944</v>
      </c>
      <c r="CJ123" t="s">
        <v>398</v>
      </c>
      <c r="CK123" s="11">
        <v>0.04</v>
      </c>
      <c r="CL123" t="str">
        <f>_xll.SNL.Clients.Office.Excel.Functions.SPG(CI123, "SP_COUNTRY_NAME")</f>
        <v>Australia</v>
      </c>
      <c r="CM123" t="s">
        <v>719</v>
      </c>
      <c r="CN123">
        <v>4672160</v>
      </c>
      <c r="CO123" t="s">
        <v>398</v>
      </c>
      <c r="CP123" s="11">
        <v>0.02</v>
      </c>
      <c r="CQ123" t="str">
        <f>_xll.SNL.Clients.Office.Excel.Functions.SPG(CN123, "SP_COUNTRY_NAME")</f>
        <v>South Africa</v>
      </c>
      <c r="CR123" t="s">
        <v>719</v>
      </c>
      <c r="CS123">
        <v>4672160</v>
      </c>
      <c r="CT123" t="s">
        <v>398</v>
      </c>
      <c r="CU123" s="11">
        <v>0.02</v>
      </c>
      <c r="CV123" t="str">
        <f>_xll.SNL.Clients.Office.Excel.Functions.SPG(CS123, "SP_COUNTRY_NAME")</f>
        <v>South Africa</v>
      </c>
      <c r="CW123" t="s">
        <v>394</v>
      </c>
      <c r="CX123">
        <v>4578944</v>
      </c>
      <c r="CY123" t="s">
        <v>398</v>
      </c>
      <c r="CZ123" s="11">
        <v>0.04</v>
      </c>
      <c r="DA123" t="str">
        <f>_xll.SNL.Clients.Office.Excel.Functions.SPG(CX123, "SP_COUNTRY_NAME")</f>
        <v>Australia</v>
      </c>
      <c r="DF123" t="str">
        <f>_xll.SNL.Clients.Office.Excel.Functions.SPG(DC123, "SP_COUNTRY_NAME")</f>
        <v>#INVALID COMPANY ID</v>
      </c>
      <c r="DG123" t="s">
        <v>736</v>
      </c>
      <c r="DH123">
        <v>5852488</v>
      </c>
      <c r="DI123" t="s">
        <v>398</v>
      </c>
      <c r="DJ123" s="11">
        <v>0</v>
      </c>
      <c r="DK123" t="str">
        <f>_xll.SNL.Clients.Office.Excel.Functions.SPG(DH123, "SP_COUNTRY_NAME")</f>
        <v>South Africa</v>
      </c>
      <c r="DL123" t="s">
        <v>394</v>
      </c>
      <c r="DM123">
        <v>4578944</v>
      </c>
      <c r="DN123" t="s">
        <v>398</v>
      </c>
      <c r="DO123" s="11">
        <v>0.02</v>
      </c>
      <c r="DP123" t="str">
        <f>_xll.SNL.Clients.Office.Excel.Functions.SPG(DM123, "SP_COUNTRY_NAME")</f>
        <v>Australia</v>
      </c>
      <c r="DQ123" t="s">
        <v>394</v>
      </c>
      <c r="DR123">
        <v>4578944</v>
      </c>
      <c r="DS123" t="s">
        <v>398</v>
      </c>
      <c r="DT123" s="11">
        <v>0.02</v>
      </c>
      <c r="DU123" t="str">
        <f>_xll.SNL.Clients.Office.Excel.Functions.SPG(DR123, "SP_COUNTRY_NAME")</f>
        <v>Australia</v>
      </c>
      <c r="DV123" t="s">
        <v>394</v>
      </c>
      <c r="DW123">
        <v>4578944</v>
      </c>
      <c r="DX123" t="s">
        <v>398</v>
      </c>
      <c r="DY123" s="11">
        <v>0.02</v>
      </c>
      <c r="DZ123" t="str">
        <f>_xll.SNL.Clients.Office.Excel.Functions.SPG(DW123, "SP_COUNTRY_NAME")</f>
        <v>Australia</v>
      </c>
      <c r="EE123" t="str">
        <f>_xll.SNL.Clients.Office.Excel.Functions.SPG(EB123, "SP_COUNTRY_NAME")</f>
        <v>#INVALID COMPANY ID</v>
      </c>
      <c r="EF123" t="s">
        <v>561</v>
      </c>
      <c r="EG123">
        <v>4138393</v>
      </c>
      <c r="EH123" t="s">
        <v>398</v>
      </c>
      <c r="EI123" s="11">
        <v>0.04</v>
      </c>
      <c r="EJ123" t="str">
        <f>_xll.SNL.Clients.Office.Excel.Functions.SPG(EG123, "SP_COUNTRY_NAME")</f>
        <v>Spain</v>
      </c>
      <c r="EK123" t="s">
        <v>577</v>
      </c>
      <c r="EL123">
        <v>4137693</v>
      </c>
      <c r="EM123" t="s">
        <v>398</v>
      </c>
      <c r="EN123" s="11">
        <v>0</v>
      </c>
      <c r="EO123" t="str">
        <f>_xll.SNL.Clients.Office.Excel.Functions.SPG(EL123, "SP_COUNTRY_NAME")</f>
        <v>Italy</v>
      </c>
      <c r="ET123" t="str">
        <f>_xll.SNL.Clients.Office.Excel.Functions.SPG(EQ123, "SP_COUNTRY_NAME")</f>
        <v>#INVALID COMPANY ID</v>
      </c>
      <c r="EY123" t="str">
        <f>_xll.SNL.Clients.Office.Excel.Functions.SPG(EV123, "SP_COUNTRY_NAME")</f>
        <v>#INVALID COMPANY ID</v>
      </c>
      <c r="EZ123" t="s">
        <v>442</v>
      </c>
      <c r="FA123">
        <v>4139862</v>
      </c>
      <c r="FB123" t="s">
        <v>398</v>
      </c>
      <c r="FC123" s="11">
        <v>0.04</v>
      </c>
      <c r="FD123" t="str">
        <f>_xll.SNL.Clients.Office.Excel.Functions.SPG(FA123, "SP_COUNTRY_NAME")</f>
        <v>United Kingdom</v>
      </c>
      <c r="FE123" t="s">
        <v>442</v>
      </c>
      <c r="FF123">
        <v>4139862</v>
      </c>
      <c r="FG123" t="s">
        <v>398</v>
      </c>
      <c r="FH123" s="11">
        <v>0.04</v>
      </c>
      <c r="FI123" t="str">
        <f>_xll.SNL.Clients.Office.Excel.Functions.SPG(FF123, "SP_COUNTRY_NAME")</f>
        <v>United Kingdom</v>
      </c>
      <c r="FJ123" t="s">
        <v>394</v>
      </c>
      <c r="FK123">
        <v>4578944</v>
      </c>
      <c r="FL123" t="s">
        <v>398</v>
      </c>
      <c r="FM123" s="11">
        <v>0.04</v>
      </c>
      <c r="FN123" t="str">
        <f>_xll.SNL.Clients.Office.Excel.Functions.SPG(FK123, "SP_COUNTRY_NAME")</f>
        <v>Australia</v>
      </c>
      <c r="FS123" t="str">
        <f>_xll.SNL.Clients.Office.Excel.Functions.SPG(FP123, "SP_COUNTRY_NAME")</f>
        <v>#INVALID COMPANY ID</v>
      </c>
      <c r="FT123" t="s">
        <v>561</v>
      </c>
      <c r="FU123">
        <v>4138393</v>
      </c>
      <c r="FV123" t="s">
        <v>398</v>
      </c>
      <c r="FW123" s="11">
        <v>0.04</v>
      </c>
      <c r="FX123" t="str">
        <f>_xll.SNL.Clients.Office.Excel.Functions.SPG(FU123, "SP_COUNTRY_NAME")</f>
        <v>Spain</v>
      </c>
      <c r="GC123" t="str">
        <f>_xll.SNL.Clients.Office.Excel.Functions.SPG(FZ123, "SP_COUNTRY_NAME")</f>
        <v>#INVALID COMPANY ID</v>
      </c>
      <c r="GD123" t="s">
        <v>1678</v>
      </c>
      <c r="GE123">
        <v>4137941</v>
      </c>
      <c r="GF123" t="s">
        <v>398</v>
      </c>
      <c r="GG123" s="11">
        <v>0</v>
      </c>
      <c r="GH123" t="str">
        <f>_xll.SNL.Clients.Office.Excel.Functions.SPG(GE123, "SP_COUNTRY_NAME")</f>
        <v>China</v>
      </c>
      <c r="GM123" t="str">
        <f>_xll.SNL.Clients.Office.Excel.Functions.SPG(GJ123, "SP_COUNTRY_NAME")</f>
        <v>#INVALID COMPANY ID</v>
      </c>
      <c r="GR123" t="str">
        <f>_xll.SNL.Clients.Office.Excel.Functions.SPG(GO123, "SP_COUNTRY_NAME")</f>
        <v>#INVALID COMPANY ID</v>
      </c>
      <c r="GW123" t="str">
        <f>_xll.SNL.Clients.Office.Excel.Functions.SPG(GT123, "SP_COUNTRY_NAME")</f>
        <v>#INVALID COMPANY ID</v>
      </c>
      <c r="GX123" t="s">
        <v>2161</v>
      </c>
      <c r="GY123" t="s">
        <v>348</v>
      </c>
      <c r="GZ123" t="s">
        <v>406</v>
      </c>
      <c r="HA123" s="11">
        <v>0</v>
      </c>
      <c r="HB123" t="str">
        <f>_xll.SNL.Clients.Office.Excel.Functions.SPG(GY123, "SP_COUNTRY_NAME")</f>
        <v>China</v>
      </c>
      <c r="HC123" t="s">
        <v>394</v>
      </c>
      <c r="HD123">
        <v>4578944</v>
      </c>
      <c r="HE123" t="s">
        <v>398</v>
      </c>
      <c r="HF123" s="11">
        <v>0.04</v>
      </c>
      <c r="HG123" t="str">
        <f>_xll.SNL.Clients.Office.Excel.Functions.SPG(HD123, "SP_COUNTRY_NAME")</f>
        <v>Australia</v>
      </c>
      <c r="HL123" t="str">
        <f>_xll.SNL.Clients.Office.Excel.Functions.SPG(HI123, "SP_COUNTRY_NAME")</f>
        <v>#INVALID COMPANY ID</v>
      </c>
      <c r="HQ123" t="str">
        <f>_xll.SNL.Clients.Office.Excel.Functions.SPG(HN123, "SP_COUNTRY_NAME")</f>
        <v>#INVALID COMPANY ID</v>
      </c>
      <c r="HR123" t="s">
        <v>394</v>
      </c>
      <c r="HS123">
        <v>4578944</v>
      </c>
      <c r="HT123" t="s">
        <v>398</v>
      </c>
      <c r="HU123" s="11">
        <v>0.04</v>
      </c>
      <c r="HV123" t="str">
        <f>_xll.SNL.Clients.Office.Excel.Functions.SPG(HS123, "SP_COUNTRY_NAME")</f>
        <v>Australia</v>
      </c>
      <c r="HW123" t="s">
        <v>561</v>
      </c>
      <c r="HX123">
        <v>4138393</v>
      </c>
      <c r="HY123" t="s">
        <v>398</v>
      </c>
      <c r="HZ123" s="11">
        <v>0.04</v>
      </c>
      <c r="IA123" t="str">
        <f>_xll.SNL.Clients.Office.Excel.Functions.SPG(HX123, "SP_COUNTRY_NAME")</f>
        <v>Spain</v>
      </c>
      <c r="IF123" t="str">
        <f>_xll.SNL.Clients.Office.Excel.Functions.SPG(IC123, "SP_COUNTRY_NAME")</f>
        <v>#INVALID COMPANY ID</v>
      </c>
      <c r="IK123" t="str">
        <f>_xll.SNL.Clients.Office.Excel.Functions.SPG(IH123, "SP_COUNTRY_NAME")</f>
        <v>#INVALID COMPANY ID</v>
      </c>
      <c r="IL123" t="s">
        <v>2161</v>
      </c>
      <c r="IM123" t="s">
        <v>348</v>
      </c>
      <c r="IN123" t="s">
        <v>406</v>
      </c>
      <c r="IO123" s="11">
        <v>0</v>
      </c>
      <c r="IP123" t="str">
        <f>_xll.SNL.Clients.Office.Excel.Functions.SPG(IM123, "SP_COUNTRY_NAME")</f>
        <v>China</v>
      </c>
      <c r="IQ123" t="s">
        <v>1277</v>
      </c>
      <c r="IR123">
        <v>4209260</v>
      </c>
      <c r="IS123" t="s">
        <v>398</v>
      </c>
      <c r="IT123" s="11">
        <v>0</v>
      </c>
      <c r="IU123" t="str">
        <f>_xll.SNL.Clients.Office.Excel.Functions.SPG(IR123, "SP_COUNTRY_NAME")</f>
        <v>USA</v>
      </c>
      <c r="IV123" t="s">
        <v>736</v>
      </c>
      <c r="IW123">
        <v>5852488</v>
      </c>
      <c r="IX123" t="s">
        <v>398</v>
      </c>
      <c r="IY123" s="11">
        <v>0</v>
      </c>
      <c r="IZ123" t="str">
        <f>_xll.SNL.Clients.Office.Excel.Functions.SPG(IW123, "SP_COUNTRY_NAME")</f>
        <v>South Africa</v>
      </c>
      <c r="JA123" t="s">
        <v>719</v>
      </c>
      <c r="JB123">
        <v>4672160</v>
      </c>
      <c r="JC123" t="s">
        <v>398</v>
      </c>
      <c r="JD123" s="11">
        <v>0.02</v>
      </c>
      <c r="JE123" t="str">
        <f>_xll.SNL.Clients.Office.Excel.Functions.SPG(JB123, "SP_COUNTRY_NAME")</f>
        <v>South Africa</v>
      </c>
      <c r="JF123" t="s">
        <v>394</v>
      </c>
      <c r="JG123">
        <v>4578944</v>
      </c>
      <c r="JH123" t="s">
        <v>398</v>
      </c>
      <c r="JI123" s="11">
        <v>0.02</v>
      </c>
      <c r="JJ123" t="str">
        <f>_xll.SNL.Clients.Office.Excel.Functions.SPG(JG123, "SP_COUNTRY_NAME")</f>
        <v>Australia</v>
      </c>
      <c r="JK123" t="s">
        <v>442</v>
      </c>
      <c r="JL123">
        <v>4139862</v>
      </c>
      <c r="JM123" t="s">
        <v>398</v>
      </c>
      <c r="JN123" s="11">
        <v>0.04</v>
      </c>
      <c r="JO123" t="str">
        <f>_xll.SNL.Clients.Office.Excel.Functions.SPG(JL123, "SP_COUNTRY_NAME")</f>
        <v>United Kingdom</v>
      </c>
      <c r="JT123" t="str">
        <f>_xll.SNL.Clients.Office.Excel.Functions.SPG(JQ123, "SP_COUNTRY_NAME")</f>
        <v>#INVALID COMPANY ID</v>
      </c>
      <c r="JY123" t="str">
        <f>_xll.SNL.Clients.Office.Excel.Functions.SPG(JV123, "SP_COUNTRY_NAME")</f>
        <v>#INVALID COMPANY ID</v>
      </c>
      <c r="JZ123" t="s">
        <v>394</v>
      </c>
      <c r="KA123">
        <v>4578944</v>
      </c>
      <c r="KB123" t="s">
        <v>398</v>
      </c>
      <c r="KC123" s="11">
        <v>0.04</v>
      </c>
      <c r="KD123" t="str">
        <f>_xll.SNL.Clients.Office.Excel.Functions.SPG(KA123, "SP_COUNTRY_NAME")</f>
        <v>Australia</v>
      </c>
      <c r="KI123" t="str">
        <f>_xll.SNL.Clients.Office.Excel.Functions.SPG(KF123, "SP_COUNTRY_NAME")</f>
        <v>#INVALID COMPANY ID</v>
      </c>
      <c r="KJ123" t="s">
        <v>728</v>
      </c>
      <c r="KK123">
        <v>4324453</v>
      </c>
      <c r="KL123" t="s">
        <v>398</v>
      </c>
      <c r="KM123" s="11">
        <v>0.01</v>
      </c>
      <c r="KN123" t="str">
        <f>_xll.SNL.Clients.Office.Excel.Functions.SPG(KK123, "SP_COUNTRY_NAME")</f>
        <v>South Africa</v>
      </c>
    </row>
    <row r="124" spans="5:300" x14ac:dyDescent="0.35">
      <c r="E124" t="str">
        <f>_xll.SNL.Clients.Office.Excel.Functions.SPG(B124, "SP_COUNTRY_NAME")</f>
        <v>#INVALID COMPANY ID</v>
      </c>
      <c r="F124" t="s">
        <v>453</v>
      </c>
      <c r="G124">
        <v>5747632</v>
      </c>
      <c r="H124" t="s">
        <v>398</v>
      </c>
      <c r="I124" s="11">
        <v>0.02</v>
      </c>
      <c r="J124" t="str">
        <f>_xll.SNL.Clients.Office.Excel.Functions.SPG(G124, "SP_COUNTRY_NAME")</f>
        <v>Canada</v>
      </c>
      <c r="K124" t="s">
        <v>522</v>
      </c>
      <c r="L124">
        <v>6422826</v>
      </c>
      <c r="M124" t="s">
        <v>398</v>
      </c>
      <c r="N124" s="11">
        <v>0</v>
      </c>
      <c r="O124" t="str">
        <f>_xll.SNL.Clients.Office.Excel.Functions.SPG(L124, "SP_COUNTRY_NAME")</f>
        <v>Japan</v>
      </c>
      <c r="P124" t="s">
        <v>817</v>
      </c>
      <c r="Q124">
        <v>4156964</v>
      </c>
      <c r="R124" t="s">
        <v>398</v>
      </c>
      <c r="S124" s="11">
        <v>0.09</v>
      </c>
      <c r="T124" t="str">
        <f>_xll.SNL.Clients.Office.Excel.Functions.SPG(Q124, "SP_COUNTRY_NAME")</f>
        <v>Canada</v>
      </c>
      <c r="Y124" t="str">
        <f>_xll.SNL.Clients.Office.Excel.Functions.SPG(V124, "SP_COUNTRY_NAME")</f>
        <v>#INVALID COMPANY ID</v>
      </c>
      <c r="Z124" t="s">
        <v>729</v>
      </c>
      <c r="AA124">
        <v>5866366</v>
      </c>
      <c r="AB124" t="s">
        <v>398</v>
      </c>
      <c r="AC124" s="11">
        <v>0.01</v>
      </c>
      <c r="AD124" t="str">
        <f>_xll.SNL.Clients.Office.Excel.Functions.SPG(AA124, "SP_COUNTRY_NAME")</f>
        <v>South Africa</v>
      </c>
      <c r="AE124" t="s">
        <v>729</v>
      </c>
      <c r="AF124">
        <v>5866366</v>
      </c>
      <c r="AG124" t="s">
        <v>398</v>
      </c>
      <c r="AH124" s="11">
        <v>0.01</v>
      </c>
      <c r="AI124" t="str">
        <f>_xll.SNL.Clients.Office.Excel.Functions.SPG(AF124, "SP_COUNTRY_NAME")</f>
        <v>South Africa</v>
      </c>
      <c r="AJ124" t="s">
        <v>817</v>
      </c>
      <c r="AK124">
        <v>4156964</v>
      </c>
      <c r="AL124" t="s">
        <v>398</v>
      </c>
      <c r="AM124" s="11">
        <v>0.09</v>
      </c>
      <c r="AN124" t="str">
        <f>_xll.SNL.Clients.Office.Excel.Functions.SPG(AK124, "SP_COUNTRY_NAME")</f>
        <v>Canada</v>
      </c>
      <c r="AO124" t="s">
        <v>472</v>
      </c>
      <c r="AP124">
        <v>4114882</v>
      </c>
      <c r="AQ124" t="s">
        <v>398</v>
      </c>
      <c r="AR124" s="11">
        <v>0</v>
      </c>
      <c r="AS124" t="str">
        <f>_xll.SNL.Clients.Office.Excel.Functions.SPG(AP124, "SP_COUNTRY_NAME")</f>
        <v>Canada</v>
      </c>
      <c r="AX124" t="str">
        <f>_xll.SNL.Clients.Office.Excel.Functions.SPG(AU124, "SP_COUNTRY_NAME")</f>
        <v>#INVALID COMPANY ID</v>
      </c>
      <c r="AY124" t="s">
        <v>729</v>
      </c>
      <c r="AZ124">
        <v>5866366</v>
      </c>
      <c r="BA124" t="s">
        <v>398</v>
      </c>
      <c r="BB124" s="11">
        <v>0.01</v>
      </c>
      <c r="BC124" t="str">
        <f>_xll.SNL.Clients.Office.Excel.Functions.SPG(AZ124, "SP_COUNTRY_NAME")</f>
        <v>South Africa</v>
      </c>
      <c r="BH124" t="str">
        <f>_xll.SNL.Clients.Office.Excel.Functions.SPG(BE124, "SP_COUNTRY_NAME")</f>
        <v>#INVALID COMPANY ID</v>
      </c>
      <c r="BI124" t="s">
        <v>717</v>
      </c>
      <c r="BJ124">
        <v>4138986</v>
      </c>
      <c r="BK124" t="s">
        <v>398</v>
      </c>
      <c r="BL124" s="11">
        <v>0.02</v>
      </c>
      <c r="BM124" t="str">
        <f>_xll.SNL.Clients.Office.Excel.Functions.SPG(BJ124, "SP_COUNTRY_NAME")</f>
        <v>South Africa</v>
      </c>
      <c r="BR124" t="str">
        <f>_xll.SNL.Clients.Office.Excel.Functions.SPG(BO124, "SP_COUNTRY_NAME")</f>
        <v>#INVALID COMPANY ID</v>
      </c>
      <c r="BS124" t="s">
        <v>1933</v>
      </c>
      <c r="BT124">
        <v>4255658</v>
      </c>
      <c r="BU124" t="s">
        <v>398</v>
      </c>
      <c r="BV124" s="11">
        <v>0.01</v>
      </c>
      <c r="BW124" t="str">
        <f>_xll.SNL.Clients.Office.Excel.Functions.SPG(BT124, "SP_COUNTRY_NAME")</f>
        <v>Germany</v>
      </c>
      <c r="BX124" t="s">
        <v>1341</v>
      </c>
      <c r="BY124">
        <v>102771</v>
      </c>
      <c r="BZ124" t="s">
        <v>398</v>
      </c>
      <c r="CA124" s="11">
        <v>0.04</v>
      </c>
      <c r="CB124" t="str">
        <f>_xll.SNL.Clients.Office.Excel.Functions.SPG(BY124, "SP_COUNTRY_NAME")</f>
        <v>USA</v>
      </c>
      <c r="CC124" t="s">
        <v>574</v>
      </c>
      <c r="CD124">
        <v>4256114</v>
      </c>
      <c r="CE124" t="s">
        <v>398</v>
      </c>
      <c r="CF124" s="11">
        <v>0.04</v>
      </c>
      <c r="CG124" t="str">
        <f>_xll.SNL.Clients.Office.Excel.Functions.SPG(CD124, "SP_COUNTRY_NAME")</f>
        <v>South Korea</v>
      </c>
      <c r="CH124" t="s">
        <v>1341</v>
      </c>
      <c r="CI124">
        <v>102771</v>
      </c>
      <c r="CJ124" t="s">
        <v>398</v>
      </c>
      <c r="CK124" s="11">
        <v>0.04</v>
      </c>
      <c r="CL124" t="str">
        <f>_xll.SNL.Clients.Office.Excel.Functions.SPG(CI124, "SP_COUNTRY_NAME")</f>
        <v>USA</v>
      </c>
      <c r="CM124" t="s">
        <v>717</v>
      </c>
      <c r="CN124">
        <v>4138986</v>
      </c>
      <c r="CO124" t="s">
        <v>398</v>
      </c>
      <c r="CP124" s="11">
        <v>0.02</v>
      </c>
      <c r="CQ124" t="str">
        <f>_xll.SNL.Clients.Office.Excel.Functions.SPG(CN124, "SP_COUNTRY_NAME")</f>
        <v>South Africa</v>
      </c>
      <c r="CR124" t="s">
        <v>717</v>
      </c>
      <c r="CS124">
        <v>4138986</v>
      </c>
      <c r="CT124" t="s">
        <v>398</v>
      </c>
      <c r="CU124" s="11">
        <v>0.02</v>
      </c>
      <c r="CV124" t="str">
        <f>_xll.SNL.Clients.Office.Excel.Functions.SPG(CS124, "SP_COUNTRY_NAME")</f>
        <v>South Africa</v>
      </c>
      <c r="CW124" t="s">
        <v>1341</v>
      </c>
      <c r="CX124">
        <v>102771</v>
      </c>
      <c r="CY124" t="s">
        <v>398</v>
      </c>
      <c r="CZ124" s="11">
        <v>0.04</v>
      </c>
      <c r="DA124" t="str">
        <f>_xll.SNL.Clients.Office.Excel.Functions.SPG(CX124, "SP_COUNTRY_NAME")</f>
        <v>USA</v>
      </c>
      <c r="DF124" t="str">
        <f>_xll.SNL.Clients.Office.Excel.Functions.SPG(DC124, "SP_COUNTRY_NAME")</f>
        <v>#INVALID COMPANY ID</v>
      </c>
      <c r="DG124" t="s">
        <v>500</v>
      </c>
      <c r="DH124">
        <v>106960</v>
      </c>
      <c r="DI124" t="s">
        <v>398</v>
      </c>
      <c r="DJ124" s="11">
        <v>0</v>
      </c>
      <c r="DK124" t="str">
        <f>_xll.SNL.Clients.Office.Excel.Functions.SPG(DH124, "SP_COUNTRY_NAME")</f>
        <v>Canada</v>
      </c>
      <c r="DL124" t="s">
        <v>453</v>
      </c>
      <c r="DM124">
        <v>5747632</v>
      </c>
      <c r="DN124" t="s">
        <v>398</v>
      </c>
      <c r="DO124" s="11">
        <v>0.02</v>
      </c>
      <c r="DP124" t="str">
        <f>_xll.SNL.Clients.Office.Excel.Functions.SPG(DM124, "SP_COUNTRY_NAME")</f>
        <v>Canada</v>
      </c>
      <c r="DQ124" t="s">
        <v>453</v>
      </c>
      <c r="DR124">
        <v>5747632</v>
      </c>
      <c r="DS124" t="s">
        <v>398</v>
      </c>
      <c r="DT124" s="11">
        <v>0.02</v>
      </c>
      <c r="DU124" t="str">
        <f>_xll.SNL.Clients.Office.Excel.Functions.SPG(DR124, "SP_COUNTRY_NAME")</f>
        <v>Canada</v>
      </c>
      <c r="DV124" t="s">
        <v>453</v>
      </c>
      <c r="DW124">
        <v>5747632</v>
      </c>
      <c r="DX124" t="s">
        <v>398</v>
      </c>
      <c r="DY124" s="11">
        <v>0.02</v>
      </c>
      <c r="DZ124" t="str">
        <f>_xll.SNL.Clients.Office.Excel.Functions.SPG(DW124, "SP_COUNTRY_NAME")</f>
        <v>Canada</v>
      </c>
      <c r="EE124" t="str">
        <f>_xll.SNL.Clients.Office.Excel.Functions.SPG(EB124, "SP_COUNTRY_NAME")</f>
        <v>#INVALID COMPANY ID</v>
      </c>
      <c r="EF124" t="s">
        <v>1992</v>
      </c>
      <c r="EG124">
        <v>4857391</v>
      </c>
      <c r="EH124" t="s">
        <v>398</v>
      </c>
      <c r="EI124" s="11">
        <v>0.04</v>
      </c>
      <c r="EJ124" t="str">
        <f>_xll.SNL.Clients.Office.Excel.Functions.SPG(EG124, "SP_COUNTRY_NAME")</f>
        <v>Jersey</v>
      </c>
      <c r="EK124" t="s">
        <v>412</v>
      </c>
      <c r="EL124">
        <v>137764443</v>
      </c>
      <c r="EM124" t="s">
        <v>398</v>
      </c>
      <c r="EN124" s="11">
        <v>0</v>
      </c>
      <c r="EO124" t="str">
        <f>_xll.SNL.Clients.Office.Excel.Functions.SPG(EL124, "SP_COUNTRY_NAME")</f>
        <v>USA</v>
      </c>
      <c r="ET124" t="str">
        <f>_xll.SNL.Clients.Office.Excel.Functions.SPG(EQ124, "SP_COUNTRY_NAME")</f>
        <v>#INVALID COMPANY ID</v>
      </c>
      <c r="EY124" t="str">
        <f>_xll.SNL.Clients.Office.Excel.Functions.SPG(EV124, "SP_COUNTRY_NAME")</f>
        <v>#INVALID COMPANY ID</v>
      </c>
      <c r="EZ124" t="s">
        <v>574</v>
      </c>
      <c r="FA124">
        <v>4256114</v>
      </c>
      <c r="FB124" t="s">
        <v>398</v>
      </c>
      <c r="FC124" s="11">
        <v>0.04</v>
      </c>
      <c r="FD124" t="str">
        <f>_xll.SNL.Clients.Office.Excel.Functions.SPG(FA124, "SP_COUNTRY_NAME")</f>
        <v>South Korea</v>
      </c>
      <c r="FE124" t="s">
        <v>574</v>
      </c>
      <c r="FF124">
        <v>4256114</v>
      </c>
      <c r="FG124" t="s">
        <v>398</v>
      </c>
      <c r="FH124" s="11">
        <v>0.04</v>
      </c>
      <c r="FI124" t="str">
        <f>_xll.SNL.Clients.Office.Excel.Functions.SPG(FF124, "SP_COUNTRY_NAME")</f>
        <v>South Korea</v>
      </c>
      <c r="FJ124" t="s">
        <v>1341</v>
      </c>
      <c r="FK124">
        <v>102771</v>
      </c>
      <c r="FL124" t="s">
        <v>398</v>
      </c>
      <c r="FM124" s="11">
        <v>0.04</v>
      </c>
      <c r="FN124" t="str">
        <f>_xll.SNL.Clients.Office.Excel.Functions.SPG(FK124, "SP_COUNTRY_NAME")</f>
        <v>USA</v>
      </c>
      <c r="FS124" t="str">
        <f>_xll.SNL.Clients.Office.Excel.Functions.SPG(FP124, "SP_COUNTRY_NAME")</f>
        <v>#INVALID COMPANY ID</v>
      </c>
      <c r="FT124" t="s">
        <v>1992</v>
      </c>
      <c r="FU124">
        <v>4857391</v>
      </c>
      <c r="FV124" t="s">
        <v>398</v>
      </c>
      <c r="FW124" s="11">
        <v>0.04</v>
      </c>
      <c r="FX124" t="str">
        <f>_xll.SNL.Clients.Office.Excel.Functions.SPG(FU124, "SP_COUNTRY_NAME")</f>
        <v>Jersey</v>
      </c>
      <c r="GC124" t="str">
        <f>_xll.SNL.Clients.Office.Excel.Functions.SPG(FZ124, "SP_COUNTRY_NAME")</f>
        <v>#INVALID COMPANY ID</v>
      </c>
      <c r="GD124" t="s">
        <v>493</v>
      </c>
      <c r="GE124">
        <v>110386</v>
      </c>
      <c r="GF124" t="s">
        <v>398</v>
      </c>
      <c r="GG124" s="11">
        <v>0</v>
      </c>
      <c r="GH124" t="str">
        <f>_xll.SNL.Clients.Office.Excel.Functions.SPG(GE124, "SP_COUNTRY_NAME")</f>
        <v>USA</v>
      </c>
      <c r="GM124" t="str">
        <f>_xll.SNL.Clients.Office.Excel.Functions.SPG(GJ124, "SP_COUNTRY_NAME")</f>
        <v>#INVALID COMPANY ID</v>
      </c>
      <c r="GR124" t="str">
        <f>_xll.SNL.Clients.Office.Excel.Functions.SPG(GO124, "SP_COUNTRY_NAME")</f>
        <v>#INVALID COMPANY ID</v>
      </c>
      <c r="GW124" t="str">
        <f>_xll.SNL.Clients.Office.Excel.Functions.SPG(GT124, "SP_COUNTRY_NAME")</f>
        <v>#INVALID COMPANY ID</v>
      </c>
      <c r="GX124" t="s">
        <v>566</v>
      </c>
      <c r="GY124">
        <v>4408592</v>
      </c>
      <c r="GZ124" t="s">
        <v>398</v>
      </c>
      <c r="HA124" s="11">
        <v>0</v>
      </c>
      <c r="HB124" t="str">
        <f>_xll.SNL.Clients.Office.Excel.Functions.SPG(GY124, "SP_COUNTRY_NAME")</f>
        <v>Hong Kong</v>
      </c>
      <c r="HC124" t="s">
        <v>1341</v>
      </c>
      <c r="HD124">
        <v>102771</v>
      </c>
      <c r="HE124" t="s">
        <v>398</v>
      </c>
      <c r="HF124" s="11">
        <v>0.04</v>
      </c>
      <c r="HG124" t="str">
        <f>_xll.SNL.Clients.Office.Excel.Functions.SPG(HD124, "SP_COUNTRY_NAME")</f>
        <v>USA</v>
      </c>
      <c r="HL124" t="str">
        <f>_xll.SNL.Clients.Office.Excel.Functions.SPG(HI124, "SP_COUNTRY_NAME")</f>
        <v>#INVALID COMPANY ID</v>
      </c>
      <c r="HQ124" t="str">
        <f>_xll.SNL.Clients.Office.Excel.Functions.SPG(HN124, "SP_COUNTRY_NAME")</f>
        <v>#INVALID COMPANY ID</v>
      </c>
      <c r="HR124" t="s">
        <v>1341</v>
      </c>
      <c r="HS124">
        <v>102771</v>
      </c>
      <c r="HT124" t="s">
        <v>398</v>
      </c>
      <c r="HU124" s="11">
        <v>0.04</v>
      </c>
      <c r="HV124" t="str">
        <f>_xll.SNL.Clients.Office.Excel.Functions.SPG(HS124, "SP_COUNTRY_NAME")</f>
        <v>USA</v>
      </c>
      <c r="HW124" t="s">
        <v>1992</v>
      </c>
      <c r="HX124">
        <v>4857391</v>
      </c>
      <c r="HY124" t="s">
        <v>398</v>
      </c>
      <c r="HZ124" s="11">
        <v>0.04</v>
      </c>
      <c r="IA124" t="str">
        <f>_xll.SNL.Clients.Office.Excel.Functions.SPG(HX124, "SP_COUNTRY_NAME")</f>
        <v>Jersey</v>
      </c>
      <c r="IF124" t="str">
        <f>_xll.SNL.Clients.Office.Excel.Functions.SPG(IC124, "SP_COUNTRY_NAME")</f>
        <v>#INVALID COMPANY ID</v>
      </c>
      <c r="IK124" t="str">
        <f>_xll.SNL.Clients.Office.Excel.Functions.SPG(IH124, "SP_COUNTRY_NAME")</f>
        <v>#INVALID COMPANY ID</v>
      </c>
      <c r="IL124" t="s">
        <v>566</v>
      </c>
      <c r="IM124">
        <v>4408592</v>
      </c>
      <c r="IN124" t="s">
        <v>398</v>
      </c>
      <c r="IO124" s="11">
        <v>0</v>
      </c>
      <c r="IP124" t="str">
        <f>_xll.SNL.Clients.Office.Excel.Functions.SPG(IM124, "SP_COUNTRY_NAME")</f>
        <v>Hong Kong</v>
      </c>
      <c r="IQ124" t="s">
        <v>465</v>
      </c>
      <c r="IR124">
        <v>4137912</v>
      </c>
      <c r="IS124" t="s">
        <v>398</v>
      </c>
      <c r="IT124" s="11">
        <v>0</v>
      </c>
      <c r="IU124" t="str">
        <f>_xll.SNL.Clients.Office.Excel.Functions.SPG(IR124, "SP_COUNTRY_NAME")</f>
        <v>Germany</v>
      </c>
      <c r="IV124" t="s">
        <v>500</v>
      </c>
      <c r="IW124">
        <v>106960</v>
      </c>
      <c r="IX124" t="s">
        <v>398</v>
      </c>
      <c r="IY124" s="11">
        <v>0</v>
      </c>
      <c r="IZ124" t="str">
        <f>_xll.SNL.Clients.Office.Excel.Functions.SPG(IW124, "SP_COUNTRY_NAME")</f>
        <v>Canada</v>
      </c>
      <c r="JA124" t="s">
        <v>717</v>
      </c>
      <c r="JB124">
        <v>4138986</v>
      </c>
      <c r="JC124" t="s">
        <v>398</v>
      </c>
      <c r="JD124" s="11">
        <v>0.02</v>
      </c>
      <c r="JE124" t="str">
        <f>_xll.SNL.Clients.Office.Excel.Functions.SPG(JB124, "SP_COUNTRY_NAME")</f>
        <v>South Africa</v>
      </c>
      <c r="JF124" t="s">
        <v>453</v>
      </c>
      <c r="JG124">
        <v>5747632</v>
      </c>
      <c r="JH124" t="s">
        <v>398</v>
      </c>
      <c r="JI124" s="11">
        <v>0.02</v>
      </c>
      <c r="JJ124" t="str">
        <f>_xll.SNL.Clients.Office.Excel.Functions.SPG(JG124, "SP_COUNTRY_NAME")</f>
        <v>Canada</v>
      </c>
      <c r="JK124" t="s">
        <v>574</v>
      </c>
      <c r="JL124">
        <v>4256114</v>
      </c>
      <c r="JM124" t="s">
        <v>398</v>
      </c>
      <c r="JN124" s="11">
        <v>0.04</v>
      </c>
      <c r="JO124" t="str">
        <f>_xll.SNL.Clients.Office.Excel.Functions.SPG(JL124, "SP_COUNTRY_NAME")</f>
        <v>South Korea</v>
      </c>
      <c r="JT124" t="str">
        <f>_xll.SNL.Clients.Office.Excel.Functions.SPG(JQ124, "SP_COUNTRY_NAME")</f>
        <v>#INVALID COMPANY ID</v>
      </c>
      <c r="JY124" t="str">
        <f>_xll.SNL.Clients.Office.Excel.Functions.SPG(JV124, "SP_COUNTRY_NAME")</f>
        <v>#INVALID COMPANY ID</v>
      </c>
      <c r="JZ124" t="s">
        <v>1341</v>
      </c>
      <c r="KA124">
        <v>102771</v>
      </c>
      <c r="KB124" t="s">
        <v>398</v>
      </c>
      <c r="KC124" s="11">
        <v>0.04</v>
      </c>
      <c r="KD124" t="str">
        <f>_xll.SNL.Clients.Office.Excel.Functions.SPG(KA124, "SP_COUNTRY_NAME")</f>
        <v>USA</v>
      </c>
      <c r="KI124" t="str">
        <f>_xll.SNL.Clients.Office.Excel.Functions.SPG(KF124, "SP_COUNTRY_NAME")</f>
        <v>#INVALID COMPANY ID</v>
      </c>
      <c r="KJ124" t="s">
        <v>729</v>
      </c>
      <c r="KK124">
        <v>5866366</v>
      </c>
      <c r="KL124" t="s">
        <v>398</v>
      </c>
      <c r="KM124" s="11">
        <v>0.01</v>
      </c>
      <c r="KN124" t="str">
        <f>_xll.SNL.Clients.Office.Excel.Functions.SPG(KK124, "SP_COUNTRY_NAME")</f>
        <v>South Africa</v>
      </c>
    </row>
    <row r="125" spans="5:300" x14ac:dyDescent="0.35">
      <c r="E125" t="str">
        <f>_xll.SNL.Clients.Office.Excel.Functions.SPG(B125, "SP_COUNTRY_NAME")</f>
        <v>#INVALID COMPANY ID</v>
      </c>
      <c r="F125" t="s">
        <v>700</v>
      </c>
      <c r="G125">
        <v>7800204</v>
      </c>
      <c r="H125" t="s">
        <v>403</v>
      </c>
      <c r="I125" s="11">
        <v>0.02</v>
      </c>
      <c r="J125" t="str">
        <f>_xll.SNL.Clients.Office.Excel.Functions.SPG(G125, "SP_COUNTRY_NAME")</f>
        <v>South Africa</v>
      </c>
      <c r="K125" t="s">
        <v>523</v>
      </c>
      <c r="L125">
        <v>4139819</v>
      </c>
      <c r="M125" t="s">
        <v>398</v>
      </c>
      <c r="N125" s="11">
        <v>0</v>
      </c>
      <c r="O125" t="str">
        <f>_xll.SNL.Clients.Office.Excel.Functions.SPG(L125, "SP_COUNTRY_NAME")</f>
        <v>Singapore</v>
      </c>
      <c r="P125" t="s">
        <v>660</v>
      </c>
      <c r="Q125">
        <v>4140566</v>
      </c>
      <c r="R125" t="s">
        <v>398</v>
      </c>
      <c r="S125" s="11">
        <v>0.08</v>
      </c>
      <c r="T125" t="str">
        <f>_xll.SNL.Clients.Office.Excel.Functions.SPG(Q125, "SP_COUNTRY_NAME")</f>
        <v>South Africa</v>
      </c>
      <c r="Y125" t="str">
        <f>_xll.SNL.Clients.Office.Excel.Functions.SPG(V125, "SP_COUNTRY_NAME")</f>
        <v>#INVALID COMPANY ID</v>
      </c>
      <c r="Z125" t="s">
        <v>730</v>
      </c>
      <c r="AA125">
        <v>7490911</v>
      </c>
      <c r="AB125" t="s">
        <v>398</v>
      </c>
      <c r="AC125" s="11">
        <v>0.01</v>
      </c>
      <c r="AD125" t="str">
        <f>_xll.SNL.Clients.Office.Excel.Functions.SPG(AA125, "SP_COUNTRY_NAME")</f>
        <v>South Africa</v>
      </c>
      <c r="AE125" t="s">
        <v>730</v>
      </c>
      <c r="AF125">
        <v>7490911</v>
      </c>
      <c r="AG125" t="s">
        <v>398</v>
      </c>
      <c r="AH125" s="11">
        <v>0.01</v>
      </c>
      <c r="AI125" t="str">
        <f>_xll.SNL.Clients.Office.Excel.Functions.SPG(AF125, "SP_COUNTRY_NAME")</f>
        <v>South Africa</v>
      </c>
      <c r="AJ125" t="s">
        <v>660</v>
      </c>
      <c r="AK125">
        <v>4140566</v>
      </c>
      <c r="AL125" t="s">
        <v>398</v>
      </c>
      <c r="AM125" s="11">
        <v>0.08</v>
      </c>
      <c r="AN125" t="str">
        <f>_xll.SNL.Clients.Office.Excel.Functions.SPG(AK125, "SP_COUNTRY_NAME")</f>
        <v>South Africa</v>
      </c>
      <c r="AO125" t="s">
        <v>864</v>
      </c>
      <c r="AP125">
        <v>4212529</v>
      </c>
      <c r="AQ125" t="s">
        <v>398</v>
      </c>
      <c r="AR125" s="11">
        <v>0</v>
      </c>
      <c r="AS125" t="str">
        <f>_xll.SNL.Clients.Office.Excel.Functions.SPG(AP125, "SP_COUNTRY_NAME")</f>
        <v>Germany</v>
      </c>
      <c r="AX125" t="str">
        <f>_xll.SNL.Clients.Office.Excel.Functions.SPG(AU125, "SP_COUNTRY_NAME")</f>
        <v>#INVALID COMPANY ID</v>
      </c>
      <c r="AY125" t="s">
        <v>730</v>
      </c>
      <c r="AZ125">
        <v>7490911</v>
      </c>
      <c r="BA125" t="s">
        <v>398</v>
      </c>
      <c r="BB125" s="11">
        <v>0.01</v>
      </c>
      <c r="BC125" t="str">
        <f>_xll.SNL.Clients.Office.Excel.Functions.SPG(AZ125, "SP_COUNTRY_NAME")</f>
        <v>South Africa</v>
      </c>
      <c r="BH125" t="str">
        <f>_xll.SNL.Clients.Office.Excel.Functions.SPG(BE125, "SP_COUNTRY_NAME")</f>
        <v>#INVALID COMPANY ID</v>
      </c>
      <c r="BI125" t="s">
        <v>490</v>
      </c>
      <c r="BJ125">
        <v>4033550</v>
      </c>
      <c r="BK125" t="s">
        <v>398</v>
      </c>
      <c r="BL125" s="11">
        <v>0.02</v>
      </c>
      <c r="BM125" t="str">
        <f>_xll.SNL.Clients.Office.Excel.Functions.SPG(BJ125, "SP_COUNTRY_NAME")</f>
        <v>USA</v>
      </c>
      <c r="BR125" t="str">
        <f>_xll.SNL.Clients.Office.Excel.Functions.SPG(BO125, "SP_COUNTRY_NAME")</f>
        <v>#INVALID COMPANY ID</v>
      </c>
      <c r="BS125" t="s">
        <v>438</v>
      </c>
      <c r="BT125">
        <v>102719</v>
      </c>
      <c r="BU125" t="s">
        <v>398</v>
      </c>
      <c r="BV125" s="11">
        <v>0.01</v>
      </c>
      <c r="BW125" t="str">
        <f>_xll.SNL.Clients.Office.Excel.Functions.SPG(BT125, "SP_COUNTRY_NAME")</f>
        <v>USA</v>
      </c>
      <c r="BX125" t="s">
        <v>1329</v>
      </c>
      <c r="BY125">
        <v>100382</v>
      </c>
      <c r="BZ125" t="s">
        <v>401</v>
      </c>
      <c r="CA125" s="11">
        <v>0.04</v>
      </c>
      <c r="CB125" t="str">
        <f>_xll.SNL.Clients.Office.Excel.Functions.SPG(BY125, "SP_COUNTRY_NAME")</f>
        <v>USA</v>
      </c>
      <c r="CC125" t="s">
        <v>500</v>
      </c>
      <c r="CD125">
        <v>106960</v>
      </c>
      <c r="CE125" t="s">
        <v>398</v>
      </c>
      <c r="CF125" s="11">
        <v>0.04</v>
      </c>
      <c r="CG125" t="str">
        <f>_xll.SNL.Clients.Office.Excel.Functions.SPG(CD125, "SP_COUNTRY_NAME")</f>
        <v>Canada</v>
      </c>
      <c r="CH125" t="s">
        <v>1329</v>
      </c>
      <c r="CI125">
        <v>100382</v>
      </c>
      <c r="CJ125" t="s">
        <v>401</v>
      </c>
      <c r="CK125" s="11">
        <v>0.04</v>
      </c>
      <c r="CL125" t="str">
        <f>_xll.SNL.Clients.Office.Excel.Functions.SPG(CI125, "SP_COUNTRY_NAME")</f>
        <v>USA</v>
      </c>
      <c r="CM125" t="s">
        <v>490</v>
      </c>
      <c r="CN125">
        <v>4033550</v>
      </c>
      <c r="CO125" t="s">
        <v>398</v>
      </c>
      <c r="CP125" s="11">
        <v>0.02</v>
      </c>
      <c r="CQ125" t="str">
        <f>_xll.SNL.Clients.Office.Excel.Functions.SPG(CN125, "SP_COUNTRY_NAME")</f>
        <v>USA</v>
      </c>
      <c r="CR125" t="s">
        <v>490</v>
      </c>
      <c r="CS125">
        <v>4033550</v>
      </c>
      <c r="CT125" t="s">
        <v>398</v>
      </c>
      <c r="CU125" s="11">
        <v>0.02</v>
      </c>
      <c r="CV125" t="str">
        <f>_xll.SNL.Clients.Office.Excel.Functions.SPG(CS125, "SP_COUNTRY_NAME")</f>
        <v>USA</v>
      </c>
      <c r="CW125" t="s">
        <v>1329</v>
      </c>
      <c r="CX125">
        <v>100382</v>
      </c>
      <c r="CY125" t="s">
        <v>401</v>
      </c>
      <c r="CZ125" s="11">
        <v>0.04</v>
      </c>
      <c r="DA125" t="str">
        <f>_xll.SNL.Clients.Office.Excel.Functions.SPG(CX125, "SP_COUNTRY_NAME")</f>
        <v>USA</v>
      </c>
      <c r="DF125" t="str">
        <f>_xll.SNL.Clients.Office.Excel.Functions.SPG(DC125, "SP_COUNTRY_NAME")</f>
        <v>#INVALID COMPANY ID</v>
      </c>
      <c r="DG125" t="s">
        <v>700</v>
      </c>
      <c r="DH125">
        <v>7800204</v>
      </c>
      <c r="DI125" t="s">
        <v>403</v>
      </c>
      <c r="DJ125" s="11">
        <v>0</v>
      </c>
      <c r="DK125" t="str">
        <f>_xll.SNL.Clients.Office.Excel.Functions.SPG(DH125, "SP_COUNTRY_NAME")</f>
        <v>South Africa</v>
      </c>
      <c r="DL125" t="s">
        <v>700</v>
      </c>
      <c r="DM125">
        <v>7800204</v>
      </c>
      <c r="DN125" t="s">
        <v>403</v>
      </c>
      <c r="DO125" s="11">
        <v>0.02</v>
      </c>
      <c r="DP125" t="str">
        <f>_xll.SNL.Clients.Office.Excel.Functions.SPG(DM125, "SP_COUNTRY_NAME")</f>
        <v>South Africa</v>
      </c>
      <c r="DQ125" t="s">
        <v>700</v>
      </c>
      <c r="DR125">
        <v>7800204</v>
      </c>
      <c r="DS125" t="s">
        <v>403</v>
      </c>
      <c r="DT125" s="11">
        <v>0.02</v>
      </c>
      <c r="DU125" t="str">
        <f>_xll.SNL.Clients.Office.Excel.Functions.SPG(DR125, "SP_COUNTRY_NAME")</f>
        <v>South Africa</v>
      </c>
      <c r="DV125" t="s">
        <v>700</v>
      </c>
      <c r="DW125">
        <v>7800204</v>
      </c>
      <c r="DX125" t="s">
        <v>403</v>
      </c>
      <c r="DY125" s="11">
        <v>0.02</v>
      </c>
      <c r="DZ125" t="str">
        <f>_xll.SNL.Clients.Office.Excel.Functions.SPG(DW125, "SP_COUNTRY_NAME")</f>
        <v>South Africa</v>
      </c>
      <c r="EE125" t="str">
        <f>_xll.SNL.Clients.Office.Excel.Functions.SPG(EB125, "SP_COUNTRY_NAME")</f>
        <v>#INVALID COMPANY ID</v>
      </c>
      <c r="EF125" t="s">
        <v>1993</v>
      </c>
      <c r="EG125">
        <v>5793708</v>
      </c>
      <c r="EH125" t="s">
        <v>398</v>
      </c>
      <c r="EI125" s="11">
        <v>0.04</v>
      </c>
      <c r="EJ125" t="str">
        <f>_xll.SNL.Clients.Office.Excel.Functions.SPG(EG125, "SP_COUNTRY_NAME")</f>
        <v>Germany</v>
      </c>
      <c r="EK125" t="s">
        <v>673</v>
      </c>
      <c r="EL125">
        <v>4423321</v>
      </c>
      <c r="EM125" t="s">
        <v>398</v>
      </c>
      <c r="EN125" s="11">
        <v>0</v>
      </c>
      <c r="EO125" t="str">
        <f>_xll.SNL.Clients.Office.Excel.Functions.SPG(EL125, "SP_COUNTRY_NAME")</f>
        <v>South Africa</v>
      </c>
      <c r="ET125" t="str">
        <f>_xll.SNL.Clients.Office.Excel.Functions.SPG(EQ125, "SP_COUNTRY_NAME")</f>
        <v>#INVALID COMPANY ID</v>
      </c>
      <c r="EY125" t="str">
        <f>_xll.SNL.Clients.Office.Excel.Functions.SPG(EV125, "SP_COUNTRY_NAME")</f>
        <v>#INVALID COMPANY ID</v>
      </c>
      <c r="EZ125" t="s">
        <v>500</v>
      </c>
      <c r="FA125">
        <v>106960</v>
      </c>
      <c r="FB125" t="s">
        <v>398</v>
      </c>
      <c r="FC125" s="11">
        <v>0.04</v>
      </c>
      <c r="FD125" t="str">
        <f>_xll.SNL.Clients.Office.Excel.Functions.SPG(FA125, "SP_COUNTRY_NAME")</f>
        <v>Canada</v>
      </c>
      <c r="FE125" t="s">
        <v>500</v>
      </c>
      <c r="FF125">
        <v>106960</v>
      </c>
      <c r="FG125" t="s">
        <v>398</v>
      </c>
      <c r="FH125" s="11">
        <v>0.04</v>
      </c>
      <c r="FI125" t="str">
        <f>_xll.SNL.Clients.Office.Excel.Functions.SPG(FF125, "SP_COUNTRY_NAME")</f>
        <v>Canada</v>
      </c>
      <c r="FJ125" t="s">
        <v>1329</v>
      </c>
      <c r="FK125">
        <v>100382</v>
      </c>
      <c r="FL125" t="s">
        <v>401</v>
      </c>
      <c r="FM125" s="11">
        <v>0.04</v>
      </c>
      <c r="FN125" t="str">
        <f>_xll.SNL.Clients.Office.Excel.Functions.SPG(FK125, "SP_COUNTRY_NAME")</f>
        <v>USA</v>
      </c>
      <c r="FS125" t="str">
        <f>_xll.SNL.Clients.Office.Excel.Functions.SPG(FP125, "SP_COUNTRY_NAME")</f>
        <v>#INVALID COMPANY ID</v>
      </c>
      <c r="FT125" t="s">
        <v>1993</v>
      </c>
      <c r="FU125">
        <v>5793708</v>
      </c>
      <c r="FV125" t="s">
        <v>398</v>
      </c>
      <c r="FW125" s="11">
        <v>0.04</v>
      </c>
      <c r="FX125" t="str">
        <f>_xll.SNL.Clients.Office.Excel.Functions.SPG(FU125, "SP_COUNTRY_NAME")</f>
        <v>Germany</v>
      </c>
      <c r="GC125" t="str">
        <f>_xll.SNL.Clients.Office.Excel.Functions.SPG(FZ125, "SP_COUNTRY_NAME")</f>
        <v>#INVALID COMPANY ID</v>
      </c>
      <c r="GD125" t="s">
        <v>1047</v>
      </c>
      <c r="GE125">
        <v>13582910</v>
      </c>
      <c r="GF125" t="s">
        <v>398</v>
      </c>
      <c r="GG125" s="11">
        <v>0</v>
      </c>
      <c r="GH125" t="str">
        <f>_xll.SNL.Clients.Office.Excel.Functions.SPG(GE125, "SP_COUNTRY_NAME")</f>
        <v>France</v>
      </c>
      <c r="GM125" t="str">
        <f>_xll.SNL.Clients.Office.Excel.Functions.SPG(GJ125, "SP_COUNTRY_NAME")</f>
        <v>#INVALID COMPANY ID</v>
      </c>
      <c r="GR125" t="str">
        <f>_xll.SNL.Clients.Office.Excel.Functions.SPG(GO125, "SP_COUNTRY_NAME")</f>
        <v>#INVALID COMPANY ID</v>
      </c>
      <c r="GW125" t="str">
        <f>_xll.SNL.Clients.Office.Excel.Functions.SPG(GT125, "SP_COUNTRY_NAME")</f>
        <v>#INVALID COMPANY ID</v>
      </c>
      <c r="GX125" t="s">
        <v>600</v>
      </c>
      <c r="GY125">
        <v>5844561</v>
      </c>
      <c r="GZ125" t="s">
        <v>398</v>
      </c>
      <c r="HA125" s="11">
        <v>0</v>
      </c>
      <c r="HB125" t="str">
        <f>_xll.SNL.Clients.Office.Excel.Functions.SPG(GY125, "SP_COUNTRY_NAME")</f>
        <v>Japan</v>
      </c>
      <c r="HC125" t="s">
        <v>1329</v>
      </c>
      <c r="HD125">
        <v>100382</v>
      </c>
      <c r="HE125" t="s">
        <v>401</v>
      </c>
      <c r="HF125" s="11">
        <v>0.04</v>
      </c>
      <c r="HG125" t="str">
        <f>_xll.SNL.Clients.Office.Excel.Functions.SPG(HD125, "SP_COUNTRY_NAME")</f>
        <v>USA</v>
      </c>
      <c r="HL125" t="str">
        <f>_xll.SNL.Clients.Office.Excel.Functions.SPG(HI125, "SP_COUNTRY_NAME")</f>
        <v>#INVALID COMPANY ID</v>
      </c>
      <c r="HQ125" t="str">
        <f>_xll.SNL.Clients.Office.Excel.Functions.SPG(HN125, "SP_COUNTRY_NAME")</f>
        <v>#INVALID COMPANY ID</v>
      </c>
      <c r="HR125" t="s">
        <v>1329</v>
      </c>
      <c r="HS125">
        <v>100382</v>
      </c>
      <c r="HT125" t="s">
        <v>401</v>
      </c>
      <c r="HU125" s="11">
        <v>0.04</v>
      </c>
      <c r="HV125" t="str">
        <f>_xll.SNL.Clients.Office.Excel.Functions.SPG(HS125, "SP_COUNTRY_NAME")</f>
        <v>USA</v>
      </c>
      <c r="HW125" t="s">
        <v>1993</v>
      </c>
      <c r="HX125">
        <v>5793708</v>
      </c>
      <c r="HY125" t="s">
        <v>398</v>
      </c>
      <c r="HZ125" s="11">
        <v>0.04</v>
      </c>
      <c r="IA125" t="str">
        <f>_xll.SNL.Clients.Office.Excel.Functions.SPG(HX125, "SP_COUNTRY_NAME")</f>
        <v>Germany</v>
      </c>
      <c r="IF125" t="str">
        <f>_xll.SNL.Clients.Office.Excel.Functions.SPG(IC125, "SP_COUNTRY_NAME")</f>
        <v>#INVALID COMPANY ID</v>
      </c>
      <c r="IK125" t="str">
        <f>_xll.SNL.Clients.Office.Excel.Functions.SPG(IH125, "SP_COUNTRY_NAME")</f>
        <v>#INVALID COMPANY ID</v>
      </c>
      <c r="IL125" t="s">
        <v>600</v>
      </c>
      <c r="IM125">
        <v>5844561</v>
      </c>
      <c r="IN125" t="s">
        <v>398</v>
      </c>
      <c r="IO125" s="11">
        <v>0</v>
      </c>
      <c r="IP125" t="str">
        <f>_xll.SNL.Clients.Office.Excel.Functions.SPG(IM125, "SP_COUNTRY_NAME")</f>
        <v>Japan</v>
      </c>
      <c r="IQ125" t="s">
        <v>435</v>
      </c>
      <c r="IR125">
        <v>4040817</v>
      </c>
      <c r="IS125" t="s">
        <v>403</v>
      </c>
      <c r="IT125" s="11">
        <v>0</v>
      </c>
      <c r="IU125" t="str">
        <f>_xll.SNL.Clients.Office.Excel.Functions.SPG(IR125, "SP_COUNTRY_NAME")</f>
        <v>United Kingdom</v>
      </c>
      <c r="IV125" t="s">
        <v>700</v>
      </c>
      <c r="IW125">
        <v>7800204</v>
      </c>
      <c r="IX125" t="s">
        <v>403</v>
      </c>
      <c r="IY125" s="11">
        <v>0</v>
      </c>
      <c r="IZ125" t="str">
        <f>_xll.SNL.Clients.Office.Excel.Functions.SPG(IW125, "SP_COUNTRY_NAME")</f>
        <v>South Africa</v>
      </c>
      <c r="JA125" t="s">
        <v>490</v>
      </c>
      <c r="JB125">
        <v>4033550</v>
      </c>
      <c r="JC125" t="s">
        <v>398</v>
      </c>
      <c r="JD125" s="11">
        <v>0.02</v>
      </c>
      <c r="JE125" t="str">
        <f>_xll.SNL.Clients.Office.Excel.Functions.SPG(JB125, "SP_COUNTRY_NAME")</f>
        <v>USA</v>
      </c>
      <c r="JF125" t="s">
        <v>700</v>
      </c>
      <c r="JG125">
        <v>7800204</v>
      </c>
      <c r="JH125" t="s">
        <v>403</v>
      </c>
      <c r="JI125" s="11">
        <v>0.02</v>
      </c>
      <c r="JJ125" t="str">
        <f>_xll.SNL.Clients.Office.Excel.Functions.SPG(JG125, "SP_COUNTRY_NAME")</f>
        <v>South Africa</v>
      </c>
      <c r="JK125" t="s">
        <v>500</v>
      </c>
      <c r="JL125">
        <v>106960</v>
      </c>
      <c r="JM125" t="s">
        <v>398</v>
      </c>
      <c r="JN125" s="11">
        <v>0.04</v>
      </c>
      <c r="JO125" t="str">
        <f>_xll.SNL.Clients.Office.Excel.Functions.SPG(JL125, "SP_COUNTRY_NAME")</f>
        <v>Canada</v>
      </c>
      <c r="JT125" t="str">
        <f>_xll.SNL.Clients.Office.Excel.Functions.SPG(JQ125, "SP_COUNTRY_NAME")</f>
        <v>#INVALID COMPANY ID</v>
      </c>
      <c r="JY125" t="str">
        <f>_xll.SNL.Clients.Office.Excel.Functions.SPG(JV125, "SP_COUNTRY_NAME")</f>
        <v>#INVALID COMPANY ID</v>
      </c>
      <c r="JZ125" t="s">
        <v>1329</v>
      </c>
      <c r="KA125">
        <v>100382</v>
      </c>
      <c r="KB125" t="s">
        <v>401</v>
      </c>
      <c r="KC125" s="11">
        <v>0.04</v>
      </c>
      <c r="KD125" t="str">
        <f>_xll.SNL.Clients.Office.Excel.Functions.SPG(KA125, "SP_COUNTRY_NAME")</f>
        <v>USA</v>
      </c>
      <c r="KI125" t="str">
        <f>_xll.SNL.Clients.Office.Excel.Functions.SPG(KF125, "SP_COUNTRY_NAME")</f>
        <v>#INVALID COMPANY ID</v>
      </c>
      <c r="KJ125" t="s">
        <v>730</v>
      </c>
      <c r="KK125">
        <v>7490911</v>
      </c>
      <c r="KL125" t="s">
        <v>398</v>
      </c>
      <c r="KM125" s="11">
        <v>0.01</v>
      </c>
      <c r="KN125" t="str">
        <f>_xll.SNL.Clients.Office.Excel.Functions.SPG(KK125, "SP_COUNTRY_NAME")</f>
        <v>South Africa</v>
      </c>
    </row>
    <row r="126" spans="5:300" x14ac:dyDescent="0.35">
      <c r="E126" t="str">
        <f>_xll.SNL.Clients.Office.Excel.Functions.SPG(B126, "SP_COUNTRY_NAME")</f>
        <v>#INVALID COMPANY ID</v>
      </c>
      <c r="F126" t="s">
        <v>434</v>
      </c>
      <c r="G126">
        <v>110587</v>
      </c>
      <c r="H126" t="s">
        <v>398</v>
      </c>
      <c r="I126" s="11">
        <v>0.02</v>
      </c>
      <c r="J126" t="str">
        <f>_xll.SNL.Clients.Office.Excel.Functions.SPG(G126, "SP_COUNTRY_NAME")</f>
        <v>USA</v>
      </c>
      <c r="K126" t="s">
        <v>524</v>
      </c>
      <c r="L126" t="s">
        <v>348</v>
      </c>
      <c r="M126" t="s">
        <v>406</v>
      </c>
      <c r="N126" s="11">
        <v>0</v>
      </c>
      <c r="O126" t="str">
        <f>_xll.SNL.Clients.Office.Excel.Functions.SPG(L126, "SP_COUNTRY_NAME")</f>
        <v>China</v>
      </c>
      <c r="P126" t="s">
        <v>1051</v>
      </c>
      <c r="Q126">
        <v>4578550</v>
      </c>
      <c r="R126" t="s">
        <v>398</v>
      </c>
      <c r="S126" s="11">
        <v>0.08</v>
      </c>
      <c r="T126" t="str">
        <f>_xll.SNL.Clients.Office.Excel.Functions.SPG(Q126, "SP_COUNTRY_NAME")</f>
        <v>United Kingdom</v>
      </c>
      <c r="Y126" t="str">
        <f>_xll.SNL.Clients.Office.Excel.Functions.SPG(V126, "SP_COUNTRY_NAME")</f>
        <v>#INVALID COMPANY ID</v>
      </c>
      <c r="Z126" t="s">
        <v>731</v>
      </c>
      <c r="AA126">
        <v>102734</v>
      </c>
      <c r="AB126" t="s">
        <v>398</v>
      </c>
      <c r="AC126" s="11">
        <v>0.01</v>
      </c>
      <c r="AD126" t="str">
        <f>_xll.SNL.Clients.Office.Excel.Functions.SPG(AA126, "SP_COUNTRY_NAME")</f>
        <v>USA</v>
      </c>
      <c r="AE126" t="s">
        <v>731</v>
      </c>
      <c r="AF126">
        <v>102734</v>
      </c>
      <c r="AG126" t="s">
        <v>398</v>
      </c>
      <c r="AH126" s="11">
        <v>0.01</v>
      </c>
      <c r="AI126" t="str">
        <f>_xll.SNL.Clients.Office.Excel.Functions.SPG(AF126, "SP_COUNTRY_NAME")</f>
        <v>USA</v>
      </c>
      <c r="AJ126" t="s">
        <v>1051</v>
      </c>
      <c r="AK126">
        <v>4578550</v>
      </c>
      <c r="AL126" t="s">
        <v>398</v>
      </c>
      <c r="AM126" s="11">
        <v>0.08</v>
      </c>
      <c r="AN126" t="str">
        <f>_xll.SNL.Clients.Office.Excel.Functions.SPG(AK126, "SP_COUNTRY_NAME")</f>
        <v>United Kingdom</v>
      </c>
      <c r="AO126" t="s">
        <v>413</v>
      </c>
      <c r="AP126">
        <v>4107954</v>
      </c>
      <c r="AQ126" t="s">
        <v>348</v>
      </c>
      <c r="AR126" s="11">
        <v>0</v>
      </c>
      <c r="AS126" t="str">
        <f>_xll.SNL.Clients.Office.Excel.Functions.SPG(AP126, "SP_COUNTRY_NAME")</f>
        <v>Japan</v>
      </c>
      <c r="AX126" t="str">
        <f>_xll.SNL.Clients.Office.Excel.Functions.SPG(AU126, "SP_COUNTRY_NAME")</f>
        <v>#INVALID COMPANY ID</v>
      </c>
      <c r="AY126" t="s">
        <v>731</v>
      </c>
      <c r="AZ126">
        <v>102734</v>
      </c>
      <c r="BA126" t="s">
        <v>398</v>
      </c>
      <c r="BB126" s="11">
        <v>0.01</v>
      </c>
      <c r="BC126" t="str">
        <f>_xll.SNL.Clients.Office.Excel.Functions.SPG(AZ126, "SP_COUNTRY_NAME")</f>
        <v>USA</v>
      </c>
      <c r="BH126" t="str">
        <f>_xll.SNL.Clients.Office.Excel.Functions.SPG(BE126, "SP_COUNTRY_NAME")</f>
        <v>#INVALID COMPANY ID</v>
      </c>
      <c r="BI126" t="s">
        <v>1895</v>
      </c>
      <c r="BJ126">
        <v>4825704</v>
      </c>
      <c r="BK126" t="s">
        <v>398</v>
      </c>
      <c r="BL126" s="11">
        <v>0.01</v>
      </c>
      <c r="BM126" t="str">
        <f>_xll.SNL.Clients.Office.Excel.Functions.SPG(BJ126, "SP_COUNTRY_NAME")</f>
        <v>Luxembourg</v>
      </c>
      <c r="BR126" t="str">
        <f>_xll.SNL.Clients.Office.Excel.Functions.SPG(BO126, "SP_COUNTRY_NAME")</f>
        <v>#INVALID COMPANY ID</v>
      </c>
      <c r="BS126" t="s">
        <v>1929</v>
      </c>
      <c r="BT126">
        <v>4138485</v>
      </c>
      <c r="BU126" t="s">
        <v>398</v>
      </c>
      <c r="BV126" s="11">
        <v>0.01</v>
      </c>
      <c r="BW126" t="str">
        <f>_xll.SNL.Clients.Office.Excel.Functions.SPG(BT126, "SP_COUNTRY_NAME")</f>
        <v>France</v>
      </c>
      <c r="BX126" t="s">
        <v>429</v>
      </c>
      <c r="BY126">
        <v>109789</v>
      </c>
      <c r="BZ126" t="s">
        <v>398</v>
      </c>
      <c r="CA126" s="11">
        <v>0.04</v>
      </c>
      <c r="CB126" t="str">
        <f>_xll.SNL.Clients.Office.Excel.Functions.SPG(BY126, "SP_COUNTRY_NAME")</f>
        <v>USA</v>
      </c>
      <c r="CC126" t="s">
        <v>570</v>
      </c>
      <c r="CD126">
        <v>109844</v>
      </c>
      <c r="CE126" t="s">
        <v>398</v>
      </c>
      <c r="CF126" s="11">
        <v>0.04</v>
      </c>
      <c r="CG126" t="str">
        <f>_xll.SNL.Clients.Office.Excel.Functions.SPG(CD126, "SP_COUNTRY_NAME")</f>
        <v>USA</v>
      </c>
      <c r="CH126" t="s">
        <v>429</v>
      </c>
      <c r="CI126">
        <v>109789</v>
      </c>
      <c r="CJ126" t="s">
        <v>398</v>
      </c>
      <c r="CK126" s="11">
        <v>0.04</v>
      </c>
      <c r="CL126" t="str">
        <f>_xll.SNL.Clients.Office.Excel.Functions.SPG(CI126, "SP_COUNTRY_NAME")</f>
        <v>USA</v>
      </c>
      <c r="CM126" t="s">
        <v>1895</v>
      </c>
      <c r="CN126">
        <v>4825704</v>
      </c>
      <c r="CO126" t="s">
        <v>398</v>
      </c>
      <c r="CP126" s="11">
        <v>0.01</v>
      </c>
      <c r="CQ126" t="str">
        <f>_xll.SNL.Clients.Office.Excel.Functions.SPG(CN126, "SP_COUNTRY_NAME")</f>
        <v>Luxembourg</v>
      </c>
      <c r="CR126" t="s">
        <v>1895</v>
      </c>
      <c r="CS126">
        <v>4825704</v>
      </c>
      <c r="CT126" t="s">
        <v>398</v>
      </c>
      <c r="CU126" s="11">
        <v>0.01</v>
      </c>
      <c r="CV126" t="str">
        <f>_xll.SNL.Clients.Office.Excel.Functions.SPG(CS126, "SP_COUNTRY_NAME")</f>
        <v>Luxembourg</v>
      </c>
      <c r="CW126" t="s">
        <v>429</v>
      </c>
      <c r="CX126">
        <v>109789</v>
      </c>
      <c r="CY126" t="s">
        <v>398</v>
      </c>
      <c r="CZ126" s="11">
        <v>0.04</v>
      </c>
      <c r="DA126" t="str">
        <f>_xll.SNL.Clients.Office.Excel.Functions.SPG(CX126, "SP_COUNTRY_NAME")</f>
        <v>USA</v>
      </c>
      <c r="DF126" t="str">
        <f>_xll.SNL.Clients.Office.Excel.Functions.SPG(DC126, "SP_COUNTRY_NAME")</f>
        <v>#INVALID COMPANY ID</v>
      </c>
      <c r="DG126" t="s">
        <v>492</v>
      </c>
      <c r="DH126">
        <v>109763</v>
      </c>
      <c r="DI126" t="s">
        <v>398</v>
      </c>
      <c r="DJ126" s="11">
        <v>0</v>
      </c>
      <c r="DK126" t="str">
        <f>_xll.SNL.Clients.Office.Excel.Functions.SPG(DH126, "SP_COUNTRY_NAME")</f>
        <v>USA</v>
      </c>
      <c r="DL126" t="s">
        <v>434</v>
      </c>
      <c r="DM126">
        <v>110587</v>
      </c>
      <c r="DN126" t="s">
        <v>398</v>
      </c>
      <c r="DO126" s="11">
        <v>0.02</v>
      </c>
      <c r="DP126" t="str">
        <f>_xll.SNL.Clients.Office.Excel.Functions.SPG(DM126, "SP_COUNTRY_NAME")</f>
        <v>USA</v>
      </c>
      <c r="DQ126" t="s">
        <v>434</v>
      </c>
      <c r="DR126">
        <v>110587</v>
      </c>
      <c r="DS126" t="s">
        <v>398</v>
      </c>
      <c r="DT126" s="11">
        <v>0.02</v>
      </c>
      <c r="DU126" t="str">
        <f>_xll.SNL.Clients.Office.Excel.Functions.SPG(DR126, "SP_COUNTRY_NAME")</f>
        <v>USA</v>
      </c>
      <c r="DV126" t="s">
        <v>434</v>
      </c>
      <c r="DW126">
        <v>110587</v>
      </c>
      <c r="DX126" t="s">
        <v>398</v>
      </c>
      <c r="DY126" s="11">
        <v>0.02</v>
      </c>
      <c r="DZ126" t="str">
        <f>_xll.SNL.Clients.Office.Excel.Functions.SPG(DW126, "SP_COUNTRY_NAME")</f>
        <v>USA</v>
      </c>
      <c r="EE126" t="str">
        <f>_xll.SNL.Clients.Office.Excel.Functions.SPG(EB126, "SP_COUNTRY_NAME")</f>
        <v>#INVALID COMPANY ID</v>
      </c>
      <c r="EF126" t="s">
        <v>439</v>
      </c>
      <c r="EG126">
        <v>4153483</v>
      </c>
      <c r="EH126" t="s">
        <v>402</v>
      </c>
      <c r="EI126" s="11">
        <v>0.04</v>
      </c>
      <c r="EJ126" t="str">
        <f>_xll.SNL.Clients.Office.Excel.Functions.SPG(EG126, "SP_COUNTRY_NAME")</f>
        <v>Canada</v>
      </c>
      <c r="EK126" t="s">
        <v>2101</v>
      </c>
      <c r="EL126">
        <v>8338097</v>
      </c>
      <c r="EM126" t="s">
        <v>398</v>
      </c>
      <c r="EN126" s="11">
        <v>0</v>
      </c>
      <c r="EO126" t="str">
        <f>_xll.SNL.Clients.Office.Excel.Functions.SPG(EL126, "SP_COUNTRY_NAME")</f>
        <v>Japan</v>
      </c>
      <c r="ET126" t="str">
        <f>_xll.SNL.Clients.Office.Excel.Functions.SPG(EQ126, "SP_COUNTRY_NAME")</f>
        <v>#INVALID COMPANY ID</v>
      </c>
      <c r="EY126" t="str">
        <f>_xll.SNL.Clients.Office.Excel.Functions.SPG(EV126, "SP_COUNTRY_NAME")</f>
        <v>#INVALID COMPANY ID</v>
      </c>
      <c r="EZ126" t="s">
        <v>570</v>
      </c>
      <c r="FA126">
        <v>109844</v>
      </c>
      <c r="FB126" t="s">
        <v>398</v>
      </c>
      <c r="FC126" s="11">
        <v>0.04</v>
      </c>
      <c r="FD126" t="str">
        <f>_xll.SNL.Clients.Office.Excel.Functions.SPG(FA126, "SP_COUNTRY_NAME")</f>
        <v>USA</v>
      </c>
      <c r="FE126" t="s">
        <v>570</v>
      </c>
      <c r="FF126">
        <v>109844</v>
      </c>
      <c r="FG126" t="s">
        <v>398</v>
      </c>
      <c r="FH126" s="11">
        <v>0.04</v>
      </c>
      <c r="FI126" t="str">
        <f>_xll.SNL.Clients.Office.Excel.Functions.SPG(FF126, "SP_COUNTRY_NAME")</f>
        <v>USA</v>
      </c>
      <c r="FJ126" t="s">
        <v>429</v>
      </c>
      <c r="FK126">
        <v>109789</v>
      </c>
      <c r="FL126" t="s">
        <v>398</v>
      </c>
      <c r="FM126" s="11">
        <v>0.04</v>
      </c>
      <c r="FN126" t="str">
        <f>_xll.SNL.Clients.Office.Excel.Functions.SPG(FK126, "SP_COUNTRY_NAME")</f>
        <v>USA</v>
      </c>
      <c r="FS126" t="str">
        <f>_xll.SNL.Clients.Office.Excel.Functions.SPG(FP126, "SP_COUNTRY_NAME")</f>
        <v>#INVALID COMPANY ID</v>
      </c>
      <c r="FT126" t="s">
        <v>439</v>
      </c>
      <c r="FU126">
        <v>4153483</v>
      </c>
      <c r="FV126" t="s">
        <v>402</v>
      </c>
      <c r="FW126" s="11">
        <v>0.04</v>
      </c>
      <c r="FX126" t="str">
        <f>_xll.SNL.Clients.Office.Excel.Functions.SPG(FU126, "SP_COUNTRY_NAME")</f>
        <v>Canada</v>
      </c>
      <c r="GC126" t="str">
        <f>_xll.SNL.Clients.Office.Excel.Functions.SPG(FZ126, "SP_COUNTRY_NAME")</f>
        <v>#INVALID COMPANY ID</v>
      </c>
      <c r="GD126" t="s">
        <v>472</v>
      </c>
      <c r="GE126">
        <v>4114882</v>
      </c>
      <c r="GF126" t="s">
        <v>398</v>
      </c>
      <c r="GG126" s="11">
        <v>0</v>
      </c>
      <c r="GH126" t="str">
        <f>_xll.SNL.Clients.Office.Excel.Functions.SPG(GE126, "SP_COUNTRY_NAME")</f>
        <v>Canada</v>
      </c>
      <c r="GM126" t="str">
        <f>_xll.SNL.Clients.Office.Excel.Functions.SPG(GJ126, "SP_COUNTRY_NAME")</f>
        <v>#INVALID COMPANY ID</v>
      </c>
      <c r="GR126" t="str">
        <f>_xll.SNL.Clients.Office.Excel.Functions.SPG(GO126, "SP_COUNTRY_NAME")</f>
        <v>#INVALID COMPANY ID</v>
      </c>
      <c r="GW126" t="str">
        <f>_xll.SNL.Clients.Office.Excel.Functions.SPG(GT126, "SP_COUNTRY_NAME")</f>
        <v>#INVALID COMPANY ID</v>
      </c>
      <c r="GX126" t="s">
        <v>531</v>
      </c>
      <c r="GY126">
        <v>103661</v>
      </c>
      <c r="GZ126" t="s">
        <v>398</v>
      </c>
      <c r="HA126" s="11">
        <v>0</v>
      </c>
      <c r="HB126" t="str">
        <f>_xll.SNL.Clients.Office.Excel.Functions.SPG(GY126, "SP_COUNTRY_NAME")</f>
        <v>USA</v>
      </c>
      <c r="HC126" t="s">
        <v>429</v>
      </c>
      <c r="HD126">
        <v>109789</v>
      </c>
      <c r="HE126" t="s">
        <v>398</v>
      </c>
      <c r="HF126" s="11">
        <v>0.04</v>
      </c>
      <c r="HG126" t="str">
        <f>_xll.SNL.Clients.Office.Excel.Functions.SPG(HD126, "SP_COUNTRY_NAME")</f>
        <v>USA</v>
      </c>
      <c r="HL126" t="str">
        <f>_xll.SNL.Clients.Office.Excel.Functions.SPG(HI126, "SP_COUNTRY_NAME")</f>
        <v>#INVALID COMPANY ID</v>
      </c>
      <c r="HQ126" t="str">
        <f>_xll.SNL.Clients.Office.Excel.Functions.SPG(HN126, "SP_COUNTRY_NAME")</f>
        <v>#INVALID COMPANY ID</v>
      </c>
      <c r="HR126" t="s">
        <v>429</v>
      </c>
      <c r="HS126">
        <v>109789</v>
      </c>
      <c r="HT126" t="s">
        <v>398</v>
      </c>
      <c r="HU126" s="11">
        <v>0.04</v>
      </c>
      <c r="HV126" t="str">
        <f>_xll.SNL.Clients.Office.Excel.Functions.SPG(HS126, "SP_COUNTRY_NAME")</f>
        <v>USA</v>
      </c>
      <c r="HW126" t="s">
        <v>439</v>
      </c>
      <c r="HX126">
        <v>4153483</v>
      </c>
      <c r="HY126" t="s">
        <v>402</v>
      </c>
      <c r="HZ126" s="11">
        <v>0.04</v>
      </c>
      <c r="IA126" t="str">
        <f>_xll.SNL.Clients.Office.Excel.Functions.SPG(HX126, "SP_COUNTRY_NAME")</f>
        <v>Canada</v>
      </c>
      <c r="IF126" t="str">
        <f>_xll.SNL.Clients.Office.Excel.Functions.SPG(IC126, "SP_COUNTRY_NAME")</f>
        <v>#INVALID COMPANY ID</v>
      </c>
      <c r="IK126" t="str">
        <f>_xll.SNL.Clients.Office.Excel.Functions.SPG(IH126, "SP_COUNTRY_NAME")</f>
        <v>#INVALID COMPANY ID</v>
      </c>
      <c r="IL126" t="s">
        <v>531</v>
      </c>
      <c r="IM126">
        <v>103661</v>
      </c>
      <c r="IN126" t="s">
        <v>398</v>
      </c>
      <c r="IO126" s="11">
        <v>0</v>
      </c>
      <c r="IP126" t="str">
        <f>_xll.SNL.Clients.Office.Excel.Functions.SPG(IM126, "SP_COUNTRY_NAME")</f>
        <v>USA</v>
      </c>
      <c r="IQ126" t="s">
        <v>2254</v>
      </c>
      <c r="IR126" t="s">
        <v>348</v>
      </c>
      <c r="IS126" t="s">
        <v>406</v>
      </c>
      <c r="IT126" s="11">
        <v>0</v>
      </c>
      <c r="IU126" t="str">
        <f>_xll.SNL.Clients.Office.Excel.Functions.SPG(IR126, "SP_COUNTRY_NAME")</f>
        <v>China</v>
      </c>
      <c r="IV126" t="s">
        <v>492</v>
      </c>
      <c r="IW126">
        <v>109763</v>
      </c>
      <c r="IX126" t="s">
        <v>398</v>
      </c>
      <c r="IY126" s="11">
        <v>0</v>
      </c>
      <c r="IZ126" t="str">
        <f>_xll.SNL.Clients.Office.Excel.Functions.SPG(IW126, "SP_COUNTRY_NAME")</f>
        <v>USA</v>
      </c>
      <c r="JA126" t="s">
        <v>1895</v>
      </c>
      <c r="JB126">
        <v>4825704</v>
      </c>
      <c r="JC126" t="s">
        <v>398</v>
      </c>
      <c r="JD126" s="11">
        <v>0.01</v>
      </c>
      <c r="JE126" t="str">
        <f>_xll.SNL.Clients.Office.Excel.Functions.SPG(JB126, "SP_COUNTRY_NAME")</f>
        <v>Luxembourg</v>
      </c>
      <c r="JF126" t="s">
        <v>434</v>
      </c>
      <c r="JG126">
        <v>110587</v>
      </c>
      <c r="JH126" t="s">
        <v>398</v>
      </c>
      <c r="JI126" s="11">
        <v>0.02</v>
      </c>
      <c r="JJ126" t="str">
        <f>_xll.SNL.Clients.Office.Excel.Functions.SPG(JG126, "SP_COUNTRY_NAME")</f>
        <v>USA</v>
      </c>
      <c r="JK126" t="s">
        <v>570</v>
      </c>
      <c r="JL126">
        <v>109844</v>
      </c>
      <c r="JM126" t="s">
        <v>398</v>
      </c>
      <c r="JN126" s="11">
        <v>0.04</v>
      </c>
      <c r="JO126" t="str">
        <f>_xll.SNL.Clients.Office.Excel.Functions.SPG(JL126, "SP_COUNTRY_NAME")</f>
        <v>USA</v>
      </c>
      <c r="JT126" t="str">
        <f>_xll.SNL.Clients.Office.Excel.Functions.SPG(JQ126, "SP_COUNTRY_NAME")</f>
        <v>#INVALID COMPANY ID</v>
      </c>
      <c r="JY126" t="str">
        <f>_xll.SNL.Clients.Office.Excel.Functions.SPG(JV126, "SP_COUNTRY_NAME")</f>
        <v>#INVALID COMPANY ID</v>
      </c>
      <c r="JZ126" t="s">
        <v>429</v>
      </c>
      <c r="KA126">
        <v>109789</v>
      </c>
      <c r="KB126" t="s">
        <v>398</v>
      </c>
      <c r="KC126" s="11">
        <v>0.04</v>
      </c>
      <c r="KD126" t="str">
        <f>_xll.SNL.Clients.Office.Excel.Functions.SPG(KA126, "SP_COUNTRY_NAME")</f>
        <v>USA</v>
      </c>
      <c r="KI126" t="str">
        <f>_xll.SNL.Clients.Office.Excel.Functions.SPG(KF126, "SP_COUNTRY_NAME")</f>
        <v>#INVALID COMPANY ID</v>
      </c>
      <c r="KJ126" t="s">
        <v>731</v>
      </c>
      <c r="KK126">
        <v>102734</v>
      </c>
      <c r="KL126" t="s">
        <v>398</v>
      </c>
      <c r="KM126" s="11">
        <v>0.01</v>
      </c>
      <c r="KN126" t="str">
        <f>_xll.SNL.Clients.Office.Excel.Functions.SPG(KK126, "SP_COUNTRY_NAME")</f>
        <v>USA</v>
      </c>
    </row>
    <row r="127" spans="5:300" x14ac:dyDescent="0.35">
      <c r="E127" t="str">
        <f>_xll.SNL.Clients.Office.Excel.Functions.SPG(B127, "SP_COUNTRY_NAME")</f>
        <v>#INVALID COMPANY ID</v>
      </c>
      <c r="F127" t="s">
        <v>390</v>
      </c>
      <c r="G127">
        <v>4143440</v>
      </c>
      <c r="H127" t="s">
        <v>398</v>
      </c>
      <c r="I127" s="11">
        <v>0.02</v>
      </c>
      <c r="J127" t="str">
        <f>_xll.SNL.Clients.Office.Excel.Functions.SPG(G127, "SP_COUNTRY_NAME")</f>
        <v>USA</v>
      </c>
      <c r="K127" t="s">
        <v>525</v>
      </c>
      <c r="L127">
        <v>109731</v>
      </c>
      <c r="M127" t="s">
        <v>398</v>
      </c>
      <c r="N127" s="11">
        <v>0</v>
      </c>
      <c r="O127" t="str">
        <f>_xll.SNL.Clients.Office.Excel.Functions.SPG(L127, "SP_COUNTRY_NAME")</f>
        <v>USA</v>
      </c>
      <c r="P127" t="s">
        <v>1052</v>
      </c>
      <c r="Q127">
        <v>110375</v>
      </c>
      <c r="R127" t="s">
        <v>398</v>
      </c>
      <c r="S127" s="11">
        <v>0.08</v>
      </c>
      <c r="T127" t="str">
        <f>_xll.SNL.Clients.Office.Excel.Functions.SPG(Q127, "SP_COUNTRY_NAME")</f>
        <v>USA</v>
      </c>
      <c r="Y127" t="str">
        <f>_xll.SNL.Clients.Office.Excel.Functions.SPG(V127, "SP_COUNTRY_NAME")</f>
        <v>#INVALID COMPANY ID</v>
      </c>
      <c r="Z127" t="s">
        <v>484</v>
      </c>
      <c r="AA127">
        <v>109754</v>
      </c>
      <c r="AB127" t="s">
        <v>398</v>
      </c>
      <c r="AC127" s="11">
        <v>0.01</v>
      </c>
      <c r="AD127" t="str">
        <f>_xll.SNL.Clients.Office.Excel.Functions.SPG(AA127, "SP_COUNTRY_NAME")</f>
        <v>USA</v>
      </c>
      <c r="AE127" t="s">
        <v>484</v>
      </c>
      <c r="AF127">
        <v>109754</v>
      </c>
      <c r="AG127" t="s">
        <v>398</v>
      </c>
      <c r="AH127" s="11">
        <v>0.01</v>
      </c>
      <c r="AI127" t="str">
        <f>_xll.SNL.Clients.Office.Excel.Functions.SPG(AF127, "SP_COUNTRY_NAME")</f>
        <v>USA</v>
      </c>
      <c r="AJ127" t="s">
        <v>1052</v>
      </c>
      <c r="AK127">
        <v>110375</v>
      </c>
      <c r="AL127" t="s">
        <v>398</v>
      </c>
      <c r="AM127" s="11">
        <v>0.08</v>
      </c>
      <c r="AN127" t="str">
        <f>_xll.SNL.Clients.Office.Excel.Functions.SPG(AK127, "SP_COUNTRY_NAME")</f>
        <v>USA</v>
      </c>
      <c r="AO127" t="s">
        <v>469</v>
      </c>
      <c r="AP127">
        <v>4629378</v>
      </c>
      <c r="AQ127" t="s">
        <v>398</v>
      </c>
      <c r="AR127" s="11">
        <v>0</v>
      </c>
      <c r="AS127" t="str">
        <f>_xll.SNL.Clients.Office.Excel.Functions.SPG(AP127, "SP_COUNTRY_NAME")</f>
        <v>Japan</v>
      </c>
      <c r="AX127" t="str">
        <f>_xll.SNL.Clients.Office.Excel.Functions.SPG(AU127, "SP_COUNTRY_NAME")</f>
        <v>#INVALID COMPANY ID</v>
      </c>
      <c r="AY127" t="s">
        <v>484</v>
      </c>
      <c r="AZ127">
        <v>109754</v>
      </c>
      <c r="BA127" t="s">
        <v>398</v>
      </c>
      <c r="BB127" s="11">
        <v>0.01</v>
      </c>
      <c r="BC127" t="str">
        <f>_xll.SNL.Clients.Office.Excel.Functions.SPG(AZ127, "SP_COUNTRY_NAME")</f>
        <v>USA</v>
      </c>
      <c r="BH127" t="str">
        <f>_xll.SNL.Clients.Office.Excel.Functions.SPG(BE127, "SP_COUNTRY_NAME")</f>
        <v>#INVALID COMPANY ID</v>
      </c>
      <c r="BI127" t="s">
        <v>701</v>
      </c>
      <c r="BJ127">
        <v>6389325</v>
      </c>
      <c r="BK127" t="s">
        <v>403</v>
      </c>
      <c r="BL127" s="11">
        <v>0.01</v>
      </c>
      <c r="BM127" t="str">
        <f>_xll.SNL.Clients.Office.Excel.Functions.SPG(BJ127, "SP_COUNTRY_NAME")</f>
        <v>South Africa</v>
      </c>
      <c r="BR127" t="str">
        <f>_xll.SNL.Clients.Office.Excel.Functions.SPG(BO127, "SP_COUNTRY_NAME")</f>
        <v>#INVALID COMPANY ID</v>
      </c>
      <c r="BS127" t="s">
        <v>915</v>
      </c>
      <c r="BT127">
        <v>4140083</v>
      </c>
      <c r="BU127" t="s">
        <v>398</v>
      </c>
      <c r="BV127" s="11">
        <v>0.01</v>
      </c>
      <c r="BW127" t="str">
        <f>_xll.SNL.Clients.Office.Excel.Functions.SPG(BT127, "SP_COUNTRY_NAME")</f>
        <v>Germany</v>
      </c>
      <c r="BX127" t="s">
        <v>669</v>
      </c>
      <c r="BY127">
        <v>4418744</v>
      </c>
      <c r="BZ127" t="s">
        <v>398</v>
      </c>
      <c r="CA127" s="11">
        <v>0.04</v>
      </c>
      <c r="CB127" t="str">
        <f>_xll.SNL.Clients.Office.Excel.Functions.SPG(BY127, "SP_COUNTRY_NAME")</f>
        <v>South Africa</v>
      </c>
      <c r="CC127" t="s">
        <v>1331</v>
      </c>
      <c r="CD127">
        <v>5847702</v>
      </c>
      <c r="CE127" t="s">
        <v>403</v>
      </c>
      <c r="CF127" s="11">
        <v>0.03</v>
      </c>
      <c r="CG127" t="str">
        <f>_xll.SNL.Clients.Office.Excel.Functions.SPG(CD127, "SP_COUNTRY_NAME")</f>
        <v>Brazil</v>
      </c>
      <c r="CH127" t="s">
        <v>669</v>
      </c>
      <c r="CI127">
        <v>4418744</v>
      </c>
      <c r="CJ127" t="s">
        <v>398</v>
      </c>
      <c r="CK127" s="11">
        <v>0.04</v>
      </c>
      <c r="CL127" t="str">
        <f>_xll.SNL.Clients.Office.Excel.Functions.SPG(CI127, "SP_COUNTRY_NAME")</f>
        <v>South Africa</v>
      </c>
      <c r="CM127" t="s">
        <v>701</v>
      </c>
      <c r="CN127">
        <v>6389325</v>
      </c>
      <c r="CO127" t="s">
        <v>403</v>
      </c>
      <c r="CP127" s="11">
        <v>0.01</v>
      </c>
      <c r="CQ127" t="str">
        <f>_xll.SNL.Clients.Office.Excel.Functions.SPG(CN127, "SP_COUNTRY_NAME")</f>
        <v>South Africa</v>
      </c>
      <c r="CR127" t="s">
        <v>701</v>
      </c>
      <c r="CS127">
        <v>6389325</v>
      </c>
      <c r="CT127" t="s">
        <v>403</v>
      </c>
      <c r="CU127" s="11">
        <v>0.01</v>
      </c>
      <c r="CV127" t="str">
        <f>_xll.SNL.Clients.Office.Excel.Functions.SPG(CS127, "SP_COUNTRY_NAME")</f>
        <v>South Africa</v>
      </c>
      <c r="CW127" t="s">
        <v>669</v>
      </c>
      <c r="CX127">
        <v>4418744</v>
      </c>
      <c r="CY127" t="s">
        <v>398</v>
      </c>
      <c r="CZ127" s="11">
        <v>0.04</v>
      </c>
      <c r="DA127" t="str">
        <f>_xll.SNL.Clients.Office.Excel.Functions.SPG(CX127, "SP_COUNTRY_NAME")</f>
        <v>South Africa</v>
      </c>
      <c r="DF127" t="str">
        <f>_xll.SNL.Clients.Office.Excel.Functions.SPG(DC127, "SP_COUNTRY_NAME")</f>
        <v>#INVALID COMPANY ID</v>
      </c>
      <c r="DG127" t="s">
        <v>438</v>
      </c>
      <c r="DH127">
        <v>102719</v>
      </c>
      <c r="DI127" t="s">
        <v>398</v>
      </c>
      <c r="DJ127" s="11">
        <v>0</v>
      </c>
      <c r="DK127" t="str">
        <f>_xll.SNL.Clients.Office.Excel.Functions.SPG(DH127, "SP_COUNTRY_NAME")</f>
        <v>USA</v>
      </c>
      <c r="DL127" t="s">
        <v>390</v>
      </c>
      <c r="DM127">
        <v>4143440</v>
      </c>
      <c r="DN127" t="s">
        <v>398</v>
      </c>
      <c r="DO127" s="11">
        <v>0.02</v>
      </c>
      <c r="DP127" t="str">
        <f>_xll.SNL.Clients.Office.Excel.Functions.SPG(DM127, "SP_COUNTRY_NAME")</f>
        <v>USA</v>
      </c>
      <c r="DQ127" t="s">
        <v>390</v>
      </c>
      <c r="DR127">
        <v>4143440</v>
      </c>
      <c r="DS127" t="s">
        <v>398</v>
      </c>
      <c r="DT127" s="11">
        <v>0.02</v>
      </c>
      <c r="DU127" t="str">
        <f>_xll.SNL.Clients.Office.Excel.Functions.SPG(DR127, "SP_COUNTRY_NAME")</f>
        <v>USA</v>
      </c>
      <c r="DV127" t="s">
        <v>390</v>
      </c>
      <c r="DW127">
        <v>4143440</v>
      </c>
      <c r="DX127" t="s">
        <v>398</v>
      </c>
      <c r="DY127" s="11">
        <v>0.02</v>
      </c>
      <c r="DZ127" t="str">
        <f>_xll.SNL.Clients.Office.Excel.Functions.SPG(DW127, "SP_COUNTRY_NAME")</f>
        <v>USA</v>
      </c>
      <c r="EE127" t="str">
        <f>_xll.SNL.Clients.Office.Excel.Functions.SPG(EB127, "SP_COUNTRY_NAME")</f>
        <v>#INVALID COMPANY ID</v>
      </c>
      <c r="EF127" t="s">
        <v>429</v>
      </c>
      <c r="EG127">
        <v>109789</v>
      </c>
      <c r="EH127" t="s">
        <v>398</v>
      </c>
      <c r="EI127" s="11">
        <v>0.04</v>
      </c>
      <c r="EJ127" t="str">
        <f>_xll.SNL.Clients.Office.Excel.Functions.SPG(EG127, "SP_COUNTRY_NAME")</f>
        <v>USA</v>
      </c>
      <c r="EK127" t="s">
        <v>1760</v>
      </c>
      <c r="EL127">
        <v>4218892</v>
      </c>
      <c r="EM127" t="s">
        <v>398</v>
      </c>
      <c r="EN127" s="11">
        <v>0</v>
      </c>
      <c r="EO127" t="str">
        <f>_xll.SNL.Clients.Office.Excel.Functions.SPG(EL127, "SP_COUNTRY_NAME")</f>
        <v>USA</v>
      </c>
      <c r="ET127" t="str">
        <f>_xll.SNL.Clients.Office.Excel.Functions.SPG(EQ127, "SP_COUNTRY_NAME")</f>
        <v>#INVALID COMPANY ID</v>
      </c>
      <c r="EY127" t="str">
        <f>_xll.SNL.Clients.Office.Excel.Functions.SPG(EV127, "SP_COUNTRY_NAME")</f>
        <v>#INVALID COMPANY ID</v>
      </c>
      <c r="EZ127" t="s">
        <v>1331</v>
      </c>
      <c r="FA127">
        <v>5847702</v>
      </c>
      <c r="FB127" t="s">
        <v>403</v>
      </c>
      <c r="FC127" s="11">
        <v>0.03</v>
      </c>
      <c r="FD127" t="str">
        <f>_xll.SNL.Clients.Office.Excel.Functions.SPG(FA127, "SP_COUNTRY_NAME")</f>
        <v>Brazil</v>
      </c>
      <c r="FE127" t="s">
        <v>1331</v>
      </c>
      <c r="FF127">
        <v>5847702</v>
      </c>
      <c r="FG127" t="s">
        <v>403</v>
      </c>
      <c r="FH127" s="11">
        <v>0.03</v>
      </c>
      <c r="FI127" t="str">
        <f>_xll.SNL.Clients.Office.Excel.Functions.SPG(FF127, "SP_COUNTRY_NAME")</f>
        <v>Brazil</v>
      </c>
      <c r="FJ127" t="s">
        <v>669</v>
      </c>
      <c r="FK127">
        <v>4418744</v>
      </c>
      <c r="FL127" t="s">
        <v>398</v>
      </c>
      <c r="FM127" s="11">
        <v>0.04</v>
      </c>
      <c r="FN127" t="str">
        <f>_xll.SNL.Clients.Office.Excel.Functions.SPG(FK127, "SP_COUNTRY_NAME")</f>
        <v>South Africa</v>
      </c>
      <c r="FS127" t="str">
        <f>_xll.SNL.Clients.Office.Excel.Functions.SPG(FP127, "SP_COUNTRY_NAME")</f>
        <v>#INVALID COMPANY ID</v>
      </c>
      <c r="FT127" t="s">
        <v>429</v>
      </c>
      <c r="FU127">
        <v>109789</v>
      </c>
      <c r="FV127" t="s">
        <v>398</v>
      </c>
      <c r="FW127" s="11">
        <v>0.04</v>
      </c>
      <c r="FX127" t="str">
        <f>_xll.SNL.Clients.Office.Excel.Functions.SPG(FU127, "SP_COUNTRY_NAME")</f>
        <v>USA</v>
      </c>
      <c r="GC127" t="str">
        <f>_xll.SNL.Clients.Office.Excel.Functions.SPG(FZ127, "SP_COUNTRY_NAME")</f>
        <v>#INVALID COMPANY ID</v>
      </c>
      <c r="GD127" t="s">
        <v>462</v>
      </c>
      <c r="GE127">
        <v>109806</v>
      </c>
      <c r="GF127" t="s">
        <v>398</v>
      </c>
      <c r="GG127" s="11">
        <v>0</v>
      </c>
      <c r="GH127" t="str">
        <f>_xll.SNL.Clients.Office.Excel.Functions.SPG(GE127, "SP_COUNTRY_NAME")</f>
        <v>USA</v>
      </c>
      <c r="GM127" t="str">
        <f>_xll.SNL.Clients.Office.Excel.Functions.SPG(GJ127, "SP_COUNTRY_NAME")</f>
        <v>#INVALID COMPANY ID</v>
      </c>
      <c r="GR127" t="str">
        <f>_xll.SNL.Clients.Office.Excel.Functions.SPG(GO127, "SP_COUNTRY_NAME")</f>
        <v>#INVALID COMPANY ID</v>
      </c>
      <c r="GW127" t="str">
        <f>_xll.SNL.Clients.Office.Excel.Functions.SPG(GT127, "SP_COUNTRY_NAME")</f>
        <v>#INVALID COMPANY ID</v>
      </c>
      <c r="GX127" t="s">
        <v>604</v>
      </c>
      <c r="GY127">
        <v>109721</v>
      </c>
      <c r="GZ127" t="s">
        <v>398</v>
      </c>
      <c r="HA127" s="11">
        <v>0</v>
      </c>
      <c r="HB127" t="str">
        <f>_xll.SNL.Clients.Office.Excel.Functions.SPG(GY127, "SP_COUNTRY_NAME")</f>
        <v>USA</v>
      </c>
      <c r="HC127" t="s">
        <v>669</v>
      </c>
      <c r="HD127">
        <v>4418744</v>
      </c>
      <c r="HE127" t="s">
        <v>398</v>
      </c>
      <c r="HF127" s="11">
        <v>0.04</v>
      </c>
      <c r="HG127" t="str">
        <f>_xll.SNL.Clients.Office.Excel.Functions.SPG(HD127, "SP_COUNTRY_NAME")</f>
        <v>South Africa</v>
      </c>
      <c r="HL127" t="str">
        <f>_xll.SNL.Clients.Office.Excel.Functions.SPG(HI127, "SP_COUNTRY_NAME")</f>
        <v>#INVALID COMPANY ID</v>
      </c>
      <c r="HQ127" t="str">
        <f>_xll.SNL.Clients.Office.Excel.Functions.SPG(HN127, "SP_COUNTRY_NAME")</f>
        <v>#INVALID COMPANY ID</v>
      </c>
      <c r="HR127" t="s">
        <v>669</v>
      </c>
      <c r="HS127">
        <v>4418744</v>
      </c>
      <c r="HT127" t="s">
        <v>398</v>
      </c>
      <c r="HU127" s="11">
        <v>0.04</v>
      </c>
      <c r="HV127" t="str">
        <f>_xll.SNL.Clients.Office.Excel.Functions.SPG(HS127, "SP_COUNTRY_NAME")</f>
        <v>South Africa</v>
      </c>
      <c r="HW127" t="s">
        <v>429</v>
      </c>
      <c r="HX127">
        <v>109789</v>
      </c>
      <c r="HY127" t="s">
        <v>398</v>
      </c>
      <c r="HZ127" s="11">
        <v>0.04</v>
      </c>
      <c r="IA127" t="str">
        <f>_xll.SNL.Clients.Office.Excel.Functions.SPG(HX127, "SP_COUNTRY_NAME")</f>
        <v>USA</v>
      </c>
      <c r="IF127" t="str">
        <f>_xll.SNL.Clients.Office.Excel.Functions.SPG(IC127, "SP_COUNTRY_NAME")</f>
        <v>#INVALID COMPANY ID</v>
      </c>
      <c r="IK127" t="str">
        <f>_xll.SNL.Clients.Office.Excel.Functions.SPG(IH127, "SP_COUNTRY_NAME")</f>
        <v>#INVALID COMPANY ID</v>
      </c>
      <c r="IL127" t="s">
        <v>604</v>
      </c>
      <c r="IM127">
        <v>109721</v>
      </c>
      <c r="IN127" t="s">
        <v>398</v>
      </c>
      <c r="IO127" s="11">
        <v>0</v>
      </c>
      <c r="IP127" t="str">
        <f>_xll.SNL.Clients.Office.Excel.Functions.SPG(IM127, "SP_COUNTRY_NAME")</f>
        <v>USA</v>
      </c>
      <c r="IQ127" t="s">
        <v>429</v>
      </c>
      <c r="IR127">
        <v>109789</v>
      </c>
      <c r="IS127" t="s">
        <v>398</v>
      </c>
      <c r="IT127" s="11">
        <v>0</v>
      </c>
      <c r="IU127" t="str">
        <f>_xll.SNL.Clients.Office.Excel.Functions.SPG(IR127, "SP_COUNTRY_NAME")</f>
        <v>USA</v>
      </c>
      <c r="IV127" t="s">
        <v>438</v>
      </c>
      <c r="IW127">
        <v>102719</v>
      </c>
      <c r="IX127" t="s">
        <v>398</v>
      </c>
      <c r="IY127" s="11">
        <v>0</v>
      </c>
      <c r="IZ127" t="str">
        <f>_xll.SNL.Clients.Office.Excel.Functions.SPG(IW127, "SP_COUNTRY_NAME")</f>
        <v>USA</v>
      </c>
      <c r="JA127" t="s">
        <v>701</v>
      </c>
      <c r="JB127">
        <v>6389325</v>
      </c>
      <c r="JC127" t="s">
        <v>403</v>
      </c>
      <c r="JD127" s="11">
        <v>0.01</v>
      </c>
      <c r="JE127" t="str">
        <f>_xll.SNL.Clients.Office.Excel.Functions.SPG(JB127, "SP_COUNTRY_NAME")</f>
        <v>South Africa</v>
      </c>
      <c r="JF127" t="s">
        <v>390</v>
      </c>
      <c r="JG127">
        <v>4143440</v>
      </c>
      <c r="JH127" t="s">
        <v>398</v>
      </c>
      <c r="JI127" s="11">
        <v>0.02</v>
      </c>
      <c r="JJ127" t="str">
        <f>_xll.SNL.Clients.Office.Excel.Functions.SPG(JG127, "SP_COUNTRY_NAME")</f>
        <v>USA</v>
      </c>
      <c r="JK127" t="s">
        <v>1331</v>
      </c>
      <c r="JL127">
        <v>5847702</v>
      </c>
      <c r="JM127" t="s">
        <v>403</v>
      </c>
      <c r="JN127" s="11">
        <v>0.03</v>
      </c>
      <c r="JO127" t="str">
        <f>_xll.SNL.Clients.Office.Excel.Functions.SPG(JL127, "SP_COUNTRY_NAME")</f>
        <v>Brazil</v>
      </c>
      <c r="JT127" t="str">
        <f>_xll.SNL.Clients.Office.Excel.Functions.SPG(JQ127, "SP_COUNTRY_NAME")</f>
        <v>#INVALID COMPANY ID</v>
      </c>
      <c r="JY127" t="str">
        <f>_xll.SNL.Clients.Office.Excel.Functions.SPG(JV127, "SP_COUNTRY_NAME")</f>
        <v>#INVALID COMPANY ID</v>
      </c>
      <c r="JZ127" t="s">
        <v>669</v>
      </c>
      <c r="KA127">
        <v>4418744</v>
      </c>
      <c r="KB127" t="s">
        <v>398</v>
      </c>
      <c r="KC127" s="11">
        <v>0.04</v>
      </c>
      <c r="KD127" t="str">
        <f>_xll.SNL.Clients.Office.Excel.Functions.SPG(KA127, "SP_COUNTRY_NAME")</f>
        <v>South Africa</v>
      </c>
      <c r="KI127" t="str">
        <f>_xll.SNL.Clients.Office.Excel.Functions.SPG(KF127, "SP_COUNTRY_NAME")</f>
        <v>#INVALID COMPANY ID</v>
      </c>
      <c r="KJ127" t="s">
        <v>484</v>
      </c>
      <c r="KK127">
        <v>109754</v>
      </c>
      <c r="KL127" t="s">
        <v>398</v>
      </c>
      <c r="KM127" s="11">
        <v>0.01</v>
      </c>
      <c r="KN127" t="str">
        <f>_xll.SNL.Clients.Office.Excel.Functions.SPG(KK127, "SP_COUNTRY_NAME")</f>
        <v>USA</v>
      </c>
    </row>
    <row r="128" spans="5:300" x14ac:dyDescent="0.35">
      <c r="E128" t="str">
        <f>_xll.SNL.Clients.Office.Excel.Functions.SPG(B128, "SP_COUNTRY_NAME")</f>
        <v>#INVALID COMPANY ID</v>
      </c>
      <c r="F128" t="s">
        <v>410</v>
      </c>
      <c r="G128">
        <v>4318240</v>
      </c>
      <c r="H128" t="s">
        <v>398</v>
      </c>
      <c r="I128" s="11">
        <v>0.02</v>
      </c>
      <c r="J128" t="str">
        <f>_xll.SNL.Clients.Office.Excel.Functions.SPG(G128, "SP_COUNTRY_NAME")</f>
        <v>Japan</v>
      </c>
      <c r="K128" t="s">
        <v>526</v>
      </c>
      <c r="L128">
        <v>5759394</v>
      </c>
      <c r="M128" t="s">
        <v>398</v>
      </c>
      <c r="N128" s="11">
        <v>0</v>
      </c>
      <c r="O128" t="str">
        <f>_xll.SNL.Clients.Office.Excel.Functions.SPG(L128, "SP_COUNTRY_NAME")</f>
        <v>Ireland</v>
      </c>
      <c r="P128" t="s">
        <v>1053</v>
      </c>
      <c r="Q128">
        <v>4137579</v>
      </c>
      <c r="R128" t="s">
        <v>398</v>
      </c>
      <c r="S128" s="11">
        <v>0.08</v>
      </c>
      <c r="T128" t="str">
        <f>_xll.SNL.Clients.Office.Excel.Functions.SPG(Q128, "SP_COUNTRY_NAME")</f>
        <v>France</v>
      </c>
      <c r="Y128" t="str">
        <f>_xll.SNL.Clients.Office.Excel.Functions.SPG(V128, "SP_COUNTRY_NAME")</f>
        <v>#INVALID COMPANY ID</v>
      </c>
      <c r="Z128" t="s">
        <v>732</v>
      </c>
      <c r="AA128">
        <v>114817542</v>
      </c>
      <c r="AB128" t="s">
        <v>398</v>
      </c>
      <c r="AC128" s="11">
        <v>0.01</v>
      </c>
      <c r="AD128" t="str">
        <f>_xll.SNL.Clients.Office.Excel.Functions.SPG(AA128, "SP_COUNTRY_NAME")</f>
        <v>#INVALID COMPANY ID</v>
      </c>
      <c r="AE128" t="s">
        <v>732</v>
      </c>
      <c r="AF128">
        <v>114817542</v>
      </c>
      <c r="AG128" t="s">
        <v>398</v>
      </c>
      <c r="AH128" s="11">
        <v>0.01</v>
      </c>
      <c r="AI128" t="str">
        <f>_xll.SNL.Clients.Office.Excel.Functions.SPG(AF128, "SP_COUNTRY_NAME")</f>
        <v>#INVALID COMPANY ID</v>
      </c>
      <c r="AJ128" t="s">
        <v>1053</v>
      </c>
      <c r="AK128">
        <v>4137579</v>
      </c>
      <c r="AL128" t="s">
        <v>398</v>
      </c>
      <c r="AM128" s="11">
        <v>0.08</v>
      </c>
      <c r="AN128" t="str">
        <f>_xll.SNL.Clients.Office.Excel.Functions.SPG(AK128, "SP_COUNTRY_NAME")</f>
        <v>France</v>
      </c>
      <c r="AO128" t="s">
        <v>1177</v>
      </c>
      <c r="AP128">
        <v>4138223</v>
      </c>
      <c r="AQ128" t="s">
        <v>398</v>
      </c>
      <c r="AR128" s="11">
        <v>0</v>
      </c>
      <c r="AS128" t="str">
        <f>_xll.SNL.Clients.Office.Excel.Functions.SPG(AP128, "SP_COUNTRY_NAME")</f>
        <v>Switzerland</v>
      </c>
      <c r="AX128" t="str">
        <f>_xll.SNL.Clients.Office.Excel.Functions.SPG(AU128, "SP_COUNTRY_NAME")</f>
        <v>#INVALID COMPANY ID</v>
      </c>
      <c r="AY128" t="s">
        <v>732</v>
      </c>
      <c r="AZ128">
        <v>114817542</v>
      </c>
      <c r="BA128" t="s">
        <v>398</v>
      </c>
      <c r="BB128" s="11">
        <v>0.01</v>
      </c>
      <c r="BC128" t="str">
        <f>_xll.SNL.Clients.Office.Excel.Functions.SPG(AZ128, "SP_COUNTRY_NAME")</f>
        <v>#INVALID COMPANY ID</v>
      </c>
      <c r="BH128" t="str">
        <f>_xll.SNL.Clients.Office.Excel.Functions.SPG(BE128, "SP_COUNTRY_NAME")</f>
        <v>#INVALID COMPANY ID</v>
      </c>
      <c r="BI128" t="s">
        <v>534</v>
      </c>
      <c r="BJ128">
        <v>7060057</v>
      </c>
      <c r="BK128" t="s">
        <v>398</v>
      </c>
      <c r="BL128" s="11">
        <v>0.01</v>
      </c>
      <c r="BM128" t="str">
        <f>_xll.SNL.Clients.Office.Excel.Functions.SPG(BJ128, "SP_COUNTRY_NAME")</f>
        <v>Switzerland</v>
      </c>
      <c r="BR128" t="str">
        <f>_xll.SNL.Clients.Office.Excel.Functions.SPG(BO128, "SP_COUNTRY_NAME")</f>
        <v>#INVALID COMPANY ID</v>
      </c>
      <c r="BS128" t="s">
        <v>638</v>
      </c>
      <c r="BT128">
        <v>4138267</v>
      </c>
      <c r="BU128" t="s">
        <v>398</v>
      </c>
      <c r="BV128" s="11">
        <v>0.01</v>
      </c>
      <c r="BW128" t="str">
        <f>_xll.SNL.Clients.Office.Excel.Functions.SPG(BT128, "SP_COUNTRY_NAME")</f>
        <v>Switzerland</v>
      </c>
      <c r="BX128" t="s">
        <v>733</v>
      </c>
      <c r="BY128">
        <v>4631098</v>
      </c>
      <c r="BZ128" t="s">
        <v>403</v>
      </c>
      <c r="CA128" s="11">
        <v>0.04</v>
      </c>
      <c r="CB128" t="str">
        <f>_xll.SNL.Clients.Office.Excel.Functions.SPG(BY128, "SP_COUNTRY_NAME")</f>
        <v>South Africa</v>
      </c>
      <c r="CC128" t="s">
        <v>887</v>
      </c>
      <c r="CD128">
        <v>109913</v>
      </c>
      <c r="CE128" t="s">
        <v>398</v>
      </c>
      <c r="CF128" s="11">
        <v>0.03</v>
      </c>
      <c r="CG128" t="str">
        <f>_xll.SNL.Clients.Office.Excel.Functions.SPG(CD128, "SP_COUNTRY_NAME")</f>
        <v>USA</v>
      </c>
      <c r="CH128" t="s">
        <v>733</v>
      </c>
      <c r="CI128">
        <v>4631098</v>
      </c>
      <c r="CJ128" t="s">
        <v>403</v>
      </c>
      <c r="CK128" s="11">
        <v>0.04</v>
      </c>
      <c r="CL128" t="str">
        <f>_xll.SNL.Clients.Office.Excel.Functions.SPG(CI128, "SP_COUNTRY_NAME")</f>
        <v>South Africa</v>
      </c>
      <c r="CM128" t="s">
        <v>534</v>
      </c>
      <c r="CN128">
        <v>7060057</v>
      </c>
      <c r="CO128" t="s">
        <v>398</v>
      </c>
      <c r="CP128" s="11">
        <v>0.01</v>
      </c>
      <c r="CQ128" t="str">
        <f>_xll.SNL.Clients.Office.Excel.Functions.SPG(CN128, "SP_COUNTRY_NAME")</f>
        <v>Switzerland</v>
      </c>
      <c r="CR128" t="s">
        <v>534</v>
      </c>
      <c r="CS128">
        <v>7060057</v>
      </c>
      <c r="CT128" t="s">
        <v>398</v>
      </c>
      <c r="CU128" s="11">
        <v>0.01</v>
      </c>
      <c r="CV128" t="str">
        <f>_xll.SNL.Clients.Office.Excel.Functions.SPG(CS128, "SP_COUNTRY_NAME")</f>
        <v>Switzerland</v>
      </c>
      <c r="CW128" t="s">
        <v>733</v>
      </c>
      <c r="CX128">
        <v>4631098</v>
      </c>
      <c r="CY128" t="s">
        <v>403</v>
      </c>
      <c r="CZ128" s="11">
        <v>0.04</v>
      </c>
      <c r="DA128" t="str">
        <f>_xll.SNL.Clients.Office.Excel.Functions.SPG(CX128, "SP_COUNTRY_NAME")</f>
        <v>South Africa</v>
      </c>
      <c r="DF128" t="str">
        <f>_xll.SNL.Clients.Office.Excel.Functions.SPG(DC128, "SP_COUNTRY_NAME")</f>
        <v>#INVALID COMPANY ID</v>
      </c>
      <c r="DG128" t="s">
        <v>461</v>
      </c>
      <c r="DH128">
        <v>110399</v>
      </c>
      <c r="DI128" t="s">
        <v>398</v>
      </c>
      <c r="DJ128" s="11">
        <v>0</v>
      </c>
      <c r="DK128" t="str">
        <f>_xll.SNL.Clients.Office.Excel.Functions.SPG(DH128, "SP_COUNTRY_NAME")</f>
        <v>USA</v>
      </c>
      <c r="DL128" t="s">
        <v>410</v>
      </c>
      <c r="DM128">
        <v>4318240</v>
      </c>
      <c r="DN128" t="s">
        <v>398</v>
      </c>
      <c r="DO128" s="11">
        <v>0.02</v>
      </c>
      <c r="DP128" t="str">
        <f>_xll.SNL.Clients.Office.Excel.Functions.SPG(DM128, "SP_COUNTRY_NAME")</f>
        <v>Japan</v>
      </c>
      <c r="DQ128" t="s">
        <v>410</v>
      </c>
      <c r="DR128">
        <v>4318240</v>
      </c>
      <c r="DS128" t="s">
        <v>398</v>
      </c>
      <c r="DT128" s="11">
        <v>0.02</v>
      </c>
      <c r="DU128" t="str">
        <f>_xll.SNL.Clients.Office.Excel.Functions.SPG(DR128, "SP_COUNTRY_NAME")</f>
        <v>Japan</v>
      </c>
      <c r="DV128" t="s">
        <v>410</v>
      </c>
      <c r="DW128">
        <v>4318240</v>
      </c>
      <c r="DX128" t="s">
        <v>398</v>
      </c>
      <c r="DY128" s="11">
        <v>0.02</v>
      </c>
      <c r="DZ128" t="str">
        <f>_xll.SNL.Clients.Office.Excel.Functions.SPG(DW128, "SP_COUNTRY_NAME")</f>
        <v>Japan</v>
      </c>
      <c r="EE128" t="str">
        <f>_xll.SNL.Clients.Office.Excel.Functions.SPG(EB128, "SP_COUNTRY_NAME")</f>
        <v>#INVALID COMPANY ID</v>
      </c>
      <c r="EF128" t="s">
        <v>1037</v>
      </c>
      <c r="EG128">
        <v>113837</v>
      </c>
      <c r="EH128" t="s">
        <v>398</v>
      </c>
      <c r="EI128" s="11">
        <v>0.04</v>
      </c>
      <c r="EJ128" t="str">
        <f>_xll.SNL.Clients.Office.Excel.Functions.SPG(EG128, "SP_COUNTRY_NAME")</f>
        <v>Netherlands</v>
      </c>
      <c r="EK128" t="s">
        <v>826</v>
      </c>
      <c r="EL128">
        <v>10499632</v>
      </c>
      <c r="EM128" t="s">
        <v>402</v>
      </c>
      <c r="EN128" s="11">
        <v>0</v>
      </c>
      <c r="EO128" t="str">
        <f>_xll.SNL.Clients.Office.Excel.Functions.SPG(EL128, "SP_COUNTRY_NAME")</f>
        <v>United Kingdom</v>
      </c>
      <c r="ET128" t="str">
        <f>_xll.SNL.Clients.Office.Excel.Functions.SPG(EQ128, "SP_COUNTRY_NAME")</f>
        <v>#INVALID COMPANY ID</v>
      </c>
      <c r="EY128" t="str">
        <f>_xll.SNL.Clients.Office.Excel.Functions.SPG(EV128, "SP_COUNTRY_NAME")</f>
        <v>#INVALID COMPANY ID</v>
      </c>
      <c r="EZ128" t="s">
        <v>887</v>
      </c>
      <c r="FA128">
        <v>109913</v>
      </c>
      <c r="FB128" t="s">
        <v>398</v>
      </c>
      <c r="FC128" s="11">
        <v>0.03</v>
      </c>
      <c r="FD128" t="str">
        <f>_xll.SNL.Clients.Office.Excel.Functions.SPG(FA128, "SP_COUNTRY_NAME")</f>
        <v>USA</v>
      </c>
      <c r="FE128" t="s">
        <v>887</v>
      </c>
      <c r="FF128">
        <v>109913</v>
      </c>
      <c r="FG128" t="s">
        <v>398</v>
      </c>
      <c r="FH128" s="11">
        <v>0.03</v>
      </c>
      <c r="FI128" t="str">
        <f>_xll.SNL.Clients.Office.Excel.Functions.SPG(FF128, "SP_COUNTRY_NAME")</f>
        <v>USA</v>
      </c>
      <c r="FJ128" t="s">
        <v>733</v>
      </c>
      <c r="FK128">
        <v>4631098</v>
      </c>
      <c r="FL128" t="s">
        <v>403</v>
      </c>
      <c r="FM128" s="11">
        <v>0.04</v>
      </c>
      <c r="FN128" t="str">
        <f>_xll.SNL.Clients.Office.Excel.Functions.SPG(FK128, "SP_COUNTRY_NAME")</f>
        <v>South Africa</v>
      </c>
      <c r="FS128" t="str">
        <f>_xll.SNL.Clients.Office.Excel.Functions.SPG(FP128, "SP_COUNTRY_NAME")</f>
        <v>#INVALID COMPANY ID</v>
      </c>
      <c r="FT128" t="s">
        <v>1037</v>
      </c>
      <c r="FU128">
        <v>113837</v>
      </c>
      <c r="FV128" t="s">
        <v>398</v>
      </c>
      <c r="FW128" s="11">
        <v>0.04</v>
      </c>
      <c r="FX128" t="str">
        <f>_xll.SNL.Clients.Office.Excel.Functions.SPG(FU128, "SP_COUNTRY_NAME")</f>
        <v>Netherlands</v>
      </c>
      <c r="GC128" t="str">
        <f>_xll.SNL.Clients.Office.Excel.Functions.SPG(FZ128, "SP_COUNTRY_NAME")</f>
        <v>#INVALID COMPANY ID</v>
      </c>
      <c r="GD128" t="s">
        <v>602</v>
      </c>
      <c r="GE128">
        <v>4140617</v>
      </c>
      <c r="GF128" t="s">
        <v>398</v>
      </c>
      <c r="GG128" s="11">
        <v>0</v>
      </c>
      <c r="GH128" t="str">
        <f>_xll.SNL.Clients.Office.Excel.Functions.SPG(GE128, "SP_COUNTRY_NAME")</f>
        <v>Switzerland</v>
      </c>
      <c r="GM128" t="str">
        <f>_xll.SNL.Clients.Office.Excel.Functions.SPG(GJ128, "SP_COUNTRY_NAME")</f>
        <v>#INVALID COMPANY ID</v>
      </c>
      <c r="GR128" t="str">
        <f>_xll.SNL.Clients.Office.Excel.Functions.SPG(GO128, "SP_COUNTRY_NAME")</f>
        <v>#INVALID COMPANY ID</v>
      </c>
      <c r="GW128" t="str">
        <f>_xll.SNL.Clients.Office.Excel.Functions.SPG(GT128, "SP_COUNTRY_NAME")</f>
        <v>#INVALID COMPANY ID</v>
      </c>
      <c r="GX128" t="s">
        <v>606</v>
      </c>
      <c r="GY128">
        <v>4138124</v>
      </c>
      <c r="GZ128" t="s">
        <v>398</v>
      </c>
      <c r="HA128" s="11">
        <v>0</v>
      </c>
      <c r="HB128" t="str">
        <f>_xll.SNL.Clients.Office.Excel.Functions.SPG(GY128, "SP_COUNTRY_NAME")</f>
        <v>Japan</v>
      </c>
      <c r="HC128" t="s">
        <v>733</v>
      </c>
      <c r="HD128">
        <v>4631098</v>
      </c>
      <c r="HE128" t="s">
        <v>403</v>
      </c>
      <c r="HF128" s="11">
        <v>0.04</v>
      </c>
      <c r="HG128" t="str">
        <f>_xll.SNL.Clients.Office.Excel.Functions.SPG(HD128, "SP_COUNTRY_NAME")</f>
        <v>South Africa</v>
      </c>
      <c r="HL128" t="str">
        <f>_xll.SNL.Clients.Office.Excel.Functions.SPG(HI128, "SP_COUNTRY_NAME")</f>
        <v>#INVALID COMPANY ID</v>
      </c>
      <c r="HQ128" t="str">
        <f>_xll.SNL.Clients.Office.Excel.Functions.SPG(HN128, "SP_COUNTRY_NAME")</f>
        <v>#INVALID COMPANY ID</v>
      </c>
      <c r="HR128" t="s">
        <v>733</v>
      </c>
      <c r="HS128">
        <v>4631098</v>
      </c>
      <c r="HT128" t="s">
        <v>403</v>
      </c>
      <c r="HU128" s="11">
        <v>0.04</v>
      </c>
      <c r="HV128" t="str">
        <f>_xll.SNL.Clients.Office.Excel.Functions.SPG(HS128, "SP_COUNTRY_NAME")</f>
        <v>South Africa</v>
      </c>
      <c r="HW128" t="s">
        <v>1037</v>
      </c>
      <c r="HX128">
        <v>113837</v>
      </c>
      <c r="HY128" t="s">
        <v>398</v>
      </c>
      <c r="HZ128" s="11">
        <v>0.04</v>
      </c>
      <c r="IA128" t="str">
        <f>_xll.SNL.Clients.Office.Excel.Functions.SPG(HX128, "SP_COUNTRY_NAME")</f>
        <v>Netherlands</v>
      </c>
      <c r="IF128" t="str">
        <f>_xll.SNL.Clients.Office.Excel.Functions.SPG(IC128, "SP_COUNTRY_NAME")</f>
        <v>#INVALID COMPANY ID</v>
      </c>
      <c r="IK128" t="str">
        <f>_xll.SNL.Clients.Office.Excel.Functions.SPG(IH128, "SP_COUNTRY_NAME")</f>
        <v>#INVALID COMPANY ID</v>
      </c>
      <c r="IL128" t="s">
        <v>606</v>
      </c>
      <c r="IM128">
        <v>4138124</v>
      </c>
      <c r="IN128" t="s">
        <v>398</v>
      </c>
      <c r="IO128" s="11">
        <v>0</v>
      </c>
      <c r="IP128" t="str">
        <f>_xll.SNL.Clients.Office.Excel.Functions.SPG(IM128, "SP_COUNTRY_NAME")</f>
        <v>Japan</v>
      </c>
      <c r="IQ128" t="s">
        <v>2255</v>
      </c>
      <c r="IR128" t="s">
        <v>348</v>
      </c>
      <c r="IS128" t="s">
        <v>406</v>
      </c>
      <c r="IT128" s="11">
        <v>0</v>
      </c>
      <c r="IU128" t="str">
        <f>_xll.SNL.Clients.Office.Excel.Functions.SPG(IR128, "SP_COUNTRY_NAME")</f>
        <v>China</v>
      </c>
      <c r="IV128" t="s">
        <v>461</v>
      </c>
      <c r="IW128">
        <v>110399</v>
      </c>
      <c r="IX128" t="s">
        <v>398</v>
      </c>
      <c r="IY128" s="11">
        <v>0</v>
      </c>
      <c r="IZ128" t="str">
        <f>_xll.SNL.Clients.Office.Excel.Functions.SPG(IW128, "SP_COUNTRY_NAME")</f>
        <v>USA</v>
      </c>
      <c r="JA128" t="s">
        <v>534</v>
      </c>
      <c r="JB128">
        <v>7060057</v>
      </c>
      <c r="JC128" t="s">
        <v>398</v>
      </c>
      <c r="JD128" s="11">
        <v>0.01</v>
      </c>
      <c r="JE128" t="str">
        <f>_xll.SNL.Clients.Office.Excel.Functions.SPG(JB128, "SP_COUNTRY_NAME")</f>
        <v>Switzerland</v>
      </c>
      <c r="JF128" t="s">
        <v>410</v>
      </c>
      <c r="JG128">
        <v>4318240</v>
      </c>
      <c r="JH128" t="s">
        <v>398</v>
      </c>
      <c r="JI128" s="11">
        <v>0.02</v>
      </c>
      <c r="JJ128" t="str">
        <f>_xll.SNL.Clients.Office.Excel.Functions.SPG(JG128, "SP_COUNTRY_NAME")</f>
        <v>Japan</v>
      </c>
      <c r="JK128" t="s">
        <v>887</v>
      </c>
      <c r="JL128">
        <v>109913</v>
      </c>
      <c r="JM128" t="s">
        <v>398</v>
      </c>
      <c r="JN128" s="11">
        <v>0.03</v>
      </c>
      <c r="JO128" t="str">
        <f>_xll.SNL.Clients.Office.Excel.Functions.SPG(JL128, "SP_COUNTRY_NAME")</f>
        <v>USA</v>
      </c>
      <c r="JT128" t="str">
        <f>_xll.SNL.Clients.Office.Excel.Functions.SPG(JQ128, "SP_COUNTRY_NAME")</f>
        <v>#INVALID COMPANY ID</v>
      </c>
      <c r="JY128" t="str">
        <f>_xll.SNL.Clients.Office.Excel.Functions.SPG(JV128, "SP_COUNTRY_NAME")</f>
        <v>#INVALID COMPANY ID</v>
      </c>
      <c r="JZ128" t="s">
        <v>733</v>
      </c>
      <c r="KA128">
        <v>4631098</v>
      </c>
      <c r="KB128" t="s">
        <v>403</v>
      </c>
      <c r="KC128" s="11">
        <v>0.04</v>
      </c>
      <c r="KD128" t="str">
        <f>_xll.SNL.Clients.Office.Excel.Functions.SPG(KA128, "SP_COUNTRY_NAME")</f>
        <v>South Africa</v>
      </c>
      <c r="KI128" t="str">
        <f>_xll.SNL.Clients.Office.Excel.Functions.SPG(KF128, "SP_COUNTRY_NAME")</f>
        <v>#INVALID COMPANY ID</v>
      </c>
      <c r="KJ128" t="s">
        <v>732</v>
      </c>
      <c r="KK128">
        <v>114817542</v>
      </c>
      <c r="KL128" t="s">
        <v>398</v>
      </c>
      <c r="KM128" s="11">
        <v>0.01</v>
      </c>
      <c r="KN128" t="str">
        <f>_xll.SNL.Clients.Office.Excel.Functions.SPG(KK128, "SP_COUNTRY_NAME")</f>
        <v>#INVALID COMPANY ID</v>
      </c>
    </row>
    <row r="129" spans="5:300" x14ac:dyDescent="0.35">
      <c r="E129" t="str">
        <f>_xll.SNL.Clients.Office.Excel.Functions.SPG(B129, "SP_COUNTRY_NAME")</f>
        <v>#INVALID COMPANY ID</v>
      </c>
      <c r="F129" t="s">
        <v>827</v>
      </c>
      <c r="G129">
        <v>4198648</v>
      </c>
      <c r="H129" t="s">
        <v>398</v>
      </c>
      <c r="I129" s="11">
        <v>0.02</v>
      </c>
      <c r="J129" t="str">
        <f>_xll.SNL.Clients.Office.Excel.Functions.SPG(G129, "SP_COUNTRY_NAME")</f>
        <v>Finland</v>
      </c>
      <c r="K129" t="s">
        <v>527</v>
      </c>
      <c r="L129">
        <v>4139988</v>
      </c>
      <c r="M129" t="s">
        <v>398</v>
      </c>
      <c r="N129" s="11">
        <v>0</v>
      </c>
      <c r="O129" t="str">
        <f>_xll.SNL.Clients.Office.Excel.Functions.SPG(L129, "SP_COUNTRY_NAME")</f>
        <v>Japan</v>
      </c>
      <c r="P129" t="s">
        <v>1054</v>
      </c>
      <c r="Q129">
        <v>4099072</v>
      </c>
      <c r="R129" t="s">
        <v>398</v>
      </c>
      <c r="S129" s="11">
        <v>0.08</v>
      </c>
      <c r="T129" t="str">
        <f>_xll.SNL.Clients.Office.Excel.Functions.SPG(Q129, "SP_COUNTRY_NAME")</f>
        <v>USA</v>
      </c>
      <c r="Y129" t="str">
        <f>_xll.SNL.Clients.Office.Excel.Functions.SPG(V129, "SP_COUNTRY_NAME")</f>
        <v>#INVALID COMPANY ID</v>
      </c>
      <c r="Z129" t="s">
        <v>733</v>
      </c>
      <c r="AA129">
        <v>4631098</v>
      </c>
      <c r="AB129" t="s">
        <v>403</v>
      </c>
      <c r="AC129" s="11">
        <v>0.01</v>
      </c>
      <c r="AD129" t="str">
        <f>_xll.SNL.Clients.Office.Excel.Functions.SPG(AA129, "SP_COUNTRY_NAME")</f>
        <v>South Africa</v>
      </c>
      <c r="AE129" t="s">
        <v>733</v>
      </c>
      <c r="AF129">
        <v>4631098</v>
      </c>
      <c r="AG129" t="s">
        <v>403</v>
      </c>
      <c r="AH129" s="11">
        <v>0.01</v>
      </c>
      <c r="AI129" t="str">
        <f>_xll.SNL.Clients.Office.Excel.Functions.SPG(AF129, "SP_COUNTRY_NAME")</f>
        <v>South Africa</v>
      </c>
      <c r="AJ129" t="s">
        <v>1054</v>
      </c>
      <c r="AK129">
        <v>4099072</v>
      </c>
      <c r="AL129" t="s">
        <v>398</v>
      </c>
      <c r="AM129" s="11">
        <v>0.08</v>
      </c>
      <c r="AN129" t="str">
        <f>_xll.SNL.Clients.Office.Excel.Functions.SPG(AK129, "SP_COUNTRY_NAME")</f>
        <v>USA</v>
      </c>
      <c r="AO129" t="s">
        <v>429</v>
      </c>
      <c r="AP129">
        <v>109789</v>
      </c>
      <c r="AQ129" t="s">
        <v>398</v>
      </c>
      <c r="AR129" s="11">
        <v>0</v>
      </c>
      <c r="AS129" t="str">
        <f>_xll.SNL.Clients.Office.Excel.Functions.SPG(AP129, "SP_COUNTRY_NAME")</f>
        <v>USA</v>
      </c>
      <c r="AX129" t="str">
        <f>_xll.SNL.Clients.Office.Excel.Functions.SPG(AU129, "SP_COUNTRY_NAME")</f>
        <v>#INVALID COMPANY ID</v>
      </c>
      <c r="AY129" t="s">
        <v>733</v>
      </c>
      <c r="AZ129">
        <v>4631098</v>
      </c>
      <c r="BA129" t="s">
        <v>403</v>
      </c>
      <c r="BB129" s="11">
        <v>0.01</v>
      </c>
      <c r="BC129" t="str">
        <f>_xll.SNL.Clients.Office.Excel.Functions.SPG(AZ129, "SP_COUNTRY_NAME")</f>
        <v>South Africa</v>
      </c>
      <c r="BH129" t="str">
        <f>_xll.SNL.Clients.Office.Excel.Functions.SPG(BE129, "SP_COUNTRY_NAME")</f>
        <v>#INVALID COMPANY ID</v>
      </c>
      <c r="BI129" t="s">
        <v>498</v>
      </c>
      <c r="BJ129">
        <v>4324456</v>
      </c>
      <c r="BK129" t="s">
        <v>398</v>
      </c>
      <c r="BL129" s="11">
        <v>0.01</v>
      </c>
      <c r="BM129" t="str">
        <f>_xll.SNL.Clients.Office.Excel.Functions.SPG(BJ129, "SP_COUNTRY_NAME")</f>
        <v>Italy</v>
      </c>
      <c r="BR129" t="str">
        <f>_xll.SNL.Clients.Office.Excel.Functions.SPG(BO129, "SP_COUNTRY_NAME")</f>
        <v>#INVALID COMPANY ID</v>
      </c>
      <c r="BS129" t="s">
        <v>1934</v>
      </c>
      <c r="BT129">
        <v>4139610</v>
      </c>
      <c r="BU129" t="s">
        <v>398</v>
      </c>
      <c r="BV129" s="11">
        <v>0.01</v>
      </c>
      <c r="BW129" t="str">
        <f>_xll.SNL.Clients.Office.Excel.Functions.SPG(BT129, "SP_COUNTRY_NAME")</f>
        <v>Germany</v>
      </c>
      <c r="BX129" t="s">
        <v>491</v>
      </c>
      <c r="BY129">
        <v>4048742</v>
      </c>
      <c r="BZ129" t="s">
        <v>398</v>
      </c>
      <c r="CA129" s="11">
        <v>0.03</v>
      </c>
      <c r="CB129" t="str">
        <f>_xll.SNL.Clients.Office.Excel.Functions.SPG(BY129, "SP_COUNTRY_NAME")</f>
        <v>Canada</v>
      </c>
      <c r="CC129" t="s">
        <v>1332</v>
      </c>
      <c r="CD129">
        <v>4621969</v>
      </c>
      <c r="CE129" t="s">
        <v>398</v>
      </c>
      <c r="CF129" s="11">
        <v>0.03</v>
      </c>
      <c r="CG129" t="str">
        <f>_xll.SNL.Clients.Office.Excel.Functions.SPG(CD129, "SP_COUNTRY_NAME")</f>
        <v>USA</v>
      </c>
      <c r="CH129" t="s">
        <v>491</v>
      </c>
      <c r="CI129">
        <v>4048742</v>
      </c>
      <c r="CJ129" t="s">
        <v>398</v>
      </c>
      <c r="CK129" s="11">
        <v>0.03</v>
      </c>
      <c r="CL129" t="str">
        <f>_xll.SNL.Clients.Office.Excel.Functions.SPG(CI129, "SP_COUNTRY_NAME")</f>
        <v>Canada</v>
      </c>
      <c r="CM129" t="s">
        <v>498</v>
      </c>
      <c r="CN129">
        <v>4324456</v>
      </c>
      <c r="CO129" t="s">
        <v>398</v>
      </c>
      <c r="CP129" s="11">
        <v>0.01</v>
      </c>
      <c r="CQ129" t="str">
        <f>_xll.SNL.Clients.Office.Excel.Functions.SPG(CN129, "SP_COUNTRY_NAME")</f>
        <v>Italy</v>
      </c>
      <c r="CR129" t="s">
        <v>498</v>
      </c>
      <c r="CS129">
        <v>4324456</v>
      </c>
      <c r="CT129" t="s">
        <v>398</v>
      </c>
      <c r="CU129" s="11">
        <v>0.01</v>
      </c>
      <c r="CV129" t="str">
        <f>_xll.SNL.Clients.Office.Excel.Functions.SPG(CS129, "SP_COUNTRY_NAME")</f>
        <v>Italy</v>
      </c>
      <c r="CW129" t="s">
        <v>491</v>
      </c>
      <c r="CX129">
        <v>4048742</v>
      </c>
      <c r="CY129" t="s">
        <v>398</v>
      </c>
      <c r="CZ129" s="11">
        <v>0.03</v>
      </c>
      <c r="DA129" t="str">
        <f>_xll.SNL.Clients.Office.Excel.Functions.SPG(CX129, "SP_COUNTRY_NAME")</f>
        <v>Canada</v>
      </c>
      <c r="DF129" t="str">
        <f>_xll.SNL.Clients.Office.Excel.Functions.SPG(DC129, "SP_COUNTRY_NAME")</f>
        <v>#INVALID COMPANY ID</v>
      </c>
      <c r="DG129" t="s">
        <v>2076</v>
      </c>
      <c r="DH129">
        <v>4145250</v>
      </c>
      <c r="DI129" t="s">
        <v>398</v>
      </c>
      <c r="DJ129" s="11">
        <v>0</v>
      </c>
      <c r="DK129" t="str">
        <f>_xll.SNL.Clients.Office.Excel.Functions.SPG(DH129, "SP_COUNTRY_NAME")</f>
        <v>USA</v>
      </c>
      <c r="DL129" t="s">
        <v>827</v>
      </c>
      <c r="DM129">
        <v>4198648</v>
      </c>
      <c r="DN129" t="s">
        <v>398</v>
      </c>
      <c r="DO129" s="11">
        <v>0.02</v>
      </c>
      <c r="DP129" t="str">
        <f>_xll.SNL.Clients.Office.Excel.Functions.SPG(DM129, "SP_COUNTRY_NAME")</f>
        <v>Finland</v>
      </c>
      <c r="DQ129" t="s">
        <v>827</v>
      </c>
      <c r="DR129">
        <v>4198648</v>
      </c>
      <c r="DS129" t="s">
        <v>398</v>
      </c>
      <c r="DT129" s="11">
        <v>0.02</v>
      </c>
      <c r="DU129" t="str">
        <f>_xll.SNL.Clients.Office.Excel.Functions.SPG(DR129, "SP_COUNTRY_NAME")</f>
        <v>Finland</v>
      </c>
      <c r="DV129" t="s">
        <v>827</v>
      </c>
      <c r="DW129">
        <v>4198648</v>
      </c>
      <c r="DX129" t="s">
        <v>398</v>
      </c>
      <c r="DY129" s="11">
        <v>0.02</v>
      </c>
      <c r="DZ129" t="str">
        <f>_xll.SNL.Clients.Office.Excel.Functions.SPG(DW129, "SP_COUNTRY_NAME")</f>
        <v>Finland</v>
      </c>
      <c r="EE129" t="str">
        <f>_xll.SNL.Clients.Office.Excel.Functions.SPG(EB129, "SP_COUNTRY_NAME")</f>
        <v>#INVALID COMPANY ID</v>
      </c>
      <c r="EF129" t="s">
        <v>1043</v>
      </c>
      <c r="EG129">
        <v>4140470</v>
      </c>
      <c r="EH129" t="s">
        <v>398</v>
      </c>
      <c r="EI129" s="11">
        <v>0.04</v>
      </c>
      <c r="EJ129" t="str">
        <f>_xll.SNL.Clients.Office.Excel.Functions.SPG(EG129, "SP_COUNTRY_NAME")</f>
        <v>Sweden</v>
      </c>
      <c r="EK129" t="s">
        <v>427</v>
      </c>
      <c r="EL129">
        <v>4723508</v>
      </c>
      <c r="EM129" t="s">
        <v>398</v>
      </c>
      <c r="EN129" s="11">
        <v>0</v>
      </c>
      <c r="EO129" t="str">
        <f>_xll.SNL.Clients.Office.Excel.Functions.SPG(EL129, "SP_COUNTRY_NAME")</f>
        <v>United Kingdom</v>
      </c>
      <c r="ET129" t="str">
        <f>_xll.SNL.Clients.Office.Excel.Functions.SPG(EQ129, "SP_COUNTRY_NAME")</f>
        <v>#INVALID COMPANY ID</v>
      </c>
      <c r="EY129" t="str">
        <f>_xll.SNL.Clients.Office.Excel.Functions.SPG(EV129, "SP_COUNTRY_NAME")</f>
        <v>#INVALID COMPANY ID</v>
      </c>
      <c r="EZ129" t="s">
        <v>1332</v>
      </c>
      <c r="FA129">
        <v>4621969</v>
      </c>
      <c r="FB129" t="s">
        <v>398</v>
      </c>
      <c r="FC129" s="11">
        <v>0.03</v>
      </c>
      <c r="FD129" t="str">
        <f>_xll.SNL.Clients.Office.Excel.Functions.SPG(FA129, "SP_COUNTRY_NAME")</f>
        <v>USA</v>
      </c>
      <c r="FE129" t="s">
        <v>1332</v>
      </c>
      <c r="FF129">
        <v>4621969</v>
      </c>
      <c r="FG129" t="s">
        <v>398</v>
      </c>
      <c r="FH129" s="11">
        <v>0.03</v>
      </c>
      <c r="FI129" t="str">
        <f>_xll.SNL.Clients.Office.Excel.Functions.SPG(FF129, "SP_COUNTRY_NAME")</f>
        <v>USA</v>
      </c>
      <c r="FJ129" t="s">
        <v>491</v>
      </c>
      <c r="FK129">
        <v>4048742</v>
      </c>
      <c r="FL129" t="s">
        <v>398</v>
      </c>
      <c r="FM129" s="11">
        <v>0.03</v>
      </c>
      <c r="FN129" t="str">
        <f>_xll.SNL.Clients.Office.Excel.Functions.SPG(FK129, "SP_COUNTRY_NAME")</f>
        <v>Canada</v>
      </c>
      <c r="FS129" t="str">
        <f>_xll.SNL.Clients.Office.Excel.Functions.SPG(FP129, "SP_COUNTRY_NAME")</f>
        <v>#INVALID COMPANY ID</v>
      </c>
      <c r="FT129" t="s">
        <v>1043</v>
      </c>
      <c r="FU129">
        <v>4140470</v>
      </c>
      <c r="FV129" t="s">
        <v>398</v>
      </c>
      <c r="FW129" s="11">
        <v>0.04</v>
      </c>
      <c r="FX129" t="str">
        <f>_xll.SNL.Clients.Office.Excel.Functions.SPG(FU129, "SP_COUNTRY_NAME")</f>
        <v>Sweden</v>
      </c>
      <c r="GC129" t="str">
        <f>_xll.SNL.Clients.Office.Excel.Functions.SPG(FZ129, "SP_COUNTRY_NAME")</f>
        <v>#INVALID COMPANY ID</v>
      </c>
      <c r="GD129" t="s">
        <v>1679</v>
      </c>
      <c r="GE129">
        <v>7798890</v>
      </c>
      <c r="GF129" t="s">
        <v>398</v>
      </c>
      <c r="GG129" s="11">
        <v>0</v>
      </c>
      <c r="GH129" t="str">
        <f>_xll.SNL.Clients.Office.Excel.Functions.SPG(GE129, "SP_COUNTRY_NAME")</f>
        <v>China</v>
      </c>
      <c r="GM129" t="str">
        <f>_xll.SNL.Clients.Office.Excel.Functions.SPG(GJ129, "SP_COUNTRY_NAME")</f>
        <v>#INVALID COMPANY ID</v>
      </c>
      <c r="GR129" t="str">
        <f>_xll.SNL.Clients.Office.Excel.Functions.SPG(GO129, "SP_COUNTRY_NAME")</f>
        <v>#INVALID COMPANY ID</v>
      </c>
      <c r="GW129" t="str">
        <f>_xll.SNL.Clients.Office.Excel.Functions.SPG(GT129, "SP_COUNTRY_NAME")</f>
        <v>#INVALID COMPANY ID</v>
      </c>
      <c r="GX129" t="s">
        <v>628</v>
      </c>
      <c r="GY129">
        <v>27267005</v>
      </c>
      <c r="GZ129" t="s">
        <v>398</v>
      </c>
      <c r="HA129" s="11">
        <v>0</v>
      </c>
      <c r="HB129" t="str">
        <f>_xll.SNL.Clients.Office.Excel.Functions.SPG(GY129, "SP_COUNTRY_NAME")</f>
        <v>Ireland</v>
      </c>
      <c r="HC129" t="s">
        <v>491</v>
      </c>
      <c r="HD129">
        <v>4048742</v>
      </c>
      <c r="HE129" t="s">
        <v>398</v>
      </c>
      <c r="HF129" s="11">
        <v>0.03</v>
      </c>
      <c r="HG129" t="str">
        <f>_xll.SNL.Clients.Office.Excel.Functions.SPG(HD129, "SP_COUNTRY_NAME")</f>
        <v>Canada</v>
      </c>
      <c r="HL129" t="str">
        <f>_xll.SNL.Clients.Office.Excel.Functions.SPG(HI129, "SP_COUNTRY_NAME")</f>
        <v>#INVALID COMPANY ID</v>
      </c>
      <c r="HQ129" t="str">
        <f>_xll.SNL.Clients.Office.Excel.Functions.SPG(HN129, "SP_COUNTRY_NAME")</f>
        <v>#INVALID COMPANY ID</v>
      </c>
      <c r="HR129" t="s">
        <v>491</v>
      </c>
      <c r="HS129">
        <v>4048742</v>
      </c>
      <c r="HT129" t="s">
        <v>398</v>
      </c>
      <c r="HU129" s="11">
        <v>0.03</v>
      </c>
      <c r="HV129" t="str">
        <f>_xll.SNL.Clients.Office.Excel.Functions.SPG(HS129, "SP_COUNTRY_NAME")</f>
        <v>Canada</v>
      </c>
      <c r="HW129" t="s">
        <v>1043</v>
      </c>
      <c r="HX129">
        <v>4140470</v>
      </c>
      <c r="HY129" t="s">
        <v>398</v>
      </c>
      <c r="HZ129" s="11">
        <v>0.04</v>
      </c>
      <c r="IA129" t="str">
        <f>_xll.SNL.Clients.Office.Excel.Functions.SPG(HX129, "SP_COUNTRY_NAME")</f>
        <v>Sweden</v>
      </c>
      <c r="IF129" t="str">
        <f>_xll.SNL.Clients.Office.Excel.Functions.SPG(IC129, "SP_COUNTRY_NAME")</f>
        <v>#INVALID COMPANY ID</v>
      </c>
      <c r="IK129" t="str">
        <f>_xll.SNL.Clients.Office.Excel.Functions.SPG(IH129, "SP_COUNTRY_NAME")</f>
        <v>#INVALID COMPANY ID</v>
      </c>
      <c r="IL129" t="s">
        <v>628</v>
      </c>
      <c r="IM129">
        <v>27267005</v>
      </c>
      <c r="IN129" t="s">
        <v>398</v>
      </c>
      <c r="IO129" s="11">
        <v>0</v>
      </c>
      <c r="IP129" t="str">
        <f>_xll.SNL.Clients.Office.Excel.Functions.SPG(IM129, "SP_COUNTRY_NAME")</f>
        <v>Ireland</v>
      </c>
      <c r="IQ129" t="s">
        <v>1442</v>
      </c>
      <c r="IR129">
        <v>7062751</v>
      </c>
      <c r="IS129" t="s">
        <v>398</v>
      </c>
      <c r="IT129" s="11">
        <v>0</v>
      </c>
      <c r="IU129" t="str">
        <f>_xll.SNL.Clients.Office.Excel.Functions.SPG(IR129, "SP_COUNTRY_NAME")</f>
        <v>Canada</v>
      </c>
      <c r="IV129" t="s">
        <v>2076</v>
      </c>
      <c r="IW129">
        <v>4145250</v>
      </c>
      <c r="IX129" t="s">
        <v>398</v>
      </c>
      <c r="IY129" s="11">
        <v>0</v>
      </c>
      <c r="IZ129" t="str">
        <f>_xll.SNL.Clients.Office.Excel.Functions.SPG(IW129, "SP_COUNTRY_NAME")</f>
        <v>USA</v>
      </c>
      <c r="JA129" t="s">
        <v>498</v>
      </c>
      <c r="JB129">
        <v>4324456</v>
      </c>
      <c r="JC129" t="s">
        <v>398</v>
      </c>
      <c r="JD129" s="11">
        <v>0.01</v>
      </c>
      <c r="JE129" t="str">
        <f>_xll.SNL.Clients.Office.Excel.Functions.SPG(JB129, "SP_COUNTRY_NAME")</f>
        <v>Italy</v>
      </c>
      <c r="JF129" t="s">
        <v>827</v>
      </c>
      <c r="JG129">
        <v>4198648</v>
      </c>
      <c r="JH129" t="s">
        <v>398</v>
      </c>
      <c r="JI129" s="11">
        <v>0.02</v>
      </c>
      <c r="JJ129" t="str">
        <f>_xll.SNL.Clients.Office.Excel.Functions.SPG(JG129, "SP_COUNTRY_NAME")</f>
        <v>Finland</v>
      </c>
      <c r="JK129" t="s">
        <v>1332</v>
      </c>
      <c r="JL129">
        <v>4621969</v>
      </c>
      <c r="JM129" t="s">
        <v>398</v>
      </c>
      <c r="JN129" s="11">
        <v>0.03</v>
      </c>
      <c r="JO129" t="str">
        <f>_xll.SNL.Clients.Office.Excel.Functions.SPG(JL129, "SP_COUNTRY_NAME")</f>
        <v>USA</v>
      </c>
      <c r="JT129" t="str">
        <f>_xll.SNL.Clients.Office.Excel.Functions.SPG(JQ129, "SP_COUNTRY_NAME")</f>
        <v>#INVALID COMPANY ID</v>
      </c>
      <c r="JY129" t="str">
        <f>_xll.SNL.Clients.Office.Excel.Functions.SPG(JV129, "SP_COUNTRY_NAME")</f>
        <v>#INVALID COMPANY ID</v>
      </c>
      <c r="JZ129" t="s">
        <v>491</v>
      </c>
      <c r="KA129">
        <v>4048742</v>
      </c>
      <c r="KB129" t="s">
        <v>398</v>
      </c>
      <c r="KC129" s="11">
        <v>0.03</v>
      </c>
      <c r="KD129" t="str">
        <f>_xll.SNL.Clients.Office.Excel.Functions.SPG(KA129, "SP_COUNTRY_NAME")</f>
        <v>Canada</v>
      </c>
      <c r="KI129" t="str">
        <f>_xll.SNL.Clients.Office.Excel.Functions.SPG(KF129, "SP_COUNTRY_NAME")</f>
        <v>#INVALID COMPANY ID</v>
      </c>
      <c r="KJ129" t="s">
        <v>733</v>
      </c>
      <c r="KK129">
        <v>4631098</v>
      </c>
      <c r="KL129" t="s">
        <v>403</v>
      </c>
      <c r="KM129" s="11">
        <v>0.01</v>
      </c>
      <c r="KN129" t="str">
        <f>_xll.SNL.Clients.Office.Excel.Functions.SPG(KK129, "SP_COUNTRY_NAME")</f>
        <v>South Africa</v>
      </c>
    </row>
    <row r="130" spans="5:300" x14ac:dyDescent="0.35">
      <c r="E130" t="str">
        <f>_xll.SNL.Clients.Office.Excel.Functions.SPG(B130, "SP_COUNTRY_NAME")</f>
        <v>#INVALID COMPANY ID</v>
      </c>
      <c r="F130" t="s">
        <v>690</v>
      </c>
      <c r="G130">
        <v>14171602</v>
      </c>
      <c r="H130" t="s">
        <v>398</v>
      </c>
      <c r="I130" s="11">
        <v>0.02</v>
      </c>
      <c r="J130" t="str">
        <f>_xll.SNL.Clients.Office.Excel.Functions.SPG(G130, "SP_COUNTRY_NAME")</f>
        <v>South Africa</v>
      </c>
      <c r="K130" t="s">
        <v>528</v>
      </c>
      <c r="L130">
        <v>111097</v>
      </c>
      <c r="M130" t="s">
        <v>398</v>
      </c>
      <c r="N130" s="11">
        <v>0</v>
      </c>
      <c r="O130" t="str">
        <f>_xll.SNL.Clients.Office.Excel.Functions.SPG(L130, "SP_COUNTRY_NAME")</f>
        <v>USA</v>
      </c>
      <c r="P130" t="s">
        <v>1055</v>
      </c>
      <c r="Q130">
        <v>4153870</v>
      </c>
      <c r="R130" t="s">
        <v>401</v>
      </c>
      <c r="S130" s="11">
        <v>0.08</v>
      </c>
      <c r="T130" t="str">
        <f>_xll.SNL.Clients.Office.Excel.Functions.SPG(Q130, "SP_COUNTRY_NAME")</f>
        <v>USA</v>
      </c>
      <c r="Y130" t="str">
        <f>_xll.SNL.Clients.Office.Excel.Functions.SPG(V130, "SP_COUNTRY_NAME")</f>
        <v>#INVALID COMPANY ID</v>
      </c>
      <c r="Z130" t="s">
        <v>734</v>
      </c>
      <c r="AA130">
        <v>4080954</v>
      </c>
      <c r="AB130" t="s">
        <v>398</v>
      </c>
      <c r="AC130" s="11">
        <v>0.01</v>
      </c>
      <c r="AD130" t="str">
        <f>_xll.SNL.Clients.Office.Excel.Functions.SPG(AA130, "SP_COUNTRY_NAME")</f>
        <v>Denmark</v>
      </c>
      <c r="AE130" t="s">
        <v>734</v>
      </c>
      <c r="AF130">
        <v>4080954</v>
      </c>
      <c r="AG130" t="s">
        <v>398</v>
      </c>
      <c r="AH130" s="11">
        <v>0.01</v>
      </c>
      <c r="AI130" t="str">
        <f>_xll.SNL.Clients.Office.Excel.Functions.SPG(AF130, "SP_COUNTRY_NAME")</f>
        <v>Denmark</v>
      </c>
      <c r="AJ130" t="s">
        <v>1055</v>
      </c>
      <c r="AK130">
        <v>4153870</v>
      </c>
      <c r="AL130" t="s">
        <v>401</v>
      </c>
      <c r="AM130" s="11">
        <v>0.08</v>
      </c>
      <c r="AN130" t="str">
        <f>_xll.SNL.Clients.Office.Excel.Functions.SPG(AK130, "SP_COUNTRY_NAME")</f>
        <v>USA</v>
      </c>
      <c r="AO130" t="s">
        <v>1243</v>
      </c>
      <c r="AP130">
        <v>4187733</v>
      </c>
      <c r="AQ130" t="s">
        <v>398</v>
      </c>
      <c r="AR130" s="11">
        <v>0</v>
      </c>
      <c r="AS130" t="str">
        <f>_xll.SNL.Clients.Office.Excel.Functions.SPG(AP130, "SP_COUNTRY_NAME")</f>
        <v>Switzerland</v>
      </c>
      <c r="AX130" t="str">
        <f>_xll.SNL.Clients.Office.Excel.Functions.SPG(AU130, "SP_COUNTRY_NAME")</f>
        <v>#INVALID COMPANY ID</v>
      </c>
      <c r="AY130" t="s">
        <v>734</v>
      </c>
      <c r="AZ130">
        <v>4080954</v>
      </c>
      <c r="BA130" t="s">
        <v>398</v>
      </c>
      <c r="BB130" s="11">
        <v>0.01</v>
      </c>
      <c r="BC130" t="str">
        <f>_xll.SNL.Clients.Office.Excel.Functions.SPG(AZ130, "SP_COUNTRY_NAME")</f>
        <v>Denmark</v>
      </c>
      <c r="BH130" t="str">
        <f>_xll.SNL.Clients.Office.Excel.Functions.SPG(BE130, "SP_COUNTRY_NAME")</f>
        <v>#INVALID COMPANY ID</v>
      </c>
      <c r="BI130" t="s">
        <v>453</v>
      </c>
      <c r="BJ130">
        <v>5747632</v>
      </c>
      <c r="BK130" t="s">
        <v>398</v>
      </c>
      <c r="BL130" s="11">
        <v>0.01</v>
      </c>
      <c r="BM130" t="str">
        <f>_xll.SNL.Clients.Office.Excel.Functions.SPG(BJ130, "SP_COUNTRY_NAME")</f>
        <v>Canada</v>
      </c>
      <c r="BR130" t="str">
        <f>_xll.SNL.Clients.Office.Excel.Functions.SPG(BO130, "SP_COUNTRY_NAME")</f>
        <v>#INVALID COMPANY ID</v>
      </c>
      <c r="BS130" t="s">
        <v>578</v>
      </c>
      <c r="BT130">
        <v>26566323</v>
      </c>
      <c r="BU130" t="s">
        <v>398</v>
      </c>
      <c r="BV130" s="11">
        <v>0.01</v>
      </c>
      <c r="BW130" t="str">
        <f>_xll.SNL.Clients.Office.Excel.Functions.SPG(BT130, "SP_COUNTRY_NAME")</f>
        <v>USA</v>
      </c>
      <c r="BX130" t="s">
        <v>1728</v>
      </c>
      <c r="BY130">
        <v>4139846</v>
      </c>
      <c r="BZ130" t="s">
        <v>398</v>
      </c>
      <c r="CA130" s="11">
        <v>0.03</v>
      </c>
      <c r="CB130" t="str">
        <f>_xll.SNL.Clients.Office.Excel.Functions.SPG(BY130, "SP_COUNTRY_NAME")</f>
        <v>France</v>
      </c>
      <c r="CC130" t="s">
        <v>1333</v>
      </c>
      <c r="CD130">
        <v>4274506</v>
      </c>
      <c r="CE130" t="s">
        <v>398</v>
      </c>
      <c r="CF130" s="11">
        <v>0.03</v>
      </c>
      <c r="CG130" t="str">
        <f>_xll.SNL.Clients.Office.Excel.Functions.SPG(CD130, "SP_COUNTRY_NAME")</f>
        <v>Brazil</v>
      </c>
      <c r="CH130" t="s">
        <v>1728</v>
      </c>
      <c r="CI130">
        <v>4139846</v>
      </c>
      <c r="CJ130" t="s">
        <v>398</v>
      </c>
      <c r="CK130" s="11">
        <v>0.03</v>
      </c>
      <c r="CL130" t="str">
        <f>_xll.SNL.Clients.Office.Excel.Functions.SPG(CI130, "SP_COUNTRY_NAME")</f>
        <v>France</v>
      </c>
      <c r="CM130" t="s">
        <v>453</v>
      </c>
      <c r="CN130">
        <v>5747632</v>
      </c>
      <c r="CO130" t="s">
        <v>398</v>
      </c>
      <c r="CP130" s="11">
        <v>0.01</v>
      </c>
      <c r="CQ130" t="str">
        <f>_xll.SNL.Clients.Office.Excel.Functions.SPG(CN130, "SP_COUNTRY_NAME")</f>
        <v>Canada</v>
      </c>
      <c r="CR130" t="s">
        <v>453</v>
      </c>
      <c r="CS130">
        <v>5747632</v>
      </c>
      <c r="CT130" t="s">
        <v>398</v>
      </c>
      <c r="CU130" s="11">
        <v>0.01</v>
      </c>
      <c r="CV130" t="str">
        <f>_xll.SNL.Clients.Office.Excel.Functions.SPG(CS130, "SP_COUNTRY_NAME")</f>
        <v>Canada</v>
      </c>
      <c r="CW130" t="s">
        <v>1728</v>
      </c>
      <c r="CX130">
        <v>4139846</v>
      </c>
      <c r="CY130" t="s">
        <v>398</v>
      </c>
      <c r="CZ130" s="11">
        <v>0.03</v>
      </c>
      <c r="DA130" t="str">
        <f>_xll.SNL.Clients.Office.Excel.Functions.SPG(CX130, "SP_COUNTRY_NAME")</f>
        <v>France</v>
      </c>
      <c r="DF130" t="str">
        <f>_xll.SNL.Clients.Office.Excel.Functions.SPG(DC130, "SP_COUNTRY_NAME")</f>
        <v>#INVALID COMPANY ID</v>
      </c>
      <c r="DK130" t="str">
        <f>_xll.SNL.Clients.Office.Excel.Functions.SPG(DH130, "SP_COUNTRY_NAME")</f>
        <v>#INVALID COMPANY ID</v>
      </c>
      <c r="DL130" t="s">
        <v>690</v>
      </c>
      <c r="DM130">
        <v>14171602</v>
      </c>
      <c r="DN130" t="s">
        <v>398</v>
      </c>
      <c r="DO130" s="11">
        <v>0.02</v>
      </c>
      <c r="DP130" t="str">
        <f>_xll.SNL.Clients.Office.Excel.Functions.SPG(DM130, "SP_COUNTRY_NAME")</f>
        <v>South Africa</v>
      </c>
      <c r="DQ130" t="s">
        <v>690</v>
      </c>
      <c r="DR130">
        <v>14171602</v>
      </c>
      <c r="DS130" t="s">
        <v>398</v>
      </c>
      <c r="DT130" s="11">
        <v>0.02</v>
      </c>
      <c r="DU130" t="str">
        <f>_xll.SNL.Clients.Office.Excel.Functions.SPG(DR130, "SP_COUNTRY_NAME")</f>
        <v>South Africa</v>
      </c>
      <c r="DV130" t="s">
        <v>690</v>
      </c>
      <c r="DW130">
        <v>14171602</v>
      </c>
      <c r="DX130" t="s">
        <v>398</v>
      </c>
      <c r="DY130" s="11">
        <v>0.02</v>
      </c>
      <c r="DZ130" t="str">
        <f>_xll.SNL.Clients.Office.Excel.Functions.SPG(DW130, "SP_COUNTRY_NAME")</f>
        <v>South Africa</v>
      </c>
      <c r="EE130" t="str">
        <f>_xll.SNL.Clients.Office.Excel.Functions.SPG(EB130, "SP_COUNTRY_NAME")</f>
        <v>#INVALID COMPANY ID</v>
      </c>
      <c r="EF130" t="s">
        <v>1014</v>
      </c>
      <c r="EG130">
        <v>4149461</v>
      </c>
      <c r="EH130" t="s">
        <v>398</v>
      </c>
      <c r="EI130" s="11">
        <v>0.04</v>
      </c>
      <c r="EJ130" t="str">
        <f>_xll.SNL.Clients.Office.Excel.Functions.SPG(EG130, "SP_COUNTRY_NAME")</f>
        <v>United Kingdom</v>
      </c>
      <c r="EK130" t="s">
        <v>559</v>
      </c>
      <c r="EL130">
        <v>26480935</v>
      </c>
      <c r="EM130" t="s">
        <v>398</v>
      </c>
      <c r="EN130" s="11">
        <v>0</v>
      </c>
      <c r="EO130" t="str">
        <f>_xll.SNL.Clients.Office.Excel.Functions.SPG(EL130, "SP_COUNTRY_NAME")</f>
        <v>USA</v>
      </c>
      <c r="ET130" t="str">
        <f>_xll.SNL.Clients.Office.Excel.Functions.SPG(EQ130, "SP_COUNTRY_NAME")</f>
        <v>#INVALID COMPANY ID</v>
      </c>
      <c r="EY130" t="str">
        <f>_xll.SNL.Clients.Office.Excel.Functions.SPG(EV130, "SP_COUNTRY_NAME")</f>
        <v>#INVALID COMPANY ID</v>
      </c>
      <c r="EZ130" t="s">
        <v>1333</v>
      </c>
      <c r="FA130">
        <v>4274506</v>
      </c>
      <c r="FB130" t="s">
        <v>398</v>
      </c>
      <c r="FC130" s="11">
        <v>0.03</v>
      </c>
      <c r="FD130" t="str">
        <f>_xll.SNL.Clients.Office.Excel.Functions.SPG(FA130, "SP_COUNTRY_NAME")</f>
        <v>Brazil</v>
      </c>
      <c r="FE130" t="s">
        <v>1333</v>
      </c>
      <c r="FF130">
        <v>4274506</v>
      </c>
      <c r="FG130" t="s">
        <v>398</v>
      </c>
      <c r="FH130" s="11">
        <v>0.03</v>
      </c>
      <c r="FI130" t="str">
        <f>_xll.SNL.Clients.Office.Excel.Functions.SPG(FF130, "SP_COUNTRY_NAME")</f>
        <v>Brazil</v>
      </c>
      <c r="FJ130" t="s">
        <v>1728</v>
      </c>
      <c r="FK130">
        <v>4139846</v>
      </c>
      <c r="FL130" t="s">
        <v>398</v>
      </c>
      <c r="FM130" s="11">
        <v>0.03</v>
      </c>
      <c r="FN130" t="str">
        <f>_xll.SNL.Clients.Office.Excel.Functions.SPG(FK130, "SP_COUNTRY_NAME")</f>
        <v>France</v>
      </c>
      <c r="FS130" t="str">
        <f>_xll.SNL.Clients.Office.Excel.Functions.SPG(FP130, "SP_COUNTRY_NAME")</f>
        <v>#INVALID COMPANY ID</v>
      </c>
      <c r="FT130" t="s">
        <v>1014</v>
      </c>
      <c r="FU130">
        <v>4149461</v>
      </c>
      <c r="FV130" t="s">
        <v>398</v>
      </c>
      <c r="FW130" s="11">
        <v>0.04</v>
      </c>
      <c r="FX130" t="str">
        <f>_xll.SNL.Clients.Office.Excel.Functions.SPG(FU130, "SP_COUNTRY_NAME")</f>
        <v>United Kingdom</v>
      </c>
      <c r="GC130" t="str">
        <f>_xll.SNL.Clients.Office.Excel.Functions.SPG(FZ130, "SP_COUNTRY_NAME")</f>
        <v>#INVALID COMPANY ID</v>
      </c>
      <c r="GD130" t="s">
        <v>1680</v>
      </c>
      <c r="GE130" t="s">
        <v>348</v>
      </c>
      <c r="GF130" t="s">
        <v>406</v>
      </c>
      <c r="GG130" s="11">
        <v>0</v>
      </c>
      <c r="GH130" t="str">
        <f>_xll.SNL.Clients.Office.Excel.Functions.SPG(GE130, "SP_COUNTRY_NAME")</f>
        <v>China</v>
      </c>
      <c r="GM130" t="str">
        <f>_xll.SNL.Clients.Office.Excel.Functions.SPG(GJ130, "SP_COUNTRY_NAME")</f>
        <v>#INVALID COMPANY ID</v>
      </c>
      <c r="GR130" t="str">
        <f>_xll.SNL.Clients.Office.Excel.Functions.SPG(GO130, "SP_COUNTRY_NAME")</f>
        <v>#INVALID COMPANY ID</v>
      </c>
      <c r="GW130" t="str">
        <f>_xll.SNL.Clients.Office.Excel.Functions.SPG(GT130, "SP_COUNTRY_NAME")</f>
        <v>#INVALID COMPANY ID</v>
      </c>
      <c r="GX130" t="s">
        <v>2162</v>
      </c>
      <c r="GY130" t="s">
        <v>348</v>
      </c>
      <c r="GZ130" t="s">
        <v>406</v>
      </c>
      <c r="HA130" s="11">
        <v>0</v>
      </c>
      <c r="HB130" t="str">
        <f>_xll.SNL.Clients.Office.Excel.Functions.SPG(GY130, "SP_COUNTRY_NAME")</f>
        <v>China</v>
      </c>
      <c r="HC130" t="s">
        <v>1728</v>
      </c>
      <c r="HD130">
        <v>4139846</v>
      </c>
      <c r="HE130" t="s">
        <v>398</v>
      </c>
      <c r="HF130" s="11">
        <v>0.03</v>
      </c>
      <c r="HG130" t="str">
        <f>_xll.SNL.Clients.Office.Excel.Functions.SPG(HD130, "SP_COUNTRY_NAME")</f>
        <v>France</v>
      </c>
      <c r="HL130" t="str">
        <f>_xll.SNL.Clients.Office.Excel.Functions.SPG(HI130, "SP_COUNTRY_NAME")</f>
        <v>#INVALID COMPANY ID</v>
      </c>
      <c r="HQ130" t="str">
        <f>_xll.SNL.Clients.Office.Excel.Functions.SPG(HN130, "SP_COUNTRY_NAME")</f>
        <v>#INVALID COMPANY ID</v>
      </c>
      <c r="HR130" t="s">
        <v>1728</v>
      </c>
      <c r="HS130">
        <v>4139846</v>
      </c>
      <c r="HT130" t="s">
        <v>398</v>
      </c>
      <c r="HU130" s="11">
        <v>0.03</v>
      </c>
      <c r="HV130" t="str">
        <f>_xll.SNL.Clients.Office.Excel.Functions.SPG(HS130, "SP_COUNTRY_NAME")</f>
        <v>France</v>
      </c>
      <c r="HW130" t="s">
        <v>1014</v>
      </c>
      <c r="HX130">
        <v>4149461</v>
      </c>
      <c r="HY130" t="s">
        <v>398</v>
      </c>
      <c r="HZ130" s="11">
        <v>0.04</v>
      </c>
      <c r="IA130" t="str">
        <f>_xll.SNL.Clients.Office.Excel.Functions.SPG(HX130, "SP_COUNTRY_NAME")</f>
        <v>United Kingdom</v>
      </c>
      <c r="IF130" t="str">
        <f>_xll.SNL.Clients.Office.Excel.Functions.SPG(IC130, "SP_COUNTRY_NAME")</f>
        <v>#INVALID COMPANY ID</v>
      </c>
      <c r="IK130" t="str">
        <f>_xll.SNL.Clients.Office.Excel.Functions.SPG(IH130, "SP_COUNTRY_NAME")</f>
        <v>#INVALID COMPANY ID</v>
      </c>
      <c r="IL130" t="s">
        <v>2162</v>
      </c>
      <c r="IM130" t="s">
        <v>348</v>
      </c>
      <c r="IN130" t="s">
        <v>406</v>
      </c>
      <c r="IO130" s="11">
        <v>0</v>
      </c>
      <c r="IP130" t="str">
        <f>_xll.SNL.Clients.Office.Excel.Functions.SPG(IM130, "SP_COUNTRY_NAME")</f>
        <v>China</v>
      </c>
      <c r="IQ130" t="s">
        <v>864</v>
      </c>
      <c r="IR130">
        <v>4212529</v>
      </c>
      <c r="IS130" t="s">
        <v>398</v>
      </c>
      <c r="IT130" s="11">
        <v>0</v>
      </c>
      <c r="IU130" t="str">
        <f>_xll.SNL.Clients.Office.Excel.Functions.SPG(IR130, "SP_COUNTRY_NAME")</f>
        <v>Germany</v>
      </c>
      <c r="IZ130" t="str">
        <f>_xll.SNL.Clients.Office.Excel.Functions.SPG(IW130, "SP_COUNTRY_NAME")</f>
        <v>#INVALID COMPANY ID</v>
      </c>
      <c r="JA130" t="s">
        <v>453</v>
      </c>
      <c r="JB130">
        <v>5747632</v>
      </c>
      <c r="JC130" t="s">
        <v>398</v>
      </c>
      <c r="JD130" s="11">
        <v>0.01</v>
      </c>
      <c r="JE130" t="str">
        <f>_xll.SNL.Clients.Office.Excel.Functions.SPG(JB130, "SP_COUNTRY_NAME")</f>
        <v>Canada</v>
      </c>
      <c r="JF130" t="s">
        <v>690</v>
      </c>
      <c r="JG130">
        <v>14171602</v>
      </c>
      <c r="JH130" t="s">
        <v>398</v>
      </c>
      <c r="JI130" s="11">
        <v>0.02</v>
      </c>
      <c r="JJ130" t="str">
        <f>_xll.SNL.Clients.Office.Excel.Functions.SPG(JG130, "SP_COUNTRY_NAME")</f>
        <v>South Africa</v>
      </c>
      <c r="JK130" t="s">
        <v>1333</v>
      </c>
      <c r="JL130">
        <v>4274506</v>
      </c>
      <c r="JM130" t="s">
        <v>398</v>
      </c>
      <c r="JN130" s="11">
        <v>0.03</v>
      </c>
      <c r="JO130" t="str">
        <f>_xll.SNL.Clients.Office.Excel.Functions.SPG(JL130, "SP_COUNTRY_NAME")</f>
        <v>Brazil</v>
      </c>
      <c r="JT130" t="str">
        <f>_xll.SNL.Clients.Office.Excel.Functions.SPG(JQ130, "SP_COUNTRY_NAME")</f>
        <v>#INVALID COMPANY ID</v>
      </c>
      <c r="JY130" t="str">
        <f>_xll.SNL.Clients.Office.Excel.Functions.SPG(JV130, "SP_COUNTRY_NAME")</f>
        <v>#INVALID COMPANY ID</v>
      </c>
      <c r="JZ130" t="s">
        <v>1728</v>
      </c>
      <c r="KA130">
        <v>4139846</v>
      </c>
      <c r="KB130" t="s">
        <v>398</v>
      </c>
      <c r="KC130" s="11">
        <v>0.03</v>
      </c>
      <c r="KD130" t="str">
        <f>_xll.SNL.Clients.Office.Excel.Functions.SPG(KA130, "SP_COUNTRY_NAME")</f>
        <v>France</v>
      </c>
      <c r="KI130" t="str">
        <f>_xll.SNL.Clients.Office.Excel.Functions.SPG(KF130, "SP_COUNTRY_NAME")</f>
        <v>#INVALID COMPANY ID</v>
      </c>
      <c r="KJ130" t="s">
        <v>734</v>
      </c>
      <c r="KK130">
        <v>4080954</v>
      </c>
      <c r="KL130" t="s">
        <v>398</v>
      </c>
      <c r="KM130" s="11">
        <v>0.01</v>
      </c>
      <c r="KN130" t="str">
        <f>_xll.SNL.Clients.Office.Excel.Functions.SPG(KK130, "SP_COUNTRY_NAME")</f>
        <v>Denmark</v>
      </c>
    </row>
    <row r="131" spans="5:300" x14ac:dyDescent="0.35">
      <c r="E131" t="str">
        <f>_xll.SNL.Clients.Office.Excel.Functions.SPG(B131, "SP_COUNTRY_NAME")</f>
        <v>#INVALID COMPANY ID</v>
      </c>
      <c r="F131" t="s">
        <v>514</v>
      </c>
      <c r="G131">
        <v>4630169</v>
      </c>
      <c r="H131" t="s">
        <v>398</v>
      </c>
      <c r="I131" s="11">
        <v>0.02</v>
      </c>
      <c r="J131" t="str">
        <f>_xll.SNL.Clients.Office.Excel.Functions.SPG(G131, "SP_COUNTRY_NAME")</f>
        <v>Germany</v>
      </c>
      <c r="K131" t="s">
        <v>529</v>
      </c>
      <c r="L131">
        <v>4200067</v>
      </c>
      <c r="M131" t="s">
        <v>398</v>
      </c>
      <c r="N131" s="11">
        <v>0</v>
      </c>
      <c r="O131" t="str">
        <f>_xll.SNL.Clients.Office.Excel.Functions.SPG(L131, "SP_COUNTRY_NAME")</f>
        <v>Germany</v>
      </c>
      <c r="P131" t="s">
        <v>1056</v>
      </c>
      <c r="Q131">
        <v>4138890</v>
      </c>
      <c r="R131" t="s">
        <v>398</v>
      </c>
      <c r="S131" s="11">
        <v>0.08</v>
      </c>
      <c r="T131" t="str">
        <f>_xll.SNL.Clients.Office.Excel.Functions.SPG(Q131, "SP_COUNTRY_NAME")</f>
        <v>Germany</v>
      </c>
      <c r="Y131" t="str">
        <f>_xll.SNL.Clients.Office.Excel.Functions.SPG(V131, "SP_COUNTRY_NAME")</f>
        <v>#INVALID COMPANY ID</v>
      </c>
      <c r="Z131" t="s">
        <v>735</v>
      </c>
      <c r="AA131">
        <v>4277356</v>
      </c>
      <c r="AB131" t="s">
        <v>398</v>
      </c>
      <c r="AC131" s="11">
        <v>0.01</v>
      </c>
      <c r="AD131" t="str">
        <f>_xll.SNL.Clients.Office.Excel.Functions.SPG(AA131, "SP_COUNTRY_NAME")</f>
        <v>South Africa</v>
      </c>
      <c r="AE131" t="s">
        <v>735</v>
      </c>
      <c r="AF131">
        <v>4277356</v>
      </c>
      <c r="AG131" t="s">
        <v>398</v>
      </c>
      <c r="AH131" s="11">
        <v>0.01</v>
      </c>
      <c r="AI131" t="str">
        <f>_xll.SNL.Clients.Office.Excel.Functions.SPG(AF131, "SP_COUNTRY_NAME")</f>
        <v>South Africa</v>
      </c>
      <c r="AJ131" t="s">
        <v>1056</v>
      </c>
      <c r="AK131">
        <v>4138890</v>
      </c>
      <c r="AL131" t="s">
        <v>398</v>
      </c>
      <c r="AM131" s="11">
        <v>0.08</v>
      </c>
      <c r="AN131" t="str">
        <f>_xll.SNL.Clients.Office.Excel.Functions.SPG(AK131, "SP_COUNTRY_NAME")</f>
        <v>Germany</v>
      </c>
      <c r="AO131" t="s">
        <v>737</v>
      </c>
      <c r="AP131">
        <v>4134208</v>
      </c>
      <c r="AQ131" t="s">
        <v>398</v>
      </c>
      <c r="AR131" s="11">
        <v>0</v>
      </c>
      <c r="AS131" t="str">
        <f>_xll.SNL.Clients.Office.Excel.Functions.SPG(AP131, "SP_COUNTRY_NAME")</f>
        <v>USA</v>
      </c>
      <c r="AX131" t="str">
        <f>_xll.SNL.Clients.Office.Excel.Functions.SPG(AU131, "SP_COUNTRY_NAME")</f>
        <v>#INVALID COMPANY ID</v>
      </c>
      <c r="AY131" t="s">
        <v>735</v>
      </c>
      <c r="AZ131">
        <v>4277356</v>
      </c>
      <c r="BA131" t="s">
        <v>398</v>
      </c>
      <c r="BB131" s="11">
        <v>0.01</v>
      </c>
      <c r="BC131" t="str">
        <f>_xll.SNL.Clients.Office.Excel.Functions.SPG(AZ131, "SP_COUNTRY_NAME")</f>
        <v>South Africa</v>
      </c>
      <c r="BH131" t="str">
        <f>_xll.SNL.Clients.Office.Excel.Functions.SPG(BE131, "SP_COUNTRY_NAME")</f>
        <v>#INVALID COMPANY ID</v>
      </c>
      <c r="BI131" t="s">
        <v>716</v>
      </c>
      <c r="BJ131">
        <v>8091201</v>
      </c>
      <c r="BK131" t="s">
        <v>398</v>
      </c>
      <c r="BL131" s="11">
        <v>0.01</v>
      </c>
      <c r="BM131" t="str">
        <f>_xll.SNL.Clients.Office.Excel.Functions.SPG(BJ131, "SP_COUNTRY_NAME")</f>
        <v>Namibia</v>
      </c>
      <c r="BR131" t="str">
        <f>_xll.SNL.Clients.Office.Excel.Functions.SPG(BO131, "SP_COUNTRY_NAME")</f>
        <v>#INVALID COMPANY ID</v>
      </c>
      <c r="BS131" t="s">
        <v>1935</v>
      </c>
      <c r="BT131">
        <v>4260241</v>
      </c>
      <c r="BU131" t="s">
        <v>398</v>
      </c>
      <c r="BV131" s="11">
        <v>0.01</v>
      </c>
      <c r="BW131" t="str">
        <f>_xll.SNL.Clients.Office.Excel.Functions.SPG(BT131, "SP_COUNTRY_NAME")</f>
        <v>Luxembourg</v>
      </c>
      <c r="BX131" t="s">
        <v>1729</v>
      </c>
      <c r="BY131">
        <v>4028811</v>
      </c>
      <c r="BZ131" t="s">
        <v>398</v>
      </c>
      <c r="CA131" s="11">
        <v>0.03</v>
      </c>
      <c r="CB131" t="str">
        <f>_xll.SNL.Clients.Office.Excel.Functions.SPG(BY131, "SP_COUNTRY_NAME")</f>
        <v>USA</v>
      </c>
      <c r="CC131" t="s">
        <v>588</v>
      </c>
      <c r="CD131">
        <v>4575993</v>
      </c>
      <c r="CE131" t="s">
        <v>398</v>
      </c>
      <c r="CF131" s="11">
        <v>0.03</v>
      </c>
      <c r="CG131" t="str">
        <f>_xll.SNL.Clients.Office.Excel.Functions.SPG(CD131, "SP_COUNTRY_NAME")</f>
        <v>Canada</v>
      </c>
      <c r="CH131" t="s">
        <v>1729</v>
      </c>
      <c r="CI131">
        <v>4028811</v>
      </c>
      <c r="CJ131" t="s">
        <v>398</v>
      </c>
      <c r="CK131" s="11">
        <v>0.03</v>
      </c>
      <c r="CL131" t="str">
        <f>_xll.SNL.Clients.Office.Excel.Functions.SPG(CI131, "SP_COUNTRY_NAME")</f>
        <v>USA</v>
      </c>
      <c r="CM131" t="s">
        <v>716</v>
      </c>
      <c r="CN131">
        <v>8091201</v>
      </c>
      <c r="CO131" t="s">
        <v>398</v>
      </c>
      <c r="CP131" s="11">
        <v>0.01</v>
      </c>
      <c r="CQ131" t="str">
        <f>_xll.SNL.Clients.Office.Excel.Functions.SPG(CN131, "SP_COUNTRY_NAME")</f>
        <v>Namibia</v>
      </c>
      <c r="CR131" t="s">
        <v>716</v>
      </c>
      <c r="CS131">
        <v>8091201</v>
      </c>
      <c r="CT131" t="s">
        <v>398</v>
      </c>
      <c r="CU131" s="11">
        <v>0.01</v>
      </c>
      <c r="CV131" t="str">
        <f>_xll.SNL.Clients.Office.Excel.Functions.SPG(CS131, "SP_COUNTRY_NAME")</f>
        <v>Namibia</v>
      </c>
      <c r="CW131" t="s">
        <v>1729</v>
      </c>
      <c r="CX131">
        <v>4028811</v>
      </c>
      <c r="CY131" t="s">
        <v>398</v>
      </c>
      <c r="CZ131" s="11">
        <v>0.03</v>
      </c>
      <c r="DA131" t="str">
        <f>_xll.SNL.Clients.Office.Excel.Functions.SPG(CX131, "SP_COUNTRY_NAME")</f>
        <v>USA</v>
      </c>
      <c r="DF131" t="str">
        <f>_xll.SNL.Clients.Office.Excel.Functions.SPG(DC131, "SP_COUNTRY_NAME")</f>
        <v>#INVALID COMPANY ID</v>
      </c>
      <c r="DK131" t="str">
        <f>_xll.SNL.Clients.Office.Excel.Functions.SPG(DH131, "SP_COUNTRY_NAME")</f>
        <v>#INVALID COMPANY ID</v>
      </c>
      <c r="DL131" t="s">
        <v>514</v>
      </c>
      <c r="DM131">
        <v>4630169</v>
      </c>
      <c r="DN131" t="s">
        <v>398</v>
      </c>
      <c r="DO131" s="11">
        <v>0.02</v>
      </c>
      <c r="DP131" t="str">
        <f>_xll.SNL.Clients.Office.Excel.Functions.SPG(DM131, "SP_COUNTRY_NAME")</f>
        <v>Germany</v>
      </c>
      <c r="DQ131" t="s">
        <v>514</v>
      </c>
      <c r="DR131">
        <v>4630169</v>
      </c>
      <c r="DS131" t="s">
        <v>398</v>
      </c>
      <c r="DT131" s="11">
        <v>0.02</v>
      </c>
      <c r="DU131" t="str">
        <f>_xll.SNL.Clients.Office.Excel.Functions.SPG(DR131, "SP_COUNTRY_NAME")</f>
        <v>Germany</v>
      </c>
      <c r="DV131" t="s">
        <v>514</v>
      </c>
      <c r="DW131">
        <v>4630169</v>
      </c>
      <c r="DX131" t="s">
        <v>398</v>
      </c>
      <c r="DY131" s="11">
        <v>0.02</v>
      </c>
      <c r="DZ131" t="str">
        <f>_xll.SNL.Clients.Office.Excel.Functions.SPG(DW131, "SP_COUNTRY_NAME")</f>
        <v>Germany</v>
      </c>
      <c r="EE131" t="str">
        <f>_xll.SNL.Clients.Office.Excel.Functions.SPG(EB131, "SP_COUNTRY_NAME")</f>
        <v>#INVALID COMPANY ID</v>
      </c>
      <c r="EF131" t="s">
        <v>455</v>
      </c>
      <c r="EG131">
        <v>4318598</v>
      </c>
      <c r="EH131" t="s">
        <v>398</v>
      </c>
      <c r="EI131" s="11">
        <v>0.04</v>
      </c>
      <c r="EJ131" t="str">
        <f>_xll.SNL.Clients.Office.Excel.Functions.SPG(EG131, "SP_COUNTRY_NAME")</f>
        <v>USA</v>
      </c>
      <c r="EK131" t="s">
        <v>804</v>
      </c>
      <c r="EL131">
        <v>19342220</v>
      </c>
      <c r="EM131" t="s">
        <v>398</v>
      </c>
      <c r="EN131" s="11">
        <v>0</v>
      </c>
      <c r="EO131" t="str">
        <f>_xll.SNL.Clients.Office.Excel.Functions.SPG(EL131, "SP_COUNTRY_NAME")</f>
        <v>USA</v>
      </c>
      <c r="ET131" t="str">
        <f>_xll.SNL.Clients.Office.Excel.Functions.SPG(EQ131, "SP_COUNTRY_NAME")</f>
        <v>#INVALID COMPANY ID</v>
      </c>
      <c r="EY131" t="str">
        <f>_xll.SNL.Clients.Office.Excel.Functions.SPG(EV131, "SP_COUNTRY_NAME")</f>
        <v>#INVALID COMPANY ID</v>
      </c>
      <c r="EZ131" t="s">
        <v>588</v>
      </c>
      <c r="FA131">
        <v>4575993</v>
      </c>
      <c r="FB131" t="s">
        <v>398</v>
      </c>
      <c r="FC131" s="11">
        <v>0.03</v>
      </c>
      <c r="FD131" t="str">
        <f>_xll.SNL.Clients.Office.Excel.Functions.SPG(FA131, "SP_COUNTRY_NAME")</f>
        <v>Canada</v>
      </c>
      <c r="FE131" t="s">
        <v>588</v>
      </c>
      <c r="FF131">
        <v>4575993</v>
      </c>
      <c r="FG131" t="s">
        <v>398</v>
      </c>
      <c r="FH131" s="11">
        <v>0.03</v>
      </c>
      <c r="FI131" t="str">
        <f>_xll.SNL.Clients.Office.Excel.Functions.SPG(FF131, "SP_COUNTRY_NAME")</f>
        <v>Canada</v>
      </c>
      <c r="FJ131" t="s">
        <v>1729</v>
      </c>
      <c r="FK131">
        <v>4028811</v>
      </c>
      <c r="FL131" t="s">
        <v>398</v>
      </c>
      <c r="FM131" s="11">
        <v>0.03</v>
      </c>
      <c r="FN131" t="str">
        <f>_xll.SNL.Clients.Office.Excel.Functions.SPG(FK131, "SP_COUNTRY_NAME")</f>
        <v>USA</v>
      </c>
      <c r="FS131" t="str">
        <f>_xll.SNL.Clients.Office.Excel.Functions.SPG(FP131, "SP_COUNTRY_NAME")</f>
        <v>#INVALID COMPANY ID</v>
      </c>
      <c r="FT131" t="s">
        <v>455</v>
      </c>
      <c r="FU131">
        <v>4318598</v>
      </c>
      <c r="FV131" t="s">
        <v>398</v>
      </c>
      <c r="FW131" s="11">
        <v>0.04</v>
      </c>
      <c r="FX131" t="str">
        <f>_xll.SNL.Clients.Office.Excel.Functions.SPG(FU131, "SP_COUNTRY_NAME")</f>
        <v>USA</v>
      </c>
      <c r="GC131" t="str">
        <f>_xll.SNL.Clients.Office.Excel.Functions.SPG(FZ131, "SP_COUNTRY_NAME")</f>
        <v>#INVALID COMPANY ID</v>
      </c>
      <c r="GD131" t="s">
        <v>1681</v>
      </c>
      <c r="GE131">
        <v>4878959</v>
      </c>
      <c r="GF131" t="s">
        <v>398</v>
      </c>
      <c r="GG131" s="11">
        <v>0</v>
      </c>
      <c r="GH131" t="str">
        <f>_xll.SNL.Clients.Office.Excel.Functions.SPG(GE131, "SP_COUNTRY_NAME")</f>
        <v>China</v>
      </c>
      <c r="GM131" t="str">
        <f>_xll.SNL.Clients.Office.Excel.Functions.SPG(GJ131, "SP_COUNTRY_NAME")</f>
        <v>#INVALID COMPANY ID</v>
      </c>
      <c r="GR131" t="str">
        <f>_xll.SNL.Clients.Office.Excel.Functions.SPG(GO131, "SP_COUNTRY_NAME")</f>
        <v>#INVALID COMPANY ID</v>
      </c>
      <c r="GW131" t="str">
        <f>_xll.SNL.Clients.Office.Excel.Functions.SPG(GT131, "SP_COUNTRY_NAME")</f>
        <v>#INVALID COMPANY ID</v>
      </c>
      <c r="GX131" t="s">
        <v>415</v>
      </c>
      <c r="GY131">
        <v>100201</v>
      </c>
      <c r="GZ131" t="s">
        <v>401</v>
      </c>
      <c r="HA131" s="11">
        <v>0</v>
      </c>
      <c r="HB131" t="str">
        <f>_xll.SNL.Clients.Office.Excel.Functions.SPG(GY131, "SP_COUNTRY_NAME")</f>
        <v>USA</v>
      </c>
      <c r="HC131" t="s">
        <v>1729</v>
      </c>
      <c r="HD131">
        <v>4028811</v>
      </c>
      <c r="HE131" t="s">
        <v>398</v>
      </c>
      <c r="HF131" s="11">
        <v>0.03</v>
      </c>
      <c r="HG131" t="str">
        <f>_xll.SNL.Clients.Office.Excel.Functions.SPG(HD131, "SP_COUNTRY_NAME")</f>
        <v>USA</v>
      </c>
      <c r="HL131" t="str">
        <f>_xll.SNL.Clients.Office.Excel.Functions.SPG(HI131, "SP_COUNTRY_NAME")</f>
        <v>#INVALID COMPANY ID</v>
      </c>
      <c r="HQ131" t="str">
        <f>_xll.SNL.Clients.Office.Excel.Functions.SPG(HN131, "SP_COUNTRY_NAME")</f>
        <v>#INVALID COMPANY ID</v>
      </c>
      <c r="HR131" t="s">
        <v>1729</v>
      </c>
      <c r="HS131">
        <v>4028811</v>
      </c>
      <c r="HT131" t="s">
        <v>398</v>
      </c>
      <c r="HU131" s="11">
        <v>0.03</v>
      </c>
      <c r="HV131" t="str">
        <f>_xll.SNL.Clients.Office.Excel.Functions.SPG(HS131, "SP_COUNTRY_NAME")</f>
        <v>USA</v>
      </c>
      <c r="HW131" t="s">
        <v>455</v>
      </c>
      <c r="HX131">
        <v>4318598</v>
      </c>
      <c r="HY131" t="s">
        <v>398</v>
      </c>
      <c r="HZ131" s="11">
        <v>0.04</v>
      </c>
      <c r="IA131" t="str">
        <f>_xll.SNL.Clients.Office.Excel.Functions.SPG(HX131, "SP_COUNTRY_NAME")</f>
        <v>USA</v>
      </c>
      <c r="IF131" t="str">
        <f>_xll.SNL.Clients.Office.Excel.Functions.SPG(IC131, "SP_COUNTRY_NAME")</f>
        <v>#INVALID COMPANY ID</v>
      </c>
      <c r="IK131" t="str">
        <f>_xll.SNL.Clients.Office.Excel.Functions.SPG(IH131, "SP_COUNTRY_NAME")</f>
        <v>#INVALID COMPANY ID</v>
      </c>
      <c r="IL131" t="s">
        <v>415</v>
      </c>
      <c r="IM131">
        <v>100201</v>
      </c>
      <c r="IN131" t="s">
        <v>401</v>
      </c>
      <c r="IO131" s="11">
        <v>0</v>
      </c>
      <c r="IP131" t="str">
        <f>_xll.SNL.Clients.Office.Excel.Functions.SPG(IM131, "SP_COUNTRY_NAME")</f>
        <v>USA</v>
      </c>
      <c r="IQ131" t="s">
        <v>469</v>
      </c>
      <c r="IR131">
        <v>4629378</v>
      </c>
      <c r="IS131" t="s">
        <v>398</v>
      </c>
      <c r="IT131" s="11">
        <v>0</v>
      </c>
      <c r="IU131" t="str">
        <f>_xll.SNL.Clients.Office.Excel.Functions.SPG(IR131, "SP_COUNTRY_NAME")</f>
        <v>Japan</v>
      </c>
      <c r="IZ131" t="str">
        <f>_xll.SNL.Clients.Office.Excel.Functions.SPG(IW131, "SP_COUNTRY_NAME")</f>
        <v>#INVALID COMPANY ID</v>
      </c>
      <c r="JA131" t="s">
        <v>716</v>
      </c>
      <c r="JB131">
        <v>8091201</v>
      </c>
      <c r="JC131" t="s">
        <v>398</v>
      </c>
      <c r="JD131" s="11">
        <v>0.01</v>
      </c>
      <c r="JE131" t="str">
        <f>_xll.SNL.Clients.Office.Excel.Functions.SPG(JB131, "SP_COUNTRY_NAME")</f>
        <v>Namibia</v>
      </c>
      <c r="JF131" t="s">
        <v>514</v>
      </c>
      <c r="JG131">
        <v>4630169</v>
      </c>
      <c r="JH131" t="s">
        <v>398</v>
      </c>
      <c r="JI131" s="11">
        <v>0.02</v>
      </c>
      <c r="JJ131" t="str">
        <f>_xll.SNL.Clients.Office.Excel.Functions.SPG(JG131, "SP_COUNTRY_NAME")</f>
        <v>Germany</v>
      </c>
      <c r="JK131" t="s">
        <v>588</v>
      </c>
      <c r="JL131">
        <v>4575993</v>
      </c>
      <c r="JM131" t="s">
        <v>398</v>
      </c>
      <c r="JN131" s="11">
        <v>0.03</v>
      </c>
      <c r="JO131" t="str">
        <f>_xll.SNL.Clients.Office.Excel.Functions.SPG(JL131, "SP_COUNTRY_NAME")</f>
        <v>Canada</v>
      </c>
      <c r="JT131" t="str">
        <f>_xll.SNL.Clients.Office.Excel.Functions.SPG(JQ131, "SP_COUNTRY_NAME")</f>
        <v>#INVALID COMPANY ID</v>
      </c>
      <c r="JY131" t="str">
        <f>_xll.SNL.Clients.Office.Excel.Functions.SPG(JV131, "SP_COUNTRY_NAME")</f>
        <v>#INVALID COMPANY ID</v>
      </c>
      <c r="JZ131" t="s">
        <v>1729</v>
      </c>
      <c r="KA131">
        <v>4028811</v>
      </c>
      <c r="KB131" t="s">
        <v>398</v>
      </c>
      <c r="KC131" s="11">
        <v>0.03</v>
      </c>
      <c r="KD131" t="str">
        <f>_xll.SNL.Clients.Office.Excel.Functions.SPG(KA131, "SP_COUNTRY_NAME")</f>
        <v>USA</v>
      </c>
      <c r="KI131" t="str">
        <f>_xll.SNL.Clients.Office.Excel.Functions.SPG(KF131, "SP_COUNTRY_NAME")</f>
        <v>#INVALID COMPANY ID</v>
      </c>
      <c r="KJ131" t="s">
        <v>735</v>
      </c>
      <c r="KK131">
        <v>4277356</v>
      </c>
      <c r="KL131" t="s">
        <v>398</v>
      </c>
      <c r="KM131" s="11">
        <v>0.01</v>
      </c>
      <c r="KN131" t="str">
        <f>_xll.SNL.Clients.Office.Excel.Functions.SPG(KK131, "SP_COUNTRY_NAME")</f>
        <v>South Africa</v>
      </c>
    </row>
    <row r="132" spans="5:300" x14ac:dyDescent="0.35">
      <c r="E132" t="str">
        <f>_xll.SNL.Clients.Office.Excel.Functions.SPG(B132, "SP_COUNTRY_NAME")</f>
        <v>#INVALID COMPANY ID</v>
      </c>
      <c r="F132" t="s">
        <v>446</v>
      </c>
      <c r="G132">
        <v>109988</v>
      </c>
      <c r="H132" t="s">
        <v>398</v>
      </c>
      <c r="I132" s="11">
        <v>0.02</v>
      </c>
      <c r="J132" t="str">
        <f>_xll.SNL.Clients.Office.Excel.Functions.SPG(G132, "SP_COUNTRY_NAME")</f>
        <v>USA</v>
      </c>
      <c r="K132" t="s">
        <v>530</v>
      </c>
      <c r="L132">
        <v>109968</v>
      </c>
      <c r="M132" t="s">
        <v>398</v>
      </c>
      <c r="N132" s="11">
        <v>0</v>
      </c>
      <c r="O132" t="str">
        <f>_xll.SNL.Clients.Office.Excel.Functions.SPG(L132, "SP_COUNTRY_NAME")</f>
        <v>USA</v>
      </c>
      <c r="P132" t="s">
        <v>1057</v>
      </c>
      <c r="Q132">
        <v>5807369</v>
      </c>
      <c r="R132" t="s">
        <v>651</v>
      </c>
      <c r="S132" s="11">
        <v>0.08</v>
      </c>
      <c r="T132" t="str">
        <f>_xll.SNL.Clients.Office.Excel.Functions.SPG(Q132, "SP_COUNTRY_NAME")</f>
        <v>Saudi Arabia</v>
      </c>
      <c r="Y132" t="str">
        <f>_xll.SNL.Clients.Office.Excel.Functions.SPG(V132, "SP_COUNTRY_NAME")</f>
        <v>#INVALID COMPANY ID</v>
      </c>
      <c r="Z132" t="s">
        <v>736</v>
      </c>
      <c r="AA132">
        <v>5852488</v>
      </c>
      <c r="AB132" t="s">
        <v>398</v>
      </c>
      <c r="AC132" s="11">
        <v>0.01</v>
      </c>
      <c r="AD132" t="str">
        <f>_xll.SNL.Clients.Office.Excel.Functions.SPG(AA132, "SP_COUNTRY_NAME")</f>
        <v>South Africa</v>
      </c>
      <c r="AE132" t="s">
        <v>736</v>
      </c>
      <c r="AF132">
        <v>5852488</v>
      </c>
      <c r="AG132" t="s">
        <v>398</v>
      </c>
      <c r="AH132" s="11">
        <v>0.01</v>
      </c>
      <c r="AI132" t="str">
        <f>_xll.SNL.Clients.Office.Excel.Functions.SPG(AF132, "SP_COUNTRY_NAME")</f>
        <v>South Africa</v>
      </c>
      <c r="AJ132" t="s">
        <v>1057</v>
      </c>
      <c r="AK132">
        <v>5807369</v>
      </c>
      <c r="AL132" t="s">
        <v>651</v>
      </c>
      <c r="AM132" s="11">
        <v>0.08</v>
      </c>
      <c r="AN132" t="str">
        <f>_xll.SNL.Clients.Office.Excel.Functions.SPG(AK132, "SP_COUNTRY_NAME")</f>
        <v>Saudi Arabia</v>
      </c>
      <c r="AO132" t="s">
        <v>1244</v>
      </c>
      <c r="AP132">
        <v>5776820</v>
      </c>
      <c r="AQ132" t="s">
        <v>398</v>
      </c>
      <c r="AR132" s="11">
        <v>0</v>
      </c>
      <c r="AS132" t="str">
        <f>_xll.SNL.Clients.Office.Excel.Functions.SPG(AP132, "SP_COUNTRY_NAME")</f>
        <v>Denmark</v>
      </c>
      <c r="AX132" t="str">
        <f>_xll.SNL.Clients.Office.Excel.Functions.SPG(AU132, "SP_COUNTRY_NAME")</f>
        <v>#INVALID COMPANY ID</v>
      </c>
      <c r="AY132" t="s">
        <v>736</v>
      </c>
      <c r="AZ132">
        <v>5852488</v>
      </c>
      <c r="BA132" t="s">
        <v>398</v>
      </c>
      <c r="BB132" s="11">
        <v>0.01</v>
      </c>
      <c r="BC132" t="str">
        <f>_xll.SNL.Clients.Office.Excel.Functions.SPG(AZ132, "SP_COUNTRY_NAME")</f>
        <v>South Africa</v>
      </c>
      <c r="BH132" t="str">
        <f>_xll.SNL.Clients.Office.Excel.Functions.SPG(BE132, "SP_COUNTRY_NAME")</f>
        <v>#INVALID COMPANY ID</v>
      </c>
      <c r="BI132" t="s">
        <v>734</v>
      </c>
      <c r="BJ132">
        <v>4080954</v>
      </c>
      <c r="BK132" t="s">
        <v>398</v>
      </c>
      <c r="BL132" s="11">
        <v>0.01</v>
      </c>
      <c r="BM132" t="str">
        <f>_xll.SNL.Clients.Office.Excel.Functions.SPG(BJ132, "SP_COUNTRY_NAME")</f>
        <v>Denmark</v>
      </c>
      <c r="BR132" t="str">
        <f>_xll.SNL.Clients.Office.Excel.Functions.SPG(BO132, "SP_COUNTRY_NAME")</f>
        <v>#INVALID COMPANY ID</v>
      </c>
      <c r="BS132" t="s">
        <v>463</v>
      </c>
      <c r="BT132">
        <v>4140503</v>
      </c>
      <c r="BU132" t="s">
        <v>398</v>
      </c>
      <c r="BV132" s="11">
        <v>0.01</v>
      </c>
      <c r="BW132" t="str">
        <f>_xll.SNL.Clients.Office.Excel.Functions.SPG(BT132, "SP_COUNTRY_NAME")</f>
        <v>Ireland</v>
      </c>
      <c r="BX132" t="s">
        <v>1465</v>
      </c>
      <c r="BY132">
        <v>5774712</v>
      </c>
      <c r="BZ132" t="s">
        <v>398</v>
      </c>
      <c r="CA132" s="11">
        <v>0.03</v>
      </c>
      <c r="CB132" t="str">
        <f>_xll.SNL.Clients.Office.Excel.Functions.SPG(BY132, "SP_COUNTRY_NAME")</f>
        <v>USA</v>
      </c>
      <c r="CC132" t="s">
        <v>1334</v>
      </c>
      <c r="CD132">
        <v>5843411</v>
      </c>
      <c r="CE132" t="s">
        <v>403</v>
      </c>
      <c r="CF132" s="11">
        <v>0.03</v>
      </c>
      <c r="CG132" t="str">
        <f>_xll.SNL.Clients.Office.Excel.Functions.SPG(CD132, "SP_COUNTRY_NAME")</f>
        <v>United Kingdom</v>
      </c>
      <c r="CH132" t="s">
        <v>1465</v>
      </c>
      <c r="CI132">
        <v>5774712</v>
      </c>
      <c r="CJ132" t="s">
        <v>398</v>
      </c>
      <c r="CK132" s="11">
        <v>0.03</v>
      </c>
      <c r="CL132" t="str">
        <f>_xll.SNL.Clients.Office.Excel.Functions.SPG(CI132, "SP_COUNTRY_NAME")</f>
        <v>USA</v>
      </c>
      <c r="CM132" t="s">
        <v>734</v>
      </c>
      <c r="CN132">
        <v>4080954</v>
      </c>
      <c r="CO132" t="s">
        <v>398</v>
      </c>
      <c r="CP132" s="11">
        <v>0.01</v>
      </c>
      <c r="CQ132" t="str">
        <f>_xll.SNL.Clients.Office.Excel.Functions.SPG(CN132, "SP_COUNTRY_NAME")</f>
        <v>Denmark</v>
      </c>
      <c r="CR132" t="s">
        <v>734</v>
      </c>
      <c r="CS132">
        <v>4080954</v>
      </c>
      <c r="CT132" t="s">
        <v>398</v>
      </c>
      <c r="CU132" s="11">
        <v>0.01</v>
      </c>
      <c r="CV132" t="str">
        <f>_xll.SNL.Clients.Office.Excel.Functions.SPG(CS132, "SP_COUNTRY_NAME")</f>
        <v>Denmark</v>
      </c>
      <c r="CW132" t="s">
        <v>1465</v>
      </c>
      <c r="CX132">
        <v>5774712</v>
      </c>
      <c r="CY132" t="s">
        <v>398</v>
      </c>
      <c r="CZ132" s="11">
        <v>0.03</v>
      </c>
      <c r="DA132" t="str">
        <f>_xll.SNL.Clients.Office.Excel.Functions.SPG(CX132, "SP_COUNTRY_NAME")</f>
        <v>USA</v>
      </c>
      <c r="DF132" t="str">
        <f>_xll.SNL.Clients.Office.Excel.Functions.SPG(DC132, "SP_COUNTRY_NAME")</f>
        <v>#INVALID COMPANY ID</v>
      </c>
      <c r="DK132" t="str">
        <f>_xll.SNL.Clients.Office.Excel.Functions.SPG(DH132, "SP_COUNTRY_NAME")</f>
        <v>#INVALID COMPANY ID</v>
      </c>
      <c r="DL132" t="s">
        <v>446</v>
      </c>
      <c r="DM132">
        <v>109988</v>
      </c>
      <c r="DN132" t="s">
        <v>398</v>
      </c>
      <c r="DO132" s="11">
        <v>0.02</v>
      </c>
      <c r="DP132" t="str">
        <f>_xll.SNL.Clients.Office.Excel.Functions.SPG(DM132, "SP_COUNTRY_NAME")</f>
        <v>USA</v>
      </c>
      <c r="DQ132" t="s">
        <v>446</v>
      </c>
      <c r="DR132">
        <v>109988</v>
      </c>
      <c r="DS132" t="s">
        <v>398</v>
      </c>
      <c r="DT132" s="11">
        <v>0.02</v>
      </c>
      <c r="DU132" t="str">
        <f>_xll.SNL.Clients.Office.Excel.Functions.SPG(DR132, "SP_COUNTRY_NAME")</f>
        <v>USA</v>
      </c>
      <c r="DV132" t="s">
        <v>446</v>
      </c>
      <c r="DW132">
        <v>109988</v>
      </c>
      <c r="DX132" t="s">
        <v>398</v>
      </c>
      <c r="DY132" s="11">
        <v>0.02</v>
      </c>
      <c r="DZ132" t="str">
        <f>_xll.SNL.Clients.Office.Excel.Functions.SPG(DW132, "SP_COUNTRY_NAME")</f>
        <v>USA</v>
      </c>
      <c r="EE132" t="str">
        <f>_xll.SNL.Clients.Office.Excel.Functions.SPG(EB132, "SP_COUNTRY_NAME")</f>
        <v>#INVALID COMPANY ID</v>
      </c>
      <c r="EF132" t="s">
        <v>1056</v>
      </c>
      <c r="EG132">
        <v>4138890</v>
      </c>
      <c r="EH132" t="s">
        <v>398</v>
      </c>
      <c r="EI132" s="11">
        <v>0.04</v>
      </c>
      <c r="EJ132" t="str">
        <f>_xll.SNL.Clients.Office.Excel.Functions.SPG(EG132, "SP_COUNTRY_NAME")</f>
        <v>Germany</v>
      </c>
      <c r="EK132" t="s">
        <v>948</v>
      </c>
      <c r="EL132">
        <v>5761555</v>
      </c>
      <c r="EM132" t="s">
        <v>398</v>
      </c>
      <c r="EN132" s="11">
        <v>0</v>
      </c>
      <c r="EO132" t="str">
        <f>_xll.SNL.Clients.Office.Excel.Functions.SPG(EL132, "SP_COUNTRY_NAME")</f>
        <v>Luxembourg</v>
      </c>
      <c r="ET132" t="str">
        <f>_xll.SNL.Clients.Office.Excel.Functions.SPG(EQ132, "SP_COUNTRY_NAME")</f>
        <v>#INVALID COMPANY ID</v>
      </c>
      <c r="EY132" t="str">
        <f>_xll.SNL.Clients.Office.Excel.Functions.SPG(EV132, "SP_COUNTRY_NAME")</f>
        <v>#INVALID COMPANY ID</v>
      </c>
      <c r="EZ132" t="s">
        <v>1334</v>
      </c>
      <c r="FA132">
        <v>5843411</v>
      </c>
      <c r="FB132" t="s">
        <v>403</v>
      </c>
      <c r="FC132" s="11">
        <v>0.03</v>
      </c>
      <c r="FD132" t="str">
        <f>_xll.SNL.Clients.Office.Excel.Functions.SPG(FA132, "SP_COUNTRY_NAME")</f>
        <v>United Kingdom</v>
      </c>
      <c r="FE132" t="s">
        <v>1334</v>
      </c>
      <c r="FF132">
        <v>5843411</v>
      </c>
      <c r="FG132" t="s">
        <v>403</v>
      </c>
      <c r="FH132" s="11">
        <v>0.03</v>
      </c>
      <c r="FI132" t="str">
        <f>_xll.SNL.Clients.Office.Excel.Functions.SPG(FF132, "SP_COUNTRY_NAME")</f>
        <v>United Kingdom</v>
      </c>
      <c r="FJ132" t="s">
        <v>1465</v>
      </c>
      <c r="FK132">
        <v>5774712</v>
      </c>
      <c r="FL132" t="s">
        <v>398</v>
      </c>
      <c r="FM132" s="11">
        <v>0.03</v>
      </c>
      <c r="FN132" t="str">
        <f>_xll.SNL.Clients.Office.Excel.Functions.SPG(FK132, "SP_COUNTRY_NAME")</f>
        <v>USA</v>
      </c>
      <c r="FS132" t="str">
        <f>_xll.SNL.Clients.Office.Excel.Functions.SPG(FP132, "SP_COUNTRY_NAME")</f>
        <v>#INVALID COMPANY ID</v>
      </c>
      <c r="FT132" t="s">
        <v>1056</v>
      </c>
      <c r="FU132">
        <v>4138890</v>
      </c>
      <c r="FV132" t="s">
        <v>398</v>
      </c>
      <c r="FW132" s="11">
        <v>0.04</v>
      </c>
      <c r="FX132" t="str">
        <f>_xll.SNL.Clients.Office.Excel.Functions.SPG(FU132, "SP_COUNTRY_NAME")</f>
        <v>Germany</v>
      </c>
      <c r="GC132" t="str">
        <f>_xll.SNL.Clients.Office.Excel.Functions.SPG(FZ132, "SP_COUNTRY_NAME")</f>
        <v>#INVALID COMPANY ID</v>
      </c>
      <c r="GD132" t="s">
        <v>1682</v>
      </c>
      <c r="GE132">
        <v>15012201</v>
      </c>
      <c r="GF132" t="s">
        <v>398</v>
      </c>
      <c r="GG132" s="11">
        <v>0</v>
      </c>
      <c r="GH132" t="str">
        <f>_xll.SNL.Clients.Office.Excel.Functions.SPG(GE132, "SP_COUNTRY_NAME")</f>
        <v>China</v>
      </c>
      <c r="GM132" t="str">
        <f>_xll.SNL.Clients.Office.Excel.Functions.SPG(GJ132, "SP_COUNTRY_NAME")</f>
        <v>#INVALID COMPANY ID</v>
      </c>
      <c r="GR132" t="str">
        <f>_xll.SNL.Clients.Office.Excel.Functions.SPG(GO132, "SP_COUNTRY_NAME")</f>
        <v>#INVALID COMPANY ID</v>
      </c>
      <c r="GW132" t="str">
        <f>_xll.SNL.Clients.Office.Excel.Functions.SPG(GT132, "SP_COUNTRY_NAME")</f>
        <v>#INVALID COMPANY ID</v>
      </c>
      <c r="GX132" t="s">
        <v>466</v>
      </c>
      <c r="GY132">
        <v>109872</v>
      </c>
      <c r="GZ132" t="s">
        <v>398</v>
      </c>
      <c r="HA132" s="11">
        <v>0</v>
      </c>
      <c r="HB132" t="str">
        <f>_xll.SNL.Clients.Office.Excel.Functions.SPG(GY132, "SP_COUNTRY_NAME")</f>
        <v>USA</v>
      </c>
      <c r="HC132" t="s">
        <v>1465</v>
      </c>
      <c r="HD132">
        <v>5774712</v>
      </c>
      <c r="HE132" t="s">
        <v>398</v>
      </c>
      <c r="HF132" s="11">
        <v>0.03</v>
      </c>
      <c r="HG132" t="str">
        <f>_xll.SNL.Clients.Office.Excel.Functions.SPG(HD132, "SP_COUNTRY_NAME")</f>
        <v>USA</v>
      </c>
      <c r="HL132" t="str">
        <f>_xll.SNL.Clients.Office.Excel.Functions.SPG(HI132, "SP_COUNTRY_NAME")</f>
        <v>#INVALID COMPANY ID</v>
      </c>
      <c r="HQ132" t="str">
        <f>_xll.SNL.Clients.Office.Excel.Functions.SPG(HN132, "SP_COUNTRY_NAME")</f>
        <v>#INVALID COMPANY ID</v>
      </c>
      <c r="HR132" t="s">
        <v>1465</v>
      </c>
      <c r="HS132">
        <v>5774712</v>
      </c>
      <c r="HT132" t="s">
        <v>398</v>
      </c>
      <c r="HU132" s="11">
        <v>0.03</v>
      </c>
      <c r="HV132" t="str">
        <f>_xll.SNL.Clients.Office.Excel.Functions.SPG(HS132, "SP_COUNTRY_NAME")</f>
        <v>USA</v>
      </c>
      <c r="HW132" t="s">
        <v>1056</v>
      </c>
      <c r="HX132">
        <v>4138890</v>
      </c>
      <c r="HY132" t="s">
        <v>398</v>
      </c>
      <c r="HZ132" s="11">
        <v>0.04</v>
      </c>
      <c r="IA132" t="str">
        <f>_xll.SNL.Clients.Office.Excel.Functions.SPG(HX132, "SP_COUNTRY_NAME")</f>
        <v>Germany</v>
      </c>
      <c r="IF132" t="str">
        <f>_xll.SNL.Clients.Office.Excel.Functions.SPG(IC132, "SP_COUNTRY_NAME")</f>
        <v>#INVALID COMPANY ID</v>
      </c>
      <c r="IK132" t="str">
        <f>_xll.SNL.Clients.Office.Excel.Functions.SPG(IH132, "SP_COUNTRY_NAME")</f>
        <v>#INVALID COMPANY ID</v>
      </c>
      <c r="IL132" t="s">
        <v>466</v>
      </c>
      <c r="IM132">
        <v>109872</v>
      </c>
      <c r="IN132" t="s">
        <v>398</v>
      </c>
      <c r="IO132" s="11">
        <v>0</v>
      </c>
      <c r="IP132" t="str">
        <f>_xll.SNL.Clients.Office.Excel.Functions.SPG(IM132, "SP_COUNTRY_NAME")</f>
        <v>USA</v>
      </c>
      <c r="IQ132" t="s">
        <v>1598</v>
      </c>
      <c r="IR132">
        <v>4546465</v>
      </c>
      <c r="IS132" t="s">
        <v>398</v>
      </c>
      <c r="IT132" s="11">
        <v>0</v>
      </c>
      <c r="IU132" t="str">
        <f>_xll.SNL.Clients.Office.Excel.Functions.SPG(IR132, "SP_COUNTRY_NAME")</f>
        <v>Germany</v>
      </c>
      <c r="IZ132" t="str">
        <f>_xll.SNL.Clients.Office.Excel.Functions.SPG(IW132, "SP_COUNTRY_NAME")</f>
        <v>#INVALID COMPANY ID</v>
      </c>
      <c r="JA132" t="s">
        <v>734</v>
      </c>
      <c r="JB132">
        <v>4080954</v>
      </c>
      <c r="JC132" t="s">
        <v>398</v>
      </c>
      <c r="JD132" s="11">
        <v>0.01</v>
      </c>
      <c r="JE132" t="str">
        <f>_xll.SNL.Clients.Office.Excel.Functions.SPG(JB132, "SP_COUNTRY_NAME")</f>
        <v>Denmark</v>
      </c>
      <c r="JF132" t="s">
        <v>446</v>
      </c>
      <c r="JG132">
        <v>109988</v>
      </c>
      <c r="JH132" t="s">
        <v>398</v>
      </c>
      <c r="JI132" s="11">
        <v>0.02</v>
      </c>
      <c r="JJ132" t="str">
        <f>_xll.SNL.Clients.Office.Excel.Functions.SPG(JG132, "SP_COUNTRY_NAME")</f>
        <v>USA</v>
      </c>
      <c r="JK132" t="s">
        <v>1334</v>
      </c>
      <c r="JL132">
        <v>5843411</v>
      </c>
      <c r="JM132" t="s">
        <v>403</v>
      </c>
      <c r="JN132" s="11">
        <v>0.03</v>
      </c>
      <c r="JO132" t="str">
        <f>_xll.SNL.Clients.Office.Excel.Functions.SPG(JL132, "SP_COUNTRY_NAME")</f>
        <v>United Kingdom</v>
      </c>
      <c r="JT132" t="str">
        <f>_xll.SNL.Clients.Office.Excel.Functions.SPG(JQ132, "SP_COUNTRY_NAME")</f>
        <v>#INVALID COMPANY ID</v>
      </c>
      <c r="JY132" t="str">
        <f>_xll.SNL.Clients.Office.Excel.Functions.SPG(JV132, "SP_COUNTRY_NAME")</f>
        <v>#INVALID COMPANY ID</v>
      </c>
      <c r="JZ132" t="s">
        <v>1465</v>
      </c>
      <c r="KA132">
        <v>5774712</v>
      </c>
      <c r="KB132" t="s">
        <v>398</v>
      </c>
      <c r="KC132" s="11">
        <v>0.03</v>
      </c>
      <c r="KD132" t="str">
        <f>_xll.SNL.Clients.Office.Excel.Functions.SPG(KA132, "SP_COUNTRY_NAME")</f>
        <v>USA</v>
      </c>
      <c r="KI132" t="str">
        <f>_xll.SNL.Clients.Office.Excel.Functions.SPG(KF132, "SP_COUNTRY_NAME")</f>
        <v>#INVALID COMPANY ID</v>
      </c>
      <c r="KJ132" t="s">
        <v>736</v>
      </c>
      <c r="KK132">
        <v>5852488</v>
      </c>
      <c r="KL132" t="s">
        <v>398</v>
      </c>
      <c r="KM132" s="11">
        <v>0.01</v>
      </c>
      <c r="KN132" t="str">
        <f>_xll.SNL.Clients.Office.Excel.Functions.SPG(KK132, "SP_COUNTRY_NAME")</f>
        <v>South Africa</v>
      </c>
    </row>
    <row r="133" spans="5:300" x14ac:dyDescent="0.35">
      <c r="E133" t="str">
        <f>_xll.SNL.Clients.Office.Excel.Functions.SPG(B133, "SP_COUNTRY_NAME")</f>
        <v>#INVALID COMPANY ID</v>
      </c>
      <c r="F133" t="s">
        <v>673</v>
      </c>
      <c r="G133">
        <v>4423321</v>
      </c>
      <c r="H133" t="s">
        <v>398</v>
      </c>
      <c r="I133" s="11">
        <v>0.02</v>
      </c>
      <c r="J133" t="str">
        <f>_xll.SNL.Clients.Office.Excel.Functions.SPG(G133, "SP_COUNTRY_NAME")</f>
        <v>South Africa</v>
      </c>
      <c r="K133" t="s">
        <v>531</v>
      </c>
      <c r="L133">
        <v>103661</v>
      </c>
      <c r="M133" t="s">
        <v>398</v>
      </c>
      <c r="N133" s="11">
        <v>0</v>
      </c>
      <c r="O133" t="str">
        <f>_xll.SNL.Clients.Office.Excel.Functions.SPG(L133, "SP_COUNTRY_NAME")</f>
        <v>USA</v>
      </c>
      <c r="P133" t="s">
        <v>1058</v>
      </c>
      <c r="Q133">
        <v>113985</v>
      </c>
      <c r="R133" t="s">
        <v>401</v>
      </c>
      <c r="S133" s="11">
        <v>0.08</v>
      </c>
      <c r="T133" t="str">
        <f>_xll.SNL.Clients.Office.Excel.Functions.SPG(Q133, "SP_COUNTRY_NAME")</f>
        <v>Germany</v>
      </c>
      <c r="Y133" t="str">
        <f>_xll.SNL.Clients.Office.Excel.Functions.SPG(V133, "SP_COUNTRY_NAME")</f>
        <v>#INVALID COMPANY ID</v>
      </c>
      <c r="Z133" t="s">
        <v>737</v>
      </c>
      <c r="AA133">
        <v>4134208</v>
      </c>
      <c r="AB133" t="s">
        <v>398</v>
      </c>
      <c r="AC133" s="11">
        <v>0.01</v>
      </c>
      <c r="AD133" t="str">
        <f>_xll.SNL.Clients.Office.Excel.Functions.SPG(AA133, "SP_COUNTRY_NAME")</f>
        <v>USA</v>
      </c>
      <c r="AE133" t="s">
        <v>737</v>
      </c>
      <c r="AF133">
        <v>4134208</v>
      </c>
      <c r="AG133" t="s">
        <v>398</v>
      </c>
      <c r="AH133" s="11">
        <v>0.01</v>
      </c>
      <c r="AI133" t="str">
        <f>_xll.SNL.Clients.Office.Excel.Functions.SPG(AF133, "SP_COUNTRY_NAME")</f>
        <v>USA</v>
      </c>
      <c r="AJ133" t="s">
        <v>1058</v>
      </c>
      <c r="AK133">
        <v>113985</v>
      </c>
      <c r="AL133" t="s">
        <v>401</v>
      </c>
      <c r="AM133" s="11">
        <v>0.08</v>
      </c>
      <c r="AN133" t="str">
        <f>_xll.SNL.Clients.Office.Excel.Functions.SPG(AK133, "SP_COUNTRY_NAME")</f>
        <v>Germany</v>
      </c>
      <c r="AO133" t="s">
        <v>1245</v>
      </c>
      <c r="AP133">
        <v>4239546</v>
      </c>
      <c r="AQ133" t="s">
        <v>398</v>
      </c>
      <c r="AR133" s="11">
        <v>0</v>
      </c>
      <c r="AS133" t="str">
        <f>_xll.SNL.Clients.Office.Excel.Functions.SPG(AP133, "SP_COUNTRY_NAME")</f>
        <v>Canada</v>
      </c>
      <c r="AX133" t="str">
        <f>_xll.SNL.Clients.Office.Excel.Functions.SPG(AU133, "SP_COUNTRY_NAME")</f>
        <v>#INVALID COMPANY ID</v>
      </c>
      <c r="AY133" t="s">
        <v>737</v>
      </c>
      <c r="AZ133">
        <v>4134208</v>
      </c>
      <c r="BA133" t="s">
        <v>398</v>
      </c>
      <c r="BB133" s="11">
        <v>0.01</v>
      </c>
      <c r="BC133" t="str">
        <f>_xll.SNL.Clients.Office.Excel.Functions.SPG(AZ133, "SP_COUNTRY_NAME")</f>
        <v>USA</v>
      </c>
      <c r="BH133" t="str">
        <f>_xll.SNL.Clients.Office.Excel.Functions.SPG(BE133, "SP_COUNTRY_NAME")</f>
        <v>#INVALID COMPANY ID</v>
      </c>
      <c r="BI133" t="s">
        <v>691</v>
      </c>
      <c r="BJ133">
        <v>19679073</v>
      </c>
      <c r="BK133" t="s">
        <v>398</v>
      </c>
      <c r="BL133" s="11">
        <v>0.01</v>
      </c>
      <c r="BM133" t="str">
        <f>_xll.SNL.Clients.Office.Excel.Functions.SPG(BJ133, "SP_COUNTRY_NAME")</f>
        <v>South Africa</v>
      </c>
      <c r="BR133" t="str">
        <f>_xll.SNL.Clients.Office.Excel.Functions.SPG(BO133, "SP_COUNTRY_NAME")</f>
        <v>#INVALID COMPANY ID</v>
      </c>
      <c r="BS133" t="s">
        <v>437</v>
      </c>
      <c r="BT133">
        <v>4140078</v>
      </c>
      <c r="BU133" t="s">
        <v>398</v>
      </c>
      <c r="BV133" s="11">
        <v>0.01</v>
      </c>
      <c r="BW133" t="str">
        <f>_xll.SNL.Clients.Office.Excel.Functions.SPG(BT133, "SP_COUNTRY_NAME")</f>
        <v>Japan</v>
      </c>
      <c r="BX133" t="s">
        <v>1069</v>
      </c>
      <c r="BY133">
        <v>4043174</v>
      </c>
      <c r="BZ133" t="s">
        <v>402</v>
      </c>
      <c r="CA133" s="11">
        <v>0.03</v>
      </c>
      <c r="CB133" t="str">
        <f>_xll.SNL.Clients.Office.Excel.Functions.SPG(BY133, "SP_COUNTRY_NAME")</f>
        <v>USA</v>
      </c>
      <c r="CC133" t="s">
        <v>819</v>
      </c>
      <c r="CD133">
        <v>111272</v>
      </c>
      <c r="CE133" t="s">
        <v>398</v>
      </c>
      <c r="CF133" s="11">
        <v>0.03</v>
      </c>
      <c r="CG133" t="str">
        <f>_xll.SNL.Clients.Office.Excel.Functions.SPG(CD133, "SP_COUNTRY_NAME")</f>
        <v>United Kingdom</v>
      </c>
      <c r="CH133" t="s">
        <v>1069</v>
      </c>
      <c r="CI133">
        <v>4043174</v>
      </c>
      <c r="CJ133" t="s">
        <v>402</v>
      </c>
      <c r="CK133" s="11">
        <v>0.03</v>
      </c>
      <c r="CL133" t="str">
        <f>_xll.SNL.Clients.Office.Excel.Functions.SPG(CI133, "SP_COUNTRY_NAME")</f>
        <v>USA</v>
      </c>
      <c r="CM133" t="s">
        <v>691</v>
      </c>
      <c r="CN133">
        <v>19679073</v>
      </c>
      <c r="CO133" t="s">
        <v>398</v>
      </c>
      <c r="CP133" s="11">
        <v>0.01</v>
      </c>
      <c r="CQ133" t="str">
        <f>_xll.SNL.Clients.Office.Excel.Functions.SPG(CN133, "SP_COUNTRY_NAME")</f>
        <v>South Africa</v>
      </c>
      <c r="CR133" t="s">
        <v>691</v>
      </c>
      <c r="CS133">
        <v>19679073</v>
      </c>
      <c r="CT133" t="s">
        <v>398</v>
      </c>
      <c r="CU133" s="11">
        <v>0.01</v>
      </c>
      <c r="CV133" t="str">
        <f>_xll.SNL.Clients.Office.Excel.Functions.SPG(CS133, "SP_COUNTRY_NAME")</f>
        <v>South Africa</v>
      </c>
      <c r="CW133" t="s">
        <v>1069</v>
      </c>
      <c r="CX133">
        <v>4043174</v>
      </c>
      <c r="CY133" t="s">
        <v>402</v>
      </c>
      <c r="CZ133" s="11">
        <v>0.03</v>
      </c>
      <c r="DA133" t="str">
        <f>_xll.SNL.Clients.Office.Excel.Functions.SPG(CX133, "SP_COUNTRY_NAME")</f>
        <v>USA</v>
      </c>
      <c r="DF133" t="str">
        <f>_xll.SNL.Clients.Office.Excel.Functions.SPG(DC133, "SP_COUNTRY_NAME")</f>
        <v>#INVALID COMPANY ID</v>
      </c>
      <c r="DK133" t="str">
        <f>_xll.SNL.Clients.Office.Excel.Functions.SPG(DH133, "SP_COUNTRY_NAME")</f>
        <v>#INVALID COMPANY ID</v>
      </c>
      <c r="DL133" t="s">
        <v>673</v>
      </c>
      <c r="DM133">
        <v>4423321</v>
      </c>
      <c r="DN133" t="s">
        <v>398</v>
      </c>
      <c r="DO133" s="11">
        <v>0.02</v>
      </c>
      <c r="DP133" t="str">
        <f>_xll.SNL.Clients.Office.Excel.Functions.SPG(DM133, "SP_COUNTRY_NAME")</f>
        <v>South Africa</v>
      </c>
      <c r="DQ133" t="s">
        <v>673</v>
      </c>
      <c r="DR133">
        <v>4423321</v>
      </c>
      <c r="DS133" t="s">
        <v>398</v>
      </c>
      <c r="DT133" s="11">
        <v>0.02</v>
      </c>
      <c r="DU133" t="str">
        <f>_xll.SNL.Clients.Office.Excel.Functions.SPG(DR133, "SP_COUNTRY_NAME")</f>
        <v>South Africa</v>
      </c>
      <c r="DV133" t="s">
        <v>673</v>
      </c>
      <c r="DW133">
        <v>4423321</v>
      </c>
      <c r="DX133" t="s">
        <v>398</v>
      </c>
      <c r="DY133" s="11">
        <v>0.02</v>
      </c>
      <c r="DZ133" t="str">
        <f>_xll.SNL.Clients.Office.Excel.Functions.SPG(DW133, "SP_COUNTRY_NAME")</f>
        <v>South Africa</v>
      </c>
      <c r="EE133" t="str">
        <f>_xll.SNL.Clients.Office.Excel.Functions.SPG(EB133, "SP_COUNTRY_NAME")</f>
        <v>#INVALID COMPANY ID</v>
      </c>
      <c r="EF133" t="s">
        <v>1096</v>
      </c>
      <c r="EG133">
        <v>4235168</v>
      </c>
      <c r="EH133" t="s">
        <v>398</v>
      </c>
      <c r="EI133" s="11">
        <v>0.04</v>
      </c>
      <c r="EJ133" t="str">
        <f>_xll.SNL.Clients.Office.Excel.Functions.SPG(EG133, "SP_COUNTRY_NAME")</f>
        <v>United Kingdom</v>
      </c>
      <c r="EK133" t="s">
        <v>2102</v>
      </c>
      <c r="EL133">
        <v>7676883</v>
      </c>
      <c r="EM133" t="s">
        <v>398</v>
      </c>
      <c r="EN133" s="11">
        <v>0</v>
      </c>
      <c r="EO133" t="str">
        <f>_xll.SNL.Clients.Office.Excel.Functions.SPG(EL133, "SP_COUNTRY_NAME")</f>
        <v>USA</v>
      </c>
      <c r="ET133" t="str">
        <f>_xll.SNL.Clients.Office.Excel.Functions.SPG(EQ133, "SP_COUNTRY_NAME")</f>
        <v>#INVALID COMPANY ID</v>
      </c>
      <c r="EY133" t="str">
        <f>_xll.SNL.Clients.Office.Excel.Functions.SPG(EV133, "SP_COUNTRY_NAME")</f>
        <v>#INVALID COMPANY ID</v>
      </c>
      <c r="EZ133" t="s">
        <v>819</v>
      </c>
      <c r="FA133">
        <v>111272</v>
      </c>
      <c r="FB133" t="s">
        <v>398</v>
      </c>
      <c r="FC133" s="11">
        <v>0.03</v>
      </c>
      <c r="FD133" t="str">
        <f>_xll.SNL.Clients.Office.Excel.Functions.SPG(FA133, "SP_COUNTRY_NAME")</f>
        <v>United Kingdom</v>
      </c>
      <c r="FE133" t="s">
        <v>819</v>
      </c>
      <c r="FF133">
        <v>111272</v>
      </c>
      <c r="FG133" t="s">
        <v>398</v>
      </c>
      <c r="FH133" s="11">
        <v>0.03</v>
      </c>
      <c r="FI133" t="str">
        <f>_xll.SNL.Clients.Office.Excel.Functions.SPG(FF133, "SP_COUNTRY_NAME")</f>
        <v>United Kingdom</v>
      </c>
      <c r="FJ133" t="s">
        <v>1069</v>
      </c>
      <c r="FK133">
        <v>4043174</v>
      </c>
      <c r="FL133" t="s">
        <v>402</v>
      </c>
      <c r="FM133" s="11">
        <v>0.03</v>
      </c>
      <c r="FN133" t="str">
        <f>_xll.SNL.Clients.Office.Excel.Functions.SPG(FK133, "SP_COUNTRY_NAME")</f>
        <v>USA</v>
      </c>
      <c r="FS133" t="str">
        <f>_xll.SNL.Clients.Office.Excel.Functions.SPG(FP133, "SP_COUNTRY_NAME")</f>
        <v>#INVALID COMPANY ID</v>
      </c>
      <c r="FT133" t="s">
        <v>1096</v>
      </c>
      <c r="FU133">
        <v>4235168</v>
      </c>
      <c r="FV133" t="s">
        <v>398</v>
      </c>
      <c r="FW133" s="11">
        <v>0.04</v>
      </c>
      <c r="FX133" t="str">
        <f>_xll.SNL.Clients.Office.Excel.Functions.SPG(FU133, "SP_COUNTRY_NAME")</f>
        <v>United Kingdom</v>
      </c>
      <c r="GC133" t="str">
        <f>_xll.SNL.Clients.Office.Excel.Functions.SPG(FZ133, "SP_COUNTRY_NAME")</f>
        <v>#INVALID COMPANY ID</v>
      </c>
      <c r="GD133" t="s">
        <v>418</v>
      </c>
      <c r="GE133">
        <v>4116134</v>
      </c>
      <c r="GF133" t="s">
        <v>398</v>
      </c>
      <c r="GG133" s="11">
        <v>0</v>
      </c>
      <c r="GH133" t="str">
        <f>_xll.SNL.Clients.Office.Excel.Functions.SPG(GE133, "SP_COUNTRY_NAME")</f>
        <v>Japan</v>
      </c>
      <c r="GM133" t="str">
        <f>_xll.SNL.Clients.Office.Excel.Functions.SPG(GJ133, "SP_COUNTRY_NAME")</f>
        <v>#INVALID COMPANY ID</v>
      </c>
      <c r="GR133" t="str">
        <f>_xll.SNL.Clients.Office.Excel.Functions.SPG(GO133, "SP_COUNTRY_NAME")</f>
        <v>#INVALID COMPANY ID</v>
      </c>
      <c r="GW133" t="str">
        <f>_xll.SNL.Clients.Office.Excel.Functions.SPG(GT133, "SP_COUNTRY_NAME")</f>
        <v>#INVALID COMPANY ID</v>
      </c>
      <c r="GX133" t="s">
        <v>640</v>
      </c>
      <c r="GY133">
        <v>109776</v>
      </c>
      <c r="GZ133" t="s">
        <v>398</v>
      </c>
      <c r="HA133" s="11">
        <v>0</v>
      </c>
      <c r="HB133" t="str">
        <f>_xll.SNL.Clients.Office.Excel.Functions.SPG(GY133, "SP_COUNTRY_NAME")</f>
        <v>USA</v>
      </c>
      <c r="HC133" t="s">
        <v>1069</v>
      </c>
      <c r="HD133">
        <v>4043174</v>
      </c>
      <c r="HE133" t="s">
        <v>402</v>
      </c>
      <c r="HF133" s="11">
        <v>0.03</v>
      </c>
      <c r="HG133" t="str">
        <f>_xll.SNL.Clients.Office.Excel.Functions.SPG(HD133, "SP_COUNTRY_NAME")</f>
        <v>USA</v>
      </c>
      <c r="HL133" t="str">
        <f>_xll.SNL.Clients.Office.Excel.Functions.SPG(HI133, "SP_COUNTRY_NAME")</f>
        <v>#INVALID COMPANY ID</v>
      </c>
      <c r="HQ133" t="str">
        <f>_xll.SNL.Clients.Office.Excel.Functions.SPG(HN133, "SP_COUNTRY_NAME")</f>
        <v>#INVALID COMPANY ID</v>
      </c>
      <c r="HR133" t="s">
        <v>1069</v>
      </c>
      <c r="HS133">
        <v>4043174</v>
      </c>
      <c r="HT133" t="s">
        <v>402</v>
      </c>
      <c r="HU133" s="11">
        <v>0.03</v>
      </c>
      <c r="HV133" t="str">
        <f>_xll.SNL.Clients.Office.Excel.Functions.SPG(HS133, "SP_COUNTRY_NAME")</f>
        <v>USA</v>
      </c>
      <c r="HW133" t="s">
        <v>1096</v>
      </c>
      <c r="HX133">
        <v>4235168</v>
      </c>
      <c r="HY133" t="s">
        <v>398</v>
      </c>
      <c r="HZ133" s="11">
        <v>0.04</v>
      </c>
      <c r="IA133" t="str">
        <f>_xll.SNL.Clients.Office.Excel.Functions.SPG(HX133, "SP_COUNTRY_NAME")</f>
        <v>United Kingdom</v>
      </c>
      <c r="IF133" t="str">
        <f>_xll.SNL.Clients.Office.Excel.Functions.SPG(IC133, "SP_COUNTRY_NAME")</f>
        <v>#INVALID COMPANY ID</v>
      </c>
      <c r="IK133" t="str">
        <f>_xll.SNL.Clients.Office.Excel.Functions.SPG(IH133, "SP_COUNTRY_NAME")</f>
        <v>#INVALID COMPANY ID</v>
      </c>
      <c r="IL133" t="s">
        <v>640</v>
      </c>
      <c r="IM133">
        <v>109776</v>
      </c>
      <c r="IN133" t="s">
        <v>398</v>
      </c>
      <c r="IO133" s="11">
        <v>0</v>
      </c>
      <c r="IP133" t="str">
        <f>_xll.SNL.Clients.Office.Excel.Functions.SPG(IM133, "SP_COUNTRY_NAME")</f>
        <v>USA</v>
      </c>
      <c r="IQ133" t="s">
        <v>534</v>
      </c>
      <c r="IR133">
        <v>7060057</v>
      </c>
      <c r="IS133" t="s">
        <v>398</v>
      </c>
      <c r="IT133" s="11">
        <v>0</v>
      </c>
      <c r="IU133" t="str">
        <f>_xll.SNL.Clients.Office.Excel.Functions.SPG(IR133, "SP_COUNTRY_NAME")</f>
        <v>Switzerland</v>
      </c>
      <c r="IZ133" t="str">
        <f>_xll.SNL.Clients.Office.Excel.Functions.SPG(IW133, "SP_COUNTRY_NAME")</f>
        <v>#INVALID COMPANY ID</v>
      </c>
      <c r="JA133" t="s">
        <v>691</v>
      </c>
      <c r="JB133">
        <v>19679073</v>
      </c>
      <c r="JC133" t="s">
        <v>398</v>
      </c>
      <c r="JD133" s="11">
        <v>0.01</v>
      </c>
      <c r="JE133" t="str">
        <f>_xll.SNL.Clients.Office.Excel.Functions.SPG(JB133, "SP_COUNTRY_NAME")</f>
        <v>South Africa</v>
      </c>
      <c r="JF133" t="s">
        <v>673</v>
      </c>
      <c r="JG133">
        <v>4423321</v>
      </c>
      <c r="JH133" t="s">
        <v>398</v>
      </c>
      <c r="JI133" s="11">
        <v>0.02</v>
      </c>
      <c r="JJ133" t="str">
        <f>_xll.SNL.Clients.Office.Excel.Functions.SPG(JG133, "SP_COUNTRY_NAME")</f>
        <v>South Africa</v>
      </c>
      <c r="JK133" t="s">
        <v>819</v>
      </c>
      <c r="JL133">
        <v>111272</v>
      </c>
      <c r="JM133" t="s">
        <v>398</v>
      </c>
      <c r="JN133" s="11">
        <v>0.03</v>
      </c>
      <c r="JO133" t="str">
        <f>_xll.SNL.Clients.Office.Excel.Functions.SPG(JL133, "SP_COUNTRY_NAME")</f>
        <v>United Kingdom</v>
      </c>
      <c r="JT133" t="str">
        <f>_xll.SNL.Clients.Office.Excel.Functions.SPG(JQ133, "SP_COUNTRY_NAME")</f>
        <v>#INVALID COMPANY ID</v>
      </c>
      <c r="JY133" t="str">
        <f>_xll.SNL.Clients.Office.Excel.Functions.SPG(JV133, "SP_COUNTRY_NAME")</f>
        <v>#INVALID COMPANY ID</v>
      </c>
      <c r="JZ133" t="s">
        <v>1069</v>
      </c>
      <c r="KA133">
        <v>4043174</v>
      </c>
      <c r="KB133" t="s">
        <v>402</v>
      </c>
      <c r="KC133" s="11">
        <v>0.03</v>
      </c>
      <c r="KD133" t="str">
        <f>_xll.SNL.Clients.Office.Excel.Functions.SPG(KA133, "SP_COUNTRY_NAME")</f>
        <v>USA</v>
      </c>
      <c r="KI133" t="str">
        <f>_xll.SNL.Clients.Office.Excel.Functions.SPG(KF133, "SP_COUNTRY_NAME")</f>
        <v>#INVALID COMPANY ID</v>
      </c>
      <c r="KJ133" t="s">
        <v>737</v>
      </c>
      <c r="KK133">
        <v>4134208</v>
      </c>
      <c r="KL133" t="s">
        <v>398</v>
      </c>
      <c r="KM133" s="11">
        <v>0.01</v>
      </c>
      <c r="KN133" t="str">
        <f>_xll.SNL.Clients.Office.Excel.Functions.SPG(KK133, "SP_COUNTRY_NAME")</f>
        <v>USA</v>
      </c>
    </row>
    <row r="134" spans="5:300" x14ac:dyDescent="0.35">
      <c r="E134" t="str">
        <f>_xll.SNL.Clients.Office.Excel.Functions.SPG(B134, "SP_COUNTRY_NAME")</f>
        <v>#INVALID COMPANY ID</v>
      </c>
      <c r="F134" t="s">
        <v>544</v>
      </c>
      <c r="G134">
        <v>4377155</v>
      </c>
      <c r="H134" t="s">
        <v>398</v>
      </c>
      <c r="I134" s="11">
        <v>0.02</v>
      </c>
      <c r="J134" t="str">
        <f>_xll.SNL.Clients.Office.Excel.Functions.SPG(G134, "SP_COUNTRY_NAME")</f>
        <v>Belgium</v>
      </c>
      <c r="K134" t="s">
        <v>532</v>
      </c>
      <c r="L134" t="s">
        <v>348</v>
      </c>
      <c r="M134" t="s">
        <v>406</v>
      </c>
      <c r="N134" s="11">
        <v>0</v>
      </c>
      <c r="O134" t="str">
        <f>_xll.SNL.Clients.Office.Excel.Functions.SPG(L134, "SP_COUNTRY_NAME")</f>
        <v>China</v>
      </c>
      <c r="P134" t="s">
        <v>1059</v>
      </c>
      <c r="Q134">
        <v>4055762</v>
      </c>
      <c r="R134" t="s">
        <v>401</v>
      </c>
      <c r="S134" s="11">
        <v>0.08</v>
      </c>
      <c r="T134" t="str">
        <f>_xll.SNL.Clients.Office.Excel.Functions.SPG(Q134, "SP_COUNTRY_NAME")</f>
        <v>Italy</v>
      </c>
      <c r="Y134" t="str">
        <f>_xll.SNL.Clients.Office.Excel.Functions.SPG(V134, "SP_COUNTRY_NAME")</f>
        <v>#INVALID COMPANY ID</v>
      </c>
      <c r="Z134" t="s">
        <v>738</v>
      </c>
      <c r="AA134">
        <v>7720214</v>
      </c>
      <c r="AB134" t="s">
        <v>398</v>
      </c>
      <c r="AC134" s="11">
        <v>0.01</v>
      </c>
      <c r="AD134" t="str">
        <f>_xll.SNL.Clients.Office.Excel.Functions.SPG(AA134, "SP_COUNTRY_NAME")</f>
        <v>South Africa</v>
      </c>
      <c r="AE134" t="s">
        <v>738</v>
      </c>
      <c r="AF134">
        <v>7720214</v>
      </c>
      <c r="AG134" t="s">
        <v>398</v>
      </c>
      <c r="AH134" s="11">
        <v>0.01</v>
      </c>
      <c r="AI134" t="str">
        <f>_xll.SNL.Clients.Office.Excel.Functions.SPG(AF134, "SP_COUNTRY_NAME")</f>
        <v>South Africa</v>
      </c>
      <c r="AJ134" t="s">
        <v>1059</v>
      </c>
      <c r="AK134">
        <v>4055762</v>
      </c>
      <c r="AL134" t="s">
        <v>401</v>
      </c>
      <c r="AM134" s="11">
        <v>0.08</v>
      </c>
      <c r="AN134" t="str">
        <f>_xll.SNL.Clients.Office.Excel.Functions.SPG(AK134, "SP_COUNTRY_NAME")</f>
        <v>Italy</v>
      </c>
      <c r="AO134" t="s">
        <v>1246</v>
      </c>
      <c r="AP134">
        <v>4232927</v>
      </c>
      <c r="AQ134" t="s">
        <v>398</v>
      </c>
      <c r="AR134" s="11">
        <v>0</v>
      </c>
      <c r="AS134" t="str">
        <f>_xll.SNL.Clients.Office.Excel.Functions.SPG(AP134, "SP_COUNTRY_NAME")</f>
        <v>Luxembourg</v>
      </c>
      <c r="AX134" t="str">
        <f>_xll.SNL.Clients.Office.Excel.Functions.SPG(AU134, "SP_COUNTRY_NAME")</f>
        <v>#INVALID COMPANY ID</v>
      </c>
      <c r="AY134" t="s">
        <v>738</v>
      </c>
      <c r="AZ134">
        <v>7720214</v>
      </c>
      <c r="BA134" t="s">
        <v>398</v>
      </c>
      <c r="BB134" s="11">
        <v>0.01</v>
      </c>
      <c r="BC134" t="str">
        <f>_xll.SNL.Clients.Office.Excel.Functions.SPG(AZ134, "SP_COUNTRY_NAME")</f>
        <v>South Africa</v>
      </c>
      <c r="BH134" t="str">
        <f>_xll.SNL.Clients.Office.Excel.Functions.SPG(BE134, "SP_COUNTRY_NAME")</f>
        <v>#INVALID COMPANY ID</v>
      </c>
      <c r="BI134" t="s">
        <v>828</v>
      </c>
      <c r="BJ134">
        <v>4256960</v>
      </c>
      <c r="BK134" t="s">
        <v>398</v>
      </c>
      <c r="BL134" s="11">
        <v>0.01</v>
      </c>
      <c r="BM134" t="str">
        <f>_xll.SNL.Clients.Office.Excel.Functions.SPG(BJ134, "SP_COUNTRY_NAME")</f>
        <v>Latvia</v>
      </c>
      <c r="BR134" t="str">
        <f>_xll.SNL.Clients.Office.Excel.Functions.SPG(BO134, "SP_COUNTRY_NAME")</f>
        <v>#INVALID COMPANY ID</v>
      </c>
      <c r="BS134" t="s">
        <v>531</v>
      </c>
      <c r="BT134">
        <v>103661</v>
      </c>
      <c r="BU134" t="s">
        <v>398</v>
      </c>
      <c r="BV134" s="11">
        <v>0.01</v>
      </c>
      <c r="BW134" t="str">
        <f>_xll.SNL.Clients.Office.Excel.Functions.SPG(BT134, "SP_COUNTRY_NAME")</f>
        <v>USA</v>
      </c>
      <c r="BX134" t="s">
        <v>836</v>
      </c>
      <c r="BY134">
        <v>5759900</v>
      </c>
      <c r="BZ134" t="s">
        <v>398</v>
      </c>
      <c r="CA134" s="11">
        <v>0.03</v>
      </c>
      <c r="CB134" t="str">
        <f>_xll.SNL.Clients.Office.Excel.Functions.SPG(BY134, "SP_COUNTRY_NAME")</f>
        <v>United Kingdom</v>
      </c>
      <c r="CC134" t="s">
        <v>1335</v>
      </c>
      <c r="CD134">
        <v>8354360</v>
      </c>
      <c r="CE134" t="s">
        <v>401</v>
      </c>
      <c r="CF134" s="11">
        <v>0.03</v>
      </c>
      <c r="CG134" t="str">
        <f>_xll.SNL.Clients.Office.Excel.Functions.SPG(CD134, "SP_COUNTRY_NAME")</f>
        <v>Brazil</v>
      </c>
      <c r="CH134" t="s">
        <v>836</v>
      </c>
      <c r="CI134">
        <v>5759900</v>
      </c>
      <c r="CJ134" t="s">
        <v>398</v>
      </c>
      <c r="CK134" s="11">
        <v>0.03</v>
      </c>
      <c r="CL134" t="str">
        <f>_xll.SNL.Clients.Office.Excel.Functions.SPG(CI134, "SP_COUNTRY_NAME")</f>
        <v>United Kingdom</v>
      </c>
      <c r="CM134" t="s">
        <v>828</v>
      </c>
      <c r="CN134">
        <v>4256960</v>
      </c>
      <c r="CO134" t="s">
        <v>398</v>
      </c>
      <c r="CP134" s="11">
        <v>0.01</v>
      </c>
      <c r="CQ134" t="str">
        <f>_xll.SNL.Clients.Office.Excel.Functions.SPG(CN134, "SP_COUNTRY_NAME")</f>
        <v>Latvia</v>
      </c>
      <c r="CR134" t="s">
        <v>828</v>
      </c>
      <c r="CS134">
        <v>4256960</v>
      </c>
      <c r="CT134" t="s">
        <v>398</v>
      </c>
      <c r="CU134" s="11">
        <v>0.01</v>
      </c>
      <c r="CV134" t="str">
        <f>_xll.SNL.Clients.Office.Excel.Functions.SPG(CS134, "SP_COUNTRY_NAME")</f>
        <v>Latvia</v>
      </c>
      <c r="CW134" t="s">
        <v>836</v>
      </c>
      <c r="CX134">
        <v>5759900</v>
      </c>
      <c r="CY134" t="s">
        <v>398</v>
      </c>
      <c r="CZ134" s="11">
        <v>0.03</v>
      </c>
      <c r="DA134" t="str">
        <f>_xll.SNL.Clients.Office.Excel.Functions.SPG(CX134, "SP_COUNTRY_NAME")</f>
        <v>United Kingdom</v>
      </c>
      <c r="DF134" t="str">
        <f>_xll.SNL.Clients.Office.Excel.Functions.SPG(DC134, "SP_COUNTRY_NAME")</f>
        <v>#INVALID COMPANY ID</v>
      </c>
      <c r="DK134" t="str">
        <f>_xll.SNL.Clients.Office.Excel.Functions.SPG(DH134, "SP_COUNTRY_NAME")</f>
        <v>#INVALID COMPANY ID</v>
      </c>
      <c r="DL134" t="s">
        <v>544</v>
      </c>
      <c r="DM134">
        <v>4377155</v>
      </c>
      <c r="DN134" t="s">
        <v>398</v>
      </c>
      <c r="DO134" s="11">
        <v>0.02</v>
      </c>
      <c r="DP134" t="str">
        <f>_xll.SNL.Clients.Office.Excel.Functions.SPG(DM134, "SP_COUNTRY_NAME")</f>
        <v>Belgium</v>
      </c>
      <c r="DQ134" t="s">
        <v>544</v>
      </c>
      <c r="DR134">
        <v>4377155</v>
      </c>
      <c r="DS134" t="s">
        <v>398</v>
      </c>
      <c r="DT134" s="11">
        <v>0.02</v>
      </c>
      <c r="DU134" t="str">
        <f>_xll.SNL.Clients.Office.Excel.Functions.SPG(DR134, "SP_COUNTRY_NAME")</f>
        <v>Belgium</v>
      </c>
      <c r="DV134" t="s">
        <v>544</v>
      </c>
      <c r="DW134">
        <v>4377155</v>
      </c>
      <c r="DX134" t="s">
        <v>398</v>
      </c>
      <c r="DY134" s="11">
        <v>0.02</v>
      </c>
      <c r="DZ134" t="str">
        <f>_xll.SNL.Clients.Office.Excel.Functions.SPG(DW134, "SP_COUNTRY_NAME")</f>
        <v>Belgium</v>
      </c>
      <c r="EE134" t="str">
        <f>_xll.SNL.Clients.Office.Excel.Functions.SPG(EB134, "SP_COUNTRY_NAME")</f>
        <v>#INVALID COMPANY ID</v>
      </c>
      <c r="EF134" t="s">
        <v>470</v>
      </c>
      <c r="EG134">
        <v>4119440</v>
      </c>
      <c r="EH134" t="s">
        <v>398</v>
      </c>
      <c r="EI134" s="11">
        <v>0.04</v>
      </c>
      <c r="EJ134" t="str">
        <f>_xll.SNL.Clients.Office.Excel.Functions.SPG(EG134, "SP_COUNTRY_NAME")</f>
        <v>USA</v>
      </c>
      <c r="EK134" t="s">
        <v>472</v>
      </c>
      <c r="EL134">
        <v>4114882</v>
      </c>
      <c r="EM134" t="s">
        <v>398</v>
      </c>
      <c r="EN134" s="11">
        <v>0</v>
      </c>
      <c r="EO134" t="str">
        <f>_xll.SNL.Clients.Office.Excel.Functions.SPG(EL134, "SP_COUNTRY_NAME")</f>
        <v>Canada</v>
      </c>
      <c r="ET134" t="str">
        <f>_xll.SNL.Clients.Office.Excel.Functions.SPG(EQ134, "SP_COUNTRY_NAME")</f>
        <v>#INVALID COMPANY ID</v>
      </c>
      <c r="EY134" t="str">
        <f>_xll.SNL.Clients.Office.Excel.Functions.SPG(EV134, "SP_COUNTRY_NAME")</f>
        <v>#INVALID COMPANY ID</v>
      </c>
      <c r="EZ134" t="s">
        <v>1335</v>
      </c>
      <c r="FA134">
        <v>8354360</v>
      </c>
      <c r="FB134" t="s">
        <v>401</v>
      </c>
      <c r="FC134" s="11">
        <v>0.03</v>
      </c>
      <c r="FD134" t="str">
        <f>_xll.SNL.Clients.Office.Excel.Functions.SPG(FA134, "SP_COUNTRY_NAME")</f>
        <v>Brazil</v>
      </c>
      <c r="FE134" t="s">
        <v>1335</v>
      </c>
      <c r="FF134">
        <v>8354360</v>
      </c>
      <c r="FG134" t="s">
        <v>401</v>
      </c>
      <c r="FH134" s="11">
        <v>0.03</v>
      </c>
      <c r="FI134" t="str">
        <f>_xll.SNL.Clients.Office.Excel.Functions.SPG(FF134, "SP_COUNTRY_NAME")</f>
        <v>Brazil</v>
      </c>
      <c r="FJ134" t="s">
        <v>836</v>
      </c>
      <c r="FK134">
        <v>5759900</v>
      </c>
      <c r="FL134" t="s">
        <v>398</v>
      </c>
      <c r="FM134" s="11">
        <v>0.03</v>
      </c>
      <c r="FN134" t="str">
        <f>_xll.SNL.Clients.Office.Excel.Functions.SPG(FK134, "SP_COUNTRY_NAME")</f>
        <v>United Kingdom</v>
      </c>
      <c r="FS134" t="str">
        <f>_xll.SNL.Clients.Office.Excel.Functions.SPG(FP134, "SP_COUNTRY_NAME")</f>
        <v>#INVALID COMPANY ID</v>
      </c>
      <c r="FT134" t="s">
        <v>470</v>
      </c>
      <c r="FU134">
        <v>4119440</v>
      </c>
      <c r="FV134" t="s">
        <v>398</v>
      </c>
      <c r="FW134" s="11">
        <v>0.04</v>
      </c>
      <c r="FX134" t="str">
        <f>_xll.SNL.Clients.Office.Excel.Functions.SPG(FU134, "SP_COUNTRY_NAME")</f>
        <v>USA</v>
      </c>
      <c r="GC134" t="str">
        <f>_xll.SNL.Clients.Office.Excel.Functions.SPG(FZ134, "SP_COUNTRY_NAME")</f>
        <v>#INVALID COMPANY ID</v>
      </c>
      <c r="GD134" t="s">
        <v>1311</v>
      </c>
      <c r="GE134">
        <v>4339354</v>
      </c>
      <c r="GF134" t="s">
        <v>398</v>
      </c>
      <c r="GG134" s="11">
        <v>0</v>
      </c>
      <c r="GH134" t="str">
        <f>_xll.SNL.Clients.Office.Excel.Functions.SPG(GE134, "SP_COUNTRY_NAME")</f>
        <v>USA</v>
      </c>
      <c r="GM134" t="str">
        <f>_xll.SNL.Clients.Office.Excel.Functions.SPG(GJ134, "SP_COUNTRY_NAME")</f>
        <v>#INVALID COMPANY ID</v>
      </c>
      <c r="GR134" t="str">
        <f>_xll.SNL.Clients.Office.Excel.Functions.SPG(GO134, "SP_COUNTRY_NAME")</f>
        <v>#INVALID COMPANY ID</v>
      </c>
      <c r="GW134" t="str">
        <f>_xll.SNL.Clients.Office.Excel.Functions.SPG(GT134, "SP_COUNTRY_NAME")</f>
        <v>#INVALID COMPANY ID</v>
      </c>
      <c r="GX134" t="s">
        <v>482</v>
      </c>
      <c r="GY134">
        <v>4115935</v>
      </c>
      <c r="GZ134" t="s">
        <v>398</v>
      </c>
      <c r="HA134" s="11">
        <v>0</v>
      </c>
      <c r="HB134" t="str">
        <f>_xll.SNL.Clients.Office.Excel.Functions.SPG(GY134, "SP_COUNTRY_NAME")</f>
        <v>USA</v>
      </c>
      <c r="HC134" t="s">
        <v>836</v>
      </c>
      <c r="HD134">
        <v>5759900</v>
      </c>
      <c r="HE134" t="s">
        <v>398</v>
      </c>
      <c r="HF134" s="11">
        <v>0.03</v>
      </c>
      <c r="HG134" t="str">
        <f>_xll.SNL.Clients.Office.Excel.Functions.SPG(HD134, "SP_COUNTRY_NAME")</f>
        <v>United Kingdom</v>
      </c>
      <c r="HL134" t="str">
        <f>_xll.SNL.Clients.Office.Excel.Functions.SPG(HI134, "SP_COUNTRY_NAME")</f>
        <v>#INVALID COMPANY ID</v>
      </c>
      <c r="HQ134" t="str">
        <f>_xll.SNL.Clients.Office.Excel.Functions.SPG(HN134, "SP_COUNTRY_NAME")</f>
        <v>#INVALID COMPANY ID</v>
      </c>
      <c r="HR134" t="s">
        <v>836</v>
      </c>
      <c r="HS134">
        <v>5759900</v>
      </c>
      <c r="HT134" t="s">
        <v>398</v>
      </c>
      <c r="HU134" s="11">
        <v>0.03</v>
      </c>
      <c r="HV134" t="str">
        <f>_xll.SNL.Clients.Office.Excel.Functions.SPG(HS134, "SP_COUNTRY_NAME")</f>
        <v>United Kingdom</v>
      </c>
      <c r="HW134" t="s">
        <v>470</v>
      </c>
      <c r="HX134">
        <v>4119440</v>
      </c>
      <c r="HY134" t="s">
        <v>398</v>
      </c>
      <c r="HZ134" s="11">
        <v>0.04</v>
      </c>
      <c r="IA134" t="str">
        <f>_xll.SNL.Clients.Office.Excel.Functions.SPG(HX134, "SP_COUNTRY_NAME")</f>
        <v>USA</v>
      </c>
      <c r="IF134" t="str">
        <f>_xll.SNL.Clients.Office.Excel.Functions.SPG(IC134, "SP_COUNTRY_NAME")</f>
        <v>#INVALID COMPANY ID</v>
      </c>
      <c r="IK134" t="str">
        <f>_xll.SNL.Clients.Office.Excel.Functions.SPG(IH134, "SP_COUNTRY_NAME")</f>
        <v>#INVALID COMPANY ID</v>
      </c>
      <c r="IL134" t="s">
        <v>482</v>
      </c>
      <c r="IM134">
        <v>4115935</v>
      </c>
      <c r="IN134" t="s">
        <v>398</v>
      </c>
      <c r="IO134" s="11">
        <v>0</v>
      </c>
      <c r="IP134" t="str">
        <f>_xll.SNL.Clients.Office.Excel.Functions.SPG(IM134, "SP_COUNTRY_NAME")</f>
        <v>USA</v>
      </c>
      <c r="IQ134" t="s">
        <v>1167</v>
      </c>
      <c r="IR134">
        <v>4789854</v>
      </c>
      <c r="IS134" t="s">
        <v>398</v>
      </c>
      <c r="IT134" s="11">
        <v>0</v>
      </c>
      <c r="IU134" t="str">
        <f>_xll.SNL.Clients.Office.Excel.Functions.SPG(IR134, "SP_COUNTRY_NAME")</f>
        <v>Poland</v>
      </c>
      <c r="IZ134" t="str">
        <f>_xll.SNL.Clients.Office.Excel.Functions.SPG(IW134, "SP_COUNTRY_NAME")</f>
        <v>#INVALID COMPANY ID</v>
      </c>
      <c r="JA134" t="s">
        <v>828</v>
      </c>
      <c r="JB134">
        <v>4256960</v>
      </c>
      <c r="JC134" t="s">
        <v>398</v>
      </c>
      <c r="JD134" s="11">
        <v>0.01</v>
      </c>
      <c r="JE134" t="str">
        <f>_xll.SNL.Clients.Office.Excel.Functions.SPG(JB134, "SP_COUNTRY_NAME")</f>
        <v>Latvia</v>
      </c>
      <c r="JF134" t="s">
        <v>544</v>
      </c>
      <c r="JG134">
        <v>4377155</v>
      </c>
      <c r="JH134" t="s">
        <v>398</v>
      </c>
      <c r="JI134" s="11">
        <v>0.02</v>
      </c>
      <c r="JJ134" t="str">
        <f>_xll.SNL.Clients.Office.Excel.Functions.SPG(JG134, "SP_COUNTRY_NAME")</f>
        <v>Belgium</v>
      </c>
      <c r="JK134" t="s">
        <v>1335</v>
      </c>
      <c r="JL134">
        <v>8354360</v>
      </c>
      <c r="JM134" t="s">
        <v>401</v>
      </c>
      <c r="JN134" s="11">
        <v>0.03</v>
      </c>
      <c r="JO134" t="str">
        <f>_xll.SNL.Clients.Office.Excel.Functions.SPG(JL134, "SP_COUNTRY_NAME")</f>
        <v>Brazil</v>
      </c>
      <c r="JT134" t="str">
        <f>_xll.SNL.Clients.Office.Excel.Functions.SPG(JQ134, "SP_COUNTRY_NAME")</f>
        <v>#INVALID COMPANY ID</v>
      </c>
      <c r="JY134" t="str">
        <f>_xll.SNL.Clients.Office.Excel.Functions.SPG(JV134, "SP_COUNTRY_NAME")</f>
        <v>#INVALID COMPANY ID</v>
      </c>
      <c r="JZ134" t="s">
        <v>836</v>
      </c>
      <c r="KA134">
        <v>5759900</v>
      </c>
      <c r="KB134" t="s">
        <v>398</v>
      </c>
      <c r="KC134" s="11">
        <v>0.03</v>
      </c>
      <c r="KD134" t="str">
        <f>_xll.SNL.Clients.Office.Excel.Functions.SPG(KA134, "SP_COUNTRY_NAME")</f>
        <v>United Kingdom</v>
      </c>
      <c r="KI134" t="str">
        <f>_xll.SNL.Clients.Office.Excel.Functions.SPG(KF134, "SP_COUNTRY_NAME")</f>
        <v>#INVALID COMPANY ID</v>
      </c>
      <c r="KJ134" t="s">
        <v>738</v>
      </c>
      <c r="KK134">
        <v>7720214</v>
      </c>
      <c r="KL134" t="s">
        <v>398</v>
      </c>
      <c r="KM134" s="11">
        <v>0.01</v>
      </c>
      <c r="KN134" t="str">
        <f>_xll.SNL.Clients.Office.Excel.Functions.SPG(KK134, "SP_COUNTRY_NAME")</f>
        <v>South Africa</v>
      </c>
    </row>
    <row r="135" spans="5:300" x14ac:dyDescent="0.35">
      <c r="E135" t="str">
        <f>_xll.SNL.Clients.Office.Excel.Functions.SPG(B135, "SP_COUNTRY_NAME")</f>
        <v>#INVALID COMPANY ID</v>
      </c>
      <c r="F135" t="s">
        <v>706</v>
      </c>
      <c r="G135">
        <v>4948675</v>
      </c>
      <c r="H135" t="s">
        <v>398</v>
      </c>
      <c r="I135" s="11">
        <v>0.02</v>
      </c>
      <c r="J135" t="str">
        <f>_xll.SNL.Clients.Office.Excel.Functions.SPG(G135, "SP_COUNTRY_NAME")</f>
        <v>South Africa</v>
      </c>
      <c r="K135" t="s">
        <v>533</v>
      </c>
      <c r="L135">
        <v>4118373</v>
      </c>
      <c r="M135" t="s">
        <v>398</v>
      </c>
      <c r="N135" s="11">
        <v>0</v>
      </c>
      <c r="O135" t="str">
        <f>_xll.SNL.Clients.Office.Excel.Functions.SPG(L135, "SP_COUNTRY_NAME")</f>
        <v>USA</v>
      </c>
      <c r="P135" t="s">
        <v>1060</v>
      </c>
      <c r="Q135">
        <v>4239389</v>
      </c>
      <c r="R135" t="s">
        <v>398</v>
      </c>
      <c r="S135" s="11">
        <v>0.08</v>
      </c>
      <c r="T135" t="str">
        <f>_xll.SNL.Clients.Office.Excel.Functions.SPG(Q135, "SP_COUNTRY_NAME")</f>
        <v>Ireland</v>
      </c>
      <c r="Y135" t="str">
        <f>_xll.SNL.Clients.Office.Excel.Functions.SPG(V135, "SP_COUNTRY_NAME")</f>
        <v>#INVALID COMPANY ID</v>
      </c>
      <c r="Z135" t="s">
        <v>739</v>
      </c>
      <c r="AA135">
        <v>5866214</v>
      </c>
      <c r="AB135" t="s">
        <v>398</v>
      </c>
      <c r="AC135" s="11">
        <v>0.01</v>
      </c>
      <c r="AD135" t="str">
        <f>_xll.SNL.Clients.Office.Excel.Functions.SPG(AA135, "SP_COUNTRY_NAME")</f>
        <v>South Africa</v>
      </c>
      <c r="AE135" t="s">
        <v>739</v>
      </c>
      <c r="AF135">
        <v>5866214</v>
      </c>
      <c r="AG135" t="s">
        <v>398</v>
      </c>
      <c r="AH135" s="11">
        <v>0.01</v>
      </c>
      <c r="AI135" t="str">
        <f>_xll.SNL.Clients.Office.Excel.Functions.SPG(AF135, "SP_COUNTRY_NAME")</f>
        <v>South Africa</v>
      </c>
      <c r="AJ135" t="s">
        <v>1060</v>
      </c>
      <c r="AK135">
        <v>4239389</v>
      </c>
      <c r="AL135" t="s">
        <v>398</v>
      </c>
      <c r="AM135" s="11">
        <v>0.08</v>
      </c>
      <c r="AN135" t="str">
        <f>_xll.SNL.Clients.Office.Excel.Functions.SPG(AK135, "SP_COUNTRY_NAME")</f>
        <v>Ireland</v>
      </c>
      <c r="AO135" t="s">
        <v>1247</v>
      </c>
      <c r="AP135">
        <v>4227239</v>
      </c>
      <c r="AQ135" t="s">
        <v>398</v>
      </c>
      <c r="AR135" s="11">
        <v>0</v>
      </c>
      <c r="AS135" t="str">
        <f>_xll.SNL.Clients.Office.Excel.Functions.SPG(AP135, "SP_COUNTRY_NAME")</f>
        <v>Austria</v>
      </c>
      <c r="AX135" t="str">
        <f>_xll.SNL.Clients.Office.Excel.Functions.SPG(AU135, "SP_COUNTRY_NAME")</f>
        <v>#INVALID COMPANY ID</v>
      </c>
      <c r="AY135" t="s">
        <v>739</v>
      </c>
      <c r="AZ135">
        <v>5866214</v>
      </c>
      <c r="BA135" t="s">
        <v>398</v>
      </c>
      <c r="BB135" s="11">
        <v>0.01</v>
      </c>
      <c r="BC135" t="str">
        <f>_xll.SNL.Clients.Office.Excel.Functions.SPG(AZ135, "SP_COUNTRY_NAME")</f>
        <v>South Africa</v>
      </c>
      <c r="BH135" t="str">
        <f>_xll.SNL.Clients.Office.Excel.Functions.SPG(BE135, "SP_COUNTRY_NAME")</f>
        <v>#INVALID COMPANY ID</v>
      </c>
      <c r="BI135" t="s">
        <v>951</v>
      </c>
      <c r="BJ135">
        <v>4578628</v>
      </c>
      <c r="BK135" t="s">
        <v>398</v>
      </c>
      <c r="BL135" s="11">
        <v>0.01</v>
      </c>
      <c r="BM135" t="str">
        <f>_xll.SNL.Clients.Office.Excel.Functions.SPG(BJ135, "SP_COUNTRY_NAME")</f>
        <v>USA</v>
      </c>
      <c r="BR135" t="str">
        <f>_xll.SNL.Clients.Office.Excel.Functions.SPG(BO135, "SP_COUNTRY_NAME")</f>
        <v>#INVALID COMPANY ID</v>
      </c>
      <c r="BS135" t="s">
        <v>1120</v>
      </c>
      <c r="BT135">
        <v>4137587</v>
      </c>
      <c r="BU135" t="s">
        <v>398</v>
      </c>
      <c r="BV135" s="11">
        <v>0.01</v>
      </c>
      <c r="BW135" t="str">
        <f>_xll.SNL.Clients.Office.Excel.Functions.SPG(BT135, "SP_COUNTRY_NAME")</f>
        <v>Denmark</v>
      </c>
      <c r="BX135" t="s">
        <v>1428</v>
      </c>
      <c r="BY135">
        <v>4282430</v>
      </c>
      <c r="BZ135" t="s">
        <v>398</v>
      </c>
      <c r="CA135" s="11">
        <v>0.03</v>
      </c>
      <c r="CB135" t="str">
        <f>_xll.SNL.Clients.Office.Excel.Functions.SPG(BY135, "SP_COUNTRY_NAME")</f>
        <v>USA</v>
      </c>
      <c r="CC135" t="s">
        <v>1336</v>
      </c>
      <c r="CD135">
        <v>4550887</v>
      </c>
      <c r="CE135" t="s">
        <v>403</v>
      </c>
      <c r="CF135" s="11">
        <v>0.03</v>
      </c>
      <c r="CG135" t="str">
        <f>_xll.SNL.Clients.Office.Excel.Functions.SPG(CD135, "SP_COUNTRY_NAME")</f>
        <v>USA</v>
      </c>
      <c r="CH135" t="s">
        <v>1428</v>
      </c>
      <c r="CI135">
        <v>4282430</v>
      </c>
      <c r="CJ135" t="s">
        <v>398</v>
      </c>
      <c r="CK135" s="11">
        <v>0.03</v>
      </c>
      <c r="CL135" t="str">
        <f>_xll.SNL.Clients.Office.Excel.Functions.SPG(CI135, "SP_COUNTRY_NAME")</f>
        <v>USA</v>
      </c>
      <c r="CM135" t="s">
        <v>951</v>
      </c>
      <c r="CN135">
        <v>4578628</v>
      </c>
      <c r="CO135" t="s">
        <v>398</v>
      </c>
      <c r="CP135" s="11">
        <v>0.01</v>
      </c>
      <c r="CQ135" t="str">
        <f>_xll.SNL.Clients.Office.Excel.Functions.SPG(CN135, "SP_COUNTRY_NAME")</f>
        <v>USA</v>
      </c>
      <c r="CR135" t="s">
        <v>951</v>
      </c>
      <c r="CS135">
        <v>4578628</v>
      </c>
      <c r="CT135" t="s">
        <v>398</v>
      </c>
      <c r="CU135" s="11">
        <v>0.01</v>
      </c>
      <c r="CV135" t="str">
        <f>_xll.SNL.Clients.Office.Excel.Functions.SPG(CS135, "SP_COUNTRY_NAME")</f>
        <v>USA</v>
      </c>
      <c r="CW135" t="s">
        <v>1428</v>
      </c>
      <c r="CX135">
        <v>4282430</v>
      </c>
      <c r="CY135" t="s">
        <v>398</v>
      </c>
      <c r="CZ135" s="11">
        <v>0.03</v>
      </c>
      <c r="DA135" t="str">
        <f>_xll.SNL.Clients.Office.Excel.Functions.SPG(CX135, "SP_COUNTRY_NAME")</f>
        <v>USA</v>
      </c>
      <c r="DF135" t="str">
        <f>_xll.SNL.Clients.Office.Excel.Functions.SPG(DC135, "SP_COUNTRY_NAME")</f>
        <v>#INVALID COMPANY ID</v>
      </c>
      <c r="DK135" t="str">
        <f>_xll.SNL.Clients.Office.Excel.Functions.SPG(DH135, "SP_COUNTRY_NAME")</f>
        <v>#INVALID COMPANY ID</v>
      </c>
      <c r="DL135" t="s">
        <v>706</v>
      </c>
      <c r="DM135">
        <v>4948675</v>
      </c>
      <c r="DN135" t="s">
        <v>398</v>
      </c>
      <c r="DO135" s="11">
        <v>0.02</v>
      </c>
      <c r="DP135" t="str">
        <f>_xll.SNL.Clients.Office.Excel.Functions.SPG(DM135, "SP_COUNTRY_NAME")</f>
        <v>South Africa</v>
      </c>
      <c r="DQ135" t="s">
        <v>706</v>
      </c>
      <c r="DR135">
        <v>4948675</v>
      </c>
      <c r="DS135" t="s">
        <v>398</v>
      </c>
      <c r="DT135" s="11">
        <v>0.02</v>
      </c>
      <c r="DU135" t="str">
        <f>_xll.SNL.Clients.Office.Excel.Functions.SPG(DR135, "SP_COUNTRY_NAME")</f>
        <v>South Africa</v>
      </c>
      <c r="DV135" t="s">
        <v>706</v>
      </c>
      <c r="DW135">
        <v>4948675</v>
      </c>
      <c r="DX135" t="s">
        <v>398</v>
      </c>
      <c r="DY135" s="11">
        <v>0.02</v>
      </c>
      <c r="DZ135" t="str">
        <f>_xll.SNL.Clients.Office.Excel.Functions.SPG(DW135, "SP_COUNTRY_NAME")</f>
        <v>South Africa</v>
      </c>
      <c r="EE135" t="str">
        <f>_xll.SNL.Clients.Office.Excel.Functions.SPG(EB135, "SP_COUNTRY_NAME")</f>
        <v>#INVALID COMPANY ID</v>
      </c>
      <c r="EF135" t="s">
        <v>665</v>
      </c>
      <c r="EG135">
        <v>4139972</v>
      </c>
      <c r="EH135" t="s">
        <v>398</v>
      </c>
      <c r="EI135" s="11">
        <v>0.04</v>
      </c>
      <c r="EJ135" t="str">
        <f>_xll.SNL.Clients.Office.Excel.Functions.SPG(EG135, "SP_COUNTRY_NAME")</f>
        <v>South Africa</v>
      </c>
      <c r="EK135" t="s">
        <v>1402</v>
      </c>
      <c r="EL135">
        <v>4055966</v>
      </c>
      <c r="EM135" t="s">
        <v>398</v>
      </c>
      <c r="EN135" s="11">
        <v>0</v>
      </c>
      <c r="EO135" t="str">
        <f>_xll.SNL.Clients.Office.Excel.Functions.SPG(EL135, "SP_COUNTRY_NAME")</f>
        <v>USA</v>
      </c>
      <c r="ET135" t="str">
        <f>_xll.SNL.Clients.Office.Excel.Functions.SPG(EQ135, "SP_COUNTRY_NAME")</f>
        <v>#INVALID COMPANY ID</v>
      </c>
      <c r="EY135" t="str">
        <f>_xll.SNL.Clients.Office.Excel.Functions.SPG(EV135, "SP_COUNTRY_NAME")</f>
        <v>#INVALID COMPANY ID</v>
      </c>
      <c r="EZ135" t="s">
        <v>1336</v>
      </c>
      <c r="FA135">
        <v>4550887</v>
      </c>
      <c r="FB135" t="s">
        <v>403</v>
      </c>
      <c r="FC135" s="11">
        <v>0.03</v>
      </c>
      <c r="FD135" t="str">
        <f>_xll.SNL.Clients.Office.Excel.Functions.SPG(FA135, "SP_COUNTRY_NAME")</f>
        <v>USA</v>
      </c>
      <c r="FE135" t="s">
        <v>1336</v>
      </c>
      <c r="FF135">
        <v>4550887</v>
      </c>
      <c r="FG135" t="s">
        <v>403</v>
      </c>
      <c r="FH135" s="11">
        <v>0.03</v>
      </c>
      <c r="FI135" t="str">
        <f>_xll.SNL.Clients.Office.Excel.Functions.SPG(FF135, "SP_COUNTRY_NAME")</f>
        <v>USA</v>
      </c>
      <c r="FJ135" t="s">
        <v>1428</v>
      </c>
      <c r="FK135">
        <v>4282430</v>
      </c>
      <c r="FL135" t="s">
        <v>398</v>
      </c>
      <c r="FM135" s="11">
        <v>0.03</v>
      </c>
      <c r="FN135" t="str">
        <f>_xll.SNL.Clients.Office.Excel.Functions.SPG(FK135, "SP_COUNTRY_NAME")</f>
        <v>USA</v>
      </c>
      <c r="FS135" t="str">
        <f>_xll.SNL.Clients.Office.Excel.Functions.SPG(FP135, "SP_COUNTRY_NAME")</f>
        <v>#INVALID COMPANY ID</v>
      </c>
      <c r="FT135" t="s">
        <v>665</v>
      </c>
      <c r="FU135">
        <v>4139972</v>
      </c>
      <c r="FV135" t="s">
        <v>398</v>
      </c>
      <c r="FW135" s="11">
        <v>0.04</v>
      </c>
      <c r="FX135" t="str">
        <f>_xll.SNL.Clients.Office.Excel.Functions.SPG(FU135, "SP_COUNTRY_NAME")</f>
        <v>South Africa</v>
      </c>
      <c r="GC135" t="str">
        <f>_xll.SNL.Clients.Office.Excel.Functions.SPG(FZ135, "SP_COUNTRY_NAME")</f>
        <v>#INVALID COMPANY ID</v>
      </c>
      <c r="GD135" t="s">
        <v>1683</v>
      </c>
      <c r="GE135">
        <v>5855481</v>
      </c>
      <c r="GF135" t="s">
        <v>398</v>
      </c>
      <c r="GG135" s="11">
        <v>0</v>
      </c>
      <c r="GH135" t="str">
        <f>_xll.SNL.Clients.Office.Excel.Functions.SPG(GE135, "SP_COUNTRY_NAME")</f>
        <v>China</v>
      </c>
      <c r="GM135" t="str">
        <f>_xll.SNL.Clients.Office.Excel.Functions.SPG(GJ135, "SP_COUNTRY_NAME")</f>
        <v>#INVALID COMPANY ID</v>
      </c>
      <c r="GR135" t="str">
        <f>_xll.SNL.Clients.Office.Excel.Functions.SPG(GO135, "SP_COUNTRY_NAME")</f>
        <v>#INVALID COMPANY ID</v>
      </c>
      <c r="GW135" t="str">
        <f>_xll.SNL.Clients.Office.Excel.Functions.SPG(GT135, "SP_COUNTRY_NAME")</f>
        <v>#INVALID COMPANY ID</v>
      </c>
      <c r="GX135" t="s">
        <v>509</v>
      </c>
      <c r="GY135">
        <v>4073190</v>
      </c>
      <c r="GZ135" t="s">
        <v>398</v>
      </c>
      <c r="HA135" s="11">
        <v>0</v>
      </c>
      <c r="HB135" t="str">
        <f>_xll.SNL.Clients.Office.Excel.Functions.SPG(GY135, "SP_COUNTRY_NAME")</f>
        <v>USA</v>
      </c>
      <c r="HC135" t="s">
        <v>1428</v>
      </c>
      <c r="HD135">
        <v>4282430</v>
      </c>
      <c r="HE135" t="s">
        <v>398</v>
      </c>
      <c r="HF135" s="11">
        <v>0.03</v>
      </c>
      <c r="HG135" t="str">
        <f>_xll.SNL.Clients.Office.Excel.Functions.SPG(HD135, "SP_COUNTRY_NAME")</f>
        <v>USA</v>
      </c>
      <c r="HL135" t="str">
        <f>_xll.SNL.Clients.Office.Excel.Functions.SPG(HI135, "SP_COUNTRY_NAME")</f>
        <v>#INVALID COMPANY ID</v>
      </c>
      <c r="HQ135" t="str">
        <f>_xll.SNL.Clients.Office.Excel.Functions.SPG(HN135, "SP_COUNTRY_NAME")</f>
        <v>#INVALID COMPANY ID</v>
      </c>
      <c r="HR135" t="s">
        <v>1428</v>
      </c>
      <c r="HS135">
        <v>4282430</v>
      </c>
      <c r="HT135" t="s">
        <v>398</v>
      </c>
      <c r="HU135" s="11">
        <v>0.03</v>
      </c>
      <c r="HV135" t="str">
        <f>_xll.SNL.Clients.Office.Excel.Functions.SPG(HS135, "SP_COUNTRY_NAME")</f>
        <v>USA</v>
      </c>
      <c r="HW135" t="s">
        <v>665</v>
      </c>
      <c r="HX135">
        <v>4139972</v>
      </c>
      <c r="HY135" t="s">
        <v>398</v>
      </c>
      <c r="HZ135" s="11">
        <v>0.04</v>
      </c>
      <c r="IA135" t="str">
        <f>_xll.SNL.Clients.Office.Excel.Functions.SPG(HX135, "SP_COUNTRY_NAME")</f>
        <v>South Africa</v>
      </c>
      <c r="IF135" t="str">
        <f>_xll.SNL.Clients.Office.Excel.Functions.SPG(IC135, "SP_COUNTRY_NAME")</f>
        <v>#INVALID COMPANY ID</v>
      </c>
      <c r="IK135" t="str">
        <f>_xll.SNL.Clients.Office.Excel.Functions.SPG(IH135, "SP_COUNTRY_NAME")</f>
        <v>#INVALID COMPANY ID</v>
      </c>
      <c r="IL135" t="s">
        <v>509</v>
      </c>
      <c r="IM135">
        <v>4073190</v>
      </c>
      <c r="IN135" t="s">
        <v>398</v>
      </c>
      <c r="IO135" s="11">
        <v>0</v>
      </c>
      <c r="IP135" t="str">
        <f>_xll.SNL.Clients.Office.Excel.Functions.SPG(IM135, "SP_COUNTRY_NAME")</f>
        <v>USA</v>
      </c>
      <c r="IQ135" t="s">
        <v>478</v>
      </c>
      <c r="IR135">
        <v>4048215</v>
      </c>
      <c r="IS135" t="s">
        <v>398</v>
      </c>
      <c r="IT135" s="11">
        <v>0</v>
      </c>
      <c r="IU135" t="str">
        <f>_xll.SNL.Clients.Office.Excel.Functions.SPG(IR135, "SP_COUNTRY_NAME")</f>
        <v>USA</v>
      </c>
      <c r="IZ135" t="str">
        <f>_xll.SNL.Clients.Office.Excel.Functions.SPG(IW135, "SP_COUNTRY_NAME")</f>
        <v>#INVALID COMPANY ID</v>
      </c>
      <c r="JA135" t="s">
        <v>951</v>
      </c>
      <c r="JB135">
        <v>4578628</v>
      </c>
      <c r="JC135" t="s">
        <v>398</v>
      </c>
      <c r="JD135" s="11">
        <v>0.01</v>
      </c>
      <c r="JE135" t="str">
        <f>_xll.SNL.Clients.Office.Excel.Functions.SPG(JB135, "SP_COUNTRY_NAME")</f>
        <v>USA</v>
      </c>
      <c r="JF135" t="s">
        <v>706</v>
      </c>
      <c r="JG135">
        <v>4948675</v>
      </c>
      <c r="JH135" t="s">
        <v>398</v>
      </c>
      <c r="JI135" s="11">
        <v>0.02</v>
      </c>
      <c r="JJ135" t="str">
        <f>_xll.SNL.Clients.Office.Excel.Functions.SPG(JG135, "SP_COUNTRY_NAME")</f>
        <v>South Africa</v>
      </c>
      <c r="JK135" t="s">
        <v>1336</v>
      </c>
      <c r="JL135">
        <v>4550887</v>
      </c>
      <c r="JM135" t="s">
        <v>403</v>
      </c>
      <c r="JN135" s="11">
        <v>0.03</v>
      </c>
      <c r="JO135" t="str">
        <f>_xll.SNL.Clients.Office.Excel.Functions.SPG(JL135, "SP_COUNTRY_NAME")</f>
        <v>USA</v>
      </c>
      <c r="JT135" t="str">
        <f>_xll.SNL.Clients.Office.Excel.Functions.SPG(JQ135, "SP_COUNTRY_NAME")</f>
        <v>#INVALID COMPANY ID</v>
      </c>
      <c r="JY135" t="str">
        <f>_xll.SNL.Clients.Office.Excel.Functions.SPG(JV135, "SP_COUNTRY_NAME")</f>
        <v>#INVALID COMPANY ID</v>
      </c>
      <c r="JZ135" t="s">
        <v>1428</v>
      </c>
      <c r="KA135">
        <v>4282430</v>
      </c>
      <c r="KB135" t="s">
        <v>398</v>
      </c>
      <c r="KC135" s="11">
        <v>0.03</v>
      </c>
      <c r="KD135" t="str">
        <f>_xll.SNL.Clients.Office.Excel.Functions.SPG(KA135, "SP_COUNTRY_NAME")</f>
        <v>USA</v>
      </c>
      <c r="KI135" t="str">
        <f>_xll.SNL.Clients.Office.Excel.Functions.SPG(KF135, "SP_COUNTRY_NAME")</f>
        <v>#INVALID COMPANY ID</v>
      </c>
      <c r="KJ135" t="s">
        <v>739</v>
      </c>
      <c r="KK135">
        <v>5866214</v>
      </c>
      <c r="KL135" t="s">
        <v>398</v>
      </c>
      <c r="KM135" s="11">
        <v>0.01</v>
      </c>
      <c r="KN135" t="str">
        <f>_xll.SNL.Clients.Office.Excel.Functions.SPG(KK135, "SP_COUNTRY_NAME")</f>
        <v>South Africa</v>
      </c>
    </row>
    <row r="136" spans="5:300" x14ac:dyDescent="0.35">
      <c r="E136" t="str">
        <f>_xll.SNL.Clients.Office.Excel.Functions.SPG(B136, "SP_COUNTRY_NAME")</f>
        <v>#INVALID COMPANY ID</v>
      </c>
      <c r="F136" t="s">
        <v>574</v>
      </c>
      <c r="G136">
        <v>4256114</v>
      </c>
      <c r="H136" t="s">
        <v>398</v>
      </c>
      <c r="I136" s="11">
        <v>0.02</v>
      </c>
      <c r="J136" t="str">
        <f>_xll.SNL.Clients.Office.Excel.Functions.SPG(G136, "SP_COUNTRY_NAME")</f>
        <v>South Korea</v>
      </c>
      <c r="K136" t="s">
        <v>534</v>
      </c>
      <c r="L136">
        <v>7060057</v>
      </c>
      <c r="M136" t="s">
        <v>398</v>
      </c>
      <c r="N136" s="11">
        <v>0</v>
      </c>
      <c r="O136" t="str">
        <f>_xll.SNL.Clients.Office.Excel.Functions.SPG(L136, "SP_COUNTRY_NAME")</f>
        <v>Switzerland</v>
      </c>
      <c r="P136" t="s">
        <v>656</v>
      </c>
      <c r="Q136">
        <v>4271664</v>
      </c>
      <c r="R136" t="s">
        <v>398</v>
      </c>
      <c r="S136" s="11">
        <v>7.0000000000000007E-2</v>
      </c>
      <c r="T136" t="str">
        <f>_xll.SNL.Clients.Office.Excel.Functions.SPG(Q136, "SP_COUNTRY_NAME")</f>
        <v>United Kingdom</v>
      </c>
      <c r="Y136" t="str">
        <f>_xll.SNL.Clients.Office.Excel.Functions.SPG(V136, "SP_COUNTRY_NAME")</f>
        <v>#INVALID COMPANY ID</v>
      </c>
      <c r="Z136" t="s">
        <v>498</v>
      </c>
      <c r="AA136">
        <v>4324456</v>
      </c>
      <c r="AB136" t="s">
        <v>398</v>
      </c>
      <c r="AC136" s="11">
        <v>0.01</v>
      </c>
      <c r="AD136" t="str">
        <f>_xll.SNL.Clients.Office.Excel.Functions.SPG(AA136, "SP_COUNTRY_NAME")</f>
        <v>Italy</v>
      </c>
      <c r="AE136" t="s">
        <v>498</v>
      </c>
      <c r="AF136">
        <v>4324456</v>
      </c>
      <c r="AG136" t="s">
        <v>398</v>
      </c>
      <c r="AH136" s="11">
        <v>0.01</v>
      </c>
      <c r="AI136" t="str">
        <f>_xll.SNL.Clients.Office.Excel.Functions.SPG(AF136, "SP_COUNTRY_NAME")</f>
        <v>Italy</v>
      </c>
      <c r="AJ136" t="s">
        <v>656</v>
      </c>
      <c r="AK136">
        <v>4271664</v>
      </c>
      <c r="AL136" t="s">
        <v>398</v>
      </c>
      <c r="AM136" s="11">
        <v>7.0000000000000007E-2</v>
      </c>
      <c r="AN136" t="str">
        <f>_xll.SNL.Clients.Office.Excel.Functions.SPG(AK136, "SP_COUNTRY_NAME")</f>
        <v>United Kingdom</v>
      </c>
      <c r="AO136" t="s">
        <v>1248</v>
      </c>
      <c r="AP136">
        <v>4235429</v>
      </c>
      <c r="AQ136" t="s">
        <v>398</v>
      </c>
      <c r="AR136" s="11">
        <v>0</v>
      </c>
      <c r="AS136" t="str">
        <f>_xll.SNL.Clients.Office.Excel.Functions.SPG(AP136, "SP_COUNTRY_NAME")</f>
        <v>Canada</v>
      </c>
      <c r="AX136" t="str">
        <f>_xll.SNL.Clients.Office.Excel.Functions.SPG(AU136, "SP_COUNTRY_NAME")</f>
        <v>#INVALID COMPANY ID</v>
      </c>
      <c r="AY136" t="s">
        <v>498</v>
      </c>
      <c r="AZ136">
        <v>4324456</v>
      </c>
      <c r="BA136" t="s">
        <v>398</v>
      </c>
      <c r="BB136" s="11">
        <v>0.01</v>
      </c>
      <c r="BC136" t="str">
        <f>_xll.SNL.Clients.Office.Excel.Functions.SPG(AZ136, "SP_COUNTRY_NAME")</f>
        <v>Italy</v>
      </c>
      <c r="BH136" t="str">
        <f>_xll.SNL.Clients.Office.Excel.Functions.SPG(BE136, "SP_COUNTRY_NAME")</f>
        <v>#INVALID COMPANY ID</v>
      </c>
      <c r="BI136" t="s">
        <v>540</v>
      </c>
      <c r="BJ136">
        <v>110570</v>
      </c>
      <c r="BK136" t="s">
        <v>398</v>
      </c>
      <c r="BL136" s="11">
        <v>0.01</v>
      </c>
      <c r="BM136" t="str">
        <f>_xll.SNL.Clients.Office.Excel.Functions.SPG(BJ136, "SP_COUNTRY_NAME")</f>
        <v>USA</v>
      </c>
      <c r="BR136" t="str">
        <f>_xll.SNL.Clients.Office.Excel.Functions.SPG(BO136, "SP_COUNTRY_NAME")</f>
        <v>#INVALID COMPANY ID</v>
      </c>
      <c r="BS136" t="s">
        <v>1936</v>
      </c>
      <c r="BT136">
        <v>19464645</v>
      </c>
      <c r="BU136" t="s">
        <v>398</v>
      </c>
      <c r="BV136" s="11">
        <v>0.01</v>
      </c>
      <c r="BW136" t="str">
        <f>_xll.SNL.Clients.Office.Excel.Functions.SPG(BT136, "SP_COUNTRY_NAME")</f>
        <v>Sweden</v>
      </c>
      <c r="BX136" t="s">
        <v>477</v>
      </c>
      <c r="BY136">
        <v>4102247</v>
      </c>
      <c r="BZ136" t="s">
        <v>398</v>
      </c>
      <c r="CA136" s="11">
        <v>0.03</v>
      </c>
      <c r="CB136" t="str">
        <f>_xll.SNL.Clients.Office.Excel.Functions.SPG(BY136, "SP_COUNTRY_NAME")</f>
        <v>USA</v>
      </c>
      <c r="CC136" t="s">
        <v>501</v>
      </c>
      <c r="CD136">
        <v>110674</v>
      </c>
      <c r="CE136" t="s">
        <v>398</v>
      </c>
      <c r="CF136" s="11">
        <v>0.03</v>
      </c>
      <c r="CG136" t="str">
        <f>_xll.SNL.Clients.Office.Excel.Functions.SPG(CD136, "SP_COUNTRY_NAME")</f>
        <v>USA</v>
      </c>
      <c r="CH136" t="s">
        <v>477</v>
      </c>
      <c r="CI136">
        <v>4102247</v>
      </c>
      <c r="CJ136" t="s">
        <v>398</v>
      </c>
      <c r="CK136" s="11">
        <v>0.03</v>
      </c>
      <c r="CL136" t="str">
        <f>_xll.SNL.Clients.Office.Excel.Functions.SPG(CI136, "SP_COUNTRY_NAME")</f>
        <v>USA</v>
      </c>
      <c r="CM136" t="s">
        <v>540</v>
      </c>
      <c r="CN136">
        <v>110570</v>
      </c>
      <c r="CO136" t="s">
        <v>398</v>
      </c>
      <c r="CP136" s="11">
        <v>0.01</v>
      </c>
      <c r="CQ136" t="str">
        <f>_xll.SNL.Clients.Office.Excel.Functions.SPG(CN136, "SP_COUNTRY_NAME")</f>
        <v>USA</v>
      </c>
      <c r="CR136" t="s">
        <v>540</v>
      </c>
      <c r="CS136">
        <v>110570</v>
      </c>
      <c r="CT136" t="s">
        <v>398</v>
      </c>
      <c r="CU136" s="11">
        <v>0.01</v>
      </c>
      <c r="CV136" t="str">
        <f>_xll.SNL.Clients.Office.Excel.Functions.SPG(CS136, "SP_COUNTRY_NAME")</f>
        <v>USA</v>
      </c>
      <c r="CW136" t="s">
        <v>477</v>
      </c>
      <c r="CX136">
        <v>4102247</v>
      </c>
      <c r="CY136" t="s">
        <v>398</v>
      </c>
      <c r="CZ136" s="11">
        <v>0.03</v>
      </c>
      <c r="DA136" t="str">
        <f>_xll.SNL.Clients.Office.Excel.Functions.SPG(CX136, "SP_COUNTRY_NAME")</f>
        <v>USA</v>
      </c>
      <c r="DF136" t="str">
        <f>_xll.SNL.Clients.Office.Excel.Functions.SPG(DC136, "SP_COUNTRY_NAME")</f>
        <v>#INVALID COMPANY ID</v>
      </c>
      <c r="DK136" t="str">
        <f>_xll.SNL.Clients.Office.Excel.Functions.SPG(DH136, "SP_COUNTRY_NAME")</f>
        <v>#INVALID COMPANY ID</v>
      </c>
      <c r="DL136" t="s">
        <v>574</v>
      </c>
      <c r="DM136">
        <v>4256114</v>
      </c>
      <c r="DN136" t="s">
        <v>398</v>
      </c>
      <c r="DO136" s="11">
        <v>0.02</v>
      </c>
      <c r="DP136" t="str">
        <f>_xll.SNL.Clients.Office.Excel.Functions.SPG(DM136, "SP_COUNTRY_NAME")</f>
        <v>South Korea</v>
      </c>
      <c r="DQ136" t="s">
        <v>574</v>
      </c>
      <c r="DR136">
        <v>4256114</v>
      </c>
      <c r="DS136" t="s">
        <v>398</v>
      </c>
      <c r="DT136" s="11">
        <v>0.02</v>
      </c>
      <c r="DU136" t="str">
        <f>_xll.SNL.Clients.Office.Excel.Functions.SPG(DR136, "SP_COUNTRY_NAME")</f>
        <v>South Korea</v>
      </c>
      <c r="DV136" t="s">
        <v>574</v>
      </c>
      <c r="DW136">
        <v>4256114</v>
      </c>
      <c r="DX136" t="s">
        <v>398</v>
      </c>
      <c r="DY136" s="11">
        <v>0.02</v>
      </c>
      <c r="DZ136" t="str">
        <f>_xll.SNL.Clients.Office.Excel.Functions.SPG(DW136, "SP_COUNTRY_NAME")</f>
        <v>South Korea</v>
      </c>
      <c r="EE136" t="str">
        <f>_xll.SNL.Clients.Office.Excel.Functions.SPG(EB136, "SP_COUNTRY_NAME")</f>
        <v>#INVALID COMPANY ID</v>
      </c>
      <c r="EF136" t="s">
        <v>681</v>
      </c>
      <c r="EG136">
        <v>29629745</v>
      </c>
      <c r="EH136" t="s">
        <v>398</v>
      </c>
      <c r="EI136" s="11">
        <v>0.04</v>
      </c>
      <c r="EJ136" t="str">
        <f>_xll.SNL.Clients.Office.Excel.Functions.SPG(EG136, "SP_COUNTRY_NAME")</f>
        <v>South Africa</v>
      </c>
      <c r="EK136" t="s">
        <v>640</v>
      </c>
      <c r="EL136">
        <v>109776</v>
      </c>
      <c r="EM136" t="s">
        <v>398</v>
      </c>
      <c r="EN136" s="11">
        <v>0</v>
      </c>
      <c r="EO136" t="str">
        <f>_xll.SNL.Clients.Office.Excel.Functions.SPG(EL136, "SP_COUNTRY_NAME")</f>
        <v>USA</v>
      </c>
      <c r="ET136" t="str">
        <f>_xll.SNL.Clients.Office.Excel.Functions.SPG(EQ136, "SP_COUNTRY_NAME")</f>
        <v>#INVALID COMPANY ID</v>
      </c>
      <c r="EY136" t="str">
        <f>_xll.SNL.Clients.Office.Excel.Functions.SPG(EV136, "SP_COUNTRY_NAME")</f>
        <v>#INVALID COMPANY ID</v>
      </c>
      <c r="EZ136" t="s">
        <v>501</v>
      </c>
      <c r="FA136">
        <v>110674</v>
      </c>
      <c r="FB136" t="s">
        <v>398</v>
      </c>
      <c r="FC136" s="11">
        <v>0.03</v>
      </c>
      <c r="FD136" t="str">
        <f>_xll.SNL.Clients.Office.Excel.Functions.SPG(FA136, "SP_COUNTRY_NAME")</f>
        <v>USA</v>
      </c>
      <c r="FE136" t="s">
        <v>501</v>
      </c>
      <c r="FF136">
        <v>110674</v>
      </c>
      <c r="FG136" t="s">
        <v>398</v>
      </c>
      <c r="FH136" s="11">
        <v>0.03</v>
      </c>
      <c r="FI136" t="str">
        <f>_xll.SNL.Clients.Office.Excel.Functions.SPG(FF136, "SP_COUNTRY_NAME")</f>
        <v>USA</v>
      </c>
      <c r="FJ136" t="s">
        <v>477</v>
      </c>
      <c r="FK136">
        <v>4102247</v>
      </c>
      <c r="FL136" t="s">
        <v>398</v>
      </c>
      <c r="FM136" s="11">
        <v>0.03</v>
      </c>
      <c r="FN136" t="str">
        <f>_xll.SNL.Clients.Office.Excel.Functions.SPG(FK136, "SP_COUNTRY_NAME")</f>
        <v>USA</v>
      </c>
      <c r="FS136" t="str">
        <f>_xll.SNL.Clients.Office.Excel.Functions.SPG(FP136, "SP_COUNTRY_NAME")</f>
        <v>#INVALID COMPANY ID</v>
      </c>
      <c r="FT136" t="s">
        <v>681</v>
      </c>
      <c r="FU136">
        <v>29629745</v>
      </c>
      <c r="FV136" t="s">
        <v>398</v>
      </c>
      <c r="FW136" s="11">
        <v>0.04</v>
      </c>
      <c r="FX136" t="str">
        <f>_xll.SNL.Clients.Office.Excel.Functions.SPG(FU136, "SP_COUNTRY_NAME")</f>
        <v>South Africa</v>
      </c>
      <c r="GC136" t="str">
        <f>_xll.SNL.Clients.Office.Excel.Functions.SPG(FZ136, "SP_COUNTRY_NAME")</f>
        <v>#INVALID COMPANY ID</v>
      </c>
      <c r="GD136" t="s">
        <v>1684</v>
      </c>
      <c r="GE136">
        <v>4332537</v>
      </c>
      <c r="GF136" t="s">
        <v>398</v>
      </c>
      <c r="GG136" s="11">
        <v>0</v>
      </c>
      <c r="GH136" t="str">
        <f>_xll.SNL.Clients.Office.Excel.Functions.SPG(GE136, "SP_COUNTRY_NAME")</f>
        <v>China</v>
      </c>
      <c r="GM136" t="str">
        <f>_xll.SNL.Clients.Office.Excel.Functions.SPG(GJ136, "SP_COUNTRY_NAME")</f>
        <v>#INVALID COMPANY ID</v>
      </c>
      <c r="GR136" t="str">
        <f>_xll.SNL.Clients.Office.Excel.Functions.SPG(GO136, "SP_COUNTRY_NAME")</f>
        <v>#INVALID COMPANY ID</v>
      </c>
      <c r="GW136" t="str">
        <f>_xll.SNL.Clients.Office.Excel.Functions.SPG(GT136, "SP_COUNTRY_NAME")</f>
        <v>#INVALID COMPANY ID</v>
      </c>
      <c r="GX136" t="s">
        <v>1007</v>
      </c>
      <c r="GY136">
        <v>4041196</v>
      </c>
      <c r="GZ136" t="s">
        <v>401</v>
      </c>
      <c r="HA136" s="11">
        <v>0</v>
      </c>
      <c r="HB136" t="str">
        <f>_xll.SNL.Clients.Office.Excel.Functions.SPG(GY136, "SP_COUNTRY_NAME")</f>
        <v>United Kingdom</v>
      </c>
      <c r="HC136" t="s">
        <v>477</v>
      </c>
      <c r="HD136">
        <v>4102247</v>
      </c>
      <c r="HE136" t="s">
        <v>398</v>
      </c>
      <c r="HF136" s="11">
        <v>0.03</v>
      </c>
      <c r="HG136" t="str">
        <f>_xll.SNL.Clients.Office.Excel.Functions.SPG(HD136, "SP_COUNTRY_NAME")</f>
        <v>USA</v>
      </c>
      <c r="HL136" t="str">
        <f>_xll.SNL.Clients.Office.Excel.Functions.SPG(HI136, "SP_COUNTRY_NAME")</f>
        <v>#INVALID COMPANY ID</v>
      </c>
      <c r="HQ136" t="str">
        <f>_xll.SNL.Clients.Office.Excel.Functions.SPG(HN136, "SP_COUNTRY_NAME")</f>
        <v>#INVALID COMPANY ID</v>
      </c>
      <c r="HR136" t="s">
        <v>477</v>
      </c>
      <c r="HS136">
        <v>4102247</v>
      </c>
      <c r="HT136" t="s">
        <v>398</v>
      </c>
      <c r="HU136" s="11">
        <v>0.03</v>
      </c>
      <c r="HV136" t="str">
        <f>_xll.SNL.Clients.Office.Excel.Functions.SPG(HS136, "SP_COUNTRY_NAME")</f>
        <v>USA</v>
      </c>
      <c r="HW136" t="s">
        <v>681</v>
      </c>
      <c r="HX136">
        <v>29629745</v>
      </c>
      <c r="HY136" t="s">
        <v>398</v>
      </c>
      <c r="HZ136" s="11">
        <v>0.04</v>
      </c>
      <c r="IA136" t="str">
        <f>_xll.SNL.Clients.Office.Excel.Functions.SPG(HX136, "SP_COUNTRY_NAME")</f>
        <v>South Africa</v>
      </c>
      <c r="IF136" t="str">
        <f>_xll.SNL.Clients.Office.Excel.Functions.SPG(IC136, "SP_COUNTRY_NAME")</f>
        <v>#INVALID COMPANY ID</v>
      </c>
      <c r="IK136" t="str">
        <f>_xll.SNL.Clients.Office.Excel.Functions.SPG(IH136, "SP_COUNTRY_NAME")</f>
        <v>#INVALID COMPANY ID</v>
      </c>
      <c r="IL136" t="s">
        <v>1007</v>
      </c>
      <c r="IM136">
        <v>4041196</v>
      </c>
      <c r="IN136" t="s">
        <v>401</v>
      </c>
      <c r="IO136" s="11">
        <v>0</v>
      </c>
      <c r="IP136" t="str">
        <f>_xll.SNL.Clients.Office.Excel.Functions.SPG(IM136, "SP_COUNTRY_NAME")</f>
        <v>United Kingdom</v>
      </c>
      <c r="IQ136" t="s">
        <v>413</v>
      </c>
      <c r="IR136">
        <v>4107954</v>
      </c>
      <c r="IS136" t="s">
        <v>348</v>
      </c>
      <c r="IT136" s="11">
        <v>0</v>
      </c>
      <c r="IU136" t="str">
        <f>_xll.SNL.Clients.Office.Excel.Functions.SPG(IR136, "SP_COUNTRY_NAME")</f>
        <v>Japan</v>
      </c>
      <c r="IZ136" t="str">
        <f>_xll.SNL.Clients.Office.Excel.Functions.SPG(IW136, "SP_COUNTRY_NAME")</f>
        <v>#INVALID COMPANY ID</v>
      </c>
      <c r="JA136" t="s">
        <v>540</v>
      </c>
      <c r="JB136">
        <v>110570</v>
      </c>
      <c r="JC136" t="s">
        <v>398</v>
      </c>
      <c r="JD136" s="11">
        <v>0.01</v>
      </c>
      <c r="JE136" t="str">
        <f>_xll.SNL.Clients.Office.Excel.Functions.SPG(JB136, "SP_COUNTRY_NAME")</f>
        <v>USA</v>
      </c>
      <c r="JF136" t="s">
        <v>574</v>
      </c>
      <c r="JG136">
        <v>4256114</v>
      </c>
      <c r="JH136" t="s">
        <v>398</v>
      </c>
      <c r="JI136" s="11">
        <v>0.02</v>
      </c>
      <c r="JJ136" t="str">
        <f>_xll.SNL.Clients.Office.Excel.Functions.SPG(JG136, "SP_COUNTRY_NAME")</f>
        <v>South Korea</v>
      </c>
      <c r="JK136" t="s">
        <v>501</v>
      </c>
      <c r="JL136">
        <v>110674</v>
      </c>
      <c r="JM136" t="s">
        <v>398</v>
      </c>
      <c r="JN136" s="11">
        <v>0.03</v>
      </c>
      <c r="JO136" t="str">
        <f>_xll.SNL.Clients.Office.Excel.Functions.SPG(JL136, "SP_COUNTRY_NAME")</f>
        <v>USA</v>
      </c>
      <c r="JT136" t="str">
        <f>_xll.SNL.Clients.Office.Excel.Functions.SPG(JQ136, "SP_COUNTRY_NAME")</f>
        <v>#INVALID COMPANY ID</v>
      </c>
      <c r="JY136" t="str">
        <f>_xll.SNL.Clients.Office.Excel.Functions.SPG(JV136, "SP_COUNTRY_NAME")</f>
        <v>#INVALID COMPANY ID</v>
      </c>
      <c r="JZ136" t="s">
        <v>477</v>
      </c>
      <c r="KA136">
        <v>4102247</v>
      </c>
      <c r="KB136" t="s">
        <v>398</v>
      </c>
      <c r="KC136" s="11">
        <v>0.03</v>
      </c>
      <c r="KD136" t="str">
        <f>_xll.SNL.Clients.Office.Excel.Functions.SPG(KA136, "SP_COUNTRY_NAME")</f>
        <v>USA</v>
      </c>
      <c r="KI136" t="str">
        <f>_xll.SNL.Clients.Office.Excel.Functions.SPG(KF136, "SP_COUNTRY_NAME")</f>
        <v>#INVALID COMPANY ID</v>
      </c>
      <c r="KJ136" t="s">
        <v>498</v>
      </c>
      <c r="KK136">
        <v>4324456</v>
      </c>
      <c r="KL136" t="s">
        <v>398</v>
      </c>
      <c r="KM136" s="11">
        <v>0.01</v>
      </c>
      <c r="KN136" t="str">
        <f>_xll.SNL.Clients.Office.Excel.Functions.SPG(KK136, "SP_COUNTRY_NAME")</f>
        <v>Italy</v>
      </c>
    </row>
    <row r="137" spans="5:300" x14ac:dyDescent="0.35">
      <c r="E137" t="str">
        <f>_xll.SNL.Clients.Office.Excel.Functions.SPG(B137, "SP_COUNTRY_NAME")</f>
        <v>#INVALID COMPANY ID</v>
      </c>
      <c r="F137" t="s">
        <v>500</v>
      </c>
      <c r="G137">
        <v>106960</v>
      </c>
      <c r="H137" t="s">
        <v>398</v>
      </c>
      <c r="I137" s="11">
        <v>0.02</v>
      </c>
      <c r="J137" t="str">
        <f>_xll.SNL.Clients.Office.Excel.Functions.SPG(G137, "SP_COUNTRY_NAME")</f>
        <v>Canada</v>
      </c>
      <c r="K137" t="s">
        <v>535</v>
      </c>
      <c r="L137">
        <v>4147331</v>
      </c>
      <c r="M137" t="s">
        <v>398</v>
      </c>
      <c r="N137" s="11">
        <v>0</v>
      </c>
      <c r="O137" t="str">
        <f>_xll.SNL.Clients.Office.Excel.Functions.SPG(L137, "SP_COUNTRY_NAME")</f>
        <v>United Kingdom</v>
      </c>
      <c r="P137" t="s">
        <v>1061</v>
      </c>
      <c r="Q137">
        <v>111354</v>
      </c>
      <c r="R137" t="s">
        <v>398</v>
      </c>
      <c r="S137" s="11">
        <v>7.0000000000000007E-2</v>
      </c>
      <c r="T137" t="str">
        <f>_xll.SNL.Clients.Office.Excel.Functions.SPG(Q137, "SP_COUNTRY_NAME")</f>
        <v>USA</v>
      </c>
      <c r="Y137" t="str">
        <f>_xll.SNL.Clients.Office.Excel.Functions.SPG(V137, "SP_COUNTRY_NAME")</f>
        <v>#INVALID COMPANY ID</v>
      </c>
      <c r="Z137" t="s">
        <v>740</v>
      </c>
      <c r="AA137">
        <v>13084932</v>
      </c>
      <c r="AB137" t="s">
        <v>398</v>
      </c>
      <c r="AC137" s="11">
        <v>0.01</v>
      </c>
      <c r="AD137" t="str">
        <f>_xll.SNL.Clients.Office.Excel.Functions.SPG(AA137, "SP_COUNTRY_NAME")</f>
        <v>South Africa</v>
      </c>
      <c r="AE137" t="s">
        <v>740</v>
      </c>
      <c r="AF137">
        <v>13084932</v>
      </c>
      <c r="AG137" t="s">
        <v>398</v>
      </c>
      <c r="AH137" s="11">
        <v>0.01</v>
      </c>
      <c r="AI137" t="str">
        <f>_xll.SNL.Clients.Office.Excel.Functions.SPG(AF137, "SP_COUNTRY_NAME")</f>
        <v>South Africa</v>
      </c>
      <c r="AJ137" t="s">
        <v>1061</v>
      </c>
      <c r="AK137">
        <v>111354</v>
      </c>
      <c r="AL137" t="s">
        <v>398</v>
      </c>
      <c r="AM137" s="11">
        <v>7.0000000000000007E-2</v>
      </c>
      <c r="AN137" t="str">
        <f>_xll.SNL.Clients.Office.Excel.Functions.SPG(AK137, "SP_COUNTRY_NAME")</f>
        <v>USA</v>
      </c>
      <c r="AO137" t="s">
        <v>1249</v>
      </c>
      <c r="AP137">
        <v>5847707</v>
      </c>
      <c r="AQ137" t="s">
        <v>398</v>
      </c>
      <c r="AR137" s="11">
        <v>0</v>
      </c>
      <c r="AS137" t="str">
        <f>_xll.SNL.Clients.Office.Excel.Functions.SPG(AP137, "SP_COUNTRY_NAME")</f>
        <v>Canada</v>
      </c>
      <c r="AX137" t="str">
        <f>_xll.SNL.Clients.Office.Excel.Functions.SPG(AU137, "SP_COUNTRY_NAME")</f>
        <v>#INVALID COMPANY ID</v>
      </c>
      <c r="AY137" t="s">
        <v>740</v>
      </c>
      <c r="AZ137">
        <v>13084932</v>
      </c>
      <c r="BA137" t="s">
        <v>398</v>
      </c>
      <c r="BB137" s="11">
        <v>0.01</v>
      </c>
      <c r="BC137" t="str">
        <f>_xll.SNL.Clients.Office.Excel.Functions.SPG(AZ137, "SP_COUNTRY_NAME")</f>
        <v>South Africa</v>
      </c>
      <c r="BH137" t="str">
        <f>_xll.SNL.Clients.Office.Excel.Functions.SPG(BE137, "SP_COUNTRY_NAME")</f>
        <v>#INVALID COMPANY ID</v>
      </c>
      <c r="BI137" t="s">
        <v>724</v>
      </c>
      <c r="BJ137">
        <v>112262714</v>
      </c>
      <c r="BK137" t="s">
        <v>398</v>
      </c>
      <c r="BL137" s="11">
        <v>0.01</v>
      </c>
      <c r="BM137" t="str">
        <f>_xll.SNL.Clients.Office.Excel.Functions.SPG(BJ137, "SP_COUNTRY_NAME")</f>
        <v>#INVALID COMPANY ID</v>
      </c>
      <c r="BR137" t="str">
        <f>_xll.SNL.Clients.Office.Excel.Functions.SPG(BO137, "SP_COUNTRY_NAME")</f>
        <v>#INVALID COMPANY ID</v>
      </c>
      <c r="BS137" t="s">
        <v>1143</v>
      </c>
      <c r="BT137">
        <v>4405395</v>
      </c>
      <c r="BU137" t="s">
        <v>398</v>
      </c>
      <c r="BV137" s="11">
        <v>0.01</v>
      </c>
      <c r="BW137" t="str">
        <f>_xll.SNL.Clients.Office.Excel.Functions.SPG(BT137, "SP_COUNTRY_NAME")</f>
        <v>United Kingdom</v>
      </c>
      <c r="BX137" t="s">
        <v>965</v>
      </c>
      <c r="BY137">
        <v>7609147</v>
      </c>
      <c r="BZ137" t="s">
        <v>398</v>
      </c>
      <c r="CA137" s="11">
        <v>0.03</v>
      </c>
      <c r="CB137" t="str">
        <f>_xll.SNL.Clients.Office.Excel.Functions.SPG(BY137, "SP_COUNTRY_NAME")</f>
        <v>Spain</v>
      </c>
      <c r="CC137" t="s">
        <v>1337</v>
      </c>
      <c r="CD137">
        <v>16908562</v>
      </c>
      <c r="CE137" t="s">
        <v>398</v>
      </c>
      <c r="CF137" s="11">
        <v>0.03</v>
      </c>
      <c r="CG137" t="str">
        <f>_xll.SNL.Clients.Office.Excel.Functions.SPG(CD137, "SP_COUNTRY_NAME")</f>
        <v>Brazil</v>
      </c>
      <c r="CH137" t="s">
        <v>965</v>
      </c>
      <c r="CI137">
        <v>7609147</v>
      </c>
      <c r="CJ137" t="s">
        <v>398</v>
      </c>
      <c r="CK137" s="11">
        <v>0.03</v>
      </c>
      <c r="CL137" t="str">
        <f>_xll.SNL.Clients.Office.Excel.Functions.SPG(CI137, "SP_COUNTRY_NAME")</f>
        <v>Spain</v>
      </c>
      <c r="CM137" t="s">
        <v>724</v>
      </c>
      <c r="CN137">
        <v>112262714</v>
      </c>
      <c r="CO137" t="s">
        <v>398</v>
      </c>
      <c r="CP137" s="11">
        <v>0.01</v>
      </c>
      <c r="CQ137" t="str">
        <f>_xll.SNL.Clients.Office.Excel.Functions.SPG(CN137, "SP_COUNTRY_NAME")</f>
        <v>#INVALID COMPANY ID</v>
      </c>
      <c r="CR137" t="s">
        <v>724</v>
      </c>
      <c r="CS137">
        <v>112262714</v>
      </c>
      <c r="CT137" t="s">
        <v>398</v>
      </c>
      <c r="CU137" s="11">
        <v>0.01</v>
      </c>
      <c r="CV137" t="str">
        <f>_xll.SNL.Clients.Office.Excel.Functions.SPG(CS137, "SP_COUNTRY_NAME")</f>
        <v>#INVALID COMPANY ID</v>
      </c>
      <c r="CW137" t="s">
        <v>965</v>
      </c>
      <c r="CX137">
        <v>7609147</v>
      </c>
      <c r="CY137" t="s">
        <v>398</v>
      </c>
      <c r="CZ137" s="11">
        <v>0.03</v>
      </c>
      <c r="DA137" t="str">
        <f>_xll.SNL.Clients.Office.Excel.Functions.SPG(CX137, "SP_COUNTRY_NAME")</f>
        <v>Spain</v>
      </c>
      <c r="DF137" t="str">
        <f>_xll.SNL.Clients.Office.Excel.Functions.SPG(DC137, "SP_COUNTRY_NAME")</f>
        <v>#INVALID COMPANY ID</v>
      </c>
      <c r="DK137" t="str">
        <f>_xll.SNL.Clients.Office.Excel.Functions.SPG(DH137, "SP_COUNTRY_NAME")</f>
        <v>#INVALID COMPANY ID</v>
      </c>
      <c r="DL137" t="s">
        <v>500</v>
      </c>
      <c r="DM137">
        <v>106960</v>
      </c>
      <c r="DN137" t="s">
        <v>398</v>
      </c>
      <c r="DO137" s="11">
        <v>0.02</v>
      </c>
      <c r="DP137" t="str">
        <f>_xll.SNL.Clients.Office.Excel.Functions.SPG(DM137, "SP_COUNTRY_NAME")</f>
        <v>Canada</v>
      </c>
      <c r="DQ137" t="s">
        <v>500</v>
      </c>
      <c r="DR137">
        <v>106960</v>
      </c>
      <c r="DS137" t="s">
        <v>398</v>
      </c>
      <c r="DT137" s="11">
        <v>0.02</v>
      </c>
      <c r="DU137" t="str">
        <f>_xll.SNL.Clients.Office.Excel.Functions.SPG(DR137, "SP_COUNTRY_NAME")</f>
        <v>Canada</v>
      </c>
      <c r="DV137" t="s">
        <v>500</v>
      </c>
      <c r="DW137">
        <v>106960</v>
      </c>
      <c r="DX137" t="s">
        <v>398</v>
      </c>
      <c r="DY137" s="11">
        <v>0.02</v>
      </c>
      <c r="DZ137" t="str">
        <f>_xll.SNL.Clients.Office.Excel.Functions.SPG(DW137, "SP_COUNTRY_NAME")</f>
        <v>Canada</v>
      </c>
      <c r="EE137" t="str">
        <f>_xll.SNL.Clients.Office.Excel.Functions.SPG(EB137, "SP_COUNTRY_NAME")</f>
        <v>#INVALID COMPANY ID</v>
      </c>
      <c r="EF137" t="s">
        <v>393</v>
      </c>
      <c r="EG137">
        <v>111074</v>
      </c>
      <c r="EH137" t="s">
        <v>398</v>
      </c>
      <c r="EI137" s="11">
        <v>0.04</v>
      </c>
      <c r="EJ137" t="str">
        <f>_xll.SNL.Clients.Office.Excel.Functions.SPG(EG137, "SP_COUNTRY_NAME")</f>
        <v>USA</v>
      </c>
      <c r="EO137" t="str">
        <f>_xll.SNL.Clients.Office.Excel.Functions.SPG(EL137, "SP_COUNTRY_NAME")</f>
        <v>#INVALID COMPANY ID</v>
      </c>
      <c r="ET137" t="str">
        <f>_xll.SNL.Clients.Office.Excel.Functions.SPG(EQ137, "SP_COUNTRY_NAME")</f>
        <v>#INVALID COMPANY ID</v>
      </c>
      <c r="EY137" t="str">
        <f>_xll.SNL.Clients.Office.Excel.Functions.SPG(EV137, "SP_COUNTRY_NAME")</f>
        <v>#INVALID COMPANY ID</v>
      </c>
      <c r="EZ137" t="s">
        <v>1337</v>
      </c>
      <c r="FA137">
        <v>16908562</v>
      </c>
      <c r="FB137" t="s">
        <v>398</v>
      </c>
      <c r="FC137" s="11">
        <v>0.03</v>
      </c>
      <c r="FD137" t="str">
        <f>_xll.SNL.Clients.Office.Excel.Functions.SPG(FA137, "SP_COUNTRY_NAME")</f>
        <v>Brazil</v>
      </c>
      <c r="FE137" t="s">
        <v>1337</v>
      </c>
      <c r="FF137">
        <v>16908562</v>
      </c>
      <c r="FG137" t="s">
        <v>398</v>
      </c>
      <c r="FH137" s="11">
        <v>0.03</v>
      </c>
      <c r="FI137" t="str">
        <f>_xll.SNL.Clients.Office.Excel.Functions.SPG(FF137, "SP_COUNTRY_NAME")</f>
        <v>Brazil</v>
      </c>
      <c r="FJ137" t="s">
        <v>965</v>
      </c>
      <c r="FK137">
        <v>7609147</v>
      </c>
      <c r="FL137" t="s">
        <v>398</v>
      </c>
      <c r="FM137" s="11">
        <v>0.03</v>
      </c>
      <c r="FN137" t="str">
        <f>_xll.SNL.Clients.Office.Excel.Functions.SPG(FK137, "SP_COUNTRY_NAME")</f>
        <v>Spain</v>
      </c>
      <c r="FS137" t="str">
        <f>_xll.SNL.Clients.Office.Excel.Functions.SPG(FP137, "SP_COUNTRY_NAME")</f>
        <v>#INVALID COMPANY ID</v>
      </c>
      <c r="FT137" t="s">
        <v>393</v>
      </c>
      <c r="FU137">
        <v>111074</v>
      </c>
      <c r="FV137" t="s">
        <v>398</v>
      </c>
      <c r="FW137" s="11">
        <v>0.04</v>
      </c>
      <c r="FX137" t="str">
        <f>_xll.SNL.Clients.Office.Excel.Functions.SPG(FU137, "SP_COUNTRY_NAME")</f>
        <v>USA</v>
      </c>
      <c r="GC137" t="str">
        <f>_xll.SNL.Clients.Office.Excel.Functions.SPG(FZ137, "SP_COUNTRY_NAME")</f>
        <v>#INVALID COMPANY ID</v>
      </c>
      <c r="GD137" t="s">
        <v>575</v>
      </c>
      <c r="GE137">
        <v>4035990</v>
      </c>
      <c r="GF137" t="s">
        <v>398</v>
      </c>
      <c r="GG137" s="11">
        <v>0</v>
      </c>
      <c r="GH137" t="str">
        <f>_xll.SNL.Clients.Office.Excel.Functions.SPG(GE137, "SP_COUNTRY_NAME")</f>
        <v>Canada</v>
      </c>
      <c r="GM137" t="str">
        <f>_xll.SNL.Clients.Office.Excel.Functions.SPG(GJ137, "SP_COUNTRY_NAME")</f>
        <v>#INVALID COMPANY ID</v>
      </c>
      <c r="GR137" t="str">
        <f>_xll.SNL.Clients.Office.Excel.Functions.SPG(GO137, "SP_COUNTRY_NAME")</f>
        <v>#INVALID COMPANY ID</v>
      </c>
      <c r="GW137" t="str">
        <f>_xll.SNL.Clients.Office.Excel.Functions.SPG(GT137, "SP_COUNTRY_NAME")</f>
        <v>#INVALID COMPANY ID</v>
      </c>
      <c r="GX137" t="s">
        <v>453</v>
      </c>
      <c r="GY137">
        <v>5747632</v>
      </c>
      <c r="GZ137" t="s">
        <v>398</v>
      </c>
      <c r="HA137" s="11">
        <v>0</v>
      </c>
      <c r="HB137" t="str">
        <f>_xll.SNL.Clients.Office.Excel.Functions.SPG(GY137, "SP_COUNTRY_NAME")</f>
        <v>Canada</v>
      </c>
      <c r="HC137" t="s">
        <v>965</v>
      </c>
      <c r="HD137">
        <v>7609147</v>
      </c>
      <c r="HE137" t="s">
        <v>398</v>
      </c>
      <c r="HF137" s="11">
        <v>0.03</v>
      </c>
      <c r="HG137" t="str">
        <f>_xll.SNL.Clients.Office.Excel.Functions.SPG(HD137, "SP_COUNTRY_NAME")</f>
        <v>Spain</v>
      </c>
      <c r="HL137" t="str">
        <f>_xll.SNL.Clients.Office.Excel.Functions.SPG(HI137, "SP_COUNTRY_NAME")</f>
        <v>#INVALID COMPANY ID</v>
      </c>
      <c r="HQ137" t="str">
        <f>_xll.SNL.Clients.Office.Excel.Functions.SPG(HN137, "SP_COUNTRY_NAME")</f>
        <v>#INVALID COMPANY ID</v>
      </c>
      <c r="HR137" t="s">
        <v>965</v>
      </c>
      <c r="HS137">
        <v>7609147</v>
      </c>
      <c r="HT137" t="s">
        <v>398</v>
      </c>
      <c r="HU137" s="11">
        <v>0.03</v>
      </c>
      <c r="HV137" t="str">
        <f>_xll.SNL.Clients.Office.Excel.Functions.SPG(HS137, "SP_COUNTRY_NAME")</f>
        <v>Spain</v>
      </c>
      <c r="HW137" t="s">
        <v>393</v>
      </c>
      <c r="HX137">
        <v>111074</v>
      </c>
      <c r="HY137" t="s">
        <v>398</v>
      </c>
      <c r="HZ137" s="11">
        <v>0.04</v>
      </c>
      <c r="IA137" t="str">
        <f>_xll.SNL.Clients.Office.Excel.Functions.SPG(HX137, "SP_COUNTRY_NAME")</f>
        <v>USA</v>
      </c>
      <c r="IF137" t="str">
        <f>_xll.SNL.Clients.Office.Excel.Functions.SPG(IC137, "SP_COUNTRY_NAME")</f>
        <v>#INVALID COMPANY ID</v>
      </c>
      <c r="IK137" t="str">
        <f>_xll.SNL.Clients.Office.Excel.Functions.SPG(IH137, "SP_COUNTRY_NAME")</f>
        <v>#INVALID COMPANY ID</v>
      </c>
      <c r="IL137" t="s">
        <v>453</v>
      </c>
      <c r="IM137">
        <v>5747632</v>
      </c>
      <c r="IN137" t="s">
        <v>398</v>
      </c>
      <c r="IO137" s="11">
        <v>0</v>
      </c>
      <c r="IP137" t="str">
        <f>_xll.SNL.Clients.Office.Excel.Functions.SPG(IM137, "SP_COUNTRY_NAME")</f>
        <v>Canada</v>
      </c>
      <c r="IQ137" t="s">
        <v>2256</v>
      </c>
      <c r="IR137">
        <v>110325</v>
      </c>
      <c r="IS137" t="s">
        <v>398</v>
      </c>
      <c r="IT137" s="11">
        <v>0</v>
      </c>
      <c r="IU137" t="str">
        <f>_xll.SNL.Clients.Office.Excel.Functions.SPG(IR137, "SP_COUNTRY_NAME")</f>
        <v>Canada</v>
      </c>
      <c r="IZ137" t="str">
        <f>_xll.SNL.Clients.Office.Excel.Functions.SPG(IW137, "SP_COUNTRY_NAME")</f>
        <v>#INVALID COMPANY ID</v>
      </c>
      <c r="JA137" t="s">
        <v>724</v>
      </c>
      <c r="JB137">
        <v>112262714</v>
      </c>
      <c r="JC137" t="s">
        <v>398</v>
      </c>
      <c r="JD137" s="11">
        <v>0.01</v>
      </c>
      <c r="JE137" t="str">
        <f>_xll.SNL.Clients.Office.Excel.Functions.SPG(JB137, "SP_COUNTRY_NAME")</f>
        <v>#INVALID COMPANY ID</v>
      </c>
      <c r="JF137" t="s">
        <v>500</v>
      </c>
      <c r="JG137">
        <v>106960</v>
      </c>
      <c r="JH137" t="s">
        <v>398</v>
      </c>
      <c r="JI137" s="11">
        <v>0.02</v>
      </c>
      <c r="JJ137" t="str">
        <f>_xll.SNL.Clients.Office.Excel.Functions.SPG(JG137, "SP_COUNTRY_NAME")</f>
        <v>Canada</v>
      </c>
      <c r="JK137" t="s">
        <v>1337</v>
      </c>
      <c r="JL137">
        <v>16908562</v>
      </c>
      <c r="JM137" t="s">
        <v>398</v>
      </c>
      <c r="JN137" s="11">
        <v>0.03</v>
      </c>
      <c r="JO137" t="str">
        <f>_xll.SNL.Clients.Office.Excel.Functions.SPG(JL137, "SP_COUNTRY_NAME")</f>
        <v>Brazil</v>
      </c>
      <c r="JT137" t="str">
        <f>_xll.SNL.Clients.Office.Excel.Functions.SPG(JQ137, "SP_COUNTRY_NAME")</f>
        <v>#INVALID COMPANY ID</v>
      </c>
      <c r="JY137" t="str">
        <f>_xll.SNL.Clients.Office.Excel.Functions.SPG(JV137, "SP_COUNTRY_NAME")</f>
        <v>#INVALID COMPANY ID</v>
      </c>
      <c r="JZ137" t="s">
        <v>965</v>
      </c>
      <c r="KA137">
        <v>7609147</v>
      </c>
      <c r="KB137" t="s">
        <v>398</v>
      </c>
      <c r="KC137" s="11">
        <v>0.03</v>
      </c>
      <c r="KD137" t="str">
        <f>_xll.SNL.Clients.Office.Excel.Functions.SPG(KA137, "SP_COUNTRY_NAME")</f>
        <v>Spain</v>
      </c>
      <c r="KI137" t="str">
        <f>_xll.SNL.Clients.Office.Excel.Functions.SPG(KF137, "SP_COUNTRY_NAME")</f>
        <v>#INVALID COMPANY ID</v>
      </c>
      <c r="KJ137" t="s">
        <v>740</v>
      </c>
      <c r="KK137">
        <v>13084932</v>
      </c>
      <c r="KL137" t="s">
        <v>398</v>
      </c>
      <c r="KM137" s="11">
        <v>0.01</v>
      </c>
      <c r="KN137" t="str">
        <f>_xll.SNL.Clients.Office.Excel.Functions.SPG(KK137, "SP_COUNTRY_NAME")</f>
        <v>South Africa</v>
      </c>
    </row>
    <row r="138" spans="5:300" x14ac:dyDescent="0.35">
      <c r="E138" t="str">
        <f>_xll.SNL.Clients.Office.Excel.Functions.SPG(B138, "SP_COUNTRY_NAME")</f>
        <v>#INVALID COMPANY ID</v>
      </c>
      <c r="F138" t="s">
        <v>719</v>
      </c>
      <c r="G138">
        <v>4672160</v>
      </c>
      <c r="H138" t="s">
        <v>398</v>
      </c>
      <c r="I138" s="11">
        <v>0.02</v>
      </c>
      <c r="J138" t="str">
        <f>_xll.SNL.Clients.Office.Excel.Functions.SPG(G138, "SP_COUNTRY_NAME")</f>
        <v>South Africa</v>
      </c>
      <c r="K138" t="s">
        <v>536</v>
      </c>
      <c r="L138">
        <v>4227087</v>
      </c>
      <c r="M138" t="s">
        <v>398</v>
      </c>
      <c r="N138" s="11">
        <v>0</v>
      </c>
      <c r="O138" t="str">
        <f>_xll.SNL.Clients.Office.Excel.Functions.SPG(L138, "SP_COUNTRY_NAME")</f>
        <v>Germany</v>
      </c>
      <c r="P138" t="s">
        <v>484</v>
      </c>
      <c r="Q138">
        <v>109754</v>
      </c>
      <c r="R138" t="s">
        <v>398</v>
      </c>
      <c r="S138" s="11">
        <v>7.0000000000000007E-2</v>
      </c>
      <c r="T138" t="str">
        <f>_xll.SNL.Clients.Office.Excel.Functions.SPG(Q138, "SP_COUNTRY_NAME")</f>
        <v>USA</v>
      </c>
      <c r="Y138" t="str">
        <f>_xll.SNL.Clients.Office.Excel.Functions.SPG(V138, "SP_COUNTRY_NAME")</f>
        <v>#INVALID COMPANY ID</v>
      </c>
      <c r="Z138" t="s">
        <v>741</v>
      </c>
      <c r="AA138">
        <v>5760527</v>
      </c>
      <c r="AB138" t="s">
        <v>398</v>
      </c>
      <c r="AC138" s="11">
        <v>0.01</v>
      </c>
      <c r="AD138" t="str">
        <f>_xll.SNL.Clients.Office.Excel.Functions.SPG(AA138, "SP_COUNTRY_NAME")</f>
        <v>South Africa</v>
      </c>
      <c r="AE138" t="s">
        <v>741</v>
      </c>
      <c r="AF138">
        <v>5760527</v>
      </c>
      <c r="AG138" t="s">
        <v>398</v>
      </c>
      <c r="AH138" s="11">
        <v>0.01</v>
      </c>
      <c r="AI138" t="str">
        <f>_xll.SNL.Clients.Office.Excel.Functions.SPG(AF138, "SP_COUNTRY_NAME")</f>
        <v>South Africa</v>
      </c>
      <c r="AJ138" t="s">
        <v>484</v>
      </c>
      <c r="AK138">
        <v>109754</v>
      </c>
      <c r="AL138" t="s">
        <v>398</v>
      </c>
      <c r="AM138" s="11">
        <v>7.0000000000000007E-2</v>
      </c>
      <c r="AN138" t="str">
        <f>_xll.SNL.Clients.Office.Excel.Functions.SPG(AK138, "SP_COUNTRY_NAME")</f>
        <v>USA</v>
      </c>
      <c r="AO138" t="s">
        <v>1167</v>
      </c>
      <c r="AP138">
        <v>4789854</v>
      </c>
      <c r="AQ138" t="s">
        <v>398</v>
      </c>
      <c r="AR138" s="11">
        <v>0</v>
      </c>
      <c r="AS138" t="str">
        <f>_xll.SNL.Clients.Office.Excel.Functions.SPG(AP138, "SP_COUNTRY_NAME")</f>
        <v>Poland</v>
      </c>
      <c r="AX138" t="str">
        <f>_xll.SNL.Clients.Office.Excel.Functions.SPG(AU138, "SP_COUNTRY_NAME")</f>
        <v>#INVALID COMPANY ID</v>
      </c>
      <c r="AY138" t="s">
        <v>741</v>
      </c>
      <c r="AZ138">
        <v>5760527</v>
      </c>
      <c r="BA138" t="s">
        <v>398</v>
      </c>
      <c r="BB138" s="11">
        <v>0.01</v>
      </c>
      <c r="BC138" t="str">
        <f>_xll.SNL.Clients.Office.Excel.Functions.SPG(AZ138, "SP_COUNTRY_NAME")</f>
        <v>South Africa</v>
      </c>
      <c r="BH138" t="str">
        <f>_xll.SNL.Clients.Office.Excel.Functions.SPG(BE138, "SP_COUNTRY_NAME")</f>
        <v>#INVALID COMPANY ID</v>
      </c>
      <c r="BI138" t="s">
        <v>1896</v>
      </c>
      <c r="BJ138">
        <v>5767537</v>
      </c>
      <c r="BK138" t="s">
        <v>399</v>
      </c>
      <c r="BL138" s="11">
        <v>0.01</v>
      </c>
      <c r="BM138" t="str">
        <f>_xll.SNL.Clients.Office.Excel.Functions.SPG(BJ138, "SP_COUNTRY_NAME")</f>
        <v>Switzerland</v>
      </c>
      <c r="BR138" t="str">
        <f>_xll.SNL.Clients.Office.Excel.Functions.SPG(BO138, "SP_COUNTRY_NAME")</f>
        <v>#INVALID COMPANY ID</v>
      </c>
      <c r="BS138" t="s">
        <v>414</v>
      </c>
      <c r="BT138">
        <v>4137704</v>
      </c>
      <c r="BU138" t="s">
        <v>398</v>
      </c>
      <c r="BV138" s="11">
        <v>0.01</v>
      </c>
      <c r="BW138" t="str">
        <f>_xll.SNL.Clients.Office.Excel.Functions.SPG(BT138, "SP_COUNTRY_NAME")</f>
        <v>Japan</v>
      </c>
      <c r="BX138" t="s">
        <v>1730</v>
      </c>
      <c r="BY138">
        <v>16894363</v>
      </c>
      <c r="BZ138" t="s">
        <v>403</v>
      </c>
      <c r="CA138" s="11">
        <v>0.03</v>
      </c>
      <c r="CB138" t="str">
        <f>_xll.SNL.Clients.Office.Excel.Functions.SPG(BY138, "SP_COUNTRY_NAME")</f>
        <v>USA</v>
      </c>
      <c r="CC138" t="s">
        <v>1338</v>
      </c>
      <c r="CD138">
        <v>4112715</v>
      </c>
      <c r="CE138" t="s">
        <v>398</v>
      </c>
      <c r="CF138" s="11">
        <v>0.03</v>
      </c>
      <c r="CG138" t="str">
        <f>_xll.SNL.Clients.Office.Excel.Functions.SPG(CD138, "SP_COUNTRY_NAME")</f>
        <v>USA</v>
      </c>
      <c r="CH138" t="s">
        <v>1730</v>
      </c>
      <c r="CI138">
        <v>16894363</v>
      </c>
      <c r="CJ138" t="s">
        <v>403</v>
      </c>
      <c r="CK138" s="11">
        <v>0.03</v>
      </c>
      <c r="CL138" t="str">
        <f>_xll.SNL.Clients.Office.Excel.Functions.SPG(CI138, "SP_COUNTRY_NAME")</f>
        <v>USA</v>
      </c>
      <c r="CM138" t="s">
        <v>1896</v>
      </c>
      <c r="CN138">
        <v>5767537</v>
      </c>
      <c r="CO138" t="s">
        <v>399</v>
      </c>
      <c r="CP138" s="11">
        <v>0.01</v>
      </c>
      <c r="CQ138" t="str">
        <f>_xll.SNL.Clients.Office.Excel.Functions.SPG(CN138, "SP_COUNTRY_NAME")</f>
        <v>Switzerland</v>
      </c>
      <c r="CR138" t="s">
        <v>1896</v>
      </c>
      <c r="CS138">
        <v>5767537</v>
      </c>
      <c r="CT138" t="s">
        <v>399</v>
      </c>
      <c r="CU138" s="11">
        <v>0.01</v>
      </c>
      <c r="CV138" t="str">
        <f>_xll.SNL.Clients.Office.Excel.Functions.SPG(CS138, "SP_COUNTRY_NAME")</f>
        <v>Switzerland</v>
      </c>
      <c r="CW138" t="s">
        <v>1730</v>
      </c>
      <c r="CX138">
        <v>16894363</v>
      </c>
      <c r="CY138" t="s">
        <v>403</v>
      </c>
      <c r="CZ138" s="11">
        <v>0.03</v>
      </c>
      <c r="DA138" t="str">
        <f>_xll.SNL.Clients.Office.Excel.Functions.SPG(CX138, "SP_COUNTRY_NAME")</f>
        <v>USA</v>
      </c>
      <c r="DF138" t="str">
        <f>_xll.SNL.Clients.Office.Excel.Functions.SPG(DC138, "SP_COUNTRY_NAME")</f>
        <v>#INVALID COMPANY ID</v>
      </c>
      <c r="DK138" t="str">
        <f>_xll.SNL.Clients.Office.Excel.Functions.SPG(DH138, "SP_COUNTRY_NAME")</f>
        <v>#INVALID COMPANY ID</v>
      </c>
      <c r="DL138" t="s">
        <v>719</v>
      </c>
      <c r="DM138">
        <v>4672160</v>
      </c>
      <c r="DN138" t="s">
        <v>398</v>
      </c>
      <c r="DO138" s="11">
        <v>0.02</v>
      </c>
      <c r="DP138" t="str">
        <f>_xll.SNL.Clients.Office.Excel.Functions.SPG(DM138, "SP_COUNTRY_NAME")</f>
        <v>South Africa</v>
      </c>
      <c r="DQ138" t="s">
        <v>719</v>
      </c>
      <c r="DR138">
        <v>4672160</v>
      </c>
      <c r="DS138" t="s">
        <v>398</v>
      </c>
      <c r="DT138" s="11">
        <v>0.02</v>
      </c>
      <c r="DU138" t="str">
        <f>_xll.SNL.Clients.Office.Excel.Functions.SPG(DR138, "SP_COUNTRY_NAME")</f>
        <v>South Africa</v>
      </c>
      <c r="DV138" t="s">
        <v>719</v>
      </c>
      <c r="DW138">
        <v>4672160</v>
      </c>
      <c r="DX138" t="s">
        <v>398</v>
      </c>
      <c r="DY138" s="11">
        <v>0.02</v>
      </c>
      <c r="DZ138" t="str">
        <f>_xll.SNL.Clients.Office.Excel.Functions.SPG(DW138, "SP_COUNTRY_NAME")</f>
        <v>South Africa</v>
      </c>
      <c r="EE138" t="str">
        <f>_xll.SNL.Clients.Office.Excel.Functions.SPG(EB138, "SP_COUNTRY_NAME")</f>
        <v>#INVALID COMPANY ID</v>
      </c>
      <c r="EF138" t="s">
        <v>485</v>
      </c>
      <c r="EG138">
        <v>4119790</v>
      </c>
      <c r="EH138" t="s">
        <v>398</v>
      </c>
      <c r="EI138" s="11">
        <v>0.04</v>
      </c>
      <c r="EJ138" t="str">
        <f>_xll.SNL.Clients.Office.Excel.Functions.SPG(EG138, "SP_COUNTRY_NAME")</f>
        <v>USA</v>
      </c>
      <c r="EO138" t="str">
        <f>_xll.SNL.Clients.Office.Excel.Functions.SPG(EL138, "SP_COUNTRY_NAME")</f>
        <v>#INVALID COMPANY ID</v>
      </c>
      <c r="ET138" t="str">
        <f>_xll.SNL.Clients.Office.Excel.Functions.SPG(EQ138, "SP_COUNTRY_NAME")</f>
        <v>#INVALID COMPANY ID</v>
      </c>
      <c r="EY138" t="str">
        <f>_xll.SNL.Clients.Office.Excel.Functions.SPG(EV138, "SP_COUNTRY_NAME")</f>
        <v>#INVALID COMPANY ID</v>
      </c>
      <c r="EZ138" t="s">
        <v>1338</v>
      </c>
      <c r="FA138">
        <v>4112715</v>
      </c>
      <c r="FB138" t="s">
        <v>398</v>
      </c>
      <c r="FC138" s="11">
        <v>0.03</v>
      </c>
      <c r="FD138" t="str">
        <f>_xll.SNL.Clients.Office.Excel.Functions.SPG(FA138, "SP_COUNTRY_NAME")</f>
        <v>USA</v>
      </c>
      <c r="FE138" t="s">
        <v>1338</v>
      </c>
      <c r="FF138">
        <v>4112715</v>
      </c>
      <c r="FG138" t="s">
        <v>398</v>
      </c>
      <c r="FH138" s="11">
        <v>0.03</v>
      </c>
      <c r="FI138" t="str">
        <f>_xll.SNL.Clients.Office.Excel.Functions.SPG(FF138, "SP_COUNTRY_NAME")</f>
        <v>USA</v>
      </c>
      <c r="FJ138" t="s">
        <v>1730</v>
      </c>
      <c r="FK138">
        <v>16894363</v>
      </c>
      <c r="FL138" t="s">
        <v>403</v>
      </c>
      <c r="FM138" s="11">
        <v>0.03</v>
      </c>
      <c r="FN138" t="str">
        <f>_xll.SNL.Clients.Office.Excel.Functions.SPG(FK138, "SP_COUNTRY_NAME")</f>
        <v>USA</v>
      </c>
      <c r="FS138" t="str">
        <f>_xll.SNL.Clients.Office.Excel.Functions.SPG(FP138, "SP_COUNTRY_NAME")</f>
        <v>#INVALID COMPANY ID</v>
      </c>
      <c r="FT138" t="s">
        <v>485</v>
      </c>
      <c r="FU138">
        <v>4119790</v>
      </c>
      <c r="FV138" t="s">
        <v>398</v>
      </c>
      <c r="FW138" s="11">
        <v>0.04</v>
      </c>
      <c r="FX138" t="str">
        <f>_xll.SNL.Clients.Office.Excel.Functions.SPG(FU138, "SP_COUNTRY_NAME")</f>
        <v>USA</v>
      </c>
      <c r="GC138" t="str">
        <f>_xll.SNL.Clients.Office.Excel.Functions.SPG(FZ138, "SP_COUNTRY_NAME")</f>
        <v>#INVALID COMPANY ID</v>
      </c>
      <c r="GD138" t="s">
        <v>1685</v>
      </c>
      <c r="GE138">
        <v>19438254</v>
      </c>
      <c r="GF138" t="s">
        <v>398</v>
      </c>
      <c r="GG138" s="11">
        <v>0</v>
      </c>
      <c r="GH138" t="str">
        <f>_xll.SNL.Clients.Office.Excel.Functions.SPG(GE138, "SP_COUNTRY_NAME")</f>
        <v>China</v>
      </c>
      <c r="GM138" t="str">
        <f>_xll.SNL.Clients.Office.Excel.Functions.SPG(GJ138, "SP_COUNTRY_NAME")</f>
        <v>#INVALID COMPANY ID</v>
      </c>
      <c r="GR138" t="str">
        <f>_xll.SNL.Clients.Office.Excel.Functions.SPG(GO138, "SP_COUNTRY_NAME")</f>
        <v>#INVALID COMPANY ID</v>
      </c>
      <c r="GW138" t="str">
        <f>_xll.SNL.Clients.Office.Excel.Functions.SPG(GT138, "SP_COUNTRY_NAME")</f>
        <v>#INVALID COMPANY ID</v>
      </c>
      <c r="GX138" t="s">
        <v>1150</v>
      </c>
      <c r="GY138">
        <v>4212913</v>
      </c>
      <c r="GZ138" t="s">
        <v>398</v>
      </c>
      <c r="HA138" s="11">
        <v>0</v>
      </c>
      <c r="HB138" t="str">
        <f>_xll.SNL.Clients.Office.Excel.Functions.SPG(GY138, "SP_COUNTRY_NAME")</f>
        <v>Taiwan</v>
      </c>
      <c r="HC138" t="s">
        <v>1730</v>
      </c>
      <c r="HD138">
        <v>16894363</v>
      </c>
      <c r="HE138" t="s">
        <v>403</v>
      </c>
      <c r="HF138" s="11">
        <v>0.03</v>
      </c>
      <c r="HG138" t="str">
        <f>_xll.SNL.Clients.Office.Excel.Functions.SPG(HD138, "SP_COUNTRY_NAME")</f>
        <v>USA</v>
      </c>
      <c r="HL138" t="str">
        <f>_xll.SNL.Clients.Office.Excel.Functions.SPG(HI138, "SP_COUNTRY_NAME")</f>
        <v>#INVALID COMPANY ID</v>
      </c>
      <c r="HQ138" t="str">
        <f>_xll.SNL.Clients.Office.Excel.Functions.SPG(HN138, "SP_COUNTRY_NAME")</f>
        <v>#INVALID COMPANY ID</v>
      </c>
      <c r="HR138" t="s">
        <v>1730</v>
      </c>
      <c r="HS138">
        <v>16894363</v>
      </c>
      <c r="HT138" t="s">
        <v>403</v>
      </c>
      <c r="HU138" s="11">
        <v>0.03</v>
      </c>
      <c r="HV138" t="str">
        <f>_xll.SNL.Clients.Office.Excel.Functions.SPG(HS138, "SP_COUNTRY_NAME")</f>
        <v>USA</v>
      </c>
      <c r="HW138" t="s">
        <v>485</v>
      </c>
      <c r="HX138">
        <v>4119790</v>
      </c>
      <c r="HY138" t="s">
        <v>398</v>
      </c>
      <c r="HZ138" s="11">
        <v>0.04</v>
      </c>
      <c r="IA138" t="str">
        <f>_xll.SNL.Clients.Office.Excel.Functions.SPG(HX138, "SP_COUNTRY_NAME")</f>
        <v>USA</v>
      </c>
      <c r="IF138" t="str">
        <f>_xll.SNL.Clients.Office.Excel.Functions.SPG(IC138, "SP_COUNTRY_NAME")</f>
        <v>#INVALID COMPANY ID</v>
      </c>
      <c r="IK138" t="str">
        <f>_xll.SNL.Clients.Office.Excel.Functions.SPG(IH138, "SP_COUNTRY_NAME")</f>
        <v>#INVALID COMPANY ID</v>
      </c>
      <c r="IL138" t="s">
        <v>1150</v>
      </c>
      <c r="IM138">
        <v>4212913</v>
      </c>
      <c r="IN138" t="s">
        <v>398</v>
      </c>
      <c r="IO138" s="11">
        <v>0</v>
      </c>
      <c r="IP138" t="str">
        <f>_xll.SNL.Clients.Office.Excel.Functions.SPG(IM138, "SP_COUNTRY_NAME")</f>
        <v>Taiwan</v>
      </c>
      <c r="IQ138" t="s">
        <v>904</v>
      </c>
      <c r="IR138">
        <v>4135241</v>
      </c>
      <c r="IS138" t="s">
        <v>398</v>
      </c>
      <c r="IT138" s="11">
        <v>0</v>
      </c>
      <c r="IU138" t="str">
        <f>_xll.SNL.Clients.Office.Excel.Functions.SPG(IR138, "SP_COUNTRY_NAME")</f>
        <v>Australia</v>
      </c>
      <c r="IZ138" t="str">
        <f>_xll.SNL.Clients.Office.Excel.Functions.SPG(IW138, "SP_COUNTRY_NAME")</f>
        <v>#INVALID COMPANY ID</v>
      </c>
      <c r="JA138" t="s">
        <v>1896</v>
      </c>
      <c r="JB138">
        <v>5767537</v>
      </c>
      <c r="JC138" t="s">
        <v>399</v>
      </c>
      <c r="JD138" s="11">
        <v>0.01</v>
      </c>
      <c r="JE138" t="str">
        <f>_xll.SNL.Clients.Office.Excel.Functions.SPG(JB138, "SP_COUNTRY_NAME")</f>
        <v>Switzerland</v>
      </c>
      <c r="JF138" t="s">
        <v>719</v>
      </c>
      <c r="JG138">
        <v>4672160</v>
      </c>
      <c r="JH138" t="s">
        <v>398</v>
      </c>
      <c r="JI138" s="11">
        <v>0.02</v>
      </c>
      <c r="JJ138" t="str">
        <f>_xll.SNL.Clients.Office.Excel.Functions.SPG(JG138, "SP_COUNTRY_NAME")</f>
        <v>South Africa</v>
      </c>
      <c r="JK138" t="s">
        <v>1338</v>
      </c>
      <c r="JL138">
        <v>4112715</v>
      </c>
      <c r="JM138" t="s">
        <v>398</v>
      </c>
      <c r="JN138" s="11">
        <v>0.03</v>
      </c>
      <c r="JO138" t="str">
        <f>_xll.SNL.Clients.Office.Excel.Functions.SPG(JL138, "SP_COUNTRY_NAME")</f>
        <v>USA</v>
      </c>
      <c r="JT138" t="str">
        <f>_xll.SNL.Clients.Office.Excel.Functions.SPG(JQ138, "SP_COUNTRY_NAME")</f>
        <v>#INVALID COMPANY ID</v>
      </c>
      <c r="JY138" t="str">
        <f>_xll.SNL.Clients.Office.Excel.Functions.SPG(JV138, "SP_COUNTRY_NAME")</f>
        <v>#INVALID COMPANY ID</v>
      </c>
      <c r="JZ138" t="s">
        <v>1730</v>
      </c>
      <c r="KA138">
        <v>16894363</v>
      </c>
      <c r="KB138" t="s">
        <v>403</v>
      </c>
      <c r="KC138" s="11">
        <v>0.03</v>
      </c>
      <c r="KD138" t="str">
        <f>_xll.SNL.Clients.Office.Excel.Functions.SPG(KA138, "SP_COUNTRY_NAME")</f>
        <v>USA</v>
      </c>
      <c r="KI138" t="str">
        <f>_xll.SNL.Clients.Office.Excel.Functions.SPG(KF138, "SP_COUNTRY_NAME")</f>
        <v>#INVALID COMPANY ID</v>
      </c>
      <c r="KJ138" t="s">
        <v>741</v>
      </c>
      <c r="KK138">
        <v>5760527</v>
      </c>
      <c r="KL138" t="s">
        <v>398</v>
      </c>
      <c r="KM138" s="11">
        <v>0.01</v>
      </c>
      <c r="KN138" t="str">
        <f>_xll.SNL.Clients.Office.Excel.Functions.SPG(KK138, "SP_COUNTRY_NAME")</f>
        <v>South Africa</v>
      </c>
    </row>
    <row r="139" spans="5:300" x14ac:dyDescent="0.35">
      <c r="E139" t="str">
        <f>_xll.SNL.Clients.Office.Excel.Functions.SPG(B139, "SP_COUNTRY_NAME")</f>
        <v>#INVALID COMPANY ID</v>
      </c>
      <c r="F139" t="s">
        <v>828</v>
      </c>
      <c r="G139">
        <v>4256960</v>
      </c>
      <c r="H139" t="s">
        <v>398</v>
      </c>
      <c r="I139" s="11">
        <v>0.02</v>
      </c>
      <c r="J139" t="str">
        <f>_xll.SNL.Clients.Office.Excel.Functions.SPG(G139, "SP_COUNTRY_NAME")</f>
        <v>Latvia</v>
      </c>
      <c r="K139" t="s">
        <v>537</v>
      </c>
      <c r="L139">
        <v>4248288</v>
      </c>
      <c r="M139" t="s">
        <v>398</v>
      </c>
      <c r="N139" s="11">
        <v>0</v>
      </c>
      <c r="O139" t="str">
        <f>_xll.SNL.Clients.Office.Excel.Functions.SPG(L139, "SP_COUNTRY_NAME")</f>
        <v>Canada</v>
      </c>
      <c r="P139" t="s">
        <v>828</v>
      </c>
      <c r="Q139">
        <v>4256960</v>
      </c>
      <c r="R139" t="s">
        <v>398</v>
      </c>
      <c r="S139" s="11">
        <v>7.0000000000000007E-2</v>
      </c>
      <c r="T139" t="str">
        <f>_xll.SNL.Clients.Office.Excel.Functions.SPG(Q139, "SP_COUNTRY_NAME")</f>
        <v>Latvia</v>
      </c>
      <c r="Y139" t="str">
        <f>_xll.SNL.Clients.Office.Excel.Functions.SPG(V139, "SP_COUNTRY_NAME")</f>
        <v>#INVALID COMPANY ID</v>
      </c>
      <c r="Z139" t="s">
        <v>488</v>
      </c>
      <c r="AA139">
        <v>4119651</v>
      </c>
      <c r="AB139" t="s">
        <v>398</v>
      </c>
      <c r="AC139" s="11">
        <v>0.01</v>
      </c>
      <c r="AD139" t="str">
        <f>_xll.SNL.Clients.Office.Excel.Functions.SPG(AA139, "SP_COUNTRY_NAME")</f>
        <v>USA</v>
      </c>
      <c r="AE139" t="s">
        <v>488</v>
      </c>
      <c r="AF139">
        <v>4119651</v>
      </c>
      <c r="AG139" t="s">
        <v>398</v>
      </c>
      <c r="AH139" s="11">
        <v>0.01</v>
      </c>
      <c r="AI139" t="str">
        <f>_xll.SNL.Clients.Office.Excel.Functions.SPG(AF139, "SP_COUNTRY_NAME")</f>
        <v>USA</v>
      </c>
      <c r="AJ139" t="s">
        <v>828</v>
      </c>
      <c r="AK139">
        <v>4256960</v>
      </c>
      <c r="AL139" t="s">
        <v>398</v>
      </c>
      <c r="AM139" s="11">
        <v>7.0000000000000007E-2</v>
      </c>
      <c r="AN139" t="str">
        <f>_xll.SNL.Clients.Office.Excel.Functions.SPG(AK139, "SP_COUNTRY_NAME")</f>
        <v>Latvia</v>
      </c>
      <c r="AO139" t="s">
        <v>1250</v>
      </c>
      <c r="AP139">
        <v>4929448</v>
      </c>
      <c r="AQ139" t="s">
        <v>398</v>
      </c>
      <c r="AR139" s="11">
        <v>0</v>
      </c>
      <c r="AS139" t="str">
        <f>_xll.SNL.Clients.Office.Excel.Functions.SPG(AP139, "SP_COUNTRY_NAME")</f>
        <v>Canada</v>
      </c>
      <c r="AX139" t="str">
        <f>_xll.SNL.Clients.Office.Excel.Functions.SPG(AU139, "SP_COUNTRY_NAME")</f>
        <v>#INVALID COMPANY ID</v>
      </c>
      <c r="AY139" t="s">
        <v>488</v>
      </c>
      <c r="AZ139">
        <v>4119651</v>
      </c>
      <c r="BA139" t="s">
        <v>398</v>
      </c>
      <c r="BB139" s="11">
        <v>0.01</v>
      </c>
      <c r="BC139" t="str">
        <f>_xll.SNL.Clients.Office.Excel.Functions.SPG(AZ139, "SP_COUNTRY_NAME")</f>
        <v>USA</v>
      </c>
      <c r="BH139" t="str">
        <f>_xll.SNL.Clients.Office.Excel.Functions.SPG(BE139, "SP_COUNTRY_NAME")</f>
        <v>#INVALID COMPANY ID</v>
      </c>
      <c r="BI139" t="s">
        <v>952</v>
      </c>
      <c r="BJ139">
        <v>4119489</v>
      </c>
      <c r="BK139" t="s">
        <v>398</v>
      </c>
      <c r="BL139" s="11">
        <v>0.01</v>
      </c>
      <c r="BM139" t="str">
        <f>_xll.SNL.Clients.Office.Excel.Functions.SPG(BJ139, "SP_COUNTRY_NAME")</f>
        <v>USA</v>
      </c>
      <c r="BR139" t="str">
        <f>_xll.SNL.Clients.Office.Excel.Functions.SPG(BO139, "SP_COUNTRY_NAME")</f>
        <v>#INVALID COMPANY ID</v>
      </c>
      <c r="BS139" t="s">
        <v>509</v>
      </c>
      <c r="BT139">
        <v>4073190</v>
      </c>
      <c r="BU139" t="s">
        <v>398</v>
      </c>
      <c r="BV139" s="11">
        <v>0.01</v>
      </c>
      <c r="BW139" t="str">
        <f>_xll.SNL.Clients.Office.Excel.Functions.SPG(BT139, "SP_COUNTRY_NAME")</f>
        <v>USA</v>
      </c>
      <c r="BX139" t="s">
        <v>1731</v>
      </c>
      <c r="BY139">
        <v>4251523</v>
      </c>
      <c r="BZ139" t="s">
        <v>403</v>
      </c>
      <c r="CA139" s="11">
        <v>0.03</v>
      </c>
      <c r="CB139" t="str">
        <f>_xll.SNL.Clients.Office.Excel.Functions.SPG(BY139, "SP_COUNTRY_NAME")</f>
        <v>USA</v>
      </c>
      <c r="CC139" t="s">
        <v>1339</v>
      </c>
      <c r="CD139">
        <v>4026057</v>
      </c>
      <c r="CE139" t="s">
        <v>398</v>
      </c>
      <c r="CF139" s="11">
        <v>0.03</v>
      </c>
      <c r="CG139" t="str">
        <f>_xll.SNL.Clients.Office.Excel.Functions.SPG(CD139, "SP_COUNTRY_NAME")</f>
        <v>USA</v>
      </c>
      <c r="CH139" t="s">
        <v>1731</v>
      </c>
      <c r="CI139">
        <v>4251523</v>
      </c>
      <c r="CJ139" t="s">
        <v>403</v>
      </c>
      <c r="CK139" s="11">
        <v>0.03</v>
      </c>
      <c r="CL139" t="str">
        <f>_xll.SNL.Clients.Office.Excel.Functions.SPG(CI139, "SP_COUNTRY_NAME")</f>
        <v>USA</v>
      </c>
      <c r="CM139" t="s">
        <v>952</v>
      </c>
      <c r="CN139">
        <v>4119489</v>
      </c>
      <c r="CO139" t="s">
        <v>398</v>
      </c>
      <c r="CP139" s="11">
        <v>0.01</v>
      </c>
      <c r="CQ139" t="str">
        <f>_xll.SNL.Clients.Office.Excel.Functions.SPG(CN139, "SP_COUNTRY_NAME")</f>
        <v>USA</v>
      </c>
      <c r="CR139" t="s">
        <v>952</v>
      </c>
      <c r="CS139">
        <v>4119489</v>
      </c>
      <c r="CT139" t="s">
        <v>398</v>
      </c>
      <c r="CU139" s="11">
        <v>0.01</v>
      </c>
      <c r="CV139" t="str">
        <f>_xll.SNL.Clients.Office.Excel.Functions.SPG(CS139, "SP_COUNTRY_NAME")</f>
        <v>USA</v>
      </c>
      <c r="CW139" t="s">
        <v>1731</v>
      </c>
      <c r="CX139">
        <v>4251523</v>
      </c>
      <c r="CY139" t="s">
        <v>403</v>
      </c>
      <c r="CZ139" s="11">
        <v>0.03</v>
      </c>
      <c r="DA139" t="str">
        <f>_xll.SNL.Clients.Office.Excel.Functions.SPG(CX139, "SP_COUNTRY_NAME")</f>
        <v>USA</v>
      </c>
      <c r="DF139" t="str">
        <f>_xll.SNL.Clients.Office.Excel.Functions.SPG(DC139, "SP_COUNTRY_NAME")</f>
        <v>#INVALID COMPANY ID</v>
      </c>
      <c r="DK139" t="str">
        <f>_xll.SNL.Clients.Office.Excel.Functions.SPG(DH139, "SP_COUNTRY_NAME")</f>
        <v>#INVALID COMPANY ID</v>
      </c>
      <c r="DL139" t="s">
        <v>828</v>
      </c>
      <c r="DM139">
        <v>4256960</v>
      </c>
      <c r="DN139" t="s">
        <v>398</v>
      </c>
      <c r="DO139" s="11">
        <v>0.02</v>
      </c>
      <c r="DP139" t="str">
        <f>_xll.SNL.Clients.Office.Excel.Functions.SPG(DM139, "SP_COUNTRY_NAME")</f>
        <v>Latvia</v>
      </c>
      <c r="DQ139" t="s">
        <v>828</v>
      </c>
      <c r="DR139">
        <v>4256960</v>
      </c>
      <c r="DS139" t="s">
        <v>398</v>
      </c>
      <c r="DT139" s="11">
        <v>0.02</v>
      </c>
      <c r="DU139" t="str">
        <f>_xll.SNL.Clients.Office.Excel.Functions.SPG(DR139, "SP_COUNTRY_NAME")</f>
        <v>Latvia</v>
      </c>
      <c r="DV139" t="s">
        <v>828</v>
      </c>
      <c r="DW139">
        <v>4256960</v>
      </c>
      <c r="DX139" t="s">
        <v>398</v>
      </c>
      <c r="DY139" s="11">
        <v>0.02</v>
      </c>
      <c r="DZ139" t="str">
        <f>_xll.SNL.Clients.Office.Excel.Functions.SPG(DW139, "SP_COUNTRY_NAME")</f>
        <v>Latvia</v>
      </c>
      <c r="EE139" t="str">
        <f>_xll.SNL.Clients.Office.Excel.Functions.SPG(EB139, "SP_COUNTRY_NAME")</f>
        <v>#INVALID COMPANY ID</v>
      </c>
      <c r="EF139" t="s">
        <v>1994</v>
      </c>
      <c r="EG139">
        <v>4139773</v>
      </c>
      <c r="EH139" t="s">
        <v>398</v>
      </c>
      <c r="EI139" s="11">
        <v>0.04</v>
      </c>
      <c r="EJ139" t="str">
        <f>_xll.SNL.Clients.Office.Excel.Functions.SPG(EG139, "SP_COUNTRY_NAME")</f>
        <v>United Kingdom</v>
      </c>
      <c r="EO139" t="str">
        <f>_xll.SNL.Clients.Office.Excel.Functions.SPG(EL139, "SP_COUNTRY_NAME")</f>
        <v>#INVALID COMPANY ID</v>
      </c>
      <c r="ET139" t="str">
        <f>_xll.SNL.Clients.Office.Excel.Functions.SPG(EQ139, "SP_COUNTRY_NAME")</f>
        <v>#INVALID COMPANY ID</v>
      </c>
      <c r="EY139" t="str">
        <f>_xll.SNL.Clients.Office.Excel.Functions.SPG(EV139, "SP_COUNTRY_NAME")</f>
        <v>#INVALID COMPANY ID</v>
      </c>
      <c r="EZ139" t="s">
        <v>1339</v>
      </c>
      <c r="FA139">
        <v>4026057</v>
      </c>
      <c r="FB139" t="s">
        <v>398</v>
      </c>
      <c r="FC139" s="11">
        <v>0.03</v>
      </c>
      <c r="FD139" t="str">
        <f>_xll.SNL.Clients.Office.Excel.Functions.SPG(FA139, "SP_COUNTRY_NAME")</f>
        <v>USA</v>
      </c>
      <c r="FE139" t="s">
        <v>1339</v>
      </c>
      <c r="FF139">
        <v>4026057</v>
      </c>
      <c r="FG139" t="s">
        <v>398</v>
      </c>
      <c r="FH139" s="11">
        <v>0.03</v>
      </c>
      <c r="FI139" t="str">
        <f>_xll.SNL.Clients.Office.Excel.Functions.SPG(FF139, "SP_COUNTRY_NAME")</f>
        <v>USA</v>
      </c>
      <c r="FJ139" t="s">
        <v>1731</v>
      </c>
      <c r="FK139">
        <v>4251523</v>
      </c>
      <c r="FL139" t="s">
        <v>403</v>
      </c>
      <c r="FM139" s="11">
        <v>0.03</v>
      </c>
      <c r="FN139" t="str">
        <f>_xll.SNL.Clients.Office.Excel.Functions.SPG(FK139, "SP_COUNTRY_NAME")</f>
        <v>USA</v>
      </c>
      <c r="FS139" t="str">
        <f>_xll.SNL.Clients.Office.Excel.Functions.SPG(FP139, "SP_COUNTRY_NAME")</f>
        <v>#INVALID COMPANY ID</v>
      </c>
      <c r="FT139" t="s">
        <v>1994</v>
      </c>
      <c r="FU139">
        <v>4139773</v>
      </c>
      <c r="FV139" t="s">
        <v>398</v>
      </c>
      <c r="FW139" s="11">
        <v>0.04</v>
      </c>
      <c r="FX139" t="str">
        <f>_xll.SNL.Clients.Office.Excel.Functions.SPG(FU139, "SP_COUNTRY_NAME")</f>
        <v>United Kingdom</v>
      </c>
      <c r="GC139" t="str">
        <f>_xll.SNL.Clients.Office.Excel.Functions.SPG(FZ139, "SP_COUNTRY_NAME")</f>
        <v>#INVALID COMPANY ID</v>
      </c>
      <c r="GD139" t="s">
        <v>1686</v>
      </c>
      <c r="GE139">
        <v>5826475</v>
      </c>
      <c r="GF139" t="s">
        <v>398</v>
      </c>
      <c r="GG139" s="11">
        <v>0</v>
      </c>
      <c r="GH139" t="str">
        <f>_xll.SNL.Clients.Office.Excel.Functions.SPG(GE139, "SP_COUNTRY_NAME")</f>
        <v>China</v>
      </c>
      <c r="GM139" t="str">
        <f>_xll.SNL.Clients.Office.Excel.Functions.SPG(GJ139, "SP_COUNTRY_NAME")</f>
        <v>#INVALID COMPANY ID</v>
      </c>
      <c r="GR139" t="str">
        <f>_xll.SNL.Clients.Office.Excel.Functions.SPG(GO139, "SP_COUNTRY_NAME")</f>
        <v>#INVALID COMPANY ID</v>
      </c>
      <c r="GW139" t="str">
        <f>_xll.SNL.Clients.Office.Excel.Functions.SPG(GT139, "SP_COUNTRY_NAME")</f>
        <v>#INVALID COMPANY ID</v>
      </c>
      <c r="GX139" t="s">
        <v>602</v>
      </c>
      <c r="GY139">
        <v>4140617</v>
      </c>
      <c r="GZ139" t="s">
        <v>398</v>
      </c>
      <c r="HA139" s="11">
        <v>0</v>
      </c>
      <c r="HB139" t="str">
        <f>_xll.SNL.Clients.Office.Excel.Functions.SPG(GY139, "SP_COUNTRY_NAME")</f>
        <v>Switzerland</v>
      </c>
      <c r="HC139" t="s">
        <v>1731</v>
      </c>
      <c r="HD139">
        <v>4251523</v>
      </c>
      <c r="HE139" t="s">
        <v>403</v>
      </c>
      <c r="HF139" s="11">
        <v>0.03</v>
      </c>
      <c r="HG139" t="str">
        <f>_xll.SNL.Clients.Office.Excel.Functions.SPG(HD139, "SP_COUNTRY_NAME")</f>
        <v>USA</v>
      </c>
      <c r="HL139" t="str">
        <f>_xll.SNL.Clients.Office.Excel.Functions.SPG(HI139, "SP_COUNTRY_NAME")</f>
        <v>#INVALID COMPANY ID</v>
      </c>
      <c r="HQ139" t="str">
        <f>_xll.SNL.Clients.Office.Excel.Functions.SPG(HN139, "SP_COUNTRY_NAME")</f>
        <v>#INVALID COMPANY ID</v>
      </c>
      <c r="HR139" t="s">
        <v>1731</v>
      </c>
      <c r="HS139">
        <v>4251523</v>
      </c>
      <c r="HT139" t="s">
        <v>403</v>
      </c>
      <c r="HU139" s="11">
        <v>0.03</v>
      </c>
      <c r="HV139" t="str">
        <f>_xll.SNL.Clients.Office.Excel.Functions.SPG(HS139, "SP_COUNTRY_NAME")</f>
        <v>USA</v>
      </c>
      <c r="HW139" t="s">
        <v>1994</v>
      </c>
      <c r="HX139">
        <v>4139773</v>
      </c>
      <c r="HY139" t="s">
        <v>398</v>
      </c>
      <c r="HZ139" s="11">
        <v>0.04</v>
      </c>
      <c r="IA139" t="str">
        <f>_xll.SNL.Clients.Office.Excel.Functions.SPG(HX139, "SP_COUNTRY_NAME")</f>
        <v>United Kingdom</v>
      </c>
      <c r="IF139" t="str">
        <f>_xll.SNL.Clients.Office.Excel.Functions.SPG(IC139, "SP_COUNTRY_NAME")</f>
        <v>#INVALID COMPANY ID</v>
      </c>
      <c r="IK139" t="str">
        <f>_xll.SNL.Clients.Office.Excel.Functions.SPG(IH139, "SP_COUNTRY_NAME")</f>
        <v>#INVALID COMPANY ID</v>
      </c>
      <c r="IL139" t="s">
        <v>602</v>
      </c>
      <c r="IM139">
        <v>4140617</v>
      </c>
      <c r="IN139" t="s">
        <v>398</v>
      </c>
      <c r="IO139" s="11">
        <v>0</v>
      </c>
      <c r="IP139" t="str">
        <f>_xll.SNL.Clients.Office.Excel.Functions.SPG(IM139, "SP_COUNTRY_NAME")</f>
        <v>Switzerland</v>
      </c>
      <c r="IQ139" t="s">
        <v>2257</v>
      </c>
      <c r="IR139">
        <v>4138143</v>
      </c>
      <c r="IS139" t="s">
        <v>398</v>
      </c>
      <c r="IT139" s="11">
        <v>0</v>
      </c>
      <c r="IU139" t="str">
        <f>_xll.SNL.Clients.Office.Excel.Functions.SPG(IR139, "SP_COUNTRY_NAME")</f>
        <v>Canada</v>
      </c>
      <c r="IZ139" t="str">
        <f>_xll.SNL.Clients.Office.Excel.Functions.SPG(IW139, "SP_COUNTRY_NAME")</f>
        <v>#INVALID COMPANY ID</v>
      </c>
      <c r="JA139" t="s">
        <v>952</v>
      </c>
      <c r="JB139">
        <v>4119489</v>
      </c>
      <c r="JC139" t="s">
        <v>398</v>
      </c>
      <c r="JD139" s="11">
        <v>0.01</v>
      </c>
      <c r="JE139" t="str">
        <f>_xll.SNL.Clients.Office.Excel.Functions.SPG(JB139, "SP_COUNTRY_NAME")</f>
        <v>USA</v>
      </c>
      <c r="JF139" t="s">
        <v>828</v>
      </c>
      <c r="JG139">
        <v>4256960</v>
      </c>
      <c r="JH139" t="s">
        <v>398</v>
      </c>
      <c r="JI139" s="11">
        <v>0.02</v>
      </c>
      <c r="JJ139" t="str">
        <f>_xll.SNL.Clients.Office.Excel.Functions.SPG(JG139, "SP_COUNTRY_NAME")</f>
        <v>Latvia</v>
      </c>
      <c r="JK139" t="s">
        <v>1339</v>
      </c>
      <c r="JL139">
        <v>4026057</v>
      </c>
      <c r="JM139" t="s">
        <v>398</v>
      </c>
      <c r="JN139" s="11">
        <v>0.03</v>
      </c>
      <c r="JO139" t="str">
        <f>_xll.SNL.Clients.Office.Excel.Functions.SPG(JL139, "SP_COUNTRY_NAME")</f>
        <v>USA</v>
      </c>
      <c r="JT139" t="str">
        <f>_xll.SNL.Clients.Office.Excel.Functions.SPG(JQ139, "SP_COUNTRY_NAME")</f>
        <v>#INVALID COMPANY ID</v>
      </c>
      <c r="JY139" t="str">
        <f>_xll.SNL.Clients.Office.Excel.Functions.SPG(JV139, "SP_COUNTRY_NAME")</f>
        <v>#INVALID COMPANY ID</v>
      </c>
      <c r="JZ139" t="s">
        <v>1731</v>
      </c>
      <c r="KA139">
        <v>4251523</v>
      </c>
      <c r="KB139" t="s">
        <v>403</v>
      </c>
      <c r="KC139" s="11">
        <v>0.03</v>
      </c>
      <c r="KD139" t="str">
        <f>_xll.SNL.Clients.Office.Excel.Functions.SPG(KA139, "SP_COUNTRY_NAME")</f>
        <v>USA</v>
      </c>
      <c r="KI139" t="str">
        <f>_xll.SNL.Clients.Office.Excel.Functions.SPG(KF139, "SP_COUNTRY_NAME")</f>
        <v>#INVALID COMPANY ID</v>
      </c>
      <c r="KJ139" t="s">
        <v>488</v>
      </c>
      <c r="KK139">
        <v>4119651</v>
      </c>
      <c r="KL139" t="s">
        <v>398</v>
      </c>
      <c r="KM139" s="11">
        <v>0.01</v>
      </c>
      <c r="KN139" t="str">
        <f>_xll.SNL.Clients.Office.Excel.Functions.SPG(KK139, "SP_COUNTRY_NAME")</f>
        <v>USA</v>
      </c>
    </row>
    <row r="140" spans="5:300" x14ac:dyDescent="0.35">
      <c r="E140" t="str">
        <f>_xll.SNL.Clients.Office.Excel.Functions.SPG(B140, "SP_COUNTRY_NAME")</f>
        <v>#INVALID COMPANY ID</v>
      </c>
      <c r="F140" t="s">
        <v>669</v>
      </c>
      <c r="G140">
        <v>4418744</v>
      </c>
      <c r="H140" t="s">
        <v>398</v>
      </c>
      <c r="I140" s="11">
        <v>0.02</v>
      </c>
      <c r="J140" t="str">
        <f>_xll.SNL.Clients.Office.Excel.Functions.SPG(G140, "SP_COUNTRY_NAME")</f>
        <v>South Africa</v>
      </c>
      <c r="K140" t="s">
        <v>538</v>
      </c>
      <c r="L140">
        <v>4212947</v>
      </c>
      <c r="M140" t="s">
        <v>398</v>
      </c>
      <c r="N140" s="11">
        <v>0</v>
      </c>
      <c r="O140" t="str">
        <f>_xll.SNL.Clients.Office.Excel.Functions.SPG(L140, "SP_COUNTRY_NAME")</f>
        <v>Japan</v>
      </c>
      <c r="P140" t="s">
        <v>1062</v>
      </c>
      <c r="Q140">
        <v>4283339</v>
      </c>
      <c r="R140" t="s">
        <v>398</v>
      </c>
      <c r="S140" s="11">
        <v>7.0000000000000007E-2</v>
      </c>
      <c r="T140" t="str">
        <f>_xll.SNL.Clients.Office.Excel.Functions.SPG(Q140, "SP_COUNTRY_NAME")</f>
        <v>Botswana</v>
      </c>
      <c r="Y140" t="str">
        <f>_xll.SNL.Clients.Office.Excel.Functions.SPG(V140, "SP_COUNTRY_NAME")</f>
        <v>#INVALID COMPANY ID</v>
      </c>
      <c r="Z140" t="s">
        <v>742</v>
      </c>
      <c r="AA140">
        <v>4246573</v>
      </c>
      <c r="AB140" t="s">
        <v>398</v>
      </c>
      <c r="AC140" s="11">
        <v>0.01</v>
      </c>
      <c r="AD140" t="str">
        <f>_xll.SNL.Clients.Office.Excel.Functions.SPG(AA140, "SP_COUNTRY_NAME")</f>
        <v>South Africa</v>
      </c>
      <c r="AE140" t="s">
        <v>742</v>
      </c>
      <c r="AF140">
        <v>4246573</v>
      </c>
      <c r="AG140" t="s">
        <v>398</v>
      </c>
      <c r="AH140" s="11">
        <v>0.01</v>
      </c>
      <c r="AI140" t="str">
        <f>_xll.SNL.Clients.Office.Excel.Functions.SPG(AF140, "SP_COUNTRY_NAME")</f>
        <v>South Africa</v>
      </c>
      <c r="AJ140" t="s">
        <v>1062</v>
      </c>
      <c r="AK140">
        <v>4283339</v>
      </c>
      <c r="AL140" t="s">
        <v>398</v>
      </c>
      <c r="AM140" s="11">
        <v>7.0000000000000007E-2</v>
      </c>
      <c r="AN140" t="str">
        <f>_xll.SNL.Clients.Office.Excel.Functions.SPG(AK140, "SP_COUNTRY_NAME")</f>
        <v>Botswana</v>
      </c>
      <c r="AO140" t="s">
        <v>1251</v>
      </c>
      <c r="AP140">
        <v>4125909</v>
      </c>
      <c r="AQ140" t="s">
        <v>398</v>
      </c>
      <c r="AR140" s="11">
        <v>0</v>
      </c>
      <c r="AS140" t="str">
        <f>_xll.SNL.Clients.Office.Excel.Functions.SPG(AP140, "SP_COUNTRY_NAME")</f>
        <v>Sweden</v>
      </c>
      <c r="AX140" t="str">
        <f>_xll.SNL.Clients.Office.Excel.Functions.SPG(AU140, "SP_COUNTRY_NAME")</f>
        <v>#INVALID COMPANY ID</v>
      </c>
      <c r="AY140" t="s">
        <v>742</v>
      </c>
      <c r="AZ140">
        <v>4246573</v>
      </c>
      <c r="BA140" t="s">
        <v>398</v>
      </c>
      <c r="BB140" s="11">
        <v>0.01</v>
      </c>
      <c r="BC140" t="str">
        <f>_xll.SNL.Clients.Office.Excel.Functions.SPG(AZ140, "SP_COUNTRY_NAME")</f>
        <v>South Africa</v>
      </c>
      <c r="BH140" t="str">
        <f>_xll.SNL.Clients.Office.Excel.Functions.SPG(BE140, "SP_COUNTRY_NAME")</f>
        <v>#INVALID COMPANY ID</v>
      </c>
      <c r="BI140" t="s">
        <v>720</v>
      </c>
      <c r="BJ140">
        <v>4277357</v>
      </c>
      <c r="BK140" t="s">
        <v>398</v>
      </c>
      <c r="BL140" s="11">
        <v>0.01</v>
      </c>
      <c r="BM140" t="str">
        <f>_xll.SNL.Clients.Office.Excel.Functions.SPG(BJ140, "SP_COUNTRY_NAME")</f>
        <v>South Africa</v>
      </c>
      <c r="BR140" t="str">
        <f>_xll.SNL.Clients.Office.Excel.Functions.SPG(BO140, "SP_COUNTRY_NAME")</f>
        <v>#INVALID COMPANY ID</v>
      </c>
      <c r="BS140" t="s">
        <v>482</v>
      </c>
      <c r="BT140">
        <v>4115935</v>
      </c>
      <c r="BU140" t="s">
        <v>398</v>
      </c>
      <c r="BV140" s="11">
        <v>0.01</v>
      </c>
      <c r="BW140" t="str">
        <f>_xll.SNL.Clients.Office.Excel.Functions.SPG(BT140, "SP_COUNTRY_NAME")</f>
        <v>USA</v>
      </c>
      <c r="BX140" t="s">
        <v>1369</v>
      </c>
      <c r="BY140">
        <v>4572787</v>
      </c>
      <c r="BZ140" t="s">
        <v>403</v>
      </c>
      <c r="CA140" s="11">
        <v>0.03</v>
      </c>
      <c r="CB140" t="str">
        <f>_xll.SNL.Clients.Office.Excel.Functions.SPG(BY140, "SP_COUNTRY_NAME")</f>
        <v>USA</v>
      </c>
      <c r="CC140" t="s">
        <v>1340</v>
      </c>
      <c r="CD140">
        <v>4250319</v>
      </c>
      <c r="CE140" t="s">
        <v>403</v>
      </c>
      <c r="CF140" s="11">
        <v>0.03</v>
      </c>
      <c r="CG140" t="str">
        <f>_xll.SNL.Clients.Office.Excel.Functions.SPG(CD140, "SP_COUNTRY_NAME")</f>
        <v>Chile</v>
      </c>
      <c r="CH140" t="s">
        <v>1369</v>
      </c>
      <c r="CI140">
        <v>4572787</v>
      </c>
      <c r="CJ140" t="s">
        <v>403</v>
      </c>
      <c r="CK140" s="11">
        <v>0.03</v>
      </c>
      <c r="CL140" t="str">
        <f>_xll.SNL.Clients.Office.Excel.Functions.SPG(CI140, "SP_COUNTRY_NAME")</f>
        <v>USA</v>
      </c>
      <c r="CM140" t="s">
        <v>720</v>
      </c>
      <c r="CN140">
        <v>4277357</v>
      </c>
      <c r="CO140" t="s">
        <v>398</v>
      </c>
      <c r="CP140" s="11">
        <v>0.01</v>
      </c>
      <c r="CQ140" t="str">
        <f>_xll.SNL.Clients.Office.Excel.Functions.SPG(CN140, "SP_COUNTRY_NAME")</f>
        <v>South Africa</v>
      </c>
      <c r="CR140" t="s">
        <v>720</v>
      </c>
      <c r="CS140">
        <v>4277357</v>
      </c>
      <c r="CT140" t="s">
        <v>398</v>
      </c>
      <c r="CU140" s="11">
        <v>0.01</v>
      </c>
      <c r="CV140" t="str">
        <f>_xll.SNL.Clients.Office.Excel.Functions.SPG(CS140, "SP_COUNTRY_NAME")</f>
        <v>South Africa</v>
      </c>
      <c r="CW140" t="s">
        <v>1369</v>
      </c>
      <c r="CX140">
        <v>4572787</v>
      </c>
      <c r="CY140" t="s">
        <v>403</v>
      </c>
      <c r="CZ140" s="11">
        <v>0.03</v>
      </c>
      <c r="DA140" t="str">
        <f>_xll.SNL.Clients.Office.Excel.Functions.SPG(CX140, "SP_COUNTRY_NAME")</f>
        <v>USA</v>
      </c>
      <c r="DF140" t="str">
        <f>_xll.SNL.Clients.Office.Excel.Functions.SPG(DC140, "SP_COUNTRY_NAME")</f>
        <v>#INVALID COMPANY ID</v>
      </c>
      <c r="DK140" t="str">
        <f>_xll.SNL.Clients.Office.Excel.Functions.SPG(DH140, "SP_COUNTRY_NAME")</f>
        <v>#INVALID COMPANY ID</v>
      </c>
      <c r="DL140" t="s">
        <v>669</v>
      </c>
      <c r="DM140">
        <v>4418744</v>
      </c>
      <c r="DN140" t="s">
        <v>398</v>
      </c>
      <c r="DO140" s="11">
        <v>0.02</v>
      </c>
      <c r="DP140" t="str">
        <f>_xll.SNL.Clients.Office.Excel.Functions.SPG(DM140, "SP_COUNTRY_NAME")</f>
        <v>South Africa</v>
      </c>
      <c r="DQ140" t="s">
        <v>669</v>
      </c>
      <c r="DR140">
        <v>4418744</v>
      </c>
      <c r="DS140" t="s">
        <v>398</v>
      </c>
      <c r="DT140" s="11">
        <v>0.02</v>
      </c>
      <c r="DU140" t="str">
        <f>_xll.SNL.Clients.Office.Excel.Functions.SPG(DR140, "SP_COUNTRY_NAME")</f>
        <v>South Africa</v>
      </c>
      <c r="DV140" t="s">
        <v>669</v>
      </c>
      <c r="DW140">
        <v>4418744</v>
      </c>
      <c r="DX140" t="s">
        <v>398</v>
      </c>
      <c r="DY140" s="11">
        <v>0.02</v>
      </c>
      <c r="DZ140" t="str">
        <f>_xll.SNL.Clients.Office.Excel.Functions.SPG(DW140, "SP_COUNTRY_NAME")</f>
        <v>South Africa</v>
      </c>
      <c r="EE140" t="str">
        <f>_xll.SNL.Clients.Office.Excel.Functions.SPG(EB140, "SP_COUNTRY_NAME")</f>
        <v>#INVALID COMPANY ID</v>
      </c>
      <c r="EF140" t="s">
        <v>1099</v>
      </c>
      <c r="EG140">
        <v>4437851</v>
      </c>
      <c r="EH140" t="s">
        <v>398</v>
      </c>
      <c r="EI140" s="11">
        <v>0.04</v>
      </c>
      <c r="EJ140" t="str">
        <f>_xll.SNL.Clients.Office.Excel.Functions.SPG(EG140, "SP_COUNTRY_NAME")</f>
        <v>USA</v>
      </c>
      <c r="EO140" t="str">
        <f>_xll.SNL.Clients.Office.Excel.Functions.SPG(EL140, "SP_COUNTRY_NAME")</f>
        <v>#INVALID COMPANY ID</v>
      </c>
      <c r="ET140" t="str">
        <f>_xll.SNL.Clients.Office.Excel.Functions.SPG(EQ140, "SP_COUNTRY_NAME")</f>
        <v>#INVALID COMPANY ID</v>
      </c>
      <c r="EY140" t="str">
        <f>_xll.SNL.Clients.Office.Excel.Functions.SPG(EV140, "SP_COUNTRY_NAME")</f>
        <v>#INVALID COMPANY ID</v>
      </c>
      <c r="EZ140" t="s">
        <v>1340</v>
      </c>
      <c r="FA140">
        <v>4250319</v>
      </c>
      <c r="FB140" t="s">
        <v>403</v>
      </c>
      <c r="FC140" s="11">
        <v>0.03</v>
      </c>
      <c r="FD140" t="str">
        <f>_xll.SNL.Clients.Office.Excel.Functions.SPG(FA140, "SP_COUNTRY_NAME")</f>
        <v>Chile</v>
      </c>
      <c r="FE140" t="s">
        <v>1340</v>
      </c>
      <c r="FF140">
        <v>4250319</v>
      </c>
      <c r="FG140" t="s">
        <v>403</v>
      </c>
      <c r="FH140" s="11">
        <v>0.03</v>
      </c>
      <c r="FI140" t="str">
        <f>_xll.SNL.Clients.Office.Excel.Functions.SPG(FF140, "SP_COUNTRY_NAME")</f>
        <v>Chile</v>
      </c>
      <c r="FJ140" t="s">
        <v>1369</v>
      </c>
      <c r="FK140">
        <v>4572787</v>
      </c>
      <c r="FL140" t="s">
        <v>403</v>
      </c>
      <c r="FM140" s="11">
        <v>0.03</v>
      </c>
      <c r="FN140" t="str">
        <f>_xll.SNL.Clients.Office.Excel.Functions.SPG(FK140, "SP_COUNTRY_NAME")</f>
        <v>USA</v>
      </c>
      <c r="FS140" t="str">
        <f>_xll.SNL.Clients.Office.Excel.Functions.SPG(FP140, "SP_COUNTRY_NAME")</f>
        <v>#INVALID COMPANY ID</v>
      </c>
      <c r="FT140" t="s">
        <v>1099</v>
      </c>
      <c r="FU140">
        <v>4437851</v>
      </c>
      <c r="FV140" t="s">
        <v>398</v>
      </c>
      <c r="FW140" s="11">
        <v>0.04</v>
      </c>
      <c r="FX140" t="str">
        <f>_xll.SNL.Clients.Office.Excel.Functions.SPG(FU140, "SP_COUNTRY_NAME")</f>
        <v>USA</v>
      </c>
      <c r="GC140" t="str">
        <f>_xll.SNL.Clients.Office.Excel.Functions.SPG(FZ140, "SP_COUNTRY_NAME")</f>
        <v>#INVALID COMPANY ID</v>
      </c>
      <c r="GD140" t="s">
        <v>1687</v>
      </c>
      <c r="GE140">
        <v>4140536</v>
      </c>
      <c r="GF140" t="s">
        <v>398</v>
      </c>
      <c r="GG140" s="11">
        <v>0</v>
      </c>
      <c r="GH140" t="str">
        <f>_xll.SNL.Clients.Office.Excel.Functions.SPG(GE140, "SP_COUNTRY_NAME")</f>
        <v>China</v>
      </c>
      <c r="GM140" t="str">
        <f>_xll.SNL.Clients.Office.Excel.Functions.SPG(GJ140, "SP_COUNTRY_NAME")</f>
        <v>#INVALID COMPANY ID</v>
      </c>
      <c r="GR140" t="str">
        <f>_xll.SNL.Clients.Office.Excel.Functions.SPG(GO140, "SP_COUNTRY_NAME")</f>
        <v>#INVALID COMPANY ID</v>
      </c>
      <c r="GW140" t="str">
        <f>_xll.SNL.Clients.Office.Excel.Functions.SPG(GT140, "SP_COUNTRY_NAME")</f>
        <v>#INVALID COMPANY ID</v>
      </c>
      <c r="HB140" t="str">
        <f>_xll.SNL.Clients.Office.Excel.Functions.SPG(GY140, "SP_COUNTRY_NAME")</f>
        <v>#INVALID COMPANY ID</v>
      </c>
      <c r="HC140" t="s">
        <v>1369</v>
      </c>
      <c r="HD140">
        <v>4572787</v>
      </c>
      <c r="HE140" t="s">
        <v>403</v>
      </c>
      <c r="HF140" s="11">
        <v>0.03</v>
      </c>
      <c r="HG140" t="str">
        <f>_xll.SNL.Clients.Office.Excel.Functions.SPG(HD140, "SP_COUNTRY_NAME")</f>
        <v>USA</v>
      </c>
      <c r="HL140" t="str">
        <f>_xll.SNL.Clients.Office.Excel.Functions.SPG(HI140, "SP_COUNTRY_NAME")</f>
        <v>#INVALID COMPANY ID</v>
      </c>
      <c r="HQ140" t="str">
        <f>_xll.SNL.Clients.Office.Excel.Functions.SPG(HN140, "SP_COUNTRY_NAME")</f>
        <v>#INVALID COMPANY ID</v>
      </c>
      <c r="HR140" t="s">
        <v>1369</v>
      </c>
      <c r="HS140">
        <v>4572787</v>
      </c>
      <c r="HT140" t="s">
        <v>403</v>
      </c>
      <c r="HU140" s="11">
        <v>0.03</v>
      </c>
      <c r="HV140" t="str">
        <f>_xll.SNL.Clients.Office.Excel.Functions.SPG(HS140, "SP_COUNTRY_NAME")</f>
        <v>USA</v>
      </c>
      <c r="HW140" t="s">
        <v>1099</v>
      </c>
      <c r="HX140">
        <v>4437851</v>
      </c>
      <c r="HY140" t="s">
        <v>398</v>
      </c>
      <c r="HZ140" s="11">
        <v>0.04</v>
      </c>
      <c r="IA140" t="str">
        <f>_xll.SNL.Clients.Office.Excel.Functions.SPG(HX140, "SP_COUNTRY_NAME")</f>
        <v>USA</v>
      </c>
      <c r="IF140" t="str">
        <f>_xll.SNL.Clients.Office.Excel.Functions.SPG(IC140, "SP_COUNTRY_NAME")</f>
        <v>#INVALID COMPANY ID</v>
      </c>
      <c r="IK140" t="str">
        <f>_xll.SNL.Clients.Office.Excel.Functions.SPG(IH140, "SP_COUNTRY_NAME")</f>
        <v>#INVALID COMPANY ID</v>
      </c>
      <c r="IP140" t="str">
        <f>_xll.SNL.Clients.Office.Excel.Functions.SPG(IM140, "SP_COUNTRY_NAME")</f>
        <v>#INVALID COMPANY ID</v>
      </c>
      <c r="IQ140" t="s">
        <v>498</v>
      </c>
      <c r="IR140">
        <v>4324456</v>
      </c>
      <c r="IS140" t="s">
        <v>398</v>
      </c>
      <c r="IT140" s="11">
        <v>0</v>
      </c>
      <c r="IU140" t="str">
        <f>_xll.SNL.Clients.Office.Excel.Functions.SPG(IR140, "SP_COUNTRY_NAME")</f>
        <v>Italy</v>
      </c>
      <c r="IZ140" t="str">
        <f>_xll.SNL.Clients.Office.Excel.Functions.SPG(IW140, "SP_COUNTRY_NAME")</f>
        <v>#INVALID COMPANY ID</v>
      </c>
      <c r="JA140" t="s">
        <v>720</v>
      </c>
      <c r="JB140">
        <v>4277357</v>
      </c>
      <c r="JC140" t="s">
        <v>398</v>
      </c>
      <c r="JD140" s="11">
        <v>0.01</v>
      </c>
      <c r="JE140" t="str">
        <f>_xll.SNL.Clients.Office.Excel.Functions.SPG(JB140, "SP_COUNTRY_NAME")</f>
        <v>South Africa</v>
      </c>
      <c r="JF140" t="s">
        <v>669</v>
      </c>
      <c r="JG140">
        <v>4418744</v>
      </c>
      <c r="JH140" t="s">
        <v>398</v>
      </c>
      <c r="JI140" s="11">
        <v>0.02</v>
      </c>
      <c r="JJ140" t="str">
        <f>_xll.SNL.Clients.Office.Excel.Functions.SPG(JG140, "SP_COUNTRY_NAME")</f>
        <v>South Africa</v>
      </c>
      <c r="JK140" t="s">
        <v>1340</v>
      </c>
      <c r="JL140">
        <v>4250319</v>
      </c>
      <c r="JM140" t="s">
        <v>403</v>
      </c>
      <c r="JN140" s="11">
        <v>0.03</v>
      </c>
      <c r="JO140" t="str">
        <f>_xll.SNL.Clients.Office.Excel.Functions.SPG(JL140, "SP_COUNTRY_NAME")</f>
        <v>Chile</v>
      </c>
      <c r="JT140" t="str">
        <f>_xll.SNL.Clients.Office.Excel.Functions.SPG(JQ140, "SP_COUNTRY_NAME")</f>
        <v>#INVALID COMPANY ID</v>
      </c>
      <c r="JY140" t="str">
        <f>_xll.SNL.Clients.Office.Excel.Functions.SPG(JV140, "SP_COUNTRY_NAME")</f>
        <v>#INVALID COMPANY ID</v>
      </c>
      <c r="JZ140" t="s">
        <v>1369</v>
      </c>
      <c r="KA140">
        <v>4572787</v>
      </c>
      <c r="KB140" t="s">
        <v>403</v>
      </c>
      <c r="KC140" s="11">
        <v>0.03</v>
      </c>
      <c r="KD140" t="str">
        <f>_xll.SNL.Clients.Office.Excel.Functions.SPG(KA140, "SP_COUNTRY_NAME")</f>
        <v>USA</v>
      </c>
      <c r="KI140" t="str">
        <f>_xll.SNL.Clients.Office.Excel.Functions.SPG(KF140, "SP_COUNTRY_NAME")</f>
        <v>#INVALID COMPANY ID</v>
      </c>
      <c r="KJ140" t="s">
        <v>742</v>
      </c>
      <c r="KK140">
        <v>4246573</v>
      </c>
      <c r="KL140" t="s">
        <v>398</v>
      </c>
      <c r="KM140" s="11">
        <v>0.01</v>
      </c>
      <c r="KN140" t="str">
        <f>_xll.SNL.Clients.Office.Excel.Functions.SPG(KK140, "SP_COUNTRY_NAME")</f>
        <v>South Africa</v>
      </c>
    </row>
    <row r="141" spans="5:300" x14ac:dyDescent="0.35">
      <c r="E141" t="str">
        <f>_xll.SNL.Clients.Office.Excel.Functions.SPG(B141, "SP_COUNTRY_NAME")</f>
        <v>#INVALID COMPANY ID</v>
      </c>
      <c r="F141" t="s">
        <v>829</v>
      </c>
      <c r="G141">
        <v>5882287</v>
      </c>
      <c r="H141" t="s">
        <v>398</v>
      </c>
      <c r="I141" s="11">
        <v>0.02</v>
      </c>
      <c r="J141" t="str">
        <f>_xll.SNL.Clients.Office.Excel.Functions.SPG(G141, "SP_COUNTRY_NAME")</f>
        <v>United Kingdom</v>
      </c>
      <c r="K141" t="s">
        <v>539</v>
      </c>
      <c r="L141">
        <v>4773761</v>
      </c>
      <c r="M141" t="s">
        <v>398</v>
      </c>
      <c r="N141" s="11">
        <v>0</v>
      </c>
      <c r="O141" t="str">
        <f>_xll.SNL.Clients.Office.Excel.Functions.SPG(L141, "SP_COUNTRY_NAME")</f>
        <v>Canada</v>
      </c>
      <c r="P141" t="s">
        <v>415</v>
      </c>
      <c r="Q141">
        <v>100201</v>
      </c>
      <c r="R141" t="s">
        <v>401</v>
      </c>
      <c r="S141" s="11">
        <v>7.0000000000000007E-2</v>
      </c>
      <c r="T141" t="str">
        <f>_xll.SNL.Clients.Office.Excel.Functions.SPG(Q141, "SP_COUNTRY_NAME")</f>
        <v>USA</v>
      </c>
      <c r="Y141" t="str">
        <f>_xll.SNL.Clients.Office.Excel.Functions.SPG(V141, "SP_COUNTRY_NAME")</f>
        <v>#INVALID COMPANY ID</v>
      </c>
      <c r="Z141" t="s">
        <v>596</v>
      </c>
      <c r="AA141">
        <v>4579014</v>
      </c>
      <c r="AB141" t="s">
        <v>398</v>
      </c>
      <c r="AC141" s="11">
        <v>0.01</v>
      </c>
      <c r="AD141" t="str">
        <f>_xll.SNL.Clients.Office.Excel.Functions.SPG(AA141, "SP_COUNTRY_NAME")</f>
        <v>USA</v>
      </c>
      <c r="AE141" t="s">
        <v>596</v>
      </c>
      <c r="AF141">
        <v>4579014</v>
      </c>
      <c r="AG141" t="s">
        <v>398</v>
      </c>
      <c r="AH141" s="11">
        <v>0.01</v>
      </c>
      <c r="AI141" t="str">
        <f>_xll.SNL.Clients.Office.Excel.Functions.SPG(AF141, "SP_COUNTRY_NAME")</f>
        <v>USA</v>
      </c>
      <c r="AJ141" t="s">
        <v>415</v>
      </c>
      <c r="AK141">
        <v>100201</v>
      </c>
      <c r="AL141" t="s">
        <v>401</v>
      </c>
      <c r="AM141" s="11">
        <v>7.0000000000000007E-2</v>
      </c>
      <c r="AN141" t="str">
        <f>_xll.SNL.Clients.Office.Excel.Functions.SPG(AK141, "SP_COUNTRY_NAME")</f>
        <v>USA</v>
      </c>
      <c r="AO141" t="s">
        <v>1252</v>
      </c>
      <c r="AP141" t="s">
        <v>348</v>
      </c>
      <c r="AQ141" t="s">
        <v>406</v>
      </c>
      <c r="AR141" s="11">
        <v>0</v>
      </c>
      <c r="AS141" t="str">
        <f>_xll.SNL.Clients.Office.Excel.Functions.SPG(AP141, "SP_COUNTRY_NAME")</f>
        <v>China</v>
      </c>
      <c r="AX141" t="str">
        <f>_xll.SNL.Clients.Office.Excel.Functions.SPG(AU141, "SP_COUNTRY_NAME")</f>
        <v>#INVALID COMPANY ID</v>
      </c>
      <c r="AY141" t="s">
        <v>596</v>
      </c>
      <c r="AZ141">
        <v>4579014</v>
      </c>
      <c r="BA141" t="s">
        <v>398</v>
      </c>
      <c r="BB141" s="11">
        <v>0.01</v>
      </c>
      <c r="BC141" t="str">
        <f>_xll.SNL.Clients.Office.Excel.Functions.SPG(AZ141, "SP_COUNTRY_NAME")</f>
        <v>USA</v>
      </c>
      <c r="BH141" t="str">
        <f>_xll.SNL.Clients.Office.Excel.Functions.SPG(BE141, "SP_COUNTRY_NAME")</f>
        <v>#INVALID COMPANY ID</v>
      </c>
      <c r="BI141" t="s">
        <v>501</v>
      </c>
      <c r="BJ141">
        <v>110674</v>
      </c>
      <c r="BK141" t="s">
        <v>398</v>
      </c>
      <c r="BL141" s="11">
        <v>0.01</v>
      </c>
      <c r="BM141" t="str">
        <f>_xll.SNL.Clients.Office.Excel.Functions.SPG(BJ141, "SP_COUNTRY_NAME")</f>
        <v>USA</v>
      </c>
      <c r="BR141" t="str">
        <f>_xll.SNL.Clients.Office.Excel.Functions.SPG(BO141, "SP_COUNTRY_NAME")</f>
        <v>#INVALID COMPANY ID</v>
      </c>
      <c r="BS141" t="s">
        <v>544</v>
      </c>
      <c r="BT141">
        <v>4377155</v>
      </c>
      <c r="BU141" t="s">
        <v>398</v>
      </c>
      <c r="BV141" s="11">
        <v>0.01</v>
      </c>
      <c r="BW141" t="str">
        <f>_xll.SNL.Clients.Office.Excel.Functions.SPG(BT141, "SP_COUNTRY_NAME")</f>
        <v>Belgium</v>
      </c>
      <c r="BX141" t="s">
        <v>705</v>
      </c>
      <c r="BY141">
        <v>8358474</v>
      </c>
      <c r="BZ141" t="s">
        <v>398</v>
      </c>
      <c r="CA141" s="11">
        <v>0.03</v>
      </c>
      <c r="CB141" t="str">
        <f>_xll.SNL.Clients.Office.Excel.Functions.SPG(BY141, "SP_COUNTRY_NAME")</f>
        <v>South Africa</v>
      </c>
      <c r="CC141" t="s">
        <v>1341</v>
      </c>
      <c r="CD141">
        <v>102771</v>
      </c>
      <c r="CE141" t="s">
        <v>398</v>
      </c>
      <c r="CF141" s="11">
        <v>0.03</v>
      </c>
      <c r="CG141" t="str">
        <f>_xll.SNL.Clients.Office.Excel.Functions.SPG(CD141, "SP_COUNTRY_NAME")</f>
        <v>USA</v>
      </c>
      <c r="CH141" t="s">
        <v>705</v>
      </c>
      <c r="CI141">
        <v>8358474</v>
      </c>
      <c r="CJ141" t="s">
        <v>398</v>
      </c>
      <c r="CK141" s="11">
        <v>0.03</v>
      </c>
      <c r="CL141" t="str">
        <f>_xll.SNL.Clients.Office.Excel.Functions.SPG(CI141, "SP_COUNTRY_NAME")</f>
        <v>South Africa</v>
      </c>
      <c r="CM141" t="s">
        <v>501</v>
      </c>
      <c r="CN141">
        <v>110674</v>
      </c>
      <c r="CO141" t="s">
        <v>398</v>
      </c>
      <c r="CP141" s="11">
        <v>0.01</v>
      </c>
      <c r="CQ141" t="str">
        <f>_xll.SNL.Clients.Office.Excel.Functions.SPG(CN141, "SP_COUNTRY_NAME")</f>
        <v>USA</v>
      </c>
      <c r="CR141" t="s">
        <v>501</v>
      </c>
      <c r="CS141">
        <v>110674</v>
      </c>
      <c r="CT141" t="s">
        <v>398</v>
      </c>
      <c r="CU141" s="11">
        <v>0.01</v>
      </c>
      <c r="CV141" t="str">
        <f>_xll.SNL.Clients.Office.Excel.Functions.SPG(CS141, "SP_COUNTRY_NAME")</f>
        <v>USA</v>
      </c>
      <c r="CW141" t="s">
        <v>705</v>
      </c>
      <c r="CX141">
        <v>8358474</v>
      </c>
      <c r="CY141" t="s">
        <v>398</v>
      </c>
      <c r="CZ141" s="11">
        <v>0.03</v>
      </c>
      <c r="DA141" t="str">
        <f>_xll.SNL.Clients.Office.Excel.Functions.SPG(CX141, "SP_COUNTRY_NAME")</f>
        <v>South Africa</v>
      </c>
      <c r="DF141" t="str">
        <f>_xll.SNL.Clients.Office.Excel.Functions.SPG(DC141, "SP_COUNTRY_NAME")</f>
        <v>#INVALID COMPANY ID</v>
      </c>
      <c r="DK141" t="str">
        <f>_xll.SNL.Clients.Office.Excel.Functions.SPG(DH141, "SP_COUNTRY_NAME")</f>
        <v>#INVALID COMPANY ID</v>
      </c>
      <c r="DL141" t="s">
        <v>829</v>
      </c>
      <c r="DM141">
        <v>5882287</v>
      </c>
      <c r="DN141" t="s">
        <v>398</v>
      </c>
      <c r="DO141" s="11">
        <v>0.02</v>
      </c>
      <c r="DP141" t="str">
        <f>_xll.SNL.Clients.Office.Excel.Functions.SPG(DM141, "SP_COUNTRY_NAME")</f>
        <v>United Kingdom</v>
      </c>
      <c r="DQ141" t="s">
        <v>829</v>
      </c>
      <c r="DR141">
        <v>5882287</v>
      </c>
      <c r="DS141" t="s">
        <v>398</v>
      </c>
      <c r="DT141" s="11">
        <v>0.02</v>
      </c>
      <c r="DU141" t="str">
        <f>_xll.SNL.Clients.Office.Excel.Functions.SPG(DR141, "SP_COUNTRY_NAME")</f>
        <v>United Kingdom</v>
      </c>
      <c r="DV141" t="s">
        <v>829</v>
      </c>
      <c r="DW141">
        <v>5882287</v>
      </c>
      <c r="DX141" t="s">
        <v>398</v>
      </c>
      <c r="DY141" s="11">
        <v>0.02</v>
      </c>
      <c r="DZ141" t="str">
        <f>_xll.SNL.Clients.Office.Excel.Functions.SPG(DW141, "SP_COUNTRY_NAME")</f>
        <v>United Kingdom</v>
      </c>
      <c r="EE141" t="str">
        <f>_xll.SNL.Clients.Office.Excel.Functions.SPG(EB141, "SP_COUNTRY_NAME")</f>
        <v>#INVALID COMPANY ID</v>
      </c>
      <c r="EF141" t="s">
        <v>606</v>
      </c>
      <c r="EG141">
        <v>4138124</v>
      </c>
      <c r="EH141" t="s">
        <v>398</v>
      </c>
      <c r="EI141" s="11">
        <v>0.04</v>
      </c>
      <c r="EJ141" t="str">
        <f>_xll.SNL.Clients.Office.Excel.Functions.SPG(EG141, "SP_COUNTRY_NAME")</f>
        <v>Japan</v>
      </c>
      <c r="EO141" t="str">
        <f>_xll.SNL.Clients.Office.Excel.Functions.SPG(EL141, "SP_COUNTRY_NAME")</f>
        <v>#INVALID COMPANY ID</v>
      </c>
      <c r="ET141" t="str">
        <f>_xll.SNL.Clients.Office.Excel.Functions.SPG(EQ141, "SP_COUNTRY_NAME")</f>
        <v>#INVALID COMPANY ID</v>
      </c>
      <c r="EY141" t="str">
        <f>_xll.SNL.Clients.Office.Excel.Functions.SPG(EV141, "SP_COUNTRY_NAME")</f>
        <v>#INVALID COMPANY ID</v>
      </c>
      <c r="EZ141" t="s">
        <v>1341</v>
      </c>
      <c r="FA141">
        <v>102771</v>
      </c>
      <c r="FB141" t="s">
        <v>398</v>
      </c>
      <c r="FC141" s="11">
        <v>0.03</v>
      </c>
      <c r="FD141" t="str">
        <f>_xll.SNL.Clients.Office.Excel.Functions.SPG(FA141, "SP_COUNTRY_NAME")</f>
        <v>USA</v>
      </c>
      <c r="FE141" t="s">
        <v>1341</v>
      </c>
      <c r="FF141">
        <v>102771</v>
      </c>
      <c r="FG141" t="s">
        <v>398</v>
      </c>
      <c r="FH141" s="11">
        <v>0.03</v>
      </c>
      <c r="FI141" t="str">
        <f>_xll.SNL.Clients.Office.Excel.Functions.SPG(FF141, "SP_COUNTRY_NAME")</f>
        <v>USA</v>
      </c>
      <c r="FJ141" t="s">
        <v>705</v>
      </c>
      <c r="FK141">
        <v>8358474</v>
      </c>
      <c r="FL141" t="s">
        <v>398</v>
      </c>
      <c r="FM141" s="11">
        <v>0.03</v>
      </c>
      <c r="FN141" t="str">
        <f>_xll.SNL.Clients.Office.Excel.Functions.SPG(FK141, "SP_COUNTRY_NAME")</f>
        <v>South Africa</v>
      </c>
      <c r="FS141" t="str">
        <f>_xll.SNL.Clients.Office.Excel.Functions.SPG(FP141, "SP_COUNTRY_NAME")</f>
        <v>#INVALID COMPANY ID</v>
      </c>
      <c r="FT141" t="s">
        <v>606</v>
      </c>
      <c r="FU141">
        <v>4138124</v>
      </c>
      <c r="FV141" t="s">
        <v>398</v>
      </c>
      <c r="FW141" s="11">
        <v>0.04</v>
      </c>
      <c r="FX141" t="str">
        <f>_xll.SNL.Clients.Office.Excel.Functions.SPG(FU141, "SP_COUNTRY_NAME")</f>
        <v>Japan</v>
      </c>
      <c r="GC141" t="str">
        <f>_xll.SNL.Clients.Office.Excel.Functions.SPG(FZ141, "SP_COUNTRY_NAME")</f>
        <v>#INVALID COMPANY ID</v>
      </c>
      <c r="GD141" t="s">
        <v>1688</v>
      </c>
      <c r="GE141">
        <v>4560837</v>
      </c>
      <c r="GF141" t="s">
        <v>398</v>
      </c>
      <c r="GG141" s="11">
        <v>0</v>
      </c>
      <c r="GH141" t="str">
        <f>_xll.SNL.Clients.Office.Excel.Functions.SPG(GE141, "SP_COUNTRY_NAME")</f>
        <v>Hong Kong</v>
      </c>
      <c r="GM141" t="str">
        <f>_xll.SNL.Clients.Office.Excel.Functions.SPG(GJ141, "SP_COUNTRY_NAME")</f>
        <v>#INVALID COMPANY ID</v>
      </c>
      <c r="GR141" t="str">
        <f>_xll.SNL.Clients.Office.Excel.Functions.SPG(GO141, "SP_COUNTRY_NAME")</f>
        <v>#INVALID COMPANY ID</v>
      </c>
      <c r="GW141" t="str">
        <f>_xll.SNL.Clients.Office.Excel.Functions.SPG(GT141, "SP_COUNTRY_NAME")</f>
        <v>#INVALID COMPANY ID</v>
      </c>
      <c r="HB141" t="str">
        <f>_xll.SNL.Clients.Office.Excel.Functions.SPG(GY141, "SP_COUNTRY_NAME")</f>
        <v>#INVALID COMPANY ID</v>
      </c>
      <c r="HC141" t="s">
        <v>705</v>
      </c>
      <c r="HD141">
        <v>8358474</v>
      </c>
      <c r="HE141" t="s">
        <v>398</v>
      </c>
      <c r="HF141" s="11">
        <v>0.03</v>
      </c>
      <c r="HG141" t="str">
        <f>_xll.SNL.Clients.Office.Excel.Functions.SPG(HD141, "SP_COUNTRY_NAME")</f>
        <v>South Africa</v>
      </c>
      <c r="HL141" t="str">
        <f>_xll.SNL.Clients.Office.Excel.Functions.SPG(HI141, "SP_COUNTRY_NAME")</f>
        <v>#INVALID COMPANY ID</v>
      </c>
      <c r="HQ141" t="str">
        <f>_xll.SNL.Clients.Office.Excel.Functions.SPG(HN141, "SP_COUNTRY_NAME")</f>
        <v>#INVALID COMPANY ID</v>
      </c>
      <c r="HR141" t="s">
        <v>705</v>
      </c>
      <c r="HS141">
        <v>8358474</v>
      </c>
      <c r="HT141" t="s">
        <v>398</v>
      </c>
      <c r="HU141" s="11">
        <v>0.03</v>
      </c>
      <c r="HV141" t="str">
        <f>_xll.SNL.Clients.Office.Excel.Functions.SPG(HS141, "SP_COUNTRY_NAME")</f>
        <v>South Africa</v>
      </c>
      <c r="HW141" t="s">
        <v>606</v>
      </c>
      <c r="HX141">
        <v>4138124</v>
      </c>
      <c r="HY141" t="s">
        <v>398</v>
      </c>
      <c r="HZ141" s="11">
        <v>0.04</v>
      </c>
      <c r="IA141" t="str">
        <f>_xll.SNL.Clients.Office.Excel.Functions.SPG(HX141, "SP_COUNTRY_NAME")</f>
        <v>Japan</v>
      </c>
      <c r="IF141" t="str">
        <f>_xll.SNL.Clients.Office.Excel.Functions.SPG(IC141, "SP_COUNTRY_NAME")</f>
        <v>#INVALID COMPANY ID</v>
      </c>
      <c r="IK141" t="str">
        <f>_xll.SNL.Clients.Office.Excel.Functions.SPG(IH141, "SP_COUNTRY_NAME")</f>
        <v>#INVALID COMPANY ID</v>
      </c>
      <c r="IP141" t="str">
        <f>_xll.SNL.Clients.Office.Excel.Functions.SPG(IM141, "SP_COUNTRY_NAME")</f>
        <v>#INVALID COMPANY ID</v>
      </c>
      <c r="IQ141" t="s">
        <v>2258</v>
      </c>
      <c r="IR141" t="s">
        <v>348</v>
      </c>
      <c r="IS141" t="s">
        <v>406</v>
      </c>
      <c r="IT141" s="11">
        <v>0</v>
      </c>
      <c r="IU141" t="str">
        <f>_xll.SNL.Clients.Office.Excel.Functions.SPG(IR141, "SP_COUNTRY_NAME")</f>
        <v>China</v>
      </c>
      <c r="IZ141" t="str">
        <f>_xll.SNL.Clients.Office.Excel.Functions.SPG(IW141, "SP_COUNTRY_NAME")</f>
        <v>#INVALID COMPANY ID</v>
      </c>
      <c r="JA141" t="s">
        <v>501</v>
      </c>
      <c r="JB141">
        <v>110674</v>
      </c>
      <c r="JC141" t="s">
        <v>398</v>
      </c>
      <c r="JD141" s="11">
        <v>0.01</v>
      </c>
      <c r="JE141" t="str">
        <f>_xll.SNL.Clients.Office.Excel.Functions.SPG(JB141, "SP_COUNTRY_NAME")</f>
        <v>USA</v>
      </c>
      <c r="JF141" t="s">
        <v>829</v>
      </c>
      <c r="JG141">
        <v>5882287</v>
      </c>
      <c r="JH141" t="s">
        <v>398</v>
      </c>
      <c r="JI141" s="11">
        <v>0.02</v>
      </c>
      <c r="JJ141" t="str">
        <f>_xll.SNL.Clients.Office.Excel.Functions.SPG(JG141, "SP_COUNTRY_NAME")</f>
        <v>United Kingdom</v>
      </c>
      <c r="JK141" t="s">
        <v>1341</v>
      </c>
      <c r="JL141">
        <v>102771</v>
      </c>
      <c r="JM141" t="s">
        <v>398</v>
      </c>
      <c r="JN141" s="11">
        <v>0.03</v>
      </c>
      <c r="JO141" t="str">
        <f>_xll.SNL.Clients.Office.Excel.Functions.SPG(JL141, "SP_COUNTRY_NAME")</f>
        <v>USA</v>
      </c>
      <c r="JT141" t="str">
        <f>_xll.SNL.Clients.Office.Excel.Functions.SPG(JQ141, "SP_COUNTRY_NAME")</f>
        <v>#INVALID COMPANY ID</v>
      </c>
      <c r="JY141" t="str">
        <f>_xll.SNL.Clients.Office.Excel.Functions.SPG(JV141, "SP_COUNTRY_NAME")</f>
        <v>#INVALID COMPANY ID</v>
      </c>
      <c r="JZ141" t="s">
        <v>705</v>
      </c>
      <c r="KA141">
        <v>8358474</v>
      </c>
      <c r="KB141" t="s">
        <v>398</v>
      </c>
      <c r="KC141" s="11">
        <v>0.03</v>
      </c>
      <c r="KD141" t="str">
        <f>_xll.SNL.Clients.Office.Excel.Functions.SPG(KA141, "SP_COUNTRY_NAME")</f>
        <v>South Africa</v>
      </c>
      <c r="KI141" t="str">
        <f>_xll.SNL.Clients.Office.Excel.Functions.SPG(KF141, "SP_COUNTRY_NAME")</f>
        <v>#INVALID COMPANY ID</v>
      </c>
      <c r="KJ141" t="s">
        <v>596</v>
      </c>
      <c r="KK141">
        <v>4579014</v>
      </c>
      <c r="KL141" t="s">
        <v>398</v>
      </c>
      <c r="KM141" s="11">
        <v>0.01</v>
      </c>
      <c r="KN141" t="str">
        <f>_xll.SNL.Clients.Office.Excel.Functions.SPG(KK141, "SP_COUNTRY_NAME")</f>
        <v>USA</v>
      </c>
    </row>
    <row r="142" spans="5:300" x14ac:dyDescent="0.35">
      <c r="E142" t="str">
        <f>_xll.SNL.Clients.Office.Excel.Functions.SPG(B142, "SP_COUNTRY_NAME")</f>
        <v>#INVALID COMPANY ID</v>
      </c>
      <c r="F142" t="s">
        <v>714</v>
      </c>
      <c r="G142">
        <v>4265061</v>
      </c>
      <c r="H142" t="s">
        <v>398</v>
      </c>
      <c r="I142" s="11">
        <v>0.02</v>
      </c>
      <c r="J142" t="str">
        <f>_xll.SNL.Clients.Office.Excel.Functions.SPG(G142, "SP_COUNTRY_NAME")</f>
        <v>South Africa</v>
      </c>
      <c r="K142" t="s">
        <v>540</v>
      </c>
      <c r="L142">
        <v>110570</v>
      </c>
      <c r="M142" t="s">
        <v>398</v>
      </c>
      <c r="N142" s="11">
        <v>0</v>
      </c>
      <c r="O142" t="str">
        <f>_xll.SNL.Clients.Office.Excel.Functions.SPG(L142, "SP_COUNTRY_NAME")</f>
        <v>USA</v>
      </c>
      <c r="P142" t="s">
        <v>437</v>
      </c>
      <c r="Q142">
        <v>4140078</v>
      </c>
      <c r="R142" t="s">
        <v>398</v>
      </c>
      <c r="S142" s="11">
        <v>0.06</v>
      </c>
      <c r="T142" t="str">
        <f>_xll.SNL.Clients.Office.Excel.Functions.SPG(Q142, "SP_COUNTRY_NAME")</f>
        <v>Japan</v>
      </c>
      <c r="Y142" t="str">
        <f>_xll.SNL.Clients.Office.Excel.Functions.SPG(V142, "SP_COUNTRY_NAME")</f>
        <v>#INVALID COMPANY ID</v>
      </c>
      <c r="Z142" t="s">
        <v>743</v>
      </c>
      <c r="AA142">
        <v>5854916</v>
      </c>
      <c r="AB142" t="s">
        <v>398</v>
      </c>
      <c r="AC142" s="11">
        <v>0.01</v>
      </c>
      <c r="AD142" t="str">
        <f>_xll.SNL.Clients.Office.Excel.Functions.SPG(AA142, "SP_COUNTRY_NAME")</f>
        <v>South Africa</v>
      </c>
      <c r="AE142" t="s">
        <v>743</v>
      </c>
      <c r="AF142">
        <v>5854916</v>
      </c>
      <c r="AG142" t="s">
        <v>398</v>
      </c>
      <c r="AH142" s="11">
        <v>0.01</v>
      </c>
      <c r="AI142" t="str">
        <f>_xll.SNL.Clients.Office.Excel.Functions.SPG(AF142, "SP_COUNTRY_NAME")</f>
        <v>South Africa</v>
      </c>
      <c r="AJ142" t="s">
        <v>437</v>
      </c>
      <c r="AK142">
        <v>4140078</v>
      </c>
      <c r="AL142" t="s">
        <v>398</v>
      </c>
      <c r="AM142" s="11">
        <v>0.06</v>
      </c>
      <c r="AN142" t="str">
        <f>_xll.SNL.Clients.Office.Excel.Functions.SPG(AK142, "SP_COUNTRY_NAME")</f>
        <v>Japan</v>
      </c>
      <c r="AO142" t="s">
        <v>1210</v>
      </c>
      <c r="AP142">
        <v>4082660</v>
      </c>
      <c r="AQ142" t="s">
        <v>398</v>
      </c>
      <c r="AR142" s="11">
        <v>0</v>
      </c>
      <c r="AS142" t="str">
        <f>_xll.SNL.Clients.Office.Excel.Functions.SPG(AP142, "SP_COUNTRY_NAME")</f>
        <v>USA</v>
      </c>
      <c r="AX142" t="str">
        <f>_xll.SNL.Clients.Office.Excel.Functions.SPG(AU142, "SP_COUNTRY_NAME")</f>
        <v>#INVALID COMPANY ID</v>
      </c>
      <c r="AY142" t="s">
        <v>743</v>
      </c>
      <c r="AZ142">
        <v>5854916</v>
      </c>
      <c r="BA142" t="s">
        <v>398</v>
      </c>
      <c r="BB142" s="11">
        <v>0.01</v>
      </c>
      <c r="BC142" t="str">
        <f>_xll.SNL.Clients.Office.Excel.Functions.SPG(AZ142, "SP_COUNTRY_NAME")</f>
        <v>South Africa</v>
      </c>
      <c r="BH142" t="str">
        <f>_xll.SNL.Clients.Office.Excel.Functions.SPG(BE142, "SP_COUNTRY_NAME")</f>
        <v>#INVALID COMPANY ID</v>
      </c>
      <c r="BI142" t="s">
        <v>843</v>
      </c>
      <c r="BJ142">
        <v>7789918</v>
      </c>
      <c r="BK142" t="s">
        <v>398</v>
      </c>
      <c r="BL142" s="11">
        <v>0.01</v>
      </c>
      <c r="BM142" t="str">
        <f>_xll.SNL.Clients.Office.Excel.Functions.SPG(BJ142, "SP_COUNTRY_NAME")</f>
        <v>Luxembourg</v>
      </c>
      <c r="BR142" t="str">
        <f>_xll.SNL.Clients.Office.Excel.Functions.SPG(BO142, "SP_COUNTRY_NAME")</f>
        <v>#INVALID COMPANY ID</v>
      </c>
      <c r="BS142" t="s">
        <v>1937</v>
      </c>
      <c r="BT142">
        <v>8111313</v>
      </c>
      <c r="BU142" t="s">
        <v>398</v>
      </c>
      <c r="BV142" s="11">
        <v>0.01</v>
      </c>
      <c r="BW142" t="str">
        <f>_xll.SNL.Clients.Office.Excel.Functions.SPG(BT142, "SP_COUNTRY_NAME")</f>
        <v>Canada</v>
      </c>
      <c r="BX142" t="s">
        <v>542</v>
      </c>
      <c r="BY142">
        <v>4072215</v>
      </c>
      <c r="BZ142" t="s">
        <v>398</v>
      </c>
      <c r="CA142" s="11">
        <v>0.03</v>
      </c>
      <c r="CB142" t="str">
        <f>_xll.SNL.Clients.Office.Excel.Functions.SPG(BY142, "SP_COUNTRY_NAME")</f>
        <v>USA</v>
      </c>
      <c r="CC142" t="s">
        <v>1342</v>
      </c>
      <c r="CD142">
        <v>4347364</v>
      </c>
      <c r="CE142" t="s">
        <v>398</v>
      </c>
      <c r="CF142" s="11">
        <v>0.02</v>
      </c>
      <c r="CG142" t="str">
        <f>_xll.SNL.Clients.Office.Excel.Functions.SPG(CD142, "SP_COUNTRY_NAME")</f>
        <v>Chile</v>
      </c>
      <c r="CH142" t="s">
        <v>542</v>
      </c>
      <c r="CI142">
        <v>4072215</v>
      </c>
      <c r="CJ142" t="s">
        <v>398</v>
      </c>
      <c r="CK142" s="11">
        <v>0.03</v>
      </c>
      <c r="CL142" t="str">
        <f>_xll.SNL.Clients.Office.Excel.Functions.SPG(CI142, "SP_COUNTRY_NAME")</f>
        <v>USA</v>
      </c>
      <c r="CM142" t="s">
        <v>843</v>
      </c>
      <c r="CN142">
        <v>7789918</v>
      </c>
      <c r="CO142" t="s">
        <v>398</v>
      </c>
      <c r="CP142" s="11">
        <v>0.01</v>
      </c>
      <c r="CQ142" t="str">
        <f>_xll.SNL.Clients.Office.Excel.Functions.SPG(CN142, "SP_COUNTRY_NAME")</f>
        <v>Luxembourg</v>
      </c>
      <c r="CR142" t="s">
        <v>843</v>
      </c>
      <c r="CS142">
        <v>7789918</v>
      </c>
      <c r="CT142" t="s">
        <v>398</v>
      </c>
      <c r="CU142" s="11">
        <v>0.01</v>
      </c>
      <c r="CV142" t="str">
        <f>_xll.SNL.Clients.Office.Excel.Functions.SPG(CS142, "SP_COUNTRY_NAME")</f>
        <v>Luxembourg</v>
      </c>
      <c r="CW142" t="s">
        <v>542</v>
      </c>
      <c r="CX142">
        <v>4072215</v>
      </c>
      <c r="CY142" t="s">
        <v>398</v>
      </c>
      <c r="CZ142" s="11">
        <v>0.03</v>
      </c>
      <c r="DA142" t="str">
        <f>_xll.SNL.Clients.Office.Excel.Functions.SPG(CX142, "SP_COUNTRY_NAME")</f>
        <v>USA</v>
      </c>
      <c r="DF142" t="str">
        <f>_xll.SNL.Clients.Office.Excel.Functions.SPG(DC142, "SP_COUNTRY_NAME")</f>
        <v>#INVALID COMPANY ID</v>
      </c>
      <c r="DK142" t="str">
        <f>_xll.SNL.Clients.Office.Excel.Functions.SPG(DH142, "SP_COUNTRY_NAME")</f>
        <v>#INVALID COMPANY ID</v>
      </c>
      <c r="DL142" t="s">
        <v>714</v>
      </c>
      <c r="DM142">
        <v>4265061</v>
      </c>
      <c r="DN142" t="s">
        <v>398</v>
      </c>
      <c r="DO142" s="11">
        <v>0.02</v>
      </c>
      <c r="DP142" t="str">
        <f>_xll.SNL.Clients.Office.Excel.Functions.SPG(DM142, "SP_COUNTRY_NAME")</f>
        <v>South Africa</v>
      </c>
      <c r="DQ142" t="s">
        <v>714</v>
      </c>
      <c r="DR142">
        <v>4265061</v>
      </c>
      <c r="DS142" t="s">
        <v>398</v>
      </c>
      <c r="DT142" s="11">
        <v>0.02</v>
      </c>
      <c r="DU142" t="str">
        <f>_xll.SNL.Clients.Office.Excel.Functions.SPG(DR142, "SP_COUNTRY_NAME")</f>
        <v>South Africa</v>
      </c>
      <c r="DV142" t="s">
        <v>714</v>
      </c>
      <c r="DW142">
        <v>4265061</v>
      </c>
      <c r="DX142" t="s">
        <v>398</v>
      </c>
      <c r="DY142" s="11">
        <v>0.02</v>
      </c>
      <c r="DZ142" t="str">
        <f>_xll.SNL.Clients.Office.Excel.Functions.SPG(DW142, "SP_COUNTRY_NAME")</f>
        <v>South Africa</v>
      </c>
      <c r="EE142" t="str">
        <f>_xll.SNL.Clients.Office.Excel.Functions.SPG(EB142, "SP_COUNTRY_NAME")</f>
        <v>#INVALID COMPANY ID</v>
      </c>
      <c r="EF142" t="s">
        <v>626</v>
      </c>
      <c r="EG142">
        <v>4288242</v>
      </c>
      <c r="EH142" t="s">
        <v>398</v>
      </c>
      <c r="EI142" s="11">
        <v>0.04</v>
      </c>
      <c r="EJ142" t="str">
        <f>_xll.SNL.Clients.Office.Excel.Functions.SPG(EG142, "SP_COUNTRY_NAME")</f>
        <v>USA</v>
      </c>
      <c r="EO142" t="str">
        <f>_xll.SNL.Clients.Office.Excel.Functions.SPG(EL142, "SP_COUNTRY_NAME")</f>
        <v>#INVALID COMPANY ID</v>
      </c>
      <c r="ET142" t="str">
        <f>_xll.SNL.Clients.Office.Excel.Functions.SPG(EQ142, "SP_COUNTRY_NAME")</f>
        <v>#INVALID COMPANY ID</v>
      </c>
      <c r="EY142" t="str">
        <f>_xll.SNL.Clients.Office.Excel.Functions.SPG(EV142, "SP_COUNTRY_NAME")</f>
        <v>#INVALID COMPANY ID</v>
      </c>
      <c r="EZ142" t="s">
        <v>1342</v>
      </c>
      <c r="FA142">
        <v>4347364</v>
      </c>
      <c r="FB142" t="s">
        <v>398</v>
      </c>
      <c r="FC142" s="11">
        <v>0.02</v>
      </c>
      <c r="FD142" t="str">
        <f>_xll.SNL.Clients.Office.Excel.Functions.SPG(FA142, "SP_COUNTRY_NAME")</f>
        <v>Chile</v>
      </c>
      <c r="FE142" t="s">
        <v>1342</v>
      </c>
      <c r="FF142">
        <v>4347364</v>
      </c>
      <c r="FG142" t="s">
        <v>398</v>
      </c>
      <c r="FH142" s="11">
        <v>0.02</v>
      </c>
      <c r="FI142" t="str">
        <f>_xll.SNL.Clients.Office.Excel.Functions.SPG(FF142, "SP_COUNTRY_NAME")</f>
        <v>Chile</v>
      </c>
      <c r="FJ142" t="s">
        <v>542</v>
      </c>
      <c r="FK142">
        <v>4072215</v>
      </c>
      <c r="FL142" t="s">
        <v>398</v>
      </c>
      <c r="FM142" s="11">
        <v>0.03</v>
      </c>
      <c r="FN142" t="str">
        <f>_xll.SNL.Clients.Office.Excel.Functions.SPG(FK142, "SP_COUNTRY_NAME")</f>
        <v>USA</v>
      </c>
      <c r="FS142" t="str">
        <f>_xll.SNL.Clients.Office.Excel.Functions.SPG(FP142, "SP_COUNTRY_NAME")</f>
        <v>#INVALID COMPANY ID</v>
      </c>
      <c r="FT142" t="s">
        <v>626</v>
      </c>
      <c r="FU142">
        <v>4288242</v>
      </c>
      <c r="FV142" t="s">
        <v>398</v>
      </c>
      <c r="FW142" s="11">
        <v>0.04</v>
      </c>
      <c r="FX142" t="str">
        <f>_xll.SNL.Clients.Office.Excel.Functions.SPG(FU142, "SP_COUNTRY_NAME")</f>
        <v>USA</v>
      </c>
      <c r="GC142" t="str">
        <f>_xll.SNL.Clients.Office.Excel.Functions.SPG(FZ142, "SP_COUNTRY_NAME")</f>
        <v>#INVALID COMPANY ID</v>
      </c>
      <c r="GD142" t="s">
        <v>1689</v>
      </c>
      <c r="GE142">
        <v>29518821</v>
      </c>
      <c r="GF142" t="s">
        <v>398</v>
      </c>
      <c r="GG142" s="11">
        <v>0</v>
      </c>
      <c r="GH142" t="str">
        <f>_xll.SNL.Clients.Office.Excel.Functions.SPG(GE142, "SP_COUNTRY_NAME")</f>
        <v>China</v>
      </c>
      <c r="GM142" t="str">
        <f>_xll.SNL.Clients.Office.Excel.Functions.SPG(GJ142, "SP_COUNTRY_NAME")</f>
        <v>#INVALID COMPANY ID</v>
      </c>
      <c r="GR142" t="str">
        <f>_xll.SNL.Clients.Office.Excel.Functions.SPG(GO142, "SP_COUNTRY_NAME")</f>
        <v>#INVALID COMPANY ID</v>
      </c>
      <c r="GW142" t="str">
        <f>_xll.SNL.Clients.Office.Excel.Functions.SPG(GT142, "SP_COUNTRY_NAME")</f>
        <v>#INVALID COMPANY ID</v>
      </c>
      <c r="HB142" t="str">
        <f>_xll.SNL.Clients.Office.Excel.Functions.SPG(GY142, "SP_COUNTRY_NAME")</f>
        <v>#INVALID COMPANY ID</v>
      </c>
      <c r="HC142" t="s">
        <v>542</v>
      </c>
      <c r="HD142">
        <v>4072215</v>
      </c>
      <c r="HE142" t="s">
        <v>398</v>
      </c>
      <c r="HF142" s="11">
        <v>0.03</v>
      </c>
      <c r="HG142" t="str">
        <f>_xll.SNL.Clients.Office.Excel.Functions.SPG(HD142, "SP_COUNTRY_NAME")</f>
        <v>USA</v>
      </c>
      <c r="HL142" t="str">
        <f>_xll.SNL.Clients.Office.Excel.Functions.SPG(HI142, "SP_COUNTRY_NAME")</f>
        <v>#INVALID COMPANY ID</v>
      </c>
      <c r="HQ142" t="str">
        <f>_xll.SNL.Clients.Office.Excel.Functions.SPG(HN142, "SP_COUNTRY_NAME")</f>
        <v>#INVALID COMPANY ID</v>
      </c>
      <c r="HR142" t="s">
        <v>542</v>
      </c>
      <c r="HS142">
        <v>4072215</v>
      </c>
      <c r="HT142" t="s">
        <v>398</v>
      </c>
      <c r="HU142" s="11">
        <v>0.03</v>
      </c>
      <c r="HV142" t="str">
        <f>_xll.SNL.Clients.Office.Excel.Functions.SPG(HS142, "SP_COUNTRY_NAME")</f>
        <v>USA</v>
      </c>
      <c r="HW142" t="s">
        <v>626</v>
      </c>
      <c r="HX142">
        <v>4288242</v>
      </c>
      <c r="HY142" t="s">
        <v>398</v>
      </c>
      <c r="HZ142" s="11">
        <v>0.04</v>
      </c>
      <c r="IA142" t="str">
        <f>_xll.SNL.Clients.Office.Excel.Functions.SPG(HX142, "SP_COUNTRY_NAME")</f>
        <v>USA</v>
      </c>
      <c r="IF142" t="str">
        <f>_xll.SNL.Clients.Office.Excel.Functions.SPG(IC142, "SP_COUNTRY_NAME")</f>
        <v>#INVALID COMPANY ID</v>
      </c>
      <c r="IK142" t="str">
        <f>_xll.SNL.Clients.Office.Excel.Functions.SPG(IH142, "SP_COUNTRY_NAME")</f>
        <v>#INVALID COMPANY ID</v>
      </c>
      <c r="IP142" t="str">
        <f>_xll.SNL.Clients.Office.Excel.Functions.SPG(IM142, "SP_COUNTRY_NAME")</f>
        <v>#INVALID COMPANY ID</v>
      </c>
      <c r="IQ142" t="s">
        <v>647</v>
      </c>
      <c r="IR142">
        <v>112247511</v>
      </c>
      <c r="IS142" t="s">
        <v>398</v>
      </c>
      <c r="IT142" s="11">
        <v>0</v>
      </c>
      <c r="IU142" t="str">
        <f>_xll.SNL.Clients.Office.Excel.Functions.SPG(IR142, "SP_COUNTRY_NAME")</f>
        <v>USA</v>
      </c>
      <c r="IZ142" t="str">
        <f>_xll.SNL.Clients.Office.Excel.Functions.SPG(IW142, "SP_COUNTRY_NAME")</f>
        <v>#INVALID COMPANY ID</v>
      </c>
      <c r="JA142" t="s">
        <v>843</v>
      </c>
      <c r="JB142">
        <v>7789918</v>
      </c>
      <c r="JC142" t="s">
        <v>398</v>
      </c>
      <c r="JD142" s="11">
        <v>0.01</v>
      </c>
      <c r="JE142" t="str">
        <f>_xll.SNL.Clients.Office.Excel.Functions.SPG(JB142, "SP_COUNTRY_NAME")</f>
        <v>Luxembourg</v>
      </c>
      <c r="JF142" t="s">
        <v>714</v>
      </c>
      <c r="JG142">
        <v>4265061</v>
      </c>
      <c r="JH142" t="s">
        <v>398</v>
      </c>
      <c r="JI142" s="11">
        <v>0.02</v>
      </c>
      <c r="JJ142" t="str">
        <f>_xll.SNL.Clients.Office.Excel.Functions.SPG(JG142, "SP_COUNTRY_NAME")</f>
        <v>South Africa</v>
      </c>
      <c r="JK142" t="s">
        <v>1342</v>
      </c>
      <c r="JL142">
        <v>4347364</v>
      </c>
      <c r="JM142" t="s">
        <v>398</v>
      </c>
      <c r="JN142" s="11">
        <v>0.02</v>
      </c>
      <c r="JO142" t="str">
        <f>_xll.SNL.Clients.Office.Excel.Functions.SPG(JL142, "SP_COUNTRY_NAME")</f>
        <v>Chile</v>
      </c>
      <c r="JT142" t="str">
        <f>_xll.SNL.Clients.Office.Excel.Functions.SPG(JQ142, "SP_COUNTRY_NAME")</f>
        <v>#INVALID COMPANY ID</v>
      </c>
      <c r="JY142" t="str">
        <f>_xll.SNL.Clients.Office.Excel.Functions.SPG(JV142, "SP_COUNTRY_NAME")</f>
        <v>#INVALID COMPANY ID</v>
      </c>
      <c r="JZ142" t="s">
        <v>542</v>
      </c>
      <c r="KA142">
        <v>4072215</v>
      </c>
      <c r="KB142" t="s">
        <v>398</v>
      </c>
      <c r="KC142" s="11">
        <v>0.03</v>
      </c>
      <c r="KD142" t="str">
        <f>_xll.SNL.Clients.Office.Excel.Functions.SPG(KA142, "SP_COUNTRY_NAME")</f>
        <v>USA</v>
      </c>
      <c r="KI142" t="str">
        <f>_xll.SNL.Clients.Office.Excel.Functions.SPG(KF142, "SP_COUNTRY_NAME")</f>
        <v>#INVALID COMPANY ID</v>
      </c>
      <c r="KJ142" t="s">
        <v>743</v>
      </c>
      <c r="KK142">
        <v>5854916</v>
      </c>
      <c r="KL142" t="s">
        <v>398</v>
      </c>
      <c r="KM142" s="11">
        <v>0.01</v>
      </c>
      <c r="KN142" t="str">
        <f>_xll.SNL.Clients.Office.Excel.Functions.SPG(KK142, "SP_COUNTRY_NAME")</f>
        <v>South Africa</v>
      </c>
    </row>
    <row r="143" spans="5:300" x14ac:dyDescent="0.35">
      <c r="E143" t="str">
        <f>_xll.SNL.Clients.Office.Excel.Functions.SPG(B143, "SP_COUNTRY_NAME")</f>
        <v>#INVALID COMPANY ID</v>
      </c>
      <c r="F143" t="s">
        <v>734</v>
      </c>
      <c r="G143">
        <v>4080954</v>
      </c>
      <c r="H143" t="s">
        <v>398</v>
      </c>
      <c r="I143" s="11">
        <v>0.01</v>
      </c>
      <c r="J143" t="str">
        <f>_xll.SNL.Clients.Office.Excel.Functions.SPG(G143, "SP_COUNTRY_NAME")</f>
        <v>Denmark</v>
      </c>
      <c r="K143" t="s">
        <v>541</v>
      </c>
      <c r="L143">
        <v>102729</v>
      </c>
      <c r="M143" t="s">
        <v>398</v>
      </c>
      <c r="N143" s="11">
        <v>0</v>
      </c>
      <c r="O143" t="str">
        <f>_xll.SNL.Clients.Office.Excel.Functions.SPG(L143, "SP_COUNTRY_NAME")</f>
        <v>USA</v>
      </c>
      <c r="P143" t="s">
        <v>434</v>
      </c>
      <c r="Q143">
        <v>110587</v>
      </c>
      <c r="R143" t="s">
        <v>398</v>
      </c>
      <c r="S143" s="11">
        <v>0.06</v>
      </c>
      <c r="T143" t="str">
        <f>_xll.SNL.Clients.Office.Excel.Functions.SPG(Q143, "SP_COUNTRY_NAME")</f>
        <v>USA</v>
      </c>
      <c r="Y143" t="str">
        <f>_xll.SNL.Clients.Office.Excel.Functions.SPG(V143, "SP_COUNTRY_NAME")</f>
        <v>#INVALID COMPANY ID</v>
      </c>
      <c r="Z143" t="s">
        <v>744</v>
      </c>
      <c r="AA143">
        <v>5852467</v>
      </c>
      <c r="AB143" t="s">
        <v>398</v>
      </c>
      <c r="AC143" s="11">
        <v>0.01</v>
      </c>
      <c r="AD143" t="str">
        <f>_xll.SNL.Clients.Office.Excel.Functions.SPG(AA143, "SP_COUNTRY_NAME")</f>
        <v>South Africa</v>
      </c>
      <c r="AE143" t="s">
        <v>744</v>
      </c>
      <c r="AF143">
        <v>5852467</v>
      </c>
      <c r="AG143" t="s">
        <v>398</v>
      </c>
      <c r="AH143" s="11">
        <v>0.01</v>
      </c>
      <c r="AI143" t="str">
        <f>_xll.SNL.Clients.Office.Excel.Functions.SPG(AF143, "SP_COUNTRY_NAME")</f>
        <v>South Africa</v>
      </c>
      <c r="AJ143" t="s">
        <v>434</v>
      </c>
      <c r="AK143">
        <v>110587</v>
      </c>
      <c r="AL143" t="s">
        <v>398</v>
      </c>
      <c r="AM143" s="11">
        <v>0.06</v>
      </c>
      <c r="AN143" t="str">
        <f>_xll.SNL.Clients.Office.Excel.Functions.SPG(AK143, "SP_COUNTRY_NAME")</f>
        <v>USA</v>
      </c>
      <c r="AO143" t="s">
        <v>581</v>
      </c>
      <c r="AP143">
        <v>4135240</v>
      </c>
      <c r="AQ143" t="s">
        <v>398</v>
      </c>
      <c r="AR143" s="11">
        <v>0</v>
      </c>
      <c r="AS143" t="str">
        <f>_xll.SNL.Clients.Office.Excel.Functions.SPG(AP143, "SP_COUNTRY_NAME")</f>
        <v>Australia</v>
      </c>
      <c r="AX143" t="str">
        <f>_xll.SNL.Clients.Office.Excel.Functions.SPG(AU143, "SP_COUNTRY_NAME")</f>
        <v>#INVALID COMPANY ID</v>
      </c>
      <c r="AY143" t="s">
        <v>744</v>
      </c>
      <c r="AZ143">
        <v>5852467</v>
      </c>
      <c r="BA143" t="s">
        <v>398</v>
      </c>
      <c r="BB143" s="11">
        <v>0.01</v>
      </c>
      <c r="BC143" t="str">
        <f>_xll.SNL.Clients.Office.Excel.Functions.SPG(AZ143, "SP_COUNTRY_NAME")</f>
        <v>South Africa</v>
      </c>
      <c r="BH143" t="str">
        <f>_xll.SNL.Clients.Office.Excel.Functions.SPG(BE143, "SP_COUNTRY_NAME")</f>
        <v>#INVALID COMPANY ID</v>
      </c>
      <c r="BI143" t="s">
        <v>596</v>
      </c>
      <c r="BJ143">
        <v>4579014</v>
      </c>
      <c r="BK143" t="s">
        <v>398</v>
      </c>
      <c r="BL143" s="11">
        <v>0.01</v>
      </c>
      <c r="BM143" t="str">
        <f>_xll.SNL.Clients.Office.Excel.Functions.SPG(BJ143, "SP_COUNTRY_NAME")</f>
        <v>USA</v>
      </c>
      <c r="BR143" t="str">
        <f>_xll.SNL.Clients.Office.Excel.Functions.SPG(BO143, "SP_COUNTRY_NAME")</f>
        <v>#INVALID COMPANY ID</v>
      </c>
      <c r="BS143" t="s">
        <v>1938</v>
      </c>
      <c r="BT143">
        <v>4235822</v>
      </c>
      <c r="BU143" t="s">
        <v>398</v>
      </c>
      <c r="BV143" s="11">
        <v>0.01</v>
      </c>
      <c r="BW143" t="str">
        <f>_xll.SNL.Clients.Office.Excel.Functions.SPG(BT143, "SP_COUNTRY_NAME")</f>
        <v>Germany</v>
      </c>
      <c r="BX143" t="s">
        <v>1732</v>
      </c>
      <c r="BY143" t="s">
        <v>348</v>
      </c>
      <c r="BZ143" t="s">
        <v>406</v>
      </c>
      <c r="CA143" s="11">
        <v>0.03</v>
      </c>
      <c r="CB143" t="str">
        <f>_xll.SNL.Clients.Office.Excel.Functions.SPG(BY143, "SP_COUNTRY_NAME")</f>
        <v>China</v>
      </c>
      <c r="CC143" t="s">
        <v>1343</v>
      </c>
      <c r="CD143">
        <v>4134300</v>
      </c>
      <c r="CE143" t="s">
        <v>403</v>
      </c>
      <c r="CF143" s="11">
        <v>0.02</v>
      </c>
      <c r="CG143" t="str">
        <f>_xll.SNL.Clients.Office.Excel.Functions.SPG(CD143, "SP_COUNTRY_NAME")</f>
        <v>USA</v>
      </c>
      <c r="CH143" t="s">
        <v>1732</v>
      </c>
      <c r="CI143" t="s">
        <v>348</v>
      </c>
      <c r="CJ143" t="s">
        <v>406</v>
      </c>
      <c r="CK143" s="11">
        <v>0.03</v>
      </c>
      <c r="CL143" t="str">
        <f>_xll.SNL.Clients.Office.Excel.Functions.SPG(CI143, "SP_COUNTRY_NAME")</f>
        <v>China</v>
      </c>
      <c r="CM143" t="s">
        <v>596</v>
      </c>
      <c r="CN143">
        <v>4579014</v>
      </c>
      <c r="CO143" t="s">
        <v>398</v>
      </c>
      <c r="CP143" s="11">
        <v>0.01</v>
      </c>
      <c r="CQ143" t="str">
        <f>_xll.SNL.Clients.Office.Excel.Functions.SPG(CN143, "SP_COUNTRY_NAME")</f>
        <v>USA</v>
      </c>
      <c r="CR143" t="s">
        <v>596</v>
      </c>
      <c r="CS143">
        <v>4579014</v>
      </c>
      <c r="CT143" t="s">
        <v>398</v>
      </c>
      <c r="CU143" s="11">
        <v>0.01</v>
      </c>
      <c r="CV143" t="str">
        <f>_xll.SNL.Clients.Office.Excel.Functions.SPG(CS143, "SP_COUNTRY_NAME")</f>
        <v>USA</v>
      </c>
      <c r="CW143" t="s">
        <v>1732</v>
      </c>
      <c r="CX143" t="s">
        <v>348</v>
      </c>
      <c r="CY143" t="s">
        <v>406</v>
      </c>
      <c r="CZ143" s="11">
        <v>0.03</v>
      </c>
      <c r="DA143" t="str">
        <f>_xll.SNL.Clients.Office.Excel.Functions.SPG(CX143, "SP_COUNTRY_NAME")</f>
        <v>China</v>
      </c>
      <c r="DF143" t="str">
        <f>_xll.SNL.Clients.Office.Excel.Functions.SPG(DC143, "SP_COUNTRY_NAME")</f>
        <v>#INVALID COMPANY ID</v>
      </c>
      <c r="DK143" t="str">
        <f>_xll.SNL.Clients.Office.Excel.Functions.SPG(DH143, "SP_COUNTRY_NAME")</f>
        <v>#INVALID COMPANY ID</v>
      </c>
      <c r="DL143" t="s">
        <v>734</v>
      </c>
      <c r="DM143">
        <v>4080954</v>
      </c>
      <c r="DN143" t="s">
        <v>398</v>
      </c>
      <c r="DO143" s="11">
        <v>0.01</v>
      </c>
      <c r="DP143" t="str">
        <f>_xll.SNL.Clients.Office.Excel.Functions.SPG(DM143, "SP_COUNTRY_NAME")</f>
        <v>Denmark</v>
      </c>
      <c r="DQ143" t="s">
        <v>734</v>
      </c>
      <c r="DR143">
        <v>4080954</v>
      </c>
      <c r="DS143" t="s">
        <v>398</v>
      </c>
      <c r="DT143" s="11">
        <v>0.01</v>
      </c>
      <c r="DU143" t="str">
        <f>_xll.SNL.Clients.Office.Excel.Functions.SPG(DR143, "SP_COUNTRY_NAME")</f>
        <v>Denmark</v>
      </c>
      <c r="DV143" t="s">
        <v>734</v>
      </c>
      <c r="DW143">
        <v>4080954</v>
      </c>
      <c r="DX143" t="s">
        <v>398</v>
      </c>
      <c r="DY143" s="11">
        <v>0.01</v>
      </c>
      <c r="DZ143" t="str">
        <f>_xll.SNL.Clients.Office.Excel.Functions.SPG(DW143, "SP_COUNTRY_NAME")</f>
        <v>Denmark</v>
      </c>
      <c r="EE143" t="str">
        <f>_xll.SNL.Clients.Office.Excel.Functions.SPG(EB143, "SP_COUNTRY_NAME")</f>
        <v>#INVALID COMPANY ID</v>
      </c>
      <c r="EF143" t="s">
        <v>858</v>
      </c>
      <c r="EG143">
        <v>8365031</v>
      </c>
      <c r="EH143" t="s">
        <v>398</v>
      </c>
      <c r="EI143" s="11">
        <v>0.03</v>
      </c>
      <c r="EJ143" t="str">
        <f>_xll.SNL.Clients.Office.Excel.Functions.SPG(EG143, "SP_COUNTRY_NAME")</f>
        <v>Australia</v>
      </c>
      <c r="EO143" t="str">
        <f>_xll.SNL.Clients.Office.Excel.Functions.SPG(EL143, "SP_COUNTRY_NAME")</f>
        <v>#INVALID COMPANY ID</v>
      </c>
      <c r="ET143" t="str">
        <f>_xll.SNL.Clients.Office.Excel.Functions.SPG(EQ143, "SP_COUNTRY_NAME")</f>
        <v>#INVALID COMPANY ID</v>
      </c>
      <c r="EY143" t="str">
        <f>_xll.SNL.Clients.Office.Excel.Functions.SPG(EV143, "SP_COUNTRY_NAME")</f>
        <v>#INVALID COMPANY ID</v>
      </c>
      <c r="EZ143" t="s">
        <v>1343</v>
      </c>
      <c r="FA143">
        <v>4134300</v>
      </c>
      <c r="FB143" t="s">
        <v>403</v>
      </c>
      <c r="FC143" s="11">
        <v>0.02</v>
      </c>
      <c r="FD143" t="str">
        <f>_xll.SNL.Clients.Office.Excel.Functions.SPG(FA143, "SP_COUNTRY_NAME")</f>
        <v>USA</v>
      </c>
      <c r="FE143" t="s">
        <v>1343</v>
      </c>
      <c r="FF143">
        <v>4134300</v>
      </c>
      <c r="FG143" t="s">
        <v>403</v>
      </c>
      <c r="FH143" s="11">
        <v>0.02</v>
      </c>
      <c r="FI143" t="str">
        <f>_xll.SNL.Clients.Office.Excel.Functions.SPG(FF143, "SP_COUNTRY_NAME")</f>
        <v>USA</v>
      </c>
      <c r="FJ143" t="s">
        <v>1732</v>
      </c>
      <c r="FK143" t="s">
        <v>348</v>
      </c>
      <c r="FL143" t="s">
        <v>406</v>
      </c>
      <c r="FM143" s="11">
        <v>0.03</v>
      </c>
      <c r="FN143" t="str">
        <f>_xll.SNL.Clients.Office.Excel.Functions.SPG(FK143, "SP_COUNTRY_NAME")</f>
        <v>China</v>
      </c>
      <c r="FS143" t="str">
        <f>_xll.SNL.Clients.Office.Excel.Functions.SPG(FP143, "SP_COUNTRY_NAME")</f>
        <v>#INVALID COMPANY ID</v>
      </c>
      <c r="FT143" t="s">
        <v>858</v>
      </c>
      <c r="FU143">
        <v>8365031</v>
      </c>
      <c r="FV143" t="s">
        <v>398</v>
      </c>
      <c r="FW143" s="11">
        <v>0.03</v>
      </c>
      <c r="FX143" t="str">
        <f>_xll.SNL.Clients.Office.Excel.Functions.SPG(FU143, "SP_COUNTRY_NAME")</f>
        <v>Australia</v>
      </c>
      <c r="GC143" t="str">
        <f>_xll.SNL.Clients.Office.Excel.Functions.SPG(FZ143, "SP_COUNTRY_NAME")</f>
        <v>#INVALID COMPANY ID</v>
      </c>
      <c r="GD143" t="s">
        <v>1690</v>
      </c>
      <c r="GE143">
        <v>5880770</v>
      </c>
      <c r="GF143" t="s">
        <v>398</v>
      </c>
      <c r="GG143" s="11">
        <v>0</v>
      </c>
      <c r="GH143" t="str">
        <f>_xll.SNL.Clients.Office.Excel.Functions.SPG(GE143, "SP_COUNTRY_NAME")</f>
        <v>China</v>
      </c>
      <c r="GM143" t="str">
        <f>_xll.SNL.Clients.Office.Excel.Functions.SPG(GJ143, "SP_COUNTRY_NAME")</f>
        <v>#INVALID COMPANY ID</v>
      </c>
      <c r="GR143" t="str">
        <f>_xll.SNL.Clients.Office.Excel.Functions.SPG(GO143, "SP_COUNTRY_NAME")</f>
        <v>#INVALID COMPANY ID</v>
      </c>
      <c r="GW143" t="str">
        <f>_xll.SNL.Clients.Office.Excel.Functions.SPG(GT143, "SP_COUNTRY_NAME")</f>
        <v>#INVALID COMPANY ID</v>
      </c>
      <c r="HB143" t="str">
        <f>_xll.SNL.Clients.Office.Excel.Functions.SPG(GY143, "SP_COUNTRY_NAME")</f>
        <v>#INVALID COMPANY ID</v>
      </c>
      <c r="HC143" t="s">
        <v>1732</v>
      </c>
      <c r="HD143" t="s">
        <v>348</v>
      </c>
      <c r="HE143" t="s">
        <v>406</v>
      </c>
      <c r="HF143" s="11">
        <v>0.03</v>
      </c>
      <c r="HG143" t="str">
        <f>_xll.SNL.Clients.Office.Excel.Functions.SPG(HD143, "SP_COUNTRY_NAME")</f>
        <v>China</v>
      </c>
      <c r="HL143" t="str">
        <f>_xll.SNL.Clients.Office.Excel.Functions.SPG(HI143, "SP_COUNTRY_NAME")</f>
        <v>#INVALID COMPANY ID</v>
      </c>
      <c r="HQ143" t="str">
        <f>_xll.SNL.Clients.Office.Excel.Functions.SPG(HN143, "SP_COUNTRY_NAME")</f>
        <v>#INVALID COMPANY ID</v>
      </c>
      <c r="HR143" t="s">
        <v>1732</v>
      </c>
      <c r="HS143" t="s">
        <v>348</v>
      </c>
      <c r="HT143" t="s">
        <v>406</v>
      </c>
      <c r="HU143" s="11">
        <v>0.03</v>
      </c>
      <c r="HV143" t="str">
        <f>_xll.SNL.Clients.Office.Excel.Functions.SPG(HS143, "SP_COUNTRY_NAME")</f>
        <v>China</v>
      </c>
      <c r="HW143" t="s">
        <v>858</v>
      </c>
      <c r="HX143">
        <v>8365031</v>
      </c>
      <c r="HY143" t="s">
        <v>398</v>
      </c>
      <c r="HZ143" s="11">
        <v>0.03</v>
      </c>
      <c r="IA143" t="str">
        <f>_xll.SNL.Clients.Office.Excel.Functions.SPG(HX143, "SP_COUNTRY_NAME")</f>
        <v>Australia</v>
      </c>
      <c r="IF143" t="str">
        <f>_xll.SNL.Clients.Office.Excel.Functions.SPG(IC143, "SP_COUNTRY_NAME")</f>
        <v>#INVALID COMPANY ID</v>
      </c>
      <c r="IK143" t="str">
        <f>_xll.SNL.Clients.Office.Excel.Functions.SPG(IH143, "SP_COUNTRY_NAME")</f>
        <v>#INVALID COMPANY ID</v>
      </c>
      <c r="IP143" t="str">
        <f>_xll.SNL.Clients.Office.Excel.Functions.SPG(IM143, "SP_COUNTRY_NAME")</f>
        <v>#INVALID COMPANY ID</v>
      </c>
      <c r="IQ143" t="s">
        <v>1253</v>
      </c>
      <c r="IR143">
        <v>142497992</v>
      </c>
      <c r="IS143" t="s">
        <v>398</v>
      </c>
      <c r="IT143" s="11">
        <v>0</v>
      </c>
      <c r="IU143" t="str">
        <f>_xll.SNL.Clients.Office.Excel.Functions.SPG(IR143, "SP_COUNTRY_NAME")</f>
        <v>Luxembourg</v>
      </c>
      <c r="IZ143" t="str">
        <f>_xll.SNL.Clients.Office.Excel.Functions.SPG(IW143, "SP_COUNTRY_NAME")</f>
        <v>#INVALID COMPANY ID</v>
      </c>
      <c r="JA143" t="s">
        <v>596</v>
      </c>
      <c r="JB143">
        <v>4579014</v>
      </c>
      <c r="JC143" t="s">
        <v>398</v>
      </c>
      <c r="JD143" s="11">
        <v>0.01</v>
      </c>
      <c r="JE143" t="str">
        <f>_xll.SNL.Clients.Office.Excel.Functions.SPG(JB143, "SP_COUNTRY_NAME")</f>
        <v>USA</v>
      </c>
      <c r="JF143" t="s">
        <v>734</v>
      </c>
      <c r="JG143">
        <v>4080954</v>
      </c>
      <c r="JH143" t="s">
        <v>398</v>
      </c>
      <c r="JI143" s="11">
        <v>0.01</v>
      </c>
      <c r="JJ143" t="str">
        <f>_xll.SNL.Clients.Office.Excel.Functions.SPG(JG143, "SP_COUNTRY_NAME")</f>
        <v>Denmark</v>
      </c>
      <c r="JK143" t="s">
        <v>1343</v>
      </c>
      <c r="JL143">
        <v>4134300</v>
      </c>
      <c r="JM143" t="s">
        <v>403</v>
      </c>
      <c r="JN143" s="11">
        <v>0.02</v>
      </c>
      <c r="JO143" t="str">
        <f>_xll.SNL.Clients.Office.Excel.Functions.SPG(JL143, "SP_COUNTRY_NAME")</f>
        <v>USA</v>
      </c>
      <c r="JT143" t="str">
        <f>_xll.SNL.Clients.Office.Excel.Functions.SPG(JQ143, "SP_COUNTRY_NAME")</f>
        <v>#INVALID COMPANY ID</v>
      </c>
      <c r="JY143" t="str">
        <f>_xll.SNL.Clients.Office.Excel.Functions.SPG(JV143, "SP_COUNTRY_NAME")</f>
        <v>#INVALID COMPANY ID</v>
      </c>
      <c r="JZ143" t="s">
        <v>1732</v>
      </c>
      <c r="KA143" t="s">
        <v>348</v>
      </c>
      <c r="KB143" t="s">
        <v>406</v>
      </c>
      <c r="KC143" s="11">
        <v>0.03</v>
      </c>
      <c r="KD143" t="str">
        <f>_xll.SNL.Clients.Office.Excel.Functions.SPG(KA143, "SP_COUNTRY_NAME")</f>
        <v>China</v>
      </c>
      <c r="KI143" t="str">
        <f>_xll.SNL.Clients.Office.Excel.Functions.SPG(KF143, "SP_COUNTRY_NAME")</f>
        <v>#INVALID COMPANY ID</v>
      </c>
      <c r="KJ143" t="s">
        <v>744</v>
      </c>
      <c r="KK143">
        <v>5852467</v>
      </c>
      <c r="KL143" t="s">
        <v>398</v>
      </c>
      <c r="KM143" s="11">
        <v>0.01</v>
      </c>
      <c r="KN143" t="str">
        <f>_xll.SNL.Clients.Office.Excel.Functions.SPG(KK143, "SP_COUNTRY_NAME")</f>
        <v>South Africa</v>
      </c>
    </row>
    <row r="144" spans="5:300" x14ac:dyDescent="0.35">
      <c r="E144" t="str">
        <f>_xll.SNL.Clients.Office.Excel.Functions.SPG(B144, "SP_COUNTRY_NAME")</f>
        <v>#INVALID COMPANY ID</v>
      </c>
      <c r="F144" t="s">
        <v>695</v>
      </c>
      <c r="G144">
        <v>5863780</v>
      </c>
      <c r="H144" t="s">
        <v>398</v>
      </c>
      <c r="I144" s="11">
        <v>0.01</v>
      </c>
      <c r="J144" t="str">
        <f>_xll.SNL.Clients.Office.Excel.Functions.SPG(G144, "SP_COUNTRY_NAME")</f>
        <v>United Kingdom</v>
      </c>
      <c r="K144" t="s">
        <v>542</v>
      </c>
      <c r="L144">
        <v>4072215</v>
      </c>
      <c r="M144" t="s">
        <v>398</v>
      </c>
      <c r="N144" s="11">
        <v>0</v>
      </c>
      <c r="O144" t="str">
        <f>_xll.SNL.Clients.Office.Excel.Functions.SPG(L144, "SP_COUNTRY_NAME")</f>
        <v>USA</v>
      </c>
      <c r="P144" t="s">
        <v>564</v>
      </c>
      <c r="Q144">
        <v>4557089</v>
      </c>
      <c r="R144" t="s">
        <v>398</v>
      </c>
      <c r="S144" s="11">
        <v>0.06</v>
      </c>
      <c r="T144" t="str">
        <f>_xll.SNL.Clients.Office.Excel.Functions.SPG(Q144, "SP_COUNTRY_NAME")</f>
        <v>Canada</v>
      </c>
      <c r="Y144" t="str">
        <f>_xll.SNL.Clients.Office.Excel.Functions.SPG(V144, "SP_COUNTRY_NAME")</f>
        <v>#INVALID COMPANY ID</v>
      </c>
      <c r="Z144" t="s">
        <v>745</v>
      </c>
      <c r="AA144">
        <v>4234580</v>
      </c>
      <c r="AB144" t="s">
        <v>403</v>
      </c>
      <c r="AC144" s="11">
        <v>0.01</v>
      </c>
      <c r="AD144" t="str">
        <f>_xll.SNL.Clients.Office.Excel.Functions.SPG(AA144, "SP_COUNTRY_NAME")</f>
        <v>South Africa</v>
      </c>
      <c r="AE144" t="s">
        <v>745</v>
      </c>
      <c r="AF144">
        <v>4234580</v>
      </c>
      <c r="AG144" t="s">
        <v>403</v>
      </c>
      <c r="AH144" s="11">
        <v>0.01</v>
      </c>
      <c r="AI144" t="str">
        <f>_xll.SNL.Clients.Office.Excel.Functions.SPG(AF144, "SP_COUNTRY_NAME")</f>
        <v>South Africa</v>
      </c>
      <c r="AJ144" t="s">
        <v>564</v>
      </c>
      <c r="AK144">
        <v>4557089</v>
      </c>
      <c r="AL144" t="s">
        <v>398</v>
      </c>
      <c r="AM144" s="11">
        <v>0.06</v>
      </c>
      <c r="AN144" t="str">
        <f>_xll.SNL.Clients.Office.Excel.Functions.SPG(AK144, "SP_COUNTRY_NAME")</f>
        <v>Canada</v>
      </c>
      <c r="AO144" t="s">
        <v>557</v>
      </c>
      <c r="AP144">
        <v>4158830</v>
      </c>
      <c r="AQ144" t="s">
        <v>398</v>
      </c>
      <c r="AR144" s="11">
        <v>0</v>
      </c>
      <c r="AS144" t="str">
        <f>_xll.SNL.Clients.Office.Excel.Functions.SPG(AP144, "SP_COUNTRY_NAME")</f>
        <v>USA</v>
      </c>
      <c r="AX144" t="str">
        <f>_xll.SNL.Clients.Office.Excel.Functions.SPG(AU144, "SP_COUNTRY_NAME")</f>
        <v>#INVALID COMPANY ID</v>
      </c>
      <c r="AY144" t="s">
        <v>745</v>
      </c>
      <c r="AZ144">
        <v>4234580</v>
      </c>
      <c r="BA144" t="s">
        <v>403</v>
      </c>
      <c r="BB144" s="11">
        <v>0.01</v>
      </c>
      <c r="BC144" t="str">
        <f>_xll.SNL.Clients.Office.Excel.Functions.SPG(AZ144, "SP_COUNTRY_NAME")</f>
        <v>South Africa</v>
      </c>
      <c r="BH144" t="str">
        <f>_xll.SNL.Clients.Office.Excel.Functions.SPG(BE144, "SP_COUNTRY_NAME")</f>
        <v>#INVALID COMPANY ID</v>
      </c>
      <c r="BI144" t="s">
        <v>702</v>
      </c>
      <c r="BJ144">
        <v>4326066</v>
      </c>
      <c r="BK144" t="s">
        <v>398</v>
      </c>
      <c r="BL144" s="11">
        <v>0.01</v>
      </c>
      <c r="BM144" t="str">
        <f>_xll.SNL.Clients.Office.Excel.Functions.SPG(BJ144, "SP_COUNTRY_NAME")</f>
        <v>South Africa</v>
      </c>
      <c r="BR144" t="str">
        <f>_xll.SNL.Clients.Office.Excel.Functions.SPG(BO144, "SP_COUNTRY_NAME")</f>
        <v>#INVALID COMPANY ID</v>
      </c>
      <c r="BS144" t="s">
        <v>1939</v>
      </c>
      <c r="BT144">
        <v>4139945</v>
      </c>
      <c r="BU144" t="s">
        <v>398</v>
      </c>
      <c r="BV144" s="11">
        <v>0.01</v>
      </c>
      <c r="BW144" t="str">
        <f>_xll.SNL.Clients.Office.Excel.Functions.SPG(BT144, "SP_COUNTRY_NAME")</f>
        <v>France</v>
      </c>
      <c r="BX144" t="s">
        <v>1499</v>
      </c>
      <c r="BY144">
        <v>23890076</v>
      </c>
      <c r="BZ144" t="s">
        <v>398</v>
      </c>
      <c r="CA144" s="11">
        <v>0.03</v>
      </c>
      <c r="CB144" t="str">
        <f>_xll.SNL.Clients.Office.Excel.Functions.SPG(BY144, "SP_COUNTRY_NAME")</f>
        <v>USA</v>
      </c>
      <c r="CC144" t="s">
        <v>1344</v>
      </c>
      <c r="CD144">
        <v>5845172</v>
      </c>
      <c r="CE144" t="s">
        <v>398</v>
      </c>
      <c r="CF144" s="11">
        <v>0.02</v>
      </c>
      <c r="CG144" t="str">
        <f>_xll.SNL.Clients.Office.Excel.Functions.SPG(CD144, "SP_COUNTRY_NAME")</f>
        <v>Brazil</v>
      </c>
      <c r="CH144" t="s">
        <v>1499</v>
      </c>
      <c r="CI144">
        <v>23890076</v>
      </c>
      <c r="CJ144" t="s">
        <v>398</v>
      </c>
      <c r="CK144" s="11">
        <v>0.03</v>
      </c>
      <c r="CL144" t="str">
        <f>_xll.SNL.Clients.Office.Excel.Functions.SPG(CI144, "SP_COUNTRY_NAME")</f>
        <v>USA</v>
      </c>
      <c r="CM144" t="s">
        <v>702</v>
      </c>
      <c r="CN144">
        <v>4326066</v>
      </c>
      <c r="CO144" t="s">
        <v>398</v>
      </c>
      <c r="CP144" s="11">
        <v>0.01</v>
      </c>
      <c r="CQ144" t="str">
        <f>_xll.SNL.Clients.Office.Excel.Functions.SPG(CN144, "SP_COUNTRY_NAME")</f>
        <v>South Africa</v>
      </c>
      <c r="CR144" t="s">
        <v>702</v>
      </c>
      <c r="CS144">
        <v>4326066</v>
      </c>
      <c r="CT144" t="s">
        <v>398</v>
      </c>
      <c r="CU144" s="11">
        <v>0.01</v>
      </c>
      <c r="CV144" t="str">
        <f>_xll.SNL.Clients.Office.Excel.Functions.SPG(CS144, "SP_COUNTRY_NAME")</f>
        <v>South Africa</v>
      </c>
      <c r="CW144" t="s">
        <v>1499</v>
      </c>
      <c r="CX144">
        <v>23890076</v>
      </c>
      <c r="CY144" t="s">
        <v>398</v>
      </c>
      <c r="CZ144" s="11">
        <v>0.03</v>
      </c>
      <c r="DA144" t="str">
        <f>_xll.SNL.Clients.Office.Excel.Functions.SPG(CX144, "SP_COUNTRY_NAME")</f>
        <v>USA</v>
      </c>
      <c r="DF144" t="str">
        <f>_xll.SNL.Clients.Office.Excel.Functions.SPG(DC144, "SP_COUNTRY_NAME")</f>
        <v>#INVALID COMPANY ID</v>
      </c>
      <c r="DK144" t="str">
        <f>_xll.SNL.Clients.Office.Excel.Functions.SPG(DH144, "SP_COUNTRY_NAME")</f>
        <v>#INVALID COMPANY ID</v>
      </c>
      <c r="DL144" t="s">
        <v>695</v>
      </c>
      <c r="DM144">
        <v>5863780</v>
      </c>
      <c r="DN144" t="s">
        <v>398</v>
      </c>
      <c r="DO144" s="11">
        <v>0.01</v>
      </c>
      <c r="DP144" t="str">
        <f>_xll.SNL.Clients.Office.Excel.Functions.SPG(DM144, "SP_COUNTRY_NAME")</f>
        <v>United Kingdom</v>
      </c>
      <c r="DQ144" t="s">
        <v>695</v>
      </c>
      <c r="DR144">
        <v>5863780</v>
      </c>
      <c r="DS144" t="s">
        <v>398</v>
      </c>
      <c r="DT144" s="11">
        <v>0.01</v>
      </c>
      <c r="DU144" t="str">
        <f>_xll.SNL.Clients.Office.Excel.Functions.SPG(DR144, "SP_COUNTRY_NAME")</f>
        <v>United Kingdom</v>
      </c>
      <c r="DV144" t="s">
        <v>695</v>
      </c>
      <c r="DW144">
        <v>5863780</v>
      </c>
      <c r="DX144" t="s">
        <v>398</v>
      </c>
      <c r="DY144" s="11">
        <v>0.01</v>
      </c>
      <c r="DZ144" t="str">
        <f>_xll.SNL.Clients.Office.Excel.Functions.SPG(DW144, "SP_COUNTRY_NAME")</f>
        <v>United Kingdom</v>
      </c>
      <c r="EE144" t="str">
        <f>_xll.SNL.Clients.Office.Excel.Functions.SPG(EB144, "SP_COUNTRY_NAME")</f>
        <v>#INVALID COMPANY ID</v>
      </c>
      <c r="EF144" t="s">
        <v>1215</v>
      </c>
      <c r="EG144">
        <v>4139331</v>
      </c>
      <c r="EH144" t="s">
        <v>398</v>
      </c>
      <c r="EI144" s="11">
        <v>0.03</v>
      </c>
      <c r="EJ144" t="str">
        <f>_xll.SNL.Clients.Office.Excel.Functions.SPG(EG144, "SP_COUNTRY_NAME")</f>
        <v>Switzerland</v>
      </c>
      <c r="EO144" t="str">
        <f>_xll.SNL.Clients.Office.Excel.Functions.SPG(EL144, "SP_COUNTRY_NAME")</f>
        <v>#INVALID COMPANY ID</v>
      </c>
      <c r="ET144" t="str">
        <f>_xll.SNL.Clients.Office.Excel.Functions.SPG(EQ144, "SP_COUNTRY_NAME")</f>
        <v>#INVALID COMPANY ID</v>
      </c>
      <c r="EY144" t="str">
        <f>_xll.SNL.Clients.Office.Excel.Functions.SPG(EV144, "SP_COUNTRY_NAME")</f>
        <v>#INVALID COMPANY ID</v>
      </c>
      <c r="EZ144" t="s">
        <v>1344</v>
      </c>
      <c r="FA144">
        <v>5845172</v>
      </c>
      <c r="FB144" t="s">
        <v>398</v>
      </c>
      <c r="FC144" s="11">
        <v>0.02</v>
      </c>
      <c r="FD144" t="str">
        <f>_xll.SNL.Clients.Office.Excel.Functions.SPG(FA144, "SP_COUNTRY_NAME")</f>
        <v>Brazil</v>
      </c>
      <c r="FE144" t="s">
        <v>1344</v>
      </c>
      <c r="FF144">
        <v>5845172</v>
      </c>
      <c r="FG144" t="s">
        <v>398</v>
      </c>
      <c r="FH144" s="11">
        <v>0.02</v>
      </c>
      <c r="FI144" t="str">
        <f>_xll.SNL.Clients.Office.Excel.Functions.SPG(FF144, "SP_COUNTRY_NAME")</f>
        <v>Brazil</v>
      </c>
      <c r="FJ144" t="s">
        <v>1499</v>
      </c>
      <c r="FK144">
        <v>23890076</v>
      </c>
      <c r="FL144" t="s">
        <v>398</v>
      </c>
      <c r="FM144" s="11">
        <v>0.03</v>
      </c>
      <c r="FN144" t="str">
        <f>_xll.SNL.Clients.Office.Excel.Functions.SPG(FK144, "SP_COUNTRY_NAME")</f>
        <v>USA</v>
      </c>
      <c r="FS144" t="str">
        <f>_xll.SNL.Clients.Office.Excel.Functions.SPG(FP144, "SP_COUNTRY_NAME")</f>
        <v>#INVALID COMPANY ID</v>
      </c>
      <c r="FT144" t="s">
        <v>1215</v>
      </c>
      <c r="FU144">
        <v>4139331</v>
      </c>
      <c r="FV144" t="s">
        <v>398</v>
      </c>
      <c r="FW144" s="11">
        <v>0.03</v>
      </c>
      <c r="FX144" t="str">
        <f>_xll.SNL.Clients.Office.Excel.Functions.SPG(FU144, "SP_COUNTRY_NAME")</f>
        <v>Switzerland</v>
      </c>
      <c r="GC144" t="str">
        <f>_xll.SNL.Clients.Office.Excel.Functions.SPG(FZ144, "SP_COUNTRY_NAME")</f>
        <v>#INVALID COMPANY ID</v>
      </c>
      <c r="GD144" t="s">
        <v>488</v>
      </c>
      <c r="GE144">
        <v>4119651</v>
      </c>
      <c r="GF144" t="s">
        <v>398</v>
      </c>
      <c r="GG144" s="11">
        <v>0</v>
      </c>
      <c r="GH144" t="str">
        <f>_xll.SNL.Clients.Office.Excel.Functions.SPG(GE144, "SP_COUNTRY_NAME")</f>
        <v>USA</v>
      </c>
      <c r="GM144" t="str">
        <f>_xll.SNL.Clients.Office.Excel.Functions.SPG(GJ144, "SP_COUNTRY_NAME")</f>
        <v>#INVALID COMPANY ID</v>
      </c>
      <c r="GR144" t="str">
        <f>_xll.SNL.Clients.Office.Excel.Functions.SPG(GO144, "SP_COUNTRY_NAME")</f>
        <v>#INVALID COMPANY ID</v>
      </c>
      <c r="GW144" t="str">
        <f>_xll.SNL.Clients.Office.Excel.Functions.SPG(GT144, "SP_COUNTRY_NAME")</f>
        <v>#INVALID COMPANY ID</v>
      </c>
      <c r="HB144" t="str">
        <f>_xll.SNL.Clients.Office.Excel.Functions.SPG(GY144, "SP_COUNTRY_NAME")</f>
        <v>#INVALID COMPANY ID</v>
      </c>
      <c r="HC144" t="s">
        <v>1499</v>
      </c>
      <c r="HD144">
        <v>23890076</v>
      </c>
      <c r="HE144" t="s">
        <v>398</v>
      </c>
      <c r="HF144" s="11">
        <v>0.03</v>
      </c>
      <c r="HG144" t="str">
        <f>_xll.SNL.Clients.Office.Excel.Functions.SPG(HD144, "SP_COUNTRY_NAME")</f>
        <v>USA</v>
      </c>
      <c r="HL144" t="str">
        <f>_xll.SNL.Clients.Office.Excel.Functions.SPG(HI144, "SP_COUNTRY_NAME")</f>
        <v>#INVALID COMPANY ID</v>
      </c>
      <c r="HQ144" t="str">
        <f>_xll.SNL.Clients.Office.Excel.Functions.SPG(HN144, "SP_COUNTRY_NAME")</f>
        <v>#INVALID COMPANY ID</v>
      </c>
      <c r="HR144" t="s">
        <v>1499</v>
      </c>
      <c r="HS144">
        <v>23890076</v>
      </c>
      <c r="HT144" t="s">
        <v>398</v>
      </c>
      <c r="HU144" s="11">
        <v>0.03</v>
      </c>
      <c r="HV144" t="str">
        <f>_xll.SNL.Clients.Office.Excel.Functions.SPG(HS144, "SP_COUNTRY_NAME")</f>
        <v>USA</v>
      </c>
      <c r="HW144" t="s">
        <v>1215</v>
      </c>
      <c r="HX144">
        <v>4139331</v>
      </c>
      <c r="HY144" t="s">
        <v>398</v>
      </c>
      <c r="HZ144" s="11">
        <v>0.03</v>
      </c>
      <c r="IA144" t="str">
        <f>_xll.SNL.Clients.Office.Excel.Functions.SPG(HX144, "SP_COUNTRY_NAME")</f>
        <v>Switzerland</v>
      </c>
      <c r="IF144" t="str">
        <f>_xll.SNL.Clients.Office.Excel.Functions.SPG(IC144, "SP_COUNTRY_NAME")</f>
        <v>#INVALID COMPANY ID</v>
      </c>
      <c r="IK144" t="str">
        <f>_xll.SNL.Clients.Office.Excel.Functions.SPG(IH144, "SP_COUNTRY_NAME")</f>
        <v>#INVALID COMPANY ID</v>
      </c>
      <c r="IP144" t="str">
        <f>_xll.SNL.Clients.Office.Excel.Functions.SPG(IM144, "SP_COUNTRY_NAME")</f>
        <v>#INVALID COMPANY ID</v>
      </c>
      <c r="IQ144" t="s">
        <v>2052</v>
      </c>
      <c r="IR144">
        <v>4056821</v>
      </c>
      <c r="IS144" t="s">
        <v>398</v>
      </c>
      <c r="IT144" s="11">
        <v>0</v>
      </c>
      <c r="IU144" t="str">
        <f>_xll.SNL.Clients.Office.Excel.Functions.SPG(IR144, "SP_COUNTRY_NAME")</f>
        <v>Switzerland</v>
      </c>
      <c r="IZ144" t="str">
        <f>_xll.SNL.Clients.Office.Excel.Functions.SPG(IW144, "SP_COUNTRY_NAME")</f>
        <v>#INVALID COMPANY ID</v>
      </c>
      <c r="JA144" t="s">
        <v>702</v>
      </c>
      <c r="JB144">
        <v>4326066</v>
      </c>
      <c r="JC144" t="s">
        <v>398</v>
      </c>
      <c r="JD144" s="11">
        <v>0.01</v>
      </c>
      <c r="JE144" t="str">
        <f>_xll.SNL.Clients.Office.Excel.Functions.SPG(JB144, "SP_COUNTRY_NAME")</f>
        <v>South Africa</v>
      </c>
      <c r="JF144" t="s">
        <v>695</v>
      </c>
      <c r="JG144">
        <v>5863780</v>
      </c>
      <c r="JH144" t="s">
        <v>398</v>
      </c>
      <c r="JI144" s="11">
        <v>0.01</v>
      </c>
      <c r="JJ144" t="str">
        <f>_xll.SNL.Clients.Office.Excel.Functions.SPG(JG144, "SP_COUNTRY_NAME")</f>
        <v>United Kingdom</v>
      </c>
      <c r="JK144" t="s">
        <v>1344</v>
      </c>
      <c r="JL144">
        <v>5845172</v>
      </c>
      <c r="JM144" t="s">
        <v>398</v>
      </c>
      <c r="JN144" s="11">
        <v>0.02</v>
      </c>
      <c r="JO144" t="str">
        <f>_xll.SNL.Clients.Office.Excel.Functions.SPG(JL144, "SP_COUNTRY_NAME")</f>
        <v>Brazil</v>
      </c>
      <c r="JT144" t="str">
        <f>_xll.SNL.Clients.Office.Excel.Functions.SPG(JQ144, "SP_COUNTRY_NAME")</f>
        <v>#INVALID COMPANY ID</v>
      </c>
      <c r="JY144" t="str">
        <f>_xll.SNL.Clients.Office.Excel.Functions.SPG(JV144, "SP_COUNTRY_NAME")</f>
        <v>#INVALID COMPANY ID</v>
      </c>
      <c r="JZ144" t="s">
        <v>1499</v>
      </c>
      <c r="KA144">
        <v>23890076</v>
      </c>
      <c r="KB144" t="s">
        <v>398</v>
      </c>
      <c r="KC144" s="11">
        <v>0.03</v>
      </c>
      <c r="KD144" t="str">
        <f>_xll.SNL.Clients.Office.Excel.Functions.SPG(KA144, "SP_COUNTRY_NAME")</f>
        <v>USA</v>
      </c>
      <c r="KI144" t="str">
        <f>_xll.SNL.Clients.Office.Excel.Functions.SPG(KF144, "SP_COUNTRY_NAME")</f>
        <v>#INVALID COMPANY ID</v>
      </c>
      <c r="KJ144" t="s">
        <v>745</v>
      </c>
      <c r="KK144">
        <v>4234580</v>
      </c>
      <c r="KL144" t="s">
        <v>403</v>
      </c>
      <c r="KM144" s="11">
        <v>0.01</v>
      </c>
      <c r="KN144" t="str">
        <f>_xll.SNL.Clients.Office.Excel.Functions.SPG(KK144, "SP_COUNTRY_NAME")</f>
        <v>South Africa</v>
      </c>
    </row>
    <row r="145" spans="5:300" x14ac:dyDescent="0.35">
      <c r="E145" t="str">
        <f>_xll.SNL.Clients.Office.Excel.Functions.SPG(B145, "SP_COUNTRY_NAME")</f>
        <v>#INVALID COMPANY ID</v>
      </c>
      <c r="F145" t="s">
        <v>830</v>
      </c>
      <c r="G145">
        <v>4262519</v>
      </c>
      <c r="H145" t="s">
        <v>398</v>
      </c>
      <c r="I145" s="11">
        <v>0.01</v>
      </c>
      <c r="J145" t="str">
        <f>_xll.SNL.Clients.Office.Excel.Functions.SPG(G145, "SP_COUNTRY_NAME")</f>
        <v>USA</v>
      </c>
      <c r="K145" t="s">
        <v>543</v>
      </c>
      <c r="L145">
        <v>4225018</v>
      </c>
      <c r="M145" t="s">
        <v>398</v>
      </c>
      <c r="N145" s="11">
        <v>0</v>
      </c>
      <c r="O145" t="str">
        <f>_xll.SNL.Clients.Office.Excel.Functions.SPG(L145, "SP_COUNTRY_NAME")</f>
        <v>Taiwan</v>
      </c>
      <c r="P145" t="s">
        <v>446</v>
      </c>
      <c r="Q145">
        <v>109988</v>
      </c>
      <c r="R145" t="s">
        <v>398</v>
      </c>
      <c r="S145" s="11">
        <v>0.06</v>
      </c>
      <c r="T145" t="str">
        <f>_xll.SNL.Clients.Office.Excel.Functions.SPG(Q145, "SP_COUNTRY_NAME")</f>
        <v>USA</v>
      </c>
      <c r="Y145" t="str">
        <f>_xll.SNL.Clients.Office.Excel.Functions.SPG(V145, "SP_COUNTRY_NAME")</f>
        <v>#INVALID COMPANY ID</v>
      </c>
      <c r="Z145" t="s">
        <v>746</v>
      </c>
      <c r="AA145">
        <v>19910977</v>
      </c>
      <c r="AB145" t="s">
        <v>398</v>
      </c>
      <c r="AC145" s="11">
        <v>0.01</v>
      </c>
      <c r="AD145" t="str">
        <f>_xll.SNL.Clients.Office.Excel.Functions.SPG(AA145, "SP_COUNTRY_NAME")</f>
        <v>South Africa</v>
      </c>
      <c r="AE145" t="s">
        <v>746</v>
      </c>
      <c r="AF145">
        <v>19910977</v>
      </c>
      <c r="AG145" t="s">
        <v>398</v>
      </c>
      <c r="AH145" s="11">
        <v>0.01</v>
      </c>
      <c r="AI145" t="str">
        <f>_xll.SNL.Clients.Office.Excel.Functions.SPG(AF145, "SP_COUNTRY_NAME")</f>
        <v>South Africa</v>
      </c>
      <c r="AJ145" t="s">
        <v>446</v>
      </c>
      <c r="AK145">
        <v>109988</v>
      </c>
      <c r="AL145" t="s">
        <v>398</v>
      </c>
      <c r="AM145" s="11">
        <v>0.06</v>
      </c>
      <c r="AN145" t="str">
        <f>_xll.SNL.Clients.Office.Excel.Functions.SPG(AK145, "SP_COUNTRY_NAME")</f>
        <v>USA</v>
      </c>
      <c r="AO145" t="s">
        <v>647</v>
      </c>
      <c r="AP145">
        <v>112247511</v>
      </c>
      <c r="AQ145" t="s">
        <v>398</v>
      </c>
      <c r="AR145" s="11">
        <v>0</v>
      </c>
      <c r="AS145" t="str">
        <f>_xll.SNL.Clients.Office.Excel.Functions.SPG(AP145, "SP_COUNTRY_NAME")</f>
        <v>USA</v>
      </c>
      <c r="AX145" t="str">
        <f>_xll.SNL.Clients.Office.Excel.Functions.SPG(AU145, "SP_COUNTRY_NAME")</f>
        <v>#INVALID COMPANY ID</v>
      </c>
      <c r="AY145" t="s">
        <v>746</v>
      </c>
      <c r="AZ145">
        <v>19910977</v>
      </c>
      <c r="BA145" t="s">
        <v>398</v>
      </c>
      <c r="BB145" s="11">
        <v>0.01</v>
      </c>
      <c r="BC145" t="str">
        <f>_xll.SNL.Clients.Office.Excel.Functions.SPG(AZ145, "SP_COUNTRY_NAME")</f>
        <v>South Africa</v>
      </c>
      <c r="BH145" t="str">
        <f>_xll.SNL.Clients.Office.Excel.Functions.SPG(BE145, "SP_COUNTRY_NAME")</f>
        <v>#INVALID COMPANY ID</v>
      </c>
      <c r="BI145" t="s">
        <v>1897</v>
      </c>
      <c r="BJ145" t="s">
        <v>348</v>
      </c>
      <c r="BK145" t="s">
        <v>406</v>
      </c>
      <c r="BL145" s="11">
        <v>0.01</v>
      </c>
      <c r="BM145" t="str">
        <f>_xll.SNL.Clients.Office.Excel.Functions.SPG(BJ145, "SP_COUNTRY_NAME")</f>
        <v>China</v>
      </c>
      <c r="BR145" t="str">
        <f>_xll.SNL.Clients.Office.Excel.Functions.SPG(BO145, "SP_COUNTRY_NAME")</f>
        <v>#INVALID COMPANY ID</v>
      </c>
      <c r="BS145" t="s">
        <v>533</v>
      </c>
      <c r="BT145">
        <v>4118373</v>
      </c>
      <c r="BU145" t="s">
        <v>398</v>
      </c>
      <c r="BV145" s="11">
        <v>0.01</v>
      </c>
      <c r="BW145" t="str">
        <f>_xll.SNL.Clients.Office.Excel.Functions.SPG(BT145, "SP_COUNTRY_NAME")</f>
        <v>USA</v>
      </c>
      <c r="BX145" t="s">
        <v>843</v>
      </c>
      <c r="BY145">
        <v>7789918</v>
      </c>
      <c r="BZ145" t="s">
        <v>398</v>
      </c>
      <c r="CA145" s="11">
        <v>0.03</v>
      </c>
      <c r="CB145" t="str">
        <f>_xll.SNL.Clients.Office.Excel.Functions.SPG(BY145, "SP_COUNTRY_NAME")</f>
        <v>Luxembourg</v>
      </c>
      <c r="CC145" t="s">
        <v>831</v>
      </c>
      <c r="CD145">
        <v>6708326</v>
      </c>
      <c r="CE145" t="s">
        <v>404</v>
      </c>
      <c r="CF145" s="11">
        <v>0.02</v>
      </c>
      <c r="CG145" t="str">
        <f>_xll.SNL.Clients.Office.Excel.Functions.SPG(CD145, "SP_COUNTRY_NAME")</f>
        <v>USA</v>
      </c>
      <c r="CH145" t="s">
        <v>843</v>
      </c>
      <c r="CI145">
        <v>7789918</v>
      </c>
      <c r="CJ145" t="s">
        <v>398</v>
      </c>
      <c r="CK145" s="11">
        <v>0.03</v>
      </c>
      <c r="CL145" t="str">
        <f>_xll.SNL.Clients.Office.Excel.Functions.SPG(CI145, "SP_COUNTRY_NAME")</f>
        <v>Luxembourg</v>
      </c>
      <c r="CM145" t="s">
        <v>1897</v>
      </c>
      <c r="CN145" t="s">
        <v>348</v>
      </c>
      <c r="CO145" t="s">
        <v>406</v>
      </c>
      <c r="CP145" s="11">
        <v>0.01</v>
      </c>
      <c r="CQ145" t="str">
        <f>_xll.SNL.Clients.Office.Excel.Functions.SPG(CN145, "SP_COUNTRY_NAME")</f>
        <v>China</v>
      </c>
      <c r="CR145" t="s">
        <v>1897</v>
      </c>
      <c r="CS145" t="s">
        <v>348</v>
      </c>
      <c r="CT145" t="s">
        <v>406</v>
      </c>
      <c r="CU145" s="11">
        <v>0.01</v>
      </c>
      <c r="CV145" t="str">
        <f>_xll.SNL.Clients.Office.Excel.Functions.SPG(CS145, "SP_COUNTRY_NAME")</f>
        <v>China</v>
      </c>
      <c r="CW145" t="s">
        <v>843</v>
      </c>
      <c r="CX145">
        <v>7789918</v>
      </c>
      <c r="CY145" t="s">
        <v>398</v>
      </c>
      <c r="CZ145" s="11">
        <v>0.03</v>
      </c>
      <c r="DA145" t="str">
        <f>_xll.SNL.Clients.Office.Excel.Functions.SPG(CX145, "SP_COUNTRY_NAME")</f>
        <v>Luxembourg</v>
      </c>
      <c r="DF145" t="str">
        <f>_xll.SNL.Clients.Office.Excel.Functions.SPG(DC145, "SP_COUNTRY_NAME")</f>
        <v>#INVALID COMPANY ID</v>
      </c>
      <c r="DK145" t="str">
        <f>_xll.SNL.Clients.Office.Excel.Functions.SPG(DH145, "SP_COUNTRY_NAME")</f>
        <v>#INVALID COMPANY ID</v>
      </c>
      <c r="DL145" t="s">
        <v>830</v>
      </c>
      <c r="DM145">
        <v>4262519</v>
      </c>
      <c r="DN145" t="s">
        <v>398</v>
      </c>
      <c r="DO145" s="11">
        <v>0.01</v>
      </c>
      <c r="DP145" t="str">
        <f>_xll.SNL.Clients.Office.Excel.Functions.SPG(DM145, "SP_COUNTRY_NAME")</f>
        <v>USA</v>
      </c>
      <c r="DQ145" t="s">
        <v>830</v>
      </c>
      <c r="DR145">
        <v>4262519</v>
      </c>
      <c r="DS145" t="s">
        <v>398</v>
      </c>
      <c r="DT145" s="11">
        <v>0.01</v>
      </c>
      <c r="DU145" t="str">
        <f>_xll.SNL.Clients.Office.Excel.Functions.SPG(DR145, "SP_COUNTRY_NAME")</f>
        <v>USA</v>
      </c>
      <c r="DV145" t="s">
        <v>830</v>
      </c>
      <c r="DW145">
        <v>4262519</v>
      </c>
      <c r="DX145" t="s">
        <v>398</v>
      </c>
      <c r="DY145" s="11">
        <v>0.01</v>
      </c>
      <c r="DZ145" t="str">
        <f>_xll.SNL.Clients.Office.Excel.Functions.SPG(DW145, "SP_COUNTRY_NAME")</f>
        <v>USA</v>
      </c>
      <c r="EE145" t="str">
        <f>_xll.SNL.Clients.Office.Excel.Functions.SPG(EB145, "SP_COUNTRY_NAME")</f>
        <v>#INVALID COMPANY ID</v>
      </c>
      <c r="EF145" t="s">
        <v>997</v>
      </c>
      <c r="EG145">
        <v>5828077</v>
      </c>
      <c r="EH145" t="s">
        <v>398</v>
      </c>
      <c r="EI145" s="11">
        <v>0.03</v>
      </c>
      <c r="EJ145" t="str">
        <f>_xll.SNL.Clients.Office.Excel.Functions.SPG(EG145, "SP_COUNTRY_NAME")</f>
        <v>United Kingdom</v>
      </c>
      <c r="EO145" t="str">
        <f>_xll.SNL.Clients.Office.Excel.Functions.SPG(EL145, "SP_COUNTRY_NAME")</f>
        <v>#INVALID COMPANY ID</v>
      </c>
      <c r="ET145" t="str">
        <f>_xll.SNL.Clients.Office.Excel.Functions.SPG(EQ145, "SP_COUNTRY_NAME")</f>
        <v>#INVALID COMPANY ID</v>
      </c>
      <c r="EY145" t="str">
        <f>_xll.SNL.Clients.Office.Excel.Functions.SPG(EV145, "SP_COUNTRY_NAME")</f>
        <v>#INVALID COMPANY ID</v>
      </c>
      <c r="EZ145" t="s">
        <v>831</v>
      </c>
      <c r="FA145">
        <v>6708326</v>
      </c>
      <c r="FB145" t="s">
        <v>404</v>
      </c>
      <c r="FC145" s="11">
        <v>0.02</v>
      </c>
      <c r="FD145" t="str">
        <f>_xll.SNL.Clients.Office.Excel.Functions.SPG(FA145, "SP_COUNTRY_NAME")</f>
        <v>USA</v>
      </c>
      <c r="FE145" t="s">
        <v>831</v>
      </c>
      <c r="FF145">
        <v>6708326</v>
      </c>
      <c r="FG145" t="s">
        <v>404</v>
      </c>
      <c r="FH145" s="11">
        <v>0.02</v>
      </c>
      <c r="FI145" t="str">
        <f>_xll.SNL.Clients.Office.Excel.Functions.SPG(FF145, "SP_COUNTRY_NAME")</f>
        <v>USA</v>
      </c>
      <c r="FJ145" t="s">
        <v>843</v>
      </c>
      <c r="FK145">
        <v>7789918</v>
      </c>
      <c r="FL145" t="s">
        <v>398</v>
      </c>
      <c r="FM145" s="11">
        <v>0.03</v>
      </c>
      <c r="FN145" t="str">
        <f>_xll.SNL.Clients.Office.Excel.Functions.SPG(FK145, "SP_COUNTRY_NAME")</f>
        <v>Luxembourg</v>
      </c>
      <c r="FS145" t="str">
        <f>_xll.SNL.Clients.Office.Excel.Functions.SPG(FP145, "SP_COUNTRY_NAME")</f>
        <v>#INVALID COMPANY ID</v>
      </c>
      <c r="FT145" t="s">
        <v>997</v>
      </c>
      <c r="FU145">
        <v>5828077</v>
      </c>
      <c r="FV145" t="s">
        <v>398</v>
      </c>
      <c r="FW145" s="11">
        <v>0.03</v>
      </c>
      <c r="FX145" t="str">
        <f>_xll.SNL.Clients.Office.Excel.Functions.SPG(FU145, "SP_COUNTRY_NAME")</f>
        <v>United Kingdom</v>
      </c>
      <c r="GC145" t="str">
        <f>_xll.SNL.Clients.Office.Excel.Functions.SPG(FZ145, "SP_COUNTRY_NAME")</f>
        <v>#INVALID COMPANY ID</v>
      </c>
      <c r="GD145" t="s">
        <v>1691</v>
      </c>
      <c r="GE145">
        <v>5883003</v>
      </c>
      <c r="GF145" t="s">
        <v>398</v>
      </c>
      <c r="GG145" s="11">
        <v>0</v>
      </c>
      <c r="GH145" t="str">
        <f>_xll.SNL.Clients.Office.Excel.Functions.SPG(GE145, "SP_COUNTRY_NAME")</f>
        <v>China</v>
      </c>
      <c r="GM145" t="str">
        <f>_xll.SNL.Clients.Office.Excel.Functions.SPG(GJ145, "SP_COUNTRY_NAME")</f>
        <v>#INVALID COMPANY ID</v>
      </c>
      <c r="GR145" t="str">
        <f>_xll.SNL.Clients.Office.Excel.Functions.SPG(GO145, "SP_COUNTRY_NAME")</f>
        <v>#INVALID COMPANY ID</v>
      </c>
      <c r="GW145" t="str">
        <f>_xll.SNL.Clients.Office.Excel.Functions.SPG(GT145, "SP_COUNTRY_NAME")</f>
        <v>#INVALID COMPANY ID</v>
      </c>
      <c r="HB145" t="str">
        <f>_xll.SNL.Clients.Office.Excel.Functions.SPG(GY145, "SP_COUNTRY_NAME")</f>
        <v>#INVALID COMPANY ID</v>
      </c>
      <c r="HC145" t="s">
        <v>843</v>
      </c>
      <c r="HD145">
        <v>7789918</v>
      </c>
      <c r="HE145" t="s">
        <v>398</v>
      </c>
      <c r="HF145" s="11">
        <v>0.03</v>
      </c>
      <c r="HG145" t="str">
        <f>_xll.SNL.Clients.Office.Excel.Functions.SPG(HD145, "SP_COUNTRY_NAME")</f>
        <v>Luxembourg</v>
      </c>
      <c r="HL145" t="str">
        <f>_xll.SNL.Clients.Office.Excel.Functions.SPG(HI145, "SP_COUNTRY_NAME")</f>
        <v>#INVALID COMPANY ID</v>
      </c>
      <c r="HQ145" t="str">
        <f>_xll.SNL.Clients.Office.Excel.Functions.SPG(HN145, "SP_COUNTRY_NAME")</f>
        <v>#INVALID COMPANY ID</v>
      </c>
      <c r="HR145" t="s">
        <v>843</v>
      </c>
      <c r="HS145">
        <v>7789918</v>
      </c>
      <c r="HT145" t="s">
        <v>398</v>
      </c>
      <c r="HU145" s="11">
        <v>0.03</v>
      </c>
      <c r="HV145" t="str">
        <f>_xll.SNL.Clients.Office.Excel.Functions.SPG(HS145, "SP_COUNTRY_NAME")</f>
        <v>Luxembourg</v>
      </c>
      <c r="HW145" t="s">
        <v>997</v>
      </c>
      <c r="HX145">
        <v>5828077</v>
      </c>
      <c r="HY145" t="s">
        <v>398</v>
      </c>
      <c r="HZ145" s="11">
        <v>0.03</v>
      </c>
      <c r="IA145" t="str">
        <f>_xll.SNL.Clients.Office.Excel.Functions.SPG(HX145, "SP_COUNTRY_NAME")</f>
        <v>United Kingdom</v>
      </c>
      <c r="IF145" t="str">
        <f>_xll.SNL.Clients.Office.Excel.Functions.SPG(IC145, "SP_COUNTRY_NAME")</f>
        <v>#INVALID COMPANY ID</v>
      </c>
      <c r="IK145" t="str">
        <f>_xll.SNL.Clients.Office.Excel.Functions.SPG(IH145, "SP_COUNTRY_NAME")</f>
        <v>#INVALID COMPANY ID</v>
      </c>
      <c r="IP145" t="str">
        <f>_xll.SNL.Clients.Office.Excel.Functions.SPG(IM145, "SP_COUNTRY_NAME")</f>
        <v>#INVALID COMPANY ID</v>
      </c>
      <c r="IQ145" t="s">
        <v>1168</v>
      </c>
      <c r="IR145">
        <v>5813336</v>
      </c>
      <c r="IS145" t="s">
        <v>398</v>
      </c>
      <c r="IT145" s="11">
        <v>0</v>
      </c>
      <c r="IU145" t="str">
        <f>_xll.SNL.Clients.Office.Excel.Functions.SPG(IR145, "SP_COUNTRY_NAME")</f>
        <v>United Kingdom</v>
      </c>
      <c r="IZ145" t="str">
        <f>_xll.SNL.Clients.Office.Excel.Functions.SPG(IW145, "SP_COUNTRY_NAME")</f>
        <v>#INVALID COMPANY ID</v>
      </c>
      <c r="JA145" t="s">
        <v>1897</v>
      </c>
      <c r="JB145" t="s">
        <v>348</v>
      </c>
      <c r="JC145" t="s">
        <v>406</v>
      </c>
      <c r="JD145" s="11">
        <v>0.01</v>
      </c>
      <c r="JE145" t="str">
        <f>_xll.SNL.Clients.Office.Excel.Functions.SPG(JB145, "SP_COUNTRY_NAME")</f>
        <v>China</v>
      </c>
      <c r="JF145" t="s">
        <v>830</v>
      </c>
      <c r="JG145">
        <v>4262519</v>
      </c>
      <c r="JH145" t="s">
        <v>398</v>
      </c>
      <c r="JI145" s="11">
        <v>0.01</v>
      </c>
      <c r="JJ145" t="str">
        <f>_xll.SNL.Clients.Office.Excel.Functions.SPG(JG145, "SP_COUNTRY_NAME")</f>
        <v>USA</v>
      </c>
      <c r="JK145" t="s">
        <v>831</v>
      </c>
      <c r="JL145">
        <v>6708326</v>
      </c>
      <c r="JM145" t="s">
        <v>404</v>
      </c>
      <c r="JN145" s="11">
        <v>0.02</v>
      </c>
      <c r="JO145" t="str">
        <f>_xll.SNL.Clients.Office.Excel.Functions.SPG(JL145, "SP_COUNTRY_NAME")</f>
        <v>USA</v>
      </c>
      <c r="JT145" t="str">
        <f>_xll.SNL.Clients.Office.Excel.Functions.SPG(JQ145, "SP_COUNTRY_NAME")</f>
        <v>#INVALID COMPANY ID</v>
      </c>
      <c r="JY145" t="str">
        <f>_xll.SNL.Clients.Office.Excel.Functions.SPG(JV145, "SP_COUNTRY_NAME")</f>
        <v>#INVALID COMPANY ID</v>
      </c>
      <c r="JZ145" t="s">
        <v>843</v>
      </c>
      <c r="KA145">
        <v>7789918</v>
      </c>
      <c r="KB145" t="s">
        <v>398</v>
      </c>
      <c r="KC145" s="11">
        <v>0.03</v>
      </c>
      <c r="KD145" t="str">
        <f>_xll.SNL.Clients.Office.Excel.Functions.SPG(KA145, "SP_COUNTRY_NAME")</f>
        <v>Luxembourg</v>
      </c>
      <c r="KI145" t="str">
        <f>_xll.SNL.Clients.Office.Excel.Functions.SPG(KF145, "SP_COUNTRY_NAME")</f>
        <v>#INVALID COMPANY ID</v>
      </c>
      <c r="KJ145" t="s">
        <v>746</v>
      </c>
      <c r="KK145">
        <v>19910977</v>
      </c>
      <c r="KL145" t="s">
        <v>398</v>
      </c>
      <c r="KM145" s="11">
        <v>0.01</v>
      </c>
      <c r="KN145" t="str">
        <f>_xll.SNL.Clients.Office.Excel.Functions.SPG(KK145, "SP_COUNTRY_NAME")</f>
        <v>South Africa</v>
      </c>
    </row>
    <row r="146" spans="5:300" x14ac:dyDescent="0.35">
      <c r="E146" t="str">
        <f>_xll.SNL.Clients.Office.Excel.Functions.SPG(B146, "SP_COUNTRY_NAME")</f>
        <v>#INVALID COMPANY ID</v>
      </c>
      <c r="F146" t="s">
        <v>831</v>
      </c>
      <c r="G146">
        <v>6708326</v>
      </c>
      <c r="H146" t="s">
        <v>404</v>
      </c>
      <c r="I146" s="11">
        <v>0.01</v>
      </c>
      <c r="J146" t="str">
        <f>_xll.SNL.Clients.Office.Excel.Functions.SPG(G146, "SP_COUNTRY_NAME")</f>
        <v>USA</v>
      </c>
      <c r="K146" t="s">
        <v>544</v>
      </c>
      <c r="L146">
        <v>4377155</v>
      </c>
      <c r="M146" t="s">
        <v>398</v>
      </c>
      <c r="N146" s="11">
        <v>0</v>
      </c>
      <c r="O146" t="str">
        <f>_xll.SNL.Clients.Office.Excel.Functions.SPG(L146, "SP_COUNTRY_NAME")</f>
        <v>Belgium</v>
      </c>
      <c r="P146" t="s">
        <v>458</v>
      </c>
      <c r="Q146">
        <v>4119538</v>
      </c>
      <c r="R146" t="s">
        <v>403</v>
      </c>
      <c r="S146" s="11">
        <v>0.06</v>
      </c>
      <c r="T146" t="str">
        <f>_xll.SNL.Clients.Office.Excel.Functions.SPG(Q146, "SP_COUNTRY_NAME")</f>
        <v>USA</v>
      </c>
      <c r="Y146" t="str">
        <f>_xll.SNL.Clients.Office.Excel.Functions.SPG(V146, "SP_COUNTRY_NAME")</f>
        <v>#INVALID COMPANY ID</v>
      </c>
      <c r="Z146" t="s">
        <v>747</v>
      </c>
      <c r="AA146">
        <v>4230198</v>
      </c>
      <c r="AB146" t="s">
        <v>398</v>
      </c>
      <c r="AC146" s="11">
        <v>0.01</v>
      </c>
      <c r="AD146" t="str">
        <f>_xll.SNL.Clients.Office.Excel.Functions.SPG(AA146, "SP_COUNTRY_NAME")</f>
        <v>South Africa</v>
      </c>
      <c r="AE146" t="s">
        <v>747</v>
      </c>
      <c r="AF146">
        <v>4230198</v>
      </c>
      <c r="AG146" t="s">
        <v>398</v>
      </c>
      <c r="AH146" s="11">
        <v>0.01</v>
      </c>
      <c r="AI146" t="str">
        <f>_xll.SNL.Clients.Office.Excel.Functions.SPG(AF146, "SP_COUNTRY_NAME")</f>
        <v>South Africa</v>
      </c>
      <c r="AJ146" t="s">
        <v>458</v>
      </c>
      <c r="AK146">
        <v>4119538</v>
      </c>
      <c r="AL146" t="s">
        <v>403</v>
      </c>
      <c r="AM146" s="11">
        <v>0.06</v>
      </c>
      <c r="AN146" t="str">
        <f>_xll.SNL.Clients.Office.Excel.Functions.SPG(AK146, "SP_COUNTRY_NAME")</f>
        <v>USA</v>
      </c>
      <c r="AO146" t="s">
        <v>1253</v>
      </c>
      <c r="AP146">
        <v>142497992</v>
      </c>
      <c r="AQ146" t="s">
        <v>398</v>
      </c>
      <c r="AR146" s="11">
        <v>0</v>
      </c>
      <c r="AS146" t="str">
        <f>_xll.SNL.Clients.Office.Excel.Functions.SPG(AP146, "SP_COUNTRY_NAME")</f>
        <v>Luxembourg</v>
      </c>
      <c r="AX146" t="str">
        <f>_xll.SNL.Clients.Office.Excel.Functions.SPG(AU146, "SP_COUNTRY_NAME")</f>
        <v>#INVALID COMPANY ID</v>
      </c>
      <c r="AY146" t="s">
        <v>747</v>
      </c>
      <c r="AZ146">
        <v>4230198</v>
      </c>
      <c r="BA146" t="s">
        <v>398</v>
      </c>
      <c r="BB146" s="11">
        <v>0.01</v>
      </c>
      <c r="BC146" t="str">
        <f>_xll.SNL.Clients.Office.Excel.Functions.SPG(AZ146, "SP_COUNTRY_NAME")</f>
        <v>South Africa</v>
      </c>
      <c r="BH146" t="str">
        <f>_xll.SNL.Clients.Office.Excel.Functions.SPG(BE146, "SP_COUNTRY_NAME")</f>
        <v>#INVALID COMPANY ID</v>
      </c>
      <c r="BI146" t="s">
        <v>714</v>
      </c>
      <c r="BJ146">
        <v>4265061</v>
      </c>
      <c r="BK146" t="s">
        <v>398</v>
      </c>
      <c r="BL146" s="11">
        <v>0.01</v>
      </c>
      <c r="BM146" t="str">
        <f>_xll.SNL.Clients.Office.Excel.Functions.SPG(BJ146, "SP_COUNTRY_NAME")</f>
        <v>South Africa</v>
      </c>
      <c r="BR146" t="str">
        <f>_xll.SNL.Clients.Office.Excel.Functions.SPG(BO146, "SP_COUNTRY_NAME")</f>
        <v>#INVALID COMPANY ID</v>
      </c>
      <c r="BS146" t="s">
        <v>1259</v>
      </c>
      <c r="BT146">
        <v>10655279</v>
      </c>
      <c r="BU146" t="s">
        <v>398</v>
      </c>
      <c r="BV146" s="11">
        <v>0.01</v>
      </c>
      <c r="BW146" t="str">
        <f>_xll.SNL.Clients.Office.Excel.Functions.SPG(BT146, "SP_COUNTRY_NAME")</f>
        <v>United Kingdom</v>
      </c>
      <c r="BX146" t="s">
        <v>1733</v>
      </c>
      <c r="BY146">
        <v>115711662</v>
      </c>
      <c r="BZ146" t="s">
        <v>325</v>
      </c>
      <c r="CA146" s="11">
        <v>0.03</v>
      </c>
      <c r="CB146" t="str">
        <f>_xll.SNL.Clients.Office.Excel.Functions.SPG(BY146, "SP_COUNTRY_NAME")</f>
        <v>USA</v>
      </c>
      <c r="CC146" t="s">
        <v>1345</v>
      </c>
      <c r="CD146">
        <v>4092965</v>
      </c>
      <c r="CE146" t="s">
        <v>401</v>
      </c>
      <c r="CF146" s="11">
        <v>0.02</v>
      </c>
      <c r="CG146" t="str">
        <f>_xll.SNL.Clients.Office.Excel.Functions.SPG(CD146, "SP_COUNTRY_NAME")</f>
        <v>USA</v>
      </c>
      <c r="CH146" t="s">
        <v>1733</v>
      </c>
      <c r="CI146">
        <v>115711662</v>
      </c>
      <c r="CJ146" t="s">
        <v>325</v>
      </c>
      <c r="CK146" s="11">
        <v>0.03</v>
      </c>
      <c r="CL146" t="str">
        <f>_xll.SNL.Clients.Office.Excel.Functions.SPG(CI146, "SP_COUNTRY_NAME")</f>
        <v>USA</v>
      </c>
      <c r="CM146" t="s">
        <v>714</v>
      </c>
      <c r="CN146">
        <v>4265061</v>
      </c>
      <c r="CO146" t="s">
        <v>398</v>
      </c>
      <c r="CP146" s="11">
        <v>0.01</v>
      </c>
      <c r="CQ146" t="str">
        <f>_xll.SNL.Clients.Office.Excel.Functions.SPG(CN146, "SP_COUNTRY_NAME")</f>
        <v>South Africa</v>
      </c>
      <c r="CR146" t="s">
        <v>714</v>
      </c>
      <c r="CS146">
        <v>4265061</v>
      </c>
      <c r="CT146" t="s">
        <v>398</v>
      </c>
      <c r="CU146" s="11">
        <v>0.01</v>
      </c>
      <c r="CV146" t="str">
        <f>_xll.SNL.Clients.Office.Excel.Functions.SPG(CS146, "SP_COUNTRY_NAME")</f>
        <v>South Africa</v>
      </c>
      <c r="CW146" t="s">
        <v>1733</v>
      </c>
      <c r="CX146">
        <v>115711662</v>
      </c>
      <c r="CY146" t="s">
        <v>325</v>
      </c>
      <c r="CZ146" s="11">
        <v>0.03</v>
      </c>
      <c r="DA146" t="str">
        <f>_xll.SNL.Clients.Office.Excel.Functions.SPG(CX146, "SP_COUNTRY_NAME")</f>
        <v>USA</v>
      </c>
      <c r="DF146" t="str">
        <f>_xll.SNL.Clients.Office.Excel.Functions.SPG(DC146, "SP_COUNTRY_NAME")</f>
        <v>#INVALID COMPANY ID</v>
      </c>
      <c r="DK146" t="str">
        <f>_xll.SNL.Clients.Office.Excel.Functions.SPG(DH146, "SP_COUNTRY_NAME")</f>
        <v>#INVALID COMPANY ID</v>
      </c>
      <c r="DL146" t="s">
        <v>831</v>
      </c>
      <c r="DM146">
        <v>6708326</v>
      </c>
      <c r="DN146" t="s">
        <v>404</v>
      </c>
      <c r="DO146" s="11">
        <v>0.01</v>
      </c>
      <c r="DP146" t="str">
        <f>_xll.SNL.Clients.Office.Excel.Functions.SPG(DM146, "SP_COUNTRY_NAME")</f>
        <v>USA</v>
      </c>
      <c r="DQ146" t="s">
        <v>831</v>
      </c>
      <c r="DR146">
        <v>6708326</v>
      </c>
      <c r="DS146" t="s">
        <v>404</v>
      </c>
      <c r="DT146" s="11">
        <v>0.01</v>
      </c>
      <c r="DU146" t="str">
        <f>_xll.SNL.Clients.Office.Excel.Functions.SPG(DR146, "SP_COUNTRY_NAME")</f>
        <v>USA</v>
      </c>
      <c r="DV146" t="s">
        <v>831</v>
      </c>
      <c r="DW146">
        <v>6708326</v>
      </c>
      <c r="DX146" t="s">
        <v>404</v>
      </c>
      <c r="DY146" s="11">
        <v>0.01</v>
      </c>
      <c r="DZ146" t="str">
        <f>_xll.SNL.Clients.Office.Excel.Functions.SPG(DW146, "SP_COUNTRY_NAME")</f>
        <v>USA</v>
      </c>
      <c r="EE146" t="str">
        <f>_xll.SNL.Clients.Office.Excel.Functions.SPG(EB146, "SP_COUNTRY_NAME")</f>
        <v>#INVALID COMPANY ID</v>
      </c>
      <c r="EF146" t="s">
        <v>1060</v>
      </c>
      <c r="EG146">
        <v>4239389</v>
      </c>
      <c r="EH146" t="s">
        <v>398</v>
      </c>
      <c r="EI146" s="11">
        <v>0.03</v>
      </c>
      <c r="EJ146" t="str">
        <f>_xll.SNL.Clients.Office.Excel.Functions.SPG(EG146, "SP_COUNTRY_NAME")</f>
        <v>Ireland</v>
      </c>
      <c r="EO146" t="str">
        <f>_xll.SNL.Clients.Office.Excel.Functions.SPG(EL146, "SP_COUNTRY_NAME")</f>
        <v>#INVALID COMPANY ID</v>
      </c>
      <c r="ET146" t="str">
        <f>_xll.SNL.Clients.Office.Excel.Functions.SPG(EQ146, "SP_COUNTRY_NAME")</f>
        <v>#INVALID COMPANY ID</v>
      </c>
      <c r="EY146" t="str">
        <f>_xll.SNL.Clients.Office.Excel.Functions.SPG(EV146, "SP_COUNTRY_NAME")</f>
        <v>#INVALID COMPANY ID</v>
      </c>
      <c r="EZ146" t="s">
        <v>1345</v>
      </c>
      <c r="FA146">
        <v>4092965</v>
      </c>
      <c r="FB146" t="s">
        <v>401</v>
      </c>
      <c r="FC146" s="11">
        <v>0.02</v>
      </c>
      <c r="FD146" t="str">
        <f>_xll.SNL.Clients.Office.Excel.Functions.SPG(FA146, "SP_COUNTRY_NAME")</f>
        <v>USA</v>
      </c>
      <c r="FE146" t="s">
        <v>1345</v>
      </c>
      <c r="FF146">
        <v>4092965</v>
      </c>
      <c r="FG146" t="s">
        <v>401</v>
      </c>
      <c r="FH146" s="11">
        <v>0.02</v>
      </c>
      <c r="FI146" t="str">
        <f>_xll.SNL.Clients.Office.Excel.Functions.SPG(FF146, "SP_COUNTRY_NAME")</f>
        <v>USA</v>
      </c>
      <c r="FJ146" t="s">
        <v>1733</v>
      </c>
      <c r="FK146">
        <v>115711662</v>
      </c>
      <c r="FL146" t="s">
        <v>325</v>
      </c>
      <c r="FM146" s="11">
        <v>0.03</v>
      </c>
      <c r="FN146" t="str">
        <f>_xll.SNL.Clients.Office.Excel.Functions.SPG(FK146, "SP_COUNTRY_NAME")</f>
        <v>USA</v>
      </c>
      <c r="FS146" t="str">
        <f>_xll.SNL.Clients.Office.Excel.Functions.SPG(FP146, "SP_COUNTRY_NAME")</f>
        <v>#INVALID COMPANY ID</v>
      </c>
      <c r="FT146" t="s">
        <v>1060</v>
      </c>
      <c r="FU146">
        <v>4239389</v>
      </c>
      <c r="FV146" t="s">
        <v>398</v>
      </c>
      <c r="FW146" s="11">
        <v>0.03</v>
      </c>
      <c r="FX146" t="str">
        <f>_xll.SNL.Clients.Office.Excel.Functions.SPG(FU146, "SP_COUNTRY_NAME")</f>
        <v>Ireland</v>
      </c>
      <c r="GC146" t="str">
        <f>_xll.SNL.Clients.Office.Excel.Functions.SPG(FZ146, "SP_COUNTRY_NAME")</f>
        <v>#INVALID COMPANY ID</v>
      </c>
      <c r="GD146" t="s">
        <v>1692</v>
      </c>
      <c r="GE146">
        <v>4138088</v>
      </c>
      <c r="GF146" t="s">
        <v>398</v>
      </c>
      <c r="GG146" s="11">
        <v>0</v>
      </c>
      <c r="GH146" t="str">
        <f>_xll.SNL.Clients.Office.Excel.Functions.SPG(GE146, "SP_COUNTRY_NAME")</f>
        <v>China</v>
      </c>
      <c r="GM146" t="str">
        <f>_xll.SNL.Clients.Office.Excel.Functions.SPG(GJ146, "SP_COUNTRY_NAME")</f>
        <v>#INVALID COMPANY ID</v>
      </c>
      <c r="GR146" t="str">
        <f>_xll.SNL.Clients.Office.Excel.Functions.SPG(GO146, "SP_COUNTRY_NAME")</f>
        <v>#INVALID COMPANY ID</v>
      </c>
      <c r="GW146" t="str">
        <f>_xll.SNL.Clients.Office.Excel.Functions.SPG(GT146, "SP_COUNTRY_NAME")</f>
        <v>#INVALID COMPANY ID</v>
      </c>
      <c r="HB146" t="str">
        <f>_xll.SNL.Clients.Office.Excel.Functions.SPG(GY146, "SP_COUNTRY_NAME")</f>
        <v>#INVALID COMPANY ID</v>
      </c>
      <c r="HC146" t="s">
        <v>1733</v>
      </c>
      <c r="HD146">
        <v>115711662</v>
      </c>
      <c r="HE146" t="s">
        <v>325</v>
      </c>
      <c r="HF146" s="11">
        <v>0.03</v>
      </c>
      <c r="HG146" t="str">
        <f>_xll.SNL.Clients.Office.Excel.Functions.SPG(HD146, "SP_COUNTRY_NAME")</f>
        <v>USA</v>
      </c>
      <c r="HL146" t="str">
        <f>_xll.SNL.Clients.Office.Excel.Functions.SPG(HI146, "SP_COUNTRY_NAME")</f>
        <v>#INVALID COMPANY ID</v>
      </c>
      <c r="HQ146" t="str">
        <f>_xll.SNL.Clients.Office.Excel.Functions.SPG(HN146, "SP_COUNTRY_NAME")</f>
        <v>#INVALID COMPANY ID</v>
      </c>
      <c r="HR146" t="s">
        <v>1733</v>
      </c>
      <c r="HS146">
        <v>115711662</v>
      </c>
      <c r="HT146" t="s">
        <v>325</v>
      </c>
      <c r="HU146" s="11">
        <v>0.03</v>
      </c>
      <c r="HV146" t="str">
        <f>_xll.SNL.Clients.Office.Excel.Functions.SPG(HS146, "SP_COUNTRY_NAME")</f>
        <v>USA</v>
      </c>
      <c r="HW146" t="s">
        <v>1060</v>
      </c>
      <c r="HX146">
        <v>4239389</v>
      </c>
      <c r="HY146" t="s">
        <v>398</v>
      </c>
      <c r="HZ146" s="11">
        <v>0.03</v>
      </c>
      <c r="IA146" t="str">
        <f>_xll.SNL.Clients.Office.Excel.Functions.SPG(HX146, "SP_COUNTRY_NAME")</f>
        <v>Ireland</v>
      </c>
      <c r="IF146" t="str">
        <f>_xll.SNL.Clients.Office.Excel.Functions.SPG(IC146, "SP_COUNTRY_NAME")</f>
        <v>#INVALID COMPANY ID</v>
      </c>
      <c r="IK146" t="str">
        <f>_xll.SNL.Clients.Office.Excel.Functions.SPG(IH146, "SP_COUNTRY_NAME")</f>
        <v>#INVALID COMPANY ID</v>
      </c>
      <c r="IP146" t="str">
        <f>_xll.SNL.Clients.Office.Excel.Functions.SPG(IM146, "SP_COUNTRY_NAME")</f>
        <v>#INVALID COMPANY ID</v>
      </c>
      <c r="IQ146" t="s">
        <v>454</v>
      </c>
      <c r="IR146">
        <v>4784107</v>
      </c>
      <c r="IS146" t="s">
        <v>398</v>
      </c>
      <c r="IT146" s="11">
        <v>0</v>
      </c>
      <c r="IU146" t="str">
        <f>_xll.SNL.Clients.Office.Excel.Functions.SPG(IR146, "SP_COUNTRY_NAME")</f>
        <v>France</v>
      </c>
      <c r="IZ146" t="str">
        <f>_xll.SNL.Clients.Office.Excel.Functions.SPG(IW146, "SP_COUNTRY_NAME")</f>
        <v>#INVALID COMPANY ID</v>
      </c>
      <c r="JA146" t="s">
        <v>714</v>
      </c>
      <c r="JB146">
        <v>4265061</v>
      </c>
      <c r="JC146" t="s">
        <v>398</v>
      </c>
      <c r="JD146" s="11">
        <v>0.01</v>
      </c>
      <c r="JE146" t="str">
        <f>_xll.SNL.Clients.Office.Excel.Functions.SPG(JB146, "SP_COUNTRY_NAME")</f>
        <v>South Africa</v>
      </c>
      <c r="JF146" t="s">
        <v>831</v>
      </c>
      <c r="JG146">
        <v>6708326</v>
      </c>
      <c r="JH146" t="s">
        <v>404</v>
      </c>
      <c r="JI146" s="11">
        <v>0.01</v>
      </c>
      <c r="JJ146" t="str">
        <f>_xll.SNL.Clients.Office.Excel.Functions.SPG(JG146, "SP_COUNTRY_NAME")</f>
        <v>USA</v>
      </c>
      <c r="JK146" t="s">
        <v>1345</v>
      </c>
      <c r="JL146">
        <v>4092965</v>
      </c>
      <c r="JM146" t="s">
        <v>401</v>
      </c>
      <c r="JN146" s="11">
        <v>0.02</v>
      </c>
      <c r="JO146" t="str">
        <f>_xll.SNL.Clients.Office.Excel.Functions.SPG(JL146, "SP_COUNTRY_NAME")</f>
        <v>USA</v>
      </c>
      <c r="JT146" t="str">
        <f>_xll.SNL.Clients.Office.Excel.Functions.SPG(JQ146, "SP_COUNTRY_NAME")</f>
        <v>#INVALID COMPANY ID</v>
      </c>
      <c r="JY146" t="str">
        <f>_xll.SNL.Clients.Office.Excel.Functions.SPG(JV146, "SP_COUNTRY_NAME")</f>
        <v>#INVALID COMPANY ID</v>
      </c>
      <c r="JZ146" t="s">
        <v>1733</v>
      </c>
      <c r="KA146">
        <v>115711662</v>
      </c>
      <c r="KB146" t="s">
        <v>325</v>
      </c>
      <c r="KC146" s="11">
        <v>0.03</v>
      </c>
      <c r="KD146" t="str">
        <f>_xll.SNL.Clients.Office.Excel.Functions.SPG(KA146, "SP_COUNTRY_NAME")</f>
        <v>USA</v>
      </c>
      <c r="KI146" t="str">
        <f>_xll.SNL.Clients.Office.Excel.Functions.SPG(KF146, "SP_COUNTRY_NAME")</f>
        <v>#INVALID COMPANY ID</v>
      </c>
      <c r="KJ146" t="s">
        <v>747</v>
      </c>
      <c r="KK146">
        <v>4230198</v>
      </c>
      <c r="KL146" t="s">
        <v>398</v>
      </c>
      <c r="KM146" s="11">
        <v>0.01</v>
      </c>
      <c r="KN146" t="str">
        <f>_xll.SNL.Clients.Office.Excel.Functions.SPG(KK146, "SP_COUNTRY_NAME")</f>
        <v>South Africa</v>
      </c>
    </row>
    <row r="147" spans="5:300" x14ac:dyDescent="0.35">
      <c r="E147" t="str">
        <f>_xll.SNL.Clients.Office.Excel.Functions.SPG(B147, "SP_COUNTRY_NAME")</f>
        <v>#INVALID COMPANY ID</v>
      </c>
      <c r="F147" t="s">
        <v>832</v>
      </c>
      <c r="G147">
        <v>4873872</v>
      </c>
      <c r="H147" t="s">
        <v>398</v>
      </c>
      <c r="I147" s="11">
        <v>0.01</v>
      </c>
      <c r="J147" t="str">
        <f>_xll.SNL.Clients.Office.Excel.Functions.SPG(G147, "SP_COUNTRY_NAME")</f>
        <v>Spain</v>
      </c>
      <c r="K147" t="s">
        <v>545</v>
      </c>
      <c r="L147">
        <v>4139851</v>
      </c>
      <c r="M147" t="s">
        <v>398</v>
      </c>
      <c r="N147" s="11">
        <v>0</v>
      </c>
      <c r="O147" t="str">
        <f>_xll.SNL.Clients.Office.Excel.Functions.SPG(L147, "SP_COUNTRY_NAME")</f>
        <v>Japan</v>
      </c>
      <c r="P147" t="s">
        <v>675</v>
      </c>
      <c r="Q147">
        <v>4139896</v>
      </c>
      <c r="R147" t="s">
        <v>398</v>
      </c>
      <c r="S147" s="11">
        <v>0.06</v>
      </c>
      <c r="T147" t="str">
        <f>_xll.SNL.Clients.Office.Excel.Functions.SPG(Q147, "SP_COUNTRY_NAME")</f>
        <v>South Africa</v>
      </c>
      <c r="Y147" t="str">
        <f>_xll.SNL.Clients.Office.Excel.Functions.SPG(V147, "SP_COUNTRY_NAME")</f>
        <v>#INVALID COMPANY ID</v>
      </c>
      <c r="Z147" t="s">
        <v>748</v>
      </c>
      <c r="AA147">
        <v>4213188</v>
      </c>
      <c r="AB147" t="s">
        <v>398</v>
      </c>
      <c r="AC147" s="11">
        <v>0.01</v>
      </c>
      <c r="AD147" t="str">
        <f>_xll.SNL.Clients.Office.Excel.Functions.SPG(AA147, "SP_COUNTRY_NAME")</f>
        <v>South Africa</v>
      </c>
      <c r="AE147" t="s">
        <v>748</v>
      </c>
      <c r="AF147">
        <v>4213188</v>
      </c>
      <c r="AG147" t="s">
        <v>398</v>
      </c>
      <c r="AH147" s="11">
        <v>0.01</v>
      </c>
      <c r="AI147" t="str">
        <f>_xll.SNL.Clients.Office.Excel.Functions.SPG(AF147, "SP_COUNTRY_NAME")</f>
        <v>South Africa</v>
      </c>
      <c r="AJ147" t="s">
        <v>675</v>
      </c>
      <c r="AK147">
        <v>4139896</v>
      </c>
      <c r="AL147" t="s">
        <v>398</v>
      </c>
      <c r="AM147" s="11">
        <v>0.06</v>
      </c>
      <c r="AN147" t="str">
        <f>_xll.SNL.Clients.Office.Excel.Functions.SPG(AK147, "SP_COUNTRY_NAME")</f>
        <v>South Africa</v>
      </c>
      <c r="AO147" t="s">
        <v>1254</v>
      </c>
      <c r="AP147">
        <v>4090274</v>
      </c>
      <c r="AQ147" t="s">
        <v>398</v>
      </c>
      <c r="AR147" s="11">
        <v>0</v>
      </c>
      <c r="AS147" t="str">
        <f>_xll.SNL.Clients.Office.Excel.Functions.SPG(AP147, "SP_COUNTRY_NAME")</f>
        <v>USA</v>
      </c>
      <c r="AX147" t="str">
        <f>_xll.SNL.Clients.Office.Excel.Functions.SPG(AU147, "SP_COUNTRY_NAME")</f>
        <v>#INVALID COMPANY ID</v>
      </c>
      <c r="AY147" t="s">
        <v>748</v>
      </c>
      <c r="AZ147">
        <v>4213188</v>
      </c>
      <c r="BA147" t="s">
        <v>398</v>
      </c>
      <c r="BB147" s="11">
        <v>0.01</v>
      </c>
      <c r="BC147" t="str">
        <f>_xll.SNL.Clients.Office.Excel.Functions.SPG(AZ147, "SP_COUNTRY_NAME")</f>
        <v>South Africa</v>
      </c>
      <c r="BH147" t="str">
        <f>_xll.SNL.Clients.Office.Excel.Functions.SPG(BE147, "SP_COUNTRY_NAME")</f>
        <v>#INVALID COMPANY ID</v>
      </c>
      <c r="BI147" t="s">
        <v>997</v>
      </c>
      <c r="BJ147">
        <v>5828077</v>
      </c>
      <c r="BK147" t="s">
        <v>398</v>
      </c>
      <c r="BL147" s="11">
        <v>0.01</v>
      </c>
      <c r="BM147" t="str">
        <f>_xll.SNL.Clients.Office.Excel.Functions.SPG(BJ147, "SP_COUNTRY_NAME")</f>
        <v>United Kingdom</v>
      </c>
      <c r="BR147" t="str">
        <f>_xll.SNL.Clients.Office.Excel.Functions.SPG(BO147, "SP_COUNTRY_NAME")</f>
        <v>#INVALID COMPANY ID</v>
      </c>
      <c r="BS147" t="s">
        <v>637</v>
      </c>
      <c r="BT147">
        <v>4072625</v>
      </c>
      <c r="BU147" t="s">
        <v>398</v>
      </c>
      <c r="BV147" s="11">
        <v>0.01</v>
      </c>
      <c r="BW147" t="str">
        <f>_xll.SNL.Clients.Office.Excel.Functions.SPG(BT147, "SP_COUNTRY_NAME")</f>
        <v>USA</v>
      </c>
      <c r="BX147" t="s">
        <v>454</v>
      </c>
      <c r="BY147">
        <v>4784107</v>
      </c>
      <c r="BZ147" t="s">
        <v>398</v>
      </c>
      <c r="CA147" s="11">
        <v>0.03</v>
      </c>
      <c r="CB147" t="str">
        <f>_xll.SNL.Clients.Office.Excel.Functions.SPG(BY147, "SP_COUNTRY_NAME")</f>
        <v>France</v>
      </c>
      <c r="CC147" t="s">
        <v>453</v>
      </c>
      <c r="CD147">
        <v>5747632</v>
      </c>
      <c r="CE147" t="s">
        <v>398</v>
      </c>
      <c r="CF147" s="11">
        <v>0.02</v>
      </c>
      <c r="CG147" t="str">
        <f>_xll.SNL.Clients.Office.Excel.Functions.SPG(CD147, "SP_COUNTRY_NAME")</f>
        <v>Canada</v>
      </c>
      <c r="CH147" t="s">
        <v>454</v>
      </c>
      <c r="CI147">
        <v>4784107</v>
      </c>
      <c r="CJ147" t="s">
        <v>398</v>
      </c>
      <c r="CK147" s="11">
        <v>0.03</v>
      </c>
      <c r="CL147" t="str">
        <f>_xll.SNL.Clients.Office.Excel.Functions.SPG(CI147, "SP_COUNTRY_NAME")</f>
        <v>France</v>
      </c>
      <c r="CM147" t="s">
        <v>997</v>
      </c>
      <c r="CN147">
        <v>5828077</v>
      </c>
      <c r="CO147" t="s">
        <v>398</v>
      </c>
      <c r="CP147" s="11">
        <v>0.01</v>
      </c>
      <c r="CQ147" t="str">
        <f>_xll.SNL.Clients.Office.Excel.Functions.SPG(CN147, "SP_COUNTRY_NAME")</f>
        <v>United Kingdom</v>
      </c>
      <c r="CR147" t="s">
        <v>997</v>
      </c>
      <c r="CS147">
        <v>5828077</v>
      </c>
      <c r="CT147" t="s">
        <v>398</v>
      </c>
      <c r="CU147" s="11">
        <v>0.01</v>
      </c>
      <c r="CV147" t="str">
        <f>_xll.SNL.Clients.Office.Excel.Functions.SPG(CS147, "SP_COUNTRY_NAME")</f>
        <v>United Kingdom</v>
      </c>
      <c r="CW147" t="s">
        <v>454</v>
      </c>
      <c r="CX147">
        <v>4784107</v>
      </c>
      <c r="CY147" t="s">
        <v>398</v>
      </c>
      <c r="CZ147" s="11">
        <v>0.03</v>
      </c>
      <c r="DA147" t="str">
        <f>_xll.SNL.Clients.Office.Excel.Functions.SPG(CX147, "SP_COUNTRY_NAME")</f>
        <v>France</v>
      </c>
      <c r="DF147" t="str">
        <f>_xll.SNL.Clients.Office.Excel.Functions.SPG(DC147, "SP_COUNTRY_NAME")</f>
        <v>#INVALID COMPANY ID</v>
      </c>
      <c r="DK147" t="str">
        <f>_xll.SNL.Clients.Office.Excel.Functions.SPG(DH147, "SP_COUNTRY_NAME")</f>
        <v>#INVALID COMPANY ID</v>
      </c>
      <c r="DL147" t="s">
        <v>832</v>
      </c>
      <c r="DM147">
        <v>4873872</v>
      </c>
      <c r="DN147" t="s">
        <v>398</v>
      </c>
      <c r="DO147" s="11">
        <v>0.01</v>
      </c>
      <c r="DP147" t="str">
        <f>_xll.SNL.Clients.Office.Excel.Functions.SPG(DM147, "SP_COUNTRY_NAME")</f>
        <v>Spain</v>
      </c>
      <c r="DQ147" t="s">
        <v>832</v>
      </c>
      <c r="DR147">
        <v>4873872</v>
      </c>
      <c r="DS147" t="s">
        <v>398</v>
      </c>
      <c r="DT147" s="11">
        <v>0.01</v>
      </c>
      <c r="DU147" t="str">
        <f>_xll.SNL.Clients.Office.Excel.Functions.SPG(DR147, "SP_COUNTRY_NAME")</f>
        <v>Spain</v>
      </c>
      <c r="DV147" t="s">
        <v>832</v>
      </c>
      <c r="DW147">
        <v>4873872</v>
      </c>
      <c r="DX147" t="s">
        <v>398</v>
      </c>
      <c r="DY147" s="11">
        <v>0.01</v>
      </c>
      <c r="DZ147" t="str">
        <f>_xll.SNL.Clients.Office.Excel.Functions.SPG(DW147, "SP_COUNTRY_NAME")</f>
        <v>Spain</v>
      </c>
      <c r="EE147" t="str">
        <f>_xll.SNL.Clients.Office.Excel.Functions.SPG(EB147, "SP_COUNTRY_NAME")</f>
        <v>#INVALID COMPANY ID</v>
      </c>
      <c r="EF147" t="s">
        <v>434</v>
      </c>
      <c r="EG147">
        <v>110587</v>
      </c>
      <c r="EH147" t="s">
        <v>398</v>
      </c>
      <c r="EI147" s="11">
        <v>0.03</v>
      </c>
      <c r="EJ147" t="str">
        <f>_xll.SNL.Clients.Office.Excel.Functions.SPG(EG147, "SP_COUNTRY_NAME")</f>
        <v>USA</v>
      </c>
      <c r="EO147" t="str">
        <f>_xll.SNL.Clients.Office.Excel.Functions.SPG(EL147, "SP_COUNTRY_NAME")</f>
        <v>#INVALID COMPANY ID</v>
      </c>
      <c r="ET147" t="str">
        <f>_xll.SNL.Clients.Office.Excel.Functions.SPG(EQ147, "SP_COUNTRY_NAME")</f>
        <v>#INVALID COMPANY ID</v>
      </c>
      <c r="EY147" t="str">
        <f>_xll.SNL.Clients.Office.Excel.Functions.SPG(EV147, "SP_COUNTRY_NAME")</f>
        <v>#INVALID COMPANY ID</v>
      </c>
      <c r="EZ147" t="s">
        <v>453</v>
      </c>
      <c r="FA147">
        <v>5747632</v>
      </c>
      <c r="FB147" t="s">
        <v>398</v>
      </c>
      <c r="FC147" s="11">
        <v>0.02</v>
      </c>
      <c r="FD147" t="str">
        <f>_xll.SNL.Clients.Office.Excel.Functions.SPG(FA147, "SP_COUNTRY_NAME")</f>
        <v>Canada</v>
      </c>
      <c r="FE147" t="s">
        <v>453</v>
      </c>
      <c r="FF147">
        <v>5747632</v>
      </c>
      <c r="FG147" t="s">
        <v>398</v>
      </c>
      <c r="FH147" s="11">
        <v>0.02</v>
      </c>
      <c r="FI147" t="str">
        <f>_xll.SNL.Clients.Office.Excel.Functions.SPG(FF147, "SP_COUNTRY_NAME")</f>
        <v>Canada</v>
      </c>
      <c r="FJ147" t="s">
        <v>454</v>
      </c>
      <c r="FK147">
        <v>4784107</v>
      </c>
      <c r="FL147" t="s">
        <v>398</v>
      </c>
      <c r="FM147" s="11">
        <v>0.03</v>
      </c>
      <c r="FN147" t="str">
        <f>_xll.SNL.Clients.Office.Excel.Functions.SPG(FK147, "SP_COUNTRY_NAME")</f>
        <v>France</v>
      </c>
      <c r="FS147" t="str">
        <f>_xll.SNL.Clients.Office.Excel.Functions.SPG(FP147, "SP_COUNTRY_NAME")</f>
        <v>#INVALID COMPANY ID</v>
      </c>
      <c r="FT147" t="s">
        <v>434</v>
      </c>
      <c r="FU147">
        <v>110587</v>
      </c>
      <c r="FV147" t="s">
        <v>398</v>
      </c>
      <c r="FW147" s="11">
        <v>0.03</v>
      </c>
      <c r="FX147" t="str">
        <f>_xll.SNL.Clients.Office.Excel.Functions.SPG(FU147, "SP_COUNTRY_NAME")</f>
        <v>USA</v>
      </c>
      <c r="GC147" t="str">
        <f>_xll.SNL.Clients.Office.Excel.Functions.SPG(FZ147, "SP_COUNTRY_NAME")</f>
        <v>#INVALID COMPANY ID</v>
      </c>
      <c r="GD147" t="s">
        <v>1693</v>
      </c>
      <c r="GE147">
        <v>6892772</v>
      </c>
      <c r="GF147" t="s">
        <v>398</v>
      </c>
      <c r="GG147" s="11">
        <v>0</v>
      </c>
      <c r="GH147" t="str">
        <f>_xll.SNL.Clients.Office.Excel.Functions.SPG(GE147, "SP_COUNTRY_NAME")</f>
        <v>China</v>
      </c>
      <c r="GM147" t="str">
        <f>_xll.SNL.Clients.Office.Excel.Functions.SPG(GJ147, "SP_COUNTRY_NAME")</f>
        <v>#INVALID COMPANY ID</v>
      </c>
      <c r="GR147" t="str">
        <f>_xll.SNL.Clients.Office.Excel.Functions.SPG(GO147, "SP_COUNTRY_NAME")</f>
        <v>#INVALID COMPANY ID</v>
      </c>
      <c r="GW147" t="str">
        <f>_xll.SNL.Clients.Office.Excel.Functions.SPG(GT147, "SP_COUNTRY_NAME")</f>
        <v>#INVALID COMPANY ID</v>
      </c>
      <c r="HB147" t="str">
        <f>_xll.SNL.Clients.Office.Excel.Functions.SPG(GY147, "SP_COUNTRY_NAME")</f>
        <v>#INVALID COMPANY ID</v>
      </c>
      <c r="HC147" t="s">
        <v>454</v>
      </c>
      <c r="HD147">
        <v>4784107</v>
      </c>
      <c r="HE147" t="s">
        <v>398</v>
      </c>
      <c r="HF147" s="11">
        <v>0.03</v>
      </c>
      <c r="HG147" t="str">
        <f>_xll.SNL.Clients.Office.Excel.Functions.SPG(HD147, "SP_COUNTRY_NAME")</f>
        <v>France</v>
      </c>
      <c r="HL147" t="str">
        <f>_xll.SNL.Clients.Office.Excel.Functions.SPG(HI147, "SP_COUNTRY_NAME")</f>
        <v>#INVALID COMPANY ID</v>
      </c>
      <c r="HQ147" t="str">
        <f>_xll.SNL.Clients.Office.Excel.Functions.SPG(HN147, "SP_COUNTRY_NAME")</f>
        <v>#INVALID COMPANY ID</v>
      </c>
      <c r="HR147" t="s">
        <v>454</v>
      </c>
      <c r="HS147">
        <v>4784107</v>
      </c>
      <c r="HT147" t="s">
        <v>398</v>
      </c>
      <c r="HU147" s="11">
        <v>0.03</v>
      </c>
      <c r="HV147" t="str">
        <f>_xll.SNL.Clients.Office.Excel.Functions.SPG(HS147, "SP_COUNTRY_NAME")</f>
        <v>France</v>
      </c>
      <c r="HW147" t="s">
        <v>434</v>
      </c>
      <c r="HX147">
        <v>110587</v>
      </c>
      <c r="HY147" t="s">
        <v>398</v>
      </c>
      <c r="HZ147" s="11">
        <v>0.03</v>
      </c>
      <c r="IA147" t="str">
        <f>_xll.SNL.Clients.Office.Excel.Functions.SPG(HX147, "SP_COUNTRY_NAME")</f>
        <v>USA</v>
      </c>
      <c r="IF147" t="str">
        <f>_xll.SNL.Clients.Office.Excel.Functions.SPG(IC147, "SP_COUNTRY_NAME")</f>
        <v>#INVALID COMPANY ID</v>
      </c>
      <c r="IK147" t="str">
        <f>_xll.SNL.Clients.Office.Excel.Functions.SPG(IH147, "SP_COUNTRY_NAME")</f>
        <v>#INVALID COMPANY ID</v>
      </c>
      <c r="IP147" t="str">
        <f>_xll.SNL.Clients.Office.Excel.Functions.SPG(IM147, "SP_COUNTRY_NAME")</f>
        <v>#INVALID COMPANY ID</v>
      </c>
      <c r="IQ147" t="s">
        <v>990</v>
      </c>
      <c r="IR147">
        <v>4049161</v>
      </c>
      <c r="IS147" t="s">
        <v>398</v>
      </c>
      <c r="IT147" s="11">
        <v>0</v>
      </c>
      <c r="IU147" t="str">
        <f>_xll.SNL.Clients.Office.Excel.Functions.SPG(IR147, "SP_COUNTRY_NAME")</f>
        <v>USA</v>
      </c>
      <c r="IZ147" t="str">
        <f>_xll.SNL.Clients.Office.Excel.Functions.SPG(IW147, "SP_COUNTRY_NAME")</f>
        <v>#INVALID COMPANY ID</v>
      </c>
      <c r="JA147" t="s">
        <v>997</v>
      </c>
      <c r="JB147">
        <v>5828077</v>
      </c>
      <c r="JC147" t="s">
        <v>398</v>
      </c>
      <c r="JD147" s="11">
        <v>0.01</v>
      </c>
      <c r="JE147" t="str">
        <f>_xll.SNL.Clients.Office.Excel.Functions.SPG(JB147, "SP_COUNTRY_NAME")</f>
        <v>United Kingdom</v>
      </c>
      <c r="JF147" t="s">
        <v>832</v>
      </c>
      <c r="JG147">
        <v>4873872</v>
      </c>
      <c r="JH147" t="s">
        <v>398</v>
      </c>
      <c r="JI147" s="11">
        <v>0.01</v>
      </c>
      <c r="JJ147" t="str">
        <f>_xll.SNL.Clients.Office.Excel.Functions.SPG(JG147, "SP_COUNTRY_NAME")</f>
        <v>Spain</v>
      </c>
      <c r="JK147" t="s">
        <v>453</v>
      </c>
      <c r="JL147">
        <v>5747632</v>
      </c>
      <c r="JM147" t="s">
        <v>398</v>
      </c>
      <c r="JN147" s="11">
        <v>0.02</v>
      </c>
      <c r="JO147" t="str">
        <f>_xll.SNL.Clients.Office.Excel.Functions.SPG(JL147, "SP_COUNTRY_NAME")</f>
        <v>Canada</v>
      </c>
      <c r="JT147" t="str">
        <f>_xll.SNL.Clients.Office.Excel.Functions.SPG(JQ147, "SP_COUNTRY_NAME")</f>
        <v>#INVALID COMPANY ID</v>
      </c>
      <c r="JY147" t="str">
        <f>_xll.SNL.Clients.Office.Excel.Functions.SPG(JV147, "SP_COUNTRY_NAME")</f>
        <v>#INVALID COMPANY ID</v>
      </c>
      <c r="JZ147" t="s">
        <v>454</v>
      </c>
      <c r="KA147">
        <v>4784107</v>
      </c>
      <c r="KB147" t="s">
        <v>398</v>
      </c>
      <c r="KC147" s="11">
        <v>0.03</v>
      </c>
      <c r="KD147" t="str">
        <f>_xll.SNL.Clients.Office.Excel.Functions.SPG(KA147, "SP_COUNTRY_NAME")</f>
        <v>France</v>
      </c>
      <c r="KI147" t="str">
        <f>_xll.SNL.Clients.Office.Excel.Functions.SPG(KF147, "SP_COUNTRY_NAME")</f>
        <v>#INVALID COMPANY ID</v>
      </c>
      <c r="KJ147" t="s">
        <v>748</v>
      </c>
      <c r="KK147">
        <v>4213188</v>
      </c>
      <c r="KL147" t="s">
        <v>398</v>
      </c>
      <c r="KM147" s="11">
        <v>0.01</v>
      </c>
      <c r="KN147" t="str">
        <f>_xll.SNL.Clients.Office.Excel.Functions.SPG(KK147, "SP_COUNTRY_NAME")</f>
        <v>South Africa</v>
      </c>
    </row>
    <row r="148" spans="5:300" x14ac:dyDescent="0.35">
      <c r="E148" t="str">
        <f>_xll.SNL.Clients.Office.Excel.Functions.SPG(B148, "SP_COUNTRY_NAME")</f>
        <v>#INVALID COMPANY ID</v>
      </c>
      <c r="F148" t="s">
        <v>833</v>
      </c>
      <c r="G148">
        <v>4139864</v>
      </c>
      <c r="H148" t="s">
        <v>398</v>
      </c>
      <c r="I148" s="11">
        <v>0.01</v>
      </c>
      <c r="J148" t="str">
        <f>_xll.SNL.Clients.Office.Excel.Functions.SPG(G148, "SP_COUNTRY_NAME")</f>
        <v>United Kingdom</v>
      </c>
      <c r="K148" t="s">
        <v>546</v>
      </c>
      <c r="L148">
        <v>4434811</v>
      </c>
      <c r="M148" t="s">
        <v>398</v>
      </c>
      <c r="N148" s="11">
        <v>0</v>
      </c>
      <c r="O148" t="str">
        <f>_xll.SNL.Clients.Office.Excel.Functions.SPG(L148, "SP_COUNTRY_NAME")</f>
        <v>USA</v>
      </c>
      <c r="P148" t="s">
        <v>561</v>
      </c>
      <c r="Q148">
        <v>4138393</v>
      </c>
      <c r="R148" t="s">
        <v>398</v>
      </c>
      <c r="S148" s="11">
        <v>0.06</v>
      </c>
      <c r="T148" t="str">
        <f>_xll.SNL.Clients.Office.Excel.Functions.SPG(Q148, "SP_COUNTRY_NAME")</f>
        <v>Spain</v>
      </c>
      <c r="Y148" t="str">
        <f>_xll.SNL.Clients.Office.Excel.Functions.SPG(V148, "SP_COUNTRY_NAME")</f>
        <v>#INVALID COMPANY ID</v>
      </c>
      <c r="Z148" t="s">
        <v>749</v>
      </c>
      <c r="AA148">
        <v>105607411</v>
      </c>
      <c r="AB148" t="s">
        <v>398</v>
      </c>
      <c r="AC148" s="11">
        <v>0.01</v>
      </c>
      <c r="AD148" t="str">
        <f>_xll.SNL.Clients.Office.Excel.Functions.SPG(AA148, "SP_COUNTRY_NAME")</f>
        <v>South Africa</v>
      </c>
      <c r="AE148" t="s">
        <v>749</v>
      </c>
      <c r="AF148">
        <v>105607411</v>
      </c>
      <c r="AG148" t="s">
        <v>398</v>
      </c>
      <c r="AH148" s="11">
        <v>0.01</v>
      </c>
      <c r="AI148" t="str">
        <f>_xll.SNL.Clients.Office.Excel.Functions.SPG(AF148, "SP_COUNTRY_NAME")</f>
        <v>South Africa</v>
      </c>
      <c r="AJ148" t="s">
        <v>561</v>
      </c>
      <c r="AK148">
        <v>4138393</v>
      </c>
      <c r="AL148" t="s">
        <v>398</v>
      </c>
      <c r="AM148" s="11">
        <v>0.06</v>
      </c>
      <c r="AN148" t="str">
        <f>_xll.SNL.Clients.Office.Excel.Functions.SPG(AK148, "SP_COUNTRY_NAME")</f>
        <v>Spain</v>
      </c>
      <c r="AO148" t="s">
        <v>536</v>
      </c>
      <c r="AP148">
        <v>4227087</v>
      </c>
      <c r="AQ148" t="s">
        <v>398</v>
      </c>
      <c r="AR148" s="11">
        <v>0</v>
      </c>
      <c r="AS148" t="str">
        <f>_xll.SNL.Clients.Office.Excel.Functions.SPG(AP148, "SP_COUNTRY_NAME")</f>
        <v>Germany</v>
      </c>
      <c r="AX148" t="str">
        <f>_xll.SNL.Clients.Office.Excel.Functions.SPG(AU148, "SP_COUNTRY_NAME")</f>
        <v>#INVALID COMPANY ID</v>
      </c>
      <c r="AY148" t="s">
        <v>749</v>
      </c>
      <c r="AZ148">
        <v>105607411</v>
      </c>
      <c r="BA148" t="s">
        <v>398</v>
      </c>
      <c r="BB148" s="11">
        <v>0.01</v>
      </c>
      <c r="BC148" t="str">
        <f>_xll.SNL.Clients.Office.Excel.Functions.SPG(AZ148, "SP_COUNTRY_NAME")</f>
        <v>South Africa</v>
      </c>
      <c r="BH148" t="str">
        <f>_xll.SNL.Clients.Office.Excel.Functions.SPG(BE148, "SP_COUNTRY_NAME")</f>
        <v>#INVALID COMPANY ID</v>
      </c>
      <c r="BI148" t="s">
        <v>413</v>
      </c>
      <c r="BJ148">
        <v>4107954</v>
      </c>
      <c r="BK148" t="s">
        <v>348</v>
      </c>
      <c r="BL148" s="11">
        <v>0.01</v>
      </c>
      <c r="BM148" t="str">
        <f>_xll.SNL.Clients.Office.Excel.Functions.SPG(BJ148, "SP_COUNTRY_NAME")</f>
        <v>Japan</v>
      </c>
      <c r="BR148" t="str">
        <f>_xll.SNL.Clients.Office.Excel.Functions.SPG(BO148, "SP_COUNTRY_NAME")</f>
        <v>#INVALID COMPANY ID</v>
      </c>
      <c r="BS148" t="s">
        <v>530</v>
      </c>
      <c r="BT148">
        <v>109968</v>
      </c>
      <c r="BU148" t="s">
        <v>398</v>
      </c>
      <c r="BV148" s="11">
        <v>0.01</v>
      </c>
      <c r="BW148" t="str">
        <f>_xll.SNL.Clients.Office.Excel.Functions.SPG(BT148, "SP_COUNTRY_NAME")</f>
        <v>USA</v>
      </c>
      <c r="BX148" t="s">
        <v>471</v>
      </c>
      <c r="BY148">
        <v>111267</v>
      </c>
      <c r="BZ148" t="s">
        <v>398</v>
      </c>
      <c r="CA148" s="11">
        <v>0.03</v>
      </c>
      <c r="CB148" t="str">
        <f>_xll.SNL.Clients.Office.Excel.Functions.SPG(BY148, "SP_COUNTRY_NAME")</f>
        <v>United Kingdom</v>
      </c>
      <c r="CC148" t="s">
        <v>1346</v>
      </c>
      <c r="CD148">
        <v>5860684</v>
      </c>
      <c r="CE148" t="s">
        <v>403</v>
      </c>
      <c r="CF148" s="11">
        <v>0.02</v>
      </c>
      <c r="CG148" t="str">
        <f>_xll.SNL.Clients.Office.Excel.Functions.SPG(CD148, "SP_COUNTRY_NAME")</f>
        <v>Brazil</v>
      </c>
      <c r="CH148" t="s">
        <v>471</v>
      </c>
      <c r="CI148">
        <v>111267</v>
      </c>
      <c r="CJ148" t="s">
        <v>398</v>
      </c>
      <c r="CK148" s="11">
        <v>0.03</v>
      </c>
      <c r="CL148" t="str">
        <f>_xll.SNL.Clients.Office.Excel.Functions.SPG(CI148, "SP_COUNTRY_NAME")</f>
        <v>United Kingdom</v>
      </c>
      <c r="CM148" t="s">
        <v>413</v>
      </c>
      <c r="CN148">
        <v>4107954</v>
      </c>
      <c r="CO148" t="s">
        <v>348</v>
      </c>
      <c r="CP148" s="11">
        <v>0.01</v>
      </c>
      <c r="CQ148" t="str">
        <f>_xll.SNL.Clients.Office.Excel.Functions.SPG(CN148, "SP_COUNTRY_NAME")</f>
        <v>Japan</v>
      </c>
      <c r="CR148" t="s">
        <v>413</v>
      </c>
      <c r="CS148">
        <v>4107954</v>
      </c>
      <c r="CT148" t="s">
        <v>348</v>
      </c>
      <c r="CU148" s="11">
        <v>0.01</v>
      </c>
      <c r="CV148" t="str">
        <f>_xll.SNL.Clients.Office.Excel.Functions.SPG(CS148, "SP_COUNTRY_NAME")</f>
        <v>Japan</v>
      </c>
      <c r="CW148" t="s">
        <v>471</v>
      </c>
      <c r="CX148">
        <v>111267</v>
      </c>
      <c r="CY148" t="s">
        <v>398</v>
      </c>
      <c r="CZ148" s="11">
        <v>0.03</v>
      </c>
      <c r="DA148" t="str">
        <f>_xll.SNL.Clients.Office.Excel.Functions.SPG(CX148, "SP_COUNTRY_NAME")</f>
        <v>United Kingdom</v>
      </c>
      <c r="DF148" t="str">
        <f>_xll.SNL.Clients.Office.Excel.Functions.SPG(DC148, "SP_COUNTRY_NAME")</f>
        <v>#INVALID COMPANY ID</v>
      </c>
      <c r="DK148" t="str">
        <f>_xll.SNL.Clients.Office.Excel.Functions.SPG(DH148, "SP_COUNTRY_NAME")</f>
        <v>#INVALID COMPANY ID</v>
      </c>
      <c r="DL148" t="s">
        <v>833</v>
      </c>
      <c r="DM148">
        <v>4139864</v>
      </c>
      <c r="DN148" t="s">
        <v>398</v>
      </c>
      <c r="DO148" s="11">
        <v>0.01</v>
      </c>
      <c r="DP148" t="str">
        <f>_xll.SNL.Clients.Office.Excel.Functions.SPG(DM148, "SP_COUNTRY_NAME")</f>
        <v>United Kingdom</v>
      </c>
      <c r="DQ148" t="s">
        <v>833</v>
      </c>
      <c r="DR148">
        <v>4139864</v>
      </c>
      <c r="DS148" t="s">
        <v>398</v>
      </c>
      <c r="DT148" s="11">
        <v>0.01</v>
      </c>
      <c r="DU148" t="str">
        <f>_xll.SNL.Clients.Office.Excel.Functions.SPG(DR148, "SP_COUNTRY_NAME")</f>
        <v>United Kingdom</v>
      </c>
      <c r="DV148" t="s">
        <v>833</v>
      </c>
      <c r="DW148">
        <v>4139864</v>
      </c>
      <c r="DX148" t="s">
        <v>398</v>
      </c>
      <c r="DY148" s="11">
        <v>0.01</v>
      </c>
      <c r="DZ148" t="str">
        <f>_xll.SNL.Clients.Office.Excel.Functions.SPG(DW148, "SP_COUNTRY_NAME")</f>
        <v>United Kingdom</v>
      </c>
      <c r="EE148" t="str">
        <f>_xll.SNL.Clients.Office.Excel.Functions.SPG(EB148, "SP_COUNTRY_NAME")</f>
        <v>#INVALID COMPANY ID</v>
      </c>
      <c r="EF148" t="s">
        <v>446</v>
      </c>
      <c r="EG148">
        <v>109988</v>
      </c>
      <c r="EH148" t="s">
        <v>398</v>
      </c>
      <c r="EI148" s="11">
        <v>0.03</v>
      </c>
      <c r="EJ148" t="str">
        <f>_xll.SNL.Clients.Office.Excel.Functions.SPG(EG148, "SP_COUNTRY_NAME")</f>
        <v>USA</v>
      </c>
      <c r="EO148" t="str">
        <f>_xll.SNL.Clients.Office.Excel.Functions.SPG(EL148, "SP_COUNTRY_NAME")</f>
        <v>#INVALID COMPANY ID</v>
      </c>
      <c r="ET148" t="str">
        <f>_xll.SNL.Clients.Office.Excel.Functions.SPG(EQ148, "SP_COUNTRY_NAME")</f>
        <v>#INVALID COMPANY ID</v>
      </c>
      <c r="EY148" t="str">
        <f>_xll.SNL.Clients.Office.Excel.Functions.SPG(EV148, "SP_COUNTRY_NAME")</f>
        <v>#INVALID COMPANY ID</v>
      </c>
      <c r="EZ148" t="s">
        <v>1346</v>
      </c>
      <c r="FA148">
        <v>5860684</v>
      </c>
      <c r="FB148" t="s">
        <v>403</v>
      </c>
      <c r="FC148" s="11">
        <v>0.02</v>
      </c>
      <c r="FD148" t="str">
        <f>_xll.SNL.Clients.Office.Excel.Functions.SPG(FA148, "SP_COUNTRY_NAME")</f>
        <v>Brazil</v>
      </c>
      <c r="FE148" t="s">
        <v>1346</v>
      </c>
      <c r="FF148">
        <v>5860684</v>
      </c>
      <c r="FG148" t="s">
        <v>403</v>
      </c>
      <c r="FH148" s="11">
        <v>0.02</v>
      </c>
      <c r="FI148" t="str">
        <f>_xll.SNL.Clients.Office.Excel.Functions.SPG(FF148, "SP_COUNTRY_NAME")</f>
        <v>Brazil</v>
      </c>
      <c r="FJ148" t="s">
        <v>471</v>
      </c>
      <c r="FK148">
        <v>111267</v>
      </c>
      <c r="FL148" t="s">
        <v>398</v>
      </c>
      <c r="FM148" s="11">
        <v>0.03</v>
      </c>
      <c r="FN148" t="str">
        <f>_xll.SNL.Clients.Office.Excel.Functions.SPG(FK148, "SP_COUNTRY_NAME")</f>
        <v>United Kingdom</v>
      </c>
      <c r="FS148" t="str">
        <f>_xll.SNL.Clients.Office.Excel.Functions.SPG(FP148, "SP_COUNTRY_NAME")</f>
        <v>#INVALID COMPANY ID</v>
      </c>
      <c r="FT148" t="s">
        <v>446</v>
      </c>
      <c r="FU148">
        <v>109988</v>
      </c>
      <c r="FV148" t="s">
        <v>398</v>
      </c>
      <c r="FW148" s="11">
        <v>0.03</v>
      </c>
      <c r="FX148" t="str">
        <f>_xll.SNL.Clients.Office.Excel.Functions.SPG(FU148, "SP_COUNTRY_NAME")</f>
        <v>USA</v>
      </c>
      <c r="GC148" t="str">
        <f>_xll.SNL.Clients.Office.Excel.Functions.SPG(FZ148, "SP_COUNTRY_NAME")</f>
        <v>#INVALID COMPANY ID</v>
      </c>
      <c r="GD148" t="s">
        <v>804</v>
      </c>
      <c r="GE148">
        <v>19342220</v>
      </c>
      <c r="GF148" t="s">
        <v>398</v>
      </c>
      <c r="GG148" s="11">
        <v>0</v>
      </c>
      <c r="GH148" t="str">
        <f>_xll.SNL.Clients.Office.Excel.Functions.SPG(GE148, "SP_COUNTRY_NAME")</f>
        <v>USA</v>
      </c>
      <c r="GM148" t="str">
        <f>_xll.SNL.Clients.Office.Excel.Functions.SPG(GJ148, "SP_COUNTRY_NAME")</f>
        <v>#INVALID COMPANY ID</v>
      </c>
      <c r="GR148" t="str">
        <f>_xll.SNL.Clients.Office.Excel.Functions.SPG(GO148, "SP_COUNTRY_NAME")</f>
        <v>#INVALID COMPANY ID</v>
      </c>
      <c r="GW148" t="str">
        <f>_xll.SNL.Clients.Office.Excel.Functions.SPG(GT148, "SP_COUNTRY_NAME")</f>
        <v>#INVALID COMPANY ID</v>
      </c>
      <c r="HB148" t="str">
        <f>_xll.SNL.Clients.Office.Excel.Functions.SPG(GY148, "SP_COUNTRY_NAME")</f>
        <v>#INVALID COMPANY ID</v>
      </c>
      <c r="HC148" t="s">
        <v>471</v>
      </c>
      <c r="HD148">
        <v>111267</v>
      </c>
      <c r="HE148" t="s">
        <v>398</v>
      </c>
      <c r="HF148" s="11">
        <v>0.03</v>
      </c>
      <c r="HG148" t="str">
        <f>_xll.SNL.Clients.Office.Excel.Functions.SPG(HD148, "SP_COUNTRY_NAME")</f>
        <v>United Kingdom</v>
      </c>
      <c r="HL148" t="str">
        <f>_xll.SNL.Clients.Office.Excel.Functions.SPG(HI148, "SP_COUNTRY_NAME")</f>
        <v>#INVALID COMPANY ID</v>
      </c>
      <c r="HQ148" t="str">
        <f>_xll.SNL.Clients.Office.Excel.Functions.SPG(HN148, "SP_COUNTRY_NAME")</f>
        <v>#INVALID COMPANY ID</v>
      </c>
      <c r="HR148" t="s">
        <v>471</v>
      </c>
      <c r="HS148">
        <v>111267</v>
      </c>
      <c r="HT148" t="s">
        <v>398</v>
      </c>
      <c r="HU148" s="11">
        <v>0.03</v>
      </c>
      <c r="HV148" t="str">
        <f>_xll.SNL.Clients.Office.Excel.Functions.SPG(HS148, "SP_COUNTRY_NAME")</f>
        <v>United Kingdom</v>
      </c>
      <c r="HW148" t="s">
        <v>446</v>
      </c>
      <c r="HX148">
        <v>109988</v>
      </c>
      <c r="HY148" t="s">
        <v>398</v>
      </c>
      <c r="HZ148" s="11">
        <v>0.03</v>
      </c>
      <c r="IA148" t="str">
        <f>_xll.SNL.Clients.Office.Excel.Functions.SPG(HX148, "SP_COUNTRY_NAME")</f>
        <v>USA</v>
      </c>
      <c r="IF148" t="str">
        <f>_xll.SNL.Clients.Office.Excel.Functions.SPG(IC148, "SP_COUNTRY_NAME")</f>
        <v>#INVALID COMPANY ID</v>
      </c>
      <c r="IK148" t="str">
        <f>_xll.SNL.Clients.Office.Excel.Functions.SPG(IH148, "SP_COUNTRY_NAME")</f>
        <v>#INVALID COMPANY ID</v>
      </c>
      <c r="IP148" t="str">
        <f>_xll.SNL.Clients.Office.Excel.Functions.SPG(IM148, "SP_COUNTRY_NAME")</f>
        <v>#INVALID COMPANY ID</v>
      </c>
      <c r="IQ148" t="s">
        <v>455</v>
      </c>
      <c r="IR148">
        <v>4318598</v>
      </c>
      <c r="IS148" t="s">
        <v>398</v>
      </c>
      <c r="IT148" s="11">
        <v>0</v>
      </c>
      <c r="IU148" t="str">
        <f>_xll.SNL.Clients.Office.Excel.Functions.SPG(IR148, "SP_COUNTRY_NAME")</f>
        <v>USA</v>
      </c>
      <c r="IZ148" t="str">
        <f>_xll.SNL.Clients.Office.Excel.Functions.SPG(IW148, "SP_COUNTRY_NAME")</f>
        <v>#INVALID COMPANY ID</v>
      </c>
      <c r="JA148" t="s">
        <v>413</v>
      </c>
      <c r="JB148">
        <v>4107954</v>
      </c>
      <c r="JC148" t="s">
        <v>348</v>
      </c>
      <c r="JD148" s="11">
        <v>0.01</v>
      </c>
      <c r="JE148" t="str">
        <f>_xll.SNL.Clients.Office.Excel.Functions.SPG(JB148, "SP_COUNTRY_NAME")</f>
        <v>Japan</v>
      </c>
      <c r="JF148" t="s">
        <v>833</v>
      </c>
      <c r="JG148">
        <v>4139864</v>
      </c>
      <c r="JH148" t="s">
        <v>398</v>
      </c>
      <c r="JI148" s="11">
        <v>0.01</v>
      </c>
      <c r="JJ148" t="str">
        <f>_xll.SNL.Clients.Office.Excel.Functions.SPG(JG148, "SP_COUNTRY_NAME")</f>
        <v>United Kingdom</v>
      </c>
      <c r="JK148" t="s">
        <v>1346</v>
      </c>
      <c r="JL148">
        <v>5860684</v>
      </c>
      <c r="JM148" t="s">
        <v>403</v>
      </c>
      <c r="JN148" s="11">
        <v>0.02</v>
      </c>
      <c r="JO148" t="str">
        <f>_xll.SNL.Clients.Office.Excel.Functions.SPG(JL148, "SP_COUNTRY_NAME")</f>
        <v>Brazil</v>
      </c>
      <c r="JT148" t="str">
        <f>_xll.SNL.Clients.Office.Excel.Functions.SPG(JQ148, "SP_COUNTRY_NAME")</f>
        <v>#INVALID COMPANY ID</v>
      </c>
      <c r="JY148" t="str">
        <f>_xll.SNL.Clients.Office.Excel.Functions.SPG(JV148, "SP_COUNTRY_NAME")</f>
        <v>#INVALID COMPANY ID</v>
      </c>
      <c r="JZ148" t="s">
        <v>471</v>
      </c>
      <c r="KA148">
        <v>111267</v>
      </c>
      <c r="KB148" t="s">
        <v>398</v>
      </c>
      <c r="KC148" s="11">
        <v>0.03</v>
      </c>
      <c r="KD148" t="str">
        <f>_xll.SNL.Clients.Office.Excel.Functions.SPG(KA148, "SP_COUNTRY_NAME")</f>
        <v>United Kingdom</v>
      </c>
      <c r="KI148" t="str">
        <f>_xll.SNL.Clients.Office.Excel.Functions.SPG(KF148, "SP_COUNTRY_NAME")</f>
        <v>#INVALID COMPANY ID</v>
      </c>
      <c r="KJ148" t="s">
        <v>749</v>
      </c>
      <c r="KK148">
        <v>105607411</v>
      </c>
      <c r="KL148" t="s">
        <v>398</v>
      </c>
      <c r="KM148" s="11">
        <v>0.01</v>
      </c>
      <c r="KN148" t="str">
        <f>_xll.SNL.Clients.Office.Excel.Functions.SPG(KK148, "SP_COUNTRY_NAME")</f>
        <v>South Africa</v>
      </c>
    </row>
    <row r="149" spans="5:300" x14ac:dyDescent="0.35">
      <c r="E149" t="str">
        <f>_xll.SNL.Clients.Office.Excel.Functions.SPG(B149, "SP_COUNTRY_NAME")</f>
        <v>#INVALID COMPANY ID</v>
      </c>
      <c r="F149" t="s">
        <v>834</v>
      </c>
      <c r="G149">
        <v>4904663</v>
      </c>
      <c r="H149" t="s">
        <v>398</v>
      </c>
      <c r="I149" s="11">
        <v>0.01</v>
      </c>
      <c r="J149" t="str">
        <f>_xll.SNL.Clients.Office.Excel.Functions.SPG(G149, "SP_COUNTRY_NAME")</f>
        <v>USA</v>
      </c>
      <c r="K149" t="s">
        <v>547</v>
      </c>
      <c r="L149">
        <v>4432074</v>
      </c>
      <c r="M149" t="s">
        <v>398</v>
      </c>
      <c r="N149" s="11">
        <v>0</v>
      </c>
      <c r="O149" t="str">
        <f>_xll.SNL.Clients.Office.Excel.Functions.SPG(L149, "SP_COUNTRY_NAME")</f>
        <v>Canada</v>
      </c>
      <c r="P149" t="s">
        <v>409</v>
      </c>
      <c r="Q149">
        <v>4048507</v>
      </c>
      <c r="R149" t="s">
        <v>398</v>
      </c>
      <c r="S149" s="11">
        <v>0.06</v>
      </c>
      <c r="T149" t="str">
        <f>_xll.SNL.Clients.Office.Excel.Functions.SPG(Q149, "SP_COUNTRY_NAME")</f>
        <v>Japan</v>
      </c>
      <c r="Y149" t="str">
        <f>_xll.SNL.Clients.Office.Excel.Functions.SPG(V149, "SP_COUNTRY_NAME")</f>
        <v>#INVALID COMPANY ID</v>
      </c>
      <c r="Z149" t="s">
        <v>750</v>
      </c>
      <c r="AA149">
        <v>5804789</v>
      </c>
      <c r="AB149" t="s">
        <v>398</v>
      </c>
      <c r="AC149" s="11">
        <v>0.01</v>
      </c>
      <c r="AD149" t="str">
        <f>_xll.SNL.Clients.Office.Excel.Functions.SPG(AA149, "SP_COUNTRY_NAME")</f>
        <v>South Africa</v>
      </c>
      <c r="AE149" t="s">
        <v>750</v>
      </c>
      <c r="AF149">
        <v>5804789</v>
      </c>
      <c r="AG149" t="s">
        <v>398</v>
      </c>
      <c r="AH149" s="11">
        <v>0.01</v>
      </c>
      <c r="AI149" t="str">
        <f>_xll.SNL.Clients.Office.Excel.Functions.SPG(AF149, "SP_COUNTRY_NAME")</f>
        <v>South Africa</v>
      </c>
      <c r="AJ149" t="s">
        <v>409</v>
      </c>
      <c r="AK149">
        <v>4048507</v>
      </c>
      <c r="AL149" t="s">
        <v>398</v>
      </c>
      <c r="AM149" s="11">
        <v>0.06</v>
      </c>
      <c r="AN149" t="str">
        <f>_xll.SNL.Clients.Office.Excel.Functions.SPG(AK149, "SP_COUNTRY_NAME")</f>
        <v>Japan</v>
      </c>
      <c r="AO149" t="s">
        <v>520</v>
      </c>
      <c r="AP149">
        <v>4089114</v>
      </c>
      <c r="AQ149" t="s">
        <v>398</v>
      </c>
      <c r="AR149" s="11">
        <v>0</v>
      </c>
      <c r="AS149" t="str">
        <f>_xll.SNL.Clients.Office.Excel.Functions.SPG(AP149, "SP_COUNTRY_NAME")</f>
        <v>USA</v>
      </c>
      <c r="AX149" t="str">
        <f>_xll.SNL.Clients.Office.Excel.Functions.SPG(AU149, "SP_COUNTRY_NAME")</f>
        <v>#INVALID COMPANY ID</v>
      </c>
      <c r="AY149" t="s">
        <v>750</v>
      </c>
      <c r="AZ149">
        <v>5804789</v>
      </c>
      <c r="BA149" t="s">
        <v>398</v>
      </c>
      <c r="BB149" s="11">
        <v>0.01</v>
      </c>
      <c r="BC149" t="str">
        <f>_xll.SNL.Clients.Office.Excel.Functions.SPG(AZ149, "SP_COUNTRY_NAME")</f>
        <v>South Africa</v>
      </c>
      <c r="BH149" t="str">
        <f>_xll.SNL.Clients.Office.Excel.Functions.SPG(BE149, "SP_COUNTRY_NAME")</f>
        <v>#INVALID COMPANY ID</v>
      </c>
      <c r="BI149" t="s">
        <v>730</v>
      </c>
      <c r="BJ149">
        <v>7490911</v>
      </c>
      <c r="BK149" t="s">
        <v>398</v>
      </c>
      <c r="BL149" s="11">
        <v>0.01</v>
      </c>
      <c r="BM149" t="str">
        <f>_xll.SNL.Clients.Office.Excel.Functions.SPG(BJ149, "SP_COUNTRY_NAME")</f>
        <v>South Africa</v>
      </c>
      <c r="BR149" t="str">
        <f>_xll.SNL.Clients.Office.Excel.Functions.SPG(BO149, "SP_COUNTRY_NAME")</f>
        <v>#INVALID COMPANY ID</v>
      </c>
      <c r="BS149" t="s">
        <v>1940</v>
      </c>
      <c r="BT149">
        <v>4422379</v>
      </c>
      <c r="BU149" t="s">
        <v>398</v>
      </c>
      <c r="BV149" s="11">
        <v>0.01</v>
      </c>
      <c r="BW149" t="str">
        <f>_xll.SNL.Clients.Office.Excel.Functions.SPG(BT149, "SP_COUNTRY_NAME")</f>
        <v>Germany</v>
      </c>
      <c r="BX149" t="s">
        <v>423</v>
      </c>
      <c r="BY149">
        <v>4085931</v>
      </c>
      <c r="BZ149" t="s">
        <v>398</v>
      </c>
      <c r="CA149" s="11">
        <v>0.03</v>
      </c>
      <c r="CB149" t="str">
        <f>_xll.SNL.Clients.Office.Excel.Functions.SPG(BY149, "SP_COUNTRY_NAME")</f>
        <v>Japan</v>
      </c>
      <c r="CC149" t="s">
        <v>1347</v>
      </c>
      <c r="CD149">
        <v>4320346</v>
      </c>
      <c r="CE149" t="s">
        <v>398</v>
      </c>
      <c r="CF149" s="11">
        <v>0.02</v>
      </c>
      <c r="CG149" t="str">
        <f>_xll.SNL.Clients.Office.Excel.Functions.SPG(CD149, "SP_COUNTRY_NAME")</f>
        <v>United Kingdom</v>
      </c>
      <c r="CH149" t="s">
        <v>423</v>
      </c>
      <c r="CI149">
        <v>4085931</v>
      </c>
      <c r="CJ149" t="s">
        <v>398</v>
      </c>
      <c r="CK149" s="11">
        <v>0.03</v>
      </c>
      <c r="CL149" t="str">
        <f>_xll.SNL.Clients.Office.Excel.Functions.SPG(CI149, "SP_COUNTRY_NAME")</f>
        <v>Japan</v>
      </c>
      <c r="CM149" t="s">
        <v>730</v>
      </c>
      <c r="CN149">
        <v>7490911</v>
      </c>
      <c r="CO149" t="s">
        <v>398</v>
      </c>
      <c r="CP149" s="11">
        <v>0.01</v>
      </c>
      <c r="CQ149" t="str">
        <f>_xll.SNL.Clients.Office.Excel.Functions.SPG(CN149, "SP_COUNTRY_NAME")</f>
        <v>South Africa</v>
      </c>
      <c r="CR149" t="s">
        <v>730</v>
      </c>
      <c r="CS149">
        <v>7490911</v>
      </c>
      <c r="CT149" t="s">
        <v>398</v>
      </c>
      <c r="CU149" s="11">
        <v>0.01</v>
      </c>
      <c r="CV149" t="str">
        <f>_xll.SNL.Clients.Office.Excel.Functions.SPG(CS149, "SP_COUNTRY_NAME")</f>
        <v>South Africa</v>
      </c>
      <c r="CW149" t="s">
        <v>423</v>
      </c>
      <c r="CX149">
        <v>4085931</v>
      </c>
      <c r="CY149" t="s">
        <v>398</v>
      </c>
      <c r="CZ149" s="11">
        <v>0.03</v>
      </c>
      <c r="DA149" t="str">
        <f>_xll.SNL.Clients.Office.Excel.Functions.SPG(CX149, "SP_COUNTRY_NAME")</f>
        <v>Japan</v>
      </c>
      <c r="DF149" t="str">
        <f>_xll.SNL.Clients.Office.Excel.Functions.SPG(DC149, "SP_COUNTRY_NAME")</f>
        <v>#INVALID COMPANY ID</v>
      </c>
      <c r="DK149" t="str">
        <f>_xll.SNL.Clients.Office.Excel.Functions.SPG(DH149, "SP_COUNTRY_NAME")</f>
        <v>#INVALID COMPANY ID</v>
      </c>
      <c r="DL149" t="s">
        <v>834</v>
      </c>
      <c r="DM149">
        <v>4904663</v>
      </c>
      <c r="DN149" t="s">
        <v>398</v>
      </c>
      <c r="DO149" s="11">
        <v>0.01</v>
      </c>
      <c r="DP149" t="str">
        <f>_xll.SNL.Clients.Office.Excel.Functions.SPG(DM149, "SP_COUNTRY_NAME")</f>
        <v>USA</v>
      </c>
      <c r="DQ149" t="s">
        <v>834</v>
      </c>
      <c r="DR149">
        <v>4904663</v>
      </c>
      <c r="DS149" t="s">
        <v>398</v>
      </c>
      <c r="DT149" s="11">
        <v>0.01</v>
      </c>
      <c r="DU149" t="str">
        <f>_xll.SNL.Clients.Office.Excel.Functions.SPG(DR149, "SP_COUNTRY_NAME")</f>
        <v>USA</v>
      </c>
      <c r="DV149" t="s">
        <v>834</v>
      </c>
      <c r="DW149">
        <v>4904663</v>
      </c>
      <c r="DX149" t="s">
        <v>398</v>
      </c>
      <c r="DY149" s="11">
        <v>0.01</v>
      </c>
      <c r="DZ149" t="str">
        <f>_xll.SNL.Clients.Office.Excel.Functions.SPG(DW149, "SP_COUNTRY_NAME")</f>
        <v>USA</v>
      </c>
      <c r="EE149" t="str">
        <f>_xll.SNL.Clients.Office.Excel.Functions.SPG(EB149, "SP_COUNTRY_NAME")</f>
        <v>#INVALID COMPANY ID</v>
      </c>
      <c r="EF149" t="s">
        <v>565</v>
      </c>
      <c r="EG149">
        <v>109687</v>
      </c>
      <c r="EH149" t="s">
        <v>398</v>
      </c>
      <c r="EI149" s="11">
        <v>0.03</v>
      </c>
      <c r="EJ149" t="str">
        <f>_xll.SNL.Clients.Office.Excel.Functions.SPG(EG149, "SP_COUNTRY_NAME")</f>
        <v>USA</v>
      </c>
      <c r="EO149" t="str">
        <f>_xll.SNL.Clients.Office.Excel.Functions.SPG(EL149, "SP_COUNTRY_NAME")</f>
        <v>#INVALID COMPANY ID</v>
      </c>
      <c r="ET149" t="str">
        <f>_xll.SNL.Clients.Office.Excel.Functions.SPG(EQ149, "SP_COUNTRY_NAME")</f>
        <v>#INVALID COMPANY ID</v>
      </c>
      <c r="EY149" t="str">
        <f>_xll.SNL.Clients.Office.Excel.Functions.SPG(EV149, "SP_COUNTRY_NAME")</f>
        <v>#INVALID COMPANY ID</v>
      </c>
      <c r="EZ149" t="s">
        <v>1347</v>
      </c>
      <c r="FA149">
        <v>4320346</v>
      </c>
      <c r="FB149" t="s">
        <v>398</v>
      </c>
      <c r="FC149" s="11">
        <v>0.02</v>
      </c>
      <c r="FD149" t="str">
        <f>_xll.SNL.Clients.Office.Excel.Functions.SPG(FA149, "SP_COUNTRY_NAME")</f>
        <v>United Kingdom</v>
      </c>
      <c r="FE149" t="s">
        <v>1347</v>
      </c>
      <c r="FF149">
        <v>4320346</v>
      </c>
      <c r="FG149" t="s">
        <v>398</v>
      </c>
      <c r="FH149" s="11">
        <v>0.02</v>
      </c>
      <c r="FI149" t="str">
        <f>_xll.SNL.Clients.Office.Excel.Functions.SPG(FF149, "SP_COUNTRY_NAME")</f>
        <v>United Kingdom</v>
      </c>
      <c r="FJ149" t="s">
        <v>423</v>
      </c>
      <c r="FK149">
        <v>4085931</v>
      </c>
      <c r="FL149" t="s">
        <v>398</v>
      </c>
      <c r="FM149" s="11">
        <v>0.03</v>
      </c>
      <c r="FN149" t="str">
        <f>_xll.SNL.Clients.Office.Excel.Functions.SPG(FK149, "SP_COUNTRY_NAME")</f>
        <v>Japan</v>
      </c>
      <c r="FS149" t="str">
        <f>_xll.SNL.Clients.Office.Excel.Functions.SPG(FP149, "SP_COUNTRY_NAME")</f>
        <v>#INVALID COMPANY ID</v>
      </c>
      <c r="FT149" t="s">
        <v>565</v>
      </c>
      <c r="FU149">
        <v>109687</v>
      </c>
      <c r="FV149" t="s">
        <v>398</v>
      </c>
      <c r="FW149" s="11">
        <v>0.03</v>
      </c>
      <c r="FX149" t="str">
        <f>_xll.SNL.Clients.Office.Excel.Functions.SPG(FU149, "SP_COUNTRY_NAME")</f>
        <v>USA</v>
      </c>
      <c r="GC149" t="str">
        <f>_xll.SNL.Clients.Office.Excel.Functions.SPG(FZ149, "SP_COUNTRY_NAME")</f>
        <v>#INVALID COMPANY ID</v>
      </c>
      <c r="GD149" t="s">
        <v>640</v>
      </c>
      <c r="GE149">
        <v>109776</v>
      </c>
      <c r="GF149" t="s">
        <v>398</v>
      </c>
      <c r="GG149" s="11">
        <v>0</v>
      </c>
      <c r="GH149" t="str">
        <f>_xll.SNL.Clients.Office.Excel.Functions.SPG(GE149, "SP_COUNTRY_NAME")</f>
        <v>USA</v>
      </c>
      <c r="GM149" t="str">
        <f>_xll.SNL.Clients.Office.Excel.Functions.SPG(GJ149, "SP_COUNTRY_NAME")</f>
        <v>#INVALID COMPANY ID</v>
      </c>
      <c r="GR149" t="str">
        <f>_xll.SNL.Clients.Office.Excel.Functions.SPG(GO149, "SP_COUNTRY_NAME")</f>
        <v>#INVALID COMPANY ID</v>
      </c>
      <c r="GW149" t="str">
        <f>_xll.SNL.Clients.Office.Excel.Functions.SPG(GT149, "SP_COUNTRY_NAME")</f>
        <v>#INVALID COMPANY ID</v>
      </c>
      <c r="HB149" t="str">
        <f>_xll.SNL.Clients.Office.Excel.Functions.SPG(GY149, "SP_COUNTRY_NAME")</f>
        <v>#INVALID COMPANY ID</v>
      </c>
      <c r="HC149" t="s">
        <v>423</v>
      </c>
      <c r="HD149">
        <v>4085931</v>
      </c>
      <c r="HE149" t="s">
        <v>398</v>
      </c>
      <c r="HF149" s="11">
        <v>0.03</v>
      </c>
      <c r="HG149" t="str">
        <f>_xll.SNL.Clients.Office.Excel.Functions.SPG(HD149, "SP_COUNTRY_NAME")</f>
        <v>Japan</v>
      </c>
      <c r="HL149" t="str">
        <f>_xll.SNL.Clients.Office.Excel.Functions.SPG(HI149, "SP_COUNTRY_NAME")</f>
        <v>#INVALID COMPANY ID</v>
      </c>
      <c r="HQ149" t="str">
        <f>_xll.SNL.Clients.Office.Excel.Functions.SPG(HN149, "SP_COUNTRY_NAME")</f>
        <v>#INVALID COMPANY ID</v>
      </c>
      <c r="HR149" t="s">
        <v>423</v>
      </c>
      <c r="HS149">
        <v>4085931</v>
      </c>
      <c r="HT149" t="s">
        <v>398</v>
      </c>
      <c r="HU149" s="11">
        <v>0.03</v>
      </c>
      <c r="HV149" t="str">
        <f>_xll.SNL.Clients.Office.Excel.Functions.SPG(HS149, "SP_COUNTRY_NAME")</f>
        <v>Japan</v>
      </c>
      <c r="HW149" t="s">
        <v>565</v>
      </c>
      <c r="HX149">
        <v>109687</v>
      </c>
      <c r="HY149" t="s">
        <v>398</v>
      </c>
      <c r="HZ149" s="11">
        <v>0.03</v>
      </c>
      <c r="IA149" t="str">
        <f>_xll.SNL.Clients.Office.Excel.Functions.SPG(HX149, "SP_COUNTRY_NAME")</f>
        <v>USA</v>
      </c>
      <c r="IF149" t="str">
        <f>_xll.SNL.Clients.Office.Excel.Functions.SPG(IC149, "SP_COUNTRY_NAME")</f>
        <v>#INVALID COMPANY ID</v>
      </c>
      <c r="IK149" t="str">
        <f>_xll.SNL.Clients.Office.Excel.Functions.SPG(IH149, "SP_COUNTRY_NAME")</f>
        <v>#INVALID COMPANY ID</v>
      </c>
      <c r="IP149" t="str">
        <f>_xll.SNL.Clients.Office.Excel.Functions.SPG(IM149, "SP_COUNTRY_NAME")</f>
        <v>#INVALID COMPANY ID</v>
      </c>
      <c r="IQ149" t="s">
        <v>1250</v>
      </c>
      <c r="IR149">
        <v>4929448</v>
      </c>
      <c r="IS149" t="s">
        <v>398</v>
      </c>
      <c r="IT149" s="11">
        <v>0</v>
      </c>
      <c r="IU149" t="str">
        <f>_xll.SNL.Clients.Office.Excel.Functions.SPG(IR149, "SP_COUNTRY_NAME")</f>
        <v>Canada</v>
      </c>
      <c r="IZ149" t="str">
        <f>_xll.SNL.Clients.Office.Excel.Functions.SPG(IW149, "SP_COUNTRY_NAME")</f>
        <v>#INVALID COMPANY ID</v>
      </c>
      <c r="JA149" t="s">
        <v>730</v>
      </c>
      <c r="JB149">
        <v>7490911</v>
      </c>
      <c r="JC149" t="s">
        <v>398</v>
      </c>
      <c r="JD149" s="11">
        <v>0.01</v>
      </c>
      <c r="JE149" t="str">
        <f>_xll.SNL.Clients.Office.Excel.Functions.SPG(JB149, "SP_COUNTRY_NAME")</f>
        <v>South Africa</v>
      </c>
      <c r="JF149" t="s">
        <v>834</v>
      </c>
      <c r="JG149">
        <v>4904663</v>
      </c>
      <c r="JH149" t="s">
        <v>398</v>
      </c>
      <c r="JI149" s="11">
        <v>0.01</v>
      </c>
      <c r="JJ149" t="str">
        <f>_xll.SNL.Clients.Office.Excel.Functions.SPG(JG149, "SP_COUNTRY_NAME")</f>
        <v>USA</v>
      </c>
      <c r="JK149" t="s">
        <v>1347</v>
      </c>
      <c r="JL149">
        <v>4320346</v>
      </c>
      <c r="JM149" t="s">
        <v>398</v>
      </c>
      <c r="JN149" s="11">
        <v>0.02</v>
      </c>
      <c r="JO149" t="str">
        <f>_xll.SNL.Clients.Office.Excel.Functions.SPG(JL149, "SP_COUNTRY_NAME")</f>
        <v>United Kingdom</v>
      </c>
      <c r="JT149" t="str">
        <f>_xll.SNL.Clients.Office.Excel.Functions.SPG(JQ149, "SP_COUNTRY_NAME")</f>
        <v>#INVALID COMPANY ID</v>
      </c>
      <c r="JY149" t="str">
        <f>_xll.SNL.Clients.Office.Excel.Functions.SPG(JV149, "SP_COUNTRY_NAME")</f>
        <v>#INVALID COMPANY ID</v>
      </c>
      <c r="JZ149" t="s">
        <v>423</v>
      </c>
      <c r="KA149">
        <v>4085931</v>
      </c>
      <c r="KB149" t="s">
        <v>398</v>
      </c>
      <c r="KC149" s="11">
        <v>0.03</v>
      </c>
      <c r="KD149" t="str">
        <f>_xll.SNL.Clients.Office.Excel.Functions.SPG(KA149, "SP_COUNTRY_NAME")</f>
        <v>Japan</v>
      </c>
      <c r="KI149" t="str">
        <f>_xll.SNL.Clients.Office.Excel.Functions.SPG(KF149, "SP_COUNTRY_NAME")</f>
        <v>#INVALID COMPANY ID</v>
      </c>
      <c r="KJ149" t="s">
        <v>750</v>
      </c>
      <c r="KK149">
        <v>5804789</v>
      </c>
      <c r="KL149" t="s">
        <v>398</v>
      </c>
      <c r="KM149" s="11">
        <v>0.01</v>
      </c>
      <c r="KN149" t="str">
        <f>_xll.SNL.Clients.Office.Excel.Functions.SPG(KK149, "SP_COUNTRY_NAME")</f>
        <v>South Africa</v>
      </c>
    </row>
    <row r="150" spans="5:300" x14ac:dyDescent="0.35">
      <c r="E150" t="str">
        <f>_xll.SNL.Clients.Office.Excel.Functions.SPG(B150, "SP_COUNTRY_NAME")</f>
        <v>#INVALID COMPANY ID</v>
      </c>
      <c r="F150" t="s">
        <v>557</v>
      </c>
      <c r="G150">
        <v>4158830</v>
      </c>
      <c r="H150" t="s">
        <v>398</v>
      </c>
      <c r="I150" s="11">
        <v>0.01</v>
      </c>
      <c r="J150" t="str">
        <f>_xll.SNL.Clients.Office.Excel.Functions.SPG(G150, "SP_COUNTRY_NAME")</f>
        <v>USA</v>
      </c>
      <c r="K150" t="s">
        <v>548</v>
      </c>
      <c r="L150">
        <v>5834897</v>
      </c>
      <c r="M150" t="s">
        <v>398</v>
      </c>
      <c r="N150" s="11">
        <v>0</v>
      </c>
      <c r="O150" t="str">
        <f>_xll.SNL.Clients.Office.Excel.Functions.SPG(L150, "SP_COUNTRY_NAME")</f>
        <v>United Kingdom</v>
      </c>
      <c r="P150" t="s">
        <v>1063</v>
      </c>
      <c r="Q150">
        <v>4150190</v>
      </c>
      <c r="R150" t="s">
        <v>402</v>
      </c>
      <c r="S150" s="11">
        <v>0.06</v>
      </c>
      <c r="T150" t="str">
        <f>_xll.SNL.Clients.Office.Excel.Functions.SPG(Q150, "SP_COUNTRY_NAME")</f>
        <v>Canada</v>
      </c>
      <c r="Y150" t="str">
        <f>_xll.SNL.Clients.Office.Excel.Functions.SPG(V150, "SP_COUNTRY_NAME")</f>
        <v>#INVALID COMPANY ID</v>
      </c>
      <c r="Z150" t="s">
        <v>751</v>
      </c>
      <c r="AA150">
        <v>5864340</v>
      </c>
      <c r="AB150" t="s">
        <v>398</v>
      </c>
      <c r="AC150" s="11">
        <v>0.01</v>
      </c>
      <c r="AD150" t="str">
        <f>_xll.SNL.Clients.Office.Excel.Functions.SPG(AA150, "SP_COUNTRY_NAME")</f>
        <v>Sudan</v>
      </c>
      <c r="AE150" t="s">
        <v>751</v>
      </c>
      <c r="AF150">
        <v>5864340</v>
      </c>
      <c r="AG150" t="s">
        <v>398</v>
      </c>
      <c r="AH150" s="11">
        <v>0.01</v>
      </c>
      <c r="AI150" t="str">
        <f>_xll.SNL.Clients.Office.Excel.Functions.SPG(AF150, "SP_COUNTRY_NAME")</f>
        <v>Sudan</v>
      </c>
      <c r="AJ150" t="s">
        <v>1063</v>
      </c>
      <c r="AK150">
        <v>4150190</v>
      </c>
      <c r="AL150" t="s">
        <v>402</v>
      </c>
      <c r="AM150" s="11">
        <v>0.06</v>
      </c>
      <c r="AN150" t="str">
        <f>_xll.SNL.Clients.Office.Excel.Functions.SPG(AK150, "SP_COUNTRY_NAME")</f>
        <v>Canada</v>
      </c>
      <c r="AO150" t="s">
        <v>455</v>
      </c>
      <c r="AP150">
        <v>4318598</v>
      </c>
      <c r="AQ150" t="s">
        <v>398</v>
      </c>
      <c r="AR150" s="11">
        <v>0</v>
      </c>
      <c r="AS150" t="str">
        <f>_xll.SNL.Clients.Office.Excel.Functions.SPG(AP150, "SP_COUNTRY_NAME")</f>
        <v>USA</v>
      </c>
      <c r="AX150" t="str">
        <f>_xll.SNL.Clients.Office.Excel.Functions.SPG(AU150, "SP_COUNTRY_NAME")</f>
        <v>#INVALID COMPANY ID</v>
      </c>
      <c r="AY150" t="s">
        <v>751</v>
      </c>
      <c r="AZ150">
        <v>5864340</v>
      </c>
      <c r="BA150" t="s">
        <v>398</v>
      </c>
      <c r="BB150" s="11">
        <v>0.01</v>
      </c>
      <c r="BC150" t="str">
        <f>_xll.SNL.Clients.Office.Excel.Functions.SPG(AZ150, "SP_COUNTRY_NAME")</f>
        <v>Sudan</v>
      </c>
      <c r="BH150" t="str">
        <f>_xll.SNL.Clients.Office.Excel.Functions.SPG(BE150, "SP_COUNTRY_NAME")</f>
        <v>#INVALID COMPANY ID</v>
      </c>
      <c r="BI150" t="s">
        <v>832</v>
      </c>
      <c r="BJ150">
        <v>4873872</v>
      </c>
      <c r="BK150" t="s">
        <v>398</v>
      </c>
      <c r="BL150" s="11">
        <v>0.01</v>
      </c>
      <c r="BM150" t="str">
        <f>_xll.SNL.Clients.Office.Excel.Functions.SPG(BJ150, "SP_COUNTRY_NAME")</f>
        <v>Spain</v>
      </c>
      <c r="BR150" t="str">
        <f>_xll.SNL.Clients.Office.Excel.Functions.SPG(BO150, "SP_COUNTRY_NAME")</f>
        <v>#INVALID COMPANY ID</v>
      </c>
      <c r="BS150" t="s">
        <v>558</v>
      </c>
      <c r="BT150">
        <v>4005523</v>
      </c>
      <c r="BU150" t="s">
        <v>398</v>
      </c>
      <c r="BV150" s="11">
        <v>0.01</v>
      </c>
      <c r="BW150" t="str">
        <f>_xll.SNL.Clients.Office.Excel.Functions.SPG(BT150, "SP_COUNTRY_NAME")</f>
        <v>Canada</v>
      </c>
      <c r="BX150" t="s">
        <v>1734</v>
      </c>
      <c r="BY150">
        <v>4255945</v>
      </c>
      <c r="BZ150" t="s">
        <v>325</v>
      </c>
      <c r="CA150" s="11">
        <v>0.03</v>
      </c>
      <c r="CB150" t="str">
        <f>_xll.SNL.Clients.Office.Excel.Functions.SPG(BY150, "SP_COUNTRY_NAME")</f>
        <v>USA</v>
      </c>
      <c r="CC150" t="s">
        <v>471</v>
      </c>
      <c r="CD150">
        <v>111267</v>
      </c>
      <c r="CE150" t="s">
        <v>398</v>
      </c>
      <c r="CF150" s="11">
        <v>0.02</v>
      </c>
      <c r="CG150" t="str">
        <f>_xll.SNL.Clients.Office.Excel.Functions.SPG(CD150, "SP_COUNTRY_NAME")</f>
        <v>United Kingdom</v>
      </c>
      <c r="CH150" t="s">
        <v>1734</v>
      </c>
      <c r="CI150">
        <v>4255945</v>
      </c>
      <c r="CJ150" t="s">
        <v>325</v>
      </c>
      <c r="CK150" s="11">
        <v>0.03</v>
      </c>
      <c r="CL150" t="str">
        <f>_xll.SNL.Clients.Office.Excel.Functions.SPG(CI150, "SP_COUNTRY_NAME")</f>
        <v>USA</v>
      </c>
      <c r="CM150" t="s">
        <v>832</v>
      </c>
      <c r="CN150">
        <v>4873872</v>
      </c>
      <c r="CO150" t="s">
        <v>398</v>
      </c>
      <c r="CP150" s="11">
        <v>0.01</v>
      </c>
      <c r="CQ150" t="str">
        <f>_xll.SNL.Clients.Office.Excel.Functions.SPG(CN150, "SP_COUNTRY_NAME")</f>
        <v>Spain</v>
      </c>
      <c r="CR150" t="s">
        <v>832</v>
      </c>
      <c r="CS150">
        <v>4873872</v>
      </c>
      <c r="CT150" t="s">
        <v>398</v>
      </c>
      <c r="CU150" s="11">
        <v>0.01</v>
      </c>
      <c r="CV150" t="str">
        <f>_xll.SNL.Clients.Office.Excel.Functions.SPG(CS150, "SP_COUNTRY_NAME")</f>
        <v>Spain</v>
      </c>
      <c r="CW150" t="s">
        <v>1734</v>
      </c>
      <c r="CX150">
        <v>4255945</v>
      </c>
      <c r="CY150" t="s">
        <v>325</v>
      </c>
      <c r="CZ150" s="11">
        <v>0.03</v>
      </c>
      <c r="DA150" t="str">
        <f>_xll.SNL.Clients.Office.Excel.Functions.SPG(CX150, "SP_COUNTRY_NAME")</f>
        <v>USA</v>
      </c>
      <c r="DF150" t="str">
        <f>_xll.SNL.Clients.Office.Excel.Functions.SPG(DC150, "SP_COUNTRY_NAME")</f>
        <v>#INVALID COMPANY ID</v>
      </c>
      <c r="DK150" t="str">
        <f>_xll.SNL.Clients.Office.Excel.Functions.SPG(DH150, "SP_COUNTRY_NAME")</f>
        <v>#INVALID COMPANY ID</v>
      </c>
      <c r="DL150" t="s">
        <v>557</v>
      </c>
      <c r="DM150">
        <v>4158830</v>
      </c>
      <c r="DN150" t="s">
        <v>398</v>
      </c>
      <c r="DO150" s="11">
        <v>0.01</v>
      </c>
      <c r="DP150" t="str">
        <f>_xll.SNL.Clients.Office.Excel.Functions.SPG(DM150, "SP_COUNTRY_NAME")</f>
        <v>USA</v>
      </c>
      <c r="DQ150" t="s">
        <v>557</v>
      </c>
      <c r="DR150">
        <v>4158830</v>
      </c>
      <c r="DS150" t="s">
        <v>398</v>
      </c>
      <c r="DT150" s="11">
        <v>0.01</v>
      </c>
      <c r="DU150" t="str">
        <f>_xll.SNL.Clients.Office.Excel.Functions.SPG(DR150, "SP_COUNTRY_NAME")</f>
        <v>USA</v>
      </c>
      <c r="DV150" t="s">
        <v>557</v>
      </c>
      <c r="DW150">
        <v>4158830</v>
      </c>
      <c r="DX150" t="s">
        <v>398</v>
      </c>
      <c r="DY150" s="11">
        <v>0.01</v>
      </c>
      <c r="DZ150" t="str">
        <f>_xll.SNL.Clients.Office.Excel.Functions.SPG(DW150, "SP_COUNTRY_NAME")</f>
        <v>USA</v>
      </c>
      <c r="EE150" t="str">
        <f>_xll.SNL.Clients.Office.Excel.Functions.SPG(EB150, "SP_COUNTRY_NAME")</f>
        <v>#INVALID COMPANY ID</v>
      </c>
      <c r="EF150" t="s">
        <v>431</v>
      </c>
      <c r="EG150">
        <v>111219</v>
      </c>
      <c r="EH150" t="s">
        <v>398</v>
      </c>
      <c r="EI150" s="11">
        <v>0.03</v>
      </c>
      <c r="EJ150" t="str">
        <f>_xll.SNL.Clients.Office.Excel.Functions.SPG(EG150, "SP_COUNTRY_NAME")</f>
        <v>USA</v>
      </c>
      <c r="EO150" t="str">
        <f>_xll.SNL.Clients.Office.Excel.Functions.SPG(EL150, "SP_COUNTRY_NAME")</f>
        <v>#INVALID COMPANY ID</v>
      </c>
      <c r="ET150" t="str">
        <f>_xll.SNL.Clients.Office.Excel.Functions.SPG(EQ150, "SP_COUNTRY_NAME")</f>
        <v>#INVALID COMPANY ID</v>
      </c>
      <c r="EY150" t="str">
        <f>_xll.SNL.Clients.Office.Excel.Functions.SPG(EV150, "SP_COUNTRY_NAME")</f>
        <v>#INVALID COMPANY ID</v>
      </c>
      <c r="EZ150" t="s">
        <v>471</v>
      </c>
      <c r="FA150">
        <v>111267</v>
      </c>
      <c r="FB150" t="s">
        <v>398</v>
      </c>
      <c r="FC150" s="11">
        <v>0.02</v>
      </c>
      <c r="FD150" t="str">
        <f>_xll.SNL.Clients.Office.Excel.Functions.SPG(FA150, "SP_COUNTRY_NAME")</f>
        <v>United Kingdom</v>
      </c>
      <c r="FE150" t="s">
        <v>471</v>
      </c>
      <c r="FF150">
        <v>111267</v>
      </c>
      <c r="FG150" t="s">
        <v>398</v>
      </c>
      <c r="FH150" s="11">
        <v>0.02</v>
      </c>
      <c r="FI150" t="str">
        <f>_xll.SNL.Clients.Office.Excel.Functions.SPG(FF150, "SP_COUNTRY_NAME")</f>
        <v>United Kingdom</v>
      </c>
      <c r="FJ150" t="s">
        <v>1734</v>
      </c>
      <c r="FK150">
        <v>4255945</v>
      </c>
      <c r="FL150" t="s">
        <v>325</v>
      </c>
      <c r="FM150" s="11">
        <v>0.03</v>
      </c>
      <c r="FN150" t="str">
        <f>_xll.SNL.Clients.Office.Excel.Functions.SPG(FK150, "SP_COUNTRY_NAME")</f>
        <v>USA</v>
      </c>
      <c r="FS150" t="str">
        <f>_xll.SNL.Clients.Office.Excel.Functions.SPG(FP150, "SP_COUNTRY_NAME")</f>
        <v>#INVALID COMPANY ID</v>
      </c>
      <c r="FT150" t="s">
        <v>431</v>
      </c>
      <c r="FU150">
        <v>111219</v>
      </c>
      <c r="FV150" t="s">
        <v>398</v>
      </c>
      <c r="FW150" s="11">
        <v>0.03</v>
      </c>
      <c r="FX150" t="str">
        <f>_xll.SNL.Clients.Office.Excel.Functions.SPG(FU150, "SP_COUNTRY_NAME")</f>
        <v>USA</v>
      </c>
      <c r="GC150" t="str">
        <f>_xll.SNL.Clients.Office.Excel.Functions.SPG(FZ150, "SP_COUNTRY_NAME")</f>
        <v>#INVALID COMPANY ID</v>
      </c>
      <c r="GH150" t="str">
        <f>_xll.SNL.Clients.Office.Excel.Functions.SPG(GE150, "SP_COUNTRY_NAME")</f>
        <v>#INVALID COMPANY ID</v>
      </c>
      <c r="GM150" t="str">
        <f>_xll.SNL.Clients.Office.Excel.Functions.SPG(GJ150, "SP_COUNTRY_NAME")</f>
        <v>#INVALID COMPANY ID</v>
      </c>
      <c r="GR150" t="str">
        <f>_xll.SNL.Clients.Office.Excel.Functions.SPG(GO150, "SP_COUNTRY_NAME")</f>
        <v>#INVALID COMPANY ID</v>
      </c>
      <c r="GW150" t="str">
        <f>_xll.SNL.Clients.Office.Excel.Functions.SPG(GT150, "SP_COUNTRY_NAME")</f>
        <v>#INVALID COMPANY ID</v>
      </c>
      <c r="HB150" t="str">
        <f>_xll.SNL.Clients.Office.Excel.Functions.SPG(GY150, "SP_COUNTRY_NAME")</f>
        <v>#INVALID COMPANY ID</v>
      </c>
      <c r="HC150" t="s">
        <v>1734</v>
      </c>
      <c r="HD150">
        <v>4255945</v>
      </c>
      <c r="HE150" t="s">
        <v>325</v>
      </c>
      <c r="HF150" s="11">
        <v>0.03</v>
      </c>
      <c r="HG150" t="str">
        <f>_xll.SNL.Clients.Office.Excel.Functions.SPG(HD150, "SP_COUNTRY_NAME")</f>
        <v>USA</v>
      </c>
      <c r="HL150" t="str">
        <f>_xll.SNL.Clients.Office.Excel.Functions.SPG(HI150, "SP_COUNTRY_NAME")</f>
        <v>#INVALID COMPANY ID</v>
      </c>
      <c r="HQ150" t="str">
        <f>_xll.SNL.Clients.Office.Excel.Functions.SPG(HN150, "SP_COUNTRY_NAME")</f>
        <v>#INVALID COMPANY ID</v>
      </c>
      <c r="HR150" t="s">
        <v>1734</v>
      </c>
      <c r="HS150">
        <v>4255945</v>
      </c>
      <c r="HT150" t="s">
        <v>325</v>
      </c>
      <c r="HU150" s="11">
        <v>0.03</v>
      </c>
      <c r="HV150" t="str">
        <f>_xll.SNL.Clients.Office.Excel.Functions.SPG(HS150, "SP_COUNTRY_NAME")</f>
        <v>USA</v>
      </c>
      <c r="HW150" t="s">
        <v>431</v>
      </c>
      <c r="HX150">
        <v>111219</v>
      </c>
      <c r="HY150" t="s">
        <v>398</v>
      </c>
      <c r="HZ150" s="11">
        <v>0.03</v>
      </c>
      <c r="IA150" t="str">
        <f>_xll.SNL.Clients.Office.Excel.Functions.SPG(HX150, "SP_COUNTRY_NAME")</f>
        <v>USA</v>
      </c>
      <c r="IF150" t="str">
        <f>_xll.SNL.Clients.Office.Excel.Functions.SPG(IC150, "SP_COUNTRY_NAME")</f>
        <v>#INVALID COMPANY ID</v>
      </c>
      <c r="IK150" t="str">
        <f>_xll.SNL.Clients.Office.Excel.Functions.SPG(IH150, "SP_COUNTRY_NAME")</f>
        <v>#INVALID COMPANY ID</v>
      </c>
      <c r="IP150" t="str">
        <f>_xll.SNL.Clients.Office.Excel.Functions.SPG(IM150, "SP_COUNTRY_NAME")</f>
        <v>#INVALID COMPANY ID</v>
      </c>
      <c r="IQ150" t="s">
        <v>482</v>
      </c>
      <c r="IR150">
        <v>4115935</v>
      </c>
      <c r="IS150" t="s">
        <v>398</v>
      </c>
      <c r="IT150" s="11">
        <v>0</v>
      </c>
      <c r="IU150" t="str">
        <f>_xll.SNL.Clients.Office.Excel.Functions.SPG(IR150, "SP_COUNTRY_NAME")</f>
        <v>USA</v>
      </c>
      <c r="IZ150" t="str">
        <f>_xll.SNL.Clients.Office.Excel.Functions.SPG(IW150, "SP_COUNTRY_NAME")</f>
        <v>#INVALID COMPANY ID</v>
      </c>
      <c r="JA150" t="s">
        <v>832</v>
      </c>
      <c r="JB150">
        <v>4873872</v>
      </c>
      <c r="JC150" t="s">
        <v>398</v>
      </c>
      <c r="JD150" s="11">
        <v>0.01</v>
      </c>
      <c r="JE150" t="str">
        <f>_xll.SNL.Clients.Office.Excel.Functions.SPG(JB150, "SP_COUNTRY_NAME")</f>
        <v>Spain</v>
      </c>
      <c r="JF150" t="s">
        <v>557</v>
      </c>
      <c r="JG150">
        <v>4158830</v>
      </c>
      <c r="JH150" t="s">
        <v>398</v>
      </c>
      <c r="JI150" s="11">
        <v>0.01</v>
      </c>
      <c r="JJ150" t="str">
        <f>_xll.SNL.Clients.Office.Excel.Functions.SPG(JG150, "SP_COUNTRY_NAME")</f>
        <v>USA</v>
      </c>
      <c r="JK150" t="s">
        <v>471</v>
      </c>
      <c r="JL150">
        <v>111267</v>
      </c>
      <c r="JM150" t="s">
        <v>398</v>
      </c>
      <c r="JN150" s="11">
        <v>0.02</v>
      </c>
      <c r="JO150" t="str">
        <f>_xll.SNL.Clients.Office.Excel.Functions.SPG(JL150, "SP_COUNTRY_NAME")</f>
        <v>United Kingdom</v>
      </c>
      <c r="JT150" t="str">
        <f>_xll.SNL.Clients.Office.Excel.Functions.SPG(JQ150, "SP_COUNTRY_NAME")</f>
        <v>#INVALID COMPANY ID</v>
      </c>
      <c r="JY150" t="str">
        <f>_xll.SNL.Clients.Office.Excel.Functions.SPG(JV150, "SP_COUNTRY_NAME")</f>
        <v>#INVALID COMPANY ID</v>
      </c>
      <c r="JZ150" t="s">
        <v>1734</v>
      </c>
      <c r="KA150">
        <v>4255945</v>
      </c>
      <c r="KB150" t="s">
        <v>325</v>
      </c>
      <c r="KC150" s="11">
        <v>0.03</v>
      </c>
      <c r="KD150" t="str">
        <f>_xll.SNL.Clients.Office.Excel.Functions.SPG(KA150, "SP_COUNTRY_NAME")</f>
        <v>USA</v>
      </c>
      <c r="KI150" t="str">
        <f>_xll.SNL.Clients.Office.Excel.Functions.SPG(KF150, "SP_COUNTRY_NAME")</f>
        <v>#INVALID COMPANY ID</v>
      </c>
      <c r="KJ150" t="s">
        <v>751</v>
      </c>
      <c r="KK150">
        <v>5864340</v>
      </c>
      <c r="KL150" t="s">
        <v>398</v>
      </c>
      <c r="KM150" s="11">
        <v>0.01</v>
      </c>
      <c r="KN150" t="str">
        <f>_xll.SNL.Clients.Office.Excel.Functions.SPG(KK150, "SP_COUNTRY_NAME")</f>
        <v>Sudan</v>
      </c>
    </row>
    <row r="151" spans="5:300" x14ac:dyDescent="0.35">
      <c r="E151" t="str">
        <f>_xll.SNL.Clients.Office.Excel.Functions.SPG(B151, "SP_COUNTRY_NAME")</f>
        <v>#INVALID COMPANY ID</v>
      </c>
      <c r="F151" t="s">
        <v>445</v>
      </c>
      <c r="G151">
        <v>110787</v>
      </c>
      <c r="H151" t="s">
        <v>398</v>
      </c>
      <c r="I151" s="11">
        <v>0.01</v>
      </c>
      <c r="J151" t="str">
        <f>_xll.SNL.Clients.Office.Excel.Functions.SPG(G151, "SP_COUNTRY_NAME")</f>
        <v>USA</v>
      </c>
      <c r="K151" t="s">
        <v>549</v>
      </c>
      <c r="L151">
        <v>4547194</v>
      </c>
      <c r="M151" t="s">
        <v>398</v>
      </c>
      <c r="N151" s="11">
        <v>0</v>
      </c>
      <c r="O151" t="str">
        <f>_xll.SNL.Clients.Office.Excel.Functions.SPG(L151, "SP_COUNTRY_NAME")</f>
        <v>Italy</v>
      </c>
      <c r="P151" t="s">
        <v>1064</v>
      </c>
      <c r="Q151">
        <v>4139024</v>
      </c>
      <c r="R151" t="s">
        <v>398</v>
      </c>
      <c r="S151" s="11">
        <v>0.06</v>
      </c>
      <c r="T151" t="str">
        <f>_xll.SNL.Clients.Office.Excel.Functions.SPG(Q151, "SP_COUNTRY_NAME")</f>
        <v>France</v>
      </c>
      <c r="Y151" t="str">
        <f>_xll.SNL.Clients.Office.Excel.Functions.SPG(V151, "SP_COUNTRY_NAME")</f>
        <v>#INVALID COMPANY ID</v>
      </c>
      <c r="Z151" t="s">
        <v>752</v>
      </c>
      <c r="AA151">
        <v>4234965</v>
      </c>
      <c r="AB151" t="s">
        <v>398</v>
      </c>
      <c r="AC151" s="11">
        <v>0.01</v>
      </c>
      <c r="AD151" t="str">
        <f>_xll.SNL.Clients.Office.Excel.Functions.SPG(AA151, "SP_COUNTRY_NAME")</f>
        <v>Namibia</v>
      </c>
      <c r="AE151" t="s">
        <v>752</v>
      </c>
      <c r="AF151">
        <v>4234965</v>
      </c>
      <c r="AG151" t="s">
        <v>398</v>
      </c>
      <c r="AH151" s="11">
        <v>0.01</v>
      </c>
      <c r="AI151" t="str">
        <f>_xll.SNL.Clients.Office.Excel.Functions.SPG(AF151, "SP_COUNTRY_NAME")</f>
        <v>Namibia</v>
      </c>
      <c r="AJ151" t="s">
        <v>1064</v>
      </c>
      <c r="AK151">
        <v>4139024</v>
      </c>
      <c r="AL151" t="s">
        <v>398</v>
      </c>
      <c r="AM151" s="11">
        <v>0.06</v>
      </c>
      <c r="AN151" t="str">
        <f>_xll.SNL.Clients.Office.Excel.Functions.SPG(AK151, "SP_COUNTRY_NAME")</f>
        <v>France</v>
      </c>
      <c r="AO151" t="s">
        <v>525</v>
      </c>
      <c r="AP151">
        <v>109731</v>
      </c>
      <c r="AQ151" t="s">
        <v>398</v>
      </c>
      <c r="AR151" s="11">
        <v>0</v>
      </c>
      <c r="AS151" t="str">
        <f>_xll.SNL.Clients.Office.Excel.Functions.SPG(AP151, "SP_COUNTRY_NAME")</f>
        <v>USA</v>
      </c>
      <c r="AX151" t="str">
        <f>_xll.SNL.Clients.Office.Excel.Functions.SPG(AU151, "SP_COUNTRY_NAME")</f>
        <v>#INVALID COMPANY ID</v>
      </c>
      <c r="AY151" t="s">
        <v>752</v>
      </c>
      <c r="AZ151">
        <v>4234965</v>
      </c>
      <c r="BA151" t="s">
        <v>398</v>
      </c>
      <c r="BB151" s="11">
        <v>0.01</v>
      </c>
      <c r="BC151" t="str">
        <f>_xll.SNL.Clients.Office.Excel.Functions.SPG(AZ151, "SP_COUNTRY_NAME")</f>
        <v>Namibia</v>
      </c>
      <c r="BH151" t="str">
        <f>_xll.SNL.Clients.Office.Excel.Functions.SPG(BE151, "SP_COUNTRY_NAME")</f>
        <v>#INVALID COMPANY ID</v>
      </c>
      <c r="BI151" t="s">
        <v>729</v>
      </c>
      <c r="BJ151">
        <v>5866366</v>
      </c>
      <c r="BK151" t="s">
        <v>398</v>
      </c>
      <c r="BL151" s="11">
        <v>0.01</v>
      </c>
      <c r="BM151" t="str">
        <f>_xll.SNL.Clients.Office.Excel.Functions.SPG(BJ151, "SP_COUNTRY_NAME")</f>
        <v>South Africa</v>
      </c>
      <c r="BR151" t="str">
        <f>_xll.SNL.Clients.Office.Excel.Functions.SPG(BO151, "SP_COUNTRY_NAME")</f>
        <v>#INVALID COMPANY ID</v>
      </c>
      <c r="BS151" t="s">
        <v>599</v>
      </c>
      <c r="BT151">
        <v>4251516</v>
      </c>
      <c r="BU151" t="s">
        <v>398</v>
      </c>
      <c r="BV151" s="11">
        <v>0.01</v>
      </c>
      <c r="BW151" t="str">
        <f>_xll.SNL.Clients.Office.Excel.Functions.SPG(BT151, "SP_COUNTRY_NAME")</f>
        <v>Switzerland</v>
      </c>
      <c r="BX151" t="s">
        <v>1525</v>
      </c>
      <c r="BY151">
        <v>4169610</v>
      </c>
      <c r="BZ151" t="s">
        <v>398</v>
      </c>
      <c r="CA151" s="11">
        <v>0.03</v>
      </c>
      <c r="CB151" t="str">
        <f>_xll.SNL.Clients.Office.Excel.Functions.SPG(BY151, "SP_COUNTRY_NAME")</f>
        <v>Canada</v>
      </c>
      <c r="CC151" t="s">
        <v>1348</v>
      </c>
      <c r="CD151">
        <v>7384223</v>
      </c>
      <c r="CE151" t="s">
        <v>403</v>
      </c>
      <c r="CF151" s="11">
        <v>0.02</v>
      </c>
      <c r="CG151" t="str">
        <f>_xll.SNL.Clients.Office.Excel.Functions.SPG(CD151, "SP_COUNTRY_NAME")</f>
        <v>USA</v>
      </c>
      <c r="CH151" t="s">
        <v>1525</v>
      </c>
      <c r="CI151">
        <v>4169610</v>
      </c>
      <c r="CJ151" t="s">
        <v>398</v>
      </c>
      <c r="CK151" s="11">
        <v>0.03</v>
      </c>
      <c r="CL151" t="str">
        <f>_xll.SNL.Clients.Office.Excel.Functions.SPG(CI151, "SP_COUNTRY_NAME")</f>
        <v>Canada</v>
      </c>
      <c r="CM151" t="s">
        <v>729</v>
      </c>
      <c r="CN151">
        <v>5866366</v>
      </c>
      <c r="CO151" t="s">
        <v>398</v>
      </c>
      <c r="CP151" s="11">
        <v>0.01</v>
      </c>
      <c r="CQ151" t="str">
        <f>_xll.SNL.Clients.Office.Excel.Functions.SPG(CN151, "SP_COUNTRY_NAME")</f>
        <v>South Africa</v>
      </c>
      <c r="CR151" t="s">
        <v>729</v>
      </c>
      <c r="CS151">
        <v>5866366</v>
      </c>
      <c r="CT151" t="s">
        <v>398</v>
      </c>
      <c r="CU151" s="11">
        <v>0.01</v>
      </c>
      <c r="CV151" t="str">
        <f>_xll.SNL.Clients.Office.Excel.Functions.SPG(CS151, "SP_COUNTRY_NAME")</f>
        <v>South Africa</v>
      </c>
      <c r="CW151" t="s">
        <v>1525</v>
      </c>
      <c r="CX151">
        <v>4169610</v>
      </c>
      <c r="CY151" t="s">
        <v>398</v>
      </c>
      <c r="CZ151" s="11">
        <v>0.03</v>
      </c>
      <c r="DA151" t="str">
        <f>_xll.SNL.Clients.Office.Excel.Functions.SPG(CX151, "SP_COUNTRY_NAME")</f>
        <v>Canada</v>
      </c>
      <c r="DF151" t="str">
        <f>_xll.SNL.Clients.Office.Excel.Functions.SPG(DC151, "SP_COUNTRY_NAME")</f>
        <v>#INVALID COMPANY ID</v>
      </c>
      <c r="DK151" t="str">
        <f>_xll.SNL.Clients.Office.Excel.Functions.SPG(DH151, "SP_COUNTRY_NAME")</f>
        <v>#INVALID COMPANY ID</v>
      </c>
      <c r="DL151" t="s">
        <v>445</v>
      </c>
      <c r="DM151">
        <v>110787</v>
      </c>
      <c r="DN151" t="s">
        <v>398</v>
      </c>
      <c r="DO151" s="11">
        <v>0.01</v>
      </c>
      <c r="DP151" t="str">
        <f>_xll.SNL.Clients.Office.Excel.Functions.SPG(DM151, "SP_COUNTRY_NAME")</f>
        <v>USA</v>
      </c>
      <c r="DQ151" t="s">
        <v>445</v>
      </c>
      <c r="DR151">
        <v>110787</v>
      </c>
      <c r="DS151" t="s">
        <v>398</v>
      </c>
      <c r="DT151" s="11">
        <v>0.01</v>
      </c>
      <c r="DU151" t="str">
        <f>_xll.SNL.Clients.Office.Excel.Functions.SPG(DR151, "SP_COUNTRY_NAME")</f>
        <v>USA</v>
      </c>
      <c r="DV151" t="s">
        <v>445</v>
      </c>
      <c r="DW151">
        <v>110787</v>
      </c>
      <c r="DX151" t="s">
        <v>398</v>
      </c>
      <c r="DY151" s="11">
        <v>0.01</v>
      </c>
      <c r="DZ151" t="str">
        <f>_xll.SNL.Clients.Office.Excel.Functions.SPG(DW151, "SP_COUNTRY_NAME")</f>
        <v>USA</v>
      </c>
      <c r="EE151" t="str">
        <f>_xll.SNL.Clients.Office.Excel.Functions.SPG(EB151, "SP_COUNTRY_NAME")</f>
        <v>#INVALID COMPANY ID</v>
      </c>
      <c r="EF151" t="s">
        <v>1995</v>
      </c>
      <c r="EG151">
        <v>4138868</v>
      </c>
      <c r="EH151" t="s">
        <v>398</v>
      </c>
      <c r="EI151" s="11">
        <v>0.03</v>
      </c>
      <c r="EJ151" t="str">
        <f>_xll.SNL.Clients.Office.Excel.Functions.SPG(EG151, "SP_COUNTRY_NAME")</f>
        <v>Luxembourg</v>
      </c>
      <c r="EO151" t="str">
        <f>_xll.SNL.Clients.Office.Excel.Functions.SPG(EL151, "SP_COUNTRY_NAME")</f>
        <v>#INVALID COMPANY ID</v>
      </c>
      <c r="ET151" t="str">
        <f>_xll.SNL.Clients.Office.Excel.Functions.SPG(EQ151, "SP_COUNTRY_NAME")</f>
        <v>#INVALID COMPANY ID</v>
      </c>
      <c r="EY151" t="str">
        <f>_xll.SNL.Clients.Office.Excel.Functions.SPG(EV151, "SP_COUNTRY_NAME")</f>
        <v>#INVALID COMPANY ID</v>
      </c>
      <c r="EZ151" t="s">
        <v>1348</v>
      </c>
      <c r="FA151">
        <v>7384223</v>
      </c>
      <c r="FB151" t="s">
        <v>403</v>
      </c>
      <c r="FC151" s="11">
        <v>0.02</v>
      </c>
      <c r="FD151" t="str">
        <f>_xll.SNL.Clients.Office.Excel.Functions.SPG(FA151, "SP_COUNTRY_NAME")</f>
        <v>USA</v>
      </c>
      <c r="FE151" t="s">
        <v>1348</v>
      </c>
      <c r="FF151">
        <v>7384223</v>
      </c>
      <c r="FG151" t="s">
        <v>403</v>
      </c>
      <c r="FH151" s="11">
        <v>0.02</v>
      </c>
      <c r="FI151" t="str">
        <f>_xll.SNL.Clients.Office.Excel.Functions.SPG(FF151, "SP_COUNTRY_NAME")</f>
        <v>USA</v>
      </c>
      <c r="FJ151" t="s">
        <v>1525</v>
      </c>
      <c r="FK151">
        <v>4169610</v>
      </c>
      <c r="FL151" t="s">
        <v>398</v>
      </c>
      <c r="FM151" s="11">
        <v>0.03</v>
      </c>
      <c r="FN151" t="str">
        <f>_xll.SNL.Clients.Office.Excel.Functions.SPG(FK151, "SP_COUNTRY_NAME")</f>
        <v>Canada</v>
      </c>
      <c r="FS151" t="str">
        <f>_xll.SNL.Clients.Office.Excel.Functions.SPG(FP151, "SP_COUNTRY_NAME")</f>
        <v>#INVALID COMPANY ID</v>
      </c>
      <c r="FT151" t="s">
        <v>1995</v>
      </c>
      <c r="FU151">
        <v>4138868</v>
      </c>
      <c r="FV151" t="s">
        <v>398</v>
      </c>
      <c r="FW151" s="11">
        <v>0.03</v>
      </c>
      <c r="FX151" t="str">
        <f>_xll.SNL.Clients.Office.Excel.Functions.SPG(FU151, "SP_COUNTRY_NAME")</f>
        <v>Luxembourg</v>
      </c>
      <c r="GC151" t="str">
        <f>_xll.SNL.Clients.Office.Excel.Functions.SPG(FZ151, "SP_COUNTRY_NAME")</f>
        <v>#INVALID COMPANY ID</v>
      </c>
      <c r="GH151" t="str">
        <f>_xll.SNL.Clients.Office.Excel.Functions.SPG(GE151, "SP_COUNTRY_NAME")</f>
        <v>#INVALID COMPANY ID</v>
      </c>
      <c r="GM151" t="str">
        <f>_xll.SNL.Clients.Office.Excel.Functions.SPG(GJ151, "SP_COUNTRY_NAME")</f>
        <v>#INVALID COMPANY ID</v>
      </c>
      <c r="GR151" t="str">
        <f>_xll.SNL.Clients.Office.Excel.Functions.SPG(GO151, "SP_COUNTRY_NAME")</f>
        <v>#INVALID COMPANY ID</v>
      </c>
      <c r="GW151" t="str">
        <f>_xll.SNL.Clients.Office.Excel.Functions.SPG(GT151, "SP_COUNTRY_NAME")</f>
        <v>#INVALID COMPANY ID</v>
      </c>
      <c r="HB151" t="str">
        <f>_xll.SNL.Clients.Office.Excel.Functions.SPG(GY151, "SP_COUNTRY_NAME")</f>
        <v>#INVALID COMPANY ID</v>
      </c>
      <c r="HC151" t="s">
        <v>1525</v>
      </c>
      <c r="HD151">
        <v>4169610</v>
      </c>
      <c r="HE151" t="s">
        <v>398</v>
      </c>
      <c r="HF151" s="11">
        <v>0.03</v>
      </c>
      <c r="HG151" t="str">
        <f>_xll.SNL.Clients.Office.Excel.Functions.SPG(HD151, "SP_COUNTRY_NAME")</f>
        <v>Canada</v>
      </c>
      <c r="HL151" t="str">
        <f>_xll.SNL.Clients.Office.Excel.Functions.SPG(HI151, "SP_COUNTRY_NAME")</f>
        <v>#INVALID COMPANY ID</v>
      </c>
      <c r="HQ151" t="str">
        <f>_xll.SNL.Clients.Office.Excel.Functions.SPG(HN151, "SP_COUNTRY_NAME")</f>
        <v>#INVALID COMPANY ID</v>
      </c>
      <c r="HR151" t="s">
        <v>1525</v>
      </c>
      <c r="HS151">
        <v>4169610</v>
      </c>
      <c r="HT151" t="s">
        <v>398</v>
      </c>
      <c r="HU151" s="11">
        <v>0.03</v>
      </c>
      <c r="HV151" t="str">
        <f>_xll.SNL.Clients.Office.Excel.Functions.SPG(HS151, "SP_COUNTRY_NAME")</f>
        <v>Canada</v>
      </c>
      <c r="HW151" t="s">
        <v>1995</v>
      </c>
      <c r="HX151">
        <v>4138868</v>
      </c>
      <c r="HY151" t="s">
        <v>398</v>
      </c>
      <c r="HZ151" s="11">
        <v>0.03</v>
      </c>
      <c r="IA151" t="str">
        <f>_xll.SNL.Clients.Office.Excel.Functions.SPG(HX151, "SP_COUNTRY_NAME")</f>
        <v>Luxembourg</v>
      </c>
      <c r="IF151" t="str">
        <f>_xll.SNL.Clients.Office.Excel.Functions.SPG(IC151, "SP_COUNTRY_NAME")</f>
        <v>#INVALID COMPANY ID</v>
      </c>
      <c r="IK151" t="str">
        <f>_xll.SNL.Clients.Office.Excel.Functions.SPG(IH151, "SP_COUNTRY_NAME")</f>
        <v>#INVALID COMPANY ID</v>
      </c>
      <c r="IP151" t="str">
        <f>_xll.SNL.Clients.Office.Excel.Functions.SPG(IM151, "SP_COUNTRY_NAME")</f>
        <v>#INVALID COMPANY ID</v>
      </c>
      <c r="IQ151" t="s">
        <v>2053</v>
      </c>
      <c r="IR151">
        <v>4332725</v>
      </c>
      <c r="IS151" t="s">
        <v>398</v>
      </c>
      <c r="IT151" s="11">
        <v>0</v>
      </c>
      <c r="IU151" t="str">
        <f>_xll.SNL.Clients.Office.Excel.Functions.SPG(IR151, "SP_COUNTRY_NAME")</f>
        <v>Canada</v>
      </c>
      <c r="IZ151" t="str">
        <f>_xll.SNL.Clients.Office.Excel.Functions.SPG(IW151, "SP_COUNTRY_NAME")</f>
        <v>#INVALID COMPANY ID</v>
      </c>
      <c r="JA151" t="s">
        <v>729</v>
      </c>
      <c r="JB151">
        <v>5866366</v>
      </c>
      <c r="JC151" t="s">
        <v>398</v>
      </c>
      <c r="JD151" s="11">
        <v>0.01</v>
      </c>
      <c r="JE151" t="str">
        <f>_xll.SNL.Clients.Office.Excel.Functions.SPG(JB151, "SP_COUNTRY_NAME")</f>
        <v>South Africa</v>
      </c>
      <c r="JF151" t="s">
        <v>445</v>
      </c>
      <c r="JG151">
        <v>110787</v>
      </c>
      <c r="JH151" t="s">
        <v>398</v>
      </c>
      <c r="JI151" s="11">
        <v>0.01</v>
      </c>
      <c r="JJ151" t="str">
        <f>_xll.SNL.Clients.Office.Excel.Functions.SPG(JG151, "SP_COUNTRY_NAME")</f>
        <v>USA</v>
      </c>
      <c r="JK151" t="s">
        <v>1348</v>
      </c>
      <c r="JL151">
        <v>7384223</v>
      </c>
      <c r="JM151" t="s">
        <v>403</v>
      </c>
      <c r="JN151" s="11">
        <v>0.02</v>
      </c>
      <c r="JO151" t="str">
        <f>_xll.SNL.Clients.Office.Excel.Functions.SPG(JL151, "SP_COUNTRY_NAME")</f>
        <v>USA</v>
      </c>
      <c r="JT151" t="str">
        <f>_xll.SNL.Clients.Office.Excel.Functions.SPG(JQ151, "SP_COUNTRY_NAME")</f>
        <v>#INVALID COMPANY ID</v>
      </c>
      <c r="JY151" t="str">
        <f>_xll.SNL.Clients.Office.Excel.Functions.SPG(JV151, "SP_COUNTRY_NAME")</f>
        <v>#INVALID COMPANY ID</v>
      </c>
      <c r="JZ151" t="s">
        <v>1525</v>
      </c>
      <c r="KA151">
        <v>4169610</v>
      </c>
      <c r="KB151" t="s">
        <v>398</v>
      </c>
      <c r="KC151" s="11">
        <v>0.03</v>
      </c>
      <c r="KD151" t="str">
        <f>_xll.SNL.Clients.Office.Excel.Functions.SPG(KA151, "SP_COUNTRY_NAME")</f>
        <v>Canada</v>
      </c>
      <c r="KI151" t="str">
        <f>_xll.SNL.Clients.Office.Excel.Functions.SPG(KF151, "SP_COUNTRY_NAME")</f>
        <v>#INVALID COMPANY ID</v>
      </c>
      <c r="KJ151" t="s">
        <v>752</v>
      </c>
      <c r="KK151">
        <v>4234965</v>
      </c>
      <c r="KL151" t="s">
        <v>398</v>
      </c>
      <c r="KM151" s="11">
        <v>0.01</v>
      </c>
      <c r="KN151" t="str">
        <f>_xll.SNL.Clients.Office.Excel.Functions.SPG(KK151, "SP_COUNTRY_NAME")</f>
        <v>Namibia</v>
      </c>
    </row>
    <row r="152" spans="5:300" x14ac:dyDescent="0.35">
      <c r="E152" t="str">
        <f>_xll.SNL.Clients.Office.Excel.Functions.SPG(B152, "SP_COUNTRY_NAME")</f>
        <v>#INVALID COMPANY ID</v>
      </c>
      <c r="F152" t="s">
        <v>835</v>
      </c>
      <c r="G152">
        <v>8307279</v>
      </c>
      <c r="H152" t="s">
        <v>398</v>
      </c>
      <c r="I152" s="11">
        <v>0.01</v>
      </c>
      <c r="J152" t="str">
        <f>_xll.SNL.Clients.Office.Excel.Functions.SPG(G152, "SP_COUNTRY_NAME")</f>
        <v>United Kingdom</v>
      </c>
      <c r="K152" t="s">
        <v>550</v>
      </c>
      <c r="L152">
        <v>4341249</v>
      </c>
      <c r="M152" t="s">
        <v>398</v>
      </c>
      <c r="N152" s="11">
        <v>0</v>
      </c>
      <c r="O152" t="str">
        <f>_xll.SNL.Clients.Office.Excel.Functions.SPG(L152, "SP_COUNTRY_NAME")</f>
        <v>Japan</v>
      </c>
      <c r="P152" t="s">
        <v>1065</v>
      </c>
      <c r="Q152" t="s">
        <v>348</v>
      </c>
      <c r="R152" t="s">
        <v>406</v>
      </c>
      <c r="S152" s="11">
        <v>0.06</v>
      </c>
      <c r="T152" t="str">
        <f>_xll.SNL.Clients.Office.Excel.Functions.SPG(Q152, "SP_COUNTRY_NAME")</f>
        <v>China</v>
      </c>
      <c r="Y152" t="str">
        <f>_xll.SNL.Clients.Office.Excel.Functions.SPG(V152, "SP_COUNTRY_NAME")</f>
        <v>#INVALID COMPANY ID</v>
      </c>
      <c r="Z152" t="s">
        <v>753</v>
      </c>
      <c r="AA152">
        <v>14965291</v>
      </c>
      <c r="AB152" t="s">
        <v>398</v>
      </c>
      <c r="AC152" s="11">
        <v>0.01</v>
      </c>
      <c r="AD152" t="str">
        <f>_xll.SNL.Clients.Office.Excel.Functions.SPG(AA152, "SP_COUNTRY_NAME")</f>
        <v>South Africa</v>
      </c>
      <c r="AE152" t="s">
        <v>753</v>
      </c>
      <c r="AF152">
        <v>14965291</v>
      </c>
      <c r="AG152" t="s">
        <v>398</v>
      </c>
      <c r="AH152" s="11">
        <v>0.01</v>
      </c>
      <c r="AI152" t="str">
        <f>_xll.SNL.Clients.Office.Excel.Functions.SPG(AF152, "SP_COUNTRY_NAME")</f>
        <v>South Africa</v>
      </c>
      <c r="AJ152" t="s">
        <v>1065</v>
      </c>
      <c r="AK152" t="s">
        <v>348</v>
      </c>
      <c r="AL152" t="s">
        <v>406</v>
      </c>
      <c r="AM152" s="11">
        <v>0.06</v>
      </c>
      <c r="AN152" t="str">
        <f>_xll.SNL.Clients.Office.Excel.Functions.SPG(AK152, "SP_COUNTRY_NAME")</f>
        <v>China</v>
      </c>
      <c r="AO152" t="s">
        <v>832</v>
      </c>
      <c r="AP152">
        <v>4873872</v>
      </c>
      <c r="AQ152" t="s">
        <v>398</v>
      </c>
      <c r="AR152" s="11">
        <v>0</v>
      </c>
      <c r="AS152" t="str">
        <f>_xll.SNL.Clients.Office.Excel.Functions.SPG(AP152, "SP_COUNTRY_NAME")</f>
        <v>Spain</v>
      </c>
      <c r="AX152" t="str">
        <f>_xll.SNL.Clients.Office.Excel.Functions.SPG(AU152, "SP_COUNTRY_NAME")</f>
        <v>#INVALID COMPANY ID</v>
      </c>
      <c r="AY152" t="s">
        <v>753</v>
      </c>
      <c r="AZ152">
        <v>14965291</v>
      </c>
      <c r="BA152" t="s">
        <v>398</v>
      </c>
      <c r="BB152" s="11">
        <v>0.01</v>
      </c>
      <c r="BC152" t="str">
        <f>_xll.SNL.Clients.Office.Excel.Functions.SPG(AZ152, "SP_COUNTRY_NAME")</f>
        <v>South Africa</v>
      </c>
      <c r="BH152" t="str">
        <f>_xll.SNL.Clients.Office.Excel.Functions.SPG(BE152, "SP_COUNTRY_NAME")</f>
        <v>#INVALID COMPANY ID</v>
      </c>
      <c r="BI152" t="s">
        <v>824</v>
      </c>
      <c r="BJ152">
        <v>4139629</v>
      </c>
      <c r="BK152" t="s">
        <v>398</v>
      </c>
      <c r="BL152" s="11">
        <v>0.01</v>
      </c>
      <c r="BM152" t="str">
        <f>_xll.SNL.Clients.Office.Excel.Functions.SPG(BJ152, "SP_COUNTRY_NAME")</f>
        <v>Singapore</v>
      </c>
      <c r="BR152" t="str">
        <f>_xll.SNL.Clients.Office.Excel.Functions.SPG(BO152, "SP_COUNTRY_NAME")</f>
        <v>#INVALID COMPANY ID</v>
      </c>
      <c r="BS152" t="s">
        <v>1008</v>
      </c>
      <c r="BT152">
        <v>4343973</v>
      </c>
      <c r="BU152" t="s">
        <v>398</v>
      </c>
      <c r="BV152" s="11">
        <v>0.01</v>
      </c>
      <c r="BW152" t="str">
        <f>_xll.SNL.Clients.Office.Excel.Functions.SPG(BT152, "SP_COUNTRY_NAME")</f>
        <v>Norway</v>
      </c>
      <c r="BX152" t="s">
        <v>1011</v>
      </c>
      <c r="BY152">
        <v>4026994</v>
      </c>
      <c r="BZ152" t="s">
        <v>398</v>
      </c>
      <c r="CA152" s="11">
        <v>0.03</v>
      </c>
      <c r="CB152" t="str">
        <f>_xll.SNL.Clients.Office.Excel.Functions.SPG(BY152, "SP_COUNTRY_NAME")</f>
        <v>Sweden</v>
      </c>
      <c r="CC152" t="s">
        <v>649</v>
      </c>
      <c r="CD152">
        <v>114508</v>
      </c>
      <c r="CE152" t="s">
        <v>401</v>
      </c>
      <c r="CF152" s="11">
        <v>0.02</v>
      </c>
      <c r="CG152" t="str">
        <f>_xll.SNL.Clients.Office.Excel.Functions.SPG(CD152, "SP_COUNTRY_NAME")</f>
        <v>United Kingdom</v>
      </c>
      <c r="CH152" t="s">
        <v>1011</v>
      </c>
      <c r="CI152">
        <v>4026994</v>
      </c>
      <c r="CJ152" t="s">
        <v>398</v>
      </c>
      <c r="CK152" s="11">
        <v>0.03</v>
      </c>
      <c r="CL152" t="str">
        <f>_xll.SNL.Clients.Office.Excel.Functions.SPG(CI152, "SP_COUNTRY_NAME")</f>
        <v>Sweden</v>
      </c>
      <c r="CM152" t="s">
        <v>824</v>
      </c>
      <c r="CN152">
        <v>4139629</v>
      </c>
      <c r="CO152" t="s">
        <v>398</v>
      </c>
      <c r="CP152" s="11">
        <v>0.01</v>
      </c>
      <c r="CQ152" t="str">
        <f>_xll.SNL.Clients.Office.Excel.Functions.SPG(CN152, "SP_COUNTRY_NAME")</f>
        <v>Singapore</v>
      </c>
      <c r="CR152" t="s">
        <v>824</v>
      </c>
      <c r="CS152">
        <v>4139629</v>
      </c>
      <c r="CT152" t="s">
        <v>398</v>
      </c>
      <c r="CU152" s="11">
        <v>0.01</v>
      </c>
      <c r="CV152" t="str">
        <f>_xll.SNL.Clients.Office.Excel.Functions.SPG(CS152, "SP_COUNTRY_NAME")</f>
        <v>Singapore</v>
      </c>
      <c r="CW152" t="s">
        <v>1011</v>
      </c>
      <c r="CX152">
        <v>4026994</v>
      </c>
      <c r="CY152" t="s">
        <v>398</v>
      </c>
      <c r="CZ152" s="11">
        <v>0.03</v>
      </c>
      <c r="DA152" t="str">
        <f>_xll.SNL.Clients.Office.Excel.Functions.SPG(CX152, "SP_COUNTRY_NAME")</f>
        <v>Sweden</v>
      </c>
      <c r="DF152" t="str">
        <f>_xll.SNL.Clients.Office.Excel.Functions.SPG(DC152, "SP_COUNTRY_NAME")</f>
        <v>#INVALID COMPANY ID</v>
      </c>
      <c r="DK152" t="str">
        <f>_xll.SNL.Clients.Office.Excel.Functions.SPG(DH152, "SP_COUNTRY_NAME")</f>
        <v>#INVALID COMPANY ID</v>
      </c>
      <c r="DL152" t="s">
        <v>835</v>
      </c>
      <c r="DM152">
        <v>8307279</v>
      </c>
      <c r="DN152" t="s">
        <v>398</v>
      </c>
      <c r="DO152" s="11">
        <v>0.01</v>
      </c>
      <c r="DP152" t="str">
        <f>_xll.SNL.Clients.Office.Excel.Functions.SPG(DM152, "SP_COUNTRY_NAME")</f>
        <v>United Kingdom</v>
      </c>
      <c r="DQ152" t="s">
        <v>835</v>
      </c>
      <c r="DR152">
        <v>8307279</v>
      </c>
      <c r="DS152" t="s">
        <v>398</v>
      </c>
      <c r="DT152" s="11">
        <v>0.01</v>
      </c>
      <c r="DU152" t="str">
        <f>_xll.SNL.Clients.Office.Excel.Functions.SPG(DR152, "SP_COUNTRY_NAME")</f>
        <v>United Kingdom</v>
      </c>
      <c r="DV152" t="s">
        <v>835</v>
      </c>
      <c r="DW152">
        <v>8307279</v>
      </c>
      <c r="DX152" t="s">
        <v>398</v>
      </c>
      <c r="DY152" s="11">
        <v>0.01</v>
      </c>
      <c r="DZ152" t="str">
        <f>_xll.SNL.Clients.Office.Excel.Functions.SPG(DW152, "SP_COUNTRY_NAME")</f>
        <v>United Kingdom</v>
      </c>
      <c r="EE152" t="str">
        <f>_xll.SNL.Clients.Office.Excel.Functions.SPG(EB152, "SP_COUNTRY_NAME")</f>
        <v>#INVALID COMPANY ID</v>
      </c>
      <c r="EF152" t="s">
        <v>1142</v>
      </c>
      <c r="EG152">
        <v>4296071</v>
      </c>
      <c r="EH152" t="s">
        <v>398</v>
      </c>
      <c r="EI152" s="11">
        <v>0.03</v>
      </c>
      <c r="EJ152" t="str">
        <f>_xll.SNL.Clients.Office.Excel.Functions.SPG(EG152, "SP_COUNTRY_NAME")</f>
        <v>Hong Kong</v>
      </c>
      <c r="EO152" t="str">
        <f>_xll.SNL.Clients.Office.Excel.Functions.SPG(EL152, "SP_COUNTRY_NAME")</f>
        <v>#INVALID COMPANY ID</v>
      </c>
      <c r="ET152" t="str">
        <f>_xll.SNL.Clients.Office.Excel.Functions.SPG(EQ152, "SP_COUNTRY_NAME")</f>
        <v>#INVALID COMPANY ID</v>
      </c>
      <c r="EY152" t="str">
        <f>_xll.SNL.Clients.Office.Excel.Functions.SPG(EV152, "SP_COUNTRY_NAME")</f>
        <v>#INVALID COMPANY ID</v>
      </c>
      <c r="EZ152" t="s">
        <v>649</v>
      </c>
      <c r="FA152">
        <v>114508</v>
      </c>
      <c r="FB152" t="s">
        <v>401</v>
      </c>
      <c r="FC152" s="11">
        <v>0.02</v>
      </c>
      <c r="FD152" t="str">
        <f>_xll.SNL.Clients.Office.Excel.Functions.SPG(FA152, "SP_COUNTRY_NAME")</f>
        <v>United Kingdom</v>
      </c>
      <c r="FE152" t="s">
        <v>649</v>
      </c>
      <c r="FF152">
        <v>114508</v>
      </c>
      <c r="FG152" t="s">
        <v>401</v>
      </c>
      <c r="FH152" s="11">
        <v>0.02</v>
      </c>
      <c r="FI152" t="str">
        <f>_xll.SNL.Clients.Office.Excel.Functions.SPG(FF152, "SP_COUNTRY_NAME")</f>
        <v>United Kingdom</v>
      </c>
      <c r="FJ152" t="s">
        <v>1011</v>
      </c>
      <c r="FK152">
        <v>4026994</v>
      </c>
      <c r="FL152" t="s">
        <v>398</v>
      </c>
      <c r="FM152" s="11">
        <v>0.03</v>
      </c>
      <c r="FN152" t="str">
        <f>_xll.SNL.Clients.Office.Excel.Functions.SPG(FK152, "SP_COUNTRY_NAME")</f>
        <v>Sweden</v>
      </c>
      <c r="FS152" t="str">
        <f>_xll.SNL.Clients.Office.Excel.Functions.SPG(FP152, "SP_COUNTRY_NAME")</f>
        <v>#INVALID COMPANY ID</v>
      </c>
      <c r="FT152" t="s">
        <v>1142</v>
      </c>
      <c r="FU152">
        <v>4296071</v>
      </c>
      <c r="FV152" t="s">
        <v>398</v>
      </c>
      <c r="FW152" s="11">
        <v>0.03</v>
      </c>
      <c r="FX152" t="str">
        <f>_xll.SNL.Clients.Office.Excel.Functions.SPG(FU152, "SP_COUNTRY_NAME")</f>
        <v>Hong Kong</v>
      </c>
      <c r="GC152" t="str">
        <f>_xll.SNL.Clients.Office.Excel.Functions.SPG(FZ152, "SP_COUNTRY_NAME")</f>
        <v>#INVALID COMPANY ID</v>
      </c>
      <c r="GH152" t="str">
        <f>_xll.SNL.Clients.Office.Excel.Functions.SPG(GE152, "SP_COUNTRY_NAME")</f>
        <v>#INVALID COMPANY ID</v>
      </c>
      <c r="GM152" t="str">
        <f>_xll.SNL.Clients.Office.Excel.Functions.SPG(GJ152, "SP_COUNTRY_NAME")</f>
        <v>#INVALID COMPANY ID</v>
      </c>
      <c r="GR152" t="str">
        <f>_xll.SNL.Clients.Office.Excel.Functions.SPG(GO152, "SP_COUNTRY_NAME")</f>
        <v>#INVALID COMPANY ID</v>
      </c>
      <c r="GW152" t="str">
        <f>_xll.SNL.Clients.Office.Excel.Functions.SPG(GT152, "SP_COUNTRY_NAME")</f>
        <v>#INVALID COMPANY ID</v>
      </c>
      <c r="HB152" t="str">
        <f>_xll.SNL.Clients.Office.Excel.Functions.SPG(GY152, "SP_COUNTRY_NAME")</f>
        <v>#INVALID COMPANY ID</v>
      </c>
      <c r="HC152" t="s">
        <v>1011</v>
      </c>
      <c r="HD152">
        <v>4026994</v>
      </c>
      <c r="HE152" t="s">
        <v>398</v>
      </c>
      <c r="HF152" s="11">
        <v>0.03</v>
      </c>
      <c r="HG152" t="str">
        <f>_xll.SNL.Clients.Office.Excel.Functions.SPG(HD152, "SP_COUNTRY_NAME")</f>
        <v>Sweden</v>
      </c>
      <c r="HL152" t="str">
        <f>_xll.SNL.Clients.Office.Excel.Functions.SPG(HI152, "SP_COUNTRY_NAME")</f>
        <v>#INVALID COMPANY ID</v>
      </c>
      <c r="HQ152" t="str">
        <f>_xll.SNL.Clients.Office.Excel.Functions.SPG(HN152, "SP_COUNTRY_NAME")</f>
        <v>#INVALID COMPANY ID</v>
      </c>
      <c r="HR152" t="s">
        <v>1011</v>
      </c>
      <c r="HS152">
        <v>4026994</v>
      </c>
      <c r="HT152" t="s">
        <v>398</v>
      </c>
      <c r="HU152" s="11">
        <v>0.03</v>
      </c>
      <c r="HV152" t="str">
        <f>_xll.SNL.Clients.Office.Excel.Functions.SPG(HS152, "SP_COUNTRY_NAME")</f>
        <v>Sweden</v>
      </c>
      <c r="HW152" t="s">
        <v>1142</v>
      </c>
      <c r="HX152">
        <v>4296071</v>
      </c>
      <c r="HY152" t="s">
        <v>398</v>
      </c>
      <c r="HZ152" s="11">
        <v>0.03</v>
      </c>
      <c r="IA152" t="str">
        <f>_xll.SNL.Clients.Office.Excel.Functions.SPG(HX152, "SP_COUNTRY_NAME")</f>
        <v>Hong Kong</v>
      </c>
      <c r="IF152" t="str">
        <f>_xll.SNL.Clients.Office.Excel.Functions.SPG(IC152, "SP_COUNTRY_NAME")</f>
        <v>#INVALID COMPANY ID</v>
      </c>
      <c r="IK152" t="str">
        <f>_xll.SNL.Clients.Office.Excel.Functions.SPG(IH152, "SP_COUNTRY_NAME")</f>
        <v>#INVALID COMPANY ID</v>
      </c>
      <c r="IP152" t="str">
        <f>_xll.SNL.Clients.Office.Excel.Functions.SPG(IM152, "SP_COUNTRY_NAME")</f>
        <v>#INVALID COMPANY ID</v>
      </c>
      <c r="IQ152" t="s">
        <v>1246</v>
      </c>
      <c r="IR152">
        <v>4232927</v>
      </c>
      <c r="IS152" t="s">
        <v>398</v>
      </c>
      <c r="IT152" s="11">
        <v>0</v>
      </c>
      <c r="IU152" t="str">
        <f>_xll.SNL.Clients.Office.Excel.Functions.SPG(IR152, "SP_COUNTRY_NAME")</f>
        <v>Luxembourg</v>
      </c>
      <c r="IZ152" t="str">
        <f>_xll.SNL.Clients.Office.Excel.Functions.SPG(IW152, "SP_COUNTRY_NAME")</f>
        <v>#INVALID COMPANY ID</v>
      </c>
      <c r="JA152" t="s">
        <v>824</v>
      </c>
      <c r="JB152">
        <v>4139629</v>
      </c>
      <c r="JC152" t="s">
        <v>398</v>
      </c>
      <c r="JD152" s="11">
        <v>0.01</v>
      </c>
      <c r="JE152" t="str">
        <f>_xll.SNL.Clients.Office.Excel.Functions.SPG(JB152, "SP_COUNTRY_NAME")</f>
        <v>Singapore</v>
      </c>
      <c r="JF152" t="s">
        <v>835</v>
      </c>
      <c r="JG152">
        <v>8307279</v>
      </c>
      <c r="JH152" t="s">
        <v>398</v>
      </c>
      <c r="JI152" s="11">
        <v>0.01</v>
      </c>
      <c r="JJ152" t="str">
        <f>_xll.SNL.Clients.Office.Excel.Functions.SPG(JG152, "SP_COUNTRY_NAME")</f>
        <v>United Kingdom</v>
      </c>
      <c r="JK152" t="s">
        <v>649</v>
      </c>
      <c r="JL152">
        <v>114508</v>
      </c>
      <c r="JM152" t="s">
        <v>401</v>
      </c>
      <c r="JN152" s="11">
        <v>0.02</v>
      </c>
      <c r="JO152" t="str">
        <f>_xll.SNL.Clients.Office.Excel.Functions.SPG(JL152, "SP_COUNTRY_NAME")</f>
        <v>United Kingdom</v>
      </c>
      <c r="JT152" t="str">
        <f>_xll.SNL.Clients.Office.Excel.Functions.SPG(JQ152, "SP_COUNTRY_NAME")</f>
        <v>#INVALID COMPANY ID</v>
      </c>
      <c r="JY152" t="str">
        <f>_xll.SNL.Clients.Office.Excel.Functions.SPG(JV152, "SP_COUNTRY_NAME")</f>
        <v>#INVALID COMPANY ID</v>
      </c>
      <c r="JZ152" t="s">
        <v>1011</v>
      </c>
      <c r="KA152">
        <v>4026994</v>
      </c>
      <c r="KB152" t="s">
        <v>398</v>
      </c>
      <c r="KC152" s="11">
        <v>0.03</v>
      </c>
      <c r="KD152" t="str">
        <f>_xll.SNL.Clients.Office.Excel.Functions.SPG(KA152, "SP_COUNTRY_NAME")</f>
        <v>Sweden</v>
      </c>
      <c r="KI152" t="str">
        <f>_xll.SNL.Clients.Office.Excel.Functions.SPG(KF152, "SP_COUNTRY_NAME")</f>
        <v>#INVALID COMPANY ID</v>
      </c>
      <c r="KJ152" t="s">
        <v>753</v>
      </c>
      <c r="KK152">
        <v>14965291</v>
      </c>
      <c r="KL152" t="s">
        <v>398</v>
      </c>
      <c r="KM152" s="11">
        <v>0.01</v>
      </c>
      <c r="KN152" t="str">
        <f>_xll.SNL.Clients.Office.Excel.Functions.SPG(KK152, "SP_COUNTRY_NAME")</f>
        <v>South Africa</v>
      </c>
    </row>
    <row r="153" spans="5:300" x14ac:dyDescent="0.35">
      <c r="E153" t="str">
        <f>_xll.SNL.Clients.Office.Excel.Functions.SPG(B153, "SP_COUNTRY_NAME")</f>
        <v>#INVALID COMPANY ID</v>
      </c>
      <c r="F153" t="s">
        <v>413</v>
      </c>
      <c r="G153">
        <v>4107954</v>
      </c>
      <c r="H153" t="s">
        <v>348</v>
      </c>
      <c r="I153" s="11">
        <v>0.01</v>
      </c>
      <c r="J153" t="str">
        <f>_xll.SNL.Clients.Office.Excel.Functions.SPG(G153, "SP_COUNTRY_NAME")</f>
        <v>Japan</v>
      </c>
      <c r="K153" t="s">
        <v>551</v>
      </c>
      <c r="L153">
        <v>4281265</v>
      </c>
      <c r="M153" t="s">
        <v>398</v>
      </c>
      <c r="N153" s="11">
        <v>0</v>
      </c>
      <c r="O153" t="str">
        <f>_xll.SNL.Clients.Office.Excel.Functions.SPG(L153, "SP_COUNTRY_NAME")</f>
        <v>Canada</v>
      </c>
      <c r="P153" t="s">
        <v>1066</v>
      </c>
      <c r="Q153">
        <v>4235357</v>
      </c>
      <c r="R153" t="s">
        <v>1610</v>
      </c>
      <c r="S153" s="11">
        <v>0.06</v>
      </c>
      <c r="T153" t="str">
        <f>_xll.SNL.Clients.Office.Excel.Functions.SPG(Q153, "SP_COUNTRY_NAME")</f>
        <v>Czechia</v>
      </c>
      <c r="Y153" t="str">
        <f>_xll.SNL.Clients.Office.Excel.Functions.SPG(V153, "SP_COUNTRY_NAME")</f>
        <v>#INVALID COMPANY ID</v>
      </c>
      <c r="Z153" t="s">
        <v>478</v>
      </c>
      <c r="AA153">
        <v>4048215</v>
      </c>
      <c r="AB153" t="s">
        <v>398</v>
      </c>
      <c r="AC153" s="11">
        <v>0.01</v>
      </c>
      <c r="AD153" t="str">
        <f>_xll.SNL.Clients.Office.Excel.Functions.SPG(AA153, "SP_COUNTRY_NAME")</f>
        <v>USA</v>
      </c>
      <c r="AE153" t="s">
        <v>478</v>
      </c>
      <c r="AF153">
        <v>4048215</v>
      </c>
      <c r="AG153" t="s">
        <v>398</v>
      </c>
      <c r="AH153" s="11">
        <v>0.01</v>
      </c>
      <c r="AI153" t="str">
        <f>_xll.SNL.Clients.Office.Excel.Functions.SPG(AF153, "SP_COUNTRY_NAME")</f>
        <v>USA</v>
      </c>
      <c r="AJ153" t="s">
        <v>1066</v>
      </c>
      <c r="AK153">
        <v>4235357</v>
      </c>
      <c r="AL153" t="s">
        <v>1610</v>
      </c>
      <c r="AM153" s="11">
        <v>0.06</v>
      </c>
      <c r="AN153" t="str">
        <f>_xll.SNL.Clients.Office.Excel.Functions.SPG(AK153, "SP_COUNTRY_NAME")</f>
        <v>Czechia</v>
      </c>
      <c r="AO153" t="s">
        <v>548</v>
      </c>
      <c r="AP153">
        <v>5834897</v>
      </c>
      <c r="AQ153" t="s">
        <v>398</v>
      </c>
      <c r="AR153" s="11">
        <v>0</v>
      </c>
      <c r="AS153" t="str">
        <f>_xll.SNL.Clients.Office.Excel.Functions.SPG(AP153, "SP_COUNTRY_NAME")</f>
        <v>United Kingdom</v>
      </c>
      <c r="AX153" t="str">
        <f>_xll.SNL.Clients.Office.Excel.Functions.SPG(AU153, "SP_COUNTRY_NAME")</f>
        <v>#INVALID COMPANY ID</v>
      </c>
      <c r="AY153" t="s">
        <v>478</v>
      </c>
      <c r="AZ153">
        <v>4048215</v>
      </c>
      <c r="BA153" t="s">
        <v>398</v>
      </c>
      <c r="BB153" s="11">
        <v>0.01</v>
      </c>
      <c r="BC153" t="str">
        <f>_xll.SNL.Clients.Office.Excel.Functions.SPG(AZ153, "SP_COUNTRY_NAME")</f>
        <v>USA</v>
      </c>
      <c r="BH153" t="str">
        <f>_xll.SNL.Clients.Office.Excel.Functions.SPG(BE153, "SP_COUNTRY_NAME")</f>
        <v>#INVALID COMPANY ID</v>
      </c>
      <c r="BI153" t="s">
        <v>723</v>
      </c>
      <c r="BJ153">
        <v>5879300</v>
      </c>
      <c r="BK153" t="s">
        <v>403</v>
      </c>
      <c r="BL153" s="11">
        <v>0.01</v>
      </c>
      <c r="BM153" t="str">
        <f>_xll.SNL.Clients.Office.Excel.Functions.SPG(BJ153, "SP_COUNTRY_NAME")</f>
        <v>South Africa</v>
      </c>
      <c r="BR153" t="str">
        <f>_xll.SNL.Clients.Office.Excel.Functions.SPG(BO153, "SP_COUNTRY_NAME")</f>
        <v>#INVALID COMPANY ID</v>
      </c>
      <c r="BS153" t="s">
        <v>508</v>
      </c>
      <c r="BT153">
        <v>4187546</v>
      </c>
      <c r="BU153" t="s">
        <v>398</v>
      </c>
      <c r="BV153" s="11">
        <v>0.01</v>
      </c>
      <c r="BW153" t="str">
        <f>_xll.SNL.Clients.Office.Excel.Functions.SPG(BT153, "SP_COUNTRY_NAME")</f>
        <v>USA</v>
      </c>
      <c r="BX153" t="s">
        <v>414</v>
      </c>
      <c r="BY153">
        <v>4137704</v>
      </c>
      <c r="BZ153" t="s">
        <v>398</v>
      </c>
      <c r="CA153" s="11">
        <v>0.03</v>
      </c>
      <c r="CB153" t="str">
        <f>_xll.SNL.Clients.Office.Excel.Functions.SPG(BY153, "SP_COUNTRY_NAME")</f>
        <v>Japan</v>
      </c>
      <c r="CC153" t="s">
        <v>414</v>
      </c>
      <c r="CD153">
        <v>4137704</v>
      </c>
      <c r="CE153" t="s">
        <v>398</v>
      </c>
      <c r="CF153" s="11">
        <v>0.02</v>
      </c>
      <c r="CG153" t="str">
        <f>_xll.SNL.Clients.Office.Excel.Functions.SPG(CD153, "SP_COUNTRY_NAME")</f>
        <v>Japan</v>
      </c>
      <c r="CH153" t="s">
        <v>414</v>
      </c>
      <c r="CI153">
        <v>4137704</v>
      </c>
      <c r="CJ153" t="s">
        <v>398</v>
      </c>
      <c r="CK153" s="11">
        <v>0.03</v>
      </c>
      <c r="CL153" t="str">
        <f>_xll.SNL.Clients.Office.Excel.Functions.SPG(CI153, "SP_COUNTRY_NAME")</f>
        <v>Japan</v>
      </c>
      <c r="CM153" t="s">
        <v>723</v>
      </c>
      <c r="CN153">
        <v>5879300</v>
      </c>
      <c r="CO153" t="s">
        <v>403</v>
      </c>
      <c r="CP153" s="11">
        <v>0.01</v>
      </c>
      <c r="CQ153" t="str">
        <f>_xll.SNL.Clients.Office.Excel.Functions.SPG(CN153, "SP_COUNTRY_NAME")</f>
        <v>South Africa</v>
      </c>
      <c r="CR153" t="s">
        <v>723</v>
      </c>
      <c r="CS153">
        <v>5879300</v>
      </c>
      <c r="CT153" t="s">
        <v>403</v>
      </c>
      <c r="CU153" s="11">
        <v>0.01</v>
      </c>
      <c r="CV153" t="str">
        <f>_xll.SNL.Clients.Office.Excel.Functions.SPG(CS153, "SP_COUNTRY_NAME")</f>
        <v>South Africa</v>
      </c>
      <c r="CW153" t="s">
        <v>414</v>
      </c>
      <c r="CX153">
        <v>4137704</v>
      </c>
      <c r="CY153" t="s">
        <v>398</v>
      </c>
      <c r="CZ153" s="11">
        <v>0.03</v>
      </c>
      <c r="DA153" t="str">
        <f>_xll.SNL.Clients.Office.Excel.Functions.SPG(CX153, "SP_COUNTRY_NAME")</f>
        <v>Japan</v>
      </c>
      <c r="DF153" t="str">
        <f>_xll.SNL.Clients.Office.Excel.Functions.SPG(DC153, "SP_COUNTRY_NAME")</f>
        <v>#INVALID COMPANY ID</v>
      </c>
      <c r="DK153" t="str">
        <f>_xll.SNL.Clients.Office.Excel.Functions.SPG(DH153, "SP_COUNTRY_NAME")</f>
        <v>#INVALID COMPANY ID</v>
      </c>
      <c r="DL153" t="s">
        <v>413</v>
      </c>
      <c r="DM153">
        <v>4107954</v>
      </c>
      <c r="DN153" t="s">
        <v>348</v>
      </c>
      <c r="DO153" s="11">
        <v>0.01</v>
      </c>
      <c r="DP153" t="str">
        <f>_xll.SNL.Clients.Office.Excel.Functions.SPG(DM153, "SP_COUNTRY_NAME")</f>
        <v>Japan</v>
      </c>
      <c r="DQ153" t="s">
        <v>413</v>
      </c>
      <c r="DR153">
        <v>4107954</v>
      </c>
      <c r="DS153" t="s">
        <v>348</v>
      </c>
      <c r="DT153" s="11">
        <v>0.01</v>
      </c>
      <c r="DU153" t="str">
        <f>_xll.SNL.Clients.Office.Excel.Functions.SPG(DR153, "SP_COUNTRY_NAME")</f>
        <v>Japan</v>
      </c>
      <c r="DV153" t="s">
        <v>413</v>
      </c>
      <c r="DW153">
        <v>4107954</v>
      </c>
      <c r="DX153" t="s">
        <v>348</v>
      </c>
      <c r="DY153" s="11">
        <v>0.01</v>
      </c>
      <c r="DZ153" t="str">
        <f>_xll.SNL.Clients.Office.Excel.Functions.SPG(DW153, "SP_COUNTRY_NAME")</f>
        <v>Japan</v>
      </c>
      <c r="EE153" t="str">
        <f>_xll.SNL.Clients.Office.Excel.Functions.SPG(EB153, "SP_COUNTRY_NAME")</f>
        <v>#INVALID COMPANY ID</v>
      </c>
      <c r="EF153" t="s">
        <v>1996</v>
      </c>
      <c r="EG153">
        <v>4206137</v>
      </c>
      <c r="EH153" t="s">
        <v>398</v>
      </c>
      <c r="EI153" s="11">
        <v>0.03</v>
      </c>
      <c r="EJ153" t="str">
        <f>_xll.SNL.Clients.Office.Excel.Functions.SPG(EG153, "SP_COUNTRY_NAME")</f>
        <v>Spain</v>
      </c>
      <c r="EO153" t="str">
        <f>_xll.SNL.Clients.Office.Excel.Functions.SPG(EL153, "SP_COUNTRY_NAME")</f>
        <v>#INVALID COMPANY ID</v>
      </c>
      <c r="ET153" t="str">
        <f>_xll.SNL.Clients.Office.Excel.Functions.SPG(EQ153, "SP_COUNTRY_NAME")</f>
        <v>#INVALID COMPANY ID</v>
      </c>
      <c r="EY153" t="str">
        <f>_xll.SNL.Clients.Office.Excel.Functions.SPG(EV153, "SP_COUNTRY_NAME")</f>
        <v>#INVALID COMPANY ID</v>
      </c>
      <c r="EZ153" t="s">
        <v>414</v>
      </c>
      <c r="FA153">
        <v>4137704</v>
      </c>
      <c r="FB153" t="s">
        <v>398</v>
      </c>
      <c r="FC153" s="11">
        <v>0.02</v>
      </c>
      <c r="FD153" t="str">
        <f>_xll.SNL.Clients.Office.Excel.Functions.SPG(FA153, "SP_COUNTRY_NAME")</f>
        <v>Japan</v>
      </c>
      <c r="FE153" t="s">
        <v>414</v>
      </c>
      <c r="FF153">
        <v>4137704</v>
      </c>
      <c r="FG153" t="s">
        <v>398</v>
      </c>
      <c r="FH153" s="11">
        <v>0.02</v>
      </c>
      <c r="FI153" t="str">
        <f>_xll.SNL.Clients.Office.Excel.Functions.SPG(FF153, "SP_COUNTRY_NAME")</f>
        <v>Japan</v>
      </c>
      <c r="FJ153" t="s">
        <v>414</v>
      </c>
      <c r="FK153">
        <v>4137704</v>
      </c>
      <c r="FL153" t="s">
        <v>398</v>
      </c>
      <c r="FM153" s="11">
        <v>0.03</v>
      </c>
      <c r="FN153" t="str">
        <f>_xll.SNL.Clients.Office.Excel.Functions.SPG(FK153, "SP_COUNTRY_NAME")</f>
        <v>Japan</v>
      </c>
      <c r="FS153" t="str">
        <f>_xll.SNL.Clients.Office.Excel.Functions.SPG(FP153, "SP_COUNTRY_NAME")</f>
        <v>#INVALID COMPANY ID</v>
      </c>
      <c r="FT153" t="s">
        <v>1996</v>
      </c>
      <c r="FU153">
        <v>4206137</v>
      </c>
      <c r="FV153" t="s">
        <v>398</v>
      </c>
      <c r="FW153" s="11">
        <v>0.03</v>
      </c>
      <c r="FX153" t="str">
        <f>_xll.SNL.Clients.Office.Excel.Functions.SPG(FU153, "SP_COUNTRY_NAME")</f>
        <v>Spain</v>
      </c>
      <c r="GC153" t="str">
        <f>_xll.SNL.Clients.Office.Excel.Functions.SPG(FZ153, "SP_COUNTRY_NAME")</f>
        <v>#INVALID COMPANY ID</v>
      </c>
      <c r="GH153" t="str">
        <f>_xll.SNL.Clients.Office.Excel.Functions.SPG(GE153, "SP_COUNTRY_NAME")</f>
        <v>#INVALID COMPANY ID</v>
      </c>
      <c r="GM153" t="str">
        <f>_xll.SNL.Clients.Office.Excel.Functions.SPG(GJ153, "SP_COUNTRY_NAME")</f>
        <v>#INVALID COMPANY ID</v>
      </c>
      <c r="GR153" t="str">
        <f>_xll.SNL.Clients.Office.Excel.Functions.SPG(GO153, "SP_COUNTRY_NAME")</f>
        <v>#INVALID COMPANY ID</v>
      </c>
      <c r="GW153" t="str">
        <f>_xll.SNL.Clients.Office.Excel.Functions.SPG(GT153, "SP_COUNTRY_NAME")</f>
        <v>#INVALID COMPANY ID</v>
      </c>
      <c r="HB153" t="str">
        <f>_xll.SNL.Clients.Office.Excel.Functions.SPG(GY153, "SP_COUNTRY_NAME")</f>
        <v>#INVALID COMPANY ID</v>
      </c>
      <c r="HC153" t="s">
        <v>414</v>
      </c>
      <c r="HD153">
        <v>4137704</v>
      </c>
      <c r="HE153" t="s">
        <v>398</v>
      </c>
      <c r="HF153" s="11">
        <v>0.03</v>
      </c>
      <c r="HG153" t="str">
        <f>_xll.SNL.Clients.Office.Excel.Functions.SPG(HD153, "SP_COUNTRY_NAME")</f>
        <v>Japan</v>
      </c>
      <c r="HL153" t="str">
        <f>_xll.SNL.Clients.Office.Excel.Functions.SPG(HI153, "SP_COUNTRY_NAME")</f>
        <v>#INVALID COMPANY ID</v>
      </c>
      <c r="HQ153" t="str">
        <f>_xll.SNL.Clients.Office.Excel.Functions.SPG(HN153, "SP_COUNTRY_NAME")</f>
        <v>#INVALID COMPANY ID</v>
      </c>
      <c r="HR153" t="s">
        <v>414</v>
      </c>
      <c r="HS153">
        <v>4137704</v>
      </c>
      <c r="HT153" t="s">
        <v>398</v>
      </c>
      <c r="HU153" s="11">
        <v>0.03</v>
      </c>
      <c r="HV153" t="str">
        <f>_xll.SNL.Clients.Office.Excel.Functions.SPG(HS153, "SP_COUNTRY_NAME")</f>
        <v>Japan</v>
      </c>
      <c r="HW153" t="s">
        <v>1996</v>
      </c>
      <c r="HX153">
        <v>4206137</v>
      </c>
      <c r="HY153" t="s">
        <v>398</v>
      </c>
      <c r="HZ153" s="11">
        <v>0.03</v>
      </c>
      <c r="IA153" t="str">
        <f>_xll.SNL.Clients.Office.Excel.Functions.SPG(HX153, "SP_COUNTRY_NAME")</f>
        <v>Spain</v>
      </c>
      <c r="IF153" t="str">
        <f>_xll.SNL.Clients.Office.Excel.Functions.SPG(IC153, "SP_COUNTRY_NAME")</f>
        <v>#INVALID COMPANY ID</v>
      </c>
      <c r="IK153" t="str">
        <f>_xll.SNL.Clients.Office.Excel.Functions.SPG(IH153, "SP_COUNTRY_NAME")</f>
        <v>#INVALID COMPANY ID</v>
      </c>
      <c r="IP153" t="str">
        <f>_xll.SNL.Clients.Office.Excel.Functions.SPG(IM153, "SP_COUNTRY_NAME")</f>
        <v>#INVALID COMPANY ID</v>
      </c>
      <c r="IQ153" t="s">
        <v>488</v>
      </c>
      <c r="IR153">
        <v>4119651</v>
      </c>
      <c r="IS153" t="s">
        <v>398</v>
      </c>
      <c r="IT153" s="11">
        <v>0</v>
      </c>
      <c r="IU153" t="str">
        <f>_xll.SNL.Clients.Office.Excel.Functions.SPG(IR153, "SP_COUNTRY_NAME")</f>
        <v>USA</v>
      </c>
      <c r="IZ153" t="str">
        <f>_xll.SNL.Clients.Office.Excel.Functions.SPG(IW153, "SP_COUNTRY_NAME")</f>
        <v>#INVALID COMPANY ID</v>
      </c>
      <c r="JA153" t="s">
        <v>723</v>
      </c>
      <c r="JB153">
        <v>5879300</v>
      </c>
      <c r="JC153" t="s">
        <v>403</v>
      </c>
      <c r="JD153" s="11">
        <v>0.01</v>
      </c>
      <c r="JE153" t="str">
        <f>_xll.SNL.Clients.Office.Excel.Functions.SPG(JB153, "SP_COUNTRY_NAME")</f>
        <v>South Africa</v>
      </c>
      <c r="JF153" t="s">
        <v>413</v>
      </c>
      <c r="JG153">
        <v>4107954</v>
      </c>
      <c r="JH153" t="s">
        <v>348</v>
      </c>
      <c r="JI153" s="11">
        <v>0.01</v>
      </c>
      <c r="JJ153" t="str">
        <f>_xll.SNL.Clients.Office.Excel.Functions.SPG(JG153, "SP_COUNTRY_NAME")</f>
        <v>Japan</v>
      </c>
      <c r="JK153" t="s">
        <v>414</v>
      </c>
      <c r="JL153">
        <v>4137704</v>
      </c>
      <c r="JM153" t="s">
        <v>398</v>
      </c>
      <c r="JN153" s="11">
        <v>0.02</v>
      </c>
      <c r="JO153" t="str">
        <f>_xll.SNL.Clients.Office.Excel.Functions.SPG(JL153, "SP_COUNTRY_NAME")</f>
        <v>Japan</v>
      </c>
      <c r="JT153" t="str">
        <f>_xll.SNL.Clients.Office.Excel.Functions.SPG(JQ153, "SP_COUNTRY_NAME")</f>
        <v>#INVALID COMPANY ID</v>
      </c>
      <c r="JY153" t="str">
        <f>_xll.SNL.Clients.Office.Excel.Functions.SPG(JV153, "SP_COUNTRY_NAME")</f>
        <v>#INVALID COMPANY ID</v>
      </c>
      <c r="JZ153" t="s">
        <v>414</v>
      </c>
      <c r="KA153">
        <v>4137704</v>
      </c>
      <c r="KB153" t="s">
        <v>398</v>
      </c>
      <c r="KC153" s="11">
        <v>0.03</v>
      </c>
      <c r="KD153" t="str">
        <f>_xll.SNL.Clients.Office.Excel.Functions.SPG(KA153, "SP_COUNTRY_NAME")</f>
        <v>Japan</v>
      </c>
      <c r="KI153" t="str">
        <f>_xll.SNL.Clients.Office.Excel.Functions.SPG(KF153, "SP_COUNTRY_NAME")</f>
        <v>#INVALID COMPANY ID</v>
      </c>
      <c r="KJ153" t="s">
        <v>478</v>
      </c>
      <c r="KK153">
        <v>4048215</v>
      </c>
      <c r="KL153" t="s">
        <v>398</v>
      </c>
      <c r="KM153" s="11">
        <v>0.01</v>
      </c>
      <c r="KN153" t="str">
        <f>_xll.SNL.Clients.Office.Excel.Functions.SPG(KK153, "SP_COUNTRY_NAME")</f>
        <v>USA</v>
      </c>
    </row>
    <row r="154" spans="5:300" x14ac:dyDescent="0.35">
      <c r="E154" t="str">
        <f>_xll.SNL.Clients.Office.Excel.Functions.SPG(B154, "SP_COUNTRY_NAME")</f>
        <v>#INVALID COMPANY ID</v>
      </c>
      <c r="F154" t="s">
        <v>702</v>
      </c>
      <c r="G154">
        <v>4326066</v>
      </c>
      <c r="H154" t="s">
        <v>398</v>
      </c>
      <c r="I154" s="11">
        <v>0.01</v>
      </c>
      <c r="J154" t="str">
        <f>_xll.SNL.Clients.Office.Excel.Functions.SPG(G154, "SP_COUNTRY_NAME")</f>
        <v>South Africa</v>
      </c>
      <c r="K154" t="s">
        <v>552</v>
      </c>
      <c r="L154">
        <v>4135098</v>
      </c>
      <c r="M154" t="s">
        <v>398</v>
      </c>
      <c r="N154" s="11">
        <v>0</v>
      </c>
      <c r="O154" t="str">
        <f>_xll.SNL.Clients.Office.Excel.Functions.SPG(L154, "SP_COUNTRY_NAME")</f>
        <v>United Kingdom</v>
      </c>
      <c r="P154" t="s">
        <v>516</v>
      </c>
      <c r="Q154">
        <v>4242466</v>
      </c>
      <c r="R154" t="s">
        <v>398</v>
      </c>
      <c r="S154" s="11">
        <v>0.05</v>
      </c>
      <c r="T154" t="str">
        <f>_xll.SNL.Clients.Office.Excel.Functions.SPG(Q154, "SP_COUNTRY_NAME")</f>
        <v>Germany</v>
      </c>
      <c r="Y154" t="str">
        <f>_xll.SNL.Clients.Office.Excel.Functions.SPG(V154, "SP_COUNTRY_NAME")</f>
        <v>#INVALID COMPANY ID</v>
      </c>
      <c r="Z154" t="s">
        <v>754</v>
      </c>
      <c r="AA154">
        <v>5807523</v>
      </c>
      <c r="AB154" t="s">
        <v>398</v>
      </c>
      <c r="AC154" s="11">
        <v>0.01</v>
      </c>
      <c r="AD154" t="str">
        <f>_xll.SNL.Clients.Office.Excel.Functions.SPG(AA154, "SP_COUNTRY_NAME")</f>
        <v>South Africa</v>
      </c>
      <c r="AE154" t="s">
        <v>754</v>
      </c>
      <c r="AF154">
        <v>5807523</v>
      </c>
      <c r="AG154" t="s">
        <v>398</v>
      </c>
      <c r="AH154" s="11">
        <v>0.01</v>
      </c>
      <c r="AI154" t="str">
        <f>_xll.SNL.Clients.Office.Excel.Functions.SPG(AF154, "SP_COUNTRY_NAME")</f>
        <v>South Africa</v>
      </c>
      <c r="AJ154" t="s">
        <v>516</v>
      </c>
      <c r="AK154">
        <v>4242466</v>
      </c>
      <c r="AL154" t="s">
        <v>398</v>
      </c>
      <c r="AM154" s="11">
        <v>0.05</v>
      </c>
      <c r="AN154" t="str">
        <f>_xll.SNL.Clients.Office.Excel.Functions.SPG(AK154, "SP_COUNTRY_NAME")</f>
        <v>Germany</v>
      </c>
      <c r="AO154" t="s">
        <v>972</v>
      </c>
      <c r="AP154">
        <v>4422324</v>
      </c>
      <c r="AQ154" t="s">
        <v>398</v>
      </c>
      <c r="AR154" s="11">
        <v>0</v>
      </c>
      <c r="AS154" t="str">
        <f>_xll.SNL.Clients.Office.Excel.Functions.SPG(AP154, "SP_COUNTRY_NAME")</f>
        <v>Germany</v>
      </c>
      <c r="AX154" t="str">
        <f>_xll.SNL.Clients.Office.Excel.Functions.SPG(AU154, "SP_COUNTRY_NAME")</f>
        <v>#INVALID COMPANY ID</v>
      </c>
      <c r="AY154" t="s">
        <v>754</v>
      </c>
      <c r="AZ154">
        <v>5807523</v>
      </c>
      <c r="BA154" t="s">
        <v>398</v>
      </c>
      <c r="BB154" s="11">
        <v>0.01</v>
      </c>
      <c r="BC154" t="str">
        <f>_xll.SNL.Clients.Office.Excel.Functions.SPG(AZ154, "SP_COUNTRY_NAME")</f>
        <v>South Africa</v>
      </c>
      <c r="BH154" t="str">
        <f>_xll.SNL.Clients.Office.Excel.Functions.SPG(BE154, "SP_COUNTRY_NAME")</f>
        <v>#INVALID COMPANY ID</v>
      </c>
      <c r="BI154" t="s">
        <v>414</v>
      </c>
      <c r="BJ154">
        <v>4137704</v>
      </c>
      <c r="BK154" t="s">
        <v>398</v>
      </c>
      <c r="BL154" s="11">
        <v>0.01</v>
      </c>
      <c r="BM154" t="str">
        <f>_xll.SNL.Clients.Office.Excel.Functions.SPG(BJ154, "SP_COUNTRY_NAME")</f>
        <v>Japan</v>
      </c>
      <c r="BR154" t="str">
        <f>_xll.SNL.Clients.Office.Excel.Functions.SPG(BO154, "SP_COUNTRY_NAME")</f>
        <v>#INVALID COMPANY ID</v>
      </c>
      <c r="BS154" t="s">
        <v>1941</v>
      </c>
      <c r="BT154">
        <v>4210643</v>
      </c>
      <c r="BU154" t="s">
        <v>403</v>
      </c>
      <c r="BV154" s="11">
        <v>0.01</v>
      </c>
      <c r="BW154" t="str">
        <f>_xll.SNL.Clients.Office.Excel.Functions.SPG(BT154, "SP_COUNTRY_NAME")</f>
        <v>Germany</v>
      </c>
      <c r="BX154" t="s">
        <v>1735</v>
      </c>
      <c r="BY154" t="s">
        <v>348</v>
      </c>
      <c r="BZ154" t="s">
        <v>406</v>
      </c>
      <c r="CA154" s="11">
        <v>0.03</v>
      </c>
      <c r="CB154" t="str">
        <f>_xll.SNL.Clients.Office.Excel.Functions.SPG(BY154, "SP_COUNTRY_NAME")</f>
        <v>China</v>
      </c>
      <c r="CC154" t="s">
        <v>463</v>
      </c>
      <c r="CD154">
        <v>4140503</v>
      </c>
      <c r="CE154" t="s">
        <v>398</v>
      </c>
      <c r="CF154" s="11">
        <v>0.02</v>
      </c>
      <c r="CG154" t="str">
        <f>_xll.SNL.Clients.Office.Excel.Functions.SPG(CD154, "SP_COUNTRY_NAME")</f>
        <v>Ireland</v>
      </c>
      <c r="CH154" t="s">
        <v>1735</v>
      </c>
      <c r="CI154" t="s">
        <v>348</v>
      </c>
      <c r="CJ154" t="s">
        <v>406</v>
      </c>
      <c r="CK154" s="11">
        <v>0.03</v>
      </c>
      <c r="CL154" t="str">
        <f>_xll.SNL.Clients.Office.Excel.Functions.SPG(CI154, "SP_COUNTRY_NAME")</f>
        <v>China</v>
      </c>
      <c r="CM154" t="s">
        <v>414</v>
      </c>
      <c r="CN154">
        <v>4137704</v>
      </c>
      <c r="CO154" t="s">
        <v>398</v>
      </c>
      <c r="CP154" s="11">
        <v>0.01</v>
      </c>
      <c r="CQ154" t="str">
        <f>_xll.SNL.Clients.Office.Excel.Functions.SPG(CN154, "SP_COUNTRY_NAME")</f>
        <v>Japan</v>
      </c>
      <c r="CR154" t="s">
        <v>414</v>
      </c>
      <c r="CS154">
        <v>4137704</v>
      </c>
      <c r="CT154" t="s">
        <v>398</v>
      </c>
      <c r="CU154" s="11">
        <v>0.01</v>
      </c>
      <c r="CV154" t="str">
        <f>_xll.SNL.Clients.Office.Excel.Functions.SPG(CS154, "SP_COUNTRY_NAME")</f>
        <v>Japan</v>
      </c>
      <c r="CW154" t="s">
        <v>1735</v>
      </c>
      <c r="CX154" t="s">
        <v>348</v>
      </c>
      <c r="CY154" t="s">
        <v>406</v>
      </c>
      <c r="CZ154" s="11">
        <v>0.03</v>
      </c>
      <c r="DA154" t="str">
        <f>_xll.SNL.Clients.Office.Excel.Functions.SPG(CX154, "SP_COUNTRY_NAME")</f>
        <v>China</v>
      </c>
      <c r="DF154" t="str">
        <f>_xll.SNL.Clients.Office.Excel.Functions.SPG(DC154, "SP_COUNTRY_NAME")</f>
        <v>#INVALID COMPANY ID</v>
      </c>
      <c r="DK154" t="str">
        <f>_xll.SNL.Clients.Office.Excel.Functions.SPG(DH154, "SP_COUNTRY_NAME")</f>
        <v>#INVALID COMPANY ID</v>
      </c>
      <c r="DL154" t="s">
        <v>702</v>
      </c>
      <c r="DM154">
        <v>4326066</v>
      </c>
      <c r="DN154" t="s">
        <v>398</v>
      </c>
      <c r="DO154" s="11">
        <v>0.01</v>
      </c>
      <c r="DP154" t="str">
        <f>_xll.SNL.Clients.Office.Excel.Functions.SPG(DM154, "SP_COUNTRY_NAME")</f>
        <v>South Africa</v>
      </c>
      <c r="DQ154" t="s">
        <v>702</v>
      </c>
      <c r="DR154">
        <v>4326066</v>
      </c>
      <c r="DS154" t="s">
        <v>398</v>
      </c>
      <c r="DT154" s="11">
        <v>0.01</v>
      </c>
      <c r="DU154" t="str">
        <f>_xll.SNL.Clients.Office.Excel.Functions.SPG(DR154, "SP_COUNTRY_NAME")</f>
        <v>South Africa</v>
      </c>
      <c r="DV154" t="s">
        <v>702</v>
      </c>
      <c r="DW154">
        <v>4326066</v>
      </c>
      <c r="DX154" t="s">
        <v>398</v>
      </c>
      <c r="DY154" s="11">
        <v>0.01</v>
      </c>
      <c r="DZ154" t="str">
        <f>_xll.SNL.Clients.Office.Excel.Functions.SPG(DW154, "SP_COUNTRY_NAME")</f>
        <v>South Africa</v>
      </c>
      <c r="EE154" t="str">
        <f>_xll.SNL.Clients.Office.Excel.Functions.SPG(EB154, "SP_COUNTRY_NAME")</f>
        <v>#INVALID COMPANY ID</v>
      </c>
      <c r="EF154" t="s">
        <v>1114</v>
      </c>
      <c r="EG154">
        <v>4233769</v>
      </c>
      <c r="EH154" t="s">
        <v>398</v>
      </c>
      <c r="EI154" s="11">
        <v>0.03</v>
      </c>
      <c r="EJ154" t="str">
        <f>_xll.SNL.Clients.Office.Excel.Functions.SPG(EG154, "SP_COUNTRY_NAME")</f>
        <v>Denmark</v>
      </c>
      <c r="EO154" t="str">
        <f>_xll.SNL.Clients.Office.Excel.Functions.SPG(EL154, "SP_COUNTRY_NAME")</f>
        <v>#INVALID COMPANY ID</v>
      </c>
      <c r="ET154" t="str">
        <f>_xll.SNL.Clients.Office.Excel.Functions.SPG(EQ154, "SP_COUNTRY_NAME")</f>
        <v>#INVALID COMPANY ID</v>
      </c>
      <c r="EY154" t="str">
        <f>_xll.SNL.Clients.Office.Excel.Functions.SPG(EV154, "SP_COUNTRY_NAME")</f>
        <v>#INVALID COMPANY ID</v>
      </c>
      <c r="EZ154" t="s">
        <v>463</v>
      </c>
      <c r="FA154">
        <v>4140503</v>
      </c>
      <c r="FB154" t="s">
        <v>398</v>
      </c>
      <c r="FC154" s="11">
        <v>0.02</v>
      </c>
      <c r="FD154" t="str">
        <f>_xll.SNL.Clients.Office.Excel.Functions.SPG(FA154, "SP_COUNTRY_NAME")</f>
        <v>Ireland</v>
      </c>
      <c r="FE154" t="s">
        <v>463</v>
      </c>
      <c r="FF154">
        <v>4140503</v>
      </c>
      <c r="FG154" t="s">
        <v>398</v>
      </c>
      <c r="FH154" s="11">
        <v>0.02</v>
      </c>
      <c r="FI154" t="str">
        <f>_xll.SNL.Clients.Office.Excel.Functions.SPG(FF154, "SP_COUNTRY_NAME")</f>
        <v>Ireland</v>
      </c>
      <c r="FJ154" t="s">
        <v>1735</v>
      </c>
      <c r="FK154" t="s">
        <v>348</v>
      </c>
      <c r="FL154" t="s">
        <v>406</v>
      </c>
      <c r="FM154" s="11">
        <v>0.03</v>
      </c>
      <c r="FN154" t="str">
        <f>_xll.SNL.Clients.Office.Excel.Functions.SPG(FK154, "SP_COUNTRY_NAME")</f>
        <v>China</v>
      </c>
      <c r="FS154" t="str">
        <f>_xll.SNL.Clients.Office.Excel.Functions.SPG(FP154, "SP_COUNTRY_NAME")</f>
        <v>#INVALID COMPANY ID</v>
      </c>
      <c r="FT154" t="s">
        <v>1114</v>
      </c>
      <c r="FU154">
        <v>4233769</v>
      </c>
      <c r="FV154" t="s">
        <v>398</v>
      </c>
      <c r="FW154" s="11">
        <v>0.03</v>
      </c>
      <c r="FX154" t="str">
        <f>_xll.SNL.Clients.Office.Excel.Functions.SPG(FU154, "SP_COUNTRY_NAME")</f>
        <v>Denmark</v>
      </c>
      <c r="GC154" t="str">
        <f>_xll.SNL.Clients.Office.Excel.Functions.SPG(FZ154, "SP_COUNTRY_NAME")</f>
        <v>#INVALID COMPANY ID</v>
      </c>
      <c r="GH154" t="str">
        <f>_xll.SNL.Clients.Office.Excel.Functions.SPG(GE154, "SP_COUNTRY_NAME")</f>
        <v>#INVALID COMPANY ID</v>
      </c>
      <c r="GM154" t="str">
        <f>_xll.SNL.Clients.Office.Excel.Functions.SPG(GJ154, "SP_COUNTRY_NAME")</f>
        <v>#INVALID COMPANY ID</v>
      </c>
      <c r="GR154" t="str">
        <f>_xll.SNL.Clients.Office.Excel.Functions.SPG(GO154, "SP_COUNTRY_NAME")</f>
        <v>#INVALID COMPANY ID</v>
      </c>
      <c r="GW154" t="str">
        <f>_xll.SNL.Clients.Office.Excel.Functions.SPG(GT154, "SP_COUNTRY_NAME")</f>
        <v>#INVALID COMPANY ID</v>
      </c>
      <c r="HB154" t="str">
        <f>_xll.SNL.Clients.Office.Excel.Functions.SPG(GY154, "SP_COUNTRY_NAME")</f>
        <v>#INVALID COMPANY ID</v>
      </c>
      <c r="HC154" t="s">
        <v>1735</v>
      </c>
      <c r="HD154" t="s">
        <v>348</v>
      </c>
      <c r="HE154" t="s">
        <v>406</v>
      </c>
      <c r="HF154" s="11">
        <v>0.03</v>
      </c>
      <c r="HG154" t="str">
        <f>_xll.SNL.Clients.Office.Excel.Functions.SPG(HD154, "SP_COUNTRY_NAME")</f>
        <v>China</v>
      </c>
      <c r="HL154" t="str">
        <f>_xll.SNL.Clients.Office.Excel.Functions.SPG(HI154, "SP_COUNTRY_NAME")</f>
        <v>#INVALID COMPANY ID</v>
      </c>
      <c r="HQ154" t="str">
        <f>_xll.SNL.Clients.Office.Excel.Functions.SPG(HN154, "SP_COUNTRY_NAME")</f>
        <v>#INVALID COMPANY ID</v>
      </c>
      <c r="HR154" t="s">
        <v>1735</v>
      </c>
      <c r="HS154" t="s">
        <v>348</v>
      </c>
      <c r="HT154" t="s">
        <v>406</v>
      </c>
      <c r="HU154" s="11">
        <v>0.03</v>
      </c>
      <c r="HV154" t="str">
        <f>_xll.SNL.Clients.Office.Excel.Functions.SPG(HS154, "SP_COUNTRY_NAME")</f>
        <v>China</v>
      </c>
      <c r="HW154" t="s">
        <v>1114</v>
      </c>
      <c r="HX154">
        <v>4233769</v>
      </c>
      <c r="HY154" t="s">
        <v>398</v>
      </c>
      <c r="HZ154" s="11">
        <v>0.03</v>
      </c>
      <c r="IA154" t="str">
        <f>_xll.SNL.Clients.Office.Excel.Functions.SPG(HX154, "SP_COUNTRY_NAME")</f>
        <v>Denmark</v>
      </c>
      <c r="IF154" t="str">
        <f>_xll.SNL.Clients.Office.Excel.Functions.SPG(IC154, "SP_COUNTRY_NAME")</f>
        <v>#INVALID COMPANY ID</v>
      </c>
      <c r="IK154" t="str">
        <f>_xll.SNL.Clients.Office.Excel.Functions.SPG(IH154, "SP_COUNTRY_NAME")</f>
        <v>#INVALID COMPANY ID</v>
      </c>
      <c r="IP154" t="str">
        <f>_xll.SNL.Clients.Office.Excel.Functions.SPG(IM154, "SP_COUNTRY_NAME")</f>
        <v>#INVALID COMPANY ID</v>
      </c>
      <c r="IQ154" t="s">
        <v>607</v>
      </c>
      <c r="IR154">
        <v>4153606</v>
      </c>
      <c r="IS154" t="s">
        <v>398</v>
      </c>
      <c r="IT154" s="11">
        <v>0</v>
      </c>
      <c r="IU154" t="str">
        <f>_xll.SNL.Clients.Office.Excel.Functions.SPG(IR154, "SP_COUNTRY_NAME")</f>
        <v>USA</v>
      </c>
      <c r="IZ154" t="str">
        <f>_xll.SNL.Clients.Office.Excel.Functions.SPG(IW154, "SP_COUNTRY_NAME")</f>
        <v>#INVALID COMPANY ID</v>
      </c>
      <c r="JA154" t="s">
        <v>414</v>
      </c>
      <c r="JB154">
        <v>4137704</v>
      </c>
      <c r="JC154" t="s">
        <v>398</v>
      </c>
      <c r="JD154" s="11">
        <v>0.01</v>
      </c>
      <c r="JE154" t="str">
        <f>_xll.SNL.Clients.Office.Excel.Functions.SPG(JB154, "SP_COUNTRY_NAME")</f>
        <v>Japan</v>
      </c>
      <c r="JF154" t="s">
        <v>702</v>
      </c>
      <c r="JG154">
        <v>4326066</v>
      </c>
      <c r="JH154" t="s">
        <v>398</v>
      </c>
      <c r="JI154" s="11">
        <v>0.01</v>
      </c>
      <c r="JJ154" t="str">
        <f>_xll.SNL.Clients.Office.Excel.Functions.SPG(JG154, "SP_COUNTRY_NAME")</f>
        <v>South Africa</v>
      </c>
      <c r="JK154" t="s">
        <v>463</v>
      </c>
      <c r="JL154">
        <v>4140503</v>
      </c>
      <c r="JM154" t="s">
        <v>398</v>
      </c>
      <c r="JN154" s="11">
        <v>0.02</v>
      </c>
      <c r="JO154" t="str">
        <f>_xll.SNL.Clients.Office.Excel.Functions.SPG(JL154, "SP_COUNTRY_NAME")</f>
        <v>Ireland</v>
      </c>
      <c r="JT154" t="str">
        <f>_xll.SNL.Clients.Office.Excel.Functions.SPG(JQ154, "SP_COUNTRY_NAME")</f>
        <v>#INVALID COMPANY ID</v>
      </c>
      <c r="JY154" t="str">
        <f>_xll.SNL.Clients.Office.Excel.Functions.SPG(JV154, "SP_COUNTRY_NAME")</f>
        <v>#INVALID COMPANY ID</v>
      </c>
      <c r="JZ154" t="s">
        <v>1735</v>
      </c>
      <c r="KA154" t="s">
        <v>348</v>
      </c>
      <c r="KB154" t="s">
        <v>406</v>
      </c>
      <c r="KC154" s="11">
        <v>0.03</v>
      </c>
      <c r="KD154" t="str">
        <f>_xll.SNL.Clients.Office.Excel.Functions.SPG(KA154, "SP_COUNTRY_NAME")</f>
        <v>China</v>
      </c>
      <c r="KI154" t="str">
        <f>_xll.SNL.Clients.Office.Excel.Functions.SPG(KF154, "SP_COUNTRY_NAME")</f>
        <v>#INVALID COMPANY ID</v>
      </c>
      <c r="KJ154" t="s">
        <v>754</v>
      </c>
      <c r="KK154">
        <v>5807523</v>
      </c>
      <c r="KL154" t="s">
        <v>398</v>
      </c>
      <c r="KM154" s="11">
        <v>0.01</v>
      </c>
      <c r="KN154" t="str">
        <f>_xll.SNL.Clients.Office.Excel.Functions.SPG(KK154, "SP_COUNTRY_NAME")</f>
        <v>South Africa</v>
      </c>
    </row>
    <row r="155" spans="5:300" x14ac:dyDescent="0.35">
      <c r="E155" t="str">
        <f>_xll.SNL.Clients.Office.Excel.Functions.SPG(B155, "SP_COUNTRY_NAME")</f>
        <v>#INVALID COMPANY ID</v>
      </c>
      <c r="F155" t="s">
        <v>836</v>
      </c>
      <c r="G155">
        <v>5759900</v>
      </c>
      <c r="H155" t="s">
        <v>398</v>
      </c>
      <c r="I155" s="11">
        <v>0.01</v>
      </c>
      <c r="J155" t="str">
        <f>_xll.SNL.Clients.Office.Excel.Functions.SPG(G155, "SP_COUNTRY_NAME")</f>
        <v>United Kingdom</v>
      </c>
      <c r="K155" t="s">
        <v>553</v>
      </c>
      <c r="L155">
        <v>4001519</v>
      </c>
      <c r="M155" t="s">
        <v>398</v>
      </c>
      <c r="N155" s="11">
        <v>0</v>
      </c>
      <c r="O155" t="str">
        <f>_xll.SNL.Clients.Office.Excel.Functions.SPG(L155, "SP_COUNTRY_NAME")</f>
        <v>USA</v>
      </c>
      <c r="P155" t="s">
        <v>1067</v>
      </c>
      <c r="Q155">
        <v>9241265</v>
      </c>
      <c r="R155" t="s">
        <v>398</v>
      </c>
      <c r="S155" s="11">
        <v>0.05</v>
      </c>
      <c r="T155" t="str">
        <f>_xll.SNL.Clients.Office.Excel.Functions.SPG(Q155, "SP_COUNTRY_NAME")</f>
        <v>Israel</v>
      </c>
      <c r="Y155" t="str">
        <f>_xll.SNL.Clients.Office.Excel.Functions.SPG(V155, "SP_COUNTRY_NAME")</f>
        <v>#INVALID COMPANY ID</v>
      </c>
      <c r="Z155" t="s">
        <v>437</v>
      </c>
      <c r="AA155">
        <v>4140078</v>
      </c>
      <c r="AB155" t="s">
        <v>398</v>
      </c>
      <c r="AC155" s="11">
        <v>0</v>
      </c>
      <c r="AD155" t="str">
        <f>_xll.SNL.Clients.Office.Excel.Functions.SPG(AA155, "SP_COUNTRY_NAME")</f>
        <v>Japan</v>
      </c>
      <c r="AE155" t="s">
        <v>437</v>
      </c>
      <c r="AF155">
        <v>4140078</v>
      </c>
      <c r="AG155" t="s">
        <v>398</v>
      </c>
      <c r="AH155" s="11">
        <v>0</v>
      </c>
      <c r="AI155" t="str">
        <f>_xll.SNL.Clients.Office.Excel.Functions.SPG(AF155, "SP_COUNTRY_NAME")</f>
        <v>Japan</v>
      </c>
      <c r="AJ155" t="s">
        <v>1067</v>
      </c>
      <c r="AK155">
        <v>9241265</v>
      </c>
      <c r="AL155" t="s">
        <v>398</v>
      </c>
      <c r="AM155" s="11">
        <v>0.05</v>
      </c>
      <c r="AN155" t="str">
        <f>_xll.SNL.Clients.Office.Excel.Functions.SPG(AK155, "SP_COUNTRY_NAME")</f>
        <v>Israel</v>
      </c>
      <c r="AO155" t="s">
        <v>473</v>
      </c>
      <c r="AP155">
        <v>7108293</v>
      </c>
      <c r="AQ155" t="s">
        <v>405</v>
      </c>
      <c r="AR155" s="11">
        <v>0</v>
      </c>
      <c r="AS155" t="str">
        <f>_xll.SNL.Clients.Office.Excel.Functions.SPG(AP155, "SP_COUNTRY_NAME")</f>
        <v>United Kingdom</v>
      </c>
      <c r="AX155" t="str">
        <f>_xll.SNL.Clients.Office.Excel.Functions.SPG(AU155, "SP_COUNTRY_NAME")</f>
        <v>#INVALID COMPANY ID</v>
      </c>
      <c r="AY155" t="s">
        <v>437</v>
      </c>
      <c r="AZ155">
        <v>4140078</v>
      </c>
      <c r="BA155" t="s">
        <v>398</v>
      </c>
      <c r="BB155" s="11">
        <v>0</v>
      </c>
      <c r="BC155" t="str">
        <f>_xll.SNL.Clients.Office.Excel.Functions.SPG(AZ155, "SP_COUNTRY_NAME")</f>
        <v>Japan</v>
      </c>
      <c r="BH155" t="str">
        <f>_xll.SNL.Clients.Office.Excel.Functions.SPG(BE155, "SP_COUNTRY_NAME")</f>
        <v>#INVALID COMPANY ID</v>
      </c>
      <c r="BI155" t="s">
        <v>533</v>
      </c>
      <c r="BJ155">
        <v>4118373</v>
      </c>
      <c r="BK155" t="s">
        <v>398</v>
      </c>
      <c r="BL155" s="11">
        <v>0.01</v>
      </c>
      <c r="BM155" t="str">
        <f>_xll.SNL.Clients.Office.Excel.Functions.SPG(BJ155, "SP_COUNTRY_NAME")</f>
        <v>USA</v>
      </c>
      <c r="BR155" t="str">
        <f>_xll.SNL.Clients.Office.Excel.Functions.SPG(BO155, "SP_COUNTRY_NAME")</f>
        <v>#INVALID COMPANY ID</v>
      </c>
      <c r="BS155" t="s">
        <v>413</v>
      </c>
      <c r="BT155">
        <v>4107954</v>
      </c>
      <c r="BU155" t="s">
        <v>348</v>
      </c>
      <c r="BV155" s="11">
        <v>0.01</v>
      </c>
      <c r="BW155" t="str">
        <f>_xll.SNL.Clients.Office.Excel.Functions.SPG(BT155, "SP_COUNTRY_NAME")</f>
        <v>Japan</v>
      </c>
      <c r="BX155" t="s">
        <v>430</v>
      </c>
      <c r="BY155">
        <v>4057506</v>
      </c>
      <c r="BZ155" t="s">
        <v>398</v>
      </c>
      <c r="CA155" s="11">
        <v>0.03</v>
      </c>
      <c r="CB155" t="str">
        <f>_xll.SNL.Clients.Office.Excel.Functions.SPG(BY155, "SP_COUNTRY_NAME")</f>
        <v>USA</v>
      </c>
      <c r="CC155" t="s">
        <v>596</v>
      </c>
      <c r="CD155">
        <v>4579014</v>
      </c>
      <c r="CE155" t="s">
        <v>398</v>
      </c>
      <c r="CF155" s="11">
        <v>0.02</v>
      </c>
      <c r="CG155" t="str">
        <f>_xll.SNL.Clients.Office.Excel.Functions.SPG(CD155, "SP_COUNTRY_NAME")</f>
        <v>USA</v>
      </c>
      <c r="CH155" t="s">
        <v>430</v>
      </c>
      <c r="CI155">
        <v>4057506</v>
      </c>
      <c r="CJ155" t="s">
        <v>398</v>
      </c>
      <c r="CK155" s="11">
        <v>0.03</v>
      </c>
      <c r="CL155" t="str">
        <f>_xll.SNL.Clients.Office.Excel.Functions.SPG(CI155, "SP_COUNTRY_NAME")</f>
        <v>USA</v>
      </c>
      <c r="CM155" t="s">
        <v>533</v>
      </c>
      <c r="CN155">
        <v>4118373</v>
      </c>
      <c r="CO155" t="s">
        <v>398</v>
      </c>
      <c r="CP155" s="11">
        <v>0.01</v>
      </c>
      <c r="CQ155" t="str">
        <f>_xll.SNL.Clients.Office.Excel.Functions.SPG(CN155, "SP_COUNTRY_NAME")</f>
        <v>USA</v>
      </c>
      <c r="CR155" t="s">
        <v>533</v>
      </c>
      <c r="CS155">
        <v>4118373</v>
      </c>
      <c r="CT155" t="s">
        <v>398</v>
      </c>
      <c r="CU155" s="11">
        <v>0.01</v>
      </c>
      <c r="CV155" t="str">
        <f>_xll.SNL.Clients.Office.Excel.Functions.SPG(CS155, "SP_COUNTRY_NAME")</f>
        <v>USA</v>
      </c>
      <c r="CW155" t="s">
        <v>430</v>
      </c>
      <c r="CX155">
        <v>4057506</v>
      </c>
      <c r="CY155" t="s">
        <v>398</v>
      </c>
      <c r="CZ155" s="11">
        <v>0.03</v>
      </c>
      <c r="DA155" t="str">
        <f>_xll.SNL.Clients.Office.Excel.Functions.SPG(CX155, "SP_COUNTRY_NAME")</f>
        <v>USA</v>
      </c>
      <c r="DF155" t="str">
        <f>_xll.SNL.Clients.Office.Excel.Functions.SPG(DC155, "SP_COUNTRY_NAME")</f>
        <v>#INVALID COMPANY ID</v>
      </c>
      <c r="DK155" t="str">
        <f>_xll.SNL.Clients.Office.Excel.Functions.SPG(DH155, "SP_COUNTRY_NAME")</f>
        <v>#INVALID COMPANY ID</v>
      </c>
      <c r="DL155" t="s">
        <v>836</v>
      </c>
      <c r="DM155">
        <v>5759900</v>
      </c>
      <c r="DN155" t="s">
        <v>398</v>
      </c>
      <c r="DO155" s="11">
        <v>0.01</v>
      </c>
      <c r="DP155" t="str">
        <f>_xll.SNL.Clients.Office.Excel.Functions.SPG(DM155, "SP_COUNTRY_NAME")</f>
        <v>United Kingdom</v>
      </c>
      <c r="DQ155" t="s">
        <v>836</v>
      </c>
      <c r="DR155">
        <v>5759900</v>
      </c>
      <c r="DS155" t="s">
        <v>398</v>
      </c>
      <c r="DT155" s="11">
        <v>0.01</v>
      </c>
      <c r="DU155" t="str">
        <f>_xll.SNL.Clients.Office.Excel.Functions.SPG(DR155, "SP_COUNTRY_NAME")</f>
        <v>United Kingdom</v>
      </c>
      <c r="DV155" t="s">
        <v>836</v>
      </c>
      <c r="DW155">
        <v>5759900</v>
      </c>
      <c r="DX155" t="s">
        <v>398</v>
      </c>
      <c r="DY155" s="11">
        <v>0.01</v>
      </c>
      <c r="DZ155" t="str">
        <f>_xll.SNL.Clients.Office.Excel.Functions.SPG(DW155, "SP_COUNTRY_NAME")</f>
        <v>United Kingdom</v>
      </c>
      <c r="EE155" t="str">
        <f>_xll.SNL.Clients.Office.Excel.Functions.SPG(EB155, "SP_COUNTRY_NAME")</f>
        <v>#INVALID COMPANY ID</v>
      </c>
      <c r="EF155" t="s">
        <v>441</v>
      </c>
      <c r="EG155">
        <v>4117611</v>
      </c>
      <c r="EH155" t="s">
        <v>398</v>
      </c>
      <c r="EI155" s="11">
        <v>0.03</v>
      </c>
      <c r="EJ155" t="str">
        <f>_xll.SNL.Clients.Office.Excel.Functions.SPG(EG155, "SP_COUNTRY_NAME")</f>
        <v>USA</v>
      </c>
      <c r="EO155" t="str">
        <f>_xll.SNL.Clients.Office.Excel.Functions.SPG(EL155, "SP_COUNTRY_NAME")</f>
        <v>#INVALID COMPANY ID</v>
      </c>
      <c r="ET155" t="str">
        <f>_xll.SNL.Clients.Office.Excel.Functions.SPG(EQ155, "SP_COUNTRY_NAME")</f>
        <v>#INVALID COMPANY ID</v>
      </c>
      <c r="EY155" t="str">
        <f>_xll.SNL.Clients.Office.Excel.Functions.SPG(EV155, "SP_COUNTRY_NAME")</f>
        <v>#INVALID COMPANY ID</v>
      </c>
      <c r="EZ155" t="s">
        <v>596</v>
      </c>
      <c r="FA155">
        <v>4579014</v>
      </c>
      <c r="FB155" t="s">
        <v>398</v>
      </c>
      <c r="FC155" s="11">
        <v>0.02</v>
      </c>
      <c r="FD155" t="str">
        <f>_xll.SNL.Clients.Office.Excel.Functions.SPG(FA155, "SP_COUNTRY_NAME")</f>
        <v>USA</v>
      </c>
      <c r="FE155" t="s">
        <v>596</v>
      </c>
      <c r="FF155">
        <v>4579014</v>
      </c>
      <c r="FG155" t="s">
        <v>398</v>
      </c>
      <c r="FH155" s="11">
        <v>0.02</v>
      </c>
      <c r="FI155" t="str">
        <f>_xll.SNL.Clients.Office.Excel.Functions.SPG(FF155, "SP_COUNTRY_NAME")</f>
        <v>USA</v>
      </c>
      <c r="FJ155" t="s">
        <v>430</v>
      </c>
      <c r="FK155">
        <v>4057506</v>
      </c>
      <c r="FL155" t="s">
        <v>398</v>
      </c>
      <c r="FM155" s="11">
        <v>0.03</v>
      </c>
      <c r="FN155" t="str">
        <f>_xll.SNL.Clients.Office.Excel.Functions.SPG(FK155, "SP_COUNTRY_NAME")</f>
        <v>USA</v>
      </c>
      <c r="FS155" t="str">
        <f>_xll.SNL.Clients.Office.Excel.Functions.SPG(FP155, "SP_COUNTRY_NAME")</f>
        <v>#INVALID COMPANY ID</v>
      </c>
      <c r="FT155" t="s">
        <v>441</v>
      </c>
      <c r="FU155">
        <v>4117611</v>
      </c>
      <c r="FV155" t="s">
        <v>398</v>
      </c>
      <c r="FW155" s="11">
        <v>0.03</v>
      </c>
      <c r="FX155" t="str">
        <f>_xll.SNL.Clients.Office.Excel.Functions.SPG(FU155, "SP_COUNTRY_NAME")</f>
        <v>USA</v>
      </c>
      <c r="GC155" t="str">
        <f>_xll.SNL.Clients.Office.Excel.Functions.SPG(FZ155, "SP_COUNTRY_NAME")</f>
        <v>#INVALID COMPANY ID</v>
      </c>
      <c r="GH155" t="str">
        <f>_xll.SNL.Clients.Office.Excel.Functions.SPG(GE155, "SP_COUNTRY_NAME")</f>
        <v>#INVALID COMPANY ID</v>
      </c>
      <c r="GM155" t="str">
        <f>_xll.SNL.Clients.Office.Excel.Functions.SPG(GJ155, "SP_COUNTRY_NAME")</f>
        <v>#INVALID COMPANY ID</v>
      </c>
      <c r="GR155" t="str">
        <f>_xll.SNL.Clients.Office.Excel.Functions.SPG(GO155, "SP_COUNTRY_NAME")</f>
        <v>#INVALID COMPANY ID</v>
      </c>
      <c r="GW155" t="str">
        <f>_xll.SNL.Clients.Office.Excel.Functions.SPG(GT155, "SP_COUNTRY_NAME")</f>
        <v>#INVALID COMPANY ID</v>
      </c>
      <c r="HB155" t="str">
        <f>_xll.SNL.Clients.Office.Excel.Functions.SPG(GY155, "SP_COUNTRY_NAME")</f>
        <v>#INVALID COMPANY ID</v>
      </c>
      <c r="HC155" t="s">
        <v>430</v>
      </c>
      <c r="HD155">
        <v>4057506</v>
      </c>
      <c r="HE155" t="s">
        <v>398</v>
      </c>
      <c r="HF155" s="11">
        <v>0.03</v>
      </c>
      <c r="HG155" t="str">
        <f>_xll.SNL.Clients.Office.Excel.Functions.SPG(HD155, "SP_COUNTRY_NAME")</f>
        <v>USA</v>
      </c>
      <c r="HL155" t="str">
        <f>_xll.SNL.Clients.Office.Excel.Functions.SPG(HI155, "SP_COUNTRY_NAME")</f>
        <v>#INVALID COMPANY ID</v>
      </c>
      <c r="HQ155" t="str">
        <f>_xll.SNL.Clients.Office.Excel.Functions.SPG(HN155, "SP_COUNTRY_NAME")</f>
        <v>#INVALID COMPANY ID</v>
      </c>
      <c r="HR155" t="s">
        <v>430</v>
      </c>
      <c r="HS155">
        <v>4057506</v>
      </c>
      <c r="HT155" t="s">
        <v>398</v>
      </c>
      <c r="HU155" s="11">
        <v>0.03</v>
      </c>
      <c r="HV155" t="str">
        <f>_xll.SNL.Clients.Office.Excel.Functions.SPG(HS155, "SP_COUNTRY_NAME")</f>
        <v>USA</v>
      </c>
      <c r="HW155" t="s">
        <v>441</v>
      </c>
      <c r="HX155">
        <v>4117611</v>
      </c>
      <c r="HY155" t="s">
        <v>398</v>
      </c>
      <c r="HZ155" s="11">
        <v>0.03</v>
      </c>
      <c r="IA155" t="str">
        <f>_xll.SNL.Clients.Office.Excel.Functions.SPG(HX155, "SP_COUNTRY_NAME")</f>
        <v>USA</v>
      </c>
      <c r="IF155" t="str">
        <f>_xll.SNL.Clients.Office.Excel.Functions.SPG(IC155, "SP_COUNTRY_NAME")</f>
        <v>#INVALID COMPANY ID</v>
      </c>
      <c r="IK155" t="str">
        <f>_xll.SNL.Clients.Office.Excel.Functions.SPG(IH155, "SP_COUNTRY_NAME")</f>
        <v>#INVALID COMPANY ID</v>
      </c>
      <c r="IP155" t="str">
        <f>_xll.SNL.Clients.Office.Excel.Functions.SPG(IM155, "SP_COUNTRY_NAME")</f>
        <v>#INVALID COMPANY ID</v>
      </c>
      <c r="IQ155" t="s">
        <v>462</v>
      </c>
      <c r="IR155">
        <v>109806</v>
      </c>
      <c r="IS155" t="s">
        <v>398</v>
      </c>
      <c r="IT155" s="11">
        <v>0</v>
      </c>
      <c r="IU155" t="str">
        <f>_xll.SNL.Clients.Office.Excel.Functions.SPG(IR155, "SP_COUNTRY_NAME")</f>
        <v>USA</v>
      </c>
      <c r="IZ155" t="str">
        <f>_xll.SNL.Clients.Office.Excel.Functions.SPG(IW155, "SP_COUNTRY_NAME")</f>
        <v>#INVALID COMPANY ID</v>
      </c>
      <c r="JA155" t="s">
        <v>533</v>
      </c>
      <c r="JB155">
        <v>4118373</v>
      </c>
      <c r="JC155" t="s">
        <v>398</v>
      </c>
      <c r="JD155" s="11">
        <v>0.01</v>
      </c>
      <c r="JE155" t="str">
        <f>_xll.SNL.Clients.Office.Excel.Functions.SPG(JB155, "SP_COUNTRY_NAME")</f>
        <v>USA</v>
      </c>
      <c r="JF155" t="s">
        <v>836</v>
      </c>
      <c r="JG155">
        <v>5759900</v>
      </c>
      <c r="JH155" t="s">
        <v>398</v>
      </c>
      <c r="JI155" s="11">
        <v>0.01</v>
      </c>
      <c r="JJ155" t="str">
        <f>_xll.SNL.Clients.Office.Excel.Functions.SPG(JG155, "SP_COUNTRY_NAME")</f>
        <v>United Kingdom</v>
      </c>
      <c r="JK155" t="s">
        <v>596</v>
      </c>
      <c r="JL155">
        <v>4579014</v>
      </c>
      <c r="JM155" t="s">
        <v>398</v>
      </c>
      <c r="JN155" s="11">
        <v>0.02</v>
      </c>
      <c r="JO155" t="str">
        <f>_xll.SNL.Clients.Office.Excel.Functions.SPG(JL155, "SP_COUNTRY_NAME")</f>
        <v>USA</v>
      </c>
      <c r="JT155" t="str">
        <f>_xll.SNL.Clients.Office.Excel.Functions.SPG(JQ155, "SP_COUNTRY_NAME")</f>
        <v>#INVALID COMPANY ID</v>
      </c>
      <c r="JY155" t="str">
        <f>_xll.SNL.Clients.Office.Excel.Functions.SPG(JV155, "SP_COUNTRY_NAME")</f>
        <v>#INVALID COMPANY ID</v>
      </c>
      <c r="JZ155" t="s">
        <v>430</v>
      </c>
      <c r="KA155">
        <v>4057506</v>
      </c>
      <c r="KB155" t="s">
        <v>398</v>
      </c>
      <c r="KC155" s="11">
        <v>0.03</v>
      </c>
      <c r="KD155" t="str">
        <f>_xll.SNL.Clients.Office.Excel.Functions.SPG(KA155, "SP_COUNTRY_NAME")</f>
        <v>USA</v>
      </c>
      <c r="KI155" t="str">
        <f>_xll.SNL.Clients.Office.Excel.Functions.SPG(KF155, "SP_COUNTRY_NAME")</f>
        <v>#INVALID COMPANY ID</v>
      </c>
      <c r="KJ155" t="s">
        <v>437</v>
      </c>
      <c r="KK155">
        <v>4140078</v>
      </c>
      <c r="KL155" t="s">
        <v>398</v>
      </c>
      <c r="KM155" s="11">
        <v>0</v>
      </c>
      <c r="KN155" t="str">
        <f>_xll.SNL.Clients.Office.Excel.Functions.SPG(KK155, "SP_COUNTRY_NAME")</f>
        <v>Japan</v>
      </c>
    </row>
    <row r="156" spans="5:300" x14ac:dyDescent="0.35">
      <c r="E156" t="str">
        <f>_xll.SNL.Clients.Office.Excel.Functions.SPG(B156, "SP_COUNTRY_NAME")</f>
        <v>#INVALID COMPANY ID</v>
      </c>
      <c r="F156" t="s">
        <v>716</v>
      </c>
      <c r="G156">
        <v>8091201</v>
      </c>
      <c r="H156" t="s">
        <v>398</v>
      </c>
      <c r="I156" s="11">
        <v>0.01</v>
      </c>
      <c r="J156" t="str">
        <f>_xll.SNL.Clients.Office.Excel.Functions.SPG(G156, "SP_COUNTRY_NAME")</f>
        <v>Namibia</v>
      </c>
      <c r="K156" t="s">
        <v>554</v>
      </c>
      <c r="L156">
        <v>4138118</v>
      </c>
      <c r="M156" t="s">
        <v>398</v>
      </c>
      <c r="N156" s="11">
        <v>0</v>
      </c>
      <c r="O156" t="str">
        <f>_xll.SNL.Clients.Office.Excel.Functions.SPG(L156, "SP_COUNTRY_NAME")</f>
        <v>Hong Kong</v>
      </c>
      <c r="P156" t="s">
        <v>439</v>
      </c>
      <c r="Q156">
        <v>4153483</v>
      </c>
      <c r="R156" t="s">
        <v>402</v>
      </c>
      <c r="S156" s="11">
        <v>0.05</v>
      </c>
      <c r="T156" t="str">
        <f>_xll.SNL.Clients.Office.Excel.Functions.SPG(Q156, "SP_COUNTRY_NAME")</f>
        <v>Canada</v>
      </c>
      <c r="Y156" t="str">
        <f>_xll.SNL.Clients.Office.Excel.Functions.SPG(V156, "SP_COUNTRY_NAME")</f>
        <v>#INVALID COMPANY ID</v>
      </c>
      <c r="Z156" t="s">
        <v>755</v>
      </c>
      <c r="AA156">
        <v>6758323</v>
      </c>
      <c r="AB156" t="s">
        <v>398</v>
      </c>
      <c r="AC156" s="11">
        <v>0</v>
      </c>
      <c r="AD156" t="str">
        <f>_xll.SNL.Clients.Office.Excel.Functions.SPG(AA156, "SP_COUNTRY_NAME")</f>
        <v>South Africa</v>
      </c>
      <c r="AE156" t="s">
        <v>755</v>
      </c>
      <c r="AF156">
        <v>6758323</v>
      </c>
      <c r="AG156" t="s">
        <v>398</v>
      </c>
      <c r="AH156" s="11">
        <v>0</v>
      </c>
      <c r="AI156" t="str">
        <f>_xll.SNL.Clients.Office.Excel.Functions.SPG(AF156, "SP_COUNTRY_NAME")</f>
        <v>South Africa</v>
      </c>
      <c r="AJ156" t="s">
        <v>439</v>
      </c>
      <c r="AK156">
        <v>4153483</v>
      </c>
      <c r="AL156" t="s">
        <v>402</v>
      </c>
      <c r="AM156" s="11">
        <v>0.05</v>
      </c>
      <c r="AN156" t="str">
        <f>_xll.SNL.Clients.Office.Excel.Functions.SPG(AK156, "SP_COUNTRY_NAME")</f>
        <v>Canada</v>
      </c>
      <c r="AO156" t="s">
        <v>1255</v>
      </c>
      <c r="AP156">
        <v>4329383</v>
      </c>
      <c r="AQ156" t="s">
        <v>398</v>
      </c>
      <c r="AR156" s="11">
        <v>0</v>
      </c>
      <c r="AS156" t="str">
        <f>_xll.SNL.Clients.Office.Excel.Functions.SPG(AP156, "SP_COUNTRY_NAME")</f>
        <v>Spain</v>
      </c>
      <c r="AX156" t="str">
        <f>_xll.SNL.Clients.Office.Excel.Functions.SPG(AU156, "SP_COUNTRY_NAME")</f>
        <v>#INVALID COMPANY ID</v>
      </c>
      <c r="AY156" t="s">
        <v>755</v>
      </c>
      <c r="AZ156">
        <v>6758323</v>
      </c>
      <c r="BA156" t="s">
        <v>398</v>
      </c>
      <c r="BB156" s="11">
        <v>0</v>
      </c>
      <c r="BC156" t="str">
        <f>_xll.SNL.Clients.Office.Excel.Functions.SPG(AZ156, "SP_COUNTRY_NAME")</f>
        <v>South Africa</v>
      </c>
      <c r="BH156" t="str">
        <f>_xll.SNL.Clients.Office.Excel.Functions.SPG(BE156, "SP_COUNTRY_NAME")</f>
        <v>#INVALID COMPANY ID</v>
      </c>
      <c r="BI156" t="s">
        <v>736</v>
      </c>
      <c r="BJ156">
        <v>5852488</v>
      </c>
      <c r="BK156" t="s">
        <v>398</v>
      </c>
      <c r="BL156" s="11">
        <v>0.01</v>
      </c>
      <c r="BM156" t="str">
        <f>_xll.SNL.Clients.Office.Excel.Functions.SPG(BJ156, "SP_COUNTRY_NAME")</f>
        <v>South Africa</v>
      </c>
      <c r="BR156" t="str">
        <f>_xll.SNL.Clients.Office.Excel.Functions.SPG(BO156, "SP_COUNTRY_NAME")</f>
        <v>#INVALID COMPANY ID</v>
      </c>
      <c r="BS156" t="s">
        <v>852</v>
      </c>
      <c r="BT156">
        <v>6594844</v>
      </c>
      <c r="BU156" t="s">
        <v>398</v>
      </c>
      <c r="BV156" s="11">
        <v>0.01</v>
      </c>
      <c r="BW156" t="str">
        <f>_xll.SNL.Clients.Office.Excel.Functions.SPG(BT156, "SP_COUNTRY_NAME")</f>
        <v>Singapore</v>
      </c>
      <c r="BX156" t="s">
        <v>1466</v>
      </c>
      <c r="BY156">
        <v>4226156</v>
      </c>
      <c r="BZ156" t="s">
        <v>403</v>
      </c>
      <c r="CA156" s="11">
        <v>0.02</v>
      </c>
      <c r="CB156" t="str">
        <f>_xll.SNL.Clients.Office.Excel.Functions.SPG(BY156, "SP_COUNTRY_NAME")</f>
        <v>USA</v>
      </c>
      <c r="CC156" t="s">
        <v>491</v>
      </c>
      <c r="CD156">
        <v>4048742</v>
      </c>
      <c r="CE156" t="s">
        <v>398</v>
      </c>
      <c r="CF156" s="11">
        <v>0.02</v>
      </c>
      <c r="CG156" t="str">
        <f>_xll.SNL.Clients.Office.Excel.Functions.SPG(CD156, "SP_COUNTRY_NAME")</f>
        <v>Canada</v>
      </c>
      <c r="CH156" t="s">
        <v>1466</v>
      </c>
      <c r="CI156">
        <v>4226156</v>
      </c>
      <c r="CJ156" t="s">
        <v>403</v>
      </c>
      <c r="CK156" s="11">
        <v>0.02</v>
      </c>
      <c r="CL156" t="str">
        <f>_xll.SNL.Clients.Office.Excel.Functions.SPG(CI156, "SP_COUNTRY_NAME")</f>
        <v>USA</v>
      </c>
      <c r="CM156" t="s">
        <v>736</v>
      </c>
      <c r="CN156">
        <v>5852488</v>
      </c>
      <c r="CO156" t="s">
        <v>398</v>
      </c>
      <c r="CP156" s="11">
        <v>0.01</v>
      </c>
      <c r="CQ156" t="str">
        <f>_xll.SNL.Clients.Office.Excel.Functions.SPG(CN156, "SP_COUNTRY_NAME")</f>
        <v>South Africa</v>
      </c>
      <c r="CR156" t="s">
        <v>736</v>
      </c>
      <c r="CS156">
        <v>5852488</v>
      </c>
      <c r="CT156" t="s">
        <v>398</v>
      </c>
      <c r="CU156" s="11">
        <v>0.01</v>
      </c>
      <c r="CV156" t="str">
        <f>_xll.SNL.Clients.Office.Excel.Functions.SPG(CS156, "SP_COUNTRY_NAME")</f>
        <v>South Africa</v>
      </c>
      <c r="CW156" t="s">
        <v>1466</v>
      </c>
      <c r="CX156">
        <v>4226156</v>
      </c>
      <c r="CY156" t="s">
        <v>403</v>
      </c>
      <c r="CZ156" s="11">
        <v>0.02</v>
      </c>
      <c r="DA156" t="str">
        <f>_xll.SNL.Clients.Office.Excel.Functions.SPG(CX156, "SP_COUNTRY_NAME")</f>
        <v>USA</v>
      </c>
      <c r="DF156" t="str">
        <f>_xll.SNL.Clients.Office.Excel.Functions.SPG(DC156, "SP_COUNTRY_NAME")</f>
        <v>#INVALID COMPANY ID</v>
      </c>
      <c r="DK156" t="str">
        <f>_xll.SNL.Clients.Office.Excel.Functions.SPG(DH156, "SP_COUNTRY_NAME")</f>
        <v>#INVALID COMPANY ID</v>
      </c>
      <c r="DL156" t="s">
        <v>716</v>
      </c>
      <c r="DM156">
        <v>8091201</v>
      </c>
      <c r="DN156" t="s">
        <v>398</v>
      </c>
      <c r="DO156" s="11">
        <v>0.01</v>
      </c>
      <c r="DP156" t="str">
        <f>_xll.SNL.Clients.Office.Excel.Functions.SPG(DM156, "SP_COUNTRY_NAME")</f>
        <v>Namibia</v>
      </c>
      <c r="DQ156" t="s">
        <v>716</v>
      </c>
      <c r="DR156">
        <v>8091201</v>
      </c>
      <c r="DS156" t="s">
        <v>398</v>
      </c>
      <c r="DT156" s="11">
        <v>0.01</v>
      </c>
      <c r="DU156" t="str">
        <f>_xll.SNL.Clients.Office.Excel.Functions.SPG(DR156, "SP_COUNTRY_NAME")</f>
        <v>Namibia</v>
      </c>
      <c r="DV156" t="s">
        <v>716</v>
      </c>
      <c r="DW156">
        <v>8091201</v>
      </c>
      <c r="DX156" t="s">
        <v>398</v>
      </c>
      <c r="DY156" s="11">
        <v>0.01</v>
      </c>
      <c r="DZ156" t="str">
        <f>_xll.SNL.Clients.Office.Excel.Functions.SPG(DW156, "SP_COUNTRY_NAME")</f>
        <v>Namibia</v>
      </c>
      <c r="EE156" t="str">
        <f>_xll.SNL.Clients.Office.Excel.Functions.SPG(EB156, "SP_COUNTRY_NAME")</f>
        <v>#INVALID COMPANY ID</v>
      </c>
      <c r="EF156" t="s">
        <v>1095</v>
      </c>
      <c r="EG156">
        <v>5746445</v>
      </c>
      <c r="EH156" t="s">
        <v>398</v>
      </c>
      <c r="EI156" s="11">
        <v>0.03</v>
      </c>
      <c r="EJ156" t="str">
        <f>_xll.SNL.Clients.Office.Excel.Functions.SPG(EG156, "SP_COUNTRY_NAME")</f>
        <v>United Kingdom</v>
      </c>
      <c r="EO156" t="str">
        <f>_xll.SNL.Clients.Office.Excel.Functions.SPG(EL156, "SP_COUNTRY_NAME")</f>
        <v>#INVALID COMPANY ID</v>
      </c>
      <c r="ET156" t="str">
        <f>_xll.SNL.Clients.Office.Excel.Functions.SPG(EQ156, "SP_COUNTRY_NAME")</f>
        <v>#INVALID COMPANY ID</v>
      </c>
      <c r="EY156" t="str">
        <f>_xll.SNL.Clients.Office.Excel.Functions.SPG(EV156, "SP_COUNTRY_NAME")</f>
        <v>#INVALID COMPANY ID</v>
      </c>
      <c r="EZ156" t="s">
        <v>491</v>
      </c>
      <c r="FA156">
        <v>4048742</v>
      </c>
      <c r="FB156" t="s">
        <v>398</v>
      </c>
      <c r="FC156" s="11">
        <v>0.02</v>
      </c>
      <c r="FD156" t="str">
        <f>_xll.SNL.Clients.Office.Excel.Functions.SPG(FA156, "SP_COUNTRY_NAME")</f>
        <v>Canada</v>
      </c>
      <c r="FE156" t="s">
        <v>491</v>
      </c>
      <c r="FF156">
        <v>4048742</v>
      </c>
      <c r="FG156" t="s">
        <v>398</v>
      </c>
      <c r="FH156" s="11">
        <v>0.02</v>
      </c>
      <c r="FI156" t="str">
        <f>_xll.SNL.Clients.Office.Excel.Functions.SPG(FF156, "SP_COUNTRY_NAME")</f>
        <v>Canada</v>
      </c>
      <c r="FJ156" t="s">
        <v>1466</v>
      </c>
      <c r="FK156">
        <v>4226156</v>
      </c>
      <c r="FL156" t="s">
        <v>403</v>
      </c>
      <c r="FM156" s="11">
        <v>0.02</v>
      </c>
      <c r="FN156" t="str">
        <f>_xll.SNL.Clients.Office.Excel.Functions.SPG(FK156, "SP_COUNTRY_NAME")</f>
        <v>USA</v>
      </c>
      <c r="FS156" t="str">
        <f>_xll.SNL.Clients.Office.Excel.Functions.SPG(FP156, "SP_COUNTRY_NAME")</f>
        <v>#INVALID COMPANY ID</v>
      </c>
      <c r="FT156" t="s">
        <v>1095</v>
      </c>
      <c r="FU156">
        <v>5746445</v>
      </c>
      <c r="FV156" t="s">
        <v>398</v>
      </c>
      <c r="FW156" s="11">
        <v>0.03</v>
      </c>
      <c r="FX156" t="str">
        <f>_xll.SNL.Clients.Office.Excel.Functions.SPG(FU156, "SP_COUNTRY_NAME")</f>
        <v>United Kingdom</v>
      </c>
      <c r="GC156" t="str">
        <f>_xll.SNL.Clients.Office.Excel.Functions.SPG(FZ156, "SP_COUNTRY_NAME")</f>
        <v>#INVALID COMPANY ID</v>
      </c>
      <c r="GH156" t="str">
        <f>_xll.SNL.Clients.Office.Excel.Functions.SPG(GE156, "SP_COUNTRY_NAME")</f>
        <v>#INVALID COMPANY ID</v>
      </c>
      <c r="GM156" t="str">
        <f>_xll.SNL.Clients.Office.Excel.Functions.SPG(GJ156, "SP_COUNTRY_NAME")</f>
        <v>#INVALID COMPANY ID</v>
      </c>
      <c r="GR156" t="str">
        <f>_xll.SNL.Clients.Office.Excel.Functions.SPG(GO156, "SP_COUNTRY_NAME")</f>
        <v>#INVALID COMPANY ID</v>
      </c>
      <c r="GW156" t="str">
        <f>_xll.SNL.Clients.Office.Excel.Functions.SPG(GT156, "SP_COUNTRY_NAME")</f>
        <v>#INVALID COMPANY ID</v>
      </c>
      <c r="HB156" t="str">
        <f>_xll.SNL.Clients.Office.Excel.Functions.SPG(GY156, "SP_COUNTRY_NAME")</f>
        <v>#INVALID COMPANY ID</v>
      </c>
      <c r="HC156" t="s">
        <v>1466</v>
      </c>
      <c r="HD156">
        <v>4226156</v>
      </c>
      <c r="HE156" t="s">
        <v>403</v>
      </c>
      <c r="HF156" s="11">
        <v>0.02</v>
      </c>
      <c r="HG156" t="str">
        <f>_xll.SNL.Clients.Office.Excel.Functions.SPG(HD156, "SP_COUNTRY_NAME")</f>
        <v>USA</v>
      </c>
      <c r="HL156" t="str">
        <f>_xll.SNL.Clients.Office.Excel.Functions.SPG(HI156, "SP_COUNTRY_NAME")</f>
        <v>#INVALID COMPANY ID</v>
      </c>
      <c r="HQ156" t="str">
        <f>_xll.SNL.Clients.Office.Excel.Functions.SPG(HN156, "SP_COUNTRY_NAME")</f>
        <v>#INVALID COMPANY ID</v>
      </c>
      <c r="HR156" t="s">
        <v>1466</v>
      </c>
      <c r="HS156">
        <v>4226156</v>
      </c>
      <c r="HT156" t="s">
        <v>403</v>
      </c>
      <c r="HU156" s="11">
        <v>0.02</v>
      </c>
      <c r="HV156" t="str">
        <f>_xll.SNL.Clients.Office.Excel.Functions.SPG(HS156, "SP_COUNTRY_NAME")</f>
        <v>USA</v>
      </c>
      <c r="HW156" t="s">
        <v>1095</v>
      </c>
      <c r="HX156">
        <v>5746445</v>
      </c>
      <c r="HY156" t="s">
        <v>398</v>
      </c>
      <c r="HZ156" s="11">
        <v>0.03</v>
      </c>
      <c r="IA156" t="str">
        <f>_xll.SNL.Clients.Office.Excel.Functions.SPG(HX156, "SP_COUNTRY_NAME")</f>
        <v>United Kingdom</v>
      </c>
      <c r="IF156" t="str">
        <f>_xll.SNL.Clients.Office.Excel.Functions.SPG(IC156, "SP_COUNTRY_NAME")</f>
        <v>#INVALID COMPANY ID</v>
      </c>
      <c r="IK156" t="str">
        <f>_xll.SNL.Clients.Office.Excel.Functions.SPG(IH156, "SP_COUNTRY_NAME")</f>
        <v>#INVALID COMPANY ID</v>
      </c>
      <c r="IP156" t="str">
        <f>_xll.SNL.Clients.Office.Excel.Functions.SPG(IM156, "SP_COUNTRY_NAME")</f>
        <v>#INVALID COMPANY ID</v>
      </c>
      <c r="IQ156" t="s">
        <v>863</v>
      </c>
      <c r="IR156">
        <v>4025426</v>
      </c>
      <c r="IS156" t="s">
        <v>348</v>
      </c>
      <c r="IT156" s="11">
        <v>0</v>
      </c>
      <c r="IU156" t="str">
        <f>_xll.SNL.Clients.Office.Excel.Functions.SPG(IR156, "SP_COUNTRY_NAME")</f>
        <v>USA</v>
      </c>
      <c r="IZ156" t="str">
        <f>_xll.SNL.Clients.Office.Excel.Functions.SPG(IW156, "SP_COUNTRY_NAME")</f>
        <v>#INVALID COMPANY ID</v>
      </c>
      <c r="JA156" t="s">
        <v>736</v>
      </c>
      <c r="JB156">
        <v>5852488</v>
      </c>
      <c r="JC156" t="s">
        <v>398</v>
      </c>
      <c r="JD156" s="11">
        <v>0.01</v>
      </c>
      <c r="JE156" t="str">
        <f>_xll.SNL.Clients.Office.Excel.Functions.SPG(JB156, "SP_COUNTRY_NAME")</f>
        <v>South Africa</v>
      </c>
      <c r="JF156" t="s">
        <v>716</v>
      </c>
      <c r="JG156">
        <v>8091201</v>
      </c>
      <c r="JH156" t="s">
        <v>398</v>
      </c>
      <c r="JI156" s="11">
        <v>0.01</v>
      </c>
      <c r="JJ156" t="str">
        <f>_xll.SNL.Clients.Office.Excel.Functions.SPG(JG156, "SP_COUNTRY_NAME")</f>
        <v>Namibia</v>
      </c>
      <c r="JK156" t="s">
        <v>491</v>
      </c>
      <c r="JL156">
        <v>4048742</v>
      </c>
      <c r="JM156" t="s">
        <v>398</v>
      </c>
      <c r="JN156" s="11">
        <v>0.02</v>
      </c>
      <c r="JO156" t="str">
        <f>_xll.SNL.Clients.Office.Excel.Functions.SPG(JL156, "SP_COUNTRY_NAME")</f>
        <v>Canada</v>
      </c>
      <c r="JT156" t="str">
        <f>_xll.SNL.Clients.Office.Excel.Functions.SPG(JQ156, "SP_COUNTRY_NAME")</f>
        <v>#INVALID COMPANY ID</v>
      </c>
      <c r="JY156" t="str">
        <f>_xll.SNL.Clients.Office.Excel.Functions.SPG(JV156, "SP_COUNTRY_NAME")</f>
        <v>#INVALID COMPANY ID</v>
      </c>
      <c r="JZ156" t="s">
        <v>1466</v>
      </c>
      <c r="KA156">
        <v>4226156</v>
      </c>
      <c r="KB156" t="s">
        <v>403</v>
      </c>
      <c r="KC156" s="11">
        <v>0.02</v>
      </c>
      <c r="KD156" t="str">
        <f>_xll.SNL.Clients.Office.Excel.Functions.SPG(KA156, "SP_COUNTRY_NAME")</f>
        <v>USA</v>
      </c>
      <c r="KI156" t="str">
        <f>_xll.SNL.Clients.Office.Excel.Functions.SPG(KF156, "SP_COUNTRY_NAME")</f>
        <v>#INVALID COMPANY ID</v>
      </c>
      <c r="KJ156" t="s">
        <v>755</v>
      </c>
      <c r="KK156">
        <v>6758323</v>
      </c>
      <c r="KL156" t="s">
        <v>398</v>
      </c>
      <c r="KM156" s="11">
        <v>0</v>
      </c>
      <c r="KN156" t="str">
        <f>_xll.SNL.Clients.Office.Excel.Functions.SPG(KK156, "SP_COUNTRY_NAME")</f>
        <v>South Africa</v>
      </c>
    </row>
    <row r="157" spans="5:300" x14ac:dyDescent="0.35">
      <c r="E157" t="str">
        <f>_xll.SNL.Clients.Office.Excel.Functions.SPG(B157, "SP_COUNTRY_NAME")</f>
        <v>#INVALID COMPANY ID</v>
      </c>
      <c r="F157" t="s">
        <v>837</v>
      </c>
      <c r="G157">
        <v>111352</v>
      </c>
      <c r="H157" t="s">
        <v>398</v>
      </c>
      <c r="I157" s="11">
        <v>0.01</v>
      </c>
      <c r="J157" t="str">
        <f>_xll.SNL.Clients.Office.Excel.Functions.SPG(G157, "SP_COUNTRY_NAME")</f>
        <v>USA</v>
      </c>
      <c r="K157" t="s">
        <v>555</v>
      </c>
      <c r="L157">
        <v>5745911</v>
      </c>
      <c r="M157" t="s">
        <v>405</v>
      </c>
      <c r="N157" s="11">
        <v>0</v>
      </c>
      <c r="O157" t="str">
        <f>_xll.SNL.Clients.Office.Excel.Functions.SPG(L157, "SP_COUNTRY_NAME")</f>
        <v>Italy</v>
      </c>
      <c r="P157" t="s">
        <v>1068</v>
      </c>
      <c r="Q157">
        <v>4138727</v>
      </c>
      <c r="R157" t="s">
        <v>398</v>
      </c>
      <c r="S157" s="11">
        <v>0.05</v>
      </c>
      <c r="T157" t="str">
        <f>_xll.SNL.Clients.Office.Excel.Functions.SPG(Q157, "SP_COUNTRY_NAME")</f>
        <v>Switzerland</v>
      </c>
      <c r="Y157" t="str">
        <f>_xll.SNL.Clients.Office.Excel.Functions.SPG(V157, "SP_COUNTRY_NAME")</f>
        <v>#INVALID COMPANY ID</v>
      </c>
      <c r="Z157" t="s">
        <v>581</v>
      </c>
      <c r="AA157">
        <v>4135240</v>
      </c>
      <c r="AB157" t="s">
        <v>398</v>
      </c>
      <c r="AC157" s="11">
        <v>0</v>
      </c>
      <c r="AD157" t="str">
        <f>_xll.SNL.Clients.Office.Excel.Functions.SPG(AA157, "SP_COUNTRY_NAME")</f>
        <v>Australia</v>
      </c>
      <c r="AE157" t="s">
        <v>581</v>
      </c>
      <c r="AF157">
        <v>4135240</v>
      </c>
      <c r="AG157" t="s">
        <v>398</v>
      </c>
      <c r="AH157" s="11">
        <v>0</v>
      </c>
      <c r="AI157" t="str">
        <f>_xll.SNL.Clients.Office.Excel.Functions.SPG(AF157, "SP_COUNTRY_NAME")</f>
        <v>Australia</v>
      </c>
      <c r="AJ157" t="s">
        <v>1068</v>
      </c>
      <c r="AK157">
        <v>4138727</v>
      </c>
      <c r="AL157" t="s">
        <v>398</v>
      </c>
      <c r="AM157" s="11">
        <v>0.05</v>
      </c>
      <c r="AN157" t="str">
        <f>_xll.SNL.Clients.Office.Excel.Functions.SPG(AK157, "SP_COUNTRY_NAME")</f>
        <v>Switzerland</v>
      </c>
      <c r="AO157" t="s">
        <v>607</v>
      </c>
      <c r="AP157">
        <v>4153606</v>
      </c>
      <c r="AQ157" t="s">
        <v>398</v>
      </c>
      <c r="AR157" s="11">
        <v>0</v>
      </c>
      <c r="AS157" t="str">
        <f>_xll.SNL.Clients.Office.Excel.Functions.SPG(AP157, "SP_COUNTRY_NAME")</f>
        <v>USA</v>
      </c>
      <c r="AX157" t="str">
        <f>_xll.SNL.Clients.Office.Excel.Functions.SPG(AU157, "SP_COUNTRY_NAME")</f>
        <v>#INVALID COMPANY ID</v>
      </c>
      <c r="AY157" t="s">
        <v>581</v>
      </c>
      <c r="AZ157">
        <v>4135240</v>
      </c>
      <c r="BA157" t="s">
        <v>398</v>
      </c>
      <c r="BB157" s="11">
        <v>0</v>
      </c>
      <c r="BC157" t="str">
        <f>_xll.SNL.Clients.Office.Excel.Functions.SPG(AZ157, "SP_COUNTRY_NAME")</f>
        <v>Australia</v>
      </c>
      <c r="BH157" t="str">
        <f>_xll.SNL.Clients.Office.Excel.Functions.SPG(BE157, "SP_COUNTRY_NAME")</f>
        <v>#INVALID COMPANY ID</v>
      </c>
      <c r="BI157" t="s">
        <v>741</v>
      </c>
      <c r="BJ157">
        <v>5760527</v>
      </c>
      <c r="BK157" t="s">
        <v>398</v>
      </c>
      <c r="BL157" s="11">
        <v>0.01</v>
      </c>
      <c r="BM157" t="str">
        <f>_xll.SNL.Clients.Office.Excel.Functions.SPG(BJ157, "SP_COUNTRY_NAME")</f>
        <v>South Africa</v>
      </c>
      <c r="BR157" t="str">
        <f>_xll.SNL.Clients.Office.Excel.Functions.SPG(BO157, "SP_COUNTRY_NAME")</f>
        <v>#INVALID COMPANY ID</v>
      </c>
      <c r="BS157" t="s">
        <v>483</v>
      </c>
      <c r="BT157">
        <v>4139886</v>
      </c>
      <c r="BU157" t="s">
        <v>398</v>
      </c>
      <c r="BV157" s="11">
        <v>0.01</v>
      </c>
      <c r="BW157" t="str">
        <f>_xll.SNL.Clients.Office.Excel.Functions.SPG(BT157, "SP_COUNTRY_NAME")</f>
        <v>Japan</v>
      </c>
      <c r="BX157" t="s">
        <v>1736</v>
      </c>
      <c r="BY157">
        <v>4031105</v>
      </c>
      <c r="BZ157" t="s">
        <v>398</v>
      </c>
      <c r="CA157" s="11">
        <v>0.02</v>
      </c>
      <c r="CB157" t="str">
        <f>_xll.SNL.Clients.Office.Excel.Functions.SPG(BY157, "SP_COUNTRY_NAME")</f>
        <v>USA</v>
      </c>
      <c r="CC157" t="s">
        <v>1349</v>
      </c>
      <c r="CD157">
        <v>5824729</v>
      </c>
      <c r="CE157" t="s">
        <v>403</v>
      </c>
      <c r="CF157" s="11">
        <v>0.02</v>
      </c>
      <c r="CG157" t="str">
        <f>_xll.SNL.Clients.Office.Excel.Functions.SPG(CD157, "SP_COUNTRY_NAME")</f>
        <v>Brazil</v>
      </c>
      <c r="CH157" t="s">
        <v>1736</v>
      </c>
      <c r="CI157">
        <v>4031105</v>
      </c>
      <c r="CJ157" t="s">
        <v>398</v>
      </c>
      <c r="CK157" s="11">
        <v>0.02</v>
      </c>
      <c r="CL157" t="str">
        <f>_xll.SNL.Clients.Office.Excel.Functions.SPG(CI157, "SP_COUNTRY_NAME")</f>
        <v>USA</v>
      </c>
      <c r="CM157" t="s">
        <v>741</v>
      </c>
      <c r="CN157">
        <v>5760527</v>
      </c>
      <c r="CO157" t="s">
        <v>398</v>
      </c>
      <c r="CP157" s="11">
        <v>0.01</v>
      </c>
      <c r="CQ157" t="str">
        <f>_xll.SNL.Clients.Office.Excel.Functions.SPG(CN157, "SP_COUNTRY_NAME")</f>
        <v>South Africa</v>
      </c>
      <c r="CR157" t="s">
        <v>741</v>
      </c>
      <c r="CS157">
        <v>5760527</v>
      </c>
      <c r="CT157" t="s">
        <v>398</v>
      </c>
      <c r="CU157" s="11">
        <v>0.01</v>
      </c>
      <c r="CV157" t="str">
        <f>_xll.SNL.Clients.Office.Excel.Functions.SPG(CS157, "SP_COUNTRY_NAME")</f>
        <v>South Africa</v>
      </c>
      <c r="CW157" t="s">
        <v>1736</v>
      </c>
      <c r="CX157">
        <v>4031105</v>
      </c>
      <c r="CY157" t="s">
        <v>398</v>
      </c>
      <c r="CZ157" s="11">
        <v>0.02</v>
      </c>
      <c r="DA157" t="str">
        <f>_xll.SNL.Clients.Office.Excel.Functions.SPG(CX157, "SP_COUNTRY_NAME")</f>
        <v>USA</v>
      </c>
      <c r="DF157" t="str">
        <f>_xll.SNL.Clients.Office.Excel.Functions.SPG(DC157, "SP_COUNTRY_NAME")</f>
        <v>#INVALID COMPANY ID</v>
      </c>
      <c r="DK157" t="str">
        <f>_xll.SNL.Clients.Office.Excel.Functions.SPG(DH157, "SP_COUNTRY_NAME")</f>
        <v>#INVALID COMPANY ID</v>
      </c>
      <c r="DL157" t="s">
        <v>837</v>
      </c>
      <c r="DM157">
        <v>111352</v>
      </c>
      <c r="DN157" t="s">
        <v>398</v>
      </c>
      <c r="DO157" s="11">
        <v>0.01</v>
      </c>
      <c r="DP157" t="str">
        <f>_xll.SNL.Clients.Office.Excel.Functions.SPG(DM157, "SP_COUNTRY_NAME")</f>
        <v>USA</v>
      </c>
      <c r="DQ157" t="s">
        <v>837</v>
      </c>
      <c r="DR157">
        <v>111352</v>
      </c>
      <c r="DS157" t="s">
        <v>398</v>
      </c>
      <c r="DT157" s="11">
        <v>0.01</v>
      </c>
      <c r="DU157" t="str">
        <f>_xll.SNL.Clients.Office.Excel.Functions.SPG(DR157, "SP_COUNTRY_NAME")</f>
        <v>USA</v>
      </c>
      <c r="DV157" t="s">
        <v>837</v>
      </c>
      <c r="DW157">
        <v>111352</v>
      </c>
      <c r="DX157" t="s">
        <v>398</v>
      </c>
      <c r="DY157" s="11">
        <v>0.01</v>
      </c>
      <c r="DZ157" t="str">
        <f>_xll.SNL.Clients.Office.Excel.Functions.SPG(DW157, "SP_COUNTRY_NAME")</f>
        <v>USA</v>
      </c>
      <c r="EE157" t="str">
        <f>_xll.SNL.Clients.Office.Excel.Functions.SPG(EB157, "SP_COUNTRY_NAME")</f>
        <v>#INVALID COMPANY ID</v>
      </c>
      <c r="EF157" t="s">
        <v>1997</v>
      </c>
      <c r="EG157">
        <v>5786329</v>
      </c>
      <c r="EH157" t="s">
        <v>399</v>
      </c>
      <c r="EI157" s="11">
        <v>0.03</v>
      </c>
      <c r="EJ157" t="str">
        <f>_xll.SNL.Clients.Office.Excel.Functions.SPG(EG157, "SP_COUNTRY_NAME")</f>
        <v>Australia</v>
      </c>
      <c r="EO157" t="str">
        <f>_xll.SNL.Clients.Office.Excel.Functions.SPG(EL157, "SP_COUNTRY_NAME")</f>
        <v>#INVALID COMPANY ID</v>
      </c>
      <c r="ET157" t="str">
        <f>_xll.SNL.Clients.Office.Excel.Functions.SPG(EQ157, "SP_COUNTRY_NAME")</f>
        <v>#INVALID COMPANY ID</v>
      </c>
      <c r="EY157" t="str">
        <f>_xll.SNL.Clients.Office.Excel.Functions.SPG(EV157, "SP_COUNTRY_NAME")</f>
        <v>#INVALID COMPANY ID</v>
      </c>
      <c r="EZ157" t="s">
        <v>1349</v>
      </c>
      <c r="FA157">
        <v>5824729</v>
      </c>
      <c r="FB157" t="s">
        <v>403</v>
      </c>
      <c r="FC157" s="11">
        <v>0.02</v>
      </c>
      <c r="FD157" t="str">
        <f>_xll.SNL.Clients.Office.Excel.Functions.SPG(FA157, "SP_COUNTRY_NAME")</f>
        <v>Brazil</v>
      </c>
      <c r="FE157" t="s">
        <v>1349</v>
      </c>
      <c r="FF157">
        <v>5824729</v>
      </c>
      <c r="FG157" t="s">
        <v>403</v>
      </c>
      <c r="FH157" s="11">
        <v>0.02</v>
      </c>
      <c r="FI157" t="str">
        <f>_xll.SNL.Clients.Office.Excel.Functions.SPG(FF157, "SP_COUNTRY_NAME")</f>
        <v>Brazil</v>
      </c>
      <c r="FJ157" t="s">
        <v>1736</v>
      </c>
      <c r="FK157">
        <v>4031105</v>
      </c>
      <c r="FL157" t="s">
        <v>398</v>
      </c>
      <c r="FM157" s="11">
        <v>0.02</v>
      </c>
      <c r="FN157" t="str">
        <f>_xll.SNL.Clients.Office.Excel.Functions.SPG(FK157, "SP_COUNTRY_NAME")</f>
        <v>USA</v>
      </c>
      <c r="FS157" t="str">
        <f>_xll.SNL.Clients.Office.Excel.Functions.SPG(FP157, "SP_COUNTRY_NAME")</f>
        <v>#INVALID COMPANY ID</v>
      </c>
      <c r="FT157" t="s">
        <v>1997</v>
      </c>
      <c r="FU157">
        <v>5786329</v>
      </c>
      <c r="FV157" t="s">
        <v>399</v>
      </c>
      <c r="FW157" s="11">
        <v>0.03</v>
      </c>
      <c r="FX157" t="str">
        <f>_xll.SNL.Clients.Office.Excel.Functions.SPG(FU157, "SP_COUNTRY_NAME")</f>
        <v>Australia</v>
      </c>
      <c r="GC157" t="str">
        <f>_xll.SNL.Clients.Office.Excel.Functions.SPG(FZ157, "SP_COUNTRY_NAME")</f>
        <v>#INVALID COMPANY ID</v>
      </c>
      <c r="GH157" t="str">
        <f>_xll.SNL.Clients.Office.Excel.Functions.SPG(GE157, "SP_COUNTRY_NAME")</f>
        <v>#INVALID COMPANY ID</v>
      </c>
      <c r="GM157" t="str">
        <f>_xll.SNL.Clients.Office.Excel.Functions.SPG(GJ157, "SP_COUNTRY_NAME")</f>
        <v>#INVALID COMPANY ID</v>
      </c>
      <c r="GR157" t="str">
        <f>_xll.SNL.Clients.Office.Excel.Functions.SPG(GO157, "SP_COUNTRY_NAME")</f>
        <v>#INVALID COMPANY ID</v>
      </c>
      <c r="GW157" t="str">
        <f>_xll.SNL.Clients.Office.Excel.Functions.SPG(GT157, "SP_COUNTRY_NAME")</f>
        <v>#INVALID COMPANY ID</v>
      </c>
      <c r="HB157" t="str">
        <f>_xll.SNL.Clients.Office.Excel.Functions.SPG(GY157, "SP_COUNTRY_NAME")</f>
        <v>#INVALID COMPANY ID</v>
      </c>
      <c r="HC157" t="s">
        <v>1736</v>
      </c>
      <c r="HD157">
        <v>4031105</v>
      </c>
      <c r="HE157" t="s">
        <v>398</v>
      </c>
      <c r="HF157" s="11">
        <v>0.02</v>
      </c>
      <c r="HG157" t="str">
        <f>_xll.SNL.Clients.Office.Excel.Functions.SPG(HD157, "SP_COUNTRY_NAME")</f>
        <v>USA</v>
      </c>
      <c r="HL157" t="str">
        <f>_xll.SNL.Clients.Office.Excel.Functions.SPG(HI157, "SP_COUNTRY_NAME")</f>
        <v>#INVALID COMPANY ID</v>
      </c>
      <c r="HQ157" t="str">
        <f>_xll.SNL.Clients.Office.Excel.Functions.SPG(HN157, "SP_COUNTRY_NAME")</f>
        <v>#INVALID COMPANY ID</v>
      </c>
      <c r="HR157" t="s">
        <v>1736</v>
      </c>
      <c r="HS157">
        <v>4031105</v>
      </c>
      <c r="HT157" t="s">
        <v>398</v>
      </c>
      <c r="HU157" s="11">
        <v>0.02</v>
      </c>
      <c r="HV157" t="str">
        <f>_xll.SNL.Clients.Office.Excel.Functions.SPG(HS157, "SP_COUNTRY_NAME")</f>
        <v>USA</v>
      </c>
      <c r="HW157" t="s">
        <v>1997</v>
      </c>
      <c r="HX157">
        <v>5786329</v>
      </c>
      <c r="HY157" t="s">
        <v>399</v>
      </c>
      <c r="HZ157" s="11">
        <v>0.03</v>
      </c>
      <c r="IA157" t="str">
        <f>_xll.SNL.Clients.Office.Excel.Functions.SPG(HX157, "SP_COUNTRY_NAME")</f>
        <v>Australia</v>
      </c>
      <c r="IF157" t="str">
        <f>_xll.SNL.Clients.Office.Excel.Functions.SPG(IC157, "SP_COUNTRY_NAME")</f>
        <v>#INVALID COMPANY ID</v>
      </c>
      <c r="IK157" t="str">
        <f>_xll.SNL.Clients.Office.Excel.Functions.SPG(IH157, "SP_COUNTRY_NAME")</f>
        <v>#INVALID COMPANY ID</v>
      </c>
      <c r="IP157" t="str">
        <f>_xll.SNL.Clients.Office.Excel.Functions.SPG(IM157, "SP_COUNTRY_NAME")</f>
        <v>#INVALID COMPANY ID</v>
      </c>
      <c r="IQ157" t="s">
        <v>535</v>
      </c>
      <c r="IR157">
        <v>4147331</v>
      </c>
      <c r="IS157" t="s">
        <v>398</v>
      </c>
      <c r="IT157" s="11">
        <v>0</v>
      </c>
      <c r="IU157" t="str">
        <f>_xll.SNL.Clients.Office.Excel.Functions.SPG(IR157, "SP_COUNTRY_NAME")</f>
        <v>United Kingdom</v>
      </c>
      <c r="IZ157" t="str">
        <f>_xll.SNL.Clients.Office.Excel.Functions.SPG(IW157, "SP_COUNTRY_NAME")</f>
        <v>#INVALID COMPANY ID</v>
      </c>
      <c r="JA157" t="s">
        <v>741</v>
      </c>
      <c r="JB157">
        <v>5760527</v>
      </c>
      <c r="JC157" t="s">
        <v>398</v>
      </c>
      <c r="JD157" s="11">
        <v>0.01</v>
      </c>
      <c r="JE157" t="str">
        <f>_xll.SNL.Clients.Office.Excel.Functions.SPG(JB157, "SP_COUNTRY_NAME")</f>
        <v>South Africa</v>
      </c>
      <c r="JF157" t="s">
        <v>837</v>
      </c>
      <c r="JG157">
        <v>111352</v>
      </c>
      <c r="JH157" t="s">
        <v>398</v>
      </c>
      <c r="JI157" s="11">
        <v>0.01</v>
      </c>
      <c r="JJ157" t="str">
        <f>_xll.SNL.Clients.Office.Excel.Functions.SPG(JG157, "SP_COUNTRY_NAME")</f>
        <v>USA</v>
      </c>
      <c r="JK157" t="s">
        <v>1349</v>
      </c>
      <c r="JL157">
        <v>5824729</v>
      </c>
      <c r="JM157" t="s">
        <v>403</v>
      </c>
      <c r="JN157" s="11">
        <v>0.02</v>
      </c>
      <c r="JO157" t="str">
        <f>_xll.SNL.Clients.Office.Excel.Functions.SPG(JL157, "SP_COUNTRY_NAME")</f>
        <v>Brazil</v>
      </c>
      <c r="JT157" t="str">
        <f>_xll.SNL.Clients.Office.Excel.Functions.SPG(JQ157, "SP_COUNTRY_NAME")</f>
        <v>#INVALID COMPANY ID</v>
      </c>
      <c r="JY157" t="str">
        <f>_xll.SNL.Clients.Office.Excel.Functions.SPG(JV157, "SP_COUNTRY_NAME")</f>
        <v>#INVALID COMPANY ID</v>
      </c>
      <c r="JZ157" t="s">
        <v>1736</v>
      </c>
      <c r="KA157">
        <v>4031105</v>
      </c>
      <c r="KB157" t="s">
        <v>398</v>
      </c>
      <c r="KC157" s="11">
        <v>0.02</v>
      </c>
      <c r="KD157" t="str">
        <f>_xll.SNL.Clients.Office.Excel.Functions.SPG(KA157, "SP_COUNTRY_NAME")</f>
        <v>USA</v>
      </c>
      <c r="KI157" t="str">
        <f>_xll.SNL.Clients.Office.Excel.Functions.SPG(KF157, "SP_COUNTRY_NAME")</f>
        <v>#INVALID COMPANY ID</v>
      </c>
      <c r="KJ157" t="s">
        <v>581</v>
      </c>
      <c r="KK157">
        <v>4135240</v>
      </c>
      <c r="KL157" t="s">
        <v>398</v>
      </c>
      <c r="KM157" s="11">
        <v>0</v>
      </c>
      <c r="KN157" t="str">
        <f>_xll.SNL.Clients.Office.Excel.Functions.SPG(KK157, "SP_COUNTRY_NAME")</f>
        <v>Australia</v>
      </c>
    </row>
    <row r="158" spans="5:300" x14ac:dyDescent="0.35">
      <c r="E158" t="str">
        <f>_xll.SNL.Clients.Office.Excel.Functions.SPG(B158, "SP_COUNTRY_NAME")</f>
        <v>#INVALID COMPANY ID</v>
      </c>
      <c r="F158" t="s">
        <v>506</v>
      </c>
      <c r="G158">
        <v>110495</v>
      </c>
      <c r="H158" t="s">
        <v>398</v>
      </c>
      <c r="I158" s="11">
        <v>0.01</v>
      </c>
      <c r="J158" t="str">
        <f>_xll.SNL.Clients.Office.Excel.Functions.SPG(G158, "SP_COUNTRY_NAME")</f>
        <v>USA</v>
      </c>
      <c r="K158" t="s">
        <v>556</v>
      </c>
      <c r="L158" t="s">
        <v>348</v>
      </c>
      <c r="M158" t="s">
        <v>406</v>
      </c>
      <c r="N158" s="11">
        <v>0</v>
      </c>
      <c r="O158" t="str">
        <f>_xll.SNL.Clients.Office.Excel.Functions.SPG(L158, "SP_COUNTRY_NAME")</f>
        <v>China</v>
      </c>
      <c r="P158" t="s">
        <v>1069</v>
      </c>
      <c r="Q158">
        <v>4043174</v>
      </c>
      <c r="R158" t="s">
        <v>402</v>
      </c>
      <c r="S158" s="11">
        <v>0.05</v>
      </c>
      <c r="T158" t="str">
        <f>_xll.SNL.Clients.Office.Excel.Functions.SPG(Q158, "SP_COUNTRY_NAME")</f>
        <v>USA</v>
      </c>
      <c r="Y158" t="str">
        <f>_xll.SNL.Clients.Office.Excel.Functions.SPG(V158, "SP_COUNTRY_NAME")</f>
        <v>#INVALID COMPANY ID</v>
      </c>
      <c r="Z158" t="s">
        <v>501</v>
      </c>
      <c r="AA158">
        <v>110674</v>
      </c>
      <c r="AB158" t="s">
        <v>398</v>
      </c>
      <c r="AC158" s="11">
        <v>0</v>
      </c>
      <c r="AD158" t="str">
        <f>_xll.SNL.Clients.Office.Excel.Functions.SPG(AA158, "SP_COUNTRY_NAME")</f>
        <v>USA</v>
      </c>
      <c r="AE158" t="s">
        <v>501</v>
      </c>
      <c r="AF158">
        <v>110674</v>
      </c>
      <c r="AG158" t="s">
        <v>398</v>
      </c>
      <c r="AH158" s="11">
        <v>0</v>
      </c>
      <c r="AI158" t="str">
        <f>_xll.SNL.Clients.Office.Excel.Functions.SPG(AF158, "SP_COUNTRY_NAME")</f>
        <v>USA</v>
      </c>
      <c r="AJ158" t="s">
        <v>1069</v>
      </c>
      <c r="AK158">
        <v>4043174</v>
      </c>
      <c r="AL158" t="s">
        <v>402</v>
      </c>
      <c r="AM158" s="11">
        <v>0.05</v>
      </c>
      <c r="AN158" t="str">
        <f>_xll.SNL.Clients.Office.Excel.Functions.SPG(AK158, "SP_COUNTRY_NAME")</f>
        <v>USA</v>
      </c>
      <c r="AO158" t="s">
        <v>534</v>
      </c>
      <c r="AP158">
        <v>7060057</v>
      </c>
      <c r="AQ158" t="s">
        <v>398</v>
      </c>
      <c r="AR158" s="11">
        <v>0</v>
      </c>
      <c r="AS158" t="str">
        <f>_xll.SNL.Clients.Office.Excel.Functions.SPG(AP158, "SP_COUNTRY_NAME")</f>
        <v>Switzerland</v>
      </c>
      <c r="AX158" t="str">
        <f>_xll.SNL.Clients.Office.Excel.Functions.SPG(AU158, "SP_COUNTRY_NAME")</f>
        <v>#INVALID COMPANY ID</v>
      </c>
      <c r="AY158" t="s">
        <v>501</v>
      </c>
      <c r="AZ158">
        <v>110674</v>
      </c>
      <c r="BA158" t="s">
        <v>398</v>
      </c>
      <c r="BB158" s="11">
        <v>0</v>
      </c>
      <c r="BC158" t="str">
        <f>_xll.SNL.Clients.Office.Excel.Functions.SPG(AZ158, "SP_COUNTRY_NAME")</f>
        <v>USA</v>
      </c>
      <c r="BH158" t="str">
        <f>_xll.SNL.Clients.Office.Excel.Functions.SPG(BE158, "SP_COUNTRY_NAME")</f>
        <v>#INVALID COMPANY ID</v>
      </c>
      <c r="BI158" t="s">
        <v>732</v>
      </c>
      <c r="BJ158">
        <v>114817542</v>
      </c>
      <c r="BK158" t="s">
        <v>398</v>
      </c>
      <c r="BL158" s="11">
        <v>0.01</v>
      </c>
      <c r="BM158" t="str">
        <f>_xll.SNL.Clients.Office.Excel.Functions.SPG(BJ158, "SP_COUNTRY_NAME")</f>
        <v>#INVALID COMPANY ID</v>
      </c>
      <c r="BR158" t="str">
        <f>_xll.SNL.Clients.Office.Excel.Functions.SPG(BO158, "SP_COUNTRY_NAME")</f>
        <v>#INVALID COMPANY ID</v>
      </c>
      <c r="BS158" t="s">
        <v>1786</v>
      </c>
      <c r="BT158">
        <v>5830179</v>
      </c>
      <c r="BU158" t="s">
        <v>398</v>
      </c>
      <c r="BV158" s="11">
        <v>0.01</v>
      </c>
      <c r="BW158" t="str">
        <f>_xll.SNL.Clients.Office.Excel.Functions.SPG(BT158, "SP_COUNTRY_NAME")</f>
        <v>Ireland</v>
      </c>
      <c r="BX158" t="s">
        <v>468</v>
      </c>
      <c r="BY158">
        <v>4138888</v>
      </c>
      <c r="BZ158" t="s">
        <v>398</v>
      </c>
      <c r="CA158" s="11">
        <v>0.02</v>
      </c>
      <c r="CB158" t="str">
        <f>_xll.SNL.Clients.Office.Excel.Functions.SPG(BY158, "SP_COUNTRY_NAME")</f>
        <v>Norway</v>
      </c>
      <c r="CC158" t="s">
        <v>1011</v>
      </c>
      <c r="CD158">
        <v>4026994</v>
      </c>
      <c r="CE158" t="s">
        <v>398</v>
      </c>
      <c r="CF158" s="11">
        <v>0.02</v>
      </c>
      <c r="CG158" t="str">
        <f>_xll.SNL.Clients.Office.Excel.Functions.SPG(CD158, "SP_COUNTRY_NAME")</f>
        <v>Sweden</v>
      </c>
      <c r="CH158" t="s">
        <v>468</v>
      </c>
      <c r="CI158">
        <v>4138888</v>
      </c>
      <c r="CJ158" t="s">
        <v>398</v>
      </c>
      <c r="CK158" s="11">
        <v>0.02</v>
      </c>
      <c r="CL158" t="str">
        <f>_xll.SNL.Clients.Office.Excel.Functions.SPG(CI158, "SP_COUNTRY_NAME")</f>
        <v>Norway</v>
      </c>
      <c r="CM158" t="s">
        <v>732</v>
      </c>
      <c r="CN158">
        <v>114817542</v>
      </c>
      <c r="CO158" t="s">
        <v>398</v>
      </c>
      <c r="CP158" s="11">
        <v>0.01</v>
      </c>
      <c r="CQ158" t="str">
        <f>_xll.SNL.Clients.Office.Excel.Functions.SPG(CN158, "SP_COUNTRY_NAME")</f>
        <v>#INVALID COMPANY ID</v>
      </c>
      <c r="CR158" t="s">
        <v>732</v>
      </c>
      <c r="CS158">
        <v>114817542</v>
      </c>
      <c r="CT158" t="s">
        <v>398</v>
      </c>
      <c r="CU158" s="11">
        <v>0.01</v>
      </c>
      <c r="CV158" t="str">
        <f>_xll.SNL.Clients.Office.Excel.Functions.SPG(CS158, "SP_COUNTRY_NAME")</f>
        <v>#INVALID COMPANY ID</v>
      </c>
      <c r="CW158" t="s">
        <v>468</v>
      </c>
      <c r="CX158">
        <v>4138888</v>
      </c>
      <c r="CY158" t="s">
        <v>398</v>
      </c>
      <c r="CZ158" s="11">
        <v>0.02</v>
      </c>
      <c r="DA158" t="str">
        <f>_xll.SNL.Clients.Office.Excel.Functions.SPG(CX158, "SP_COUNTRY_NAME")</f>
        <v>Norway</v>
      </c>
      <c r="DF158" t="str">
        <f>_xll.SNL.Clients.Office.Excel.Functions.SPG(DC158, "SP_COUNTRY_NAME")</f>
        <v>#INVALID COMPANY ID</v>
      </c>
      <c r="DK158" t="str">
        <f>_xll.SNL.Clients.Office.Excel.Functions.SPG(DH158, "SP_COUNTRY_NAME")</f>
        <v>#INVALID COMPANY ID</v>
      </c>
      <c r="DL158" t="s">
        <v>506</v>
      </c>
      <c r="DM158">
        <v>110495</v>
      </c>
      <c r="DN158" t="s">
        <v>398</v>
      </c>
      <c r="DO158" s="11">
        <v>0.01</v>
      </c>
      <c r="DP158" t="str">
        <f>_xll.SNL.Clients.Office.Excel.Functions.SPG(DM158, "SP_COUNTRY_NAME")</f>
        <v>USA</v>
      </c>
      <c r="DQ158" t="s">
        <v>506</v>
      </c>
      <c r="DR158">
        <v>110495</v>
      </c>
      <c r="DS158" t="s">
        <v>398</v>
      </c>
      <c r="DT158" s="11">
        <v>0.01</v>
      </c>
      <c r="DU158" t="str">
        <f>_xll.SNL.Clients.Office.Excel.Functions.SPG(DR158, "SP_COUNTRY_NAME")</f>
        <v>USA</v>
      </c>
      <c r="DV158" t="s">
        <v>506</v>
      </c>
      <c r="DW158">
        <v>110495</v>
      </c>
      <c r="DX158" t="s">
        <v>398</v>
      </c>
      <c r="DY158" s="11">
        <v>0.01</v>
      </c>
      <c r="DZ158" t="str">
        <f>_xll.SNL.Clients.Office.Excel.Functions.SPG(DW158, "SP_COUNTRY_NAME")</f>
        <v>USA</v>
      </c>
      <c r="EE158" t="str">
        <f>_xll.SNL.Clients.Office.Excel.Functions.SPG(EB158, "SP_COUNTRY_NAME")</f>
        <v>#INVALID COMPANY ID</v>
      </c>
      <c r="EF158" t="s">
        <v>1998</v>
      </c>
      <c r="EG158" t="s">
        <v>348</v>
      </c>
      <c r="EH158" t="s">
        <v>406</v>
      </c>
      <c r="EI158" s="11">
        <v>0.03</v>
      </c>
      <c r="EJ158" t="str">
        <f>_xll.SNL.Clients.Office.Excel.Functions.SPG(EG158, "SP_COUNTRY_NAME")</f>
        <v>China</v>
      </c>
      <c r="EO158" t="str">
        <f>_xll.SNL.Clients.Office.Excel.Functions.SPG(EL158, "SP_COUNTRY_NAME")</f>
        <v>#INVALID COMPANY ID</v>
      </c>
      <c r="ET158" t="str">
        <f>_xll.SNL.Clients.Office.Excel.Functions.SPG(EQ158, "SP_COUNTRY_NAME")</f>
        <v>#INVALID COMPANY ID</v>
      </c>
      <c r="EY158" t="str">
        <f>_xll.SNL.Clients.Office.Excel.Functions.SPG(EV158, "SP_COUNTRY_NAME")</f>
        <v>#INVALID COMPANY ID</v>
      </c>
      <c r="EZ158" t="s">
        <v>1011</v>
      </c>
      <c r="FA158">
        <v>4026994</v>
      </c>
      <c r="FB158" t="s">
        <v>398</v>
      </c>
      <c r="FC158" s="11">
        <v>0.02</v>
      </c>
      <c r="FD158" t="str">
        <f>_xll.SNL.Clients.Office.Excel.Functions.SPG(FA158, "SP_COUNTRY_NAME")</f>
        <v>Sweden</v>
      </c>
      <c r="FE158" t="s">
        <v>1011</v>
      </c>
      <c r="FF158">
        <v>4026994</v>
      </c>
      <c r="FG158" t="s">
        <v>398</v>
      </c>
      <c r="FH158" s="11">
        <v>0.02</v>
      </c>
      <c r="FI158" t="str">
        <f>_xll.SNL.Clients.Office.Excel.Functions.SPG(FF158, "SP_COUNTRY_NAME")</f>
        <v>Sweden</v>
      </c>
      <c r="FJ158" t="s">
        <v>468</v>
      </c>
      <c r="FK158">
        <v>4138888</v>
      </c>
      <c r="FL158" t="s">
        <v>398</v>
      </c>
      <c r="FM158" s="11">
        <v>0.02</v>
      </c>
      <c r="FN158" t="str">
        <f>_xll.SNL.Clients.Office.Excel.Functions.SPG(FK158, "SP_COUNTRY_NAME")</f>
        <v>Norway</v>
      </c>
      <c r="FS158" t="str">
        <f>_xll.SNL.Clients.Office.Excel.Functions.SPG(FP158, "SP_COUNTRY_NAME")</f>
        <v>#INVALID COMPANY ID</v>
      </c>
      <c r="FT158" t="s">
        <v>1998</v>
      </c>
      <c r="FU158" t="s">
        <v>348</v>
      </c>
      <c r="FV158" t="s">
        <v>406</v>
      </c>
      <c r="FW158" s="11">
        <v>0.03</v>
      </c>
      <c r="FX158" t="str">
        <f>_xll.SNL.Clients.Office.Excel.Functions.SPG(FU158, "SP_COUNTRY_NAME")</f>
        <v>China</v>
      </c>
      <c r="GC158" t="str">
        <f>_xll.SNL.Clients.Office.Excel.Functions.SPG(FZ158, "SP_COUNTRY_NAME")</f>
        <v>#INVALID COMPANY ID</v>
      </c>
      <c r="GH158" t="str">
        <f>_xll.SNL.Clients.Office.Excel.Functions.SPG(GE158, "SP_COUNTRY_NAME")</f>
        <v>#INVALID COMPANY ID</v>
      </c>
      <c r="GM158" t="str">
        <f>_xll.SNL.Clients.Office.Excel.Functions.SPG(GJ158, "SP_COUNTRY_NAME")</f>
        <v>#INVALID COMPANY ID</v>
      </c>
      <c r="GR158" t="str">
        <f>_xll.SNL.Clients.Office.Excel.Functions.SPG(GO158, "SP_COUNTRY_NAME")</f>
        <v>#INVALID COMPANY ID</v>
      </c>
      <c r="GW158" t="str">
        <f>_xll.SNL.Clients.Office.Excel.Functions.SPG(GT158, "SP_COUNTRY_NAME")</f>
        <v>#INVALID COMPANY ID</v>
      </c>
      <c r="HB158" t="str">
        <f>_xll.SNL.Clients.Office.Excel.Functions.SPG(GY158, "SP_COUNTRY_NAME")</f>
        <v>#INVALID COMPANY ID</v>
      </c>
      <c r="HC158" t="s">
        <v>468</v>
      </c>
      <c r="HD158">
        <v>4138888</v>
      </c>
      <c r="HE158" t="s">
        <v>398</v>
      </c>
      <c r="HF158" s="11">
        <v>0.02</v>
      </c>
      <c r="HG158" t="str">
        <f>_xll.SNL.Clients.Office.Excel.Functions.SPG(HD158, "SP_COUNTRY_NAME")</f>
        <v>Norway</v>
      </c>
      <c r="HL158" t="str">
        <f>_xll.SNL.Clients.Office.Excel.Functions.SPG(HI158, "SP_COUNTRY_NAME")</f>
        <v>#INVALID COMPANY ID</v>
      </c>
      <c r="HQ158" t="str">
        <f>_xll.SNL.Clients.Office.Excel.Functions.SPG(HN158, "SP_COUNTRY_NAME")</f>
        <v>#INVALID COMPANY ID</v>
      </c>
      <c r="HR158" t="s">
        <v>468</v>
      </c>
      <c r="HS158">
        <v>4138888</v>
      </c>
      <c r="HT158" t="s">
        <v>398</v>
      </c>
      <c r="HU158" s="11">
        <v>0.02</v>
      </c>
      <c r="HV158" t="str">
        <f>_xll.SNL.Clients.Office.Excel.Functions.SPG(HS158, "SP_COUNTRY_NAME")</f>
        <v>Norway</v>
      </c>
      <c r="HW158" t="s">
        <v>1998</v>
      </c>
      <c r="HX158" t="s">
        <v>348</v>
      </c>
      <c r="HY158" t="s">
        <v>406</v>
      </c>
      <c r="HZ158" s="11">
        <v>0.03</v>
      </c>
      <c r="IA158" t="str">
        <f>_xll.SNL.Clients.Office.Excel.Functions.SPG(HX158, "SP_COUNTRY_NAME")</f>
        <v>China</v>
      </c>
      <c r="IF158" t="str">
        <f>_xll.SNL.Clients.Office.Excel.Functions.SPG(IC158, "SP_COUNTRY_NAME")</f>
        <v>#INVALID COMPANY ID</v>
      </c>
      <c r="IK158" t="str">
        <f>_xll.SNL.Clients.Office.Excel.Functions.SPG(IH158, "SP_COUNTRY_NAME")</f>
        <v>#INVALID COMPANY ID</v>
      </c>
      <c r="IP158" t="str">
        <f>_xll.SNL.Clients.Office.Excel.Functions.SPG(IM158, "SP_COUNTRY_NAME")</f>
        <v>#INVALID COMPANY ID</v>
      </c>
      <c r="IQ158" t="s">
        <v>544</v>
      </c>
      <c r="IR158">
        <v>4377155</v>
      </c>
      <c r="IS158" t="s">
        <v>398</v>
      </c>
      <c r="IT158" s="11">
        <v>0</v>
      </c>
      <c r="IU158" t="str">
        <f>_xll.SNL.Clients.Office.Excel.Functions.SPG(IR158, "SP_COUNTRY_NAME")</f>
        <v>Belgium</v>
      </c>
      <c r="IZ158" t="str">
        <f>_xll.SNL.Clients.Office.Excel.Functions.SPG(IW158, "SP_COUNTRY_NAME")</f>
        <v>#INVALID COMPANY ID</v>
      </c>
      <c r="JA158" t="s">
        <v>732</v>
      </c>
      <c r="JB158">
        <v>114817542</v>
      </c>
      <c r="JC158" t="s">
        <v>398</v>
      </c>
      <c r="JD158" s="11">
        <v>0.01</v>
      </c>
      <c r="JE158" t="str">
        <f>_xll.SNL.Clients.Office.Excel.Functions.SPG(JB158, "SP_COUNTRY_NAME")</f>
        <v>#INVALID COMPANY ID</v>
      </c>
      <c r="JF158" t="s">
        <v>506</v>
      </c>
      <c r="JG158">
        <v>110495</v>
      </c>
      <c r="JH158" t="s">
        <v>398</v>
      </c>
      <c r="JI158" s="11">
        <v>0.01</v>
      </c>
      <c r="JJ158" t="str">
        <f>_xll.SNL.Clients.Office.Excel.Functions.SPG(JG158, "SP_COUNTRY_NAME")</f>
        <v>USA</v>
      </c>
      <c r="JK158" t="s">
        <v>1011</v>
      </c>
      <c r="JL158">
        <v>4026994</v>
      </c>
      <c r="JM158" t="s">
        <v>398</v>
      </c>
      <c r="JN158" s="11">
        <v>0.02</v>
      </c>
      <c r="JO158" t="str">
        <f>_xll.SNL.Clients.Office.Excel.Functions.SPG(JL158, "SP_COUNTRY_NAME")</f>
        <v>Sweden</v>
      </c>
      <c r="JT158" t="str">
        <f>_xll.SNL.Clients.Office.Excel.Functions.SPG(JQ158, "SP_COUNTRY_NAME")</f>
        <v>#INVALID COMPANY ID</v>
      </c>
      <c r="JY158" t="str">
        <f>_xll.SNL.Clients.Office.Excel.Functions.SPG(JV158, "SP_COUNTRY_NAME")</f>
        <v>#INVALID COMPANY ID</v>
      </c>
      <c r="JZ158" t="s">
        <v>468</v>
      </c>
      <c r="KA158">
        <v>4138888</v>
      </c>
      <c r="KB158" t="s">
        <v>398</v>
      </c>
      <c r="KC158" s="11">
        <v>0.02</v>
      </c>
      <c r="KD158" t="str">
        <f>_xll.SNL.Clients.Office.Excel.Functions.SPG(KA158, "SP_COUNTRY_NAME")</f>
        <v>Norway</v>
      </c>
      <c r="KI158" t="str">
        <f>_xll.SNL.Clients.Office.Excel.Functions.SPG(KF158, "SP_COUNTRY_NAME")</f>
        <v>#INVALID COMPANY ID</v>
      </c>
      <c r="KJ158" t="s">
        <v>501</v>
      </c>
      <c r="KK158">
        <v>110674</v>
      </c>
      <c r="KL158" t="s">
        <v>398</v>
      </c>
      <c r="KM158" s="11">
        <v>0</v>
      </c>
      <c r="KN158" t="str">
        <f>_xll.SNL.Clients.Office.Excel.Functions.SPG(KK158, "SP_COUNTRY_NAME")</f>
        <v>USA</v>
      </c>
    </row>
    <row r="159" spans="5:300" x14ac:dyDescent="0.35">
      <c r="E159" t="str">
        <f>_xll.SNL.Clients.Office.Excel.Functions.SPG(B159, "SP_COUNTRY_NAME")</f>
        <v>#INVALID COMPANY ID</v>
      </c>
      <c r="F159" t="s">
        <v>725</v>
      </c>
      <c r="G159">
        <v>5884486</v>
      </c>
      <c r="H159" t="s">
        <v>398</v>
      </c>
      <c r="I159" s="11">
        <v>0.01</v>
      </c>
      <c r="J159" t="str">
        <f>_xll.SNL.Clients.Office.Excel.Functions.SPG(G159, "SP_COUNTRY_NAME")</f>
        <v>South Africa</v>
      </c>
      <c r="K159" t="s">
        <v>557</v>
      </c>
      <c r="L159">
        <v>4158830</v>
      </c>
      <c r="M159" t="s">
        <v>398</v>
      </c>
      <c r="N159" s="11">
        <v>0</v>
      </c>
      <c r="O159" t="str">
        <f>_xll.SNL.Clients.Office.Excel.Functions.SPG(L159, "SP_COUNTRY_NAME")</f>
        <v>USA</v>
      </c>
      <c r="P159" t="s">
        <v>1070</v>
      </c>
      <c r="Q159">
        <v>4257446</v>
      </c>
      <c r="R159" t="s">
        <v>399</v>
      </c>
      <c r="S159" s="11">
        <v>0.05</v>
      </c>
      <c r="T159" t="str">
        <f>_xll.SNL.Clients.Office.Excel.Functions.SPG(Q159, "SP_COUNTRY_NAME")</f>
        <v>Netherlands</v>
      </c>
      <c r="Y159" t="str">
        <f>_xll.SNL.Clients.Office.Excel.Functions.SPG(V159, "SP_COUNTRY_NAME")</f>
        <v>#INVALID COMPANY ID</v>
      </c>
      <c r="Z159" t="s">
        <v>560</v>
      </c>
      <c r="AA159">
        <v>4556203</v>
      </c>
      <c r="AB159" t="s">
        <v>398</v>
      </c>
      <c r="AC159" s="11">
        <v>0</v>
      </c>
      <c r="AD159" t="str">
        <f>_xll.SNL.Clients.Office.Excel.Functions.SPG(AA159, "SP_COUNTRY_NAME")</f>
        <v>USA</v>
      </c>
      <c r="AE159" t="s">
        <v>560</v>
      </c>
      <c r="AF159">
        <v>4556203</v>
      </c>
      <c r="AG159" t="s">
        <v>398</v>
      </c>
      <c r="AH159" s="11">
        <v>0</v>
      </c>
      <c r="AI159" t="str">
        <f>_xll.SNL.Clients.Office.Excel.Functions.SPG(AF159, "SP_COUNTRY_NAME")</f>
        <v>USA</v>
      </c>
      <c r="AJ159" t="s">
        <v>1070</v>
      </c>
      <c r="AK159">
        <v>4257446</v>
      </c>
      <c r="AL159" t="s">
        <v>399</v>
      </c>
      <c r="AM159" s="11">
        <v>0.05</v>
      </c>
      <c r="AN159" t="str">
        <f>_xll.SNL.Clients.Office.Excel.Functions.SPG(AK159, "SP_COUNTRY_NAME")</f>
        <v>Netherlands</v>
      </c>
      <c r="AO159" t="s">
        <v>544</v>
      </c>
      <c r="AP159">
        <v>4377155</v>
      </c>
      <c r="AQ159" t="s">
        <v>398</v>
      </c>
      <c r="AR159" s="11">
        <v>0</v>
      </c>
      <c r="AS159" t="str">
        <f>_xll.SNL.Clients.Office.Excel.Functions.SPG(AP159, "SP_COUNTRY_NAME")</f>
        <v>Belgium</v>
      </c>
      <c r="AX159" t="str">
        <f>_xll.SNL.Clients.Office.Excel.Functions.SPG(AU159, "SP_COUNTRY_NAME")</f>
        <v>#INVALID COMPANY ID</v>
      </c>
      <c r="AY159" t="s">
        <v>560</v>
      </c>
      <c r="AZ159">
        <v>4556203</v>
      </c>
      <c r="BA159" t="s">
        <v>398</v>
      </c>
      <c r="BB159" s="11">
        <v>0</v>
      </c>
      <c r="BC159" t="str">
        <f>_xll.SNL.Clients.Office.Excel.Functions.SPG(AZ159, "SP_COUNTRY_NAME")</f>
        <v>USA</v>
      </c>
      <c r="BH159" t="str">
        <f>_xll.SNL.Clients.Office.Excel.Functions.SPG(BE159, "SP_COUNTRY_NAME")</f>
        <v>#INVALID COMPANY ID</v>
      </c>
      <c r="BI159" t="s">
        <v>903</v>
      </c>
      <c r="BJ159">
        <v>26632854</v>
      </c>
      <c r="BK159" t="s">
        <v>398</v>
      </c>
      <c r="BL159" s="11">
        <v>0.01</v>
      </c>
      <c r="BM159" t="str">
        <f>_xll.SNL.Clients.Office.Excel.Functions.SPG(BJ159, "SP_COUNTRY_NAME")</f>
        <v>USA</v>
      </c>
      <c r="BR159" t="str">
        <f>_xll.SNL.Clients.Office.Excel.Functions.SPG(BO159, "SP_COUNTRY_NAME")</f>
        <v>#INVALID COMPANY ID</v>
      </c>
      <c r="BS159" t="s">
        <v>1942</v>
      </c>
      <c r="BT159">
        <v>5777599</v>
      </c>
      <c r="BU159" t="s">
        <v>398</v>
      </c>
      <c r="BV159" s="11">
        <v>0.01</v>
      </c>
      <c r="BW159" t="str">
        <f>_xll.SNL.Clients.Office.Excel.Functions.SPG(BT159, "SP_COUNTRY_NAME")</f>
        <v>Switzerland</v>
      </c>
      <c r="BX159" t="s">
        <v>1737</v>
      </c>
      <c r="BY159">
        <v>13043196</v>
      </c>
      <c r="BZ159" t="s">
        <v>398</v>
      </c>
      <c r="CA159" s="11">
        <v>0.02</v>
      </c>
      <c r="CB159" t="str">
        <f>_xll.SNL.Clients.Office.Excel.Functions.SPG(BY159, "SP_COUNTRY_NAME")</f>
        <v>United Kingdom</v>
      </c>
      <c r="CC159" t="s">
        <v>1350</v>
      </c>
      <c r="CD159">
        <v>8350548</v>
      </c>
      <c r="CE159" t="s">
        <v>403</v>
      </c>
      <c r="CF159" s="11">
        <v>0.02</v>
      </c>
      <c r="CG159" t="str">
        <f>_xll.SNL.Clients.Office.Excel.Functions.SPG(CD159, "SP_COUNTRY_NAME")</f>
        <v>Brazil</v>
      </c>
      <c r="CH159" t="s">
        <v>1737</v>
      </c>
      <c r="CI159">
        <v>13043196</v>
      </c>
      <c r="CJ159" t="s">
        <v>398</v>
      </c>
      <c r="CK159" s="11">
        <v>0.02</v>
      </c>
      <c r="CL159" t="str">
        <f>_xll.SNL.Clients.Office.Excel.Functions.SPG(CI159, "SP_COUNTRY_NAME")</f>
        <v>United Kingdom</v>
      </c>
      <c r="CM159" t="s">
        <v>903</v>
      </c>
      <c r="CN159">
        <v>26632854</v>
      </c>
      <c r="CO159" t="s">
        <v>398</v>
      </c>
      <c r="CP159" s="11">
        <v>0.01</v>
      </c>
      <c r="CQ159" t="str">
        <f>_xll.SNL.Clients.Office.Excel.Functions.SPG(CN159, "SP_COUNTRY_NAME")</f>
        <v>USA</v>
      </c>
      <c r="CR159" t="s">
        <v>903</v>
      </c>
      <c r="CS159">
        <v>26632854</v>
      </c>
      <c r="CT159" t="s">
        <v>398</v>
      </c>
      <c r="CU159" s="11">
        <v>0.01</v>
      </c>
      <c r="CV159" t="str">
        <f>_xll.SNL.Clients.Office.Excel.Functions.SPG(CS159, "SP_COUNTRY_NAME")</f>
        <v>USA</v>
      </c>
      <c r="CW159" t="s">
        <v>1737</v>
      </c>
      <c r="CX159">
        <v>13043196</v>
      </c>
      <c r="CY159" t="s">
        <v>398</v>
      </c>
      <c r="CZ159" s="11">
        <v>0.02</v>
      </c>
      <c r="DA159" t="str">
        <f>_xll.SNL.Clients.Office.Excel.Functions.SPG(CX159, "SP_COUNTRY_NAME")</f>
        <v>United Kingdom</v>
      </c>
      <c r="DF159" t="str">
        <f>_xll.SNL.Clients.Office.Excel.Functions.SPG(DC159, "SP_COUNTRY_NAME")</f>
        <v>#INVALID COMPANY ID</v>
      </c>
      <c r="DK159" t="str">
        <f>_xll.SNL.Clients.Office.Excel.Functions.SPG(DH159, "SP_COUNTRY_NAME")</f>
        <v>#INVALID COMPANY ID</v>
      </c>
      <c r="DL159" t="s">
        <v>725</v>
      </c>
      <c r="DM159">
        <v>5884486</v>
      </c>
      <c r="DN159" t="s">
        <v>398</v>
      </c>
      <c r="DO159" s="11">
        <v>0.01</v>
      </c>
      <c r="DP159" t="str">
        <f>_xll.SNL.Clients.Office.Excel.Functions.SPG(DM159, "SP_COUNTRY_NAME")</f>
        <v>South Africa</v>
      </c>
      <c r="DQ159" t="s">
        <v>725</v>
      </c>
      <c r="DR159">
        <v>5884486</v>
      </c>
      <c r="DS159" t="s">
        <v>398</v>
      </c>
      <c r="DT159" s="11">
        <v>0.01</v>
      </c>
      <c r="DU159" t="str">
        <f>_xll.SNL.Clients.Office.Excel.Functions.SPG(DR159, "SP_COUNTRY_NAME")</f>
        <v>South Africa</v>
      </c>
      <c r="DV159" t="s">
        <v>725</v>
      </c>
      <c r="DW159">
        <v>5884486</v>
      </c>
      <c r="DX159" t="s">
        <v>398</v>
      </c>
      <c r="DY159" s="11">
        <v>0.01</v>
      </c>
      <c r="DZ159" t="str">
        <f>_xll.SNL.Clients.Office.Excel.Functions.SPG(DW159, "SP_COUNTRY_NAME")</f>
        <v>South Africa</v>
      </c>
      <c r="EE159" t="str">
        <f>_xll.SNL.Clients.Office.Excel.Functions.SPG(EB159, "SP_COUNTRY_NAME")</f>
        <v>#INVALID COMPANY ID</v>
      </c>
      <c r="EF159" t="s">
        <v>1999</v>
      </c>
      <c r="EG159">
        <v>105695553</v>
      </c>
      <c r="EH159" t="s">
        <v>398</v>
      </c>
      <c r="EI159" s="11">
        <v>0.03</v>
      </c>
      <c r="EJ159" t="str">
        <f>_xll.SNL.Clients.Office.Excel.Functions.SPG(EG159, "SP_COUNTRY_NAME")</f>
        <v>Australia</v>
      </c>
      <c r="EO159" t="str">
        <f>_xll.SNL.Clients.Office.Excel.Functions.SPG(EL159, "SP_COUNTRY_NAME")</f>
        <v>#INVALID COMPANY ID</v>
      </c>
      <c r="ET159" t="str">
        <f>_xll.SNL.Clients.Office.Excel.Functions.SPG(EQ159, "SP_COUNTRY_NAME")</f>
        <v>#INVALID COMPANY ID</v>
      </c>
      <c r="EY159" t="str">
        <f>_xll.SNL.Clients.Office.Excel.Functions.SPG(EV159, "SP_COUNTRY_NAME")</f>
        <v>#INVALID COMPANY ID</v>
      </c>
      <c r="EZ159" t="s">
        <v>1350</v>
      </c>
      <c r="FA159">
        <v>8350548</v>
      </c>
      <c r="FB159" t="s">
        <v>403</v>
      </c>
      <c r="FC159" s="11">
        <v>0.02</v>
      </c>
      <c r="FD159" t="str">
        <f>_xll.SNL.Clients.Office.Excel.Functions.SPG(FA159, "SP_COUNTRY_NAME")</f>
        <v>Brazil</v>
      </c>
      <c r="FE159" t="s">
        <v>1350</v>
      </c>
      <c r="FF159">
        <v>8350548</v>
      </c>
      <c r="FG159" t="s">
        <v>403</v>
      </c>
      <c r="FH159" s="11">
        <v>0.02</v>
      </c>
      <c r="FI159" t="str">
        <f>_xll.SNL.Clients.Office.Excel.Functions.SPG(FF159, "SP_COUNTRY_NAME")</f>
        <v>Brazil</v>
      </c>
      <c r="FJ159" t="s">
        <v>1737</v>
      </c>
      <c r="FK159">
        <v>13043196</v>
      </c>
      <c r="FL159" t="s">
        <v>398</v>
      </c>
      <c r="FM159" s="11">
        <v>0.02</v>
      </c>
      <c r="FN159" t="str">
        <f>_xll.SNL.Clients.Office.Excel.Functions.SPG(FK159, "SP_COUNTRY_NAME")</f>
        <v>United Kingdom</v>
      </c>
      <c r="FS159" t="str">
        <f>_xll.SNL.Clients.Office.Excel.Functions.SPG(FP159, "SP_COUNTRY_NAME")</f>
        <v>#INVALID COMPANY ID</v>
      </c>
      <c r="FT159" t="s">
        <v>1999</v>
      </c>
      <c r="FU159">
        <v>105695553</v>
      </c>
      <c r="FV159" t="s">
        <v>398</v>
      </c>
      <c r="FW159" s="11">
        <v>0.03</v>
      </c>
      <c r="FX159" t="str">
        <f>_xll.SNL.Clients.Office.Excel.Functions.SPG(FU159, "SP_COUNTRY_NAME")</f>
        <v>Australia</v>
      </c>
      <c r="GC159" t="str">
        <f>_xll.SNL.Clients.Office.Excel.Functions.SPG(FZ159, "SP_COUNTRY_NAME")</f>
        <v>#INVALID COMPANY ID</v>
      </c>
      <c r="GH159" t="str">
        <f>_xll.SNL.Clients.Office.Excel.Functions.SPG(GE159, "SP_COUNTRY_NAME")</f>
        <v>#INVALID COMPANY ID</v>
      </c>
      <c r="GM159" t="str">
        <f>_xll.SNL.Clients.Office.Excel.Functions.SPG(GJ159, "SP_COUNTRY_NAME")</f>
        <v>#INVALID COMPANY ID</v>
      </c>
      <c r="GR159" t="str">
        <f>_xll.SNL.Clients.Office.Excel.Functions.SPG(GO159, "SP_COUNTRY_NAME")</f>
        <v>#INVALID COMPANY ID</v>
      </c>
      <c r="GW159" t="str">
        <f>_xll.SNL.Clients.Office.Excel.Functions.SPG(GT159, "SP_COUNTRY_NAME")</f>
        <v>#INVALID COMPANY ID</v>
      </c>
      <c r="HB159" t="str">
        <f>_xll.SNL.Clients.Office.Excel.Functions.SPG(GY159, "SP_COUNTRY_NAME")</f>
        <v>#INVALID COMPANY ID</v>
      </c>
      <c r="HC159" t="s">
        <v>1737</v>
      </c>
      <c r="HD159">
        <v>13043196</v>
      </c>
      <c r="HE159" t="s">
        <v>398</v>
      </c>
      <c r="HF159" s="11">
        <v>0.02</v>
      </c>
      <c r="HG159" t="str">
        <f>_xll.SNL.Clients.Office.Excel.Functions.SPG(HD159, "SP_COUNTRY_NAME")</f>
        <v>United Kingdom</v>
      </c>
      <c r="HL159" t="str">
        <f>_xll.SNL.Clients.Office.Excel.Functions.SPG(HI159, "SP_COUNTRY_NAME")</f>
        <v>#INVALID COMPANY ID</v>
      </c>
      <c r="HQ159" t="str">
        <f>_xll.SNL.Clients.Office.Excel.Functions.SPG(HN159, "SP_COUNTRY_NAME")</f>
        <v>#INVALID COMPANY ID</v>
      </c>
      <c r="HR159" t="s">
        <v>1737</v>
      </c>
      <c r="HS159">
        <v>13043196</v>
      </c>
      <c r="HT159" t="s">
        <v>398</v>
      </c>
      <c r="HU159" s="11">
        <v>0.02</v>
      </c>
      <c r="HV159" t="str">
        <f>_xll.SNL.Clients.Office.Excel.Functions.SPG(HS159, "SP_COUNTRY_NAME")</f>
        <v>United Kingdom</v>
      </c>
      <c r="HW159" t="s">
        <v>1999</v>
      </c>
      <c r="HX159">
        <v>105695553</v>
      </c>
      <c r="HY159" t="s">
        <v>398</v>
      </c>
      <c r="HZ159" s="11">
        <v>0.03</v>
      </c>
      <c r="IA159" t="str">
        <f>_xll.SNL.Clients.Office.Excel.Functions.SPG(HX159, "SP_COUNTRY_NAME")</f>
        <v>Australia</v>
      </c>
      <c r="IF159" t="str">
        <f>_xll.SNL.Clients.Office.Excel.Functions.SPG(IC159, "SP_COUNTRY_NAME")</f>
        <v>#INVALID COMPANY ID</v>
      </c>
      <c r="IK159" t="str">
        <f>_xll.SNL.Clients.Office.Excel.Functions.SPG(IH159, "SP_COUNTRY_NAME")</f>
        <v>#INVALID COMPANY ID</v>
      </c>
      <c r="IP159" t="str">
        <f>_xll.SNL.Clients.Office.Excel.Functions.SPG(IM159, "SP_COUNTRY_NAME")</f>
        <v>#INVALID COMPANY ID</v>
      </c>
      <c r="IQ159" t="s">
        <v>501</v>
      </c>
      <c r="IR159">
        <v>110674</v>
      </c>
      <c r="IS159" t="s">
        <v>398</v>
      </c>
      <c r="IT159" s="11">
        <v>0</v>
      </c>
      <c r="IU159" t="str">
        <f>_xll.SNL.Clients.Office.Excel.Functions.SPG(IR159, "SP_COUNTRY_NAME")</f>
        <v>USA</v>
      </c>
      <c r="IZ159" t="str">
        <f>_xll.SNL.Clients.Office.Excel.Functions.SPG(IW159, "SP_COUNTRY_NAME")</f>
        <v>#INVALID COMPANY ID</v>
      </c>
      <c r="JA159" t="s">
        <v>903</v>
      </c>
      <c r="JB159">
        <v>26632854</v>
      </c>
      <c r="JC159" t="s">
        <v>398</v>
      </c>
      <c r="JD159" s="11">
        <v>0.01</v>
      </c>
      <c r="JE159" t="str">
        <f>_xll.SNL.Clients.Office.Excel.Functions.SPG(JB159, "SP_COUNTRY_NAME")</f>
        <v>USA</v>
      </c>
      <c r="JF159" t="s">
        <v>725</v>
      </c>
      <c r="JG159">
        <v>5884486</v>
      </c>
      <c r="JH159" t="s">
        <v>398</v>
      </c>
      <c r="JI159" s="11">
        <v>0.01</v>
      </c>
      <c r="JJ159" t="str">
        <f>_xll.SNL.Clients.Office.Excel.Functions.SPG(JG159, "SP_COUNTRY_NAME")</f>
        <v>South Africa</v>
      </c>
      <c r="JK159" t="s">
        <v>1350</v>
      </c>
      <c r="JL159">
        <v>8350548</v>
      </c>
      <c r="JM159" t="s">
        <v>403</v>
      </c>
      <c r="JN159" s="11">
        <v>0.02</v>
      </c>
      <c r="JO159" t="str">
        <f>_xll.SNL.Clients.Office.Excel.Functions.SPG(JL159, "SP_COUNTRY_NAME")</f>
        <v>Brazil</v>
      </c>
      <c r="JT159" t="str">
        <f>_xll.SNL.Clients.Office.Excel.Functions.SPG(JQ159, "SP_COUNTRY_NAME")</f>
        <v>#INVALID COMPANY ID</v>
      </c>
      <c r="JY159" t="str">
        <f>_xll.SNL.Clients.Office.Excel.Functions.SPG(JV159, "SP_COUNTRY_NAME")</f>
        <v>#INVALID COMPANY ID</v>
      </c>
      <c r="JZ159" t="s">
        <v>1737</v>
      </c>
      <c r="KA159">
        <v>13043196</v>
      </c>
      <c r="KB159" t="s">
        <v>398</v>
      </c>
      <c r="KC159" s="11">
        <v>0.02</v>
      </c>
      <c r="KD159" t="str">
        <f>_xll.SNL.Clients.Office.Excel.Functions.SPG(KA159, "SP_COUNTRY_NAME")</f>
        <v>United Kingdom</v>
      </c>
      <c r="KI159" t="str">
        <f>_xll.SNL.Clients.Office.Excel.Functions.SPG(KF159, "SP_COUNTRY_NAME")</f>
        <v>#INVALID COMPANY ID</v>
      </c>
      <c r="KJ159" t="s">
        <v>560</v>
      </c>
      <c r="KK159">
        <v>4556203</v>
      </c>
      <c r="KL159" t="s">
        <v>398</v>
      </c>
      <c r="KM159" s="11">
        <v>0</v>
      </c>
      <c r="KN159" t="str">
        <f>_xll.SNL.Clients.Office.Excel.Functions.SPG(KK159, "SP_COUNTRY_NAME")</f>
        <v>USA</v>
      </c>
    </row>
    <row r="160" spans="5:300" x14ac:dyDescent="0.35">
      <c r="E160" t="str">
        <f>_xll.SNL.Clients.Office.Excel.Functions.SPG(B160, "SP_COUNTRY_NAME")</f>
        <v>#INVALID COMPANY ID</v>
      </c>
      <c r="F160" t="s">
        <v>838</v>
      </c>
      <c r="G160">
        <v>4421781</v>
      </c>
      <c r="H160" t="s">
        <v>398</v>
      </c>
      <c r="I160" s="11">
        <v>0.01</v>
      </c>
      <c r="J160" t="str">
        <f>_xll.SNL.Clients.Office.Excel.Functions.SPG(G160, "SP_COUNTRY_NAME")</f>
        <v>USA</v>
      </c>
      <c r="K160" t="s">
        <v>558</v>
      </c>
      <c r="L160">
        <v>4005523</v>
      </c>
      <c r="M160" t="s">
        <v>398</v>
      </c>
      <c r="N160" s="11">
        <v>0</v>
      </c>
      <c r="O160" t="str">
        <f>_xll.SNL.Clients.Office.Excel.Functions.SPG(L160, "SP_COUNTRY_NAME")</f>
        <v>Canada</v>
      </c>
      <c r="P160" t="s">
        <v>670</v>
      </c>
      <c r="Q160">
        <v>5760616</v>
      </c>
      <c r="R160" t="s">
        <v>398</v>
      </c>
      <c r="S160" s="11">
        <v>0.05</v>
      </c>
      <c r="T160" t="str">
        <f>_xll.SNL.Clients.Office.Excel.Functions.SPG(Q160, "SP_COUNTRY_NAME")</f>
        <v>South Africa</v>
      </c>
      <c r="Y160" t="str">
        <f>_xll.SNL.Clients.Office.Excel.Functions.SPG(V160, "SP_COUNTRY_NAME")</f>
        <v>#INVALID COMPANY ID</v>
      </c>
      <c r="Z160" t="s">
        <v>756</v>
      </c>
      <c r="AA160">
        <v>5852466</v>
      </c>
      <c r="AB160" t="s">
        <v>398</v>
      </c>
      <c r="AC160" s="11">
        <v>0</v>
      </c>
      <c r="AD160" t="str">
        <f>_xll.SNL.Clients.Office.Excel.Functions.SPG(AA160, "SP_COUNTRY_NAME")</f>
        <v>South Africa</v>
      </c>
      <c r="AE160" t="s">
        <v>756</v>
      </c>
      <c r="AF160">
        <v>5852466</v>
      </c>
      <c r="AG160" t="s">
        <v>398</v>
      </c>
      <c r="AH160" s="11">
        <v>0</v>
      </c>
      <c r="AI160" t="str">
        <f>_xll.SNL.Clients.Office.Excel.Functions.SPG(AF160, "SP_COUNTRY_NAME")</f>
        <v>South Africa</v>
      </c>
      <c r="AJ160" t="s">
        <v>670</v>
      </c>
      <c r="AK160">
        <v>5760616</v>
      </c>
      <c r="AL160" t="s">
        <v>398</v>
      </c>
      <c r="AM160" s="11">
        <v>0.05</v>
      </c>
      <c r="AN160" t="str">
        <f>_xll.SNL.Clients.Office.Excel.Functions.SPG(AK160, "SP_COUNTRY_NAME")</f>
        <v>South Africa</v>
      </c>
      <c r="AO160" t="s">
        <v>583</v>
      </c>
      <c r="AP160">
        <v>106302708</v>
      </c>
      <c r="AQ160" t="s">
        <v>398</v>
      </c>
      <c r="AR160" s="11">
        <v>0</v>
      </c>
      <c r="AS160" t="str">
        <f>_xll.SNL.Clients.Office.Excel.Functions.SPG(AP160, "SP_COUNTRY_NAME")</f>
        <v>Switzerland</v>
      </c>
      <c r="AX160" t="str">
        <f>_xll.SNL.Clients.Office.Excel.Functions.SPG(AU160, "SP_COUNTRY_NAME")</f>
        <v>#INVALID COMPANY ID</v>
      </c>
      <c r="AY160" t="s">
        <v>756</v>
      </c>
      <c r="AZ160">
        <v>5852466</v>
      </c>
      <c r="BA160" t="s">
        <v>398</v>
      </c>
      <c r="BB160" s="11">
        <v>0</v>
      </c>
      <c r="BC160" t="str">
        <f>_xll.SNL.Clients.Office.Excel.Functions.SPG(AZ160, "SP_COUNTRY_NAME")</f>
        <v>South Africa</v>
      </c>
      <c r="BH160" t="str">
        <f>_xll.SNL.Clients.Office.Excel.Functions.SPG(BE160, "SP_COUNTRY_NAME")</f>
        <v>#INVALID COMPANY ID</v>
      </c>
      <c r="BI160" t="s">
        <v>1898</v>
      </c>
      <c r="BJ160" t="s">
        <v>348</v>
      </c>
      <c r="BK160" t="s">
        <v>406</v>
      </c>
      <c r="BL160" s="11">
        <v>0.01</v>
      </c>
      <c r="BM160" t="str">
        <f>_xll.SNL.Clients.Office.Excel.Functions.SPG(BJ160, "SP_COUNTRY_NAME")</f>
        <v>China</v>
      </c>
      <c r="BR160" t="str">
        <f>_xll.SNL.Clients.Office.Excel.Functions.SPG(BO160, "SP_COUNTRY_NAME")</f>
        <v>#INVALID COMPANY ID</v>
      </c>
      <c r="BS160" t="s">
        <v>520</v>
      </c>
      <c r="BT160">
        <v>4089114</v>
      </c>
      <c r="BU160" t="s">
        <v>398</v>
      </c>
      <c r="BV160" s="11">
        <v>0.01</v>
      </c>
      <c r="BW160" t="str">
        <f>_xll.SNL.Clients.Office.Excel.Functions.SPG(BT160, "SP_COUNTRY_NAME")</f>
        <v>USA</v>
      </c>
      <c r="BX160" t="s">
        <v>611</v>
      </c>
      <c r="BY160">
        <v>4654230</v>
      </c>
      <c r="BZ160" t="s">
        <v>398</v>
      </c>
      <c r="CA160" s="11">
        <v>0.02</v>
      </c>
      <c r="CB160" t="str">
        <f>_xll.SNL.Clients.Office.Excel.Functions.SPG(BY160, "SP_COUNTRY_NAME")</f>
        <v>Australia</v>
      </c>
      <c r="CC160" t="s">
        <v>1351</v>
      </c>
      <c r="CD160">
        <v>5857201</v>
      </c>
      <c r="CE160" t="s">
        <v>398</v>
      </c>
      <c r="CF160" s="11">
        <v>0.02</v>
      </c>
      <c r="CG160" t="str">
        <f>_xll.SNL.Clients.Office.Excel.Functions.SPG(CD160, "SP_COUNTRY_NAME")</f>
        <v>Brazil</v>
      </c>
      <c r="CH160" t="s">
        <v>611</v>
      </c>
      <c r="CI160">
        <v>4654230</v>
      </c>
      <c r="CJ160" t="s">
        <v>398</v>
      </c>
      <c r="CK160" s="11">
        <v>0.02</v>
      </c>
      <c r="CL160" t="str">
        <f>_xll.SNL.Clients.Office.Excel.Functions.SPG(CI160, "SP_COUNTRY_NAME")</f>
        <v>Australia</v>
      </c>
      <c r="CM160" t="s">
        <v>1898</v>
      </c>
      <c r="CN160" t="s">
        <v>348</v>
      </c>
      <c r="CO160" t="s">
        <v>406</v>
      </c>
      <c r="CP160" s="11">
        <v>0.01</v>
      </c>
      <c r="CQ160" t="str">
        <f>_xll.SNL.Clients.Office.Excel.Functions.SPG(CN160, "SP_COUNTRY_NAME")</f>
        <v>China</v>
      </c>
      <c r="CR160" t="s">
        <v>1898</v>
      </c>
      <c r="CS160" t="s">
        <v>348</v>
      </c>
      <c r="CT160" t="s">
        <v>406</v>
      </c>
      <c r="CU160" s="11">
        <v>0.01</v>
      </c>
      <c r="CV160" t="str">
        <f>_xll.SNL.Clients.Office.Excel.Functions.SPG(CS160, "SP_COUNTRY_NAME")</f>
        <v>China</v>
      </c>
      <c r="CW160" t="s">
        <v>611</v>
      </c>
      <c r="CX160">
        <v>4654230</v>
      </c>
      <c r="CY160" t="s">
        <v>398</v>
      </c>
      <c r="CZ160" s="11">
        <v>0.02</v>
      </c>
      <c r="DA160" t="str">
        <f>_xll.SNL.Clients.Office.Excel.Functions.SPG(CX160, "SP_COUNTRY_NAME")</f>
        <v>Australia</v>
      </c>
      <c r="DF160" t="str">
        <f>_xll.SNL.Clients.Office.Excel.Functions.SPG(DC160, "SP_COUNTRY_NAME")</f>
        <v>#INVALID COMPANY ID</v>
      </c>
      <c r="DK160" t="str">
        <f>_xll.SNL.Clients.Office.Excel.Functions.SPG(DH160, "SP_COUNTRY_NAME")</f>
        <v>#INVALID COMPANY ID</v>
      </c>
      <c r="DL160" t="s">
        <v>838</v>
      </c>
      <c r="DM160">
        <v>4421781</v>
      </c>
      <c r="DN160" t="s">
        <v>398</v>
      </c>
      <c r="DO160" s="11">
        <v>0.01</v>
      </c>
      <c r="DP160" t="str">
        <f>_xll.SNL.Clients.Office.Excel.Functions.SPG(DM160, "SP_COUNTRY_NAME")</f>
        <v>USA</v>
      </c>
      <c r="DQ160" t="s">
        <v>838</v>
      </c>
      <c r="DR160">
        <v>4421781</v>
      </c>
      <c r="DS160" t="s">
        <v>398</v>
      </c>
      <c r="DT160" s="11">
        <v>0.01</v>
      </c>
      <c r="DU160" t="str">
        <f>_xll.SNL.Clients.Office.Excel.Functions.SPG(DR160, "SP_COUNTRY_NAME")</f>
        <v>USA</v>
      </c>
      <c r="DV160" t="s">
        <v>838</v>
      </c>
      <c r="DW160">
        <v>4421781</v>
      </c>
      <c r="DX160" t="s">
        <v>398</v>
      </c>
      <c r="DY160" s="11">
        <v>0.01</v>
      </c>
      <c r="DZ160" t="str">
        <f>_xll.SNL.Clients.Office.Excel.Functions.SPG(DW160, "SP_COUNTRY_NAME")</f>
        <v>USA</v>
      </c>
      <c r="EE160" t="str">
        <f>_xll.SNL.Clients.Office.Excel.Functions.SPG(EB160, "SP_COUNTRY_NAME")</f>
        <v>#INVALID COMPANY ID</v>
      </c>
      <c r="EF160" t="s">
        <v>1003</v>
      </c>
      <c r="EG160">
        <v>109247</v>
      </c>
      <c r="EH160" t="s">
        <v>401</v>
      </c>
      <c r="EI160" s="11">
        <v>0.03</v>
      </c>
      <c r="EJ160" t="str">
        <f>_xll.SNL.Clients.Office.Excel.Functions.SPG(EG160, "SP_COUNTRY_NAME")</f>
        <v>USA</v>
      </c>
      <c r="EO160" t="str">
        <f>_xll.SNL.Clients.Office.Excel.Functions.SPG(EL160, "SP_COUNTRY_NAME")</f>
        <v>#INVALID COMPANY ID</v>
      </c>
      <c r="ET160" t="str">
        <f>_xll.SNL.Clients.Office.Excel.Functions.SPG(EQ160, "SP_COUNTRY_NAME")</f>
        <v>#INVALID COMPANY ID</v>
      </c>
      <c r="EY160" t="str">
        <f>_xll.SNL.Clients.Office.Excel.Functions.SPG(EV160, "SP_COUNTRY_NAME")</f>
        <v>#INVALID COMPANY ID</v>
      </c>
      <c r="EZ160" t="s">
        <v>1351</v>
      </c>
      <c r="FA160">
        <v>5857201</v>
      </c>
      <c r="FB160" t="s">
        <v>398</v>
      </c>
      <c r="FC160" s="11">
        <v>0.02</v>
      </c>
      <c r="FD160" t="str">
        <f>_xll.SNL.Clients.Office.Excel.Functions.SPG(FA160, "SP_COUNTRY_NAME")</f>
        <v>Brazil</v>
      </c>
      <c r="FE160" t="s">
        <v>1351</v>
      </c>
      <c r="FF160">
        <v>5857201</v>
      </c>
      <c r="FG160" t="s">
        <v>398</v>
      </c>
      <c r="FH160" s="11">
        <v>0.02</v>
      </c>
      <c r="FI160" t="str">
        <f>_xll.SNL.Clients.Office.Excel.Functions.SPG(FF160, "SP_COUNTRY_NAME")</f>
        <v>Brazil</v>
      </c>
      <c r="FJ160" t="s">
        <v>611</v>
      </c>
      <c r="FK160">
        <v>4654230</v>
      </c>
      <c r="FL160" t="s">
        <v>398</v>
      </c>
      <c r="FM160" s="11">
        <v>0.02</v>
      </c>
      <c r="FN160" t="str">
        <f>_xll.SNL.Clients.Office.Excel.Functions.SPG(FK160, "SP_COUNTRY_NAME")</f>
        <v>Australia</v>
      </c>
      <c r="FS160" t="str">
        <f>_xll.SNL.Clients.Office.Excel.Functions.SPG(FP160, "SP_COUNTRY_NAME")</f>
        <v>#INVALID COMPANY ID</v>
      </c>
      <c r="FT160" t="s">
        <v>1003</v>
      </c>
      <c r="FU160">
        <v>109247</v>
      </c>
      <c r="FV160" t="s">
        <v>401</v>
      </c>
      <c r="FW160" s="11">
        <v>0.03</v>
      </c>
      <c r="FX160" t="str">
        <f>_xll.SNL.Clients.Office.Excel.Functions.SPG(FU160, "SP_COUNTRY_NAME")</f>
        <v>USA</v>
      </c>
      <c r="GC160" t="str">
        <f>_xll.SNL.Clients.Office.Excel.Functions.SPG(FZ160, "SP_COUNTRY_NAME")</f>
        <v>#INVALID COMPANY ID</v>
      </c>
      <c r="GH160" t="str">
        <f>_xll.SNL.Clients.Office.Excel.Functions.SPG(GE160, "SP_COUNTRY_NAME")</f>
        <v>#INVALID COMPANY ID</v>
      </c>
      <c r="GM160" t="str">
        <f>_xll.SNL.Clients.Office.Excel.Functions.SPG(GJ160, "SP_COUNTRY_NAME")</f>
        <v>#INVALID COMPANY ID</v>
      </c>
      <c r="GR160" t="str">
        <f>_xll.SNL.Clients.Office.Excel.Functions.SPG(GO160, "SP_COUNTRY_NAME")</f>
        <v>#INVALID COMPANY ID</v>
      </c>
      <c r="GW160" t="str">
        <f>_xll.SNL.Clients.Office.Excel.Functions.SPG(GT160, "SP_COUNTRY_NAME")</f>
        <v>#INVALID COMPANY ID</v>
      </c>
      <c r="HB160" t="str">
        <f>_xll.SNL.Clients.Office.Excel.Functions.SPG(GY160, "SP_COUNTRY_NAME")</f>
        <v>#INVALID COMPANY ID</v>
      </c>
      <c r="HC160" t="s">
        <v>611</v>
      </c>
      <c r="HD160">
        <v>4654230</v>
      </c>
      <c r="HE160" t="s">
        <v>398</v>
      </c>
      <c r="HF160" s="11">
        <v>0.02</v>
      </c>
      <c r="HG160" t="str">
        <f>_xll.SNL.Clients.Office.Excel.Functions.SPG(HD160, "SP_COUNTRY_NAME")</f>
        <v>Australia</v>
      </c>
      <c r="HL160" t="str">
        <f>_xll.SNL.Clients.Office.Excel.Functions.SPG(HI160, "SP_COUNTRY_NAME")</f>
        <v>#INVALID COMPANY ID</v>
      </c>
      <c r="HQ160" t="str">
        <f>_xll.SNL.Clients.Office.Excel.Functions.SPG(HN160, "SP_COUNTRY_NAME")</f>
        <v>#INVALID COMPANY ID</v>
      </c>
      <c r="HR160" t="s">
        <v>611</v>
      </c>
      <c r="HS160">
        <v>4654230</v>
      </c>
      <c r="HT160" t="s">
        <v>398</v>
      </c>
      <c r="HU160" s="11">
        <v>0.02</v>
      </c>
      <c r="HV160" t="str">
        <f>_xll.SNL.Clients.Office.Excel.Functions.SPG(HS160, "SP_COUNTRY_NAME")</f>
        <v>Australia</v>
      </c>
      <c r="HW160" t="s">
        <v>1003</v>
      </c>
      <c r="HX160">
        <v>109247</v>
      </c>
      <c r="HY160" t="s">
        <v>401</v>
      </c>
      <c r="HZ160" s="11">
        <v>0.03</v>
      </c>
      <c r="IA160" t="str">
        <f>_xll.SNL.Clients.Office.Excel.Functions.SPG(HX160, "SP_COUNTRY_NAME")</f>
        <v>USA</v>
      </c>
      <c r="IF160" t="str">
        <f>_xll.SNL.Clients.Office.Excel.Functions.SPG(IC160, "SP_COUNTRY_NAME")</f>
        <v>#INVALID COMPANY ID</v>
      </c>
      <c r="IK160" t="str">
        <f>_xll.SNL.Clients.Office.Excel.Functions.SPG(IH160, "SP_COUNTRY_NAME")</f>
        <v>#INVALID COMPANY ID</v>
      </c>
      <c r="IP160" t="str">
        <f>_xll.SNL.Clients.Office.Excel.Functions.SPG(IM160, "SP_COUNTRY_NAME")</f>
        <v>#INVALID COMPANY ID</v>
      </c>
      <c r="IQ160" t="s">
        <v>2259</v>
      </c>
      <c r="IR160">
        <v>4140220</v>
      </c>
      <c r="IS160" t="s">
        <v>398</v>
      </c>
      <c r="IT160" s="11">
        <v>0</v>
      </c>
      <c r="IU160" t="str">
        <f>_xll.SNL.Clients.Office.Excel.Functions.SPG(IR160, "SP_COUNTRY_NAME")</f>
        <v>Italy</v>
      </c>
      <c r="IZ160" t="str">
        <f>_xll.SNL.Clients.Office.Excel.Functions.SPG(IW160, "SP_COUNTRY_NAME")</f>
        <v>#INVALID COMPANY ID</v>
      </c>
      <c r="JA160" t="s">
        <v>1898</v>
      </c>
      <c r="JB160" t="s">
        <v>348</v>
      </c>
      <c r="JC160" t="s">
        <v>406</v>
      </c>
      <c r="JD160" s="11">
        <v>0.01</v>
      </c>
      <c r="JE160" t="str">
        <f>_xll.SNL.Clients.Office.Excel.Functions.SPG(JB160, "SP_COUNTRY_NAME")</f>
        <v>China</v>
      </c>
      <c r="JF160" t="s">
        <v>838</v>
      </c>
      <c r="JG160">
        <v>4421781</v>
      </c>
      <c r="JH160" t="s">
        <v>398</v>
      </c>
      <c r="JI160" s="11">
        <v>0.01</v>
      </c>
      <c r="JJ160" t="str">
        <f>_xll.SNL.Clients.Office.Excel.Functions.SPG(JG160, "SP_COUNTRY_NAME")</f>
        <v>USA</v>
      </c>
      <c r="JK160" t="s">
        <v>1351</v>
      </c>
      <c r="JL160">
        <v>5857201</v>
      </c>
      <c r="JM160" t="s">
        <v>398</v>
      </c>
      <c r="JN160" s="11">
        <v>0.02</v>
      </c>
      <c r="JO160" t="str">
        <f>_xll.SNL.Clients.Office.Excel.Functions.SPG(JL160, "SP_COUNTRY_NAME")</f>
        <v>Brazil</v>
      </c>
      <c r="JT160" t="str">
        <f>_xll.SNL.Clients.Office.Excel.Functions.SPG(JQ160, "SP_COUNTRY_NAME")</f>
        <v>#INVALID COMPANY ID</v>
      </c>
      <c r="JY160" t="str">
        <f>_xll.SNL.Clients.Office.Excel.Functions.SPG(JV160, "SP_COUNTRY_NAME")</f>
        <v>#INVALID COMPANY ID</v>
      </c>
      <c r="JZ160" t="s">
        <v>611</v>
      </c>
      <c r="KA160">
        <v>4654230</v>
      </c>
      <c r="KB160" t="s">
        <v>398</v>
      </c>
      <c r="KC160" s="11">
        <v>0.02</v>
      </c>
      <c r="KD160" t="str">
        <f>_xll.SNL.Clients.Office.Excel.Functions.SPG(KA160, "SP_COUNTRY_NAME")</f>
        <v>Australia</v>
      </c>
      <c r="KI160" t="str">
        <f>_xll.SNL.Clients.Office.Excel.Functions.SPG(KF160, "SP_COUNTRY_NAME")</f>
        <v>#INVALID COMPANY ID</v>
      </c>
      <c r="KJ160" t="s">
        <v>756</v>
      </c>
      <c r="KK160">
        <v>5852466</v>
      </c>
      <c r="KL160" t="s">
        <v>398</v>
      </c>
      <c r="KM160" s="11">
        <v>0</v>
      </c>
      <c r="KN160" t="str">
        <f>_xll.SNL.Clients.Office.Excel.Functions.SPG(KK160, "SP_COUNTRY_NAME")</f>
        <v>South Africa</v>
      </c>
    </row>
    <row r="161" spans="5:300" x14ac:dyDescent="0.35">
      <c r="E161" t="str">
        <f>_xll.SNL.Clients.Office.Excel.Functions.SPG(B161, "SP_COUNTRY_NAME")</f>
        <v>#INVALID COMPANY ID</v>
      </c>
      <c r="F161" t="s">
        <v>727</v>
      </c>
      <c r="G161">
        <v>5777655</v>
      </c>
      <c r="H161" t="s">
        <v>398</v>
      </c>
      <c r="I161" s="11">
        <v>0.01</v>
      </c>
      <c r="J161" t="str">
        <f>_xll.SNL.Clients.Office.Excel.Functions.SPG(G161, "SP_COUNTRY_NAME")</f>
        <v>South Africa</v>
      </c>
      <c r="K161" t="s">
        <v>559</v>
      </c>
      <c r="L161">
        <v>26480935</v>
      </c>
      <c r="M161" t="s">
        <v>398</v>
      </c>
      <c r="N161" s="11">
        <v>0</v>
      </c>
      <c r="O161" t="str">
        <f>_xll.SNL.Clients.Office.Excel.Functions.SPG(L161, "SP_COUNTRY_NAME")</f>
        <v>USA</v>
      </c>
      <c r="P161" t="s">
        <v>1071</v>
      </c>
      <c r="Q161">
        <v>4140095</v>
      </c>
      <c r="R161" t="s">
        <v>398</v>
      </c>
      <c r="S161" s="11">
        <v>0.05</v>
      </c>
      <c r="T161" t="str">
        <f>_xll.SNL.Clients.Office.Excel.Functions.SPG(Q161, "SP_COUNTRY_NAME")</f>
        <v>Netherlands</v>
      </c>
      <c r="Y161" t="str">
        <f>_xll.SNL.Clients.Office.Excel.Functions.SPG(V161, "SP_COUNTRY_NAME")</f>
        <v>#INVALID COMPANY ID</v>
      </c>
      <c r="Z161" t="s">
        <v>757</v>
      </c>
      <c r="AA161">
        <v>118749616</v>
      </c>
      <c r="AB161" t="s">
        <v>398</v>
      </c>
      <c r="AC161" s="11">
        <v>0</v>
      </c>
      <c r="AD161" t="str">
        <f>_xll.SNL.Clients.Office.Excel.Functions.SPG(AA161, "SP_COUNTRY_NAME")</f>
        <v>#INVALID COMPANY ID</v>
      </c>
      <c r="AE161" t="s">
        <v>757</v>
      </c>
      <c r="AF161">
        <v>118749616</v>
      </c>
      <c r="AG161" t="s">
        <v>398</v>
      </c>
      <c r="AH161" s="11">
        <v>0</v>
      </c>
      <c r="AI161" t="str">
        <f>_xll.SNL.Clients.Office.Excel.Functions.SPG(AF161, "SP_COUNTRY_NAME")</f>
        <v>#INVALID COMPANY ID</v>
      </c>
      <c r="AJ161" t="s">
        <v>1071</v>
      </c>
      <c r="AK161">
        <v>4140095</v>
      </c>
      <c r="AL161" t="s">
        <v>398</v>
      </c>
      <c r="AM161" s="11">
        <v>0.05</v>
      </c>
      <c r="AN161" t="str">
        <f>_xll.SNL.Clients.Office.Excel.Functions.SPG(AK161, "SP_COUNTRY_NAME")</f>
        <v>Netherlands</v>
      </c>
      <c r="AO161" t="s">
        <v>470</v>
      </c>
      <c r="AP161">
        <v>4119440</v>
      </c>
      <c r="AQ161" t="s">
        <v>398</v>
      </c>
      <c r="AR161" s="11">
        <v>0</v>
      </c>
      <c r="AS161" t="str">
        <f>_xll.SNL.Clients.Office.Excel.Functions.SPG(AP161, "SP_COUNTRY_NAME")</f>
        <v>USA</v>
      </c>
      <c r="AX161" t="str">
        <f>_xll.SNL.Clients.Office.Excel.Functions.SPG(AU161, "SP_COUNTRY_NAME")</f>
        <v>#INVALID COMPANY ID</v>
      </c>
      <c r="AY161" t="s">
        <v>757</v>
      </c>
      <c r="AZ161">
        <v>118749616</v>
      </c>
      <c r="BA161" t="s">
        <v>398</v>
      </c>
      <c r="BB161" s="11">
        <v>0</v>
      </c>
      <c r="BC161" t="str">
        <f>_xll.SNL.Clients.Office.Excel.Functions.SPG(AZ161, "SP_COUNTRY_NAME")</f>
        <v>#INVALID COMPANY ID</v>
      </c>
      <c r="BH161" t="str">
        <f>_xll.SNL.Clients.Office.Excel.Functions.SPG(BE161, "SP_COUNTRY_NAME")</f>
        <v>#INVALID COMPANY ID</v>
      </c>
      <c r="BI161" t="s">
        <v>739</v>
      </c>
      <c r="BJ161">
        <v>5866214</v>
      </c>
      <c r="BK161" t="s">
        <v>398</v>
      </c>
      <c r="BL161" s="11">
        <v>0.01</v>
      </c>
      <c r="BM161" t="str">
        <f>_xll.SNL.Clients.Office.Excel.Functions.SPG(BJ161, "SP_COUNTRY_NAME")</f>
        <v>South Africa</v>
      </c>
      <c r="BR161" t="str">
        <f>_xll.SNL.Clients.Office.Excel.Functions.SPG(BO161, "SP_COUNTRY_NAME")</f>
        <v>#INVALID COMPANY ID</v>
      </c>
      <c r="BS161" t="s">
        <v>534</v>
      </c>
      <c r="BT161">
        <v>7060057</v>
      </c>
      <c r="BU161" t="s">
        <v>398</v>
      </c>
      <c r="BV161" s="11">
        <v>0</v>
      </c>
      <c r="BW161" t="str">
        <f>_xll.SNL.Clients.Office.Excel.Functions.SPG(BT161, "SP_COUNTRY_NAME")</f>
        <v>Switzerland</v>
      </c>
      <c r="BX161" t="s">
        <v>1738</v>
      </c>
      <c r="BY161">
        <v>4278930</v>
      </c>
      <c r="BZ161" t="s">
        <v>398</v>
      </c>
      <c r="CA161" s="11">
        <v>0.02</v>
      </c>
      <c r="CB161" t="str">
        <f>_xll.SNL.Clients.Office.Excel.Functions.SPG(BY161, "SP_COUNTRY_NAME")</f>
        <v>Austria</v>
      </c>
      <c r="CC161" t="s">
        <v>1352</v>
      </c>
      <c r="CD161">
        <v>5851513</v>
      </c>
      <c r="CE161" t="s">
        <v>398</v>
      </c>
      <c r="CF161" s="11">
        <v>0.02</v>
      </c>
      <c r="CG161" t="str">
        <f>_xll.SNL.Clients.Office.Excel.Functions.SPG(CD161, "SP_COUNTRY_NAME")</f>
        <v>Canada</v>
      </c>
      <c r="CH161" t="s">
        <v>1738</v>
      </c>
      <c r="CI161">
        <v>4278930</v>
      </c>
      <c r="CJ161" t="s">
        <v>398</v>
      </c>
      <c r="CK161" s="11">
        <v>0.02</v>
      </c>
      <c r="CL161" t="str">
        <f>_xll.SNL.Clients.Office.Excel.Functions.SPG(CI161, "SP_COUNTRY_NAME")</f>
        <v>Austria</v>
      </c>
      <c r="CM161" t="s">
        <v>739</v>
      </c>
      <c r="CN161">
        <v>5866214</v>
      </c>
      <c r="CO161" t="s">
        <v>398</v>
      </c>
      <c r="CP161" s="11">
        <v>0.01</v>
      </c>
      <c r="CQ161" t="str">
        <f>_xll.SNL.Clients.Office.Excel.Functions.SPG(CN161, "SP_COUNTRY_NAME")</f>
        <v>South Africa</v>
      </c>
      <c r="CR161" t="s">
        <v>739</v>
      </c>
      <c r="CS161">
        <v>5866214</v>
      </c>
      <c r="CT161" t="s">
        <v>398</v>
      </c>
      <c r="CU161" s="11">
        <v>0.01</v>
      </c>
      <c r="CV161" t="str">
        <f>_xll.SNL.Clients.Office.Excel.Functions.SPG(CS161, "SP_COUNTRY_NAME")</f>
        <v>South Africa</v>
      </c>
      <c r="CW161" t="s">
        <v>1738</v>
      </c>
      <c r="CX161">
        <v>4278930</v>
      </c>
      <c r="CY161" t="s">
        <v>398</v>
      </c>
      <c r="CZ161" s="11">
        <v>0.02</v>
      </c>
      <c r="DA161" t="str">
        <f>_xll.SNL.Clients.Office.Excel.Functions.SPG(CX161, "SP_COUNTRY_NAME")</f>
        <v>Austria</v>
      </c>
      <c r="DF161" t="str">
        <f>_xll.SNL.Clients.Office.Excel.Functions.SPG(DC161, "SP_COUNTRY_NAME")</f>
        <v>#INVALID COMPANY ID</v>
      </c>
      <c r="DK161" t="str">
        <f>_xll.SNL.Clients.Office.Excel.Functions.SPG(DH161, "SP_COUNTRY_NAME")</f>
        <v>#INVALID COMPANY ID</v>
      </c>
      <c r="DL161" t="s">
        <v>727</v>
      </c>
      <c r="DM161">
        <v>5777655</v>
      </c>
      <c r="DN161" t="s">
        <v>398</v>
      </c>
      <c r="DO161" s="11">
        <v>0.01</v>
      </c>
      <c r="DP161" t="str">
        <f>_xll.SNL.Clients.Office.Excel.Functions.SPG(DM161, "SP_COUNTRY_NAME")</f>
        <v>South Africa</v>
      </c>
      <c r="DQ161" t="s">
        <v>727</v>
      </c>
      <c r="DR161">
        <v>5777655</v>
      </c>
      <c r="DS161" t="s">
        <v>398</v>
      </c>
      <c r="DT161" s="11">
        <v>0.01</v>
      </c>
      <c r="DU161" t="str">
        <f>_xll.SNL.Clients.Office.Excel.Functions.SPG(DR161, "SP_COUNTRY_NAME")</f>
        <v>South Africa</v>
      </c>
      <c r="DV161" t="s">
        <v>727</v>
      </c>
      <c r="DW161">
        <v>5777655</v>
      </c>
      <c r="DX161" t="s">
        <v>398</v>
      </c>
      <c r="DY161" s="11">
        <v>0.01</v>
      </c>
      <c r="DZ161" t="str">
        <f>_xll.SNL.Clients.Office.Excel.Functions.SPG(DW161, "SP_COUNTRY_NAME")</f>
        <v>South Africa</v>
      </c>
      <c r="EE161" t="str">
        <f>_xll.SNL.Clients.Office.Excel.Functions.SPG(EB161, "SP_COUNTRY_NAME")</f>
        <v>#INVALID COMPANY ID</v>
      </c>
      <c r="EF161" t="s">
        <v>717</v>
      </c>
      <c r="EG161">
        <v>4138986</v>
      </c>
      <c r="EH161" t="s">
        <v>398</v>
      </c>
      <c r="EI161" s="11">
        <v>0.03</v>
      </c>
      <c r="EJ161" t="str">
        <f>_xll.SNL.Clients.Office.Excel.Functions.SPG(EG161, "SP_COUNTRY_NAME")</f>
        <v>South Africa</v>
      </c>
      <c r="EO161" t="str">
        <f>_xll.SNL.Clients.Office.Excel.Functions.SPG(EL161, "SP_COUNTRY_NAME")</f>
        <v>#INVALID COMPANY ID</v>
      </c>
      <c r="ET161" t="str">
        <f>_xll.SNL.Clients.Office.Excel.Functions.SPG(EQ161, "SP_COUNTRY_NAME")</f>
        <v>#INVALID COMPANY ID</v>
      </c>
      <c r="EY161" t="str">
        <f>_xll.SNL.Clients.Office.Excel.Functions.SPG(EV161, "SP_COUNTRY_NAME")</f>
        <v>#INVALID COMPANY ID</v>
      </c>
      <c r="EZ161" t="s">
        <v>1352</v>
      </c>
      <c r="FA161">
        <v>5851513</v>
      </c>
      <c r="FB161" t="s">
        <v>398</v>
      </c>
      <c r="FC161" s="11">
        <v>0.02</v>
      </c>
      <c r="FD161" t="str">
        <f>_xll.SNL.Clients.Office.Excel.Functions.SPG(FA161, "SP_COUNTRY_NAME")</f>
        <v>Canada</v>
      </c>
      <c r="FE161" t="s">
        <v>1352</v>
      </c>
      <c r="FF161">
        <v>5851513</v>
      </c>
      <c r="FG161" t="s">
        <v>398</v>
      </c>
      <c r="FH161" s="11">
        <v>0.02</v>
      </c>
      <c r="FI161" t="str">
        <f>_xll.SNL.Clients.Office.Excel.Functions.SPG(FF161, "SP_COUNTRY_NAME")</f>
        <v>Canada</v>
      </c>
      <c r="FJ161" t="s">
        <v>1738</v>
      </c>
      <c r="FK161">
        <v>4278930</v>
      </c>
      <c r="FL161" t="s">
        <v>398</v>
      </c>
      <c r="FM161" s="11">
        <v>0.02</v>
      </c>
      <c r="FN161" t="str">
        <f>_xll.SNL.Clients.Office.Excel.Functions.SPG(FK161, "SP_COUNTRY_NAME")</f>
        <v>Austria</v>
      </c>
      <c r="FS161" t="str">
        <f>_xll.SNL.Clients.Office.Excel.Functions.SPG(FP161, "SP_COUNTRY_NAME")</f>
        <v>#INVALID COMPANY ID</v>
      </c>
      <c r="FT161" t="s">
        <v>717</v>
      </c>
      <c r="FU161">
        <v>4138986</v>
      </c>
      <c r="FV161" t="s">
        <v>398</v>
      </c>
      <c r="FW161" s="11">
        <v>0.03</v>
      </c>
      <c r="FX161" t="str">
        <f>_xll.SNL.Clients.Office.Excel.Functions.SPG(FU161, "SP_COUNTRY_NAME")</f>
        <v>South Africa</v>
      </c>
      <c r="GC161" t="str">
        <f>_xll.SNL.Clients.Office.Excel.Functions.SPG(FZ161, "SP_COUNTRY_NAME")</f>
        <v>#INVALID COMPANY ID</v>
      </c>
      <c r="GH161" t="str">
        <f>_xll.SNL.Clients.Office.Excel.Functions.SPG(GE161, "SP_COUNTRY_NAME")</f>
        <v>#INVALID COMPANY ID</v>
      </c>
      <c r="GM161" t="str">
        <f>_xll.SNL.Clients.Office.Excel.Functions.SPG(GJ161, "SP_COUNTRY_NAME")</f>
        <v>#INVALID COMPANY ID</v>
      </c>
      <c r="GR161" t="str">
        <f>_xll.SNL.Clients.Office.Excel.Functions.SPG(GO161, "SP_COUNTRY_NAME")</f>
        <v>#INVALID COMPANY ID</v>
      </c>
      <c r="GW161" t="str">
        <f>_xll.SNL.Clients.Office.Excel.Functions.SPG(GT161, "SP_COUNTRY_NAME")</f>
        <v>#INVALID COMPANY ID</v>
      </c>
      <c r="HB161" t="str">
        <f>_xll.SNL.Clients.Office.Excel.Functions.SPG(GY161, "SP_COUNTRY_NAME")</f>
        <v>#INVALID COMPANY ID</v>
      </c>
      <c r="HC161" t="s">
        <v>1738</v>
      </c>
      <c r="HD161">
        <v>4278930</v>
      </c>
      <c r="HE161" t="s">
        <v>398</v>
      </c>
      <c r="HF161" s="11">
        <v>0.02</v>
      </c>
      <c r="HG161" t="str">
        <f>_xll.SNL.Clients.Office.Excel.Functions.SPG(HD161, "SP_COUNTRY_NAME")</f>
        <v>Austria</v>
      </c>
      <c r="HL161" t="str">
        <f>_xll.SNL.Clients.Office.Excel.Functions.SPG(HI161, "SP_COUNTRY_NAME")</f>
        <v>#INVALID COMPANY ID</v>
      </c>
      <c r="HQ161" t="str">
        <f>_xll.SNL.Clients.Office.Excel.Functions.SPG(HN161, "SP_COUNTRY_NAME")</f>
        <v>#INVALID COMPANY ID</v>
      </c>
      <c r="HR161" t="s">
        <v>1738</v>
      </c>
      <c r="HS161">
        <v>4278930</v>
      </c>
      <c r="HT161" t="s">
        <v>398</v>
      </c>
      <c r="HU161" s="11">
        <v>0.02</v>
      </c>
      <c r="HV161" t="str">
        <f>_xll.SNL.Clients.Office.Excel.Functions.SPG(HS161, "SP_COUNTRY_NAME")</f>
        <v>Austria</v>
      </c>
      <c r="HW161" t="s">
        <v>717</v>
      </c>
      <c r="HX161">
        <v>4138986</v>
      </c>
      <c r="HY161" t="s">
        <v>398</v>
      </c>
      <c r="HZ161" s="11">
        <v>0.03</v>
      </c>
      <c r="IA161" t="str">
        <f>_xll.SNL.Clients.Office.Excel.Functions.SPG(HX161, "SP_COUNTRY_NAME")</f>
        <v>South Africa</v>
      </c>
      <c r="IF161" t="str">
        <f>_xll.SNL.Clients.Office.Excel.Functions.SPG(IC161, "SP_COUNTRY_NAME")</f>
        <v>#INVALID COMPANY ID</v>
      </c>
      <c r="IK161" t="str">
        <f>_xll.SNL.Clients.Office.Excel.Functions.SPG(IH161, "SP_COUNTRY_NAME")</f>
        <v>#INVALID COMPANY ID</v>
      </c>
      <c r="IP161" t="str">
        <f>_xll.SNL.Clients.Office.Excel.Functions.SPG(IM161, "SP_COUNTRY_NAME")</f>
        <v>#INVALID COMPANY ID</v>
      </c>
      <c r="IQ161" t="s">
        <v>833</v>
      </c>
      <c r="IR161">
        <v>4139864</v>
      </c>
      <c r="IS161" t="s">
        <v>398</v>
      </c>
      <c r="IT161" s="11">
        <v>0</v>
      </c>
      <c r="IU161" t="str">
        <f>_xll.SNL.Clients.Office.Excel.Functions.SPG(IR161, "SP_COUNTRY_NAME")</f>
        <v>United Kingdom</v>
      </c>
      <c r="IZ161" t="str">
        <f>_xll.SNL.Clients.Office.Excel.Functions.SPG(IW161, "SP_COUNTRY_NAME")</f>
        <v>#INVALID COMPANY ID</v>
      </c>
      <c r="JA161" t="s">
        <v>739</v>
      </c>
      <c r="JB161">
        <v>5866214</v>
      </c>
      <c r="JC161" t="s">
        <v>398</v>
      </c>
      <c r="JD161" s="11">
        <v>0.01</v>
      </c>
      <c r="JE161" t="str">
        <f>_xll.SNL.Clients.Office.Excel.Functions.SPG(JB161, "SP_COUNTRY_NAME")</f>
        <v>South Africa</v>
      </c>
      <c r="JF161" t="s">
        <v>727</v>
      </c>
      <c r="JG161">
        <v>5777655</v>
      </c>
      <c r="JH161" t="s">
        <v>398</v>
      </c>
      <c r="JI161" s="11">
        <v>0.01</v>
      </c>
      <c r="JJ161" t="str">
        <f>_xll.SNL.Clients.Office.Excel.Functions.SPG(JG161, "SP_COUNTRY_NAME")</f>
        <v>South Africa</v>
      </c>
      <c r="JK161" t="s">
        <v>1352</v>
      </c>
      <c r="JL161">
        <v>5851513</v>
      </c>
      <c r="JM161" t="s">
        <v>398</v>
      </c>
      <c r="JN161" s="11">
        <v>0.02</v>
      </c>
      <c r="JO161" t="str">
        <f>_xll.SNL.Clients.Office.Excel.Functions.SPG(JL161, "SP_COUNTRY_NAME")</f>
        <v>Canada</v>
      </c>
      <c r="JT161" t="str">
        <f>_xll.SNL.Clients.Office.Excel.Functions.SPG(JQ161, "SP_COUNTRY_NAME")</f>
        <v>#INVALID COMPANY ID</v>
      </c>
      <c r="JY161" t="str">
        <f>_xll.SNL.Clients.Office.Excel.Functions.SPG(JV161, "SP_COUNTRY_NAME")</f>
        <v>#INVALID COMPANY ID</v>
      </c>
      <c r="JZ161" t="s">
        <v>1738</v>
      </c>
      <c r="KA161">
        <v>4278930</v>
      </c>
      <c r="KB161" t="s">
        <v>398</v>
      </c>
      <c r="KC161" s="11">
        <v>0.02</v>
      </c>
      <c r="KD161" t="str">
        <f>_xll.SNL.Clients.Office.Excel.Functions.SPG(KA161, "SP_COUNTRY_NAME")</f>
        <v>Austria</v>
      </c>
      <c r="KI161" t="str">
        <f>_xll.SNL.Clients.Office.Excel.Functions.SPG(KF161, "SP_COUNTRY_NAME")</f>
        <v>#INVALID COMPANY ID</v>
      </c>
      <c r="KJ161" t="s">
        <v>757</v>
      </c>
      <c r="KK161">
        <v>118749616</v>
      </c>
      <c r="KL161" t="s">
        <v>398</v>
      </c>
      <c r="KM161" s="11">
        <v>0</v>
      </c>
      <c r="KN161" t="str">
        <f>_xll.SNL.Clients.Office.Excel.Functions.SPG(KK161, "SP_COUNTRY_NAME")</f>
        <v>#INVALID COMPANY ID</v>
      </c>
    </row>
    <row r="162" spans="5:300" x14ac:dyDescent="0.35">
      <c r="E162" t="str">
        <f>_xll.SNL.Clients.Office.Excel.Functions.SPG(B162, "SP_COUNTRY_NAME")</f>
        <v>#INVALID COMPANY ID</v>
      </c>
      <c r="F162" t="s">
        <v>712</v>
      </c>
      <c r="G162">
        <v>4588955</v>
      </c>
      <c r="H162" t="s">
        <v>403</v>
      </c>
      <c r="I162" s="11">
        <v>0.01</v>
      </c>
      <c r="J162" t="str">
        <f>_xll.SNL.Clients.Office.Excel.Functions.SPG(G162, "SP_COUNTRY_NAME")</f>
        <v>South Africa</v>
      </c>
      <c r="K162" t="s">
        <v>560</v>
      </c>
      <c r="L162">
        <v>4556203</v>
      </c>
      <c r="M162" t="s">
        <v>398</v>
      </c>
      <c r="N162" s="11">
        <v>0</v>
      </c>
      <c r="O162" t="str">
        <f>_xll.SNL.Clients.Office.Excel.Functions.SPG(L162, "SP_COUNTRY_NAME")</f>
        <v>USA</v>
      </c>
      <c r="P162" t="s">
        <v>955</v>
      </c>
      <c r="Q162">
        <v>4138911</v>
      </c>
      <c r="R162" t="s">
        <v>398</v>
      </c>
      <c r="S162" s="11">
        <v>0.05</v>
      </c>
      <c r="T162" t="str">
        <f>_xll.SNL.Clients.Office.Excel.Functions.SPG(Q162, "SP_COUNTRY_NAME")</f>
        <v>Ireland</v>
      </c>
      <c r="Y162" t="str">
        <f>_xll.SNL.Clients.Office.Excel.Functions.SPG(V162, "SP_COUNTRY_NAME")</f>
        <v>#INVALID COMPANY ID</v>
      </c>
      <c r="Z162" t="s">
        <v>758</v>
      </c>
      <c r="AA162">
        <v>5788099</v>
      </c>
      <c r="AB162" t="s">
        <v>398</v>
      </c>
      <c r="AC162" s="11">
        <v>0</v>
      </c>
      <c r="AD162" t="str">
        <f>_xll.SNL.Clients.Office.Excel.Functions.SPG(AA162, "SP_COUNTRY_NAME")</f>
        <v>South Africa</v>
      </c>
      <c r="AE162" t="s">
        <v>758</v>
      </c>
      <c r="AF162">
        <v>5788099</v>
      </c>
      <c r="AG162" t="s">
        <v>398</v>
      </c>
      <c r="AH162" s="11">
        <v>0</v>
      </c>
      <c r="AI162" t="str">
        <f>_xll.SNL.Clients.Office.Excel.Functions.SPG(AF162, "SP_COUNTRY_NAME")</f>
        <v>South Africa</v>
      </c>
      <c r="AJ162" t="s">
        <v>955</v>
      </c>
      <c r="AK162">
        <v>4138911</v>
      </c>
      <c r="AL162" t="s">
        <v>398</v>
      </c>
      <c r="AM162" s="11">
        <v>0.05</v>
      </c>
      <c r="AN162" t="str">
        <f>_xll.SNL.Clients.Office.Excel.Functions.SPG(AK162, "SP_COUNTRY_NAME")</f>
        <v>Ireland</v>
      </c>
      <c r="AO162" t="s">
        <v>492</v>
      </c>
      <c r="AP162">
        <v>109763</v>
      </c>
      <c r="AQ162" t="s">
        <v>398</v>
      </c>
      <c r="AR162" s="11">
        <v>0</v>
      </c>
      <c r="AS162" t="str">
        <f>_xll.SNL.Clients.Office.Excel.Functions.SPG(AP162, "SP_COUNTRY_NAME")</f>
        <v>USA</v>
      </c>
      <c r="AX162" t="str">
        <f>_xll.SNL.Clients.Office.Excel.Functions.SPG(AU162, "SP_COUNTRY_NAME")</f>
        <v>#INVALID COMPANY ID</v>
      </c>
      <c r="AY162" t="s">
        <v>758</v>
      </c>
      <c r="AZ162">
        <v>5788099</v>
      </c>
      <c r="BA162" t="s">
        <v>398</v>
      </c>
      <c r="BB162" s="11">
        <v>0</v>
      </c>
      <c r="BC162" t="str">
        <f>_xll.SNL.Clients.Office.Excel.Functions.SPG(AZ162, "SP_COUNTRY_NAME")</f>
        <v>South Africa</v>
      </c>
      <c r="BH162" t="str">
        <f>_xll.SNL.Clients.Office.Excel.Functions.SPG(BE162, "SP_COUNTRY_NAME")</f>
        <v>#INVALID COMPANY ID</v>
      </c>
      <c r="BI162" t="s">
        <v>801</v>
      </c>
      <c r="BJ162">
        <v>7944855</v>
      </c>
      <c r="BK162" t="s">
        <v>398</v>
      </c>
      <c r="BL162" s="11">
        <v>0.01</v>
      </c>
      <c r="BM162" t="str">
        <f>_xll.SNL.Clients.Office.Excel.Functions.SPG(BJ162, "SP_COUNTRY_NAME")</f>
        <v>South Africa</v>
      </c>
      <c r="BR162" t="str">
        <f>_xll.SNL.Clients.Office.Excel.Functions.SPG(BO162, "SP_COUNTRY_NAME")</f>
        <v>#INVALID COMPANY ID</v>
      </c>
      <c r="BS162" t="s">
        <v>1221</v>
      </c>
      <c r="BT162">
        <v>27584974</v>
      </c>
      <c r="BU162" t="s">
        <v>398</v>
      </c>
      <c r="BV162" s="11">
        <v>0</v>
      </c>
      <c r="BW162" t="str">
        <f>_xll.SNL.Clients.Office.Excel.Functions.SPG(BT162, "SP_COUNTRY_NAME")</f>
        <v>Canada</v>
      </c>
      <c r="BX162" t="s">
        <v>1305</v>
      </c>
      <c r="BY162">
        <v>100369</v>
      </c>
      <c r="BZ162" t="s">
        <v>401</v>
      </c>
      <c r="CA162" s="11">
        <v>0.02</v>
      </c>
      <c r="CB162" t="str">
        <f>_xll.SNL.Clients.Office.Excel.Functions.SPG(BY162, "SP_COUNTRY_NAME")</f>
        <v>USA</v>
      </c>
      <c r="CC162" t="s">
        <v>537</v>
      </c>
      <c r="CD162">
        <v>4248288</v>
      </c>
      <c r="CE162" t="s">
        <v>398</v>
      </c>
      <c r="CF162" s="11">
        <v>0.02</v>
      </c>
      <c r="CG162" t="str">
        <f>_xll.SNL.Clients.Office.Excel.Functions.SPG(CD162, "SP_COUNTRY_NAME")</f>
        <v>Canada</v>
      </c>
      <c r="CH162" t="s">
        <v>1305</v>
      </c>
      <c r="CI162">
        <v>100369</v>
      </c>
      <c r="CJ162" t="s">
        <v>401</v>
      </c>
      <c r="CK162" s="11">
        <v>0.02</v>
      </c>
      <c r="CL162" t="str">
        <f>_xll.SNL.Clients.Office.Excel.Functions.SPG(CI162, "SP_COUNTRY_NAME")</f>
        <v>USA</v>
      </c>
      <c r="CM162" t="s">
        <v>801</v>
      </c>
      <c r="CN162">
        <v>7944855</v>
      </c>
      <c r="CO162" t="s">
        <v>398</v>
      </c>
      <c r="CP162" s="11">
        <v>0.01</v>
      </c>
      <c r="CQ162" t="str">
        <f>_xll.SNL.Clients.Office.Excel.Functions.SPG(CN162, "SP_COUNTRY_NAME")</f>
        <v>South Africa</v>
      </c>
      <c r="CR162" t="s">
        <v>801</v>
      </c>
      <c r="CS162">
        <v>7944855</v>
      </c>
      <c r="CT162" t="s">
        <v>398</v>
      </c>
      <c r="CU162" s="11">
        <v>0.01</v>
      </c>
      <c r="CV162" t="str">
        <f>_xll.SNL.Clients.Office.Excel.Functions.SPG(CS162, "SP_COUNTRY_NAME")</f>
        <v>South Africa</v>
      </c>
      <c r="CW162" t="s">
        <v>1305</v>
      </c>
      <c r="CX162">
        <v>100369</v>
      </c>
      <c r="CY162" t="s">
        <v>401</v>
      </c>
      <c r="CZ162" s="11">
        <v>0.02</v>
      </c>
      <c r="DA162" t="str">
        <f>_xll.SNL.Clients.Office.Excel.Functions.SPG(CX162, "SP_COUNTRY_NAME")</f>
        <v>USA</v>
      </c>
      <c r="DF162" t="str">
        <f>_xll.SNL.Clients.Office.Excel.Functions.SPG(DC162, "SP_COUNTRY_NAME")</f>
        <v>#INVALID COMPANY ID</v>
      </c>
      <c r="DK162" t="str">
        <f>_xll.SNL.Clients.Office.Excel.Functions.SPG(DH162, "SP_COUNTRY_NAME")</f>
        <v>#INVALID COMPANY ID</v>
      </c>
      <c r="DL162" t="s">
        <v>712</v>
      </c>
      <c r="DM162">
        <v>4588955</v>
      </c>
      <c r="DN162" t="s">
        <v>403</v>
      </c>
      <c r="DO162" s="11">
        <v>0.01</v>
      </c>
      <c r="DP162" t="str">
        <f>_xll.SNL.Clients.Office.Excel.Functions.SPG(DM162, "SP_COUNTRY_NAME")</f>
        <v>South Africa</v>
      </c>
      <c r="DQ162" t="s">
        <v>712</v>
      </c>
      <c r="DR162">
        <v>4588955</v>
      </c>
      <c r="DS162" t="s">
        <v>403</v>
      </c>
      <c r="DT162" s="11">
        <v>0.01</v>
      </c>
      <c r="DU162" t="str">
        <f>_xll.SNL.Clients.Office.Excel.Functions.SPG(DR162, "SP_COUNTRY_NAME")</f>
        <v>South Africa</v>
      </c>
      <c r="DV162" t="s">
        <v>712</v>
      </c>
      <c r="DW162">
        <v>4588955</v>
      </c>
      <c r="DX162" t="s">
        <v>403</v>
      </c>
      <c r="DY162" s="11">
        <v>0.01</v>
      </c>
      <c r="DZ162" t="str">
        <f>_xll.SNL.Clients.Office.Excel.Functions.SPG(DW162, "SP_COUNTRY_NAME")</f>
        <v>South Africa</v>
      </c>
      <c r="EE162" t="str">
        <f>_xll.SNL.Clients.Office.Excel.Functions.SPG(EB162, "SP_COUNTRY_NAME")</f>
        <v>#INVALID COMPANY ID</v>
      </c>
      <c r="EF162" t="s">
        <v>617</v>
      </c>
      <c r="EG162">
        <v>110641</v>
      </c>
      <c r="EH162" t="s">
        <v>398</v>
      </c>
      <c r="EI162" s="11">
        <v>0.03</v>
      </c>
      <c r="EJ162" t="str">
        <f>_xll.SNL.Clients.Office.Excel.Functions.SPG(EG162, "SP_COUNTRY_NAME")</f>
        <v>USA</v>
      </c>
      <c r="EO162" t="str">
        <f>_xll.SNL.Clients.Office.Excel.Functions.SPG(EL162, "SP_COUNTRY_NAME")</f>
        <v>#INVALID COMPANY ID</v>
      </c>
      <c r="ET162" t="str">
        <f>_xll.SNL.Clients.Office.Excel.Functions.SPG(EQ162, "SP_COUNTRY_NAME")</f>
        <v>#INVALID COMPANY ID</v>
      </c>
      <c r="EY162" t="str">
        <f>_xll.SNL.Clients.Office.Excel.Functions.SPG(EV162, "SP_COUNTRY_NAME")</f>
        <v>#INVALID COMPANY ID</v>
      </c>
      <c r="EZ162" t="s">
        <v>537</v>
      </c>
      <c r="FA162">
        <v>4248288</v>
      </c>
      <c r="FB162" t="s">
        <v>398</v>
      </c>
      <c r="FC162" s="11">
        <v>0.02</v>
      </c>
      <c r="FD162" t="str">
        <f>_xll.SNL.Clients.Office.Excel.Functions.SPG(FA162, "SP_COUNTRY_NAME")</f>
        <v>Canada</v>
      </c>
      <c r="FE162" t="s">
        <v>537</v>
      </c>
      <c r="FF162">
        <v>4248288</v>
      </c>
      <c r="FG162" t="s">
        <v>398</v>
      </c>
      <c r="FH162" s="11">
        <v>0.02</v>
      </c>
      <c r="FI162" t="str">
        <f>_xll.SNL.Clients.Office.Excel.Functions.SPG(FF162, "SP_COUNTRY_NAME")</f>
        <v>Canada</v>
      </c>
      <c r="FJ162" t="s">
        <v>1305</v>
      </c>
      <c r="FK162">
        <v>100369</v>
      </c>
      <c r="FL162" t="s">
        <v>401</v>
      </c>
      <c r="FM162" s="11">
        <v>0.02</v>
      </c>
      <c r="FN162" t="str">
        <f>_xll.SNL.Clients.Office.Excel.Functions.SPG(FK162, "SP_COUNTRY_NAME")</f>
        <v>USA</v>
      </c>
      <c r="FS162" t="str">
        <f>_xll.SNL.Clients.Office.Excel.Functions.SPG(FP162, "SP_COUNTRY_NAME")</f>
        <v>#INVALID COMPANY ID</v>
      </c>
      <c r="FT162" t="s">
        <v>617</v>
      </c>
      <c r="FU162">
        <v>110641</v>
      </c>
      <c r="FV162" t="s">
        <v>398</v>
      </c>
      <c r="FW162" s="11">
        <v>0.03</v>
      </c>
      <c r="FX162" t="str">
        <f>_xll.SNL.Clients.Office.Excel.Functions.SPG(FU162, "SP_COUNTRY_NAME")</f>
        <v>USA</v>
      </c>
      <c r="GC162" t="str">
        <f>_xll.SNL.Clients.Office.Excel.Functions.SPG(FZ162, "SP_COUNTRY_NAME")</f>
        <v>#INVALID COMPANY ID</v>
      </c>
      <c r="GH162" t="str">
        <f>_xll.SNL.Clients.Office.Excel.Functions.SPG(GE162, "SP_COUNTRY_NAME")</f>
        <v>#INVALID COMPANY ID</v>
      </c>
      <c r="GM162" t="str">
        <f>_xll.SNL.Clients.Office.Excel.Functions.SPG(GJ162, "SP_COUNTRY_NAME")</f>
        <v>#INVALID COMPANY ID</v>
      </c>
      <c r="GR162" t="str">
        <f>_xll.SNL.Clients.Office.Excel.Functions.SPG(GO162, "SP_COUNTRY_NAME")</f>
        <v>#INVALID COMPANY ID</v>
      </c>
      <c r="GW162" t="str">
        <f>_xll.SNL.Clients.Office.Excel.Functions.SPG(GT162, "SP_COUNTRY_NAME")</f>
        <v>#INVALID COMPANY ID</v>
      </c>
      <c r="HB162" t="str">
        <f>_xll.SNL.Clients.Office.Excel.Functions.SPG(GY162, "SP_COUNTRY_NAME")</f>
        <v>#INVALID COMPANY ID</v>
      </c>
      <c r="HC162" t="s">
        <v>1305</v>
      </c>
      <c r="HD162">
        <v>100369</v>
      </c>
      <c r="HE162" t="s">
        <v>401</v>
      </c>
      <c r="HF162" s="11">
        <v>0.02</v>
      </c>
      <c r="HG162" t="str">
        <f>_xll.SNL.Clients.Office.Excel.Functions.SPG(HD162, "SP_COUNTRY_NAME")</f>
        <v>USA</v>
      </c>
      <c r="HL162" t="str">
        <f>_xll.SNL.Clients.Office.Excel.Functions.SPG(HI162, "SP_COUNTRY_NAME")</f>
        <v>#INVALID COMPANY ID</v>
      </c>
      <c r="HQ162" t="str">
        <f>_xll.SNL.Clients.Office.Excel.Functions.SPG(HN162, "SP_COUNTRY_NAME")</f>
        <v>#INVALID COMPANY ID</v>
      </c>
      <c r="HR162" t="s">
        <v>1305</v>
      </c>
      <c r="HS162">
        <v>100369</v>
      </c>
      <c r="HT162" t="s">
        <v>401</v>
      </c>
      <c r="HU162" s="11">
        <v>0.02</v>
      </c>
      <c r="HV162" t="str">
        <f>_xll.SNL.Clients.Office.Excel.Functions.SPG(HS162, "SP_COUNTRY_NAME")</f>
        <v>USA</v>
      </c>
      <c r="HW162" t="s">
        <v>617</v>
      </c>
      <c r="HX162">
        <v>110641</v>
      </c>
      <c r="HY162" t="s">
        <v>398</v>
      </c>
      <c r="HZ162" s="11">
        <v>0.03</v>
      </c>
      <c r="IA162" t="str">
        <f>_xll.SNL.Clients.Office.Excel.Functions.SPG(HX162, "SP_COUNTRY_NAME")</f>
        <v>USA</v>
      </c>
      <c r="IF162" t="str">
        <f>_xll.SNL.Clients.Office.Excel.Functions.SPG(IC162, "SP_COUNTRY_NAME")</f>
        <v>#INVALID COMPANY ID</v>
      </c>
      <c r="IK162" t="str">
        <f>_xll.SNL.Clients.Office.Excel.Functions.SPG(IH162, "SP_COUNTRY_NAME")</f>
        <v>#INVALID COMPANY ID</v>
      </c>
      <c r="IP162" t="str">
        <f>_xll.SNL.Clients.Office.Excel.Functions.SPG(IM162, "SP_COUNTRY_NAME")</f>
        <v>#INVALID COMPANY ID</v>
      </c>
      <c r="IQ162" t="s">
        <v>565</v>
      </c>
      <c r="IR162">
        <v>109687</v>
      </c>
      <c r="IS162" t="s">
        <v>398</v>
      </c>
      <c r="IT162" s="11">
        <v>0</v>
      </c>
      <c r="IU162" t="str">
        <f>_xll.SNL.Clients.Office.Excel.Functions.SPG(IR162, "SP_COUNTRY_NAME")</f>
        <v>USA</v>
      </c>
      <c r="IZ162" t="str">
        <f>_xll.SNL.Clients.Office.Excel.Functions.SPG(IW162, "SP_COUNTRY_NAME")</f>
        <v>#INVALID COMPANY ID</v>
      </c>
      <c r="JA162" t="s">
        <v>801</v>
      </c>
      <c r="JB162">
        <v>7944855</v>
      </c>
      <c r="JC162" t="s">
        <v>398</v>
      </c>
      <c r="JD162" s="11">
        <v>0.01</v>
      </c>
      <c r="JE162" t="str">
        <f>_xll.SNL.Clients.Office.Excel.Functions.SPG(JB162, "SP_COUNTRY_NAME")</f>
        <v>South Africa</v>
      </c>
      <c r="JF162" t="s">
        <v>712</v>
      </c>
      <c r="JG162">
        <v>4588955</v>
      </c>
      <c r="JH162" t="s">
        <v>403</v>
      </c>
      <c r="JI162" s="11">
        <v>0.01</v>
      </c>
      <c r="JJ162" t="str">
        <f>_xll.SNL.Clients.Office.Excel.Functions.SPG(JG162, "SP_COUNTRY_NAME")</f>
        <v>South Africa</v>
      </c>
      <c r="JK162" t="s">
        <v>537</v>
      </c>
      <c r="JL162">
        <v>4248288</v>
      </c>
      <c r="JM162" t="s">
        <v>398</v>
      </c>
      <c r="JN162" s="11">
        <v>0.02</v>
      </c>
      <c r="JO162" t="str">
        <f>_xll.SNL.Clients.Office.Excel.Functions.SPG(JL162, "SP_COUNTRY_NAME")</f>
        <v>Canada</v>
      </c>
      <c r="JT162" t="str">
        <f>_xll.SNL.Clients.Office.Excel.Functions.SPG(JQ162, "SP_COUNTRY_NAME")</f>
        <v>#INVALID COMPANY ID</v>
      </c>
      <c r="JY162" t="str">
        <f>_xll.SNL.Clients.Office.Excel.Functions.SPG(JV162, "SP_COUNTRY_NAME")</f>
        <v>#INVALID COMPANY ID</v>
      </c>
      <c r="JZ162" t="s">
        <v>1305</v>
      </c>
      <c r="KA162">
        <v>100369</v>
      </c>
      <c r="KB162" t="s">
        <v>401</v>
      </c>
      <c r="KC162" s="11">
        <v>0.02</v>
      </c>
      <c r="KD162" t="str">
        <f>_xll.SNL.Clients.Office.Excel.Functions.SPG(KA162, "SP_COUNTRY_NAME")</f>
        <v>USA</v>
      </c>
      <c r="KI162" t="str">
        <f>_xll.SNL.Clients.Office.Excel.Functions.SPG(KF162, "SP_COUNTRY_NAME")</f>
        <v>#INVALID COMPANY ID</v>
      </c>
      <c r="KJ162" t="s">
        <v>758</v>
      </c>
      <c r="KK162">
        <v>5788099</v>
      </c>
      <c r="KL162" t="s">
        <v>398</v>
      </c>
      <c r="KM162" s="11">
        <v>0</v>
      </c>
      <c r="KN162" t="str">
        <f>_xll.SNL.Clients.Office.Excel.Functions.SPG(KK162, "SP_COUNTRY_NAME")</f>
        <v>South Africa</v>
      </c>
    </row>
    <row r="163" spans="5:300" x14ac:dyDescent="0.35">
      <c r="E163" t="str">
        <f>_xll.SNL.Clients.Office.Excel.Functions.SPG(B163, "SP_COUNTRY_NAME")</f>
        <v>#INVALID COMPANY ID</v>
      </c>
      <c r="F163" t="s">
        <v>724</v>
      </c>
      <c r="G163">
        <v>112262714</v>
      </c>
      <c r="H163" t="s">
        <v>398</v>
      </c>
      <c r="I163" s="11">
        <v>0.01</v>
      </c>
      <c r="J163" t="str">
        <f>_xll.SNL.Clients.Office.Excel.Functions.SPG(G163, "SP_COUNTRY_NAME")</f>
        <v>#INVALID COMPANY ID</v>
      </c>
      <c r="K163" t="s">
        <v>561</v>
      </c>
      <c r="L163">
        <v>4138393</v>
      </c>
      <c r="M163" t="s">
        <v>398</v>
      </c>
      <c r="N163" s="11">
        <v>0</v>
      </c>
      <c r="O163" t="str">
        <f>_xll.SNL.Clients.Office.Excel.Functions.SPG(L163, "SP_COUNTRY_NAME")</f>
        <v>Spain</v>
      </c>
      <c r="P163" t="s">
        <v>822</v>
      </c>
      <c r="Q163">
        <v>4668699</v>
      </c>
      <c r="R163" t="s">
        <v>398</v>
      </c>
      <c r="S163" s="11">
        <v>0.05</v>
      </c>
      <c r="T163" t="str">
        <f>_xll.SNL.Clients.Office.Excel.Functions.SPG(Q163, "SP_COUNTRY_NAME")</f>
        <v>USA</v>
      </c>
      <c r="Y163" t="str">
        <f>_xll.SNL.Clients.Office.Excel.Functions.SPG(V163, "SP_COUNTRY_NAME")</f>
        <v>#INVALID COMPANY ID</v>
      </c>
      <c r="Z163" t="s">
        <v>759</v>
      </c>
      <c r="AA163">
        <v>5804886</v>
      </c>
      <c r="AB163" t="s">
        <v>398</v>
      </c>
      <c r="AC163" s="11">
        <v>0</v>
      </c>
      <c r="AD163" t="str">
        <f>_xll.SNL.Clients.Office.Excel.Functions.SPG(AA163, "SP_COUNTRY_NAME")</f>
        <v>South Africa</v>
      </c>
      <c r="AE163" t="s">
        <v>759</v>
      </c>
      <c r="AF163">
        <v>5804886</v>
      </c>
      <c r="AG163" t="s">
        <v>398</v>
      </c>
      <c r="AH163" s="11">
        <v>0</v>
      </c>
      <c r="AI163" t="str">
        <f>_xll.SNL.Clients.Office.Excel.Functions.SPG(AF163, "SP_COUNTRY_NAME")</f>
        <v>South Africa</v>
      </c>
      <c r="AJ163" t="s">
        <v>822</v>
      </c>
      <c r="AK163">
        <v>4668699</v>
      </c>
      <c r="AL163" t="s">
        <v>398</v>
      </c>
      <c r="AM163" s="11">
        <v>0.05</v>
      </c>
      <c r="AN163" t="str">
        <f>_xll.SNL.Clients.Office.Excel.Functions.SPG(AK163, "SP_COUNTRY_NAME")</f>
        <v>USA</v>
      </c>
      <c r="AO163" t="s">
        <v>833</v>
      </c>
      <c r="AP163">
        <v>4139864</v>
      </c>
      <c r="AQ163" t="s">
        <v>398</v>
      </c>
      <c r="AR163" s="11">
        <v>0</v>
      </c>
      <c r="AS163" t="str">
        <f>_xll.SNL.Clients.Office.Excel.Functions.SPG(AP163, "SP_COUNTRY_NAME")</f>
        <v>United Kingdom</v>
      </c>
      <c r="AX163" t="str">
        <f>_xll.SNL.Clients.Office.Excel.Functions.SPG(AU163, "SP_COUNTRY_NAME")</f>
        <v>#INVALID COMPANY ID</v>
      </c>
      <c r="AY163" t="s">
        <v>759</v>
      </c>
      <c r="AZ163">
        <v>5804886</v>
      </c>
      <c r="BA163" t="s">
        <v>398</v>
      </c>
      <c r="BB163" s="11">
        <v>0</v>
      </c>
      <c r="BC163" t="str">
        <f>_xll.SNL.Clients.Office.Excel.Functions.SPG(AZ163, "SP_COUNTRY_NAME")</f>
        <v>South Africa</v>
      </c>
      <c r="BH163" t="str">
        <f>_xll.SNL.Clients.Office.Excel.Functions.SPG(BE163, "SP_COUNTRY_NAME")</f>
        <v>#INVALID COMPANY ID</v>
      </c>
      <c r="BI163" t="s">
        <v>727</v>
      </c>
      <c r="BJ163">
        <v>5777655</v>
      </c>
      <c r="BK163" t="s">
        <v>398</v>
      </c>
      <c r="BL163" s="11">
        <v>0.01</v>
      </c>
      <c r="BM163" t="str">
        <f>_xll.SNL.Clients.Office.Excel.Functions.SPG(BJ163, "SP_COUNTRY_NAME")</f>
        <v>South Africa</v>
      </c>
      <c r="BR163" t="str">
        <f>_xll.SNL.Clients.Office.Excel.Functions.SPG(BO163, "SP_COUNTRY_NAME")</f>
        <v>#INVALID COMPANY ID</v>
      </c>
      <c r="BS163" t="s">
        <v>518</v>
      </c>
      <c r="BT163">
        <v>4399282</v>
      </c>
      <c r="BU163" t="s">
        <v>398</v>
      </c>
      <c r="BV163" s="11">
        <v>0</v>
      </c>
      <c r="BW163" t="str">
        <f>_xll.SNL.Clients.Office.Excel.Functions.SPG(BT163, "SP_COUNTRY_NAME")</f>
        <v>Canada</v>
      </c>
      <c r="BX163" t="s">
        <v>1739</v>
      </c>
      <c r="BY163">
        <v>4253287</v>
      </c>
      <c r="BZ163" t="s">
        <v>401</v>
      </c>
      <c r="CA163" s="11">
        <v>0.02</v>
      </c>
      <c r="CB163" t="str">
        <f>_xll.SNL.Clients.Office.Excel.Functions.SPG(BY163, "SP_COUNTRY_NAME")</f>
        <v>USA</v>
      </c>
      <c r="CC163" t="s">
        <v>1353</v>
      </c>
      <c r="CD163">
        <v>19400125</v>
      </c>
      <c r="CE163" t="s">
        <v>398</v>
      </c>
      <c r="CF163" s="11">
        <v>0.02</v>
      </c>
      <c r="CG163" t="str">
        <f>_xll.SNL.Clients.Office.Excel.Functions.SPG(CD163, "SP_COUNTRY_NAME")</f>
        <v>Singapore</v>
      </c>
      <c r="CH163" t="s">
        <v>1739</v>
      </c>
      <c r="CI163">
        <v>4253287</v>
      </c>
      <c r="CJ163" t="s">
        <v>401</v>
      </c>
      <c r="CK163" s="11">
        <v>0.02</v>
      </c>
      <c r="CL163" t="str">
        <f>_xll.SNL.Clients.Office.Excel.Functions.SPG(CI163, "SP_COUNTRY_NAME")</f>
        <v>USA</v>
      </c>
      <c r="CM163" t="s">
        <v>727</v>
      </c>
      <c r="CN163">
        <v>5777655</v>
      </c>
      <c r="CO163" t="s">
        <v>398</v>
      </c>
      <c r="CP163" s="11">
        <v>0.01</v>
      </c>
      <c r="CQ163" t="str">
        <f>_xll.SNL.Clients.Office.Excel.Functions.SPG(CN163, "SP_COUNTRY_NAME")</f>
        <v>South Africa</v>
      </c>
      <c r="CR163" t="s">
        <v>727</v>
      </c>
      <c r="CS163">
        <v>5777655</v>
      </c>
      <c r="CT163" t="s">
        <v>398</v>
      </c>
      <c r="CU163" s="11">
        <v>0.01</v>
      </c>
      <c r="CV163" t="str">
        <f>_xll.SNL.Clients.Office.Excel.Functions.SPG(CS163, "SP_COUNTRY_NAME")</f>
        <v>South Africa</v>
      </c>
      <c r="CW163" t="s">
        <v>1739</v>
      </c>
      <c r="CX163">
        <v>4253287</v>
      </c>
      <c r="CY163" t="s">
        <v>401</v>
      </c>
      <c r="CZ163" s="11">
        <v>0.02</v>
      </c>
      <c r="DA163" t="str">
        <f>_xll.SNL.Clients.Office.Excel.Functions.SPG(CX163, "SP_COUNTRY_NAME")</f>
        <v>USA</v>
      </c>
      <c r="DF163" t="str">
        <f>_xll.SNL.Clients.Office.Excel.Functions.SPG(DC163, "SP_COUNTRY_NAME")</f>
        <v>#INVALID COMPANY ID</v>
      </c>
      <c r="DK163" t="str">
        <f>_xll.SNL.Clients.Office.Excel.Functions.SPG(DH163, "SP_COUNTRY_NAME")</f>
        <v>#INVALID COMPANY ID</v>
      </c>
      <c r="DL163" t="s">
        <v>724</v>
      </c>
      <c r="DM163">
        <v>112262714</v>
      </c>
      <c r="DN163" t="s">
        <v>398</v>
      </c>
      <c r="DO163" s="11">
        <v>0.01</v>
      </c>
      <c r="DP163" t="str">
        <f>_xll.SNL.Clients.Office.Excel.Functions.SPG(DM163, "SP_COUNTRY_NAME")</f>
        <v>#INVALID COMPANY ID</v>
      </c>
      <c r="DQ163" t="s">
        <v>724</v>
      </c>
      <c r="DR163">
        <v>112262714</v>
      </c>
      <c r="DS163" t="s">
        <v>398</v>
      </c>
      <c r="DT163" s="11">
        <v>0.01</v>
      </c>
      <c r="DU163" t="str">
        <f>_xll.SNL.Clients.Office.Excel.Functions.SPG(DR163, "SP_COUNTRY_NAME")</f>
        <v>#INVALID COMPANY ID</v>
      </c>
      <c r="DV163" t="s">
        <v>724</v>
      </c>
      <c r="DW163">
        <v>112262714</v>
      </c>
      <c r="DX163" t="s">
        <v>398</v>
      </c>
      <c r="DY163" s="11">
        <v>0.01</v>
      </c>
      <c r="DZ163" t="str">
        <f>_xll.SNL.Clients.Office.Excel.Functions.SPG(DW163, "SP_COUNTRY_NAME")</f>
        <v>#INVALID COMPANY ID</v>
      </c>
      <c r="EE163" t="str">
        <f>_xll.SNL.Clients.Office.Excel.Functions.SPG(EB163, "SP_COUNTRY_NAME")</f>
        <v>#INVALID COMPANY ID</v>
      </c>
      <c r="EF163" t="s">
        <v>2000</v>
      </c>
      <c r="EG163">
        <v>4144847</v>
      </c>
      <c r="EH163" t="s">
        <v>398</v>
      </c>
      <c r="EI163" s="11">
        <v>0.03</v>
      </c>
      <c r="EJ163" t="str">
        <f>_xll.SNL.Clients.Office.Excel.Functions.SPG(EG163, "SP_COUNTRY_NAME")</f>
        <v>Sweden</v>
      </c>
      <c r="EO163" t="str">
        <f>_xll.SNL.Clients.Office.Excel.Functions.SPG(EL163, "SP_COUNTRY_NAME")</f>
        <v>#INVALID COMPANY ID</v>
      </c>
      <c r="ET163" t="str">
        <f>_xll.SNL.Clients.Office.Excel.Functions.SPG(EQ163, "SP_COUNTRY_NAME")</f>
        <v>#INVALID COMPANY ID</v>
      </c>
      <c r="EY163" t="str">
        <f>_xll.SNL.Clients.Office.Excel.Functions.SPG(EV163, "SP_COUNTRY_NAME")</f>
        <v>#INVALID COMPANY ID</v>
      </c>
      <c r="EZ163" t="s">
        <v>1353</v>
      </c>
      <c r="FA163">
        <v>19400125</v>
      </c>
      <c r="FB163" t="s">
        <v>398</v>
      </c>
      <c r="FC163" s="11">
        <v>0.02</v>
      </c>
      <c r="FD163" t="str">
        <f>_xll.SNL.Clients.Office.Excel.Functions.SPG(FA163, "SP_COUNTRY_NAME")</f>
        <v>Singapore</v>
      </c>
      <c r="FE163" t="s">
        <v>1353</v>
      </c>
      <c r="FF163">
        <v>19400125</v>
      </c>
      <c r="FG163" t="s">
        <v>398</v>
      </c>
      <c r="FH163" s="11">
        <v>0.02</v>
      </c>
      <c r="FI163" t="str">
        <f>_xll.SNL.Clients.Office.Excel.Functions.SPG(FF163, "SP_COUNTRY_NAME")</f>
        <v>Singapore</v>
      </c>
      <c r="FJ163" t="s">
        <v>1739</v>
      </c>
      <c r="FK163">
        <v>4253287</v>
      </c>
      <c r="FL163" t="s">
        <v>401</v>
      </c>
      <c r="FM163" s="11">
        <v>0.02</v>
      </c>
      <c r="FN163" t="str">
        <f>_xll.SNL.Clients.Office.Excel.Functions.SPG(FK163, "SP_COUNTRY_NAME")</f>
        <v>USA</v>
      </c>
      <c r="FS163" t="str">
        <f>_xll.SNL.Clients.Office.Excel.Functions.SPG(FP163, "SP_COUNTRY_NAME")</f>
        <v>#INVALID COMPANY ID</v>
      </c>
      <c r="FT163" t="s">
        <v>2000</v>
      </c>
      <c r="FU163">
        <v>4144847</v>
      </c>
      <c r="FV163" t="s">
        <v>398</v>
      </c>
      <c r="FW163" s="11">
        <v>0.03</v>
      </c>
      <c r="FX163" t="str">
        <f>_xll.SNL.Clients.Office.Excel.Functions.SPG(FU163, "SP_COUNTRY_NAME")</f>
        <v>Sweden</v>
      </c>
      <c r="GC163" t="str">
        <f>_xll.SNL.Clients.Office.Excel.Functions.SPG(FZ163, "SP_COUNTRY_NAME")</f>
        <v>#INVALID COMPANY ID</v>
      </c>
      <c r="GH163" t="str">
        <f>_xll.SNL.Clients.Office.Excel.Functions.SPG(GE163, "SP_COUNTRY_NAME")</f>
        <v>#INVALID COMPANY ID</v>
      </c>
      <c r="GM163" t="str">
        <f>_xll.SNL.Clients.Office.Excel.Functions.SPG(GJ163, "SP_COUNTRY_NAME")</f>
        <v>#INVALID COMPANY ID</v>
      </c>
      <c r="GR163" t="str">
        <f>_xll.SNL.Clients.Office.Excel.Functions.SPG(GO163, "SP_COUNTRY_NAME")</f>
        <v>#INVALID COMPANY ID</v>
      </c>
      <c r="GW163" t="str">
        <f>_xll.SNL.Clients.Office.Excel.Functions.SPG(GT163, "SP_COUNTRY_NAME")</f>
        <v>#INVALID COMPANY ID</v>
      </c>
      <c r="HB163" t="str">
        <f>_xll.SNL.Clients.Office.Excel.Functions.SPG(GY163, "SP_COUNTRY_NAME")</f>
        <v>#INVALID COMPANY ID</v>
      </c>
      <c r="HC163" t="s">
        <v>1739</v>
      </c>
      <c r="HD163">
        <v>4253287</v>
      </c>
      <c r="HE163" t="s">
        <v>401</v>
      </c>
      <c r="HF163" s="11">
        <v>0.02</v>
      </c>
      <c r="HG163" t="str">
        <f>_xll.SNL.Clients.Office.Excel.Functions.SPG(HD163, "SP_COUNTRY_NAME")</f>
        <v>USA</v>
      </c>
      <c r="HL163" t="str">
        <f>_xll.SNL.Clients.Office.Excel.Functions.SPG(HI163, "SP_COUNTRY_NAME")</f>
        <v>#INVALID COMPANY ID</v>
      </c>
      <c r="HQ163" t="str">
        <f>_xll.SNL.Clients.Office.Excel.Functions.SPG(HN163, "SP_COUNTRY_NAME")</f>
        <v>#INVALID COMPANY ID</v>
      </c>
      <c r="HR163" t="s">
        <v>1739</v>
      </c>
      <c r="HS163">
        <v>4253287</v>
      </c>
      <c r="HT163" t="s">
        <v>401</v>
      </c>
      <c r="HU163" s="11">
        <v>0.02</v>
      </c>
      <c r="HV163" t="str">
        <f>_xll.SNL.Clients.Office.Excel.Functions.SPG(HS163, "SP_COUNTRY_NAME")</f>
        <v>USA</v>
      </c>
      <c r="HW163" t="s">
        <v>2000</v>
      </c>
      <c r="HX163">
        <v>4144847</v>
      </c>
      <c r="HY163" t="s">
        <v>398</v>
      </c>
      <c r="HZ163" s="11">
        <v>0.03</v>
      </c>
      <c r="IA163" t="str">
        <f>_xll.SNL.Clients.Office.Excel.Functions.SPG(HX163, "SP_COUNTRY_NAME")</f>
        <v>Sweden</v>
      </c>
      <c r="IF163" t="str">
        <f>_xll.SNL.Clients.Office.Excel.Functions.SPG(IC163, "SP_COUNTRY_NAME")</f>
        <v>#INVALID COMPANY ID</v>
      </c>
      <c r="IK163" t="str">
        <f>_xll.SNL.Clients.Office.Excel.Functions.SPG(IH163, "SP_COUNTRY_NAME")</f>
        <v>#INVALID COMPANY ID</v>
      </c>
      <c r="IP163" t="str">
        <f>_xll.SNL.Clients.Office.Excel.Functions.SPG(IM163, "SP_COUNTRY_NAME")</f>
        <v>#INVALID COMPANY ID</v>
      </c>
      <c r="IQ163" t="s">
        <v>1244</v>
      </c>
      <c r="IR163">
        <v>5776820</v>
      </c>
      <c r="IS163" t="s">
        <v>398</v>
      </c>
      <c r="IT163" s="11">
        <v>0</v>
      </c>
      <c r="IU163" t="str">
        <f>_xll.SNL.Clients.Office.Excel.Functions.SPG(IR163, "SP_COUNTRY_NAME")</f>
        <v>Denmark</v>
      </c>
      <c r="IZ163" t="str">
        <f>_xll.SNL.Clients.Office.Excel.Functions.SPG(IW163, "SP_COUNTRY_NAME")</f>
        <v>#INVALID COMPANY ID</v>
      </c>
      <c r="JA163" t="s">
        <v>727</v>
      </c>
      <c r="JB163">
        <v>5777655</v>
      </c>
      <c r="JC163" t="s">
        <v>398</v>
      </c>
      <c r="JD163" s="11">
        <v>0.01</v>
      </c>
      <c r="JE163" t="str">
        <f>_xll.SNL.Clients.Office.Excel.Functions.SPG(JB163, "SP_COUNTRY_NAME")</f>
        <v>South Africa</v>
      </c>
      <c r="JF163" t="s">
        <v>724</v>
      </c>
      <c r="JG163">
        <v>112262714</v>
      </c>
      <c r="JH163" t="s">
        <v>398</v>
      </c>
      <c r="JI163" s="11">
        <v>0.01</v>
      </c>
      <c r="JJ163" t="str">
        <f>_xll.SNL.Clients.Office.Excel.Functions.SPG(JG163, "SP_COUNTRY_NAME")</f>
        <v>#INVALID COMPANY ID</v>
      </c>
      <c r="JK163" t="s">
        <v>1353</v>
      </c>
      <c r="JL163">
        <v>19400125</v>
      </c>
      <c r="JM163" t="s">
        <v>398</v>
      </c>
      <c r="JN163" s="11">
        <v>0.02</v>
      </c>
      <c r="JO163" t="str">
        <f>_xll.SNL.Clients.Office.Excel.Functions.SPG(JL163, "SP_COUNTRY_NAME")</f>
        <v>Singapore</v>
      </c>
      <c r="JT163" t="str">
        <f>_xll.SNL.Clients.Office.Excel.Functions.SPG(JQ163, "SP_COUNTRY_NAME")</f>
        <v>#INVALID COMPANY ID</v>
      </c>
      <c r="JY163" t="str">
        <f>_xll.SNL.Clients.Office.Excel.Functions.SPG(JV163, "SP_COUNTRY_NAME")</f>
        <v>#INVALID COMPANY ID</v>
      </c>
      <c r="JZ163" t="s">
        <v>1739</v>
      </c>
      <c r="KA163">
        <v>4253287</v>
      </c>
      <c r="KB163" t="s">
        <v>401</v>
      </c>
      <c r="KC163" s="11">
        <v>0.02</v>
      </c>
      <c r="KD163" t="str">
        <f>_xll.SNL.Clients.Office.Excel.Functions.SPG(KA163, "SP_COUNTRY_NAME")</f>
        <v>USA</v>
      </c>
      <c r="KI163" t="str">
        <f>_xll.SNL.Clients.Office.Excel.Functions.SPG(KF163, "SP_COUNTRY_NAME")</f>
        <v>#INVALID COMPANY ID</v>
      </c>
      <c r="KJ163" t="s">
        <v>759</v>
      </c>
      <c r="KK163">
        <v>5804886</v>
      </c>
      <c r="KL163" t="s">
        <v>398</v>
      </c>
      <c r="KM163" s="11">
        <v>0</v>
      </c>
      <c r="KN163" t="str">
        <f>_xll.SNL.Clients.Office.Excel.Functions.SPG(KK163, "SP_COUNTRY_NAME")</f>
        <v>South Africa</v>
      </c>
    </row>
    <row r="164" spans="5:300" x14ac:dyDescent="0.35">
      <c r="E164" t="str">
        <f>_xll.SNL.Clients.Office.Excel.Functions.SPG(B164, "SP_COUNTRY_NAME")</f>
        <v>#INVALID COMPANY ID</v>
      </c>
      <c r="F164" t="s">
        <v>839</v>
      </c>
      <c r="G164">
        <v>5878397</v>
      </c>
      <c r="H164" t="s">
        <v>398</v>
      </c>
      <c r="I164" s="11">
        <v>0.01</v>
      </c>
      <c r="J164" t="str">
        <f>_xll.SNL.Clients.Office.Excel.Functions.SPG(G164, "SP_COUNTRY_NAME")</f>
        <v>Luxembourg</v>
      </c>
      <c r="K164" t="s">
        <v>562</v>
      </c>
      <c r="L164">
        <v>4137681</v>
      </c>
      <c r="M164" t="s">
        <v>398</v>
      </c>
      <c r="N164" s="11">
        <v>0</v>
      </c>
      <c r="O164" t="str">
        <f>_xll.SNL.Clients.Office.Excel.Functions.SPG(L164, "SP_COUNTRY_NAME")</f>
        <v>China</v>
      </c>
      <c r="P164" t="s">
        <v>455</v>
      </c>
      <c r="Q164">
        <v>4318598</v>
      </c>
      <c r="R164" t="s">
        <v>398</v>
      </c>
      <c r="S164" s="11">
        <v>0.05</v>
      </c>
      <c r="T164" t="str">
        <f>_xll.SNL.Clients.Office.Excel.Functions.SPG(Q164, "SP_COUNTRY_NAME")</f>
        <v>USA</v>
      </c>
      <c r="Y164" t="str">
        <f>_xll.SNL.Clients.Office.Excel.Functions.SPG(V164, "SP_COUNTRY_NAME")</f>
        <v>#INVALID COMPANY ID</v>
      </c>
      <c r="Z164" t="s">
        <v>760</v>
      </c>
      <c r="AA164">
        <v>5829348</v>
      </c>
      <c r="AB164" t="s">
        <v>398</v>
      </c>
      <c r="AC164" s="11">
        <v>0</v>
      </c>
      <c r="AD164" t="str">
        <f>_xll.SNL.Clients.Office.Excel.Functions.SPG(AA164, "SP_COUNTRY_NAME")</f>
        <v>South Africa</v>
      </c>
      <c r="AE164" t="s">
        <v>760</v>
      </c>
      <c r="AF164">
        <v>5829348</v>
      </c>
      <c r="AG164" t="s">
        <v>398</v>
      </c>
      <c r="AH164" s="11">
        <v>0</v>
      </c>
      <c r="AI164" t="str">
        <f>_xll.SNL.Clients.Office.Excel.Functions.SPG(AF164, "SP_COUNTRY_NAME")</f>
        <v>South Africa</v>
      </c>
      <c r="AJ164" t="s">
        <v>455</v>
      </c>
      <c r="AK164">
        <v>4318598</v>
      </c>
      <c r="AL164" t="s">
        <v>398</v>
      </c>
      <c r="AM164" s="11">
        <v>0.05</v>
      </c>
      <c r="AN164" t="str">
        <f>_xll.SNL.Clients.Office.Excel.Functions.SPG(AK164, "SP_COUNTRY_NAME")</f>
        <v>USA</v>
      </c>
      <c r="AO164" t="s">
        <v>560</v>
      </c>
      <c r="AP164">
        <v>4556203</v>
      </c>
      <c r="AQ164" t="s">
        <v>398</v>
      </c>
      <c r="AR164" s="11">
        <v>0</v>
      </c>
      <c r="AS164" t="str">
        <f>_xll.SNL.Clients.Office.Excel.Functions.SPG(AP164, "SP_COUNTRY_NAME")</f>
        <v>USA</v>
      </c>
      <c r="AX164" t="str">
        <f>_xll.SNL.Clients.Office.Excel.Functions.SPG(AU164, "SP_COUNTRY_NAME")</f>
        <v>#INVALID COMPANY ID</v>
      </c>
      <c r="AY164" t="s">
        <v>760</v>
      </c>
      <c r="AZ164">
        <v>5829348</v>
      </c>
      <c r="BA164" t="s">
        <v>398</v>
      </c>
      <c r="BB164" s="11">
        <v>0</v>
      </c>
      <c r="BC164" t="str">
        <f>_xll.SNL.Clients.Office.Excel.Functions.SPG(AZ164, "SP_COUNTRY_NAME")</f>
        <v>South Africa</v>
      </c>
      <c r="BH164" t="str">
        <f>_xll.SNL.Clients.Office.Excel.Functions.SPG(BE164, "SP_COUNTRY_NAME")</f>
        <v>#INVALID COMPANY ID</v>
      </c>
      <c r="BI164" t="s">
        <v>749</v>
      </c>
      <c r="BJ164">
        <v>105607411</v>
      </c>
      <c r="BK164" t="s">
        <v>398</v>
      </c>
      <c r="BL164" s="11">
        <v>0.01</v>
      </c>
      <c r="BM164" t="str">
        <f>_xll.SNL.Clients.Office.Excel.Functions.SPG(BJ164, "SP_COUNTRY_NAME")</f>
        <v>South Africa</v>
      </c>
      <c r="BR164" t="str">
        <f>_xll.SNL.Clients.Office.Excel.Functions.SPG(BO164, "SP_COUNTRY_NAME")</f>
        <v>#INVALID COMPANY ID</v>
      </c>
      <c r="BS164" t="s">
        <v>1943</v>
      </c>
      <c r="BT164">
        <v>4026908</v>
      </c>
      <c r="BU164" t="s">
        <v>398</v>
      </c>
      <c r="BV164" s="11">
        <v>0</v>
      </c>
      <c r="BW164" t="str">
        <f>_xll.SNL.Clients.Office.Excel.Functions.SPG(BT164, "SP_COUNTRY_NAME")</f>
        <v>USA</v>
      </c>
      <c r="BX164" t="s">
        <v>688</v>
      </c>
      <c r="BY164">
        <v>25022507</v>
      </c>
      <c r="BZ164" t="s">
        <v>398</v>
      </c>
      <c r="CA164" s="11">
        <v>0.02</v>
      </c>
      <c r="CB164" t="str">
        <f>_xll.SNL.Clients.Office.Excel.Functions.SPG(BY164, "SP_COUNTRY_NAME")</f>
        <v>South Africa</v>
      </c>
      <c r="CC164" t="s">
        <v>485</v>
      </c>
      <c r="CD164">
        <v>4119790</v>
      </c>
      <c r="CE164" t="s">
        <v>398</v>
      </c>
      <c r="CF164" s="11">
        <v>0.02</v>
      </c>
      <c r="CG164" t="str">
        <f>_xll.SNL.Clients.Office.Excel.Functions.SPG(CD164, "SP_COUNTRY_NAME")</f>
        <v>USA</v>
      </c>
      <c r="CH164" t="s">
        <v>688</v>
      </c>
      <c r="CI164">
        <v>25022507</v>
      </c>
      <c r="CJ164" t="s">
        <v>398</v>
      </c>
      <c r="CK164" s="11">
        <v>0.02</v>
      </c>
      <c r="CL164" t="str">
        <f>_xll.SNL.Clients.Office.Excel.Functions.SPG(CI164, "SP_COUNTRY_NAME")</f>
        <v>South Africa</v>
      </c>
      <c r="CM164" t="s">
        <v>749</v>
      </c>
      <c r="CN164">
        <v>105607411</v>
      </c>
      <c r="CO164" t="s">
        <v>398</v>
      </c>
      <c r="CP164" s="11">
        <v>0.01</v>
      </c>
      <c r="CQ164" t="str">
        <f>_xll.SNL.Clients.Office.Excel.Functions.SPG(CN164, "SP_COUNTRY_NAME")</f>
        <v>South Africa</v>
      </c>
      <c r="CR164" t="s">
        <v>749</v>
      </c>
      <c r="CS164">
        <v>105607411</v>
      </c>
      <c r="CT164" t="s">
        <v>398</v>
      </c>
      <c r="CU164" s="11">
        <v>0.01</v>
      </c>
      <c r="CV164" t="str">
        <f>_xll.SNL.Clients.Office.Excel.Functions.SPG(CS164, "SP_COUNTRY_NAME")</f>
        <v>South Africa</v>
      </c>
      <c r="CW164" t="s">
        <v>688</v>
      </c>
      <c r="CX164">
        <v>25022507</v>
      </c>
      <c r="CY164" t="s">
        <v>398</v>
      </c>
      <c r="CZ164" s="11">
        <v>0.02</v>
      </c>
      <c r="DA164" t="str">
        <f>_xll.SNL.Clients.Office.Excel.Functions.SPG(CX164, "SP_COUNTRY_NAME")</f>
        <v>South Africa</v>
      </c>
      <c r="DF164" t="str">
        <f>_xll.SNL.Clients.Office.Excel.Functions.SPG(DC164, "SP_COUNTRY_NAME")</f>
        <v>#INVALID COMPANY ID</v>
      </c>
      <c r="DK164" t="str">
        <f>_xll.SNL.Clients.Office.Excel.Functions.SPG(DH164, "SP_COUNTRY_NAME")</f>
        <v>#INVALID COMPANY ID</v>
      </c>
      <c r="DL164" t="s">
        <v>839</v>
      </c>
      <c r="DM164">
        <v>5878397</v>
      </c>
      <c r="DN164" t="s">
        <v>398</v>
      </c>
      <c r="DO164" s="11">
        <v>0.01</v>
      </c>
      <c r="DP164" t="str">
        <f>_xll.SNL.Clients.Office.Excel.Functions.SPG(DM164, "SP_COUNTRY_NAME")</f>
        <v>Luxembourg</v>
      </c>
      <c r="DQ164" t="s">
        <v>839</v>
      </c>
      <c r="DR164">
        <v>5878397</v>
      </c>
      <c r="DS164" t="s">
        <v>398</v>
      </c>
      <c r="DT164" s="11">
        <v>0.01</v>
      </c>
      <c r="DU164" t="str">
        <f>_xll.SNL.Clients.Office.Excel.Functions.SPG(DR164, "SP_COUNTRY_NAME")</f>
        <v>Luxembourg</v>
      </c>
      <c r="DV164" t="s">
        <v>839</v>
      </c>
      <c r="DW164">
        <v>5878397</v>
      </c>
      <c r="DX164" t="s">
        <v>398</v>
      </c>
      <c r="DY164" s="11">
        <v>0.01</v>
      </c>
      <c r="DZ164" t="str">
        <f>_xll.SNL.Clients.Office.Excel.Functions.SPG(DW164, "SP_COUNTRY_NAME")</f>
        <v>Luxembourg</v>
      </c>
      <c r="EE164" t="str">
        <f>_xll.SNL.Clients.Office.Excel.Functions.SPG(EB164, "SP_COUNTRY_NAME")</f>
        <v>#INVALID COMPANY ID</v>
      </c>
      <c r="EF164" t="s">
        <v>1040</v>
      </c>
      <c r="EG164">
        <v>113830</v>
      </c>
      <c r="EH164" t="s">
        <v>398</v>
      </c>
      <c r="EI164" s="11">
        <v>0.03</v>
      </c>
      <c r="EJ164" t="str">
        <f>_xll.SNL.Clients.Office.Excel.Functions.SPG(EG164, "SP_COUNTRY_NAME")</f>
        <v>Germany</v>
      </c>
      <c r="EO164" t="str">
        <f>_xll.SNL.Clients.Office.Excel.Functions.SPG(EL164, "SP_COUNTRY_NAME")</f>
        <v>#INVALID COMPANY ID</v>
      </c>
      <c r="ET164" t="str">
        <f>_xll.SNL.Clients.Office.Excel.Functions.SPG(EQ164, "SP_COUNTRY_NAME")</f>
        <v>#INVALID COMPANY ID</v>
      </c>
      <c r="EY164" t="str">
        <f>_xll.SNL.Clients.Office.Excel.Functions.SPG(EV164, "SP_COUNTRY_NAME")</f>
        <v>#INVALID COMPANY ID</v>
      </c>
      <c r="EZ164" t="s">
        <v>485</v>
      </c>
      <c r="FA164">
        <v>4119790</v>
      </c>
      <c r="FB164" t="s">
        <v>398</v>
      </c>
      <c r="FC164" s="11">
        <v>0.02</v>
      </c>
      <c r="FD164" t="str">
        <f>_xll.SNL.Clients.Office.Excel.Functions.SPG(FA164, "SP_COUNTRY_NAME")</f>
        <v>USA</v>
      </c>
      <c r="FE164" t="s">
        <v>485</v>
      </c>
      <c r="FF164">
        <v>4119790</v>
      </c>
      <c r="FG164" t="s">
        <v>398</v>
      </c>
      <c r="FH164" s="11">
        <v>0.02</v>
      </c>
      <c r="FI164" t="str">
        <f>_xll.SNL.Clients.Office.Excel.Functions.SPG(FF164, "SP_COUNTRY_NAME")</f>
        <v>USA</v>
      </c>
      <c r="FJ164" t="s">
        <v>688</v>
      </c>
      <c r="FK164">
        <v>25022507</v>
      </c>
      <c r="FL164" t="s">
        <v>398</v>
      </c>
      <c r="FM164" s="11">
        <v>0.02</v>
      </c>
      <c r="FN164" t="str">
        <f>_xll.SNL.Clients.Office.Excel.Functions.SPG(FK164, "SP_COUNTRY_NAME")</f>
        <v>South Africa</v>
      </c>
      <c r="FS164" t="str">
        <f>_xll.SNL.Clients.Office.Excel.Functions.SPG(FP164, "SP_COUNTRY_NAME")</f>
        <v>#INVALID COMPANY ID</v>
      </c>
      <c r="FT164" t="s">
        <v>1040</v>
      </c>
      <c r="FU164">
        <v>113830</v>
      </c>
      <c r="FV164" t="s">
        <v>398</v>
      </c>
      <c r="FW164" s="11">
        <v>0.03</v>
      </c>
      <c r="FX164" t="str">
        <f>_xll.SNL.Clients.Office.Excel.Functions.SPG(FU164, "SP_COUNTRY_NAME")</f>
        <v>Germany</v>
      </c>
      <c r="GC164" t="str">
        <f>_xll.SNL.Clients.Office.Excel.Functions.SPG(FZ164, "SP_COUNTRY_NAME")</f>
        <v>#INVALID COMPANY ID</v>
      </c>
      <c r="GH164" t="str">
        <f>_xll.SNL.Clients.Office.Excel.Functions.SPG(GE164, "SP_COUNTRY_NAME")</f>
        <v>#INVALID COMPANY ID</v>
      </c>
      <c r="GM164" t="str">
        <f>_xll.SNL.Clients.Office.Excel.Functions.SPG(GJ164, "SP_COUNTRY_NAME")</f>
        <v>#INVALID COMPANY ID</v>
      </c>
      <c r="GR164" t="str">
        <f>_xll.SNL.Clients.Office.Excel.Functions.SPG(GO164, "SP_COUNTRY_NAME")</f>
        <v>#INVALID COMPANY ID</v>
      </c>
      <c r="GW164" t="str">
        <f>_xll.SNL.Clients.Office.Excel.Functions.SPG(GT164, "SP_COUNTRY_NAME")</f>
        <v>#INVALID COMPANY ID</v>
      </c>
      <c r="HB164" t="str">
        <f>_xll.SNL.Clients.Office.Excel.Functions.SPG(GY164, "SP_COUNTRY_NAME")</f>
        <v>#INVALID COMPANY ID</v>
      </c>
      <c r="HC164" t="s">
        <v>688</v>
      </c>
      <c r="HD164">
        <v>25022507</v>
      </c>
      <c r="HE164" t="s">
        <v>398</v>
      </c>
      <c r="HF164" s="11">
        <v>0.02</v>
      </c>
      <c r="HG164" t="str">
        <f>_xll.SNL.Clients.Office.Excel.Functions.SPG(HD164, "SP_COUNTRY_NAME")</f>
        <v>South Africa</v>
      </c>
      <c r="HL164" t="str">
        <f>_xll.SNL.Clients.Office.Excel.Functions.SPG(HI164, "SP_COUNTRY_NAME")</f>
        <v>#INVALID COMPANY ID</v>
      </c>
      <c r="HQ164" t="str">
        <f>_xll.SNL.Clients.Office.Excel.Functions.SPG(HN164, "SP_COUNTRY_NAME")</f>
        <v>#INVALID COMPANY ID</v>
      </c>
      <c r="HR164" t="s">
        <v>688</v>
      </c>
      <c r="HS164">
        <v>25022507</v>
      </c>
      <c r="HT164" t="s">
        <v>398</v>
      </c>
      <c r="HU164" s="11">
        <v>0.02</v>
      </c>
      <c r="HV164" t="str">
        <f>_xll.SNL.Clients.Office.Excel.Functions.SPG(HS164, "SP_COUNTRY_NAME")</f>
        <v>South Africa</v>
      </c>
      <c r="HW164" t="s">
        <v>1040</v>
      </c>
      <c r="HX164">
        <v>113830</v>
      </c>
      <c r="HY164" t="s">
        <v>398</v>
      </c>
      <c r="HZ164" s="11">
        <v>0.03</v>
      </c>
      <c r="IA164" t="str">
        <f>_xll.SNL.Clients.Office.Excel.Functions.SPG(HX164, "SP_COUNTRY_NAME")</f>
        <v>Germany</v>
      </c>
      <c r="IF164" t="str">
        <f>_xll.SNL.Clients.Office.Excel.Functions.SPG(IC164, "SP_COUNTRY_NAME")</f>
        <v>#INVALID COMPANY ID</v>
      </c>
      <c r="IK164" t="str">
        <f>_xll.SNL.Clients.Office.Excel.Functions.SPG(IH164, "SP_COUNTRY_NAME")</f>
        <v>#INVALID COMPANY ID</v>
      </c>
      <c r="IP164" t="str">
        <f>_xll.SNL.Clients.Office.Excel.Functions.SPG(IM164, "SP_COUNTRY_NAME")</f>
        <v>#INVALID COMPANY ID</v>
      </c>
      <c r="IQ164" t="s">
        <v>528</v>
      </c>
      <c r="IR164">
        <v>111097</v>
      </c>
      <c r="IS164" t="s">
        <v>398</v>
      </c>
      <c r="IT164" s="11">
        <v>0</v>
      </c>
      <c r="IU164" t="str">
        <f>_xll.SNL.Clients.Office.Excel.Functions.SPG(IR164, "SP_COUNTRY_NAME")</f>
        <v>USA</v>
      </c>
      <c r="IZ164" t="str">
        <f>_xll.SNL.Clients.Office.Excel.Functions.SPG(IW164, "SP_COUNTRY_NAME")</f>
        <v>#INVALID COMPANY ID</v>
      </c>
      <c r="JA164" t="s">
        <v>749</v>
      </c>
      <c r="JB164">
        <v>105607411</v>
      </c>
      <c r="JC164" t="s">
        <v>398</v>
      </c>
      <c r="JD164" s="11">
        <v>0.01</v>
      </c>
      <c r="JE164" t="str">
        <f>_xll.SNL.Clients.Office.Excel.Functions.SPG(JB164, "SP_COUNTRY_NAME")</f>
        <v>South Africa</v>
      </c>
      <c r="JF164" t="s">
        <v>839</v>
      </c>
      <c r="JG164">
        <v>5878397</v>
      </c>
      <c r="JH164" t="s">
        <v>398</v>
      </c>
      <c r="JI164" s="11">
        <v>0.01</v>
      </c>
      <c r="JJ164" t="str">
        <f>_xll.SNL.Clients.Office.Excel.Functions.SPG(JG164, "SP_COUNTRY_NAME")</f>
        <v>Luxembourg</v>
      </c>
      <c r="JK164" t="s">
        <v>485</v>
      </c>
      <c r="JL164">
        <v>4119790</v>
      </c>
      <c r="JM164" t="s">
        <v>398</v>
      </c>
      <c r="JN164" s="11">
        <v>0.02</v>
      </c>
      <c r="JO164" t="str">
        <f>_xll.SNL.Clients.Office.Excel.Functions.SPG(JL164, "SP_COUNTRY_NAME")</f>
        <v>USA</v>
      </c>
      <c r="JT164" t="str">
        <f>_xll.SNL.Clients.Office.Excel.Functions.SPG(JQ164, "SP_COUNTRY_NAME")</f>
        <v>#INVALID COMPANY ID</v>
      </c>
      <c r="JY164" t="str">
        <f>_xll.SNL.Clients.Office.Excel.Functions.SPG(JV164, "SP_COUNTRY_NAME")</f>
        <v>#INVALID COMPANY ID</v>
      </c>
      <c r="JZ164" t="s">
        <v>688</v>
      </c>
      <c r="KA164">
        <v>25022507</v>
      </c>
      <c r="KB164" t="s">
        <v>398</v>
      </c>
      <c r="KC164" s="11">
        <v>0.02</v>
      </c>
      <c r="KD164" t="str">
        <f>_xll.SNL.Clients.Office.Excel.Functions.SPG(KA164, "SP_COUNTRY_NAME")</f>
        <v>South Africa</v>
      </c>
      <c r="KI164" t="str">
        <f>_xll.SNL.Clients.Office.Excel.Functions.SPG(KF164, "SP_COUNTRY_NAME")</f>
        <v>#INVALID COMPANY ID</v>
      </c>
      <c r="KJ164" t="s">
        <v>760</v>
      </c>
      <c r="KK164">
        <v>5829348</v>
      </c>
      <c r="KL164" t="s">
        <v>398</v>
      </c>
      <c r="KM164" s="11">
        <v>0</v>
      </c>
      <c r="KN164" t="str">
        <f>_xll.SNL.Clients.Office.Excel.Functions.SPG(KK164, "SP_COUNTRY_NAME")</f>
        <v>South Africa</v>
      </c>
    </row>
    <row r="165" spans="5:300" x14ac:dyDescent="0.35">
      <c r="E165" t="str">
        <f>_xll.SNL.Clients.Office.Excel.Functions.SPG(B165, "SP_COUNTRY_NAME")</f>
        <v>#INVALID COMPANY ID</v>
      </c>
      <c r="F165" t="s">
        <v>477</v>
      </c>
      <c r="G165">
        <v>4102247</v>
      </c>
      <c r="H165" t="s">
        <v>398</v>
      </c>
      <c r="I165" s="11">
        <v>0.01</v>
      </c>
      <c r="J165" t="str">
        <f>_xll.SNL.Clients.Office.Excel.Functions.SPG(G165, "SP_COUNTRY_NAME")</f>
        <v>USA</v>
      </c>
      <c r="K165" t="s">
        <v>563</v>
      </c>
      <c r="L165">
        <v>4026973</v>
      </c>
      <c r="M165" t="s">
        <v>398</v>
      </c>
      <c r="N165" s="11">
        <v>0</v>
      </c>
      <c r="O165" t="str">
        <f>_xll.SNL.Clients.Office.Excel.Functions.SPG(L165, "SP_COUNTRY_NAME")</f>
        <v>United Kingdom</v>
      </c>
      <c r="P165" t="s">
        <v>1072</v>
      </c>
      <c r="Q165">
        <v>6789688</v>
      </c>
      <c r="R165" t="s">
        <v>402</v>
      </c>
      <c r="S165" s="11">
        <v>0.05</v>
      </c>
      <c r="T165" t="str">
        <f>_xll.SNL.Clients.Office.Excel.Functions.SPG(Q165, "SP_COUNTRY_NAME")</f>
        <v>USA</v>
      </c>
      <c r="Y165" t="str">
        <f>_xll.SNL.Clients.Office.Excel.Functions.SPG(V165, "SP_COUNTRY_NAME")</f>
        <v>#INVALID COMPANY ID</v>
      </c>
      <c r="Z165" t="s">
        <v>519</v>
      </c>
      <c r="AA165">
        <v>4226520</v>
      </c>
      <c r="AB165" t="s">
        <v>398</v>
      </c>
      <c r="AC165" s="11">
        <v>0</v>
      </c>
      <c r="AD165" t="str">
        <f>_xll.SNL.Clients.Office.Excel.Functions.SPG(AA165, "SP_COUNTRY_NAME")</f>
        <v>Canada</v>
      </c>
      <c r="AE165" t="s">
        <v>519</v>
      </c>
      <c r="AF165">
        <v>4226520</v>
      </c>
      <c r="AG165" t="s">
        <v>398</v>
      </c>
      <c r="AH165" s="11">
        <v>0</v>
      </c>
      <c r="AI165" t="str">
        <f>_xll.SNL.Clients.Office.Excel.Functions.SPG(AF165, "SP_COUNTRY_NAME")</f>
        <v>Canada</v>
      </c>
      <c r="AJ165" t="s">
        <v>1072</v>
      </c>
      <c r="AK165">
        <v>6789688</v>
      </c>
      <c r="AL165" t="s">
        <v>402</v>
      </c>
      <c r="AM165" s="11">
        <v>0.05</v>
      </c>
      <c r="AN165" t="str">
        <f>_xll.SNL.Clients.Office.Excel.Functions.SPG(AK165, "SP_COUNTRY_NAME")</f>
        <v>USA</v>
      </c>
      <c r="AO165" t="s">
        <v>905</v>
      </c>
      <c r="AP165">
        <v>4336776</v>
      </c>
      <c r="AQ165" t="s">
        <v>398</v>
      </c>
      <c r="AR165" s="11">
        <v>0</v>
      </c>
      <c r="AS165" t="str">
        <f>_xll.SNL.Clients.Office.Excel.Functions.SPG(AP165, "SP_COUNTRY_NAME")</f>
        <v>Norway</v>
      </c>
      <c r="AX165" t="str">
        <f>_xll.SNL.Clients.Office.Excel.Functions.SPG(AU165, "SP_COUNTRY_NAME")</f>
        <v>#INVALID COMPANY ID</v>
      </c>
      <c r="AY165" t="s">
        <v>519</v>
      </c>
      <c r="AZ165">
        <v>4226520</v>
      </c>
      <c r="BA165" t="s">
        <v>398</v>
      </c>
      <c r="BB165" s="11">
        <v>0</v>
      </c>
      <c r="BC165" t="str">
        <f>_xll.SNL.Clients.Office.Excel.Functions.SPG(AZ165, "SP_COUNTRY_NAME")</f>
        <v>Canada</v>
      </c>
      <c r="BH165" t="str">
        <f>_xll.SNL.Clients.Office.Excel.Functions.SPG(BE165, "SP_COUNTRY_NAME")</f>
        <v>#INVALID COMPANY ID</v>
      </c>
      <c r="BI165" t="s">
        <v>851</v>
      </c>
      <c r="BJ165">
        <v>4139315</v>
      </c>
      <c r="BK165" t="s">
        <v>398</v>
      </c>
      <c r="BL165" s="11">
        <v>0.01</v>
      </c>
      <c r="BM165" t="str">
        <f>_xll.SNL.Clients.Office.Excel.Functions.SPG(BJ165, "SP_COUNTRY_NAME")</f>
        <v>Germany</v>
      </c>
      <c r="BR165" t="str">
        <f>_xll.SNL.Clients.Office.Excel.Functions.SPG(BO165, "SP_COUNTRY_NAME")</f>
        <v>#INVALID COMPANY ID</v>
      </c>
      <c r="BS165" t="s">
        <v>560</v>
      </c>
      <c r="BT165">
        <v>4556203</v>
      </c>
      <c r="BU165" t="s">
        <v>398</v>
      </c>
      <c r="BV165" s="11">
        <v>0</v>
      </c>
      <c r="BW165" t="str">
        <f>_xll.SNL.Clients.Office.Excel.Functions.SPG(BT165, "SP_COUNTRY_NAME")</f>
        <v>USA</v>
      </c>
      <c r="BX165" t="s">
        <v>1740</v>
      </c>
      <c r="BY165">
        <v>15017834</v>
      </c>
      <c r="BZ165" t="s">
        <v>398</v>
      </c>
      <c r="CA165" s="11">
        <v>0.02</v>
      </c>
      <c r="CB165" t="str">
        <f>_xll.SNL.Clients.Office.Excel.Functions.SPG(BY165, "SP_COUNTRY_NAME")</f>
        <v>USA</v>
      </c>
      <c r="CC165" t="s">
        <v>1354</v>
      </c>
      <c r="CD165">
        <v>100515</v>
      </c>
      <c r="CE165" t="s">
        <v>401</v>
      </c>
      <c r="CF165" s="11">
        <v>0.02</v>
      </c>
      <c r="CG165" t="str">
        <f>_xll.SNL.Clients.Office.Excel.Functions.SPG(CD165, "SP_COUNTRY_NAME")</f>
        <v>Canada</v>
      </c>
      <c r="CH165" t="s">
        <v>1740</v>
      </c>
      <c r="CI165">
        <v>15017834</v>
      </c>
      <c r="CJ165" t="s">
        <v>398</v>
      </c>
      <c r="CK165" s="11">
        <v>0.02</v>
      </c>
      <c r="CL165" t="str">
        <f>_xll.SNL.Clients.Office.Excel.Functions.SPG(CI165, "SP_COUNTRY_NAME")</f>
        <v>USA</v>
      </c>
      <c r="CM165" t="s">
        <v>851</v>
      </c>
      <c r="CN165">
        <v>4139315</v>
      </c>
      <c r="CO165" t="s">
        <v>398</v>
      </c>
      <c r="CP165" s="11">
        <v>0.01</v>
      </c>
      <c r="CQ165" t="str">
        <f>_xll.SNL.Clients.Office.Excel.Functions.SPG(CN165, "SP_COUNTRY_NAME")</f>
        <v>Germany</v>
      </c>
      <c r="CR165" t="s">
        <v>851</v>
      </c>
      <c r="CS165">
        <v>4139315</v>
      </c>
      <c r="CT165" t="s">
        <v>398</v>
      </c>
      <c r="CU165" s="11">
        <v>0.01</v>
      </c>
      <c r="CV165" t="str">
        <f>_xll.SNL.Clients.Office.Excel.Functions.SPG(CS165, "SP_COUNTRY_NAME")</f>
        <v>Germany</v>
      </c>
      <c r="CW165" t="s">
        <v>1740</v>
      </c>
      <c r="CX165">
        <v>15017834</v>
      </c>
      <c r="CY165" t="s">
        <v>398</v>
      </c>
      <c r="CZ165" s="11">
        <v>0.02</v>
      </c>
      <c r="DA165" t="str">
        <f>_xll.SNL.Clients.Office.Excel.Functions.SPG(CX165, "SP_COUNTRY_NAME")</f>
        <v>USA</v>
      </c>
      <c r="DF165" t="str">
        <f>_xll.SNL.Clients.Office.Excel.Functions.SPG(DC165, "SP_COUNTRY_NAME")</f>
        <v>#INVALID COMPANY ID</v>
      </c>
      <c r="DK165" t="str">
        <f>_xll.SNL.Clients.Office.Excel.Functions.SPG(DH165, "SP_COUNTRY_NAME")</f>
        <v>#INVALID COMPANY ID</v>
      </c>
      <c r="DL165" t="s">
        <v>477</v>
      </c>
      <c r="DM165">
        <v>4102247</v>
      </c>
      <c r="DN165" t="s">
        <v>398</v>
      </c>
      <c r="DO165" s="11">
        <v>0.01</v>
      </c>
      <c r="DP165" t="str">
        <f>_xll.SNL.Clients.Office.Excel.Functions.SPG(DM165, "SP_COUNTRY_NAME")</f>
        <v>USA</v>
      </c>
      <c r="DQ165" t="s">
        <v>477</v>
      </c>
      <c r="DR165">
        <v>4102247</v>
      </c>
      <c r="DS165" t="s">
        <v>398</v>
      </c>
      <c r="DT165" s="11">
        <v>0.01</v>
      </c>
      <c r="DU165" t="str">
        <f>_xll.SNL.Clients.Office.Excel.Functions.SPG(DR165, "SP_COUNTRY_NAME")</f>
        <v>USA</v>
      </c>
      <c r="DV165" t="s">
        <v>477</v>
      </c>
      <c r="DW165">
        <v>4102247</v>
      </c>
      <c r="DX165" t="s">
        <v>398</v>
      </c>
      <c r="DY165" s="11">
        <v>0.01</v>
      </c>
      <c r="DZ165" t="str">
        <f>_xll.SNL.Clients.Office.Excel.Functions.SPG(DW165, "SP_COUNTRY_NAME")</f>
        <v>USA</v>
      </c>
      <c r="EE165" t="str">
        <f>_xll.SNL.Clients.Office.Excel.Functions.SPG(EB165, "SP_COUNTRY_NAME")</f>
        <v>#INVALID COMPANY ID</v>
      </c>
      <c r="EF165" t="s">
        <v>2001</v>
      </c>
      <c r="EG165">
        <v>4116825</v>
      </c>
      <c r="EH165" t="s">
        <v>398</v>
      </c>
      <c r="EI165" s="11">
        <v>0.03</v>
      </c>
      <c r="EJ165" t="str">
        <f>_xll.SNL.Clients.Office.Excel.Functions.SPG(EG165, "SP_COUNTRY_NAME")</f>
        <v>USA</v>
      </c>
      <c r="EO165" t="str">
        <f>_xll.SNL.Clients.Office.Excel.Functions.SPG(EL165, "SP_COUNTRY_NAME")</f>
        <v>#INVALID COMPANY ID</v>
      </c>
      <c r="ET165" t="str">
        <f>_xll.SNL.Clients.Office.Excel.Functions.SPG(EQ165, "SP_COUNTRY_NAME")</f>
        <v>#INVALID COMPANY ID</v>
      </c>
      <c r="EY165" t="str">
        <f>_xll.SNL.Clients.Office.Excel.Functions.SPG(EV165, "SP_COUNTRY_NAME")</f>
        <v>#INVALID COMPANY ID</v>
      </c>
      <c r="EZ165" t="s">
        <v>1354</v>
      </c>
      <c r="FA165">
        <v>100515</v>
      </c>
      <c r="FB165" t="s">
        <v>401</v>
      </c>
      <c r="FC165" s="11">
        <v>0.02</v>
      </c>
      <c r="FD165" t="str">
        <f>_xll.SNL.Clients.Office.Excel.Functions.SPG(FA165, "SP_COUNTRY_NAME")</f>
        <v>Canada</v>
      </c>
      <c r="FE165" t="s">
        <v>1354</v>
      </c>
      <c r="FF165">
        <v>100515</v>
      </c>
      <c r="FG165" t="s">
        <v>401</v>
      </c>
      <c r="FH165" s="11">
        <v>0.02</v>
      </c>
      <c r="FI165" t="str">
        <f>_xll.SNL.Clients.Office.Excel.Functions.SPG(FF165, "SP_COUNTRY_NAME")</f>
        <v>Canada</v>
      </c>
      <c r="FJ165" t="s">
        <v>1740</v>
      </c>
      <c r="FK165">
        <v>15017834</v>
      </c>
      <c r="FL165" t="s">
        <v>398</v>
      </c>
      <c r="FM165" s="11">
        <v>0.02</v>
      </c>
      <c r="FN165" t="str">
        <f>_xll.SNL.Clients.Office.Excel.Functions.SPG(FK165, "SP_COUNTRY_NAME")</f>
        <v>USA</v>
      </c>
      <c r="FS165" t="str">
        <f>_xll.SNL.Clients.Office.Excel.Functions.SPG(FP165, "SP_COUNTRY_NAME")</f>
        <v>#INVALID COMPANY ID</v>
      </c>
      <c r="FT165" t="s">
        <v>2001</v>
      </c>
      <c r="FU165">
        <v>4116825</v>
      </c>
      <c r="FV165" t="s">
        <v>398</v>
      </c>
      <c r="FW165" s="11">
        <v>0.03</v>
      </c>
      <c r="FX165" t="str">
        <f>_xll.SNL.Clients.Office.Excel.Functions.SPG(FU165, "SP_COUNTRY_NAME")</f>
        <v>USA</v>
      </c>
      <c r="GC165" t="str">
        <f>_xll.SNL.Clients.Office.Excel.Functions.SPG(FZ165, "SP_COUNTRY_NAME")</f>
        <v>#INVALID COMPANY ID</v>
      </c>
      <c r="GH165" t="str">
        <f>_xll.SNL.Clients.Office.Excel.Functions.SPG(GE165, "SP_COUNTRY_NAME")</f>
        <v>#INVALID COMPANY ID</v>
      </c>
      <c r="GM165" t="str">
        <f>_xll.SNL.Clients.Office.Excel.Functions.SPG(GJ165, "SP_COUNTRY_NAME")</f>
        <v>#INVALID COMPANY ID</v>
      </c>
      <c r="GR165" t="str">
        <f>_xll.SNL.Clients.Office.Excel.Functions.SPG(GO165, "SP_COUNTRY_NAME")</f>
        <v>#INVALID COMPANY ID</v>
      </c>
      <c r="GW165" t="str">
        <f>_xll.SNL.Clients.Office.Excel.Functions.SPG(GT165, "SP_COUNTRY_NAME")</f>
        <v>#INVALID COMPANY ID</v>
      </c>
      <c r="HB165" t="str">
        <f>_xll.SNL.Clients.Office.Excel.Functions.SPG(GY165, "SP_COUNTRY_NAME")</f>
        <v>#INVALID COMPANY ID</v>
      </c>
      <c r="HC165" t="s">
        <v>1740</v>
      </c>
      <c r="HD165">
        <v>15017834</v>
      </c>
      <c r="HE165" t="s">
        <v>398</v>
      </c>
      <c r="HF165" s="11">
        <v>0.02</v>
      </c>
      <c r="HG165" t="str">
        <f>_xll.SNL.Clients.Office.Excel.Functions.SPG(HD165, "SP_COUNTRY_NAME")</f>
        <v>USA</v>
      </c>
      <c r="HL165" t="str">
        <f>_xll.SNL.Clients.Office.Excel.Functions.SPG(HI165, "SP_COUNTRY_NAME")</f>
        <v>#INVALID COMPANY ID</v>
      </c>
      <c r="HQ165" t="str">
        <f>_xll.SNL.Clients.Office.Excel.Functions.SPG(HN165, "SP_COUNTRY_NAME")</f>
        <v>#INVALID COMPANY ID</v>
      </c>
      <c r="HR165" t="s">
        <v>1740</v>
      </c>
      <c r="HS165">
        <v>15017834</v>
      </c>
      <c r="HT165" t="s">
        <v>398</v>
      </c>
      <c r="HU165" s="11">
        <v>0.02</v>
      </c>
      <c r="HV165" t="str">
        <f>_xll.SNL.Clients.Office.Excel.Functions.SPG(HS165, "SP_COUNTRY_NAME")</f>
        <v>USA</v>
      </c>
      <c r="HW165" t="s">
        <v>2001</v>
      </c>
      <c r="HX165">
        <v>4116825</v>
      </c>
      <c r="HY165" t="s">
        <v>398</v>
      </c>
      <c r="HZ165" s="11">
        <v>0.03</v>
      </c>
      <c r="IA165" t="str">
        <f>_xll.SNL.Clients.Office.Excel.Functions.SPG(HX165, "SP_COUNTRY_NAME")</f>
        <v>USA</v>
      </c>
      <c r="IF165" t="str">
        <f>_xll.SNL.Clients.Office.Excel.Functions.SPG(IC165, "SP_COUNTRY_NAME")</f>
        <v>#INVALID COMPANY ID</v>
      </c>
      <c r="IK165" t="str">
        <f>_xll.SNL.Clients.Office.Excel.Functions.SPG(IH165, "SP_COUNTRY_NAME")</f>
        <v>#INVALID COMPANY ID</v>
      </c>
      <c r="IP165" t="str">
        <f>_xll.SNL.Clients.Office.Excel.Functions.SPG(IM165, "SP_COUNTRY_NAME")</f>
        <v>#INVALID COMPANY ID</v>
      </c>
      <c r="IQ165" t="s">
        <v>2260</v>
      </c>
      <c r="IR165" t="s">
        <v>348</v>
      </c>
      <c r="IS165" t="s">
        <v>406</v>
      </c>
      <c r="IT165" s="11">
        <v>0</v>
      </c>
      <c r="IU165" t="str">
        <f>_xll.SNL.Clients.Office.Excel.Functions.SPG(IR165, "SP_COUNTRY_NAME")</f>
        <v>China</v>
      </c>
      <c r="IZ165" t="str">
        <f>_xll.SNL.Clients.Office.Excel.Functions.SPG(IW165, "SP_COUNTRY_NAME")</f>
        <v>#INVALID COMPANY ID</v>
      </c>
      <c r="JA165" t="s">
        <v>851</v>
      </c>
      <c r="JB165">
        <v>4139315</v>
      </c>
      <c r="JC165" t="s">
        <v>398</v>
      </c>
      <c r="JD165" s="11">
        <v>0.01</v>
      </c>
      <c r="JE165" t="str">
        <f>_xll.SNL.Clients.Office.Excel.Functions.SPG(JB165, "SP_COUNTRY_NAME")</f>
        <v>Germany</v>
      </c>
      <c r="JF165" t="s">
        <v>477</v>
      </c>
      <c r="JG165">
        <v>4102247</v>
      </c>
      <c r="JH165" t="s">
        <v>398</v>
      </c>
      <c r="JI165" s="11">
        <v>0.01</v>
      </c>
      <c r="JJ165" t="str">
        <f>_xll.SNL.Clients.Office.Excel.Functions.SPG(JG165, "SP_COUNTRY_NAME")</f>
        <v>USA</v>
      </c>
      <c r="JK165" t="s">
        <v>1354</v>
      </c>
      <c r="JL165">
        <v>100515</v>
      </c>
      <c r="JM165" t="s">
        <v>401</v>
      </c>
      <c r="JN165" s="11">
        <v>0.02</v>
      </c>
      <c r="JO165" t="str">
        <f>_xll.SNL.Clients.Office.Excel.Functions.SPG(JL165, "SP_COUNTRY_NAME")</f>
        <v>Canada</v>
      </c>
      <c r="JT165" t="str">
        <f>_xll.SNL.Clients.Office.Excel.Functions.SPG(JQ165, "SP_COUNTRY_NAME")</f>
        <v>#INVALID COMPANY ID</v>
      </c>
      <c r="JY165" t="str">
        <f>_xll.SNL.Clients.Office.Excel.Functions.SPG(JV165, "SP_COUNTRY_NAME")</f>
        <v>#INVALID COMPANY ID</v>
      </c>
      <c r="JZ165" t="s">
        <v>1740</v>
      </c>
      <c r="KA165">
        <v>15017834</v>
      </c>
      <c r="KB165" t="s">
        <v>398</v>
      </c>
      <c r="KC165" s="11">
        <v>0.02</v>
      </c>
      <c r="KD165" t="str">
        <f>_xll.SNL.Clients.Office.Excel.Functions.SPG(KA165, "SP_COUNTRY_NAME")</f>
        <v>USA</v>
      </c>
      <c r="KI165" t="str">
        <f>_xll.SNL.Clients.Office.Excel.Functions.SPG(KF165, "SP_COUNTRY_NAME")</f>
        <v>#INVALID COMPANY ID</v>
      </c>
      <c r="KJ165" t="s">
        <v>519</v>
      </c>
      <c r="KK165">
        <v>4226520</v>
      </c>
      <c r="KL165" t="s">
        <v>398</v>
      </c>
      <c r="KM165" s="11">
        <v>0</v>
      </c>
      <c r="KN165" t="str">
        <f>_xll.SNL.Clients.Office.Excel.Functions.SPG(KK165, "SP_COUNTRY_NAME")</f>
        <v>Canada</v>
      </c>
    </row>
    <row r="166" spans="5:300" x14ac:dyDescent="0.35">
      <c r="E166" t="str">
        <f>_xll.SNL.Clients.Office.Excel.Functions.SPG(B166, "SP_COUNTRY_NAME")</f>
        <v>#INVALID COMPANY ID</v>
      </c>
      <c r="F166" t="s">
        <v>471</v>
      </c>
      <c r="G166">
        <v>111267</v>
      </c>
      <c r="H166" t="s">
        <v>398</v>
      </c>
      <c r="I166" s="11">
        <v>0.01</v>
      </c>
      <c r="J166" t="str">
        <f>_xll.SNL.Clients.Office.Excel.Functions.SPG(G166, "SP_COUNTRY_NAME")</f>
        <v>United Kingdom</v>
      </c>
      <c r="K166" t="s">
        <v>564</v>
      </c>
      <c r="L166">
        <v>4557089</v>
      </c>
      <c r="M166" t="s">
        <v>398</v>
      </c>
      <c r="N166" s="11">
        <v>0</v>
      </c>
      <c r="O166" t="str">
        <f>_xll.SNL.Clients.Office.Excel.Functions.SPG(L166, "SP_COUNTRY_NAME")</f>
        <v>Canada</v>
      </c>
      <c r="P166" t="s">
        <v>737</v>
      </c>
      <c r="Q166">
        <v>4134208</v>
      </c>
      <c r="R166" t="s">
        <v>398</v>
      </c>
      <c r="S166" s="11">
        <v>0.05</v>
      </c>
      <c r="T166" t="str">
        <f>_xll.SNL.Clients.Office.Excel.Functions.SPG(Q166, "SP_COUNTRY_NAME")</f>
        <v>USA</v>
      </c>
      <c r="Y166" t="str">
        <f>_xll.SNL.Clients.Office.Excel.Functions.SPG(V166, "SP_COUNTRY_NAME")</f>
        <v>#INVALID COMPANY ID</v>
      </c>
      <c r="Z166" t="s">
        <v>761</v>
      </c>
      <c r="AA166">
        <v>4213196</v>
      </c>
      <c r="AB166" t="s">
        <v>398</v>
      </c>
      <c r="AC166" s="11">
        <v>0</v>
      </c>
      <c r="AD166" t="str">
        <f>_xll.SNL.Clients.Office.Excel.Functions.SPG(AA166, "SP_COUNTRY_NAME")</f>
        <v>Japan</v>
      </c>
      <c r="AE166" t="s">
        <v>761</v>
      </c>
      <c r="AF166">
        <v>4213196</v>
      </c>
      <c r="AG166" t="s">
        <v>398</v>
      </c>
      <c r="AH166" s="11">
        <v>0</v>
      </c>
      <c r="AI166" t="str">
        <f>_xll.SNL.Clients.Office.Excel.Functions.SPG(AF166, "SP_COUNTRY_NAME")</f>
        <v>Japan</v>
      </c>
      <c r="AJ166" t="s">
        <v>737</v>
      </c>
      <c r="AK166">
        <v>4134208</v>
      </c>
      <c r="AL166" t="s">
        <v>398</v>
      </c>
      <c r="AM166" s="11">
        <v>0.05</v>
      </c>
      <c r="AN166" t="str">
        <f>_xll.SNL.Clients.Office.Excel.Functions.SPG(AK166, "SP_COUNTRY_NAME")</f>
        <v>USA</v>
      </c>
      <c r="AO166" t="s">
        <v>1256</v>
      </c>
      <c r="AP166">
        <v>5868744</v>
      </c>
      <c r="AQ166" t="s">
        <v>398</v>
      </c>
      <c r="AR166" s="11">
        <v>0</v>
      </c>
      <c r="AS166" t="str">
        <f>_xll.SNL.Clients.Office.Excel.Functions.SPG(AP166, "SP_COUNTRY_NAME")</f>
        <v>Spain</v>
      </c>
      <c r="AX166" t="str">
        <f>_xll.SNL.Clients.Office.Excel.Functions.SPG(AU166, "SP_COUNTRY_NAME")</f>
        <v>#INVALID COMPANY ID</v>
      </c>
      <c r="AY166" t="s">
        <v>761</v>
      </c>
      <c r="AZ166">
        <v>4213196</v>
      </c>
      <c r="BA166" t="s">
        <v>398</v>
      </c>
      <c r="BB166" s="11">
        <v>0</v>
      </c>
      <c r="BC166" t="str">
        <f>_xll.SNL.Clients.Office.Excel.Functions.SPG(AZ166, "SP_COUNTRY_NAME")</f>
        <v>Japan</v>
      </c>
      <c r="BH166" t="str">
        <f>_xll.SNL.Clients.Office.Excel.Functions.SPG(BE166, "SP_COUNTRY_NAME")</f>
        <v>#INVALID COMPANY ID</v>
      </c>
      <c r="BI166" t="s">
        <v>477</v>
      </c>
      <c r="BJ166">
        <v>4102247</v>
      </c>
      <c r="BK166" t="s">
        <v>398</v>
      </c>
      <c r="BL166" s="11">
        <v>0.01</v>
      </c>
      <c r="BM166" t="str">
        <f>_xll.SNL.Clients.Office.Excel.Functions.SPG(BJ166, "SP_COUNTRY_NAME")</f>
        <v>USA</v>
      </c>
      <c r="BR166" t="str">
        <f>_xll.SNL.Clients.Office.Excel.Functions.SPG(BO166, "SP_COUNTRY_NAME")</f>
        <v>#INVALID COMPANY ID</v>
      </c>
      <c r="BS166" t="s">
        <v>583</v>
      </c>
      <c r="BT166">
        <v>106302708</v>
      </c>
      <c r="BU166" t="s">
        <v>398</v>
      </c>
      <c r="BV166" s="11">
        <v>0</v>
      </c>
      <c r="BW166" t="str">
        <f>_xll.SNL.Clients.Office.Excel.Functions.SPG(BT166, "SP_COUNTRY_NAME")</f>
        <v>Switzerland</v>
      </c>
      <c r="BX166" t="s">
        <v>1440</v>
      </c>
      <c r="BY166">
        <v>4145924</v>
      </c>
      <c r="BZ166" t="s">
        <v>398</v>
      </c>
      <c r="CA166" s="11">
        <v>0.02</v>
      </c>
      <c r="CB166" t="str">
        <f>_xll.SNL.Clients.Office.Excel.Functions.SPG(BY166, "SP_COUNTRY_NAME")</f>
        <v>USA</v>
      </c>
      <c r="CC166" t="s">
        <v>1355</v>
      </c>
      <c r="CD166">
        <v>4416867</v>
      </c>
      <c r="CE166" t="s">
        <v>398</v>
      </c>
      <c r="CF166" s="11">
        <v>0.02</v>
      </c>
      <c r="CG166" t="str">
        <f>_xll.SNL.Clients.Office.Excel.Functions.SPG(CD166, "SP_COUNTRY_NAME")</f>
        <v>Brazil</v>
      </c>
      <c r="CH166" t="s">
        <v>1440</v>
      </c>
      <c r="CI166">
        <v>4145924</v>
      </c>
      <c r="CJ166" t="s">
        <v>398</v>
      </c>
      <c r="CK166" s="11">
        <v>0.02</v>
      </c>
      <c r="CL166" t="str">
        <f>_xll.SNL.Clients.Office.Excel.Functions.SPG(CI166, "SP_COUNTRY_NAME")</f>
        <v>USA</v>
      </c>
      <c r="CM166" t="s">
        <v>477</v>
      </c>
      <c r="CN166">
        <v>4102247</v>
      </c>
      <c r="CO166" t="s">
        <v>398</v>
      </c>
      <c r="CP166" s="11">
        <v>0.01</v>
      </c>
      <c r="CQ166" t="str">
        <f>_xll.SNL.Clients.Office.Excel.Functions.SPG(CN166, "SP_COUNTRY_NAME")</f>
        <v>USA</v>
      </c>
      <c r="CR166" t="s">
        <v>477</v>
      </c>
      <c r="CS166">
        <v>4102247</v>
      </c>
      <c r="CT166" t="s">
        <v>398</v>
      </c>
      <c r="CU166" s="11">
        <v>0.01</v>
      </c>
      <c r="CV166" t="str">
        <f>_xll.SNL.Clients.Office.Excel.Functions.SPG(CS166, "SP_COUNTRY_NAME")</f>
        <v>USA</v>
      </c>
      <c r="CW166" t="s">
        <v>1440</v>
      </c>
      <c r="CX166">
        <v>4145924</v>
      </c>
      <c r="CY166" t="s">
        <v>398</v>
      </c>
      <c r="CZ166" s="11">
        <v>0.02</v>
      </c>
      <c r="DA166" t="str">
        <f>_xll.SNL.Clients.Office.Excel.Functions.SPG(CX166, "SP_COUNTRY_NAME")</f>
        <v>USA</v>
      </c>
      <c r="DF166" t="str">
        <f>_xll.SNL.Clients.Office.Excel.Functions.SPG(DC166, "SP_COUNTRY_NAME")</f>
        <v>#INVALID COMPANY ID</v>
      </c>
      <c r="DK166" t="str">
        <f>_xll.SNL.Clients.Office.Excel.Functions.SPG(DH166, "SP_COUNTRY_NAME")</f>
        <v>#INVALID COMPANY ID</v>
      </c>
      <c r="DL166" t="s">
        <v>471</v>
      </c>
      <c r="DM166">
        <v>111267</v>
      </c>
      <c r="DN166" t="s">
        <v>398</v>
      </c>
      <c r="DO166" s="11">
        <v>0.01</v>
      </c>
      <c r="DP166" t="str">
        <f>_xll.SNL.Clients.Office.Excel.Functions.SPG(DM166, "SP_COUNTRY_NAME")</f>
        <v>United Kingdom</v>
      </c>
      <c r="DQ166" t="s">
        <v>471</v>
      </c>
      <c r="DR166">
        <v>111267</v>
      </c>
      <c r="DS166" t="s">
        <v>398</v>
      </c>
      <c r="DT166" s="11">
        <v>0.01</v>
      </c>
      <c r="DU166" t="str">
        <f>_xll.SNL.Clients.Office.Excel.Functions.SPG(DR166, "SP_COUNTRY_NAME")</f>
        <v>United Kingdom</v>
      </c>
      <c r="DV166" t="s">
        <v>471</v>
      </c>
      <c r="DW166">
        <v>111267</v>
      </c>
      <c r="DX166" t="s">
        <v>398</v>
      </c>
      <c r="DY166" s="11">
        <v>0.01</v>
      </c>
      <c r="DZ166" t="str">
        <f>_xll.SNL.Clients.Office.Excel.Functions.SPG(DW166, "SP_COUNTRY_NAME")</f>
        <v>United Kingdom</v>
      </c>
      <c r="EE166" t="str">
        <f>_xll.SNL.Clients.Office.Excel.Functions.SPG(EB166, "SP_COUNTRY_NAME")</f>
        <v>#INVALID COMPANY ID</v>
      </c>
      <c r="EF166" t="s">
        <v>458</v>
      </c>
      <c r="EG166">
        <v>4119538</v>
      </c>
      <c r="EH166" t="s">
        <v>403</v>
      </c>
      <c r="EI166" s="11">
        <v>0.03</v>
      </c>
      <c r="EJ166" t="str">
        <f>_xll.SNL.Clients.Office.Excel.Functions.SPG(EG166, "SP_COUNTRY_NAME")</f>
        <v>USA</v>
      </c>
      <c r="EO166" t="str">
        <f>_xll.SNL.Clients.Office.Excel.Functions.SPG(EL166, "SP_COUNTRY_NAME")</f>
        <v>#INVALID COMPANY ID</v>
      </c>
      <c r="ET166" t="str">
        <f>_xll.SNL.Clients.Office.Excel.Functions.SPG(EQ166, "SP_COUNTRY_NAME")</f>
        <v>#INVALID COMPANY ID</v>
      </c>
      <c r="EY166" t="str">
        <f>_xll.SNL.Clients.Office.Excel.Functions.SPG(EV166, "SP_COUNTRY_NAME")</f>
        <v>#INVALID COMPANY ID</v>
      </c>
      <c r="EZ166" t="s">
        <v>1355</v>
      </c>
      <c r="FA166">
        <v>4416867</v>
      </c>
      <c r="FB166" t="s">
        <v>398</v>
      </c>
      <c r="FC166" s="11">
        <v>0.02</v>
      </c>
      <c r="FD166" t="str">
        <f>_xll.SNL.Clients.Office.Excel.Functions.SPG(FA166, "SP_COUNTRY_NAME")</f>
        <v>Brazil</v>
      </c>
      <c r="FE166" t="s">
        <v>1355</v>
      </c>
      <c r="FF166">
        <v>4416867</v>
      </c>
      <c r="FG166" t="s">
        <v>398</v>
      </c>
      <c r="FH166" s="11">
        <v>0.02</v>
      </c>
      <c r="FI166" t="str">
        <f>_xll.SNL.Clients.Office.Excel.Functions.SPG(FF166, "SP_COUNTRY_NAME")</f>
        <v>Brazil</v>
      </c>
      <c r="FJ166" t="s">
        <v>1440</v>
      </c>
      <c r="FK166">
        <v>4145924</v>
      </c>
      <c r="FL166" t="s">
        <v>398</v>
      </c>
      <c r="FM166" s="11">
        <v>0.02</v>
      </c>
      <c r="FN166" t="str">
        <f>_xll.SNL.Clients.Office.Excel.Functions.SPG(FK166, "SP_COUNTRY_NAME")</f>
        <v>USA</v>
      </c>
      <c r="FS166" t="str">
        <f>_xll.SNL.Clients.Office.Excel.Functions.SPG(FP166, "SP_COUNTRY_NAME")</f>
        <v>#INVALID COMPANY ID</v>
      </c>
      <c r="FT166" t="s">
        <v>458</v>
      </c>
      <c r="FU166">
        <v>4119538</v>
      </c>
      <c r="FV166" t="s">
        <v>403</v>
      </c>
      <c r="FW166" s="11">
        <v>0.03</v>
      </c>
      <c r="FX166" t="str">
        <f>_xll.SNL.Clients.Office.Excel.Functions.SPG(FU166, "SP_COUNTRY_NAME")</f>
        <v>USA</v>
      </c>
      <c r="GC166" t="str">
        <f>_xll.SNL.Clients.Office.Excel.Functions.SPG(FZ166, "SP_COUNTRY_NAME")</f>
        <v>#INVALID COMPANY ID</v>
      </c>
      <c r="GH166" t="str">
        <f>_xll.SNL.Clients.Office.Excel.Functions.SPG(GE166, "SP_COUNTRY_NAME")</f>
        <v>#INVALID COMPANY ID</v>
      </c>
      <c r="GM166" t="str">
        <f>_xll.SNL.Clients.Office.Excel.Functions.SPG(GJ166, "SP_COUNTRY_NAME")</f>
        <v>#INVALID COMPANY ID</v>
      </c>
      <c r="GR166" t="str">
        <f>_xll.SNL.Clients.Office.Excel.Functions.SPG(GO166, "SP_COUNTRY_NAME")</f>
        <v>#INVALID COMPANY ID</v>
      </c>
      <c r="GW166" t="str">
        <f>_xll.SNL.Clients.Office.Excel.Functions.SPG(GT166, "SP_COUNTRY_NAME")</f>
        <v>#INVALID COMPANY ID</v>
      </c>
      <c r="HB166" t="str">
        <f>_xll.SNL.Clients.Office.Excel.Functions.SPG(GY166, "SP_COUNTRY_NAME")</f>
        <v>#INVALID COMPANY ID</v>
      </c>
      <c r="HC166" t="s">
        <v>1440</v>
      </c>
      <c r="HD166">
        <v>4145924</v>
      </c>
      <c r="HE166" t="s">
        <v>398</v>
      </c>
      <c r="HF166" s="11">
        <v>0.02</v>
      </c>
      <c r="HG166" t="str">
        <f>_xll.SNL.Clients.Office.Excel.Functions.SPG(HD166, "SP_COUNTRY_NAME")</f>
        <v>USA</v>
      </c>
      <c r="HL166" t="str">
        <f>_xll.SNL.Clients.Office.Excel.Functions.SPG(HI166, "SP_COUNTRY_NAME")</f>
        <v>#INVALID COMPANY ID</v>
      </c>
      <c r="HQ166" t="str">
        <f>_xll.SNL.Clients.Office.Excel.Functions.SPG(HN166, "SP_COUNTRY_NAME")</f>
        <v>#INVALID COMPANY ID</v>
      </c>
      <c r="HR166" t="s">
        <v>1440</v>
      </c>
      <c r="HS166">
        <v>4145924</v>
      </c>
      <c r="HT166" t="s">
        <v>398</v>
      </c>
      <c r="HU166" s="11">
        <v>0.02</v>
      </c>
      <c r="HV166" t="str">
        <f>_xll.SNL.Clients.Office.Excel.Functions.SPG(HS166, "SP_COUNTRY_NAME")</f>
        <v>USA</v>
      </c>
      <c r="HW166" t="s">
        <v>458</v>
      </c>
      <c r="HX166">
        <v>4119538</v>
      </c>
      <c r="HY166" t="s">
        <v>403</v>
      </c>
      <c r="HZ166" s="11">
        <v>0.03</v>
      </c>
      <c r="IA166" t="str">
        <f>_xll.SNL.Clients.Office.Excel.Functions.SPG(HX166, "SP_COUNTRY_NAME")</f>
        <v>USA</v>
      </c>
      <c r="IF166" t="str">
        <f>_xll.SNL.Clients.Office.Excel.Functions.SPG(IC166, "SP_COUNTRY_NAME")</f>
        <v>#INVALID COMPANY ID</v>
      </c>
      <c r="IK166" t="str">
        <f>_xll.SNL.Clients.Office.Excel.Functions.SPG(IH166, "SP_COUNTRY_NAME")</f>
        <v>#INVALID COMPANY ID</v>
      </c>
      <c r="IP166" t="str">
        <f>_xll.SNL.Clients.Office.Excel.Functions.SPG(IM166, "SP_COUNTRY_NAME")</f>
        <v>#INVALID COMPANY ID</v>
      </c>
      <c r="IQ166" t="s">
        <v>592</v>
      </c>
      <c r="IR166">
        <v>5842097</v>
      </c>
      <c r="IS166" t="s">
        <v>398</v>
      </c>
      <c r="IT166" s="11">
        <v>0</v>
      </c>
      <c r="IU166" t="str">
        <f>_xll.SNL.Clients.Office.Excel.Functions.SPG(IR166, "SP_COUNTRY_NAME")</f>
        <v>Italy</v>
      </c>
      <c r="IZ166" t="str">
        <f>_xll.SNL.Clients.Office.Excel.Functions.SPG(IW166, "SP_COUNTRY_NAME")</f>
        <v>#INVALID COMPANY ID</v>
      </c>
      <c r="JA166" t="s">
        <v>477</v>
      </c>
      <c r="JB166">
        <v>4102247</v>
      </c>
      <c r="JC166" t="s">
        <v>398</v>
      </c>
      <c r="JD166" s="11">
        <v>0.01</v>
      </c>
      <c r="JE166" t="str">
        <f>_xll.SNL.Clients.Office.Excel.Functions.SPG(JB166, "SP_COUNTRY_NAME")</f>
        <v>USA</v>
      </c>
      <c r="JF166" t="s">
        <v>471</v>
      </c>
      <c r="JG166">
        <v>111267</v>
      </c>
      <c r="JH166" t="s">
        <v>398</v>
      </c>
      <c r="JI166" s="11">
        <v>0.01</v>
      </c>
      <c r="JJ166" t="str">
        <f>_xll.SNL.Clients.Office.Excel.Functions.SPG(JG166, "SP_COUNTRY_NAME")</f>
        <v>United Kingdom</v>
      </c>
      <c r="JK166" t="s">
        <v>1355</v>
      </c>
      <c r="JL166">
        <v>4416867</v>
      </c>
      <c r="JM166" t="s">
        <v>398</v>
      </c>
      <c r="JN166" s="11">
        <v>0.02</v>
      </c>
      <c r="JO166" t="str">
        <f>_xll.SNL.Clients.Office.Excel.Functions.SPG(JL166, "SP_COUNTRY_NAME")</f>
        <v>Brazil</v>
      </c>
      <c r="JT166" t="str">
        <f>_xll.SNL.Clients.Office.Excel.Functions.SPG(JQ166, "SP_COUNTRY_NAME")</f>
        <v>#INVALID COMPANY ID</v>
      </c>
      <c r="JY166" t="str">
        <f>_xll.SNL.Clients.Office.Excel.Functions.SPG(JV166, "SP_COUNTRY_NAME")</f>
        <v>#INVALID COMPANY ID</v>
      </c>
      <c r="JZ166" t="s">
        <v>1440</v>
      </c>
      <c r="KA166">
        <v>4145924</v>
      </c>
      <c r="KB166" t="s">
        <v>398</v>
      </c>
      <c r="KC166" s="11">
        <v>0.02</v>
      </c>
      <c r="KD166" t="str">
        <f>_xll.SNL.Clients.Office.Excel.Functions.SPG(KA166, "SP_COUNTRY_NAME")</f>
        <v>USA</v>
      </c>
      <c r="KI166" t="str">
        <f>_xll.SNL.Clients.Office.Excel.Functions.SPG(KF166, "SP_COUNTRY_NAME")</f>
        <v>#INVALID COMPANY ID</v>
      </c>
      <c r="KJ166" t="s">
        <v>761</v>
      </c>
      <c r="KK166">
        <v>4213196</v>
      </c>
      <c r="KL166" t="s">
        <v>398</v>
      </c>
      <c r="KM166" s="11">
        <v>0</v>
      </c>
      <c r="KN166" t="str">
        <f>_xll.SNL.Clients.Office.Excel.Functions.SPG(KK166, "SP_COUNTRY_NAME")</f>
        <v>Japan</v>
      </c>
    </row>
    <row r="167" spans="5:300" x14ac:dyDescent="0.35">
      <c r="E167" t="str">
        <f>_xll.SNL.Clients.Office.Excel.Functions.SPG(B167, "SP_COUNTRY_NAME")</f>
        <v>#INVALID COMPANY ID</v>
      </c>
      <c r="F167" t="s">
        <v>459</v>
      </c>
      <c r="G167">
        <v>7834181</v>
      </c>
      <c r="H167" t="s">
        <v>398</v>
      </c>
      <c r="I167" s="11">
        <v>0.01</v>
      </c>
      <c r="J167" t="str">
        <f>_xll.SNL.Clients.Office.Excel.Functions.SPG(G167, "SP_COUNTRY_NAME")</f>
        <v>United Kingdom</v>
      </c>
      <c r="K167" t="s">
        <v>565</v>
      </c>
      <c r="L167">
        <v>109687</v>
      </c>
      <c r="M167" t="s">
        <v>398</v>
      </c>
      <c r="N167" s="11">
        <v>0</v>
      </c>
      <c r="O167" t="str">
        <f>_xll.SNL.Clients.Office.Excel.Functions.SPG(L167, "SP_COUNTRY_NAME")</f>
        <v>USA</v>
      </c>
      <c r="P167" t="s">
        <v>1073</v>
      </c>
      <c r="Q167">
        <v>4581416</v>
      </c>
      <c r="R167" t="s">
        <v>398</v>
      </c>
      <c r="S167" s="11">
        <v>0.05</v>
      </c>
      <c r="T167" t="str">
        <f>_xll.SNL.Clients.Office.Excel.Functions.SPG(Q167, "SP_COUNTRY_NAME")</f>
        <v>Russia</v>
      </c>
      <c r="Y167" t="str">
        <f>_xll.SNL.Clients.Office.Excel.Functions.SPG(V167, "SP_COUNTRY_NAME")</f>
        <v>#INVALID COMPANY ID</v>
      </c>
      <c r="Z167" t="s">
        <v>762</v>
      </c>
      <c r="AA167">
        <v>124019115</v>
      </c>
      <c r="AB167" t="s">
        <v>398</v>
      </c>
      <c r="AC167" s="11">
        <v>0</v>
      </c>
      <c r="AD167" t="str">
        <f>_xll.SNL.Clients.Office.Excel.Functions.SPG(AA167, "SP_COUNTRY_NAME")</f>
        <v>South Africa</v>
      </c>
      <c r="AE167" t="s">
        <v>762</v>
      </c>
      <c r="AF167">
        <v>124019115</v>
      </c>
      <c r="AG167" t="s">
        <v>398</v>
      </c>
      <c r="AH167" s="11">
        <v>0</v>
      </c>
      <c r="AI167" t="str">
        <f>_xll.SNL.Clients.Office.Excel.Functions.SPG(AF167, "SP_COUNTRY_NAME")</f>
        <v>South Africa</v>
      </c>
      <c r="AJ167" t="s">
        <v>1073</v>
      </c>
      <c r="AK167">
        <v>4581416</v>
      </c>
      <c r="AL167" t="s">
        <v>398</v>
      </c>
      <c r="AM167" s="11">
        <v>0.05</v>
      </c>
      <c r="AN167" t="str">
        <f>_xll.SNL.Clients.Office.Excel.Functions.SPG(AK167, "SP_COUNTRY_NAME")</f>
        <v>Russia</v>
      </c>
      <c r="AO167" t="s">
        <v>1257</v>
      </c>
      <c r="AP167">
        <v>4232567</v>
      </c>
      <c r="AQ167" t="s">
        <v>403</v>
      </c>
      <c r="AR167" s="11">
        <v>0</v>
      </c>
      <c r="AS167" t="str">
        <f>_xll.SNL.Clients.Office.Excel.Functions.SPG(AP167, "SP_COUNTRY_NAME")</f>
        <v>Canada</v>
      </c>
      <c r="AX167" t="str">
        <f>_xll.SNL.Clients.Office.Excel.Functions.SPG(AU167, "SP_COUNTRY_NAME")</f>
        <v>#INVALID COMPANY ID</v>
      </c>
      <c r="AY167" t="s">
        <v>762</v>
      </c>
      <c r="AZ167">
        <v>124019115</v>
      </c>
      <c r="BA167" t="s">
        <v>398</v>
      </c>
      <c r="BB167" s="11">
        <v>0</v>
      </c>
      <c r="BC167" t="str">
        <f>_xll.SNL.Clients.Office.Excel.Functions.SPG(AZ167, "SP_COUNTRY_NAME")</f>
        <v>South Africa</v>
      </c>
      <c r="BH167" t="str">
        <f>_xll.SNL.Clients.Office.Excel.Functions.SPG(BE167, "SP_COUNTRY_NAME")</f>
        <v>#INVALID COMPANY ID</v>
      </c>
      <c r="BI167" t="s">
        <v>742</v>
      </c>
      <c r="BJ167">
        <v>4246573</v>
      </c>
      <c r="BK167" t="s">
        <v>398</v>
      </c>
      <c r="BL167" s="11">
        <v>0.01</v>
      </c>
      <c r="BM167" t="str">
        <f>_xll.SNL.Clients.Office.Excel.Functions.SPG(BJ167, "SP_COUNTRY_NAME")</f>
        <v>South Africa</v>
      </c>
      <c r="BR167" t="str">
        <f>_xll.SNL.Clients.Office.Excel.Functions.SPG(BO167, "SP_COUNTRY_NAME")</f>
        <v>#INVALID COMPANY ID</v>
      </c>
      <c r="BS167" t="s">
        <v>469</v>
      </c>
      <c r="BT167">
        <v>4629378</v>
      </c>
      <c r="BU167" t="s">
        <v>398</v>
      </c>
      <c r="BV167" s="11">
        <v>0</v>
      </c>
      <c r="BW167" t="str">
        <f>_xll.SNL.Clients.Office.Excel.Functions.SPG(BT167, "SP_COUNTRY_NAME")</f>
        <v>Japan</v>
      </c>
      <c r="BX167" t="s">
        <v>410</v>
      </c>
      <c r="BY167">
        <v>4318240</v>
      </c>
      <c r="BZ167" t="s">
        <v>398</v>
      </c>
      <c r="CA167" s="11">
        <v>0.02</v>
      </c>
      <c r="CB167" t="str">
        <f>_xll.SNL.Clients.Office.Excel.Functions.SPG(BY167, "SP_COUNTRY_NAME")</f>
        <v>Japan</v>
      </c>
      <c r="CC167" t="s">
        <v>1356</v>
      </c>
      <c r="CD167">
        <v>6283323</v>
      </c>
      <c r="CE167" t="s">
        <v>398</v>
      </c>
      <c r="CF167" s="11">
        <v>0.02</v>
      </c>
      <c r="CG167" t="str">
        <f>_xll.SNL.Clients.Office.Excel.Functions.SPG(CD167, "SP_COUNTRY_NAME")</f>
        <v>Brazil</v>
      </c>
      <c r="CH167" t="s">
        <v>410</v>
      </c>
      <c r="CI167">
        <v>4318240</v>
      </c>
      <c r="CJ167" t="s">
        <v>398</v>
      </c>
      <c r="CK167" s="11">
        <v>0.02</v>
      </c>
      <c r="CL167" t="str">
        <f>_xll.SNL.Clients.Office.Excel.Functions.SPG(CI167, "SP_COUNTRY_NAME")</f>
        <v>Japan</v>
      </c>
      <c r="CM167" t="s">
        <v>742</v>
      </c>
      <c r="CN167">
        <v>4246573</v>
      </c>
      <c r="CO167" t="s">
        <v>398</v>
      </c>
      <c r="CP167" s="11">
        <v>0.01</v>
      </c>
      <c r="CQ167" t="str">
        <f>_xll.SNL.Clients.Office.Excel.Functions.SPG(CN167, "SP_COUNTRY_NAME")</f>
        <v>South Africa</v>
      </c>
      <c r="CR167" t="s">
        <v>742</v>
      </c>
      <c r="CS167">
        <v>4246573</v>
      </c>
      <c r="CT167" t="s">
        <v>398</v>
      </c>
      <c r="CU167" s="11">
        <v>0.01</v>
      </c>
      <c r="CV167" t="str">
        <f>_xll.SNL.Clients.Office.Excel.Functions.SPG(CS167, "SP_COUNTRY_NAME")</f>
        <v>South Africa</v>
      </c>
      <c r="CW167" t="s">
        <v>410</v>
      </c>
      <c r="CX167">
        <v>4318240</v>
      </c>
      <c r="CY167" t="s">
        <v>398</v>
      </c>
      <c r="CZ167" s="11">
        <v>0.02</v>
      </c>
      <c r="DA167" t="str">
        <f>_xll.SNL.Clients.Office.Excel.Functions.SPG(CX167, "SP_COUNTRY_NAME")</f>
        <v>Japan</v>
      </c>
      <c r="DF167" t="str">
        <f>_xll.SNL.Clients.Office.Excel.Functions.SPG(DC167, "SP_COUNTRY_NAME")</f>
        <v>#INVALID COMPANY ID</v>
      </c>
      <c r="DK167" t="str">
        <f>_xll.SNL.Clients.Office.Excel.Functions.SPG(DH167, "SP_COUNTRY_NAME")</f>
        <v>#INVALID COMPANY ID</v>
      </c>
      <c r="DL167" t="s">
        <v>459</v>
      </c>
      <c r="DM167">
        <v>7834181</v>
      </c>
      <c r="DN167" t="s">
        <v>398</v>
      </c>
      <c r="DO167" s="11">
        <v>0.01</v>
      </c>
      <c r="DP167" t="str">
        <f>_xll.SNL.Clients.Office.Excel.Functions.SPG(DM167, "SP_COUNTRY_NAME")</f>
        <v>United Kingdom</v>
      </c>
      <c r="DQ167" t="s">
        <v>459</v>
      </c>
      <c r="DR167">
        <v>7834181</v>
      </c>
      <c r="DS167" t="s">
        <v>398</v>
      </c>
      <c r="DT167" s="11">
        <v>0.01</v>
      </c>
      <c r="DU167" t="str">
        <f>_xll.SNL.Clients.Office.Excel.Functions.SPG(DR167, "SP_COUNTRY_NAME")</f>
        <v>United Kingdom</v>
      </c>
      <c r="DV167" t="s">
        <v>459</v>
      </c>
      <c r="DW167">
        <v>7834181</v>
      </c>
      <c r="DX167" t="s">
        <v>398</v>
      </c>
      <c r="DY167" s="11">
        <v>0.01</v>
      </c>
      <c r="DZ167" t="str">
        <f>_xll.SNL.Clients.Office.Excel.Functions.SPG(DW167, "SP_COUNTRY_NAME")</f>
        <v>United Kingdom</v>
      </c>
      <c r="EE167" t="str">
        <f>_xll.SNL.Clients.Office.Excel.Functions.SPG(EB167, "SP_COUNTRY_NAME")</f>
        <v>#INVALID COMPANY ID</v>
      </c>
      <c r="EF167" t="s">
        <v>1030</v>
      </c>
      <c r="EG167">
        <v>4048674</v>
      </c>
      <c r="EH167" t="s">
        <v>398</v>
      </c>
      <c r="EI167" s="11">
        <v>0.03</v>
      </c>
      <c r="EJ167" t="str">
        <f>_xll.SNL.Clients.Office.Excel.Functions.SPG(EG167, "SP_COUNTRY_NAME")</f>
        <v>USA</v>
      </c>
      <c r="EO167" t="str">
        <f>_xll.SNL.Clients.Office.Excel.Functions.SPG(EL167, "SP_COUNTRY_NAME")</f>
        <v>#INVALID COMPANY ID</v>
      </c>
      <c r="ET167" t="str">
        <f>_xll.SNL.Clients.Office.Excel.Functions.SPG(EQ167, "SP_COUNTRY_NAME")</f>
        <v>#INVALID COMPANY ID</v>
      </c>
      <c r="EY167" t="str">
        <f>_xll.SNL.Clients.Office.Excel.Functions.SPG(EV167, "SP_COUNTRY_NAME")</f>
        <v>#INVALID COMPANY ID</v>
      </c>
      <c r="EZ167" t="s">
        <v>1356</v>
      </c>
      <c r="FA167">
        <v>6283323</v>
      </c>
      <c r="FB167" t="s">
        <v>398</v>
      </c>
      <c r="FC167" s="11">
        <v>0.02</v>
      </c>
      <c r="FD167" t="str">
        <f>_xll.SNL.Clients.Office.Excel.Functions.SPG(FA167, "SP_COUNTRY_NAME")</f>
        <v>Brazil</v>
      </c>
      <c r="FE167" t="s">
        <v>1356</v>
      </c>
      <c r="FF167">
        <v>6283323</v>
      </c>
      <c r="FG167" t="s">
        <v>398</v>
      </c>
      <c r="FH167" s="11">
        <v>0.02</v>
      </c>
      <c r="FI167" t="str">
        <f>_xll.SNL.Clients.Office.Excel.Functions.SPG(FF167, "SP_COUNTRY_NAME")</f>
        <v>Brazil</v>
      </c>
      <c r="FJ167" t="s">
        <v>410</v>
      </c>
      <c r="FK167">
        <v>4318240</v>
      </c>
      <c r="FL167" t="s">
        <v>398</v>
      </c>
      <c r="FM167" s="11">
        <v>0.02</v>
      </c>
      <c r="FN167" t="str">
        <f>_xll.SNL.Clients.Office.Excel.Functions.SPG(FK167, "SP_COUNTRY_NAME")</f>
        <v>Japan</v>
      </c>
      <c r="FS167" t="str">
        <f>_xll.SNL.Clients.Office.Excel.Functions.SPG(FP167, "SP_COUNTRY_NAME")</f>
        <v>#INVALID COMPANY ID</v>
      </c>
      <c r="FT167" t="s">
        <v>1030</v>
      </c>
      <c r="FU167">
        <v>4048674</v>
      </c>
      <c r="FV167" t="s">
        <v>398</v>
      </c>
      <c r="FW167" s="11">
        <v>0.03</v>
      </c>
      <c r="FX167" t="str">
        <f>_xll.SNL.Clients.Office.Excel.Functions.SPG(FU167, "SP_COUNTRY_NAME")</f>
        <v>USA</v>
      </c>
      <c r="GC167" t="str">
        <f>_xll.SNL.Clients.Office.Excel.Functions.SPG(FZ167, "SP_COUNTRY_NAME")</f>
        <v>#INVALID COMPANY ID</v>
      </c>
      <c r="GH167" t="str">
        <f>_xll.SNL.Clients.Office.Excel.Functions.SPG(GE167, "SP_COUNTRY_NAME")</f>
        <v>#INVALID COMPANY ID</v>
      </c>
      <c r="GM167" t="str">
        <f>_xll.SNL.Clients.Office.Excel.Functions.SPG(GJ167, "SP_COUNTRY_NAME")</f>
        <v>#INVALID COMPANY ID</v>
      </c>
      <c r="GR167" t="str">
        <f>_xll.SNL.Clients.Office.Excel.Functions.SPG(GO167, "SP_COUNTRY_NAME")</f>
        <v>#INVALID COMPANY ID</v>
      </c>
      <c r="GW167" t="str">
        <f>_xll.SNL.Clients.Office.Excel.Functions.SPG(GT167, "SP_COUNTRY_NAME")</f>
        <v>#INVALID COMPANY ID</v>
      </c>
      <c r="HB167" t="str">
        <f>_xll.SNL.Clients.Office.Excel.Functions.SPG(GY167, "SP_COUNTRY_NAME")</f>
        <v>#INVALID COMPANY ID</v>
      </c>
      <c r="HC167" t="s">
        <v>410</v>
      </c>
      <c r="HD167">
        <v>4318240</v>
      </c>
      <c r="HE167" t="s">
        <v>398</v>
      </c>
      <c r="HF167" s="11">
        <v>0.02</v>
      </c>
      <c r="HG167" t="str">
        <f>_xll.SNL.Clients.Office.Excel.Functions.SPG(HD167, "SP_COUNTRY_NAME")</f>
        <v>Japan</v>
      </c>
      <c r="HL167" t="str">
        <f>_xll.SNL.Clients.Office.Excel.Functions.SPG(HI167, "SP_COUNTRY_NAME")</f>
        <v>#INVALID COMPANY ID</v>
      </c>
      <c r="HQ167" t="str">
        <f>_xll.SNL.Clients.Office.Excel.Functions.SPG(HN167, "SP_COUNTRY_NAME")</f>
        <v>#INVALID COMPANY ID</v>
      </c>
      <c r="HR167" t="s">
        <v>410</v>
      </c>
      <c r="HS167">
        <v>4318240</v>
      </c>
      <c r="HT167" t="s">
        <v>398</v>
      </c>
      <c r="HU167" s="11">
        <v>0.02</v>
      </c>
      <c r="HV167" t="str">
        <f>_xll.SNL.Clients.Office.Excel.Functions.SPG(HS167, "SP_COUNTRY_NAME")</f>
        <v>Japan</v>
      </c>
      <c r="HW167" t="s">
        <v>1030</v>
      </c>
      <c r="HX167">
        <v>4048674</v>
      </c>
      <c r="HY167" t="s">
        <v>398</v>
      </c>
      <c r="HZ167" s="11">
        <v>0.03</v>
      </c>
      <c r="IA167" t="str">
        <f>_xll.SNL.Clients.Office.Excel.Functions.SPG(HX167, "SP_COUNTRY_NAME")</f>
        <v>USA</v>
      </c>
      <c r="IF167" t="str">
        <f>_xll.SNL.Clients.Office.Excel.Functions.SPG(IC167, "SP_COUNTRY_NAME")</f>
        <v>#INVALID COMPANY ID</v>
      </c>
      <c r="IK167" t="str">
        <f>_xll.SNL.Clients.Office.Excel.Functions.SPG(IH167, "SP_COUNTRY_NAME")</f>
        <v>#INVALID COMPANY ID</v>
      </c>
      <c r="IP167" t="str">
        <f>_xll.SNL.Clients.Office.Excel.Functions.SPG(IM167, "SP_COUNTRY_NAME")</f>
        <v>#INVALID COMPANY ID</v>
      </c>
      <c r="IQ167" t="s">
        <v>2261</v>
      </c>
      <c r="IR167" t="s">
        <v>348</v>
      </c>
      <c r="IS167" t="s">
        <v>406</v>
      </c>
      <c r="IT167" s="11">
        <v>0</v>
      </c>
      <c r="IU167" t="str">
        <f>_xll.SNL.Clients.Office.Excel.Functions.SPG(IR167, "SP_COUNTRY_NAME")</f>
        <v>China</v>
      </c>
      <c r="IZ167" t="str">
        <f>_xll.SNL.Clients.Office.Excel.Functions.SPG(IW167, "SP_COUNTRY_NAME")</f>
        <v>#INVALID COMPANY ID</v>
      </c>
      <c r="JA167" t="s">
        <v>742</v>
      </c>
      <c r="JB167">
        <v>4246573</v>
      </c>
      <c r="JC167" t="s">
        <v>398</v>
      </c>
      <c r="JD167" s="11">
        <v>0.01</v>
      </c>
      <c r="JE167" t="str">
        <f>_xll.SNL.Clients.Office.Excel.Functions.SPG(JB167, "SP_COUNTRY_NAME")</f>
        <v>South Africa</v>
      </c>
      <c r="JF167" t="s">
        <v>459</v>
      </c>
      <c r="JG167">
        <v>7834181</v>
      </c>
      <c r="JH167" t="s">
        <v>398</v>
      </c>
      <c r="JI167" s="11">
        <v>0.01</v>
      </c>
      <c r="JJ167" t="str">
        <f>_xll.SNL.Clients.Office.Excel.Functions.SPG(JG167, "SP_COUNTRY_NAME")</f>
        <v>United Kingdom</v>
      </c>
      <c r="JK167" t="s">
        <v>1356</v>
      </c>
      <c r="JL167">
        <v>6283323</v>
      </c>
      <c r="JM167" t="s">
        <v>398</v>
      </c>
      <c r="JN167" s="11">
        <v>0.02</v>
      </c>
      <c r="JO167" t="str">
        <f>_xll.SNL.Clients.Office.Excel.Functions.SPG(JL167, "SP_COUNTRY_NAME")</f>
        <v>Brazil</v>
      </c>
      <c r="JT167" t="str">
        <f>_xll.SNL.Clients.Office.Excel.Functions.SPG(JQ167, "SP_COUNTRY_NAME")</f>
        <v>#INVALID COMPANY ID</v>
      </c>
      <c r="JY167" t="str">
        <f>_xll.SNL.Clients.Office.Excel.Functions.SPG(JV167, "SP_COUNTRY_NAME")</f>
        <v>#INVALID COMPANY ID</v>
      </c>
      <c r="JZ167" t="s">
        <v>410</v>
      </c>
      <c r="KA167">
        <v>4318240</v>
      </c>
      <c r="KB167" t="s">
        <v>398</v>
      </c>
      <c r="KC167" s="11">
        <v>0.02</v>
      </c>
      <c r="KD167" t="str">
        <f>_xll.SNL.Clients.Office.Excel.Functions.SPG(KA167, "SP_COUNTRY_NAME")</f>
        <v>Japan</v>
      </c>
      <c r="KI167" t="str">
        <f>_xll.SNL.Clients.Office.Excel.Functions.SPG(KF167, "SP_COUNTRY_NAME")</f>
        <v>#INVALID COMPANY ID</v>
      </c>
      <c r="KJ167" t="s">
        <v>762</v>
      </c>
      <c r="KK167">
        <v>124019115</v>
      </c>
      <c r="KL167" t="s">
        <v>398</v>
      </c>
      <c r="KM167" s="11">
        <v>0</v>
      </c>
      <c r="KN167" t="str">
        <f>_xll.SNL.Clients.Office.Excel.Functions.SPG(KK167, "SP_COUNTRY_NAME")</f>
        <v>South Africa</v>
      </c>
    </row>
    <row r="168" spans="5:300" x14ac:dyDescent="0.35">
      <c r="E168" t="str">
        <f>_xll.SNL.Clients.Office.Excel.Functions.SPG(B168, "SP_COUNTRY_NAME")</f>
        <v>#INVALID COMPANY ID</v>
      </c>
      <c r="F168" t="s">
        <v>840</v>
      </c>
      <c r="G168">
        <v>4296648</v>
      </c>
      <c r="H168" t="s">
        <v>398</v>
      </c>
      <c r="I168" s="11">
        <v>0.01</v>
      </c>
      <c r="J168" t="str">
        <f>_xll.SNL.Clients.Office.Excel.Functions.SPG(G168, "SP_COUNTRY_NAME")</f>
        <v>Japan</v>
      </c>
      <c r="K168" t="s">
        <v>566</v>
      </c>
      <c r="L168">
        <v>4408592</v>
      </c>
      <c r="M168" t="s">
        <v>398</v>
      </c>
      <c r="N168" s="11">
        <v>0</v>
      </c>
      <c r="O168" t="str">
        <f>_xll.SNL.Clients.Office.Excel.Functions.SPG(L168, "SP_COUNTRY_NAME")</f>
        <v>Hong Kong</v>
      </c>
      <c r="P168" t="s">
        <v>1074</v>
      </c>
      <c r="Q168">
        <v>5751982</v>
      </c>
      <c r="R168" t="s">
        <v>399</v>
      </c>
      <c r="S168" s="11">
        <v>0.05</v>
      </c>
      <c r="T168" t="str">
        <f>_xll.SNL.Clients.Office.Excel.Functions.SPG(Q168, "SP_COUNTRY_NAME")</f>
        <v>Australia</v>
      </c>
      <c r="Y168" t="str">
        <f>_xll.SNL.Clients.Office.Excel.Functions.SPG(V168, "SP_COUNTRY_NAME")</f>
        <v>#INVALID COMPANY ID</v>
      </c>
      <c r="Z168" t="s">
        <v>763</v>
      </c>
      <c r="AA168">
        <v>133709120</v>
      </c>
      <c r="AB168" t="s">
        <v>398</v>
      </c>
      <c r="AC168" s="11">
        <v>0</v>
      </c>
      <c r="AD168" t="str">
        <f>_xll.SNL.Clients.Office.Excel.Functions.SPG(AA168, "SP_COUNTRY_NAME")</f>
        <v>#INVALID COMPANY ID</v>
      </c>
      <c r="AE168" t="s">
        <v>763</v>
      </c>
      <c r="AF168">
        <v>133709120</v>
      </c>
      <c r="AG168" t="s">
        <v>398</v>
      </c>
      <c r="AH168" s="11">
        <v>0</v>
      </c>
      <c r="AI168" t="str">
        <f>_xll.SNL.Clients.Office.Excel.Functions.SPG(AF168, "SP_COUNTRY_NAME")</f>
        <v>#INVALID COMPANY ID</v>
      </c>
      <c r="AJ168" t="s">
        <v>1074</v>
      </c>
      <c r="AK168">
        <v>5751982</v>
      </c>
      <c r="AL168" t="s">
        <v>399</v>
      </c>
      <c r="AM168" s="11">
        <v>0.05</v>
      </c>
      <c r="AN168" t="str">
        <f>_xll.SNL.Clients.Office.Excel.Functions.SPG(AK168, "SP_COUNTRY_NAME")</f>
        <v>Australia</v>
      </c>
      <c r="AO168" t="s">
        <v>897</v>
      </c>
      <c r="AP168">
        <v>4139861</v>
      </c>
      <c r="AQ168" t="s">
        <v>398</v>
      </c>
      <c r="AR168" s="11">
        <v>0</v>
      </c>
      <c r="AS168" t="str">
        <f>_xll.SNL.Clients.Office.Excel.Functions.SPG(AP168, "SP_COUNTRY_NAME")</f>
        <v>Spain</v>
      </c>
      <c r="AX168" t="str">
        <f>_xll.SNL.Clients.Office.Excel.Functions.SPG(AU168, "SP_COUNTRY_NAME")</f>
        <v>#INVALID COMPANY ID</v>
      </c>
      <c r="AY168" t="s">
        <v>763</v>
      </c>
      <c r="AZ168">
        <v>133709120</v>
      </c>
      <c r="BA168" t="s">
        <v>398</v>
      </c>
      <c r="BB168" s="11">
        <v>0</v>
      </c>
      <c r="BC168" t="str">
        <f>_xll.SNL.Clients.Office.Excel.Functions.SPG(AZ168, "SP_COUNTRY_NAME")</f>
        <v>#INVALID COMPANY ID</v>
      </c>
      <c r="BH168" t="str">
        <f>_xll.SNL.Clients.Office.Excel.Functions.SPG(BE168, "SP_COUNTRY_NAME")</f>
        <v>#INVALID COMPANY ID</v>
      </c>
      <c r="BI168" t="s">
        <v>738</v>
      </c>
      <c r="BJ168">
        <v>7720214</v>
      </c>
      <c r="BK168" t="s">
        <v>398</v>
      </c>
      <c r="BL168" s="11">
        <v>0.01</v>
      </c>
      <c r="BM168" t="str">
        <f>_xll.SNL.Clients.Office.Excel.Functions.SPG(BJ168, "SP_COUNTRY_NAME")</f>
        <v>South Africa</v>
      </c>
      <c r="BR168" t="str">
        <f>_xll.SNL.Clients.Office.Excel.Functions.SPG(BO168, "SP_COUNTRY_NAME")</f>
        <v>#INVALID COMPANY ID</v>
      </c>
      <c r="BS168" t="s">
        <v>755</v>
      </c>
      <c r="BT168">
        <v>6758323</v>
      </c>
      <c r="BU168" t="s">
        <v>398</v>
      </c>
      <c r="BV168" s="11">
        <v>0</v>
      </c>
      <c r="BW168" t="str">
        <f>_xll.SNL.Clients.Office.Excel.Functions.SPG(BT168, "SP_COUNTRY_NAME")</f>
        <v>South Africa</v>
      </c>
      <c r="BX168" t="s">
        <v>858</v>
      </c>
      <c r="BY168">
        <v>8365031</v>
      </c>
      <c r="BZ168" t="s">
        <v>398</v>
      </c>
      <c r="CA168" s="11">
        <v>0.02</v>
      </c>
      <c r="CB168" t="str">
        <f>_xll.SNL.Clients.Office.Excel.Functions.SPG(BY168, "SP_COUNTRY_NAME")</f>
        <v>Australia</v>
      </c>
      <c r="CC168" t="s">
        <v>1357</v>
      </c>
      <c r="CD168">
        <v>4224857</v>
      </c>
      <c r="CE168" t="s">
        <v>403</v>
      </c>
      <c r="CF168" s="11">
        <v>0.02</v>
      </c>
      <c r="CG168" t="str">
        <f>_xll.SNL.Clients.Office.Excel.Functions.SPG(CD168, "SP_COUNTRY_NAME")</f>
        <v>Brazil</v>
      </c>
      <c r="CH168" t="s">
        <v>858</v>
      </c>
      <c r="CI168">
        <v>8365031</v>
      </c>
      <c r="CJ168" t="s">
        <v>398</v>
      </c>
      <c r="CK168" s="11">
        <v>0.02</v>
      </c>
      <c r="CL168" t="str">
        <f>_xll.SNL.Clients.Office.Excel.Functions.SPG(CI168, "SP_COUNTRY_NAME")</f>
        <v>Australia</v>
      </c>
      <c r="CM168" t="s">
        <v>738</v>
      </c>
      <c r="CN168">
        <v>7720214</v>
      </c>
      <c r="CO168" t="s">
        <v>398</v>
      </c>
      <c r="CP168" s="11">
        <v>0.01</v>
      </c>
      <c r="CQ168" t="str">
        <f>_xll.SNL.Clients.Office.Excel.Functions.SPG(CN168, "SP_COUNTRY_NAME")</f>
        <v>South Africa</v>
      </c>
      <c r="CR168" t="s">
        <v>738</v>
      </c>
      <c r="CS168">
        <v>7720214</v>
      </c>
      <c r="CT168" t="s">
        <v>398</v>
      </c>
      <c r="CU168" s="11">
        <v>0.01</v>
      </c>
      <c r="CV168" t="str">
        <f>_xll.SNL.Clients.Office.Excel.Functions.SPG(CS168, "SP_COUNTRY_NAME")</f>
        <v>South Africa</v>
      </c>
      <c r="CW168" t="s">
        <v>858</v>
      </c>
      <c r="CX168">
        <v>8365031</v>
      </c>
      <c r="CY168" t="s">
        <v>398</v>
      </c>
      <c r="CZ168" s="11">
        <v>0.02</v>
      </c>
      <c r="DA168" t="str">
        <f>_xll.SNL.Clients.Office.Excel.Functions.SPG(CX168, "SP_COUNTRY_NAME")</f>
        <v>Australia</v>
      </c>
      <c r="DF168" t="str">
        <f>_xll.SNL.Clients.Office.Excel.Functions.SPG(DC168, "SP_COUNTRY_NAME")</f>
        <v>#INVALID COMPANY ID</v>
      </c>
      <c r="DK168" t="str">
        <f>_xll.SNL.Clients.Office.Excel.Functions.SPG(DH168, "SP_COUNTRY_NAME")</f>
        <v>#INVALID COMPANY ID</v>
      </c>
      <c r="DL168" t="s">
        <v>840</v>
      </c>
      <c r="DM168">
        <v>4296648</v>
      </c>
      <c r="DN168" t="s">
        <v>398</v>
      </c>
      <c r="DO168" s="11">
        <v>0.01</v>
      </c>
      <c r="DP168" t="str">
        <f>_xll.SNL.Clients.Office.Excel.Functions.SPG(DM168, "SP_COUNTRY_NAME")</f>
        <v>Japan</v>
      </c>
      <c r="DQ168" t="s">
        <v>840</v>
      </c>
      <c r="DR168">
        <v>4296648</v>
      </c>
      <c r="DS168" t="s">
        <v>398</v>
      </c>
      <c r="DT168" s="11">
        <v>0.01</v>
      </c>
      <c r="DU168" t="str">
        <f>_xll.SNL.Clients.Office.Excel.Functions.SPG(DR168, "SP_COUNTRY_NAME")</f>
        <v>Japan</v>
      </c>
      <c r="DV168" t="s">
        <v>840</v>
      </c>
      <c r="DW168">
        <v>4296648</v>
      </c>
      <c r="DX168" t="s">
        <v>398</v>
      </c>
      <c r="DY168" s="11">
        <v>0.01</v>
      </c>
      <c r="DZ168" t="str">
        <f>_xll.SNL.Clients.Office.Excel.Functions.SPG(DW168, "SP_COUNTRY_NAME")</f>
        <v>Japan</v>
      </c>
      <c r="EE168" t="str">
        <f>_xll.SNL.Clients.Office.Excel.Functions.SPG(EB168, "SP_COUNTRY_NAME")</f>
        <v>#INVALID COMPANY ID</v>
      </c>
      <c r="EF168" t="s">
        <v>409</v>
      </c>
      <c r="EG168">
        <v>4048507</v>
      </c>
      <c r="EH168" t="s">
        <v>398</v>
      </c>
      <c r="EI168" s="11">
        <v>0.03</v>
      </c>
      <c r="EJ168" t="str">
        <f>_xll.SNL.Clients.Office.Excel.Functions.SPG(EG168, "SP_COUNTRY_NAME")</f>
        <v>Japan</v>
      </c>
      <c r="EO168" t="str">
        <f>_xll.SNL.Clients.Office.Excel.Functions.SPG(EL168, "SP_COUNTRY_NAME")</f>
        <v>#INVALID COMPANY ID</v>
      </c>
      <c r="ET168" t="str">
        <f>_xll.SNL.Clients.Office.Excel.Functions.SPG(EQ168, "SP_COUNTRY_NAME")</f>
        <v>#INVALID COMPANY ID</v>
      </c>
      <c r="EY168" t="str">
        <f>_xll.SNL.Clients.Office.Excel.Functions.SPG(EV168, "SP_COUNTRY_NAME")</f>
        <v>#INVALID COMPANY ID</v>
      </c>
      <c r="EZ168" t="s">
        <v>1357</v>
      </c>
      <c r="FA168">
        <v>4224857</v>
      </c>
      <c r="FB168" t="s">
        <v>403</v>
      </c>
      <c r="FC168" s="11">
        <v>0.02</v>
      </c>
      <c r="FD168" t="str">
        <f>_xll.SNL.Clients.Office.Excel.Functions.SPG(FA168, "SP_COUNTRY_NAME")</f>
        <v>Brazil</v>
      </c>
      <c r="FE168" t="s">
        <v>1357</v>
      </c>
      <c r="FF168">
        <v>4224857</v>
      </c>
      <c r="FG168" t="s">
        <v>403</v>
      </c>
      <c r="FH168" s="11">
        <v>0.02</v>
      </c>
      <c r="FI168" t="str">
        <f>_xll.SNL.Clients.Office.Excel.Functions.SPG(FF168, "SP_COUNTRY_NAME")</f>
        <v>Brazil</v>
      </c>
      <c r="FJ168" t="s">
        <v>858</v>
      </c>
      <c r="FK168">
        <v>8365031</v>
      </c>
      <c r="FL168" t="s">
        <v>398</v>
      </c>
      <c r="FM168" s="11">
        <v>0.02</v>
      </c>
      <c r="FN168" t="str">
        <f>_xll.SNL.Clients.Office.Excel.Functions.SPG(FK168, "SP_COUNTRY_NAME")</f>
        <v>Australia</v>
      </c>
      <c r="FS168" t="str">
        <f>_xll.SNL.Clients.Office.Excel.Functions.SPG(FP168, "SP_COUNTRY_NAME")</f>
        <v>#INVALID COMPANY ID</v>
      </c>
      <c r="FT168" t="s">
        <v>409</v>
      </c>
      <c r="FU168">
        <v>4048507</v>
      </c>
      <c r="FV168" t="s">
        <v>398</v>
      </c>
      <c r="FW168" s="11">
        <v>0.03</v>
      </c>
      <c r="FX168" t="str">
        <f>_xll.SNL.Clients.Office.Excel.Functions.SPG(FU168, "SP_COUNTRY_NAME")</f>
        <v>Japan</v>
      </c>
      <c r="GC168" t="str">
        <f>_xll.SNL.Clients.Office.Excel.Functions.SPG(FZ168, "SP_COUNTRY_NAME")</f>
        <v>#INVALID COMPANY ID</v>
      </c>
      <c r="GH168" t="str">
        <f>_xll.SNL.Clients.Office.Excel.Functions.SPG(GE168, "SP_COUNTRY_NAME")</f>
        <v>#INVALID COMPANY ID</v>
      </c>
      <c r="GM168" t="str">
        <f>_xll.SNL.Clients.Office.Excel.Functions.SPG(GJ168, "SP_COUNTRY_NAME")</f>
        <v>#INVALID COMPANY ID</v>
      </c>
      <c r="GR168" t="str">
        <f>_xll.SNL.Clients.Office.Excel.Functions.SPG(GO168, "SP_COUNTRY_NAME")</f>
        <v>#INVALID COMPANY ID</v>
      </c>
      <c r="GW168" t="str">
        <f>_xll.SNL.Clients.Office.Excel.Functions.SPG(GT168, "SP_COUNTRY_NAME")</f>
        <v>#INVALID COMPANY ID</v>
      </c>
      <c r="HB168" t="str">
        <f>_xll.SNL.Clients.Office.Excel.Functions.SPG(GY168, "SP_COUNTRY_NAME")</f>
        <v>#INVALID COMPANY ID</v>
      </c>
      <c r="HC168" t="s">
        <v>858</v>
      </c>
      <c r="HD168">
        <v>8365031</v>
      </c>
      <c r="HE168" t="s">
        <v>398</v>
      </c>
      <c r="HF168" s="11">
        <v>0.02</v>
      </c>
      <c r="HG168" t="str">
        <f>_xll.SNL.Clients.Office.Excel.Functions.SPG(HD168, "SP_COUNTRY_NAME")</f>
        <v>Australia</v>
      </c>
      <c r="HL168" t="str">
        <f>_xll.SNL.Clients.Office.Excel.Functions.SPG(HI168, "SP_COUNTRY_NAME")</f>
        <v>#INVALID COMPANY ID</v>
      </c>
      <c r="HQ168" t="str">
        <f>_xll.SNL.Clients.Office.Excel.Functions.SPG(HN168, "SP_COUNTRY_NAME")</f>
        <v>#INVALID COMPANY ID</v>
      </c>
      <c r="HR168" t="s">
        <v>858</v>
      </c>
      <c r="HS168">
        <v>8365031</v>
      </c>
      <c r="HT168" t="s">
        <v>398</v>
      </c>
      <c r="HU168" s="11">
        <v>0.02</v>
      </c>
      <c r="HV168" t="str">
        <f>_xll.SNL.Clients.Office.Excel.Functions.SPG(HS168, "SP_COUNTRY_NAME")</f>
        <v>Australia</v>
      </c>
      <c r="HW168" t="s">
        <v>409</v>
      </c>
      <c r="HX168">
        <v>4048507</v>
      </c>
      <c r="HY168" t="s">
        <v>398</v>
      </c>
      <c r="HZ168" s="11">
        <v>0.03</v>
      </c>
      <c r="IA168" t="str">
        <f>_xll.SNL.Clients.Office.Excel.Functions.SPG(HX168, "SP_COUNTRY_NAME")</f>
        <v>Japan</v>
      </c>
      <c r="IF168" t="str">
        <f>_xll.SNL.Clients.Office.Excel.Functions.SPG(IC168, "SP_COUNTRY_NAME")</f>
        <v>#INVALID COMPANY ID</v>
      </c>
      <c r="IK168" t="str">
        <f>_xll.SNL.Clients.Office.Excel.Functions.SPG(IH168, "SP_COUNTRY_NAME")</f>
        <v>#INVALID COMPANY ID</v>
      </c>
      <c r="IP168" t="str">
        <f>_xll.SNL.Clients.Office.Excel.Functions.SPG(IM168, "SP_COUNTRY_NAME")</f>
        <v>#INVALID COMPANY ID</v>
      </c>
      <c r="IQ168" t="s">
        <v>832</v>
      </c>
      <c r="IR168">
        <v>4873872</v>
      </c>
      <c r="IS168" t="s">
        <v>398</v>
      </c>
      <c r="IT168" s="11">
        <v>0</v>
      </c>
      <c r="IU168" t="str">
        <f>_xll.SNL.Clients.Office.Excel.Functions.SPG(IR168, "SP_COUNTRY_NAME")</f>
        <v>Spain</v>
      </c>
      <c r="IZ168" t="str">
        <f>_xll.SNL.Clients.Office.Excel.Functions.SPG(IW168, "SP_COUNTRY_NAME")</f>
        <v>#INVALID COMPANY ID</v>
      </c>
      <c r="JA168" t="s">
        <v>738</v>
      </c>
      <c r="JB168">
        <v>7720214</v>
      </c>
      <c r="JC168" t="s">
        <v>398</v>
      </c>
      <c r="JD168" s="11">
        <v>0.01</v>
      </c>
      <c r="JE168" t="str">
        <f>_xll.SNL.Clients.Office.Excel.Functions.SPG(JB168, "SP_COUNTRY_NAME")</f>
        <v>South Africa</v>
      </c>
      <c r="JF168" t="s">
        <v>840</v>
      </c>
      <c r="JG168">
        <v>4296648</v>
      </c>
      <c r="JH168" t="s">
        <v>398</v>
      </c>
      <c r="JI168" s="11">
        <v>0.01</v>
      </c>
      <c r="JJ168" t="str">
        <f>_xll.SNL.Clients.Office.Excel.Functions.SPG(JG168, "SP_COUNTRY_NAME")</f>
        <v>Japan</v>
      </c>
      <c r="JK168" t="s">
        <v>1357</v>
      </c>
      <c r="JL168">
        <v>4224857</v>
      </c>
      <c r="JM168" t="s">
        <v>403</v>
      </c>
      <c r="JN168" s="11">
        <v>0.02</v>
      </c>
      <c r="JO168" t="str">
        <f>_xll.SNL.Clients.Office.Excel.Functions.SPG(JL168, "SP_COUNTRY_NAME")</f>
        <v>Brazil</v>
      </c>
      <c r="JT168" t="str">
        <f>_xll.SNL.Clients.Office.Excel.Functions.SPG(JQ168, "SP_COUNTRY_NAME")</f>
        <v>#INVALID COMPANY ID</v>
      </c>
      <c r="JY168" t="str">
        <f>_xll.SNL.Clients.Office.Excel.Functions.SPG(JV168, "SP_COUNTRY_NAME")</f>
        <v>#INVALID COMPANY ID</v>
      </c>
      <c r="JZ168" t="s">
        <v>858</v>
      </c>
      <c r="KA168">
        <v>8365031</v>
      </c>
      <c r="KB168" t="s">
        <v>398</v>
      </c>
      <c r="KC168" s="11">
        <v>0.02</v>
      </c>
      <c r="KD168" t="str">
        <f>_xll.SNL.Clients.Office.Excel.Functions.SPG(KA168, "SP_COUNTRY_NAME")</f>
        <v>Australia</v>
      </c>
      <c r="KI168" t="str">
        <f>_xll.SNL.Clients.Office.Excel.Functions.SPG(KF168, "SP_COUNTRY_NAME")</f>
        <v>#INVALID COMPANY ID</v>
      </c>
      <c r="KJ168" t="s">
        <v>763</v>
      </c>
      <c r="KK168">
        <v>133709120</v>
      </c>
      <c r="KL168" t="s">
        <v>398</v>
      </c>
      <c r="KM168" s="11">
        <v>0</v>
      </c>
      <c r="KN168" t="str">
        <f>_xll.SNL.Clients.Office.Excel.Functions.SPG(KK168, "SP_COUNTRY_NAME")</f>
        <v>#INVALID COMPANY ID</v>
      </c>
    </row>
    <row r="169" spans="5:300" x14ac:dyDescent="0.35">
      <c r="E169" t="str">
        <f>_xll.SNL.Clients.Office.Excel.Functions.SPG(B169, "SP_COUNTRY_NAME")</f>
        <v>#INVALID COMPANY ID</v>
      </c>
      <c r="F169" t="s">
        <v>711</v>
      </c>
      <c r="G169">
        <v>4949613</v>
      </c>
      <c r="H169" t="s">
        <v>398</v>
      </c>
      <c r="I169" s="11">
        <v>0.01</v>
      </c>
      <c r="J169" t="str">
        <f>_xll.SNL.Clients.Office.Excel.Functions.SPG(G169, "SP_COUNTRY_NAME")</f>
        <v>South Africa</v>
      </c>
      <c r="K169" t="s">
        <v>567</v>
      </c>
      <c r="L169">
        <v>4581412</v>
      </c>
      <c r="M169" t="s">
        <v>398</v>
      </c>
      <c r="N169" s="11">
        <v>0</v>
      </c>
      <c r="O169" t="str">
        <f>_xll.SNL.Clients.Office.Excel.Functions.SPG(L169, "SP_COUNTRY_NAME")</f>
        <v>Spain</v>
      </c>
      <c r="P169" t="s">
        <v>1075</v>
      </c>
      <c r="Q169">
        <v>4138462</v>
      </c>
      <c r="R169" t="s">
        <v>402</v>
      </c>
      <c r="S169" s="11">
        <v>0.05</v>
      </c>
      <c r="T169" t="str">
        <f>_xll.SNL.Clients.Office.Excel.Functions.SPG(Q169, "SP_COUNTRY_NAME")</f>
        <v>USA</v>
      </c>
      <c r="Y169" t="str">
        <f>_xll.SNL.Clients.Office.Excel.Functions.SPG(V169, "SP_COUNTRY_NAME")</f>
        <v>#INVALID COMPANY ID</v>
      </c>
      <c r="Z169" t="s">
        <v>764</v>
      </c>
      <c r="AA169">
        <v>4225263</v>
      </c>
      <c r="AB169" t="s">
        <v>398</v>
      </c>
      <c r="AC169" s="11">
        <v>0</v>
      </c>
      <c r="AD169" t="str">
        <f>_xll.SNL.Clients.Office.Excel.Functions.SPG(AA169, "SP_COUNTRY_NAME")</f>
        <v>South Africa</v>
      </c>
      <c r="AE169" t="s">
        <v>764</v>
      </c>
      <c r="AF169">
        <v>4225263</v>
      </c>
      <c r="AG169" t="s">
        <v>398</v>
      </c>
      <c r="AH169" s="11">
        <v>0</v>
      </c>
      <c r="AI169" t="str">
        <f>_xll.SNL.Clients.Office.Excel.Functions.SPG(AF169, "SP_COUNTRY_NAME")</f>
        <v>South Africa</v>
      </c>
      <c r="AJ169" t="s">
        <v>1075</v>
      </c>
      <c r="AK169">
        <v>4138462</v>
      </c>
      <c r="AL169" t="s">
        <v>402</v>
      </c>
      <c r="AM169" s="11">
        <v>0.05</v>
      </c>
      <c r="AN169" t="str">
        <f>_xll.SNL.Clients.Office.Excel.Functions.SPG(AK169, "SP_COUNTRY_NAME")</f>
        <v>USA</v>
      </c>
      <c r="AO169" t="s">
        <v>494</v>
      </c>
      <c r="AP169">
        <v>5652844</v>
      </c>
      <c r="AQ169" t="s">
        <v>398</v>
      </c>
      <c r="AR169" s="11">
        <v>0</v>
      </c>
      <c r="AS169" t="str">
        <f>_xll.SNL.Clients.Office.Excel.Functions.SPG(AP169, "SP_COUNTRY_NAME")</f>
        <v>Japan</v>
      </c>
      <c r="AX169" t="str">
        <f>_xll.SNL.Clients.Office.Excel.Functions.SPG(AU169, "SP_COUNTRY_NAME")</f>
        <v>#INVALID COMPANY ID</v>
      </c>
      <c r="AY169" t="s">
        <v>764</v>
      </c>
      <c r="AZ169">
        <v>4225263</v>
      </c>
      <c r="BA169" t="s">
        <v>398</v>
      </c>
      <c r="BB169" s="11">
        <v>0</v>
      </c>
      <c r="BC169" t="str">
        <f>_xll.SNL.Clients.Office.Excel.Functions.SPG(AZ169, "SP_COUNTRY_NAME")</f>
        <v>South Africa</v>
      </c>
      <c r="BH169" t="str">
        <f>_xll.SNL.Clients.Office.Excel.Functions.SPG(BE169, "SP_COUNTRY_NAME")</f>
        <v>#INVALID COMPANY ID</v>
      </c>
      <c r="BI169" t="s">
        <v>602</v>
      </c>
      <c r="BJ169">
        <v>4140617</v>
      </c>
      <c r="BK169" t="s">
        <v>398</v>
      </c>
      <c r="BL169" s="11">
        <v>0.01</v>
      </c>
      <c r="BM169" t="str">
        <f>_xll.SNL.Clients.Office.Excel.Functions.SPG(BJ169, "SP_COUNTRY_NAME")</f>
        <v>Switzerland</v>
      </c>
      <c r="BR169" t="str">
        <f>_xll.SNL.Clients.Office.Excel.Functions.SPG(BO169, "SP_COUNTRY_NAME")</f>
        <v>#INVALID COMPANY ID</v>
      </c>
      <c r="BS169" t="s">
        <v>1246</v>
      </c>
      <c r="BT169">
        <v>4232927</v>
      </c>
      <c r="BU169" t="s">
        <v>398</v>
      </c>
      <c r="BV169" s="11">
        <v>0</v>
      </c>
      <c r="BW169" t="str">
        <f>_xll.SNL.Clients.Office.Excel.Functions.SPG(BT169, "SP_COUNTRY_NAME")</f>
        <v>Luxembourg</v>
      </c>
      <c r="BX169" t="s">
        <v>743</v>
      </c>
      <c r="BY169">
        <v>5854916</v>
      </c>
      <c r="BZ169" t="s">
        <v>398</v>
      </c>
      <c r="CA169" s="11">
        <v>0.02</v>
      </c>
      <c r="CB169" t="str">
        <f>_xll.SNL.Clients.Office.Excel.Functions.SPG(BY169, "SP_COUNTRY_NAME")</f>
        <v>South Africa</v>
      </c>
      <c r="CC169" t="s">
        <v>1358</v>
      </c>
      <c r="CD169">
        <v>4262013</v>
      </c>
      <c r="CE169" t="s">
        <v>398</v>
      </c>
      <c r="CF169" s="11">
        <v>0.02</v>
      </c>
      <c r="CG169" t="str">
        <f>_xll.SNL.Clients.Office.Excel.Functions.SPG(CD169, "SP_COUNTRY_NAME")</f>
        <v>USA</v>
      </c>
      <c r="CH169" t="s">
        <v>743</v>
      </c>
      <c r="CI169">
        <v>5854916</v>
      </c>
      <c r="CJ169" t="s">
        <v>398</v>
      </c>
      <c r="CK169" s="11">
        <v>0.02</v>
      </c>
      <c r="CL169" t="str">
        <f>_xll.SNL.Clients.Office.Excel.Functions.SPG(CI169, "SP_COUNTRY_NAME")</f>
        <v>South Africa</v>
      </c>
      <c r="CM169" t="s">
        <v>602</v>
      </c>
      <c r="CN169">
        <v>4140617</v>
      </c>
      <c r="CO169" t="s">
        <v>398</v>
      </c>
      <c r="CP169" s="11">
        <v>0.01</v>
      </c>
      <c r="CQ169" t="str">
        <f>_xll.SNL.Clients.Office.Excel.Functions.SPG(CN169, "SP_COUNTRY_NAME")</f>
        <v>Switzerland</v>
      </c>
      <c r="CR169" t="s">
        <v>602</v>
      </c>
      <c r="CS169">
        <v>4140617</v>
      </c>
      <c r="CT169" t="s">
        <v>398</v>
      </c>
      <c r="CU169" s="11">
        <v>0.01</v>
      </c>
      <c r="CV169" t="str">
        <f>_xll.SNL.Clients.Office.Excel.Functions.SPG(CS169, "SP_COUNTRY_NAME")</f>
        <v>Switzerland</v>
      </c>
      <c r="CW169" t="s">
        <v>743</v>
      </c>
      <c r="CX169">
        <v>5854916</v>
      </c>
      <c r="CY169" t="s">
        <v>398</v>
      </c>
      <c r="CZ169" s="11">
        <v>0.02</v>
      </c>
      <c r="DA169" t="str">
        <f>_xll.SNL.Clients.Office.Excel.Functions.SPG(CX169, "SP_COUNTRY_NAME")</f>
        <v>South Africa</v>
      </c>
      <c r="DF169" t="str">
        <f>_xll.SNL.Clients.Office.Excel.Functions.SPG(DC169, "SP_COUNTRY_NAME")</f>
        <v>#INVALID COMPANY ID</v>
      </c>
      <c r="DK169" t="str">
        <f>_xll.SNL.Clients.Office.Excel.Functions.SPG(DH169, "SP_COUNTRY_NAME")</f>
        <v>#INVALID COMPANY ID</v>
      </c>
      <c r="DL169" t="s">
        <v>711</v>
      </c>
      <c r="DM169">
        <v>4949613</v>
      </c>
      <c r="DN169" t="s">
        <v>398</v>
      </c>
      <c r="DO169" s="11">
        <v>0.01</v>
      </c>
      <c r="DP169" t="str">
        <f>_xll.SNL.Clients.Office.Excel.Functions.SPG(DM169, "SP_COUNTRY_NAME")</f>
        <v>South Africa</v>
      </c>
      <c r="DQ169" t="s">
        <v>711</v>
      </c>
      <c r="DR169">
        <v>4949613</v>
      </c>
      <c r="DS169" t="s">
        <v>398</v>
      </c>
      <c r="DT169" s="11">
        <v>0.01</v>
      </c>
      <c r="DU169" t="str">
        <f>_xll.SNL.Clients.Office.Excel.Functions.SPG(DR169, "SP_COUNTRY_NAME")</f>
        <v>South Africa</v>
      </c>
      <c r="DV169" t="s">
        <v>711</v>
      </c>
      <c r="DW169">
        <v>4949613</v>
      </c>
      <c r="DX169" t="s">
        <v>398</v>
      </c>
      <c r="DY169" s="11">
        <v>0.01</v>
      </c>
      <c r="DZ169" t="str">
        <f>_xll.SNL.Clients.Office.Excel.Functions.SPG(DW169, "SP_COUNTRY_NAME")</f>
        <v>South Africa</v>
      </c>
      <c r="EE169" t="str">
        <f>_xll.SNL.Clients.Office.Excel.Functions.SPG(EB169, "SP_COUNTRY_NAME")</f>
        <v>#INVALID COMPANY ID</v>
      </c>
      <c r="EF169" t="s">
        <v>659</v>
      </c>
      <c r="EG169">
        <v>4418750</v>
      </c>
      <c r="EH169" t="s">
        <v>398</v>
      </c>
      <c r="EI169" s="11">
        <v>0.03</v>
      </c>
      <c r="EJ169" t="str">
        <f>_xll.SNL.Clients.Office.Excel.Functions.SPG(EG169, "SP_COUNTRY_NAME")</f>
        <v>South Africa</v>
      </c>
      <c r="EO169" t="str">
        <f>_xll.SNL.Clients.Office.Excel.Functions.SPG(EL169, "SP_COUNTRY_NAME")</f>
        <v>#INVALID COMPANY ID</v>
      </c>
      <c r="ET169" t="str">
        <f>_xll.SNL.Clients.Office.Excel.Functions.SPG(EQ169, "SP_COUNTRY_NAME")</f>
        <v>#INVALID COMPANY ID</v>
      </c>
      <c r="EY169" t="str">
        <f>_xll.SNL.Clients.Office.Excel.Functions.SPG(EV169, "SP_COUNTRY_NAME")</f>
        <v>#INVALID COMPANY ID</v>
      </c>
      <c r="EZ169" t="s">
        <v>1358</v>
      </c>
      <c r="FA169">
        <v>4262013</v>
      </c>
      <c r="FB169" t="s">
        <v>398</v>
      </c>
      <c r="FC169" s="11">
        <v>0.02</v>
      </c>
      <c r="FD169" t="str">
        <f>_xll.SNL.Clients.Office.Excel.Functions.SPG(FA169, "SP_COUNTRY_NAME")</f>
        <v>USA</v>
      </c>
      <c r="FE169" t="s">
        <v>1358</v>
      </c>
      <c r="FF169">
        <v>4262013</v>
      </c>
      <c r="FG169" t="s">
        <v>398</v>
      </c>
      <c r="FH169" s="11">
        <v>0.02</v>
      </c>
      <c r="FI169" t="str">
        <f>_xll.SNL.Clients.Office.Excel.Functions.SPG(FF169, "SP_COUNTRY_NAME")</f>
        <v>USA</v>
      </c>
      <c r="FJ169" t="s">
        <v>743</v>
      </c>
      <c r="FK169">
        <v>5854916</v>
      </c>
      <c r="FL169" t="s">
        <v>398</v>
      </c>
      <c r="FM169" s="11">
        <v>0.02</v>
      </c>
      <c r="FN169" t="str">
        <f>_xll.SNL.Clients.Office.Excel.Functions.SPG(FK169, "SP_COUNTRY_NAME")</f>
        <v>South Africa</v>
      </c>
      <c r="FS169" t="str">
        <f>_xll.SNL.Clients.Office.Excel.Functions.SPG(FP169, "SP_COUNTRY_NAME")</f>
        <v>#INVALID COMPANY ID</v>
      </c>
      <c r="FT169" t="s">
        <v>659</v>
      </c>
      <c r="FU169">
        <v>4418750</v>
      </c>
      <c r="FV169" t="s">
        <v>398</v>
      </c>
      <c r="FW169" s="11">
        <v>0.03</v>
      </c>
      <c r="FX169" t="str">
        <f>_xll.SNL.Clients.Office.Excel.Functions.SPG(FU169, "SP_COUNTRY_NAME")</f>
        <v>South Africa</v>
      </c>
      <c r="GC169" t="str">
        <f>_xll.SNL.Clients.Office.Excel.Functions.SPG(FZ169, "SP_COUNTRY_NAME")</f>
        <v>#INVALID COMPANY ID</v>
      </c>
      <c r="GH169" t="str">
        <f>_xll.SNL.Clients.Office.Excel.Functions.SPG(GE169, "SP_COUNTRY_NAME")</f>
        <v>#INVALID COMPANY ID</v>
      </c>
      <c r="GM169" t="str">
        <f>_xll.SNL.Clients.Office.Excel.Functions.SPG(GJ169, "SP_COUNTRY_NAME")</f>
        <v>#INVALID COMPANY ID</v>
      </c>
      <c r="GR169" t="str">
        <f>_xll.SNL.Clients.Office.Excel.Functions.SPG(GO169, "SP_COUNTRY_NAME")</f>
        <v>#INVALID COMPANY ID</v>
      </c>
      <c r="GW169" t="str">
        <f>_xll.SNL.Clients.Office.Excel.Functions.SPG(GT169, "SP_COUNTRY_NAME")</f>
        <v>#INVALID COMPANY ID</v>
      </c>
      <c r="HB169" t="str">
        <f>_xll.SNL.Clients.Office.Excel.Functions.SPG(GY169, "SP_COUNTRY_NAME")</f>
        <v>#INVALID COMPANY ID</v>
      </c>
      <c r="HC169" t="s">
        <v>743</v>
      </c>
      <c r="HD169">
        <v>5854916</v>
      </c>
      <c r="HE169" t="s">
        <v>398</v>
      </c>
      <c r="HF169" s="11">
        <v>0.02</v>
      </c>
      <c r="HG169" t="str">
        <f>_xll.SNL.Clients.Office.Excel.Functions.SPG(HD169, "SP_COUNTRY_NAME")</f>
        <v>South Africa</v>
      </c>
      <c r="HL169" t="str">
        <f>_xll.SNL.Clients.Office.Excel.Functions.SPG(HI169, "SP_COUNTRY_NAME")</f>
        <v>#INVALID COMPANY ID</v>
      </c>
      <c r="HQ169" t="str">
        <f>_xll.SNL.Clients.Office.Excel.Functions.SPG(HN169, "SP_COUNTRY_NAME")</f>
        <v>#INVALID COMPANY ID</v>
      </c>
      <c r="HR169" t="s">
        <v>743</v>
      </c>
      <c r="HS169">
        <v>5854916</v>
      </c>
      <c r="HT169" t="s">
        <v>398</v>
      </c>
      <c r="HU169" s="11">
        <v>0.02</v>
      </c>
      <c r="HV169" t="str">
        <f>_xll.SNL.Clients.Office.Excel.Functions.SPG(HS169, "SP_COUNTRY_NAME")</f>
        <v>South Africa</v>
      </c>
      <c r="HW169" t="s">
        <v>659</v>
      </c>
      <c r="HX169">
        <v>4418750</v>
      </c>
      <c r="HY169" t="s">
        <v>398</v>
      </c>
      <c r="HZ169" s="11">
        <v>0.03</v>
      </c>
      <c r="IA169" t="str">
        <f>_xll.SNL.Clients.Office.Excel.Functions.SPG(HX169, "SP_COUNTRY_NAME")</f>
        <v>South Africa</v>
      </c>
      <c r="IF169" t="str">
        <f>_xll.SNL.Clients.Office.Excel.Functions.SPG(IC169, "SP_COUNTRY_NAME")</f>
        <v>#INVALID COMPANY ID</v>
      </c>
      <c r="IK169" t="str">
        <f>_xll.SNL.Clients.Office.Excel.Functions.SPG(IH169, "SP_COUNTRY_NAME")</f>
        <v>#INVALID COMPANY ID</v>
      </c>
      <c r="IP169" t="str">
        <f>_xll.SNL.Clients.Office.Excel.Functions.SPG(IM169, "SP_COUNTRY_NAME")</f>
        <v>#INVALID COMPANY ID</v>
      </c>
      <c r="IQ169" t="s">
        <v>494</v>
      </c>
      <c r="IR169">
        <v>5652844</v>
      </c>
      <c r="IS169" t="s">
        <v>398</v>
      </c>
      <c r="IT169" s="11">
        <v>0</v>
      </c>
      <c r="IU169" t="str">
        <f>_xll.SNL.Clients.Office.Excel.Functions.SPG(IR169, "SP_COUNTRY_NAME")</f>
        <v>Japan</v>
      </c>
      <c r="IZ169" t="str">
        <f>_xll.SNL.Clients.Office.Excel.Functions.SPG(IW169, "SP_COUNTRY_NAME")</f>
        <v>#INVALID COMPANY ID</v>
      </c>
      <c r="JA169" t="s">
        <v>602</v>
      </c>
      <c r="JB169">
        <v>4140617</v>
      </c>
      <c r="JC169" t="s">
        <v>398</v>
      </c>
      <c r="JD169" s="11">
        <v>0.01</v>
      </c>
      <c r="JE169" t="str">
        <f>_xll.SNL.Clients.Office.Excel.Functions.SPG(JB169, "SP_COUNTRY_NAME")</f>
        <v>Switzerland</v>
      </c>
      <c r="JF169" t="s">
        <v>711</v>
      </c>
      <c r="JG169">
        <v>4949613</v>
      </c>
      <c r="JH169" t="s">
        <v>398</v>
      </c>
      <c r="JI169" s="11">
        <v>0.01</v>
      </c>
      <c r="JJ169" t="str">
        <f>_xll.SNL.Clients.Office.Excel.Functions.SPG(JG169, "SP_COUNTRY_NAME")</f>
        <v>South Africa</v>
      </c>
      <c r="JK169" t="s">
        <v>1358</v>
      </c>
      <c r="JL169">
        <v>4262013</v>
      </c>
      <c r="JM169" t="s">
        <v>398</v>
      </c>
      <c r="JN169" s="11">
        <v>0.02</v>
      </c>
      <c r="JO169" t="str">
        <f>_xll.SNL.Clients.Office.Excel.Functions.SPG(JL169, "SP_COUNTRY_NAME")</f>
        <v>USA</v>
      </c>
      <c r="JT169" t="str">
        <f>_xll.SNL.Clients.Office.Excel.Functions.SPG(JQ169, "SP_COUNTRY_NAME")</f>
        <v>#INVALID COMPANY ID</v>
      </c>
      <c r="JY169" t="str">
        <f>_xll.SNL.Clients.Office.Excel.Functions.SPG(JV169, "SP_COUNTRY_NAME")</f>
        <v>#INVALID COMPANY ID</v>
      </c>
      <c r="JZ169" t="s">
        <v>743</v>
      </c>
      <c r="KA169">
        <v>5854916</v>
      </c>
      <c r="KB169" t="s">
        <v>398</v>
      </c>
      <c r="KC169" s="11">
        <v>0.02</v>
      </c>
      <c r="KD169" t="str">
        <f>_xll.SNL.Clients.Office.Excel.Functions.SPG(KA169, "SP_COUNTRY_NAME")</f>
        <v>South Africa</v>
      </c>
      <c r="KI169" t="str">
        <f>_xll.SNL.Clients.Office.Excel.Functions.SPG(KF169, "SP_COUNTRY_NAME")</f>
        <v>#INVALID COMPANY ID</v>
      </c>
      <c r="KJ169" t="s">
        <v>764</v>
      </c>
      <c r="KK169">
        <v>4225263</v>
      </c>
      <c r="KL169" t="s">
        <v>398</v>
      </c>
      <c r="KM169" s="11">
        <v>0</v>
      </c>
      <c r="KN169" t="str">
        <f>_xll.SNL.Clients.Office.Excel.Functions.SPG(KK169, "SP_COUNTRY_NAME")</f>
        <v>South Africa</v>
      </c>
    </row>
    <row r="170" spans="5:300" x14ac:dyDescent="0.35">
      <c r="E170" t="str">
        <f>_xll.SNL.Clients.Office.Excel.Functions.SPG(B170, "SP_COUNTRY_NAME")</f>
        <v>#INVALID COMPANY ID</v>
      </c>
      <c r="F170" t="s">
        <v>797</v>
      </c>
      <c r="G170">
        <v>19909326</v>
      </c>
      <c r="H170" t="s">
        <v>403</v>
      </c>
      <c r="I170" s="11">
        <v>0.01</v>
      </c>
      <c r="J170" t="str">
        <f>_xll.SNL.Clients.Office.Excel.Functions.SPG(G170, "SP_COUNTRY_NAME")</f>
        <v>South Africa</v>
      </c>
      <c r="K170" t="s">
        <v>568</v>
      </c>
      <c r="L170">
        <v>4273041</v>
      </c>
      <c r="M170" t="s">
        <v>398</v>
      </c>
      <c r="N170" s="11">
        <v>0</v>
      </c>
      <c r="O170" t="str">
        <f>_xll.SNL.Clients.Office.Excel.Functions.SPG(L170, "SP_COUNTRY_NAME")</f>
        <v>Singapore</v>
      </c>
      <c r="P170" t="s">
        <v>678</v>
      </c>
      <c r="Q170">
        <v>5842278</v>
      </c>
      <c r="R170" t="s">
        <v>398</v>
      </c>
      <c r="S170" s="11">
        <v>0.05</v>
      </c>
      <c r="T170" t="str">
        <f>_xll.SNL.Clients.Office.Excel.Functions.SPG(Q170, "SP_COUNTRY_NAME")</f>
        <v>South Africa</v>
      </c>
      <c r="Y170" t="str">
        <f>_xll.SNL.Clients.Office.Excel.Functions.SPG(V170, "SP_COUNTRY_NAME")</f>
        <v>#INVALID COMPANY ID</v>
      </c>
      <c r="Z170" t="s">
        <v>765</v>
      </c>
      <c r="AA170">
        <v>5869594</v>
      </c>
      <c r="AB170" t="s">
        <v>398</v>
      </c>
      <c r="AC170" s="11">
        <v>0</v>
      </c>
      <c r="AD170" t="str">
        <f>_xll.SNL.Clients.Office.Excel.Functions.SPG(AA170, "SP_COUNTRY_NAME")</f>
        <v>South Africa</v>
      </c>
      <c r="AE170" t="s">
        <v>765</v>
      </c>
      <c r="AF170">
        <v>5869594</v>
      </c>
      <c r="AG170" t="s">
        <v>398</v>
      </c>
      <c r="AH170" s="11">
        <v>0</v>
      </c>
      <c r="AI170" t="str">
        <f>_xll.SNL.Clients.Office.Excel.Functions.SPG(AF170, "SP_COUNTRY_NAME")</f>
        <v>South Africa</v>
      </c>
      <c r="AJ170" t="s">
        <v>678</v>
      </c>
      <c r="AK170">
        <v>5842278</v>
      </c>
      <c r="AL170" t="s">
        <v>398</v>
      </c>
      <c r="AM170" s="11">
        <v>0.05</v>
      </c>
      <c r="AN170" t="str">
        <f>_xll.SNL.Clients.Office.Excel.Functions.SPG(AK170, "SP_COUNTRY_NAME")</f>
        <v>South Africa</v>
      </c>
      <c r="AO170" t="s">
        <v>1205</v>
      </c>
      <c r="AP170">
        <v>5796925</v>
      </c>
      <c r="AQ170" t="s">
        <v>398</v>
      </c>
      <c r="AR170" s="11">
        <v>0</v>
      </c>
      <c r="AS170" t="str">
        <f>_xll.SNL.Clients.Office.Excel.Functions.SPG(AP170, "SP_COUNTRY_NAME")</f>
        <v>Germany</v>
      </c>
      <c r="AX170" t="str">
        <f>_xll.SNL.Clients.Office.Excel.Functions.SPG(AU170, "SP_COUNTRY_NAME")</f>
        <v>#INVALID COMPANY ID</v>
      </c>
      <c r="AY170" t="s">
        <v>765</v>
      </c>
      <c r="AZ170">
        <v>5869594</v>
      </c>
      <c r="BA170" t="s">
        <v>398</v>
      </c>
      <c r="BB170" s="11">
        <v>0</v>
      </c>
      <c r="BC170" t="str">
        <f>_xll.SNL.Clients.Office.Excel.Functions.SPG(AZ170, "SP_COUNTRY_NAME")</f>
        <v>South Africa</v>
      </c>
      <c r="BH170" t="str">
        <f>_xll.SNL.Clients.Office.Excel.Functions.SPG(BE170, "SP_COUNTRY_NAME")</f>
        <v>#INVALID COMPANY ID</v>
      </c>
      <c r="BI170" t="s">
        <v>752</v>
      </c>
      <c r="BJ170">
        <v>4234965</v>
      </c>
      <c r="BK170" t="s">
        <v>398</v>
      </c>
      <c r="BL170" s="11">
        <v>0.01</v>
      </c>
      <c r="BM170" t="str">
        <f>_xll.SNL.Clients.Office.Excel.Functions.SPG(BJ170, "SP_COUNTRY_NAME")</f>
        <v>Namibia</v>
      </c>
      <c r="BR170" t="str">
        <f>_xll.SNL.Clients.Office.Excel.Functions.SPG(BO170, "SP_COUNTRY_NAME")</f>
        <v>#INVALID COMPANY ID</v>
      </c>
      <c r="BS170" t="s">
        <v>592</v>
      </c>
      <c r="BT170">
        <v>5842097</v>
      </c>
      <c r="BU170" t="s">
        <v>398</v>
      </c>
      <c r="BV170" s="11">
        <v>0</v>
      </c>
      <c r="BW170" t="str">
        <f>_xll.SNL.Clients.Office.Excel.Functions.SPG(BT170, "SP_COUNTRY_NAME")</f>
        <v>Italy</v>
      </c>
      <c r="BX170" t="s">
        <v>719</v>
      </c>
      <c r="BY170">
        <v>4672160</v>
      </c>
      <c r="BZ170" t="s">
        <v>398</v>
      </c>
      <c r="CA170" s="11">
        <v>0.02</v>
      </c>
      <c r="CB170" t="str">
        <f>_xll.SNL.Clients.Office.Excel.Functions.SPG(BY170, "SP_COUNTRY_NAME")</f>
        <v>South Africa</v>
      </c>
      <c r="CC170" t="s">
        <v>410</v>
      </c>
      <c r="CD170">
        <v>4318240</v>
      </c>
      <c r="CE170" t="s">
        <v>398</v>
      </c>
      <c r="CF170" s="11">
        <v>0.02</v>
      </c>
      <c r="CG170" t="str">
        <f>_xll.SNL.Clients.Office.Excel.Functions.SPG(CD170, "SP_COUNTRY_NAME")</f>
        <v>Japan</v>
      </c>
      <c r="CH170" t="s">
        <v>719</v>
      </c>
      <c r="CI170">
        <v>4672160</v>
      </c>
      <c r="CJ170" t="s">
        <v>398</v>
      </c>
      <c r="CK170" s="11">
        <v>0.02</v>
      </c>
      <c r="CL170" t="str">
        <f>_xll.SNL.Clients.Office.Excel.Functions.SPG(CI170, "SP_COUNTRY_NAME")</f>
        <v>South Africa</v>
      </c>
      <c r="CM170" t="s">
        <v>752</v>
      </c>
      <c r="CN170">
        <v>4234965</v>
      </c>
      <c r="CO170" t="s">
        <v>398</v>
      </c>
      <c r="CP170" s="11">
        <v>0.01</v>
      </c>
      <c r="CQ170" t="str">
        <f>_xll.SNL.Clients.Office.Excel.Functions.SPG(CN170, "SP_COUNTRY_NAME")</f>
        <v>Namibia</v>
      </c>
      <c r="CR170" t="s">
        <v>752</v>
      </c>
      <c r="CS170">
        <v>4234965</v>
      </c>
      <c r="CT170" t="s">
        <v>398</v>
      </c>
      <c r="CU170" s="11">
        <v>0.01</v>
      </c>
      <c r="CV170" t="str">
        <f>_xll.SNL.Clients.Office.Excel.Functions.SPG(CS170, "SP_COUNTRY_NAME")</f>
        <v>Namibia</v>
      </c>
      <c r="CW170" t="s">
        <v>719</v>
      </c>
      <c r="CX170">
        <v>4672160</v>
      </c>
      <c r="CY170" t="s">
        <v>398</v>
      </c>
      <c r="CZ170" s="11">
        <v>0.02</v>
      </c>
      <c r="DA170" t="str">
        <f>_xll.SNL.Clients.Office.Excel.Functions.SPG(CX170, "SP_COUNTRY_NAME")</f>
        <v>South Africa</v>
      </c>
      <c r="DF170" t="str">
        <f>_xll.SNL.Clients.Office.Excel.Functions.SPG(DC170, "SP_COUNTRY_NAME")</f>
        <v>#INVALID COMPANY ID</v>
      </c>
      <c r="DK170" t="str">
        <f>_xll.SNL.Clients.Office.Excel.Functions.SPG(DH170, "SP_COUNTRY_NAME")</f>
        <v>#INVALID COMPANY ID</v>
      </c>
      <c r="DL170" t="s">
        <v>797</v>
      </c>
      <c r="DM170">
        <v>19909326</v>
      </c>
      <c r="DN170" t="s">
        <v>403</v>
      </c>
      <c r="DO170" s="11">
        <v>0.01</v>
      </c>
      <c r="DP170" t="str">
        <f>_xll.SNL.Clients.Office.Excel.Functions.SPG(DM170, "SP_COUNTRY_NAME")</f>
        <v>South Africa</v>
      </c>
      <c r="DQ170" t="s">
        <v>797</v>
      </c>
      <c r="DR170">
        <v>19909326</v>
      </c>
      <c r="DS170" t="s">
        <v>403</v>
      </c>
      <c r="DT170" s="11">
        <v>0.01</v>
      </c>
      <c r="DU170" t="str">
        <f>_xll.SNL.Clients.Office.Excel.Functions.SPG(DR170, "SP_COUNTRY_NAME")</f>
        <v>South Africa</v>
      </c>
      <c r="DV170" t="s">
        <v>797</v>
      </c>
      <c r="DW170">
        <v>19909326</v>
      </c>
      <c r="DX170" t="s">
        <v>403</v>
      </c>
      <c r="DY170" s="11">
        <v>0.01</v>
      </c>
      <c r="DZ170" t="str">
        <f>_xll.SNL.Clients.Office.Excel.Functions.SPG(DW170, "SP_COUNTRY_NAME")</f>
        <v>South Africa</v>
      </c>
      <c r="EE170" t="str">
        <f>_xll.SNL.Clients.Office.Excel.Functions.SPG(EB170, "SP_COUNTRY_NAME")</f>
        <v>#INVALID COMPANY ID</v>
      </c>
      <c r="EF170" t="s">
        <v>2002</v>
      </c>
      <c r="EG170">
        <v>4395029</v>
      </c>
      <c r="EH170" t="s">
        <v>398</v>
      </c>
      <c r="EI170" s="11">
        <v>0.03</v>
      </c>
      <c r="EJ170" t="str">
        <f>_xll.SNL.Clients.Office.Excel.Functions.SPG(EG170, "SP_COUNTRY_NAME")</f>
        <v>United Kingdom</v>
      </c>
      <c r="EO170" t="str">
        <f>_xll.SNL.Clients.Office.Excel.Functions.SPG(EL170, "SP_COUNTRY_NAME")</f>
        <v>#INVALID COMPANY ID</v>
      </c>
      <c r="ET170" t="str">
        <f>_xll.SNL.Clients.Office.Excel.Functions.SPG(EQ170, "SP_COUNTRY_NAME")</f>
        <v>#INVALID COMPANY ID</v>
      </c>
      <c r="EY170" t="str">
        <f>_xll.SNL.Clients.Office.Excel.Functions.SPG(EV170, "SP_COUNTRY_NAME")</f>
        <v>#INVALID COMPANY ID</v>
      </c>
      <c r="EZ170" t="s">
        <v>410</v>
      </c>
      <c r="FA170">
        <v>4318240</v>
      </c>
      <c r="FB170" t="s">
        <v>398</v>
      </c>
      <c r="FC170" s="11">
        <v>0.02</v>
      </c>
      <c r="FD170" t="str">
        <f>_xll.SNL.Clients.Office.Excel.Functions.SPG(FA170, "SP_COUNTRY_NAME")</f>
        <v>Japan</v>
      </c>
      <c r="FE170" t="s">
        <v>410</v>
      </c>
      <c r="FF170">
        <v>4318240</v>
      </c>
      <c r="FG170" t="s">
        <v>398</v>
      </c>
      <c r="FH170" s="11">
        <v>0.02</v>
      </c>
      <c r="FI170" t="str">
        <f>_xll.SNL.Clients.Office.Excel.Functions.SPG(FF170, "SP_COUNTRY_NAME")</f>
        <v>Japan</v>
      </c>
      <c r="FJ170" t="s">
        <v>719</v>
      </c>
      <c r="FK170">
        <v>4672160</v>
      </c>
      <c r="FL170" t="s">
        <v>398</v>
      </c>
      <c r="FM170" s="11">
        <v>0.02</v>
      </c>
      <c r="FN170" t="str">
        <f>_xll.SNL.Clients.Office.Excel.Functions.SPG(FK170, "SP_COUNTRY_NAME")</f>
        <v>South Africa</v>
      </c>
      <c r="FS170" t="str">
        <f>_xll.SNL.Clients.Office.Excel.Functions.SPG(FP170, "SP_COUNTRY_NAME")</f>
        <v>#INVALID COMPANY ID</v>
      </c>
      <c r="FT170" t="s">
        <v>2002</v>
      </c>
      <c r="FU170">
        <v>4395029</v>
      </c>
      <c r="FV170" t="s">
        <v>398</v>
      </c>
      <c r="FW170" s="11">
        <v>0.03</v>
      </c>
      <c r="FX170" t="str">
        <f>_xll.SNL.Clients.Office.Excel.Functions.SPG(FU170, "SP_COUNTRY_NAME")</f>
        <v>United Kingdom</v>
      </c>
      <c r="GC170" t="str">
        <f>_xll.SNL.Clients.Office.Excel.Functions.SPG(FZ170, "SP_COUNTRY_NAME")</f>
        <v>#INVALID COMPANY ID</v>
      </c>
      <c r="GH170" t="str">
        <f>_xll.SNL.Clients.Office.Excel.Functions.SPG(GE170, "SP_COUNTRY_NAME")</f>
        <v>#INVALID COMPANY ID</v>
      </c>
      <c r="GM170" t="str">
        <f>_xll.SNL.Clients.Office.Excel.Functions.SPG(GJ170, "SP_COUNTRY_NAME")</f>
        <v>#INVALID COMPANY ID</v>
      </c>
      <c r="GR170" t="str">
        <f>_xll.SNL.Clients.Office.Excel.Functions.SPG(GO170, "SP_COUNTRY_NAME")</f>
        <v>#INVALID COMPANY ID</v>
      </c>
      <c r="GW170" t="str">
        <f>_xll.SNL.Clients.Office.Excel.Functions.SPG(GT170, "SP_COUNTRY_NAME")</f>
        <v>#INVALID COMPANY ID</v>
      </c>
      <c r="HB170" t="str">
        <f>_xll.SNL.Clients.Office.Excel.Functions.SPG(GY170, "SP_COUNTRY_NAME")</f>
        <v>#INVALID COMPANY ID</v>
      </c>
      <c r="HC170" t="s">
        <v>719</v>
      </c>
      <c r="HD170">
        <v>4672160</v>
      </c>
      <c r="HE170" t="s">
        <v>398</v>
      </c>
      <c r="HF170" s="11">
        <v>0.02</v>
      </c>
      <c r="HG170" t="str">
        <f>_xll.SNL.Clients.Office.Excel.Functions.SPG(HD170, "SP_COUNTRY_NAME")</f>
        <v>South Africa</v>
      </c>
      <c r="HL170" t="str">
        <f>_xll.SNL.Clients.Office.Excel.Functions.SPG(HI170, "SP_COUNTRY_NAME")</f>
        <v>#INVALID COMPANY ID</v>
      </c>
      <c r="HQ170" t="str">
        <f>_xll.SNL.Clients.Office.Excel.Functions.SPG(HN170, "SP_COUNTRY_NAME")</f>
        <v>#INVALID COMPANY ID</v>
      </c>
      <c r="HR170" t="s">
        <v>719</v>
      </c>
      <c r="HS170">
        <v>4672160</v>
      </c>
      <c r="HT170" t="s">
        <v>398</v>
      </c>
      <c r="HU170" s="11">
        <v>0.02</v>
      </c>
      <c r="HV170" t="str">
        <f>_xll.SNL.Clients.Office.Excel.Functions.SPG(HS170, "SP_COUNTRY_NAME")</f>
        <v>South Africa</v>
      </c>
      <c r="HW170" t="s">
        <v>2002</v>
      </c>
      <c r="HX170">
        <v>4395029</v>
      </c>
      <c r="HY170" t="s">
        <v>398</v>
      </c>
      <c r="HZ170" s="11">
        <v>0.03</v>
      </c>
      <c r="IA170" t="str">
        <f>_xll.SNL.Clients.Office.Excel.Functions.SPG(HX170, "SP_COUNTRY_NAME")</f>
        <v>United Kingdom</v>
      </c>
      <c r="IF170" t="str">
        <f>_xll.SNL.Clients.Office.Excel.Functions.SPG(IC170, "SP_COUNTRY_NAME")</f>
        <v>#INVALID COMPANY ID</v>
      </c>
      <c r="IK170" t="str">
        <f>_xll.SNL.Clients.Office.Excel.Functions.SPG(IH170, "SP_COUNTRY_NAME")</f>
        <v>#INVALID COMPANY ID</v>
      </c>
      <c r="IP170" t="str">
        <f>_xll.SNL.Clients.Office.Excel.Functions.SPG(IM170, "SP_COUNTRY_NAME")</f>
        <v>#INVALID COMPANY ID</v>
      </c>
      <c r="IQ170" t="s">
        <v>956</v>
      </c>
      <c r="IR170">
        <v>110879</v>
      </c>
      <c r="IS170" t="s">
        <v>398</v>
      </c>
      <c r="IT170" s="11">
        <v>0</v>
      </c>
      <c r="IU170" t="str">
        <f>_xll.SNL.Clients.Office.Excel.Functions.SPG(IR170, "SP_COUNTRY_NAME")</f>
        <v>USA</v>
      </c>
      <c r="IZ170" t="str">
        <f>_xll.SNL.Clients.Office.Excel.Functions.SPG(IW170, "SP_COUNTRY_NAME")</f>
        <v>#INVALID COMPANY ID</v>
      </c>
      <c r="JA170" t="s">
        <v>752</v>
      </c>
      <c r="JB170">
        <v>4234965</v>
      </c>
      <c r="JC170" t="s">
        <v>398</v>
      </c>
      <c r="JD170" s="11">
        <v>0.01</v>
      </c>
      <c r="JE170" t="str">
        <f>_xll.SNL.Clients.Office.Excel.Functions.SPG(JB170, "SP_COUNTRY_NAME")</f>
        <v>Namibia</v>
      </c>
      <c r="JF170" t="s">
        <v>797</v>
      </c>
      <c r="JG170">
        <v>19909326</v>
      </c>
      <c r="JH170" t="s">
        <v>403</v>
      </c>
      <c r="JI170" s="11">
        <v>0.01</v>
      </c>
      <c r="JJ170" t="str">
        <f>_xll.SNL.Clients.Office.Excel.Functions.SPG(JG170, "SP_COUNTRY_NAME")</f>
        <v>South Africa</v>
      </c>
      <c r="JK170" t="s">
        <v>410</v>
      </c>
      <c r="JL170">
        <v>4318240</v>
      </c>
      <c r="JM170" t="s">
        <v>398</v>
      </c>
      <c r="JN170" s="11">
        <v>0.02</v>
      </c>
      <c r="JO170" t="str">
        <f>_xll.SNL.Clients.Office.Excel.Functions.SPG(JL170, "SP_COUNTRY_NAME")</f>
        <v>Japan</v>
      </c>
      <c r="JT170" t="str">
        <f>_xll.SNL.Clients.Office.Excel.Functions.SPG(JQ170, "SP_COUNTRY_NAME")</f>
        <v>#INVALID COMPANY ID</v>
      </c>
      <c r="JY170" t="str">
        <f>_xll.SNL.Clients.Office.Excel.Functions.SPG(JV170, "SP_COUNTRY_NAME")</f>
        <v>#INVALID COMPANY ID</v>
      </c>
      <c r="JZ170" t="s">
        <v>719</v>
      </c>
      <c r="KA170">
        <v>4672160</v>
      </c>
      <c r="KB170" t="s">
        <v>398</v>
      </c>
      <c r="KC170" s="11">
        <v>0.02</v>
      </c>
      <c r="KD170" t="str">
        <f>_xll.SNL.Clients.Office.Excel.Functions.SPG(KA170, "SP_COUNTRY_NAME")</f>
        <v>South Africa</v>
      </c>
      <c r="KI170" t="str">
        <f>_xll.SNL.Clients.Office.Excel.Functions.SPG(KF170, "SP_COUNTRY_NAME")</f>
        <v>#INVALID COMPANY ID</v>
      </c>
      <c r="KJ170" t="s">
        <v>765</v>
      </c>
      <c r="KK170">
        <v>5869594</v>
      </c>
      <c r="KL170" t="s">
        <v>398</v>
      </c>
      <c r="KM170" s="11">
        <v>0</v>
      </c>
      <c r="KN170" t="str">
        <f>_xll.SNL.Clients.Office.Excel.Functions.SPG(KK170, "SP_COUNTRY_NAME")</f>
        <v>South Africa</v>
      </c>
    </row>
    <row r="171" spans="5:300" x14ac:dyDescent="0.35">
      <c r="E171" t="str">
        <f>_xll.SNL.Clients.Office.Excel.Functions.SPG(B171, "SP_COUNTRY_NAME")</f>
        <v>#INVALID COMPANY ID</v>
      </c>
      <c r="F171" t="s">
        <v>841</v>
      </c>
      <c r="G171">
        <v>19102441</v>
      </c>
      <c r="H171" t="s">
        <v>398</v>
      </c>
      <c r="I171" s="11">
        <v>0.01</v>
      </c>
      <c r="J171" t="str">
        <f>_xll.SNL.Clients.Office.Excel.Functions.SPG(G171, "SP_COUNTRY_NAME")</f>
        <v>South Africa</v>
      </c>
      <c r="K171" t="s">
        <v>569</v>
      </c>
      <c r="L171">
        <v>20326442</v>
      </c>
      <c r="M171" t="s">
        <v>398</v>
      </c>
      <c r="N171" s="11">
        <v>0</v>
      </c>
      <c r="O171" t="str">
        <f>_xll.SNL.Clients.Office.Excel.Functions.SPG(L171, "SP_COUNTRY_NAME")</f>
        <v>#INVALID COMPANY ID</v>
      </c>
      <c r="P171" t="s">
        <v>1076</v>
      </c>
      <c r="Q171">
        <v>4041896</v>
      </c>
      <c r="R171" t="s">
        <v>401</v>
      </c>
      <c r="S171" s="11">
        <v>0.05</v>
      </c>
      <c r="T171" t="str">
        <f>_xll.SNL.Clients.Office.Excel.Functions.SPG(Q171, "SP_COUNTRY_NAME")</f>
        <v>USA</v>
      </c>
      <c r="Y171" t="str">
        <f>_xll.SNL.Clients.Office.Excel.Functions.SPG(V171, "SP_COUNTRY_NAME")</f>
        <v>#INVALID COMPANY ID</v>
      </c>
      <c r="Z171" t="s">
        <v>467</v>
      </c>
      <c r="AA171">
        <v>4145085</v>
      </c>
      <c r="AB171" t="s">
        <v>398</v>
      </c>
      <c r="AC171" s="11">
        <v>0</v>
      </c>
      <c r="AD171" t="str">
        <f>_xll.SNL.Clients.Office.Excel.Functions.SPG(AA171, "SP_COUNTRY_NAME")</f>
        <v>United Kingdom</v>
      </c>
      <c r="AE171" t="s">
        <v>467</v>
      </c>
      <c r="AF171">
        <v>4145085</v>
      </c>
      <c r="AG171" t="s">
        <v>398</v>
      </c>
      <c r="AH171" s="11">
        <v>0</v>
      </c>
      <c r="AI171" t="str">
        <f>_xll.SNL.Clients.Office.Excel.Functions.SPG(AF171, "SP_COUNTRY_NAME")</f>
        <v>United Kingdom</v>
      </c>
      <c r="AJ171" t="s">
        <v>1076</v>
      </c>
      <c r="AK171">
        <v>4041896</v>
      </c>
      <c r="AL171" t="s">
        <v>401</v>
      </c>
      <c r="AM171" s="11">
        <v>0.05</v>
      </c>
      <c r="AN171" t="str">
        <f>_xll.SNL.Clients.Office.Excel.Functions.SPG(AK171, "SP_COUNTRY_NAME")</f>
        <v>USA</v>
      </c>
      <c r="AO171" t="s">
        <v>579</v>
      </c>
      <c r="AP171">
        <v>5842545</v>
      </c>
      <c r="AQ171" t="s">
        <v>398</v>
      </c>
      <c r="AR171" s="11">
        <v>0</v>
      </c>
      <c r="AS171" t="str">
        <f>_xll.SNL.Clients.Office.Excel.Functions.SPG(AP171, "SP_COUNTRY_NAME")</f>
        <v>USA</v>
      </c>
      <c r="AX171" t="str">
        <f>_xll.SNL.Clients.Office.Excel.Functions.SPG(AU171, "SP_COUNTRY_NAME")</f>
        <v>#INVALID COMPANY ID</v>
      </c>
      <c r="AY171" t="s">
        <v>467</v>
      </c>
      <c r="AZ171">
        <v>4145085</v>
      </c>
      <c r="BA171" t="s">
        <v>398</v>
      </c>
      <c r="BB171" s="11">
        <v>0</v>
      </c>
      <c r="BC171" t="str">
        <f>_xll.SNL.Clients.Office.Excel.Functions.SPG(AZ171, "SP_COUNTRY_NAME")</f>
        <v>United Kingdom</v>
      </c>
      <c r="BH171" t="str">
        <f>_xll.SNL.Clients.Office.Excel.Functions.SPG(BE171, "SP_COUNTRY_NAME")</f>
        <v>#INVALID COMPANY ID</v>
      </c>
      <c r="BI171" t="s">
        <v>746</v>
      </c>
      <c r="BJ171">
        <v>19910977</v>
      </c>
      <c r="BK171" t="s">
        <v>398</v>
      </c>
      <c r="BL171" s="11">
        <v>0.01</v>
      </c>
      <c r="BM171" t="str">
        <f>_xll.SNL.Clients.Office.Excel.Functions.SPG(BJ171, "SP_COUNTRY_NAME")</f>
        <v>South Africa</v>
      </c>
      <c r="BR171" t="str">
        <f>_xll.SNL.Clients.Office.Excel.Functions.SPG(BO171, "SP_COUNTRY_NAME")</f>
        <v>#INVALID COMPANY ID</v>
      </c>
      <c r="BS171" t="s">
        <v>904</v>
      </c>
      <c r="BT171">
        <v>4135241</v>
      </c>
      <c r="BU171" t="s">
        <v>398</v>
      </c>
      <c r="BV171" s="11">
        <v>0</v>
      </c>
      <c r="BW171" t="str">
        <f>_xll.SNL.Clients.Office.Excel.Functions.SPG(BT171, "SP_COUNTRY_NAME")</f>
        <v>Australia</v>
      </c>
      <c r="BX171" t="s">
        <v>1451</v>
      </c>
      <c r="BY171">
        <v>5850609</v>
      </c>
      <c r="BZ171" t="s">
        <v>398</v>
      </c>
      <c r="CA171" s="11">
        <v>0.02</v>
      </c>
      <c r="CB171" t="str">
        <f>_xll.SNL.Clients.Office.Excel.Functions.SPG(BY171, "SP_COUNTRY_NAME")</f>
        <v>Germany</v>
      </c>
      <c r="CC171" t="s">
        <v>413</v>
      </c>
      <c r="CD171">
        <v>4107954</v>
      </c>
      <c r="CE171" t="s">
        <v>348</v>
      </c>
      <c r="CF171" s="11">
        <v>0.02</v>
      </c>
      <c r="CG171" t="str">
        <f>_xll.SNL.Clients.Office.Excel.Functions.SPG(CD171, "SP_COUNTRY_NAME")</f>
        <v>Japan</v>
      </c>
      <c r="CH171" t="s">
        <v>1451</v>
      </c>
      <c r="CI171">
        <v>5850609</v>
      </c>
      <c r="CJ171" t="s">
        <v>398</v>
      </c>
      <c r="CK171" s="11">
        <v>0.02</v>
      </c>
      <c r="CL171" t="str">
        <f>_xll.SNL.Clients.Office.Excel.Functions.SPG(CI171, "SP_COUNTRY_NAME")</f>
        <v>Germany</v>
      </c>
      <c r="CM171" t="s">
        <v>746</v>
      </c>
      <c r="CN171">
        <v>19910977</v>
      </c>
      <c r="CO171" t="s">
        <v>398</v>
      </c>
      <c r="CP171" s="11">
        <v>0.01</v>
      </c>
      <c r="CQ171" t="str">
        <f>_xll.SNL.Clients.Office.Excel.Functions.SPG(CN171, "SP_COUNTRY_NAME")</f>
        <v>South Africa</v>
      </c>
      <c r="CR171" t="s">
        <v>746</v>
      </c>
      <c r="CS171">
        <v>19910977</v>
      </c>
      <c r="CT171" t="s">
        <v>398</v>
      </c>
      <c r="CU171" s="11">
        <v>0.01</v>
      </c>
      <c r="CV171" t="str">
        <f>_xll.SNL.Clients.Office.Excel.Functions.SPG(CS171, "SP_COUNTRY_NAME")</f>
        <v>South Africa</v>
      </c>
      <c r="CW171" t="s">
        <v>1451</v>
      </c>
      <c r="CX171">
        <v>5850609</v>
      </c>
      <c r="CY171" t="s">
        <v>398</v>
      </c>
      <c r="CZ171" s="11">
        <v>0.02</v>
      </c>
      <c r="DA171" t="str">
        <f>_xll.SNL.Clients.Office.Excel.Functions.SPG(CX171, "SP_COUNTRY_NAME")</f>
        <v>Germany</v>
      </c>
      <c r="DF171" t="str">
        <f>_xll.SNL.Clients.Office.Excel.Functions.SPG(DC171, "SP_COUNTRY_NAME")</f>
        <v>#INVALID COMPANY ID</v>
      </c>
      <c r="DK171" t="str">
        <f>_xll.SNL.Clients.Office.Excel.Functions.SPG(DH171, "SP_COUNTRY_NAME")</f>
        <v>#INVALID COMPANY ID</v>
      </c>
      <c r="DL171" t="s">
        <v>841</v>
      </c>
      <c r="DM171">
        <v>19102441</v>
      </c>
      <c r="DN171" t="s">
        <v>398</v>
      </c>
      <c r="DO171" s="11">
        <v>0.01</v>
      </c>
      <c r="DP171" t="str">
        <f>_xll.SNL.Clients.Office.Excel.Functions.SPG(DM171, "SP_COUNTRY_NAME")</f>
        <v>South Africa</v>
      </c>
      <c r="DQ171" t="s">
        <v>841</v>
      </c>
      <c r="DR171">
        <v>19102441</v>
      </c>
      <c r="DS171" t="s">
        <v>398</v>
      </c>
      <c r="DT171" s="11">
        <v>0.01</v>
      </c>
      <c r="DU171" t="str">
        <f>_xll.SNL.Clients.Office.Excel.Functions.SPG(DR171, "SP_COUNTRY_NAME")</f>
        <v>South Africa</v>
      </c>
      <c r="DV171" t="s">
        <v>841</v>
      </c>
      <c r="DW171">
        <v>19102441</v>
      </c>
      <c r="DX171" t="s">
        <v>398</v>
      </c>
      <c r="DY171" s="11">
        <v>0.01</v>
      </c>
      <c r="DZ171" t="str">
        <f>_xll.SNL.Clients.Office.Excel.Functions.SPG(DW171, "SP_COUNTRY_NAME")</f>
        <v>South Africa</v>
      </c>
      <c r="EE171" t="str">
        <f>_xll.SNL.Clients.Office.Excel.Functions.SPG(EB171, "SP_COUNTRY_NAME")</f>
        <v>#INVALID COMPANY ID</v>
      </c>
      <c r="EF171" t="s">
        <v>677</v>
      </c>
      <c r="EG171">
        <v>5760145</v>
      </c>
      <c r="EH171" t="s">
        <v>398</v>
      </c>
      <c r="EI171" s="11">
        <v>0.03</v>
      </c>
      <c r="EJ171" t="str">
        <f>_xll.SNL.Clients.Office.Excel.Functions.SPG(EG171, "SP_COUNTRY_NAME")</f>
        <v>South Africa</v>
      </c>
      <c r="EO171" t="str">
        <f>_xll.SNL.Clients.Office.Excel.Functions.SPG(EL171, "SP_COUNTRY_NAME")</f>
        <v>#INVALID COMPANY ID</v>
      </c>
      <c r="ET171" t="str">
        <f>_xll.SNL.Clients.Office.Excel.Functions.SPG(EQ171, "SP_COUNTRY_NAME")</f>
        <v>#INVALID COMPANY ID</v>
      </c>
      <c r="EY171" t="str">
        <f>_xll.SNL.Clients.Office.Excel.Functions.SPG(EV171, "SP_COUNTRY_NAME")</f>
        <v>#INVALID COMPANY ID</v>
      </c>
      <c r="EZ171" t="s">
        <v>413</v>
      </c>
      <c r="FA171">
        <v>4107954</v>
      </c>
      <c r="FB171" t="s">
        <v>348</v>
      </c>
      <c r="FC171" s="11">
        <v>0.02</v>
      </c>
      <c r="FD171" t="str">
        <f>_xll.SNL.Clients.Office.Excel.Functions.SPG(FA171, "SP_COUNTRY_NAME")</f>
        <v>Japan</v>
      </c>
      <c r="FE171" t="s">
        <v>413</v>
      </c>
      <c r="FF171">
        <v>4107954</v>
      </c>
      <c r="FG171" t="s">
        <v>348</v>
      </c>
      <c r="FH171" s="11">
        <v>0.02</v>
      </c>
      <c r="FI171" t="str">
        <f>_xll.SNL.Clients.Office.Excel.Functions.SPG(FF171, "SP_COUNTRY_NAME")</f>
        <v>Japan</v>
      </c>
      <c r="FJ171" t="s">
        <v>1451</v>
      </c>
      <c r="FK171">
        <v>5850609</v>
      </c>
      <c r="FL171" t="s">
        <v>398</v>
      </c>
      <c r="FM171" s="11">
        <v>0.02</v>
      </c>
      <c r="FN171" t="str">
        <f>_xll.SNL.Clients.Office.Excel.Functions.SPG(FK171, "SP_COUNTRY_NAME")</f>
        <v>Germany</v>
      </c>
      <c r="FS171" t="str">
        <f>_xll.SNL.Clients.Office.Excel.Functions.SPG(FP171, "SP_COUNTRY_NAME")</f>
        <v>#INVALID COMPANY ID</v>
      </c>
      <c r="FT171" t="s">
        <v>677</v>
      </c>
      <c r="FU171">
        <v>5760145</v>
      </c>
      <c r="FV171" t="s">
        <v>398</v>
      </c>
      <c r="FW171" s="11">
        <v>0.03</v>
      </c>
      <c r="FX171" t="str">
        <f>_xll.SNL.Clients.Office.Excel.Functions.SPG(FU171, "SP_COUNTRY_NAME")</f>
        <v>South Africa</v>
      </c>
      <c r="GC171" t="str">
        <f>_xll.SNL.Clients.Office.Excel.Functions.SPG(FZ171, "SP_COUNTRY_NAME")</f>
        <v>#INVALID COMPANY ID</v>
      </c>
      <c r="GH171" t="str">
        <f>_xll.SNL.Clients.Office.Excel.Functions.SPG(GE171, "SP_COUNTRY_NAME")</f>
        <v>#INVALID COMPANY ID</v>
      </c>
      <c r="GM171" t="str">
        <f>_xll.SNL.Clients.Office.Excel.Functions.SPG(GJ171, "SP_COUNTRY_NAME")</f>
        <v>#INVALID COMPANY ID</v>
      </c>
      <c r="GR171" t="str">
        <f>_xll.SNL.Clients.Office.Excel.Functions.SPG(GO171, "SP_COUNTRY_NAME")</f>
        <v>#INVALID COMPANY ID</v>
      </c>
      <c r="GW171" t="str">
        <f>_xll.SNL.Clients.Office.Excel.Functions.SPG(GT171, "SP_COUNTRY_NAME")</f>
        <v>#INVALID COMPANY ID</v>
      </c>
      <c r="HB171" t="str">
        <f>_xll.SNL.Clients.Office.Excel.Functions.SPG(GY171, "SP_COUNTRY_NAME")</f>
        <v>#INVALID COMPANY ID</v>
      </c>
      <c r="HC171" t="s">
        <v>1451</v>
      </c>
      <c r="HD171">
        <v>5850609</v>
      </c>
      <c r="HE171" t="s">
        <v>398</v>
      </c>
      <c r="HF171" s="11">
        <v>0.02</v>
      </c>
      <c r="HG171" t="str">
        <f>_xll.SNL.Clients.Office.Excel.Functions.SPG(HD171, "SP_COUNTRY_NAME")</f>
        <v>Germany</v>
      </c>
      <c r="HL171" t="str">
        <f>_xll.SNL.Clients.Office.Excel.Functions.SPG(HI171, "SP_COUNTRY_NAME")</f>
        <v>#INVALID COMPANY ID</v>
      </c>
      <c r="HQ171" t="str">
        <f>_xll.SNL.Clients.Office.Excel.Functions.SPG(HN171, "SP_COUNTRY_NAME")</f>
        <v>#INVALID COMPANY ID</v>
      </c>
      <c r="HR171" t="s">
        <v>1451</v>
      </c>
      <c r="HS171">
        <v>5850609</v>
      </c>
      <c r="HT171" t="s">
        <v>398</v>
      </c>
      <c r="HU171" s="11">
        <v>0.02</v>
      </c>
      <c r="HV171" t="str">
        <f>_xll.SNL.Clients.Office.Excel.Functions.SPG(HS171, "SP_COUNTRY_NAME")</f>
        <v>Germany</v>
      </c>
      <c r="HW171" t="s">
        <v>677</v>
      </c>
      <c r="HX171">
        <v>5760145</v>
      </c>
      <c r="HY171" t="s">
        <v>398</v>
      </c>
      <c r="HZ171" s="11">
        <v>0.03</v>
      </c>
      <c r="IA171" t="str">
        <f>_xll.SNL.Clients.Office.Excel.Functions.SPG(HX171, "SP_COUNTRY_NAME")</f>
        <v>South Africa</v>
      </c>
      <c r="IF171" t="str">
        <f>_xll.SNL.Clients.Office.Excel.Functions.SPG(IC171, "SP_COUNTRY_NAME")</f>
        <v>#INVALID COMPANY ID</v>
      </c>
      <c r="IK171" t="str">
        <f>_xll.SNL.Clients.Office.Excel.Functions.SPG(IH171, "SP_COUNTRY_NAME")</f>
        <v>#INVALID COMPANY ID</v>
      </c>
      <c r="IP171" t="str">
        <f>_xll.SNL.Clients.Office.Excel.Functions.SPG(IM171, "SP_COUNTRY_NAME")</f>
        <v>#INVALID COMPANY ID</v>
      </c>
      <c r="IQ171" t="s">
        <v>1275</v>
      </c>
      <c r="IR171">
        <v>4048818</v>
      </c>
      <c r="IS171" t="s">
        <v>398</v>
      </c>
      <c r="IT171" s="11">
        <v>0</v>
      </c>
      <c r="IU171" t="str">
        <f>_xll.SNL.Clients.Office.Excel.Functions.SPG(IR171, "SP_COUNTRY_NAME")</f>
        <v>USA</v>
      </c>
      <c r="IZ171" t="str">
        <f>_xll.SNL.Clients.Office.Excel.Functions.SPG(IW171, "SP_COUNTRY_NAME")</f>
        <v>#INVALID COMPANY ID</v>
      </c>
      <c r="JA171" t="s">
        <v>746</v>
      </c>
      <c r="JB171">
        <v>19910977</v>
      </c>
      <c r="JC171" t="s">
        <v>398</v>
      </c>
      <c r="JD171" s="11">
        <v>0.01</v>
      </c>
      <c r="JE171" t="str">
        <f>_xll.SNL.Clients.Office.Excel.Functions.SPG(JB171, "SP_COUNTRY_NAME")</f>
        <v>South Africa</v>
      </c>
      <c r="JF171" t="s">
        <v>841</v>
      </c>
      <c r="JG171">
        <v>19102441</v>
      </c>
      <c r="JH171" t="s">
        <v>398</v>
      </c>
      <c r="JI171" s="11">
        <v>0.01</v>
      </c>
      <c r="JJ171" t="str">
        <f>_xll.SNL.Clients.Office.Excel.Functions.SPG(JG171, "SP_COUNTRY_NAME")</f>
        <v>South Africa</v>
      </c>
      <c r="JK171" t="s">
        <v>413</v>
      </c>
      <c r="JL171">
        <v>4107954</v>
      </c>
      <c r="JM171" t="s">
        <v>348</v>
      </c>
      <c r="JN171" s="11">
        <v>0.02</v>
      </c>
      <c r="JO171" t="str">
        <f>_xll.SNL.Clients.Office.Excel.Functions.SPG(JL171, "SP_COUNTRY_NAME")</f>
        <v>Japan</v>
      </c>
      <c r="JT171" t="str">
        <f>_xll.SNL.Clients.Office.Excel.Functions.SPG(JQ171, "SP_COUNTRY_NAME")</f>
        <v>#INVALID COMPANY ID</v>
      </c>
      <c r="JY171" t="str">
        <f>_xll.SNL.Clients.Office.Excel.Functions.SPG(JV171, "SP_COUNTRY_NAME")</f>
        <v>#INVALID COMPANY ID</v>
      </c>
      <c r="JZ171" t="s">
        <v>1451</v>
      </c>
      <c r="KA171">
        <v>5850609</v>
      </c>
      <c r="KB171" t="s">
        <v>398</v>
      </c>
      <c r="KC171" s="11">
        <v>0.02</v>
      </c>
      <c r="KD171" t="str">
        <f>_xll.SNL.Clients.Office.Excel.Functions.SPG(KA171, "SP_COUNTRY_NAME")</f>
        <v>Germany</v>
      </c>
      <c r="KI171" t="str">
        <f>_xll.SNL.Clients.Office.Excel.Functions.SPG(KF171, "SP_COUNTRY_NAME")</f>
        <v>#INVALID COMPANY ID</v>
      </c>
      <c r="KJ171" t="s">
        <v>467</v>
      </c>
      <c r="KK171">
        <v>4145085</v>
      </c>
      <c r="KL171" t="s">
        <v>398</v>
      </c>
      <c r="KM171" s="11">
        <v>0</v>
      </c>
      <c r="KN171" t="str">
        <f>_xll.SNL.Clients.Office.Excel.Functions.SPG(KK171, "SP_COUNTRY_NAME")</f>
        <v>United Kingdom</v>
      </c>
    </row>
    <row r="172" spans="5:300" x14ac:dyDescent="0.35">
      <c r="E172" t="str">
        <f>_xll.SNL.Clients.Office.Excel.Functions.SPG(B172, "SP_COUNTRY_NAME")</f>
        <v>#INVALID COMPANY ID</v>
      </c>
      <c r="F172" t="s">
        <v>509</v>
      </c>
      <c r="G172">
        <v>4073190</v>
      </c>
      <c r="H172" t="s">
        <v>398</v>
      </c>
      <c r="I172" s="11">
        <v>0.01</v>
      </c>
      <c r="J172" t="str">
        <f>_xll.SNL.Clients.Office.Excel.Functions.SPG(G172, "SP_COUNTRY_NAME")</f>
        <v>USA</v>
      </c>
      <c r="K172" t="s">
        <v>570</v>
      </c>
      <c r="L172">
        <v>109844</v>
      </c>
      <c r="M172" t="s">
        <v>398</v>
      </c>
      <c r="N172" s="11">
        <v>0</v>
      </c>
      <c r="O172" t="str">
        <f>_xll.SNL.Clients.Office.Excel.Functions.SPG(L172, "SP_COUNTRY_NAME")</f>
        <v>USA</v>
      </c>
      <c r="P172" t="s">
        <v>570</v>
      </c>
      <c r="Q172">
        <v>109844</v>
      </c>
      <c r="R172" t="s">
        <v>398</v>
      </c>
      <c r="S172" s="11">
        <v>0.05</v>
      </c>
      <c r="T172" t="str">
        <f>_xll.SNL.Clients.Office.Excel.Functions.SPG(Q172, "SP_COUNTRY_NAME")</f>
        <v>USA</v>
      </c>
      <c r="Y172" t="str">
        <f>_xll.SNL.Clients.Office.Excel.Functions.SPG(V172, "SP_COUNTRY_NAME")</f>
        <v>#INVALID COMPANY ID</v>
      </c>
      <c r="Z172" t="s">
        <v>469</v>
      </c>
      <c r="AA172">
        <v>4629378</v>
      </c>
      <c r="AB172" t="s">
        <v>398</v>
      </c>
      <c r="AC172" s="11">
        <v>0</v>
      </c>
      <c r="AD172" t="str">
        <f>_xll.SNL.Clients.Office.Excel.Functions.SPG(AA172, "SP_COUNTRY_NAME")</f>
        <v>Japan</v>
      </c>
      <c r="AE172" t="s">
        <v>469</v>
      </c>
      <c r="AF172">
        <v>4629378</v>
      </c>
      <c r="AG172" t="s">
        <v>398</v>
      </c>
      <c r="AH172" s="11">
        <v>0</v>
      </c>
      <c r="AI172" t="str">
        <f>_xll.SNL.Clients.Office.Excel.Functions.SPG(AF172, "SP_COUNTRY_NAME")</f>
        <v>Japan</v>
      </c>
      <c r="AJ172" t="s">
        <v>570</v>
      </c>
      <c r="AK172">
        <v>109844</v>
      </c>
      <c r="AL172" t="s">
        <v>398</v>
      </c>
      <c r="AM172" s="11">
        <v>0.05</v>
      </c>
      <c r="AN172" t="str">
        <f>_xll.SNL.Clients.Office.Excel.Functions.SPG(AK172, "SP_COUNTRY_NAME")</f>
        <v>USA</v>
      </c>
      <c r="AO172" t="s">
        <v>1258</v>
      </c>
      <c r="AP172" t="s">
        <v>348</v>
      </c>
      <c r="AQ172" t="s">
        <v>406</v>
      </c>
      <c r="AR172" s="11">
        <v>0</v>
      </c>
      <c r="AS172" t="str">
        <f>_xll.SNL.Clients.Office.Excel.Functions.SPG(AP172, "SP_COUNTRY_NAME")</f>
        <v>China</v>
      </c>
      <c r="AX172" t="str">
        <f>_xll.SNL.Clients.Office.Excel.Functions.SPG(AU172, "SP_COUNTRY_NAME")</f>
        <v>#INVALID COMPANY ID</v>
      </c>
      <c r="AY172" t="s">
        <v>469</v>
      </c>
      <c r="AZ172">
        <v>4629378</v>
      </c>
      <c r="BA172" t="s">
        <v>398</v>
      </c>
      <c r="BB172" s="11">
        <v>0</v>
      </c>
      <c r="BC172" t="str">
        <f>_xll.SNL.Clients.Office.Excel.Functions.SPG(AZ172, "SP_COUNTRY_NAME")</f>
        <v>Japan</v>
      </c>
      <c r="BH172" t="str">
        <f>_xll.SNL.Clients.Office.Excel.Functions.SPG(BE172, "SP_COUNTRY_NAME")</f>
        <v>#INVALID COMPANY ID</v>
      </c>
      <c r="BI172" t="s">
        <v>1899</v>
      </c>
      <c r="BJ172">
        <v>4116164</v>
      </c>
      <c r="BK172" t="s">
        <v>398</v>
      </c>
      <c r="BL172" s="11">
        <v>0.01</v>
      </c>
      <c r="BM172" t="str">
        <f>_xll.SNL.Clients.Office.Excel.Functions.SPG(BJ172, "SP_COUNTRY_NAME")</f>
        <v>USA</v>
      </c>
      <c r="BR172" t="str">
        <f>_xll.SNL.Clients.Office.Excel.Functions.SPG(BO172, "SP_COUNTRY_NAME")</f>
        <v>#INVALID COMPANY ID</v>
      </c>
      <c r="BS172" t="s">
        <v>394</v>
      </c>
      <c r="BT172">
        <v>4578944</v>
      </c>
      <c r="BU172" t="s">
        <v>398</v>
      </c>
      <c r="BV172" s="11">
        <v>0</v>
      </c>
      <c r="BW172" t="str">
        <f>_xll.SNL.Clients.Office.Excel.Functions.SPG(BT172, "SP_COUNTRY_NAME")</f>
        <v>Australia</v>
      </c>
      <c r="BX172" t="s">
        <v>1741</v>
      </c>
      <c r="BY172">
        <v>4027846</v>
      </c>
      <c r="BZ172" t="s">
        <v>398</v>
      </c>
      <c r="CA172" s="11">
        <v>0.02</v>
      </c>
      <c r="CB172" t="str">
        <f>_xll.SNL.Clients.Office.Excel.Functions.SPG(BY172, "SP_COUNTRY_NAME")</f>
        <v>USA</v>
      </c>
      <c r="CC172" t="s">
        <v>1359</v>
      </c>
      <c r="CD172">
        <v>5773969</v>
      </c>
      <c r="CE172" t="s">
        <v>398</v>
      </c>
      <c r="CF172" s="11">
        <v>0.02</v>
      </c>
      <c r="CG172" t="str">
        <f>_xll.SNL.Clients.Office.Excel.Functions.SPG(CD172, "SP_COUNTRY_NAME")</f>
        <v>Brazil</v>
      </c>
      <c r="CH172" t="s">
        <v>1741</v>
      </c>
      <c r="CI172">
        <v>4027846</v>
      </c>
      <c r="CJ172" t="s">
        <v>398</v>
      </c>
      <c r="CK172" s="11">
        <v>0.02</v>
      </c>
      <c r="CL172" t="str">
        <f>_xll.SNL.Clients.Office.Excel.Functions.SPG(CI172, "SP_COUNTRY_NAME")</f>
        <v>USA</v>
      </c>
      <c r="CM172" t="s">
        <v>1899</v>
      </c>
      <c r="CN172">
        <v>4116164</v>
      </c>
      <c r="CO172" t="s">
        <v>398</v>
      </c>
      <c r="CP172" s="11">
        <v>0.01</v>
      </c>
      <c r="CQ172" t="str">
        <f>_xll.SNL.Clients.Office.Excel.Functions.SPG(CN172, "SP_COUNTRY_NAME")</f>
        <v>USA</v>
      </c>
      <c r="CR172" t="s">
        <v>1899</v>
      </c>
      <c r="CS172">
        <v>4116164</v>
      </c>
      <c r="CT172" t="s">
        <v>398</v>
      </c>
      <c r="CU172" s="11">
        <v>0.01</v>
      </c>
      <c r="CV172" t="str">
        <f>_xll.SNL.Clients.Office.Excel.Functions.SPG(CS172, "SP_COUNTRY_NAME")</f>
        <v>USA</v>
      </c>
      <c r="CW172" t="s">
        <v>1741</v>
      </c>
      <c r="CX172">
        <v>4027846</v>
      </c>
      <c r="CY172" t="s">
        <v>398</v>
      </c>
      <c r="CZ172" s="11">
        <v>0.02</v>
      </c>
      <c r="DA172" t="str">
        <f>_xll.SNL.Clients.Office.Excel.Functions.SPG(CX172, "SP_COUNTRY_NAME")</f>
        <v>USA</v>
      </c>
      <c r="DF172" t="str">
        <f>_xll.SNL.Clients.Office.Excel.Functions.SPG(DC172, "SP_COUNTRY_NAME")</f>
        <v>#INVALID COMPANY ID</v>
      </c>
      <c r="DK172" t="str">
        <f>_xll.SNL.Clients.Office.Excel.Functions.SPG(DH172, "SP_COUNTRY_NAME")</f>
        <v>#INVALID COMPANY ID</v>
      </c>
      <c r="DL172" t="s">
        <v>509</v>
      </c>
      <c r="DM172">
        <v>4073190</v>
      </c>
      <c r="DN172" t="s">
        <v>398</v>
      </c>
      <c r="DO172" s="11">
        <v>0.01</v>
      </c>
      <c r="DP172" t="str">
        <f>_xll.SNL.Clients.Office.Excel.Functions.SPG(DM172, "SP_COUNTRY_NAME")</f>
        <v>USA</v>
      </c>
      <c r="DQ172" t="s">
        <v>509</v>
      </c>
      <c r="DR172">
        <v>4073190</v>
      </c>
      <c r="DS172" t="s">
        <v>398</v>
      </c>
      <c r="DT172" s="11">
        <v>0.01</v>
      </c>
      <c r="DU172" t="str">
        <f>_xll.SNL.Clients.Office.Excel.Functions.SPG(DR172, "SP_COUNTRY_NAME")</f>
        <v>USA</v>
      </c>
      <c r="DV172" t="s">
        <v>509</v>
      </c>
      <c r="DW172">
        <v>4073190</v>
      </c>
      <c r="DX172" t="s">
        <v>398</v>
      </c>
      <c r="DY172" s="11">
        <v>0.01</v>
      </c>
      <c r="DZ172" t="str">
        <f>_xll.SNL.Clients.Office.Excel.Functions.SPG(DW172, "SP_COUNTRY_NAME")</f>
        <v>USA</v>
      </c>
      <c r="EE172" t="str">
        <f>_xll.SNL.Clients.Office.Excel.Functions.SPG(EB172, "SP_COUNTRY_NAME")</f>
        <v>#INVALID COMPANY ID</v>
      </c>
      <c r="EF172" t="s">
        <v>2003</v>
      </c>
      <c r="EG172">
        <v>4628064</v>
      </c>
      <c r="EH172" t="s">
        <v>398</v>
      </c>
      <c r="EI172" s="11">
        <v>0.03</v>
      </c>
      <c r="EJ172" t="str">
        <f>_xll.SNL.Clients.Office.Excel.Functions.SPG(EG172, "SP_COUNTRY_NAME")</f>
        <v>Estonia</v>
      </c>
      <c r="EO172" t="str">
        <f>_xll.SNL.Clients.Office.Excel.Functions.SPG(EL172, "SP_COUNTRY_NAME")</f>
        <v>#INVALID COMPANY ID</v>
      </c>
      <c r="ET172" t="str">
        <f>_xll.SNL.Clients.Office.Excel.Functions.SPG(EQ172, "SP_COUNTRY_NAME")</f>
        <v>#INVALID COMPANY ID</v>
      </c>
      <c r="EY172" t="str">
        <f>_xll.SNL.Clients.Office.Excel.Functions.SPG(EV172, "SP_COUNTRY_NAME")</f>
        <v>#INVALID COMPANY ID</v>
      </c>
      <c r="EZ172" t="s">
        <v>1359</v>
      </c>
      <c r="FA172">
        <v>5773969</v>
      </c>
      <c r="FB172" t="s">
        <v>398</v>
      </c>
      <c r="FC172" s="11">
        <v>0.02</v>
      </c>
      <c r="FD172" t="str">
        <f>_xll.SNL.Clients.Office.Excel.Functions.SPG(FA172, "SP_COUNTRY_NAME")</f>
        <v>Brazil</v>
      </c>
      <c r="FE172" t="s">
        <v>1359</v>
      </c>
      <c r="FF172">
        <v>5773969</v>
      </c>
      <c r="FG172" t="s">
        <v>398</v>
      </c>
      <c r="FH172" s="11">
        <v>0.02</v>
      </c>
      <c r="FI172" t="str">
        <f>_xll.SNL.Clients.Office.Excel.Functions.SPG(FF172, "SP_COUNTRY_NAME")</f>
        <v>Brazil</v>
      </c>
      <c r="FJ172" t="s">
        <v>1741</v>
      </c>
      <c r="FK172">
        <v>4027846</v>
      </c>
      <c r="FL172" t="s">
        <v>398</v>
      </c>
      <c r="FM172" s="11">
        <v>0.02</v>
      </c>
      <c r="FN172" t="str">
        <f>_xll.SNL.Clients.Office.Excel.Functions.SPG(FK172, "SP_COUNTRY_NAME")</f>
        <v>USA</v>
      </c>
      <c r="FS172" t="str">
        <f>_xll.SNL.Clients.Office.Excel.Functions.SPG(FP172, "SP_COUNTRY_NAME")</f>
        <v>#INVALID COMPANY ID</v>
      </c>
      <c r="FT172" t="s">
        <v>2003</v>
      </c>
      <c r="FU172">
        <v>4628064</v>
      </c>
      <c r="FV172" t="s">
        <v>398</v>
      </c>
      <c r="FW172" s="11">
        <v>0.03</v>
      </c>
      <c r="FX172" t="str">
        <f>_xll.SNL.Clients.Office.Excel.Functions.SPG(FU172, "SP_COUNTRY_NAME")</f>
        <v>Estonia</v>
      </c>
      <c r="GC172" t="str">
        <f>_xll.SNL.Clients.Office.Excel.Functions.SPG(FZ172, "SP_COUNTRY_NAME")</f>
        <v>#INVALID COMPANY ID</v>
      </c>
      <c r="GH172" t="str">
        <f>_xll.SNL.Clients.Office.Excel.Functions.SPG(GE172, "SP_COUNTRY_NAME")</f>
        <v>#INVALID COMPANY ID</v>
      </c>
      <c r="GM172" t="str">
        <f>_xll.SNL.Clients.Office.Excel.Functions.SPG(GJ172, "SP_COUNTRY_NAME")</f>
        <v>#INVALID COMPANY ID</v>
      </c>
      <c r="GR172" t="str">
        <f>_xll.SNL.Clients.Office.Excel.Functions.SPG(GO172, "SP_COUNTRY_NAME")</f>
        <v>#INVALID COMPANY ID</v>
      </c>
      <c r="GW172" t="str">
        <f>_xll.SNL.Clients.Office.Excel.Functions.SPG(GT172, "SP_COUNTRY_NAME")</f>
        <v>#INVALID COMPANY ID</v>
      </c>
      <c r="HB172" t="str">
        <f>_xll.SNL.Clients.Office.Excel.Functions.SPG(GY172, "SP_COUNTRY_NAME")</f>
        <v>#INVALID COMPANY ID</v>
      </c>
      <c r="HC172" t="s">
        <v>1741</v>
      </c>
      <c r="HD172">
        <v>4027846</v>
      </c>
      <c r="HE172" t="s">
        <v>398</v>
      </c>
      <c r="HF172" s="11">
        <v>0.02</v>
      </c>
      <c r="HG172" t="str">
        <f>_xll.SNL.Clients.Office.Excel.Functions.SPG(HD172, "SP_COUNTRY_NAME")</f>
        <v>USA</v>
      </c>
      <c r="HL172" t="str">
        <f>_xll.SNL.Clients.Office.Excel.Functions.SPG(HI172, "SP_COUNTRY_NAME")</f>
        <v>#INVALID COMPANY ID</v>
      </c>
      <c r="HQ172" t="str">
        <f>_xll.SNL.Clients.Office.Excel.Functions.SPG(HN172, "SP_COUNTRY_NAME")</f>
        <v>#INVALID COMPANY ID</v>
      </c>
      <c r="HR172" t="s">
        <v>1741</v>
      </c>
      <c r="HS172">
        <v>4027846</v>
      </c>
      <c r="HT172" t="s">
        <v>398</v>
      </c>
      <c r="HU172" s="11">
        <v>0.02</v>
      </c>
      <c r="HV172" t="str">
        <f>_xll.SNL.Clients.Office.Excel.Functions.SPG(HS172, "SP_COUNTRY_NAME")</f>
        <v>USA</v>
      </c>
      <c r="HW172" t="s">
        <v>2003</v>
      </c>
      <c r="HX172">
        <v>4628064</v>
      </c>
      <c r="HY172" t="s">
        <v>398</v>
      </c>
      <c r="HZ172" s="11">
        <v>0.03</v>
      </c>
      <c r="IA172" t="str">
        <f>_xll.SNL.Clients.Office.Excel.Functions.SPG(HX172, "SP_COUNTRY_NAME")</f>
        <v>Estonia</v>
      </c>
      <c r="IF172" t="str">
        <f>_xll.SNL.Clients.Office.Excel.Functions.SPG(IC172, "SP_COUNTRY_NAME")</f>
        <v>#INVALID COMPANY ID</v>
      </c>
      <c r="IK172" t="str">
        <f>_xll.SNL.Clients.Office.Excel.Functions.SPG(IH172, "SP_COUNTRY_NAME")</f>
        <v>#INVALID COMPANY ID</v>
      </c>
      <c r="IP172" t="str">
        <f>_xll.SNL.Clients.Office.Excel.Functions.SPG(IM172, "SP_COUNTRY_NAME")</f>
        <v>#INVALID COMPANY ID</v>
      </c>
      <c r="IQ172" t="s">
        <v>582</v>
      </c>
      <c r="IR172">
        <v>4332220</v>
      </c>
      <c r="IS172" t="s">
        <v>398</v>
      </c>
      <c r="IT172" s="11">
        <v>0</v>
      </c>
      <c r="IU172" t="str">
        <f>_xll.SNL.Clients.Office.Excel.Functions.SPG(IR172, "SP_COUNTRY_NAME")</f>
        <v>USA</v>
      </c>
      <c r="IZ172" t="str">
        <f>_xll.SNL.Clients.Office.Excel.Functions.SPG(IW172, "SP_COUNTRY_NAME")</f>
        <v>#INVALID COMPANY ID</v>
      </c>
      <c r="JA172" t="s">
        <v>1899</v>
      </c>
      <c r="JB172">
        <v>4116164</v>
      </c>
      <c r="JC172" t="s">
        <v>398</v>
      </c>
      <c r="JD172" s="11">
        <v>0.01</v>
      </c>
      <c r="JE172" t="str">
        <f>_xll.SNL.Clients.Office.Excel.Functions.SPG(JB172, "SP_COUNTRY_NAME")</f>
        <v>USA</v>
      </c>
      <c r="JF172" t="s">
        <v>509</v>
      </c>
      <c r="JG172">
        <v>4073190</v>
      </c>
      <c r="JH172" t="s">
        <v>398</v>
      </c>
      <c r="JI172" s="11">
        <v>0.01</v>
      </c>
      <c r="JJ172" t="str">
        <f>_xll.SNL.Clients.Office.Excel.Functions.SPG(JG172, "SP_COUNTRY_NAME")</f>
        <v>USA</v>
      </c>
      <c r="JK172" t="s">
        <v>1359</v>
      </c>
      <c r="JL172">
        <v>5773969</v>
      </c>
      <c r="JM172" t="s">
        <v>398</v>
      </c>
      <c r="JN172" s="11">
        <v>0.02</v>
      </c>
      <c r="JO172" t="str">
        <f>_xll.SNL.Clients.Office.Excel.Functions.SPG(JL172, "SP_COUNTRY_NAME")</f>
        <v>Brazil</v>
      </c>
      <c r="JT172" t="str">
        <f>_xll.SNL.Clients.Office.Excel.Functions.SPG(JQ172, "SP_COUNTRY_NAME")</f>
        <v>#INVALID COMPANY ID</v>
      </c>
      <c r="JY172" t="str">
        <f>_xll.SNL.Clients.Office.Excel.Functions.SPG(JV172, "SP_COUNTRY_NAME")</f>
        <v>#INVALID COMPANY ID</v>
      </c>
      <c r="JZ172" t="s">
        <v>1741</v>
      </c>
      <c r="KA172">
        <v>4027846</v>
      </c>
      <c r="KB172" t="s">
        <v>398</v>
      </c>
      <c r="KC172" s="11">
        <v>0.02</v>
      </c>
      <c r="KD172" t="str">
        <f>_xll.SNL.Clients.Office.Excel.Functions.SPG(KA172, "SP_COUNTRY_NAME")</f>
        <v>USA</v>
      </c>
      <c r="KI172" t="str">
        <f>_xll.SNL.Clients.Office.Excel.Functions.SPG(KF172, "SP_COUNTRY_NAME")</f>
        <v>#INVALID COMPANY ID</v>
      </c>
      <c r="KJ172" t="s">
        <v>469</v>
      </c>
      <c r="KK172">
        <v>4629378</v>
      </c>
      <c r="KL172" t="s">
        <v>398</v>
      </c>
      <c r="KM172" s="11">
        <v>0</v>
      </c>
      <c r="KN172" t="str">
        <f>_xll.SNL.Clients.Office.Excel.Functions.SPG(KK172, "SP_COUNTRY_NAME")</f>
        <v>Japan</v>
      </c>
    </row>
    <row r="173" spans="5:300" x14ac:dyDescent="0.35">
      <c r="E173" t="str">
        <f>_xll.SNL.Clients.Office.Excel.Functions.SPG(B173, "SP_COUNTRY_NAME")</f>
        <v>#INVALID COMPANY ID</v>
      </c>
      <c r="F173" t="s">
        <v>691</v>
      </c>
      <c r="G173">
        <v>19679073</v>
      </c>
      <c r="H173" t="s">
        <v>398</v>
      </c>
      <c r="I173" s="11">
        <v>0.01</v>
      </c>
      <c r="J173" t="str">
        <f>_xll.SNL.Clients.Office.Excel.Functions.SPG(G173, "SP_COUNTRY_NAME")</f>
        <v>South Africa</v>
      </c>
      <c r="K173" t="s">
        <v>571</v>
      </c>
      <c r="L173">
        <v>4018163</v>
      </c>
      <c r="M173" t="s">
        <v>398</v>
      </c>
      <c r="N173" s="11">
        <v>0</v>
      </c>
      <c r="O173" t="str">
        <f>_xll.SNL.Clients.Office.Excel.Functions.SPG(L173, "SP_COUNTRY_NAME")</f>
        <v>USA</v>
      </c>
      <c r="P173" t="s">
        <v>443</v>
      </c>
      <c r="Q173">
        <v>4138917</v>
      </c>
      <c r="R173" t="s">
        <v>398</v>
      </c>
      <c r="S173" s="11">
        <v>0.05</v>
      </c>
      <c r="T173" t="str">
        <f>_xll.SNL.Clients.Office.Excel.Functions.SPG(Q173, "SP_COUNTRY_NAME")</f>
        <v>Australia</v>
      </c>
      <c r="Y173" t="str">
        <f>_xll.SNL.Clients.Office.Excel.Functions.SPG(V173, "SP_COUNTRY_NAME")</f>
        <v>#INVALID COMPANY ID</v>
      </c>
      <c r="Z173" t="s">
        <v>766</v>
      </c>
      <c r="AA173">
        <v>19149504</v>
      </c>
      <c r="AB173" t="s">
        <v>398</v>
      </c>
      <c r="AC173" s="11">
        <v>0</v>
      </c>
      <c r="AD173" t="str">
        <f>_xll.SNL.Clients.Office.Excel.Functions.SPG(AA173, "SP_COUNTRY_NAME")</f>
        <v>South Africa</v>
      </c>
      <c r="AE173" t="s">
        <v>766</v>
      </c>
      <c r="AF173">
        <v>19149504</v>
      </c>
      <c r="AG173" t="s">
        <v>398</v>
      </c>
      <c r="AH173" s="11">
        <v>0</v>
      </c>
      <c r="AI173" t="str">
        <f>_xll.SNL.Clients.Office.Excel.Functions.SPG(AF173, "SP_COUNTRY_NAME")</f>
        <v>South Africa</v>
      </c>
      <c r="AJ173" t="s">
        <v>443</v>
      </c>
      <c r="AK173">
        <v>4138917</v>
      </c>
      <c r="AL173" t="s">
        <v>398</v>
      </c>
      <c r="AM173" s="11">
        <v>0.05</v>
      </c>
      <c r="AN173" t="str">
        <f>_xll.SNL.Clients.Office.Excel.Functions.SPG(AK173, "SP_COUNTRY_NAME")</f>
        <v>Australia</v>
      </c>
      <c r="AO173" t="s">
        <v>1259</v>
      </c>
      <c r="AP173">
        <v>10655279</v>
      </c>
      <c r="AQ173" t="s">
        <v>398</v>
      </c>
      <c r="AR173" s="11">
        <v>0</v>
      </c>
      <c r="AS173" t="str">
        <f>_xll.SNL.Clients.Office.Excel.Functions.SPG(AP173, "SP_COUNTRY_NAME")</f>
        <v>United Kingdom</v>
      </c>
      <c r="AX173" t="str">
        <f>_xll.SNL.Clients.Office.Excel.Functions.SPG(AU173, "SP_COUNTRY_NAME")</f>
        <v>#INVALID COMPANY ID</v>
      </c>
      <c r="AY173" t="s">
        <v>766</v>
      </c>
      <c r="AZ173">
        <v>19149504</v>
      </c>
      <c r="BA173" t="s">
        <v>398</v>
      </c>
      <c r="BB173" s="11">
        <v>0</v>
      </c>
      <c r="BC173" t="str">
        <f>_xll.SNL.Clients.Office.Excel.Functions.SPG(AZ173, "SP_COUNTRY_NAME")</f>
        <v>South Africa</v>
      </c>
      <c r="BH173" t="str">
        <f>_xll.SNL.Clients.Office.Excel.Functions.SPG(BE173, "SP_COUNTRY_NAME")</f>
        <v>#INVALID COMPANY ID</v>
      </c>
      <c r="BI173" t="s">
        <v>664</v>
      </c>
      <c r="BJ173">
        <v>4213183</v>
      </c>
      <c r="BK173" t="s">
        <v>398</v>
      </c>
      <c r="BL173" s="11">
        <v>0.01</v>
      </c>
      <c r="BM173" t="str">
        <f>_xll.SNL.Clients.Office.Excel.Functions.SPG(BJ173, "SP_COUNTRY_NAME")</f>
        <v>South Africa</v>
      </c>
      <c r="BR173" t="str">
        <f>_xll.SNL.Clients.Office.Excel.Functions.SPG(BO173, "SP_COUNTRY_NAME")</f>
        <v>#INVALID COMPANY ID</v>
      </c>
      <c r="BS173" t="s">
        <v>1302</v>
      </c>
      <c r="BT173">
        <v>110153</v>
      </c>
      <c r="BU173" t="s">
        <v>403</v>
      </c>
      <c r="BV173" s="11">
        <v>0</v>
      </c>
      <c r="BW173" t="str">
        <f>_xll.SNL.Clients.Office.Excel.Functions.SPG(BT173, "SP_COUNTRY_NAME")</f>
        <v>USA</v>
      </c>
      <c r="BX173" t="s">
        <v>485</v>
      </c>
      <c r="BY173">
        <v>4119790</v>
      </c>
      <c r="BZ173" t="s">
        <v>398</v>
      </c>
      <c r="CA173" s="11">
        <v>0.02</v>
      </c>
      <c r="CB173" t="str">
        <f>_xll.SNL.Clients.Office.Excel.Functions.SPG(BY173, "SP_COUNTRY_NAME")</f>
        <v>USA</v>
      </c>
      <c r="CC173" t="s">
        <v>1360</v>
      </c>
      <c r="CD173">
        <v>5874743</v>
      </c>
      <c r="CE173" t="s">
        <v>403</v>
      </c>
      <c r="CF173" s="11">
        <v>0.02</v>
      </c>
      <c r="CG173" t="str">
        <f>_xll.SNL.Clients.Office.Excel.Functions.SPG(CD173, "SP_COUNTRY_NAME")</f>
        <v>Brazil</v>
      </c>
      <c r="CH173" t="s">
        <v>485</v>
      </c>
      <c r="CI173">
        <v>4119790</v>
      </c>
      <c r="CJ173" t="s">
        <v>398</v>
      </c>
      <c r="CK173" s="11">
        <v>0.02</v>
      </c>
      <c r="CL173" t="str">
        <f>_xll.SNL.Clients.Office.Excel.Functions.SPG(CI173, "SP_COUNTRY_NAME")</f>
        <v>USA</v>
      </c>
      <c r="CM173" t="s">
        <v>664</v>
      </c>
      <c r="CN173">
        <v>4213183</v>
      </c>
      <c r="CO173" t="s">
        <v>398</v>
      </c>
      <c r="CP173" s="11">
        <v>0.01</v>
      </c>
      <c r="CQ173" t="str">
        <f>_xll.SNL.Clients.Office.Excel.Functions.SPG(CN173, "SP_COUNTRY_NAME")</f>
        <v>South Africa</v>
      </c>
      <c r="CR173" t="s">
        <v>664</v>
      </c>
      <c r="CS173">
        <v>4213183</v>
      </c>
      <c r="CT173" t="s">
        <v>398</v>
      </c>
      <c r="CU173" s="11">
        <v>0.01</v>
      </c>
      <c r="CV173" t="str">
        <f>_xll.SNL.Clients.Office.Excel.Functions.SPG(CS173, "SP_COUNTRY_NAME")</f>
        <v>South Africa</v>
      </c>
      <c r="CW173" t="s">
        <v>485</v>
      </c>
      <c r="CX173">
        <v>4119790</v>
      </c>
      <c r="CY173" t="s">
        <v>398</v>
      </c>
      <c r="CZ173" s="11">
        <v>0.02</v>
      </c>
      <c r="DA173" t="str">
        <f>_xll.SNL.Clients.Office.Excel.Functions.SPG(CX173, "SP_COUNTRY_NAME")</f>
        <v>USA</v>
      </c>
      <c r="DF173" t="str">
        <f>_xll.SNL.Clients.Office.Excel.Functions.SPG(DC173, "SP_COUNTRY_NAME")</f>
        <v>#INVALID COMPANY ID</v>
      </c>
      <c r="DK173" t="str">
        <f>_xll.SNL.Clients.Office.Excel.Functions.SPG(DH173, "SP_COUNTRY_NAME")</f>
        <v>#INVALID COMPANY ID</v>
      </c>
      <c r="DL173" t="s">
        <v>691</v>
      </c>
      <c r="DM173">
        <v>19679073</v>
      </c>
      <c r="DN173" t="s">
        <v>398</v>
      </c>
      <c r="DO173" s="11">
        <v>0.01</v>
      </c>
      <c r="DP173" t="str">
        <f>_xll.SNL.Clients.Office.Excel.Functions.SPG(DM173, "SP_COUNTRY_NAME")</f>
        <v>South Africa</v>
      </c>
      <c r="DQ173" t="s">
        <v>691</v>
      </c>
      <c r="DR173">
        <v>19679073</v>
      </c>
      <c r="DS173" t="s">
        <v>398</v>
      </c>
      <c r="DT173" s="11">
        <v>0.01</v>
      </c>
      <c r="DU173" t="str">
        <f>_xll.SNL.Clients.Office.Excel.Functions.SPG(DR173, "SP_COUNTRY_NAME")</f>
        <v>South Africa</v>
      </c>
      <c r="DV173" t="s">
        <v>691</v>
      </c>
      <c r="DW173">
        <v>19679073</v>
      </c>
      <c r="DX173" t="s">
        <v>398</v>
      </c>
      <c r="DY173" s="11">
        <v>0.01</v>
      </c>
      <c r="DZ173" t="str">
        <f>_xll.SNL.Clients.Office.Excel.Functions.SPG(DW173, "SP_COUNTRY_NAME")</f>
        <v>South Africa</v>
      </c>
      <c r="EE173" t="str">
        <f>_xll.SNL.Clients.Office.Excel.Functions.SPG(EB173, "SP_COUNTRY_NAME")</f>
        <v>#INVALID COMPANY ID</v>
      </c>
      <c r="EF173" t="s">
        <v>1386</v>
      </c>
      <c r="EG173">
        <v>5813728</v>
      </c>
      <c r="EH173" t="s">
        <v>398</v>
      </c>
      <c r="EI173" s="11">
        <v>0.03</v>
      </c>
      <c r="EJ173" t="str">
        <f>_xll.SNL.Clients.Office.Excel.Functions.SPG(EG173, "SP_COUNTRY_NAME")</f>
        <v>Ireland</v>
      </c>
      <c r="EO173" t="str">
        <f>_xll.SNL.Clients.Office.Excel.Functions.SPG(EL173, "SP_COUNTRY_NAME")</f>
        <v>#INVALID COMPANY ID</v>
      </c>
      <c r="ET173" t="str">
        <f>_xll.SNL.Clients.Office.Excel.Functions.SPG(EQ173, "SP_COUNTRY_NAME")</f>
        <v>#INVALID COMPANY ID</v>
      </c>
      <c r="EY173" t="str">
        <f>_xll.SNL.Clients.Office.Excel.Functions.SPG(EV173, "SP_COUNTRY_NAME")</f>
        <v>#INVALID COMPANY ID</v>
      </c>
      <c r="EZ173" t="s">
        <v>1360</v>
      </c>
      <c r="FA173">
        <v>5874743</v>
      </c>
      <c r="FB173" t="s">
        <v>403</v>
      </c>
      <c r="FC173" s="11">
        <v>0.02</v>
      </c>
      <c r="FD173" t="str">
        <f>_xll.SNL.Clients.Office.Excel.Functions.SPG(FA173, "SP_COUNTRY_NAME")</f>
        <v>Brazil</v>
      </c>
      <c r="FE173" t="s">
        <v>1360</v>
      </c>
      <c r="FF173">
        <v>5874743</v>
      </c>
      <c r="FG173" t="s">
        <v>403</v>
      </c>
      <c r="FH173" s="11">
        <v>0.02</v>
      </c>
      <c r="FI173" t="str">
        <f>_xll.SNL.Clients.Office.Excel.Functions.SPG(FF173, "SP_COUNTRY_NAME")</f>
        <v>Brazil</v>
      </c>
      <c r="FJ173" t="s">
        <v>485</v>
      </c>
      <c r="FK173">
        <v>4119790</v>
      </c>
      <c r="FL173" t="s">
        <v>398</v>
      </c>
      <c r="FM173" s="11">
        <v>0.02</v>
      </c>
      <c r="FN173" t="str">
        <f>_xll.SNL.Clients.Office.Excel.Functions.SPG(FK173, "SP_COUNTRY_NAME")</f>
        <v>USA</v>
      </c>
      <c r="FS173" t="str">
        <f>_xll.SNL.Clients.Office.Excel.Functions.SPG(FP173, "SP_COUNTRY_NAME")</f>
        <v>#INVALID COMPANY ID</v>
      </c>
      <c r="FT173" t="s">
        <v>1386</v>
      </c>
      <c r="FU173">
        <v>5813728</v>
      </c>
      <c r="FV173" t="s">
        <v>398</v>
      </c>
      <c r="FW173" s="11">
        <v>0.03</v>
      </c>
      <c r="FX173" t="str">
        <f>_xll.SNL.Clients.Office.Excel.Functions.SPG(FU173, "SP_COUNTRY_NAME")</f>
        <v>Ireland</v>
      </c>
      <c r="GC173" t="str">
        <f>_xll.SNL.Clients.Office.Excel.Functions.SPG(FZ173, "SP_COUNTRY_NAME")</f>
        <v>#INVALID COMPANY ID</v>
      </c>
      <c r="GH173" t="str">
        <f>_xll.SNL.Clients.Office.Excel.Functions.SPG(GE173, "SP_COUNTRY_NAME")</f>
        <v>#INVALID COMPANY ID</v>
      </c>
      <c r="GM173" t="str">
        <f>_xll.SNL.Clients.Office.Excel.Functions.SPG(GJ173, "SP_COUNTRY_NAME")</f>
        <v>#INVALID COMPANY ID</v>
      </c>
      <c r="GR173" t="str">
        <f>_xll.SNL.Clients.Office.Excel.Functions.SPG(GO173, "SP_COUNTRY_NAME")</f>
        <v>#INVALID COMPANY ID</v>
      </c>
      <c r="GW173" t="str">
        <f>_xll.SNL.Clients.Office.Excel.Functions.SPG(GT173, "SP_COUNTRY_NAME")</f>
        <v>#INVALID COMPANY ID</v>
      </c>
      <c r="HB173" t="str">
        <f>_xll.SNL.Clients.Office.Excel.Functions.SPG(GY173, "SP_COUNTRY_NAME")</f>
        <v>#INVALID COMPANY ID</v>
      </c>
      <c r="HC173" t="s">
        <v>485</v>
      </c>
      <c r="HD173">
        <v>4119790</v>
      </c>
      <c r="HE173" t="s">
        <v>398</v>
      </c>
      <c r="HF173" s="11">
        <v>0.02</v>
      </c>
      <c r="HG173" t="str">
        <f>_xll.SNL.Clients.Office.Excel.Functions.SPG(HD173, "SP_COUNTRY_NAME")</f>
        <v>USA</v>
      </c>
      <c r="HL173" t="str">
        <f>_xll.SNL.Clients.Office.Excel.Functions.SPG(HI173, "SP_COUNTRY_NAME")</f>
        <v>#INVALID COMPANY ID</v>
      </c>
      <c r="HQ173" t="str">
        <f>_xll.SNL.Clients.Office.Excel.Functions.SPG(HN173, "SP_COUNTRY_NAME")</f>
        <v>#INVALID COMPANY ID</v>
      </c>
      <c r="HR173" t="s">
        <v>485</v>
      </c>
      <c r="HS173">
        <v>4119790</v>
      </c>
      <c r="HT173" t="s">
        <v>398</v>
      </c>
      <c r="HU173" s="11">
        <v>0.02</v>
      </c>
      <c r="HV173" t="str">
        <f>_xll.SNL.Clients.Office.Excel.Functions.SPG(HS173, "SP_COUNTRY_NAME")</f>
        <v>USA</v>
      </c>
      <c r="HW173" t="s">
        <v>1386</v>
      </c>
      <c r="HX173">
        <v>5813728</v>
      </c>
      <c r="HY173" t="s">
        <v>398</v>
      </c>
      <c r="HZ173" s="11">
        <v>0.03</v>
      </c>
      <c r="IA173" t="str">
        <f>_xll.SNL.Clients.Office.Excel.Functions.SPG(HX173, "SP_COUNTRY_NAME")</f>
        <v>Ireland</v>
      </c>
      <c r="IF173" t="str">
        <f>_xll.SNL.Clients.Office.Excel.Functions.SPG(IC173, "SP_COUNTRY_NAME")</f>
        <v>#INVALID COMPANY ID</v>
      </c>
      <c r="IK173" t="str">
        <f>_xll.SNL.Clients.Office.Excel.Functions.SPG(IH173, "SP_COUNTRY_NAME")</f>
        <v>#INVALID COMPANY ID</v>
      </c>
      <c r="IP173" t="str">
        <f>_xll.SNL.Clients.Office.Excel.Functions.SPG(IM173, "SP_COUNTRY_NAME")</f>
        <v>#INVALID COMPANY ID</v>
      </c>
      <c r="IQ173" t="s">
        <v>1271</v>
      </c>
      <c r="IR173">
        <v>4032624</v>
      </c>
      <c r="IS173" t="s">
        <v>398</v>
      </c>
      <c r="IT173" s="11">
        <v>0</v>
      </c>
      <c r="IU173" t="str">
        <f>_xll.SNL.Clients.Office.Excel.Functions.SPG(IR173, "SP_COUNTRY_NAME")</f>
        <v>USA</v>
      </c>
      <c r="IZ173" t="str">
        <f>_xll.SNL.Clients.Office.Excel.Functions.SPG(IW173, "SP_COUNTRY_NAME")</f>
        <v>#INVALID COMPANY ID</v>
      </c>
      <c r="JA173" t="s">
        <v>664</v>
      </c>
      <c r="JB173">
        <v>4213183</v>
      </c>
      <c r="JC173" t="s">
        <v>398</v>
      </c>
      <c r="JD173" s="11">
        <v>0.01</v>
      </c>
      <c r="JE173" t="str">
        <f>_xll.SNL.Clients.Office.Excel.Functions.SPG(JB173, "SP_COUNTRY_NAME")</f>
        <v>South Africa</v>
      </c>
      <c r="JF173" t="s">
        <v>691</v>
      </c>
      <c r="JG173">
        <v>19679073</v>
      </c>
      <c r="JH173" t="s">
        <v>398</v>
      </c>
      <c r="JI173" s="11">
        <v>0.01</v>
      </c>
      <c r="JJ173" t="str">
        <f>_xll.SNL.Clients.Office.Excel.Functions.SPG(JG173, "SP_COUNTRY_NAME")</f>
        <v>South Africa</v>
      </c>
      <c r="JK173" t="s">
        <v>1360</v>
      </c>
      <c r="JL173">
        <v>5874743</v>
      </c>
      <c r="JM173" t="s">
        <v>403</v>
      </c>
      <c r="JN173" s="11">
        <v>0.02</v>
      </c>
      <c r="JO173" t="str">
        <f>_xll.SNL.Clients.Office.Excel.Functions.SPG(JL173, "SP_COUNTRY_NAME")</f>
        <v>Brazil</v>
      </c>
      <c r="JT173" t="str">
        <f>_xll.SNL.Clients.Office.Excel.Functions.SPG(JQ173, "SP_COUNTRY_NAME")</f>
        <v>#INVALID COMPANY ID</v>
      </c>
      <c r="JY173" t="str">
        <f>_xll.SNL.Clients.Office.Excel.Functions.SPG(JV173, "SP_COUNTRY_NAME")</f>
        <v>#INVALID COMPANY ID</v>
      </c>
      <c r="JZ173" t="s">
        <v>485</v>
      </c>
      <c r="KA173">
        <v>4119790</v>
      </c>
      <c r="KB173" t="s">
        <v>398</v>
      </c>
      <c r="KC173" s="11">
        <v>0.02</v>
      </c>
      <c r="KD173" t="str">
        <f>_xll.SNL.Clients.Office.Excel.Functions.SPG(KA173, "SP_COUNTRY_NAME")</f>
        <v>USA</v>
      </c>
      <c r="KI173" t="str">
        <f>_xll.SNL.Clients.Office.Excel.Functions.SPG(KF173, "SP_COUNTRY_NAME")</f>
        <v>#INVALID COMPANY ID</v>
      </c>
      <c r="KJ173" t="s">
        <v>766</v>
      </c>
      <c r="KK173">
        <v>19149504</v>
      </c>
      <c r="KL173" t="s">
        <v>398</v>
      </c>
      <c r="KM173" s="11">
        <v>0</v>
      </c>
      <c r="KN173" t="str">
        <f>_xll.SNL.Clients.Office.Excel.Functions.SPG(KK173, "SP_COUNTRY_NAME")</f>
        <v>South Africa</v>
      </c>
    </row>
    <row r="174" spans="5:300" x14ac:dyDescent="0.35">
      <c r="E174" t="str">
        <f>_xll.SNL.Clients.Office.Excel.Functions.SPG(B174, "SP_COUNTRY_NAME")</f>
        <v>#INVALID COMPANY ID</v>
      </c>
      <c r="F174" t="s">
        <v>842</v>
      </c>
      <c r="G174">
        <v>107066682</v>
      </c>
      <c r="H174" t="s">
        <v>398</v>
      </c>
      <c r="I174" s="11">
        <v>0.01</v>
      </c>
      <c r="J174" t="str">
        <f>_xll.SNL.Clients.Office.Excel.Functions.SPG(G174, "SP_COUNTRY_NAME")</f>
        <v>South Africa</v>
      </c>
      <c r="K174" t="s">
        <v>572</v>
      </c>
      <c r="L174">
        <v>4095848</v>
      </c>
      <c r="M174" t="s">
        <v>398</v>
      </c>
      <c r="N174" s="11">
        <v>0</v>
      </c>
      <c r="O174" t="str">
        <f>_xll.SNL.Clients.Office.Excel.Functions.SPG(L174, "SP_COUNTRY_NAME")</f>
        <v>USA</v>
      </c>
      <c r="P174" t="s">
        <v>471</v>
      </c>
      <c r="Q174">
        <v>111267</v>
      </c>
      <c r="R174" t="s">
        <v>398</v>
      </c>
      <c r="S174" s="11">
        <v>0.05</v>
      </c>
      <c r="T174" t="str">
        <f>_xll.SNL.Clients.Office.Excel.Functions.SPG(Q174, "SP_COUNTRY_NAME")</f>
        <v>United Kingdom</v>
      </c>
      <c r="Y174" t="str">
        <f>_xll.SNL.Clients.Office.Excel.Functions.SPG(V174, "SP_COUNTRY_NAME")</f>
        <v>#INVALID COMPANY ID</v>
      </c>
      <c r="Z174" t="s">
        <v>767</v>
      </c>
      <c r="AA174">
        <v>135393505</v>
      </c>
      <c r="AB174" t="s">
        <v>398</v>
      </c>
      <c r="AC174" s="11">
        <v>0</v>
      </c>
      <c r="AD174" t="str">
        <f>_xll.SNL.Clients.Office.Excel.Functions.SPG(AA174, "SP_COUNTRY_NAME")</f>
        <v>#INVALID COMPANY ID</v>
      </c>
      <c r="AE174" t="s">
        <v>767</v>
      </c>
      <c r="AF174">
        <v>135393505</v>
      </c>
      <c r="AG174" t="s">
        <v>398</v>
      </c>
      <c r="AH174" s="11">
        <v>0</v>
      </c>
      <c r="AI174" t="str">
        <f>_xll.SNL.Clients.Office.Excel.Functions.SPG(AF174, "SP_COUNTRY_NAME")</f>
        <v>#INVALID COMPANY ID</v>
      </c>
      <c r="AJ174" t="s">
        <v>471</v>
      </c>
      <c r="AK174">
        <v>111267</v>
      </c>
      <c r="AL174" t="s">
        <v>398</v>
      </c>
      <c r="AM174" s="11">
        <v>0.05</v>
      </c>
      <c r="AN174" t="str">
        <f>_xll.SNL.Clients.Office.Excel.Functions.SPG(AK174, "SP_COUNTRY_NAME")</f>
        <v>United Kingdom</v>
      </c>
      <c r="AO174" t="s">
        <v>1260</v>
      </c>
      <c r="AP174" t="s">
        <v>348</v>
      </c>
      <c r="AQ174" t="s">
        <v>406</v>
      </c>
      <c r="AR174" s="11">
        <v>0</v>
      </c>
      <c r="AS174" t="str">
        <f>_xll.SNL.Clients.Office.Excel.Functions.SPG(AP174, "SP_COUNTRY_NAME")</f>
        <v>China</v>
      </c>
      <c r="AX174" t="str">
        <f>_xll.SNL.Clients.Office.Excel.Functions.SPG(AU174, "SP_COUNTRY_NAME")</f>
        <v>#INVALID COMPANY ID</v>
      </c>
      <c r="AY174" t="s">
        <v>767</v>
      </c>
      <c r="AZ174">
        <v>135393505</v>
      </c>
      <c r="BA174" t="s">
        <v>398</v>
      </c>
      <c r="BB174" s="11">
        <v>0</v>
      </c>
      <c r="BC174" t="str">
        <f>_xll.SNL.Clients.Office.Excel.Functions.SPG(AZ174, "SP_COUNTRY_NAME")</f>
        <v>#INVALID COMPANY ID</v>
      </c>
      <c r="BH174" t="str">
        <f>_xll.SNL.Clients.Office.Excel.Functions.SPG(BE174, "SP_COUNTRY_NAME")</f>
        <v>#INVALID COMPANY ID</v>
      </c>
      <c r="BI174" t="s">
        <v>514</v>
      </c>
      <c r="BJ174">
        <v>4630169</v>
      </c>
      <c r="BK174" t="s">
        <v>398</v>
      </c>
      <c r="BL174" s="11">
        <v>0.01</v>
      </c>
      <c r="BM174" t="str">
        <f>_xll.SNL.Clients.Office.Excel.Functions.SPG(BJ174, "SP_COUNTRY_NAME")</f>
        <v>Germany</v>
      </c>
      <c r="BR174" t="str">
        <f>_xll.SNL.Clients.Office.Excel.Functions.SPG(BO174, "SP_COUNTRY_NAME")</f>
        <v>#INVALID COMPANY ID</v>
      </c>
      <c r="BS174" t="s">
        <v>1944</v>
      </c>
      <c r="BT174">
        <v>19076918</v>
      </c>
      <c r="BU174" t="s">
        <v>348</v>
      </c>
      <c r="BV174" s="11">
        <v>0</v>
      </c>
      <c r="BW174" t="str">
        <f>_xll.SNL.Clients.Office.Excel.Functions.SPG(BT174, "SP_COUNTRY_NAME")</f>
        <v>USA</v>
      </c>
      <c r="BX174" t="s">
        <v>1742</v>
      </c>
      <c r="BY174">
        <v>4313747</v>
      </c>
      <c r="BZ174" t="s">
        <v>403</v>
      </c>
      <c r="CA174" s="11">
        <v>0.02</v>
      </c>
      <c r="CB174" t="str">
        <f>_xll.SNL.Clients.Office.Excel.Functions.SPG(BY174, "SP_COUNTRY_NAME")</f>
        <v>USA</v>
      </c>
      <c r="CC174" t="s">
        <v>1361</v>
      </c>
      <c r="CD174">
        <v>4338213</v>
      </c>
      <c r="CE174" t="s">
        <v>398</v>
      </c>
      <c r="CF174" s="11">
        <v>0.02</v>
      </c>
      <c r="CG174" t="str">
        <f>_xll.SNL.Clients.Office.Excel.Functions.SPG(CD174, "SP_COUNTRY_NAME")</f>
        <v>USA</v>
      </c>
      <c r="CH174" t="s">
        <v>1742</v>
      </c>
      <c r="CI174">
        <v>4313747</v>
      </c>
      <c r="CJ174" t="s">
        <v>403</v>
      </c>
      <c r="CK174" s="11">
        <v>0.02</v>
      </c>
      <c r="CL174" t="str">
        <f>_xll.SNL.Clients.Office.Excel.Functions.SPG(CI174, "SP_COUNTRY_NAME")</f>
        <v>USA</v>
      </c>
      <c r="CM174" t="s">
        <v>514</v>
      </c>
      <c r="CN174">
        <v>4630169</v>
      </c>
      <c r="CO174" t="s">
        <v>398</v>
      </c>
      <c r="CP174" s="11">
        <v>0.01</v>
      </c>
      <c r="CQ174" t="str">
        <f>_xll.SNL.Clients.Office.Excel.Functions.SPG(CN174, "SP_COUNTRY_NAME")</f>
        <v>Germany</v>
      </c>
      <c r="CR174" t="s">
        <v>514</v>
      </c>
      <c r="CS174">
        <v>4630169</v>
      </c>
      <c r="CT174" t="s">
        <v>398</v>
      </c>
      <c r="CU174" s="11">
        <v>0.01</v>
      </c>
      <c r="CV174" t="str">
        <f>_xll.SNL.Clients.Office.Excel.Functions.SPG(CS174, "SP_COUNTRY_NAME")</f>
        <v>Germany</v>
      </c>
      <c r="CW174" t="s">
        <v>1742</v>
      </c>
      <c r="CX174">
        <v>4313747</v>
      </c>
      <c r="CY174" t="s">
        <v>403</v>
      </c>
      <c r="CZ174" s="11">
        <v>0.02</v>
      </c>
      <c r="DA174" t="str">
        <f>_xll.SNL.Clients.Office.Excel.Functions.SPG(CX174, "SP_COUNTRY_NAME")</f>
        <v>USA</v>
      </c>
      <c r="DF174" t="str">
        <f>_xll.SNL.Clients.Office.Excel.Functions.SPG(DC174, "SP_COUNTRY_NAME")</f>
        <v>#INVALID COMPANY ID</v>
      </c>
      <c r="DK174" t="str">
        <f>_xll.SNL.Clients.Office.Excel.Functions.SPG(DH174, "SP_COUNTRY_NAME")</f>
        <v>#INVALID COMPANY ID</v>
      </c>
      <c r="DL174" t="s">
        <v>842</v>
      </c>
      <c r="DM174">
        <v>107066682</v>
      </c>
      <c r="DN174" t="s">
        <v>398</v>
      </c>
      <c r="DO174" s="11">
        <v>0.01</v>
      </c>
      <c r="DP174" t="str">
        <f>_xll.SNL.Clients.Office.Excel.Functions.SPG(DM174, "SP_COUNTRY_NAME")</f>
        <v>South Africa</v>
      </c>
      <c r="DQ174" t="s">
        <v>842</v>
      </c>
      <c r="DR174">
        <v>107066682</v>
      </c>
      <c r="DS174" t="s">
        <v>398</v>
      </c>
      <c r="DT174" s="11">
        <v>0.01</v>
      </c>
      <c r="DU174" t="str">
        <f>_xll.SNL.Clients.Office.Excel.Functions.SPG(DR174, "SP_COUNTRY_NAME")</f>
        <v>South Africa</v>
      </c>
      <c r="DV174" t="s">
        <v>842</v>
      </c>
      <c r="DW174">
        <v>107066682</v>
      </c>
      <c r="DX174" t="s">
        <v>398</v>
      </c>
      <c r="DY174" s="11">
        <v>0.01</v>
      </c>
      <c r="DZ174" t="str">
        <f>_xll.SNL.Clients.Office.Excel.Functions.SPG(DW174, "SP_COUNTRY_NAME")</f>
        <v>South Africa</v>
      </c>
      <c r="EE174" t="str">
        <f>_xll.SNL.Clients.Office.Excel.Functions.SPG(EB174, "SP_COUNTRY_NAME")</f>
        <v>#INVALID COMPANY ID</v>
      </c>
      <c r="EF174" t="s">
        <v>2004</v>
      </c>
      <c r="EG174">
        <v>110332</v>
      </c>
      <c r="EH174" t="s">
        <v>398</v>
      </c>
      <c r="EI174" s="11">
        <v>0.02</v>
      </c>
      <c r="EJ174" t="str">
        <f>_xll.SNL.Clients.Office.Excel.Functions.SPG(EG174, "SP_COUNTRY_NAME")</f>
        <v>USA</v>
      </c>
      <c r="EO174" t="str">
        <f>_xll.SNL.Clients.Office.Excel.Functions.SPG(EL174, "SP_COUNTRY_NAME")</f>
        <v>#INVALID COMPANY ID</v>
      </c>
      <c r="ET174" t="str">
        <f>_xll.SNL.Clients.Office.Excel.Functions.SPG(EQ174, "SP_COUNTRY_NAME")</f>
        <v>#INVALID COMPANY ID</v>
      </c>
      <c r="EY174" t="str">
        <f>_xll.SNL.Clients.Office.Excel.Functions.SPG(EV174, "SP_COUNTRY_NAME")</f>
        <v>#INVALID COMPANY ID</v>
      </c>
      <c r="EZ174" t="s">
        <v>1361</v>
      </c>
      <c r="FA174">
        <v>4338213</v>
      </c>
      <c r="FB174" t="s">
        <v>398</v>
      </c>
      <c r="FC174" s="11">
        <v>0.02</v>
      </c>
      <c r="FD174" t="str">
        <f>_xll.SNL.Clients.Office.Excel.Functions.SPG(FA174, "SP_COUNTRY_NAME")</f>
        <v>USA</v>
      </c>
      <c r="FE174" t="s">
        <v>1361</v>
      </c>
      <c r="FF174">
        <v>4338213</v>
      </c>
      <c r="FG174" t="s">
        <v>398</v>
      </c>
      <c r="FH174" s="11">
        <v>0.02</v>
      </c>
      <c r="FI174" t="str">
        <f>_xll.SNL.Clients.Office.Excel.Functions.SPG(FF174, "SP_COUNTRY_NAME")</f>
        <v>USA</v>
      </c>
      <c r="FJ174" t="s">
        <v>1742</v>
      </c>
      <c r="FK174">
        <v>4313747</v>
      </c>
      <c r="FL174" t="s">
        <v>403</v>
      </c>
      <c r="FM174" s="11">
        <v>0.02</v>
      </c>
      <c r="FN174" t="str">
        <f>_xll.SNL.Clients.Office.Excel.Functions.SPG(FK174, "SP_COUNTRY_NAME")</f>
        <v>USA</v>
      </c>
      <c r="FS174" t="str">
        <f>_xll.SNL.Clients.Office.Excel.Functions.SPG(FP174, "SP_COUNTRY_NAME")</f>
        <v>#INVALID COMPANY ID</v>
      </c>
      <c r="FT174" t="s">
        <v>2004</v>
      </c>
      <c r="FU174">
        <v>110332</v>
      </c>
      <c r="FV174" t="s">
        <v>398</v>
      </c>
      <c r="FW174" s="11">
        <v>0.02</v>
      </c>
      <c r="FX174" t="str">
        <f>_xll.SNL.Clients.Office.Excel.Functions.SPG(FU174, "SP_COUNTRY_NAME")</f>
        <v>USA</v>
      </c>
      <c r="GC174" t="str">
        <f>_xll.SNL.Clients.Office.Excel.Functions.SPG(FZ174, "SP_COUNTRY_NAME")</f>
        <v>#INVALID COMPANY ID</v>
      </c>
      <c r="GH174" t="str">
        <f>_xll.SNL.Clients.Office.Excel.Functions.SPG(GE174, "SP_COUNTRY_NAME")</f>
        <v>#INVALID COMPANY ID</v>
      </c>
      <c r="GM174" t="str">
        <f>_xll.SNL.Clients.Office.Excel.Functions.SPG(GJ174, "SP_COUNTRY_NAME")</f>
        <v>#INVALID COMPANY ID</v>
      </c>
      <c r="GR174" t="str">
        <f>_xll.SNL.Clients.Office.Excel.Functions.SPG(GO174, "SP_COUNTRY_NAME")</f>
        <v>#INVALID COMPANY ID</v>
      </c>
      <c r="GW174" t="str">
        <f>_xll.SNL.Clients.Office.Excel.Functions.SPG(GT174, "SP_COUNTRY_NAME")</f>
        <v>#INVALID COMPANY ID</v>
      </c>
      <c r="HB174" t="str">
        <f>_xll.SNL.Clients.Office.Excel.Functions.SPG(GY174, "SP_COUNTRY_NAME")</f>
        <v>#INVALID COMPANY ID</v>
      </c>
      <c r="HC174" t="s">
        <v>1742</v>
      </c>
      <c r="HD174">
        <v>4313747</v>
      </c>
      <c r="HE174" t="s">
        <v>403</v>
      </c>
      <c r="HF174" s="11">
        <v>0.02</v>
      </c>
      <c r="HG174" t="str">
        <f>_xll.SNL.Clients.Office.Excel.Functions.SPG(HD174, "SP_COUNTRY_NAME")</f>
        <v>USA</v>
      </c>
      <c r="HL174" t="str">
        <f>_xll.SNL.Clients.Office.Excel.Functions.SPG(HI174, "SP_COUNTRY_NAME")</f>
        <v>#INVALID COMPANY ID</v>
      </c>
      <c r="HQ174" t="str">
        <f>_xll.SNL.Clients.Office.Excel.Functions.SPG(HN174, "SP_COUNTRY_NAME")</f>
        <v>#INVALID COMPANY ID</v>
      </c>
      <c r="HR174" t="s">
        <v>1742</v>
      </c>
      <c r="HS174">
        <v>4313747</v>
      </c>
      <c r="HT174" t="s">
        <v>403</v>
      </c>
      <c r="HU174" s="11">
        <v>0.02</v>
      </c>
      <c r="HV174" t="str">
        <f>_xll.SNL.Clients.Office.Excel.Functions.SPG(HS174, "SP_COUNTRY_NAME")</f>
        <v>USA</v>
      </c>
      <c r="HW174" t="s">
        <v>2004</v>
      </c>
      <c r="HX174">
        <v>110332</v>
      </c>
      <c r="HY174" t="s">
        <v>398</v>
      </c>
      <c r="HZ174" s="11">
        <v>0.02</v>
      </c>
      <c r="IA174" t="str">
        <f>_xll.SNL.Clients.Office.Excel.Functions.SPG(HX174, "SP_COUNTRY_NAME")</f>
        <v>USA</v>
      </c>
      <c r="IF174" t="str">
        <f>_xll.SNL.Clients.Office.Excel.Functions.SPG(IC174, "SP_COUNTRY_NAME")</f>
        <v>#INVALID COMPANY ID</v>
      </c>
      <c r="IK174" t="str">
        <f>_xll.SNL.Clients.Office.Excel.Functions.SPG(IH174, "SP_COUNTRY_NAME")</f>
        <v>#INVALID COMPANY ID</v>
      </c>
      <c r="IP174" t="str">
        <f>_xll.SNL.Clients.Office.Excel.Functions.SPG(IM174, "SP_COUNTRY_NAME")</f>
        <v>#INVALID COMPANY ID</v>
      </c>
      <c r="IQ174" t="s">
        <v>1402</v>
      </c>
      <c r="IR174">
        <v>4055966</v>
      </c>
      <c r="IS174" t="s">
        <v>398</v>
      </c>
      <c r="IT174" s="11">
        <v>0</v>
      </c>
      <c r="IU174" t="str">
        <f>_xll.SNL.Clients.Office.Excel.Functions.SPG(IR174, "SP_COUNTRY_NAME")</f>
        <v>USA</v>
      </c>
      <c r="IZ174" t="str">
        <f>_xll.SNL.Clients.Office.Excel.Functions.SPG(IW174, "SP_COUNTRY_NAME")</f>
        <v>#INVALID COMPANY ID</v>
      </c>
      <c r="JA174" t="s">
        <v>514</v>
      </c>
      <c r="JB174">
        <v>4630169</v>
      </c>
      <c r="JC174" t="s">
        <v>398</v>
      </c>
      <c r="JD174" s="11">
        <v>0.01</v>
      </c>
      <c r="JE174" t="str">
        <f>_xll.SNL.Clients.Office.Excel.Functions.SPG(JB174, "SP_COUNTRY_NAME")</f>
        <v>Germany</v>
      </c>
      <c r="JF174" t="s">
        <v>842</v>
      </c>
      <c r="JG174">
        <v>107066682</v>
      </c>
      <c r="JH174" t="s">
        <v>398</v>
      </c>
      <c r="JI174" s="11">
        <v>0.01</v>
      </c>
      <c r="JJ174" t="str">
        <f>_xll.SNL.Clients.Office.Excel.Functions.SPG(JG174, "SP_COUNTRY_NAME")</f>
        <v>South Africa</v>
      </c>
      <c r="JK174" t="s">
        <v>1361</v>
      </c>
      <c r="JL174">
        <v>4338213</v>
      </c>
      <c r="JM174" t="s">
        <v>398</v>
      </c>
      <c r="JN174" s="11">
        <v>0.02</v>
      </c>
      <c r="JO174" t="str">
        <f>_xll.SNL.Clients.Office.Excel.Functions.SPG(JL174, "SP_COUNTRY_NAME")</f>
        <v>USA</v>
      </c>
      <c r="JT174" t="str">
        <f>_xll.SNL.Clients.Office.Excel.Functions.SPG(JQ174, "SP_COUNTRY_NAME")</f>
        <v>#INVALID COMPANY ID</v>
      </c>
      <c r="JY174" t="str">
        <f>_xll.SNL.Clients.Office.Excel.Functions.SPG(JV174, "SP_COUNTRY_NAME")</f>
        <v>#INVALID COMPANY ID</v>
      </c>
      <c r="JZ174" t="s">
        <v>1742</v>
      </c>
      <c r="KA174">
        <v>4313747</v>
      </c>
      <c r="KB174" t="s">
        <v>403</v>
      </c>
      <c r="KC174" s="11">
        <v>0.02</v>
      </c>
      <c r="KD174" t="str">
        <f>_xll.SNL.Clients.Office.Excel.Functions.SPG(KA174, "SP_COUNTRY_NAME")</f>
        <v>USA</v>
      </c>
      <c r="KI174" t="str">
        <f>_xll.SNL.Clients.Office.Excel.Functions.SPG(KF174, "SP_COUNTRY_NAME")</f>
        <v>#INVALID COMPANY ID</v>
      </c>
      <c r="KJ174" t="s">
        <v>767</v>
      </c>
      <c r="KK174">
        <v>135393505</v>
      </c>
      <c r="KL174" t="s">
        <v>398</v>
      </c>
      <c r="KM174" s="11">
        <v>0</v>
      </c>
      <c r="KN174" t="str">
        <f>_xll.SNL.Clients.Office.Excel.Functions.SPG(KK174, "SP_COUNTRY_NAME")</f>
        <v>#INVALID COMPANY ID</v>
      </c>
    </row>
    <row r="175" spans="5:300" x14ac:dyDescent="0.35">
      <c r="E175" t="str">
        <f>_xll.SNL.Clients.Office.Excel.Functions.SPG(B175, "SP_COUNTRY_NAME")</f>
        <v>#INVALID COMPANY ID</v>
      </c>
      <c r="F175" t="s">
        <v>843</v>
      </c>
      <c r="G175">
        <v>7789918</v>
      </c>
      <c r="H175" t="s">
        <v>398</v>
      </c>
      <c r="I175" s="11">
        <v>0.01</v>
      </c>
      <c r="J175" t="str">
        <f>_xll.SNL.Clients.Office.Excel.Functions.SPG(G175, "SP_COUNTRY_NAME")</f>
        <v>Luxembourg</v>
      </c>
      <c r="K175" t="s">
        <v>573</v>
      </c>
      <c r="L175">
        <v>4234727</v>
      </c>
      <c r="M175" t="s">
        <v>398</v>
      </c>
      <c r="N175" s="11">
        <v>0</v>
      </c>
      <c r="O175" t="str">
        <f>_xll.SNL.Clients.Office.Excel.Functions.SPG(L175, "SP_COUNTRY_NAME")</f>
        <v>Germany</v>
      </c>
      <c r="P175" t="s">
        <v>1077</v>
      </c>
      <c r="Q175">
        <v>4139866</v>
      </c>
      <c r="R175" t="s">
        <v>398</v>
      </c>
      <c r="S175" s="11">
        <v>0.05</v>
      </c>
      <c r="T175" t="str">
        <f>_xll.SNL.Clients.Office.Excel.Functions.SPG(Q175, "SP_COUNTRY_NAME")</f>
        <v>Sweden</v>
      </c>
      <c r="Y175" t="str">
        <f>_xll.SNL.Clients.Office.Excel.Functions.SPG(V175, "SP_COUNTRY_NAME")</f>
        <v>#INVALID COMPANY ID</v>
      </c>
      <c r="Z175" t="s">
        <v>768</v>
      </c>
      <c r="AA175">
        <v>29317018</v>
      </c>
      <c r="AB175" t="s">
        <v>398</v>
      </c>
      <c r="AC175" s="11">
        <v>0</v>
      </c>
      <c r="AD175" t="str">
        <f>_xll.SNL.Clients.Office.Excel.Functions.SPG(AA175, "SP_COUNTRY_NAME")</f>
        <v>South Africa</v>
      </c>
      <c r="AE175" t="s">
        <v>768</v>
      </c>
      <c r="AF175">
        <v>29317018</v>
      </c>
      <c r="AG175" t="s">
        <v>398</v>
      </c>
      <c r="AH175" s="11">
        <v>0</v>
      </c>
      <c r="AI175" t="str">
        <f>_xll.SNL.Clients.Office.Excel.Functions.SPG(AF175, "SP_COUNTRY_NAME")</f>
        <v>South Africa</v>
      </c>
      <c r="AJ175" t="s">
        <v>1077</v>
      </c>
      <c r="AK175">
        <v>4139866</v>
      </c>
      <c r="AL175" t="s">
        <v>398</v>
      </c>
      <c r="AM175" s="11">
        <v>0.05</v>
      </c>
      <c r="AN175" t="str">
        <f>_xll.SNL.Clients.Office.Excel.Functions.SPG(AK175, "SP_COUNTRY_NAME")</f>
        <v>Sweden</v>
      </c>
      <c r="AO175" t="s">
        <v>969</v>
      </c>
      <c r="AP175">
        <v>14992688</v>
      </c>
      <c r="AQ175" t="s">
        <v>398</v>
      </c>
      <c r="AR175" s="11">
        <v>0</v>
      </c>
      <c r="AS175" t="str">
        <f>_xll.SNL.Clients.Office.Excel.Functions.SPG(AP175, "SP_COUNTRY_NAME")</f>
        <v>Italy</v>
      </c>
      <c r="AX175" t="str">
        <f>_xll.SNL.Clients.Office.Excel.Functions.SPG(AU175, "SP_COUNTRY_NAME")</f>
        <v>#INVALID COMPANY ID</v>
      </c>
      <c r="AY175" t="s">
        <v>768</v>
      </c>
      <c r="AZ175">
        <v>29317018</v>
      </c>
      <c r="BA175" t="s">
        <v>398</v>
      </c>
      <c r="BB175" s="11">
        <v>0</v>
      </c>
      <c r="BC175" t="str">
        <f>_xll.SNL.Clients.Office.Excel.Functions.SPG(AZ175, "SP_COUNTRY_NAME")</f>
        <v>South Africa</v>
      </c>
      <c r="BH175" t="str">
        <f>_xll.SNL.Clients.Office.Excel.Functions.SPG(BE175, "SP_COUNTRY_NAME")</f>
        <v>#INVALID COMPANY ID</v>
      </c>
      <c r="BI175" t="s">
        <v>1604</v>
      </c>
      <c r="BJ175">
        <v>4147585</v>
      </c>
      <c r="BK175" t="s">
        <v>398</v>
      </c>
      <c r="BL175" s="11">
        <v>0.01</v>
      </c>
      <c r="BM175" t="str">
        <f>_xll.SNL.Clients.Office.Excel.Functions.SPG(BJ175, "SP_COUNTRY_NAME")</f>
        <v>Germany</v>
      </c>
      <c r="BR175" t="str">
        <f>_xll.SNL.Clients.Office.Excel.Functions.SPG(BO175, "SP_COUNTRY_NAME")</f>
        <v>#INVALID COMPANY ID</v>
      </c>
      <c r="BS175" t="s">
        <v>1058</v>
      </c>
      <c r="BT175">
        <v>113985</v>
      </c>
      <c r="BU175" t="s">
        <v>401</v>
      </c>
      <c r="BV175" s="11">
        <v>0</v>
      </c>
      <c r="BW175" t="str">
        <f>_xll.SNL.Clients.Office.Excel.Functions.SPG(BT175, "SP_COUNTRY_NAME")</f>
        <v>Germany</v>
      </c>
      <c r="BX175" t="s">
        <v>1367</v>
      </c>
      <c r="BY175">
        <v>109232</v>
      </c>
      <c r="BZ175" t="s">
        <v>398</v>
      </c>
      <c r="CA175" s="11">
        <v>0.02</v>
      </c>
      <c r="CB175" t="str">
        <f>_xll.SNL.Clients.Office.Excel.Functions.SPG(BY175, "SP_COUNTRY_NAME")</f>
        <v>USA</v>
      </c>
      <c r="CC175" t="s">
        <v>1362</v>
      </c>
      <c r="CD175">
        <v>4116978</v>
      </c>
      <c r="CE175" t="s">
        <v>398</v>
      </c>
      <c r="CF175" s="11">
        <v>0.02</v>
      </c>
      <c r="CG175" t="str">
        <f>_xll.SNL.Clients.Office.Excel.Functions.SPG(CD175, "SP_COUNTRY_NAME")</f>
        <v>USA</v>
      </c>
      <c r="CH175" t="s">
        <v>1367</v>
      </c>
      <c r="CI175">
        <v>109232</v>
      </c>
      <c r="CJ175" t="s">
        <v>398</v>
      </c>
      <c r="CK175" s="11">
        <v>0.02</v>
      </c>
      <c r="CL175" t="str">
        <f>_xll.SNL.Clients.Office.Excel.Functions.SPG(CI175, "SP_COUNTRY_NAME")</f>
        <v>USA</v>
      </c>
      <c r="CM175" t="s">
        <v>1604</v>
      </c>
      <c r="CN175">
        <v>4147585</v>
      </c>
      <c r="CO175" t="s">
        <v>398</v>
      </c>
      <c r="CP175" s="11">
        <v>0.01</v>
      </c>
      <c r="CQ175" t="str">
        <f>_xll.SNL.Clients.Office.Excel.Functions.SPG(CN175, "SP_COUNTRY_NAME")</f>
        <v>Germany</v>
      </c>
      <c r="CR175" t="s">
        <v>1604</v>
      </c>
      <c r="CS175">
        <v>4147585</v>
      </c>
      <c r="CT175" t="s">
        <v>398</v>
      </c>
      <c r="CU175" s="11">
        <v>0.01</v>
      </c>
      <c r="CV175" t="str">
        <f>_xll.SNL.Clients.Office.Excel.Functions.SPG(CS175, "SP_COUNTRY_NAME")</f>
        <v>Germany</v>
      </c>
      <c r="CW175" t="s">
        <v>1367</v>
      </c>
      <c r="CX175">
        <v>109232</v>
      </c>
      <c r="CY175" t="s">
        <v>398</v>
      </c>
      <c r="CZ175" s="11">
        <v>0.02</v>
      </c>
      <c r="DA175" t="str">
        <f>_xll.SNL.Clients.Office.Excel.Functions.SPG(CX175, "SP_COUNTRY_NAME")</f>
        <v>USA</v>
      </c>
      <c r="DF175" t="str">
        <f>_xll.SNL.Clients.Office.Excel.Functions.SPG(DC175, "SP_COUNTRY_NAME")</f>
        <v>#INVALID COMPANY ID</v>
      </c>
      <c r="DK175" t="str">
        <f>_xll.SNL.Clients.Office.Excel.Functions.SPG(DH175, "SP_COUNTRY_NAME")</f>
        <v>#INVALID COMPANY ID</v>
      </c>
      <c r="DL175" t="s">
        <v>843</v>
      </c>
      <c r="DM175">
        <v>7789918</v>
      </c>
      <c r="DN175" t="s">
        <v>398</v>
      </c>
      <c r="DO175" s="11">
        <v>0.01</v>
      </c>
      <c r="DP175" t="str">
        <f>_xll.SNL.Clients.Office.Excel.Functions.SPG(DM175, "SP_COUNTRY_NAME")</f>
        <v>Luxembourg</v>
      </c>
      <c r="DQ175" t="s">
        <v>843</v>
      </c>
      <c r="DR175">
        <v>7789918</v>
      </c>
      <c r="DS175" t="s">
        <v>398</v>
      </c>
      <c r="DT175" s="11">
        <v>0.01</v>
      </c>
      <c r="DU175" t="str">
        <f>_xll.SNL.Clients.Office.Excel.Functions.SPG(DR175, "SP_COUNTRY_NAME")</f>
        <v>Luxembourg</v>
      </c>
      <c r="DV175" t="s">
        <v>843</v>
      </c>
      <c r="DW175">
        <v>7789918</v>
      </c>
      <c r="DX175" t="s">
        <v>398</v>
      </c>
      <c r="DY175" s="11">
        <v>0.01</v>
      </c>
      <c r="DZ175" t="str">
        <f>_xll.SNL.Clients.Office.Excel.Functions.SPG(DW175, "SP_COUNTRY_NAME")</f>
        <v>Luxembourg</v>
      </c>
      <c r="EE175" t="str">
        <f>_xll.SNL.Clients.Office.Excel.Functions.SPG(EB175, "SP_COUNTRY_NAME")</f>
        <v>#INVALID COMPANY ID</v>
      </c>
      <c r="EF175" t="s">
        <v>941</v>
      </c>
      <c r="EG175">
        <v>4325233</v>
      </c>
      <c r="EH175" t="s">
        <v>398</v>
      </c>
      <c r="EI175" s="11">
        <v>0.02</v>
      </c>
      <c r="EJ175" t="str">
        <f>_xll.SNL.Clients.Office.Excel.Functions.SPG(EG175, "SP_COUNTRY_NAME")</f>
        <v>United Kingdom</v>
      </c>
      <c r="EO175" t="str">
        <f>_xll.SNL.Clients.Office.Excel.Functions.SPG(EL175, "SP_COUNTRY_NAME")</f>
        <v>#INVALID COMPANY ID</v>
      </c>
      <c r="ET175" t="str">
        <f>_xll.SNL.Clients.Office.Excel.Functions.SPG(EQ175, "SP_COUNTRY_NAME")</f>
        <v>#INVALID COMPANY ID</v>
      </c>
      <c r="EY175" t="str">
        <f>_xll.SNL.Clients.Office.Excel.Functions.SPG(EV175, "SP_COUNTRY_NAME")</f>
        <v>#INVALID COMPANY ID</v>
      </c>
      <c r="EZ175" t="s">
        <v>1362</v>
      </c>
      <c r="FA175">
        <v>4116978</v>
      </c>
      <c r="FB175" t="s">
        <v>398</v>
      </c>
      <c r="FC175" s="11">
        <v>0.02</v>
      </c>
      <c r="FD175" t="str">
        <f>_xll.SNL.Clients.Office.Excel.Functions.SPG(FA175, "SP_COUNTRY_NAME")</f>
        <v>USA</v>
      </c>
      <c r="FE175" t="s">
        <v>1362</v>
      </c>
      <c r="FF175">
        <v>4116978</v>
      </c>
      <c r="FG175" t="s">
        <v>398</v>
      </c>
      <c r="FH175" s="11">
        <v>0.02</v>
      </c>
      <c r="FI175" t="str">
        <f>_xll.SNL.Clients.Office.Excel.Functions.SPG(FF175, "SP_COUNTRY_NAME")</f>
        <v>USA</v>
      </c>
      <c r="FJ175" t="s">
        <v>1367</v>
      </c>
      <c r="FK175">
        <v>109232</v>
      </c>
      <c r="FL175" t="s">
        <v>398</v>
      </c>
      <c r="FM175" s="11">
        <v>0.02</v>
      </c>
      <c r="FN175" t="str">
        <f>_xll.SNL.Clients.Office.Excel.Functions.SPG(FK175, "SP_COUNTRY_NAME")</f>
        <v>USA</v>
      </c>
      <c r="FS175" t="str">
        <f>_xll.SNL.Clients.Office.Excel.Functions.SPG(FP175, "SP_COUNTRY_NAME")</f>
        <v>#INVALID COMPANY ID</v>
      </c>
      <c r="FT175" t="s">
        <v>941</v>
      </c>
      <c r="FU175">
        <v>4325233</v>
      </c>
      <c r="FV175" t="s">
        <v>398</v>
      </c>
      <c r="FW175" s="11">
        <v>0.02</v>
      </c>
      <c r="FX175" t="str">
        <f>_xll.SNL.Clients.Office.Excel.Functions.SPG(FU175, "SP_COUNTRY_NAME")</f>
        <v>United Kingdom</v>
      </c>
      <c r="GC175" t="str">
        <f>_xll.SNL.Clients.Office.Excel.Functions.SPG(FZ175, "SP_COUNTRY_NAME")</f>
        <v>#INVALID COMPANY ID</v>
      </c>
      <c r="GH175" t="str">
        <f>_xll.SNL.Clients.Office.Excel.Functions.SPG(GE175, "SP_COUNTRY_NAME")</f>
        <v>#INVALID COMPANY ID</v>
      </c>
      <c r="GM175" t="str">
        <f>_xll.SNL.Clients.Office.Excel.Functions.SPG(GJ175, "SP_COUNTRY_NAME")</f>
        <v>#INVALID COMPANY ID</v>
      </c>
      <c r="GR175" t="str">
        <f>_xll.SNL.Clients.Office.Excel.Functions.SPG(GO175, "SP_COUNTRY_NAME")</f>
        <v>#INVALID COMPANY ID</v>
      </c>
      <c r="GW175" t="str">
        <f>_xll.SNL.Clients.Office.Excel.Functions.SPG(GT175, "SP_COUNTRY_NAME")</f>
        <v>#INVALID COMPANY ID</v>
      </c>
      <c r="HB175" t="str">
        <f>_xll.SNL.Clients.Office.Excel.Functions.SPG(GY175, "SP_COUNTRY_NAME")</f>
        <v>#INVALID COMPANY ID</v>
      </c>
      <c r="HC175" t="s">
        <v>1367</v>
      </c>
      <c r="HD175">
        <v>109232</v>
      </c>
      <c r="HE175" t="s">
        <v>398</v>
      </c>
      <c r="HF175" s="11">
        <v>0.02</v>
      </c>
      <c r="HG175" t="str">
        <f>_xll.SNL.Clients.Office.Excel.Functions.SPG(HD175, "SP_COUNTRY_NAME")</f>
        <v>USA</v>
      </c>
      <c r="HL175" t="str">
        <f>_xll.SNL.Clients.Office.Excel.Functions.SPG(HI175, "SP_COUNTRY_NAME")</f>
        <v>#INVALID COMPANY ID</v>
      </c>
      <c r="HQ175" t="str">
        <f>_xll.SNL.Clients.Office.Excel.Functions.SPG(HN175, "SP_COUNTRY_NAME")</f>
        <v>#INVALID COMPANY ID</v>
      </c>
      <c r="HR175" t="s">
        <v>1367</v>
      </c>
      <c r="HS175">
        <v>109232</v>
      </c>
      <c r="HT175" t="s">
        <v>398</v>
      </c>
      <c r="HU175" s="11">
        <v>0.02</v>
      </c>
      <c r="HV175" t="str">
        <f>_xll.SNL.Clients.Office.Excel.Functions.SPG(HS175, "SP_COUNTRY_NAME")</f>
        <v>USA</v>
      </c>
      <c r="HW175" t="s">
        <v>941</v>
      </c>
      <c r="HX175">
        <v>4325233</v>
      </c>
      <c r="HY175" t="s">
        <v>398</v>
      </c>
      <c r="HZ175" s="11">
        <v>0.02</v>
      </c>
      <c r="IA175" t="str">
        <f>_xll.SNL.Clients.Office.Excel.Functions.SPG(HX175, "SP_COUNTRY_NAME")</f>
        <v>United Kingdom</v>
      </c>
      <c r="IF175" t="str">
        <f>_xll.SNL.Clients.Office.Excel.Functions.SPG(IC175, "SP_COUNTRY_NAME")</f>
        <v>#INVALID COMPANY ID</v>
      </c>
      <c r="IK175" t="str">
        <f>_xll.SNL.Clients.Office.Excel.Functions.SPG(IH175, "SP_COUNTRY_NAME")</f>
        <v>#INVALID COMPANY ID</v>
      </c>
      <c r="IP175" t="str">
        <f>_xll.SNL.Clients.Office.Excel.Functions.SPG(IM175, "SP_COUNTRY_NAME")</f>
        <v>#INVALID COMPANY ID</v>
      </c>
      <c r="IQ175" t="s">
        <v>617</v>
      </c>
      <c r="IR175">
        <v>110641</v>
      </c>
      <c r="IS175" t="s">
        <v>398</v>
      </c>
      <c r="IT175" s="11">
        <v>0</v>
      </c>
      <c r="IU175" t="str">
        <f>_xll.SNL.Clients.Office.Excel.Functions.SPG(IR175, "SP_COUNTRY_NAME")</f>
        <v>USA</v>
      </c>
      <c r="IZ175" t="str">
        <f>_xll.SNL.Clients.Office.Excel.Functions.SPG(IW175, "SP_COUNTRY_NAME")</f>
        <v>#INVALID COMPANY ID</v>
      </c>
      <c r="JA175" t="s">
        <v>1604</v>
      </c>
      <c r="JB175">
        <v>4147585</v>
      </c>
      <c r="JC175" t="s">
        <v>398</v>
      </c>
      <c r="JD175" s="11">
        <v>0.01</v>
      </c>
      <c r="JE175" t="str">
        <f>_xll.SNL.Clients.Office.Excel.Functions.SPG(JB175, "SP_COUNTRY_NAME")</f>
        <v>Germany</v>
      </c>
      <c r="JF175" t="s">
        <v>843</v>
      </c>
      <c r="JG175">
        <v>7789918</v>
      </c>
      <c r="JH175" t="s">
        <v>398</v>
      </c>
      <c r="JI175" s="11">
        <v>0.01</v>
      </c>
      <c r="JJ175" t="str">
        <f>_xll.SNL.Clients.Office.Excel.Functions.SPG(JG175, "SP_COUNTRY_NAME")</f>
        <v>Luxembourg</v>
      </c>
      <c r="JK175" t="s">
        <v>1362</v>
      </c>
      <c r="JL175">
        <v>4116978</v>
      </c>
      <c r="JM175" t="s">
        <v>398</v>
      </c>
      <c r="JN175" s="11">
        <v>0.02</v>
      </c>
      <c r="JO175" t="str">
        <f>_xll.SNL.Clients.Office.Excel.Functions.SPG(JL175, "SP_COUNTRY_NAME")</f>
        <v>USA</v>
      </c>
      <c r="JT175" t="str">
        <f>_xll.SNL.Clients.Office.Excel.Functions.SPG(JQ175, "SP_COUNTRY_NAME")</f>
        <v>#INVALID COMPANY ID</v>
      </c>
      <c r="JY175" t="str">
        <f>_xll.SNL.Clients.Office.Excel.Functions.SPG(JV175, "SP_COUNTRY_NAME")</f>
        <v>#INVALID COMPANY ID</v>
      </c>
      <c r="JZ175" t="s">
        <v>1367</v>
      </c>
      <c r="KA175">
        <v>109232</v>
      </c>
      <c r="KB175" t="s">
        <v>398</v>
      </c>
      <c r="KC175" s="11">
        <v>0.02</v>
      </c>
      <c r="KD175" t="str">
        <f>_xll.SNL.Clients.Office.Excel.Functions.SPG(KA175, "SP_COUNTRY_NAME")</f>
        <v>USA</v>
      </c>
      <c r="KI175" t="str">
        <f>_xll.SNL.Clients.Office.Excel.Functions.SPG(KF175, "SP_COUNTRY_NAME")</f>
        <v>#INVALID COMPANY ID</v>
      </c>
      <c r="KJ175" t="s">
        <v>768</v>
      </c>
      <c r="KK175">
        <v>29317018</v>
      </c>
      <c r="KL175" t="s">
        <v>398</v>
      </c>
      <c r="KM175" s="11">
        <v>0</v>
      </c>
      <c r="KN175" t="str">
        <f>_xll.SNL.Clients.Office.Excel.Functions.SPG(KK175, "SP_COUNTRY_NAME")</f>
        <v>South Africa</v>
      </c>
    </row>
    <row r="176" spans="5:300" x14ac:dyDescent="0.35">
      <c r="E176" t="str">
        <f>_xll.SNL.Clients.Office.Excel.Functions.SPG(B176, "SP_COUNTRY_NAME")</f>
        <v>#INVALID COMPANY ID</v>
      </c>
      <c r="F176" t="s">
        <v>520</v>
      </c>
      <c r="G176">
        <v>4089114</v>
      </c>
      <c r="H176" t="s">
        <v>398</v>
      </c>
      <c r="I176" s="11">
        <v>0.01</v>
      </c>
      <c r="J176" t="str">
        <f>_xll.SNL.Clients.Office.Excel.Functions.SPG(G176, "SP_COUNTRY_NAME")</f>
        <v>USA</v>
      </c>
      <c r="K176" t="s">
        <v>574</v>
      </c>
      <c r="L176">
        <v>4256114</v>
      </c>
      <c r="M176" t="s">
        <v>398</v>
      </c>
      <c r="N176" s="11">
        <v>0</v>
      </c>
      <c r="O176" t="str">
        <f>_xll.SNL.Clients.Office.Excel.Functions.SPG(L176, "SP_COUNTRY_NAME")</f>
        <v>South Korea</v>
      </c>
      <c r="P176" t="s">
        <v>638</v>
      </c>
      <c r="Q176">
        <v>4138267</v>
      </c>
      <c r="R176" t="s">
        <v>398</v>
      </c>
      <c r="S176" s="11">
        <v>0.05</v>
      </c>
      <c r="T176" t="str">
        <f>_xll.SNL.Clients.Office.Excel.Functions.SPG(Q176, "SP_COUNTRY_NAME")</f>
        <v>Switzerland</v>
      </c>
      <c r="Y176" t="str">
        <f>_xll.SNL.Clients.Office.Excel.Functions.SPG(V176, "SP_COUNTRY_NAME")</f>
        <v>#INVALID COMPANY ID</v>
      </c>
      <c r="Z176" t="s">
        <v>769</v>
      </c>
      <c r="AA176">
        <v>4246606</v>
      </c>
      <c r="AB176" t="s">
        <v>398</v>
      </c>
      <c r="AC176" s="11">
        <v>0</v>
      </c>
      <c r="AD176" t="str">
        <f>_xll.SNL.Clients.Office.Excel.Functions.SPG(AA176, "SP_COUNTRY_NAME")</f>
        <v>Italy</v>
      </c>
      <c r="AE176" t="s">
        <v>769</v>
      </c>
      <c r="AF176">
        <v>4246606</v>
      </c>
      <c r="AG176" t="s">
        <v>398</v>
      </c>
      <c r="AH176" s="11">
        <v>0</v>
      </c>
      <c r="AI176" t="str">
        <f>_xll.SNL.Clients.Office.Excel.Functions.SPG(AF176, "SP_COUNTRY_NAME")</f>
        <v>Italy</v>
      </c>
      <c r="AJ176" t="s">
        <v>638</v>
      </c>
      <c r="AK176">
        <v>4138267</v>
      </c>
      <c r="AL176" t="s">
        <v>398</v>
      </c>
      <c r="AM176" s="11">
        <v>0.05</v>
      </c>
      <c r="AN176" t="str">
        <f>_xll.SNL.Clients.Office.Excel.Functions.SPG(AK176, "SP_COUNTRY_NAME")</f>
        <v>Switzerland</v>
      </c>
      <c r="AO176" t="s">
        <v>565</v>
      </c>
      <c r="AP176">
        <v>109687</v>
      </c>
      <c r="AQ176" t="s">
        <v>398</v>
      </c>
      <c r="AR176" s="11">
        <v>0</v>
      </c>
      <c r="AS176" t="str">
        <f>_xll.SNL.Clients.Office.Excel.Functions.SPG(AP176, "SP_COUNTRY_NAME")</f>
        <v>USA</v>
      </c>
      <c r="AX176" t="str">
        <f>_xll.SNL.Clients.Office.Excel.Functions.SPG(AU176, "SP_COUNTRY_NAME")</f>
        <v>#INVALID COMPANY ID</v>
      </c>
      <c r="AY176" t="s">
        <v>769</v>
      </c>
      <c r="AZ176">
        <v>4246606</v>
      </c>
      <c r="BA176" t="s">
        <v>398</v>
      </c>
      <c r="BB176" s="11">
        <v>0</v>
      </c>
      <c r="BC176" t="str">
        <f>_xll.SNL.Clients.Office.Excel.Functions.SPG(AZ176, "SP_COUNTRY_NAME")</f>
        <v>Italy</v>
      </c>
      <c r="BH176" t="str">
        <f>_xll.SNL.Clients.Office.Excel.Functions.SPG(BE176, "SP_COUNTRY_NAME")</f>
        <v>#INVALID COMPANY ID</v>
      </c>
      <c r="BI176" t="s">
        <v>478</v>
      </c>
      <c r="BJ176">
        <v>4048215</v>
      </c>
      <c r="BK176" t="s">
        <v>398</v>
      </c>
      <c r="BL176" s="11">
        <v>0.01</v>
      </c>
      <c r="BM176" t="str">
        <f>_xll.SNL.Clients.Office.Excel.Functions.SPG(BJ176, "SP_COUNTRY_NAME")</f>
        <v>USA</v>
      </c>
      <c r="BR176" t="str">
        <f>_xll.SNL.Clients.Office.Excel.Functions.SPG(BO176, "SP_COUNTRY_NAME")</f>
        <v>#INVALID COMPANY ID</v>
      </c>
      <c r="BS176" t="s">
        <v>537</v>
      </c>
      <c r="BT176">
        <v>4248288</v>
      </c>
      <c r="BU176" t="s">
        <v>398</v>
      </c>
      <c r="BV176" s="11">
        <v>0</v>
      </c>
      <c r="BW176" t="str">
        <f>_xll.SNL.Clients.Office.Excel.Functions.SPG(BT176, "SP_COUNTRY_NAME")</f>
        <v>Canada</v>
      </c>
      <c r="BX176" t="s">
        <v>1743</v>
      </c>
      <c r="BY176">
        <v>4244091</v>
      </c>
      <c r="BZ176" t="s">
        <v>398</v>
      </c>
      <c r="CA176" s="11">
        <v>0.02</v>
      </c>
      <c r="CB176" t="str">
        <f>_xll.SNL.Clients.Office.Excel.Functions.SPG(BY176, "SP_COUNTRY_NAME")</f>
        <v>USA</v>
      </c>
      <c r="CC176" t="s">
        <v>430</v>
      </c>
      <c r="CD176">
        <v>4057506</v>
      </c>
      <c r="CE176" t="s">
        <v>398</v>
      </c>
      <c r="CF176" s="11">
        <v>0.02</v>
      </c>
      <c r="CG176" t="str">
        <f>_xll.SNL.Clients.Office.Excel.Functions.SPG(CD176, "SP_COUNTRY_NAME")</f>
        <v>USA</v>
      </c>
      <c r="CH176" t="s">
        <v>1743</v>
      </c>
      <c r="CI176">
        <v>4244091</v>
      </c>
      <c r="CJ176" t="s">
        <v>398</v>
      </c>
      <c r="CK176" s="11">
        <v>0.02</v>
      </c>
      <c r="CL176" t="str">
        <f>_xll.SNL.Clients.Office.Excel.Functions.SPG(CI176, "SP_COUNTRY_NAME")</f>
        <v>USA</v>
      </c>
      <c r="CM176" t="s">
        <v>478</v>
      </c>
      <c r="CN176">
        <v>4048215</v>
      </c>
      <c r="CO176" t="s">
        <v>398</v>
      </c>
      <c r="CP176" s="11">
        <v>0.01</v>
      </c>
      <c r="CQ176" t="str">
        <f>_xll.SNL.Clients.Office.Excel.Functions.SPG(CN176, "SP_COUNTRY_NAME")</f>
        <v>USA</v>
      </c>
      <c r="CR176" t="s">
        <v>478</v>
      </c>
      <c r="CS176">
        <v>4048215</v>
      </c>
      <c r="CT176" t="s">
        <v>398</v>
      </c>
      <c r="CU176" s="11">
        <v>0.01</v>
      </c>
      <c r="CV176" t="str">
        <f>_xll.SNL.Clients.Office.Excel.Functions.SPG(CS176, "SP_COUNTRY_NAME")</f>
        <v>USA</v>
      </c>
      <c r="CW176" t="s">
        <v>1743</v>
      </c>
      <c r="CX176">
        <v>4244091</v>
      </c>
      <c r="CY176" t="s">
        <v>398</v>
      </c>
      <c r="CZ176" s="11">
        <v>0.02</v>
      </c>
      <c r="DA176" t="str">
        <f>_xll.SNL.Clients.Office.Excel.Functions.SPG(CX176, "SP_COUNTRY_NAME")</f>
        <v>USA</v>
      </c>
      <c r="DF176" t="str">
        <f>_xll.SNL.Clients.Office.Excel.Functions.SPG(DC176, "SP_COUNTRY_NAME")</f>
        <v>#INVALID COMPANY ID</v>
      </c>
      <c r="DK176" t="str">
        <f>_xll.SNL.Clients.Office.Excel.Functions.SPG(DH176, "SP_COUNTRY_NAME")</f>
        <v>#INVALID COMPANY ID</v>
      </c>
      <c r="DL176" t="s">
        <v>520</v>
      </c>
      <c r="DM176">
        <v>4089114</v>
      </c>
      <c r="DN176" t="s">
        <v>398</v>
      </c>
      <c r="DO176" s="11">
        <v>0.01</v>
      </c>
      <c r="DP176" t="str">
        <f>_xll.SNL.Clients.Office.Excel.Functions.SPG(DM176, "SP_COUNTRY_NAME")</f>
        <v>USA</v>
      </c>
      <c r="DQ176" t="s">
        <v>520</v>
      </c>
      <c r="DR176">
        <v>4089114</v>
      </c>
      <c r="DS176" t="s">
        <v>398</v>
      </c>
      <c r="DT176" s="11">
        <v>0.01</v>
      </c>
      <c r="DU176" t="str">
        <f>_xll.SNL.Clients.Office.Excel.Functions.SPG(DR176, "SP_COUNTRY_NAME")</f>
        <v>USA</v>
      </c>
      <c r="DV176" t="s">
        <v>520</v>
      </c>
      <c r="DW176">
        <v>4089114</v>
      </c>
      <c r="DX176" t="s">
        <v>398</v>
      </c>
      <c r="DY176" s="11">
        <v>0.01</v>
      </c>
      <c r="DZ176" t="str">
        <f>_xll.SNL.Clients.Office.Excel.Functions.SPG(DW176, "SP_COUNTRY_NAME")</f>
        <v>USA</v>
      </c>
      <c r="EE176" t="str">
        <f>_xll.SNL.Clients.Office.Excel.Functions.SPG(EB176, "SP_COUNTRY_NAME")</f>
        <v>#INVALID COMPANY ID</v>
      </c>
      <c r="EF176" t="s">
        <v>666</v>
      </c>
      <c r="EG176">
        <v>8246912</v>
      </c>
      <c r="EH176" t="s">
        <v>398</v>
      </c>
      <c r="EI176" s="11">
        <v>0.02</v>
      </c>
      <c r="EJ176" t="str">
        <f>_xll.SNL.Clients.Office.Excel.Functions.SPG(EG176, "SP_COUNTRY_NAME")</f>
        <v>South Africa</v>
      </c>
      <c r="EO176" t="str">
        <f>_xll.SNL.Clients.Office.Excel.Functions.SPG(EL176, "SP_COUNTRY_NAME")</f>
        <v>#INVALID COMPANY ID</v>
      </c>
      <c r="ET176" t="str">
        <f>_xll.SNL.Clients.Office.Excel.Functions.SPG(EQ176, "SP_COUNTRY_NAME")</f>
        <v>#INVALID COMPANY ID</v>
      </c>
      <c r="EY176" t="str">
        <f>_xll.SNL.Clients.Office.Excel.Functions.SPG(EV176, "SP_COUNTRY_NAME")</f>
        <v>#INVALID COMPANY ID</v>
      </c>
      <c r="EZ176" t="s">
        <v>430</v>
      </c>
      <c r="FA176">
        <v>4057506</v>
      </c>
      <c r="FB176" t="s">
        <v>398</v>
      </c>
      <c r="FC176" s="11">
        <v>0.02</v>
      </c>
      <c r="FD176" t="str">
        <f>_xll.SNL.Clients.Office.Excel.Functions.SPG(FA176, "SP_COUNTRY_NAME")</f>
        <v>USA</v>
      </c>
      <c r="FE176" t="s">
        <v>430</v>
      </c>
      <c r="FF176">
        <v>4057506</v>
      </c>
      <c r="FG176" t="s">
        <v>398</v>
      </c>
      <c r="FH176" s="11">
        <v>0.02</v>
      </c>
      <c r="FI176" t="str">
        <f>_xll.SNL.Clients.Office.Excel.Functions.SPG(FF176, "SP_COUNTRY_NAME")</f>
        <v>USA</v>
      </c>
      <c r="FJ176" t="s">
        <v>1743</v>
      </c>
      <c r="FK176">
        <v>4244091</v>
      </c>
      <c r="FL176" t="s">
        <v>398</v>
      </c>
      <c r="FM176" s="11">
        <v>0.02</v>
      </c>
      <c r="FN176" t="str">
        <f>_xll.SNL.Clients.Office.Excel.Functions.SPG(FK176, "SP_COUNTRY_NAME")</f>
        <v>USA</v>
      </c>
      <c r="FS176" t="str">
        <f>_xll.SNL.Clients.Office.Excel.Functions.SPG(FP176, "SP_COUNTRY_NAME")</f>
        <v>#INVALID COMPANY ID</v>
      </c>
      <c r="FT176" t="s">
        <v>666</v>
      </c>
      <c r="FU176">
        <v>8246912</v>
      </c>
      <c r="FV176" t="s">
        <v>398</v>
      </c>
      <c r="FW176" s="11">
        <v>0.02</v>
      </c>
      <c r="FX176" t="str">
        <f>_xll.SNL.Clients.Office.Excel.Functions.SPG(FU176, "SP_COUNTRY_NAME")</f>
        <v>South Africa</v>
      </c>
      <c r="GC176" t="str">
        <f>_xll.SNL.Clients.Office.Excel.Functions.SPG(FZ176, "SP_COUNTRY_NAME")</f>
        <v>#INVALID COMPANY ID</v>
      </c>
      <c r="GH176" t="str">
        <f>_xll.SNL.Clients.Office.Excel.Functions.SPG(GE176, "SP_COUNTRY_NAME")</f>
        <v>#INVALID COMPANY ID</v>
      </c>
      <c r="GM176" t="str">
        <f>_xll.SNL.Clients.Office.Excel.Functions.SPG(GJ176, "SP_COUNTRY_NAME")</f>
        <v>#INVALID COMPANY ID</v>
      </c>
      <c r="GR176" t="str">
        <f>_xll.SNL.Clients.Office.Excel.Functions.SPG(GO176, "SP_COUNTRY_NAME")</f>
        <v>#INVALID COMPANY ID</v>
      </c>
      <c r="GW176" t="str">
        <f>_xll.SNL.Clients.Office.Excel.Functions.SPG(GT176, "SP_COUNTRY_NAME")</f>
        <v>#INVALID COMPANY ID</v>
      </c>
      <c r="HB176" t="str">
        <f>_xll.SNL.Clients.Office.Excel.Functions.SPG(GY176, "SP_COUNTRY_NAME")</f>
        <v>#INVALID COMPANY ID</v>
      </c>
      <c r="HC176" t="s">
        <v>1743</v>
      </c>
      <c r="HD176">
        <v>4244091</v>
      </c>
      <c r="HE176" t="s">
        <v>398</v>
      </c>
      <c r="HF176" s="11">
        <v>0.02</v>
      </c>
      <c r="HG176" t="str">
        <f>_xll.SNL.Clients.Office.Excel.Functions.SPG(HD176, "SP_COUNTRY_NAME")</f>
        <v>USA</v>
      </c>
      <c r="HL176" t="str">
        <f>_xll.SNL.Clients.Office.Excel.Functions.SPG(HI176, "SP_COUNTRY_NAME")</f>
        <v>#INVALID COMPANY ID</v>
      </c>
      <c r="HQ176" t="str">
        <f>_xll.SNL.Clients.Office.Excel.Functions.SPG(HN176, "SP_COUNTRY_NAME")</f>
        <v>#INVALID COMPANY ID</v>
      </c>
      <c r="HR176" t="s">
        <v>1743</v>
      </c>
      <c r="HS176">
        <v>4244091</v>
      </c>
      <c r="HT176" t="s">
        <v>398</v>
      </c>
      <c r="HU176" s="11">
        <v>0.02</v>
      </c>
      <c r="HV176" t="str">
        <f>_xll.SNL.Clients.Office.Excel.Functions.SPG(HS176, "SP_COUNTRY_NAME")</f>
        <v>USA</v>
      </c>
      <c r="HW176" t="s">
        <v>666</v>
      </c>
      <c r="HX176">
        <v>8246912</v>
      </c>
      <c r="HY176" t="s">
        <v>398</v>
      </c>
      <c r="HZ176" s="11">
        <v>0.02</v>
      </c>
      <c r="IA176" t="str">
        <f>_xll.SNL.Clients.Office.Excel.Functions.SPG(HX176, "SP_COUNTRY_NAME")</f>
        <v>South Africa</v>
      </c>
      <c r="IF176" t="str">
        <f>_xll.SNL.Clients.Office.Excel.Functions.SPG(IC176, "SP_COUNTRY_NAME")</f>
        <v>#INVALID COMPANY ID</v>
      </c>
      <c r="IK176" t="str">
        <f>_xll.SNL.Clients.Office.Excel.Functions.SPG(IH176, "SP_COUNTRY_NAME")</f>
        <v>#INVALID COMPANY ID</v>
      </c>
      <c r="IP176" t="str">
        <f>_xll.SNL.Clients.Office.Excel.Functions.SPG(IM176, "SP_COUNTRY_NAME")</f>
        <v>#INVALID COMPANY ID</v>
      </c>
      <c r="IQ176" t="s">
        <v>2262</v>
      </c>
      <c r="IR176">
        <v>4138219</v>
      </c>
      <c r="IS176" t="s">
        <v>398</v>
      </c>
      <c r="IT176" s="11">
        <v>0</v>
      </c>
      <c r="IU176" t="str">
        <f>_xll.SNL.Clients.Office.Excel.Functions.SPG(IR176, "SP_COUNTRY_NAME")</f>
        <v>Switzerland</v>
      </c>
      <c r="IZ176" t="str">
        <f>_xll.SNL.Clients.Office.Excel.Functions.SPG(IW176, "SP_COUNTRY_NAME")</f>
        <v>#INVALID COMPANY ID</v>
      </c>
      <c r="JA176" t="s">
        <v>478</v>
      </c>
      <c r="JB176">
        <v>4048215</v>
      </c>
      <c r="JC176" t="s">
        <v>398</v>
      </c>
      <c r="JD176" s="11">
        <v>0.01</v>
      </c>
      <c r="JE176" t="str">
        <f>_xll.SNL.Clients.Office.Excel.Functions.SPG(JB176, "SP_COUNTRY_NAME")</f>
        <v>USA</v>
      </c>
      <c r="JF176" t="s">
        <v>520</v>
      </c>
      <c r="JG176">
        <v>4089114</v>
      </c>
      <c r="JH176" t="s">
        <v>398</v>
      </c>
      <c r="JI176" s="11">
        <v>0.01</v>
      </c>
      <c r="JJ176" t="str">
        <f>_xll.SNL.Clients.Office.Excel.Functions.SPG(JG176, "SP_COUNTRY_NAME")</f>
        <v>USA</v>
      </c>
      <c r="JK176" t="s">
        <v>430</v>
      </c>
      <c r="JL176">
        <v>4057506</v>
      </c>
      <c r="JM176" t="s">
        <v>398</v>
      </c>
      <c r="JN176" s="11">
        <v>0.02</v>
      </c>
      <c r="JO176" t="str">
        <f>_xll.SNL.Clients.Office.Excel.Functions.SPG(JL176, "SP_COUNTRY_NAME")</f>
        <v>USA</v>
      </c>
      <c r="JT176" t="str">
        <f>_xll.SNL.Clients.Office.Excel.Functions.SPG(JQ176, "SP_COUNTRY_NAME")</f>
        <v>#INVALID COMPANY ID</v>
      </c>
      <c r="JY176" t="str">
        <f>_xll.SNL.Clients.Office.Excel.Functions.SPG(JV176, "SP_COUNTRY_NAME")</f>
        <v>#INVALID COMPANY ID</v>
      </c>
      <c r="JZ176" t="s">
        <v>1743</v>
      </c>
      <c r="KA176">
        <v>4244091</v>
      </c>
      <c r="KB176" t="s">
        <v>398</v>
      </c>
      <c r="KC176" s="11">
        <v>0.02</v>
      </c>
      <c r="KD176" t="str">
        <f>_xll.SNL.Clients.Office.Excel.Functions.SPG(KA176, "SP_COUNTRY_NAME")</f>
        <v>USA</v>
      </c>
      <c r="KI176" t="str">
        <f>_xll.SNL.Clients.Office.Excel.Functions.SPG(KF176, "SP_COUNTRY_NAME")</f>
        <v>#INVALID COMPANY ID</v>
      </c>
      <c r="KJ176" t="s">
        <v>769</v>
      </c>
      <c r="KK176">
        <v>4246606</v>
      </c>
      <c r="KL176" t="s">
        <v>398</v>
      </c>
      <c r="KM176" s="11">
        <v>0</v>
      </c>
      <c r="KN176" t="str">
        <f>_xll.SNL.Clients.Office.Excel.Functions.SPG(KK176, "SP_COUNTRY_NAME")</f>
        <v>Italy</v>
      </c>
    </row>
    <row r="177" spans="5:300" x14ac:dyDescent="0.35">
      <c r="E177" t="str">
        <f>_xll.SNL.Clients.Office.Excel.Functions.SPG(B177, "SP_COUNTRY_NAME")</f>
        <v>#INVALID COMPANY ID</v>
      </c>
      <c r="F177" t="s">
        <v>739</v>
      </c>
      <c r="G177">
        <v>5866214</v>
      </c>
      <c r="H177" t="s">
        <v>398</v>
      </c>
      <c r="I177" s="11">
        <v>0.01</v>
      </c>
      <c r="J177" t="str">
        <f>_xll.SNL.Clients.Office.Excel.Functions.SPG(G177, "SP_COUNTRY_NAME")</f>
        <v>South Africa</v>
      </c>
      <c r="K177" t="s">
        <v>575</v>
      </c>
      <c r="L177">
        <v>4035990</v>
      </c>
      <c r="M177" t="s">
        <v>398</v>
      </c>
      <c r="N177" s="11">
        <v>0</v>
      </c>
      <c r="O177" t="str">
        <f>_xll.SNL.Clients.Office.Excel.Functions.SPG(L177, "SP_COUNTRY_NAME")</f>
        <v>Canada</v>
      </c>
      <c r="P177" t="s">
        <v>825</v>
      </c>
      <c r="Q177">
        <v>4137948</v>
      </c>
      <c r="R177" t="s">
        <v>398</v>
      </c>
      <c r="S177" s="11">
        <v>0.05</v>
      </c>
      <c r="T177" t="str">
        <f>_xll.SNL.Clients.Office.Excel.Functions.SPG(Q177, "SP_COUNTRY_NAME")</f>
        <v>South Africa</v>
      </c>
      <c r="Y177" t="str">
        <f>_xll.SNL.Clients.Office.Excel.Functions.SPG(V177, "SP_COUNTRY_NAME")</f>
        <v>#INVALID COMPANY ID</v>
      </c>
      <c r="Z177" t="s">
        <v>491</v>
      </c>
      <c r="AA177">
        <v>4048742</v>
      </c>
      <c r="AB177" t="s">
        <v>398</v>
      </c>
      <c r="AC177" s="11">
        <v>0</v>
      </c>
      <c r="AD177" t="str">
        <f>_xll.SNL.Clients.Office.Excel.Functions.SPG(AA177, "SP_COUNTRY_NAME")</f>
        <v>Canada</v>
      </c>
      <c r="AE177" t="s">
        <v>491</v>
      </c>
      <c r="AF177">
        <v>4048742</v>
      </c>
      <c r="AG177" t="s">
        <v>398</v>
      </c>
      <c r="AH177" s="11">
        <v>0</v>
      </c>
      <c r="AI177" t="str">
        <f>_xll.SNL.Clients.Office.Excel.Functions.SPG(AF177, "SP_COUNTRY_NAME")</f>
        <v>Canada</v>
      </c>
      <c r="AJ177" t="s">
        <v>825</v>
      </c>
      <c r="AK177">
        <v>4137948</v>
      </c>
      <c r="AL177" t="s">
        <v>398</v>
      </c>
      <c r="AM177" s="11">
        <v>0.05</v>
      </c>
      <c r="AN177" t="str">
        <f>_xll.SNL.Clients.Office.Excel.Functions.SPG(AK177, "SP_COUNTRY_NAME")</f>
        <v>South Africa</v>
      </c>
      <c r="AO177" t="s">
        <v>1261</v>
      </c>
      <c r="AP177">
        <v>4785371</v>
      </c>
      <c r="AQ177" t="s">
        <v>398</v>
      </c>
      <c r="AR177" s="11">
        <v>0</v>
      </c>
      <c r="AS177" t="str">
        <f>_xll.SNL.Clients.Office.Excel.Functions.SPG(AP177, "SP_COUNTRY_NAME")</f>
        <v>Türkiye</v>
      </c>
      <c r="AX177" t="str">
        <f>_xll.SNL.Clients.Office.Excel.Functions.SPG(AU177, "SP_COUNTRY_NAME")</f>
        <v>#INVALID COMPANY ID</v>
      </c>
      <c r="AY177" t="s">
        <v>491</v>
      </c>
      <c r="AZ177">
        <v>4048742</v>
      </c>
      <c r="BA177" t="s">
        <v>398</v>
      </c>
      <c r="BB177" s="11">
        <v>0</v>
      </c>
      <c r="BC177" t="str">
        <f>_xll.SNL.Clients.Office.Excel.Functions.SPG(AZ177, "SP_COUNTRY_NAME")</f>
        <v>Canada</v>
      </c>
      <c r="BH177" t="str">
        <f>_xll.SNL.Clients.Office.Excel.Functions.SPG(BE177, "SP_COUNTRY_NAME")</f>
        <v>#INVALID COMPANY ID</v>
      </c>
      <c r="BI177" t="s">
        <v>743</v>
      </c>
      <c r="BJ177">
        <v>5854916</v>
      </c>
      <c r="BK177" t="s">
        <v>398</v>
      </c>
      <c r="BL177" s="11">
        <v>0.01</v>
      </c>
      <c r="BM177" t="str">
        <f>_xll.SNL.Clients.Office.Excel.Functions.SPG(BJ177, "SP_COUNTRY_NAME")</f>
        <v>South Africa</v>
      </c>
      <c r="BR177" t="str">
        <f>_xll.SNL.Clients.Office.Excel.Functions.SPG(BO177, "SP_COUNTRY_NAME")</f>
        <v>#INVALID COMPANY ID</v>
      </c>
      <c r="BS177" t="s">
        <v>1945</v>
      </c>
      <c r="BT177">
        <v>4417267</v>
      </c>
      <c r="BU177" t="s">
        <v>398</v>
      </c>
      <c r="BV177" s="11">
        <v>0</v>
      </c>
      <c r="BW177" t="str">
        <f>_xll.SNL.Clients.Office.Excel.Functions.SPG(BT177, "SP_COUNTRY_NAME")</f>
        <v>Andorra</v>
      </c>
      <c r="BX177" t="s">
        <v>887</v>
      </c>
      <c r="BY177">
        <v>109913</v>
      </c>
      <c r="BZ177" t="s">
        <v>398</v>
      </c>
      <c r="CA177" s="11">
        <v>0.02</v>
      </c>
      <c r="CB177" t="str">
        <f>_xll.SNL.Clients.Office.Excel.Functions.SPG(BY177, "SP_COUNTRY_NAME")</f>
        <v>USA</v>
      </c>
      <c r="CC177" t="s">
        <v>1363</v>
      </c>
      <c r="CD177">
        <v>4074095</v>
      </c>
      <c r="CE177" t="s">
        <v>398</v>
      </c>
      <c r="CF177" s="11">
        <v>0.02</v>
      </c>
      <c r="CG177" t="str">
        <f>_xll.SNL.Clients.Office.Excel.Functions.SPG(CD177, "SP_COUNTRY_NAME")</f>
        <v>United Kingdom</v>
      </c>
      <c r="CH177" t="s">
        <v>887</v>
      </c>
      <c r="CI177">
        <v>109913</v>
      </c>
      <c r="CJ177" t="s">
        <v>398</v>
      </c>
      <c r="CK177" s="11">
        <v>0.02</v>
      </c>
      <c r="CL177" t="str">
        <f>_xll.SNL.Clients.Office.Excel.Functions.SPG(CI177, "SP_COUNTRY_NAME")</f>
        <v>USA</v>
      </c>
      <c r="CM177" t="s">
        <v>743</v>
      </c>
      <c r="CN177">
        <v>5854916</v>
      </c>
      <c r="CO177" t="s">
        <v>398</v>
      </c>
      <c r="CP177" s="11">
        <v>0.01</v>
      </c>
      <c r="CQ177" t="str">
        <f>_xll.SNL.Clients.Office.Excel.Functions.SPG(CN177, "SP_COUNTRY_NAME")</f>
        <v>South Africa</v>
      </c>
      <c r="CR177" t="s">
        <v>743</v>
      </c>
      <c r="CS177">
        <v>5854916</v>
      </c>
      <c r="CT177" t="s">
        <v>398</v>
      </c>
      <c r="CU177" s="11">
        <v>0.01</v>
      </c>
      <c r="CV177" t="str">
        <f>_xll.SNL.Clients.Office.Excel.Functions.SPG(CS177, "SP_COUNTRY_NAME")</f>
        <v>South Africa</v>
      </c>
      <c r="CW177" t="s">
        <v>887</v>
      </c>
      <c r="CX177">
        <v>109913</v>
      </c>
      <c r="CY177" t="s">
        <v>398</v>
      </c>
      <c r="CZ177" s="11">
        <v>0.02</v>
      </c>
      <c r="DA177" t="str">
        <f>_xll.SNL.Clients.Office.Excel.Functions.SPG(CX177, "SP_COUNTRY_NAME")</f>
        <v>USA</v>
      </c>
      <c r="DF177" t="str">
        <f>_xll.SNL.Clients.Office.Excel.Functions.SPG(DC177, "SP_COUNTRY_NAME")</f>
        <v>#INVALID COMPANY ID</v>
      </c>
      <c r="DK177" t="str">
        <f>_xll.SNL.Clients.Office.Excel.Functions.SPG(DH177, "SP_COUNTRY_NAME")</f>
        <v>#INVALID COMPANY ID</v>
      </c>
      <c r="DL177" t="s">
        <v>739</v>
      </c>
      <c r="DM177">
        <v>5866214</v>
      </c>
      <c r="DN177" t="s">
        <v>398</v>
      </c>
      <c r="DO177" s="11">
        <v>0.01</v>
      </c>
      <c r="DP177" t="str">
        <f>_xll.SNL.Clients.Office.Excel.Functions.SPG(DM177, "SP_COUNTRY_NAME")</f>
        <v>South Africa</v>
      </c>
      <c r="DQ177" t="s">
        <v>739</v>
      </c>
      <c r="DR177">
        <v>5866214</v>
      </c>
      <c r="DS177" t="s">
        <v>398</v>
      </c>
      <c r="DT177" s="11">
        <v>0.01</v>
      </c>
      <c r="DU177" t="str">
        <f>_xll.SNL.Clients.Office.Excel.Functions.SPG(DR177, "SP_COUNTRY_NAME")</f>
        <v>South Africa</v>
      </c>
      <c r="DV177" t="s">
        <v>739</v>
      </c>
      <c r="DW177">
        <v>5866214</v>
      </c>
      <c r="DX177" t="s">
        <v>398</v>
      </c>
      <c r="DY177" s="11">
        <v>0.01</v>
      </c>
      <c r="DZ177" t="str">
        <f>_xll.SNL.Clients.Office.Excel.Functions.SPG(DW177, "SP_COUNTRY_NAME")</f>
        <v>South Africa</v>
      </c>
      <c r="EE177" t="str">
        <f>_xll.SNL.Clients.Office.Excel.Functions.SPG(EB177, "SP_COUNTRY_NAME")</f>
        <v>#INVALID COMPANY ID</v>
      </c>
      <c r="EF177" t="s">
        <v>511</v>
      </c>
      <c r="EG177">
        <v>111359</v>
      </c>
      <c r="EH177" t="s">
        <v>398</v>
      </c>
      <c r="EI177" s="11">
        <v>0.02</v>
      </c>
      <c r="EJ177" t="str">
        <f>_xll.SNL.Clients.Office.Excel.Functions.SPG(EG177, "SP_COUNTRY_NAME")</f>
        <v>USA</v>
      </c>
      <c r="EO177" t="str">
        <f>_xll.SNL.Clients.Office.Excel.Functions.SPG(EL177, "SP_COUNTRY_NAME")</f>
        <v>#INVALID COMPANY ID</v>
      </c>
      <c r="ET177" t="str">
        <f>_xll.SNL.Clients.Office.Excel.Functions.SPG(EQ177, "SP_COUNTRY_NAME")</f>
        <v>#INVALID COMPANY ID</v>
      </c>
      <c r="EY177" t="str">
        <f>_xll.SNL.Clients.Office.Excel.Functions.SPG(EV177, "SP_COUNTRY_NAME")</f>
        <v>#INVALID COMPANY ID</v>
      </c>
      <c r="EZ177" t="s">
        <v>1363</v>
      </c>
      <c r="FA177">
        <v>4074095</v>
      </c>
      <c r="FB177" t="s">
        <v>398</v>
      </c>
      <c r="FC177" s="11">
        <v>0.02</v>
      </c>
      <c r="FD177" t="str">
        <f>_xll.SNL.Clients.Office.Excel.Functions.SPG(FA177, "SP_COUNTRY_NAME")</f>
        <v>United Kingdom</v>
      </c>
      <c r="FE177" t="s">
        <v>1363</v>
      </c>
      <c r="FF177">
        <v>4074095</v>
      </c>
      <c r="FG177" t="s">
        <v>398</v>
      </c>
      <c r="FH177" s="11">
        <v>0.02</v>
      </c>
      <c r="FI177" t="str">
        <f>_xll.SNL.Clients.Office.Excel.Functions.SPG(FF177, "SP_COUNTRY_NAME")</f>
        <v>United Kingdom</v>
      </c>
      <c r="FJ177" t="s">
        <v>887</v>
      </c>
      <c r="FK177">
        <v>109913</v>
      </c>
      <c r="FL177" t="s">
        <v>398</v>
      </c>
      <c r="FM177" s="11">
        <v>0.02</v>
      </c>
      <c r="FN177" t="str">
        <f>_xll.SNL.Clients.Office.Excel.Functions.SPG(FK177, "SP_COUNTRY_NAME")</f>
        <v>USA</v>
      </c>
      <c r="FS177" t="str">
        <f>_xll.SNL.Clients.Office.Excel.Functions.SPG(FP177, "SP_COUNTRY_NAME")</f>
        <v>#INVALID COMPANY ID</v>
      </c>
      <c r="FT177" t="s">
        <v>511</v>
      </c>
      <c r="FU177">
        <v>111359</v>
      </c>
      <c r="FV177" t="s">
        <v>398</v>
      </c>
      <c r="FW177" s="11">
        <v>0.02</v>
      </c>
      <c r="FX177" t="str">
        <f>_xll.SNL.Clients.Office.Excel.Functions.SPG(FU177, "SP_COUNTRY_NAME")</f>
        <v>USA</v>
      </c>
      <c r="GC177" t="str">
        <f>_xll.SNL.Clients.Office.Excel.Functions.SPG(FZ177, "SP_COUNTRY_NAME")</f>
        <v>#INVALID COMPANY ID</v>
      </c>
      <c r="GH177" t="str">
        <f>_xll.SNL.Clients.Office.Excel.Functions.SPG(GE177, "SP_COUNTRY_NAME")</f>
        <v>#INVALID COMPANY ID</v>
      </c>
      <c r="GM177" t="str">
        <f>_xll.SNL.Clients.Office.Excel.Functions.SPG(GJ177, "SP_COUNTRY_NAME")</f>
        <v>#INVALID COMPANY ID</v>
      </c>
      <c r="GR177" t="str">
        <f>_xll.SNL.Clients.Office.Excel.Functions.SPG(GO177, "SP_COUNTRY_NAME")</f>
        <v>#INVALID COMPANY ID</v>
      </c>
      <c r="GW177" t="str">
        <f>_xll.SNL.Clients.Office.Excel.Functions.SPG(GT177, "SP_COUNTRY_NAME")</f>
        <v>#INVALID COMPANY ID</v>
      </c>
      <c r="HB177" t="str">
        <f>_xll.SNL.Clients.Office.Excel.Functions.SPG(GY177, "SP_COUNTRY_NAME")</f>
        <v>#INVALID COMPANY ID</v>
      </c>
      <c r="HC177" t="s">
        <v>887</v>
      </c>
      <c r="HD177">
        <v>109913</v>
      </c>
      <c r="HE177" t="s">
        <v>398</v>
      </c>
      <c r="HF177" s="11">
        <v>0.02</v>
      </c>
      <c r="HG177" t="str">
        <f>_xll.SNL.Clients.Office.Excel.Functions.SPG(HD177, "SP_COUNTRY_NAME")</f>
        <v>USA</v>
      </c>
      <c r="HL177" t="str">
        <f>_xll.SNL.Clients.Office.Excel.Functions.SPG(HI177, "SP_COUNTRY_NAME")</f>
        <v>#INVALID COMPANY ID</v>
      </c>
      <c r="HQ177" t="str">
        <f>_xll.SNL.Clients.Office.Excel.Functions.SPG(HN177, "SP_COUNTRY_NAME")</f>
        <v>#INVALID COMPANY ID</v>
      </c>
      <c r="HR177" t="s">
        <v>887</v>
      </c>
      <c r="HS177">
        <v>109913</v>
      </c>
      <c r="HT177" t="s">
        <v>398</v>
      </c>
      <c r="HU177" s="11">
        <v>0.02</v>
      </c>
      <c r="HV177" t="str">
        <f>_xll.SNL.Clients.Office.Excel.Functions.SPG(HS177, "SP_COUNTRY_NAME")</f>
        <v>USA</v>
      </c>
      <c r="HW177" t="s">
        <v>511</v>
      </c>
      <c r="HX177">
        <v>111359</v>
      </c>
      <c r="HY177" t="s">
        <v>398</v>
      </c>
      <c r="HZ177" s="11">
        <v>0.02</v>
      </c>
      <c r="IA177" t="str">
        <f>_xll.SNL.Clients.Office.Excel.Functions.SPG(HX177, "SP_COUNTRY_NAME")</f>
        <v>USA</v>
      </c>
      <c r="IF177" t="str">
        <f>_xll.SNL.Clients.Office.Excel.Functions.SPG(IC177, "SP_COUNTRY_NAME")</f>
        <v>#INVALID COMPANY ID</v>
      </c>
      <c r="IK177" t="str">
        <f>_xll.SNL.Clients.Office.Excel.Functions.SPG(IH177, "SP_COUNTRY_NAME")</f>
        <v>#INVALID COMPANY ID</v>
      </c>
      <c r="IP177" t="str">
        <f>_xll.SNL.Clients.Office.Excel.Functions.SPG(IM177, "SP_COUNTRY_NAME")</f>
        <v>#INVALID COMPANY ID</v>
      </c>
      <c r="IQ177" t="s">
        <v>589</v>
      </c>
      <c r="IR177">
        <v>4672091</v>
      </c>
      <c r="IS177" t="s">
        <v>348</v>
      </c>
      <c r="IT177" s="11">
        <v>0</v>
      </c>
      <c r="IU177" t="str">
        <f>_xll.SNL.Clients.Office.Excel.Functions.SPG(IR177, "SP_COUNTRY_NAME")</f>
        <v>South Africa</v>
      </c>
      <c r="IZ177" t="str">
        <f>_xll.SNL.Clients.Office.Excel.Functions.SPG(IW177, "SP_COUNTRY_NAME")</f>
        <v>#INVALID COMPANY ID</v>
      </c>
      <c r="JA177" t="s">
        <v>743</v>
      </c>
      <c r="JB177">
        <v>5854916</v>
      </c>
      <c r="JC177" t="s">
        <v>398</v>
      </c>
      <c r="JD177" s="11">
        <v>0.01</v>
      </c>
      <c r="JE177" t="str">
        <f>_xll.SNL.Clients.Office.Excel.Functions.SPG(JB177, "SP_COUNTRY_NAME")</f>
        <v>South Africa</v>
      </c>
      <c r="JF177" t="s">
        <v>739</v>
      </c>
      <c r="JG177">
        <v>5866214</v>
      </c>
      <c r="JH177" t="s">
        <v>398</v>
      </c>
      <c r="JI177" s="11">
        <v>0.01</v>
      </c>
      <c r="JJ177" t="str">
        <f>_xll.SNL.Clients.Office.Excel.Functions.SPG(JG177, "SP_COUNTRY_NAME")</f>
        <v>South Africa</v>
      </c>
      <c r="JK177" t="s">
        <v>1363</v>
      </c>
      <c r="JL177">
        <v>4074095</v>
      </c>
      <c r="JM177" t="s">
        <v>398</v>
      </c>
      <c r="JN177" s="11">
        <v>0.02</v>
      </c>
      <c r="JO177" t="str">
        <f>_xll.SNL.Clients.Office.Excel.Functions.SPG(JL177, "SP_COUNTRY_NAME")</f>
        <v>United Kingdom</v>
      </c>
      <c r="JT177" t="str">
        <f>_xll.SNL.Clients.Office.Excel.Functions.SPG(JQ177, "SP_COUNTRY_NAME")</f>
        <v>#INVALID COMPANY ID</v>
      </c>
      <c r="JY177" t="str">
        <f>_xll.SNL.Clients.Office.Excel.Functions.SPG(JV177, "SP_COUNTRY_NAME")</f>
        <v>#INVALID COMPANY ID</v>
      </c>
      <c r="JZ177" t="s">
        <v>887</v>
      </c>
      <c r="KA177">
        <v>109913</v>
      </c>
      <c r="KB177" t="s">
        <v>398</v>
      </c>
      <c r="KC177" s="11">
        <v>0.02</v>
      </c>
      <c r="KD177" t="str">
        <f>_xll.SNL.Clients.Office.Excel.Functions.SPG(KA177, "SP_COUNTRY_NAME")</f>
        <v>USA</v>
      </c>
      <c r="KI177" t="str">
        <f>_xll.SNL.Clients.Office.Excel.Functions.SPG(KF177, "SP_COUNTRY_NAME")</f>
        <v>#INVALID COMPANY ID</v>
      </c>
      <c r="KJ177" t="s">
        <v>491</v>
      </c>
      <c r="KK177">
        <v>4048742</v>
      </c>
      <c r="KL177" t="s">
        <v>398</v>
      </c>
      <c r="KM177" s="11">
        <v>0</v>
      </c>
      <c r="KN177" t="str">
        <f>_xll.SNL.Clients.Office.Excel.Functions.SPG(KK177, "SP_COUNTRY_NAME")</f>
        <v>Canada</v>
      </c>
    </row>
    <row r="178" spans="5:300" x14ac:dyDescent="0.35">
      <c r="E178" t="str">
        <f>_xll.SNL.Clients.Office.Excel.Functions.SPG(B178, "SP_COUNTRY_NAME")</f>
        <v>#INVALID COMPANY ID</v>
      </c>
      <c r="F178" t="s">
        <v>710</v>
      </c>
      <c r="G178">
        <v>4275763</v>
      </c>
      <c r="H178" t="s">
        <v>398</v>
      </c>
      <c r="I178" s="11">
        <v>0.01</v>
      </c>
      <c r="J178" t="str">
        <f>_xll.SNL.Clients.Office.Excel.Functions.SPG(G178, "SP_COUNTRY_NAME")</f>
        <v>South Africa</v>
      </c>
      <c r="K178" t="s">
        <v>576</v>
      </c>
      <c r="L178">
        <v>118352632</v>
      </c>
      <c r="M178" t="s">
        <v>398</v>
      </c>
      <c r="N178" s="11">
        <v>0</v>
      </c>
      <c r="O178" t="str">
        <f>_xll.SNL.Clients.Office.Excel.Functions.SPG(L178, "SP_COUNTRY_NAME")</f>
        <v>Spain</v>
      </c>
      <c r="P178" t="s">
        <v>1078</v>
      </c>
      <c r="Q178">
        <v>5804707</v>
      </c>
      <c r="R178" t="s">
        <v>1611</v>
      </c>
      <c r="S178" s="11">
        <v>0.04</v>
      </c>
      <c r="T178" t="str">
        <f>_xll.SNL.Clients.Office.Excel.Functions.SPG(Q178, "SP_COUNTRY_NAME")</f>
        <v>Denmark</v>
      </c>
      <c r="Y178" t="str">
        <f>_xll.SNL.Clients.Office.Excel.Functions.SPG(V178, "SP_COUNTRY_NAME")</f>
        <v>#INVALID COMPANY ID</v>
      </c>
      <c r="Z178" t="s">
        <v>770</v>
      </c>
      <c r="AA178">
        <v>10761756</v>
      </c>
      <c r="AB178" t="s">
        <v>398</v>
      </c>
      <c r="AC178" s="11">
        <v>0</v>
      </c>
      <c r="AD178" t="str">
        <f>_xll.SNL.Clients.Office.Excel.Functions.SPG(AA178, "SP_COUNTRY_NAME")</f>
        <v>South Africa</v>
      </c>
      <c r="AE178" t="s">
        <v>770</v>
      </c>
      <c r="AF178">
        <v>10761756</v>
      </c>
      <c r="AG178" t="s">
        <v>398</v>
      </c>
      <c r="AH178" s="11">
        <v>0</v>
      </c>
      <c r="AI178" t="str">
        <f>_xll.SNL.Clients.Office.Excel.Functions.SPG(AF178, "SP_COUNTRY_NAME")</f>
        <v>South Africa</v>
      </c>
      <c r="AJ178" t="s">
        <v>1078</v>
      </c>
      <c r="AK178">
        <v>5804707</v>
      </c>
      <c r="AL178" t="s">
        <v>1611</v>
      </c>
      <c r="AM178" s="11">
        <v>0.04</v>
      </c>
      <c r="AN178" t="str">
        <f>_xll.SNL.Clients.Office.Excel.Functions.SPG(AK178, "SP_COUNTRY_NAME")</f>
        <v>Denmark</v>
      </c>
      <c r="AO178" t="s">
        <v>1262</v>
      </c>
      <c r="AP178" t="s">
        <v>348</v>
      </c>
      <c r="AQ178" t="s">
        <v>406</v>
      </c>
      <c r="AR178" s="11">
        <v>0</v>
      </c>
      <c r="AS178" t="str">
        <f>_xll.SNL.Clients.Office.Excel.Functions.SPG(AP178, "SP_COUNTRY_NAME")</f>
        <v>China</v>
      </c>
      <c r="AX178" t="str">
        <f>_xll.SNL.Clients.Office.Excel.Functions.SPG(AU178, "SP_COUNTRY_NAME")</f>
        <v>#INVALID COMPANY ID</v>
      </c>
      <c r="AY178" t="s">
        <v>770</v>
      </c>
      <c r="AZ178">
        <v>10761756</v>
      </c>
      <c r="BA178" t="s">
        <v>398</v>
      </c>
      <c r="BB178" s="11">
        <v>0</v>
      </c>
      <c r="BC178" t="str">
        <f>_xll.SNL.Clients.Office.Excel.Functions.SPG(AZ178, "SP_COUNTRY_NAME")</f>
        <v>South Africa</v>
      </c>
      <c r="BH178" t="str">
        <f>_xll.SNL.Clients.Office.Excel.Functions.SPG(BE178, "SP_COUNTRY_NAME")</f>
        <v>#INVALID COMPANY ID</v>
      </c>
      <c r="BI178" t="s">
        <v>409</v>
      </c>
      <c r="BJ178">
        <v>4048507</v>
      </c>
      <c r="BK178" t="s">
        <v>398</v>
      </c>
      <c r="BL178" s="11">
        <v>0.01</v>
      </c>
      <c r="BM178" t="str">
        <f>_xll.SNL.Clients.Office.Excel.Functions.SPG(BJ178, "SP_COUNTRY_NAME")</f>
        <v>Japan</v>
      </c>
      <c r="BR178" t="str">
        <f>_xll.SNL.Clients.Office.Excel.Functions.SPG(BO178, "SP_COUNTRY_NAME")</f>
        <v>#INVALID COMPANY ID</v>
      </c>
      <c r="BS178" t="s">
        <v>1188</v>
      </c>
      <c r="BT178">
        <v>4140026</v>
      </c>
      <c r="BU178" t="s">
        <v>398</v>
      </c>
      <c r="BV178" s="11">
        <v>0</v>
      </c>
      <c r="BW178" t="str">
        <f>_xll.SNL.Clients.Office.Excel.Functions.SPG(BT178, "SP_COUNTRY_NAME")</f>
        <v>Germany</v>
      </c>
      <c r="BX178" t="s">
        <v>1414</v>
      </c>
      <c r="BY178">
        <v>11227495</v>
      </c>
      <c r="BZ178" t="s">
        <v>398</v>
      </c>
      <c r="CA178" s="11">
        <v>0.02</v>
      </c>
      <c r="CB178" t="str">
        <f>_xll.SNL.Clients.Office.Excel.Functions.SPG(BY178, "SP_COUNTRY_NAME")</f>
        <v>USA</v>
      </c>
      <c r="CC178" t="s">
        <v>1364</v>
      </c>
      <c r="CD178">
        <v>19547874</v>
      </c>
      <c r="CE178" t="s">
        <v>403</v>
      </c>
      <c r="CF178" s="11">
        <v>0.02</v>
      </c>
      <c r="CG178" t="str">
        <f>_xll.SNL.Clients.Office.Excel.Functions.SPG(CD178, "SP_COUNTRY_NAME")</f>
        <v>USA</v>
      </c>
      <c r="CH178" t="s">
        <v>1414</v>
      </c>
      <c r="CI178">
        <v>11227495</v>
      </c>
      <c r="CJ178" t="s">
        <v>398</v>
      </c>
      <c r="CK178" s="11">
        <v>0.02</v>
      </c>
      <c r="CL178" t="str">
        <f>_xll.SNL.Clients.Office.Excel.Functions.SPG(CI178, "SP_COUNTRY_NAME")</f>
        <v>USA</v>
      </c>
      <c r="CM178" t="s">
        <v>409</v>
      </c>
      <c r="CN178">
        <v>4048507</v>
      </c>
      <c r="CO178" t="s">
        <v>398</v>
      </c>
      <c r="CP178" s="11">
        <v>0.01</v>
      </c>
      <c r="CQ178" t="str">
        <f>_xll.SNL.Clients.Office.Excel.Functions.SPG(CN178, "SP_COUNTRY_NAME")</f>
        <v>Japan</v>
      </c>
      <c r="CR178" t="s">
        <v>409</v>
      </c>
      <c r="CS178">
        <v>4048507</v>
      </c>
      <c r="CT178" t="s">
        <v>398</v>
      </c>
      <c r="CU178" s="11">
        <v>0.01</v>
      </c>
      <c r="CV178" t="str">
        <f>_xll.SNL.Clients.Office.Excel.Functions.SPG(CS178, "SP_COUNTRY_NAME")</f>
        <v>Japan</v>
      </c>
      <c r="CW178" t="s">
        <v>1414</v>
      </c>
      <c r="CX178">
        <v>11227495</v>
      </c>
      <c r="CY178" t="s">
        <v>398</v>
      </c>
      <c r="CZ178" s="11">
        <v>0.02</v>
      </c>
      <c r="DA178" t="str">
        <f>_xll.SNL.Clients.Office.Excel.Functions.SPG(CX178, "SP_COUNTRY_NAME")</f>
        <v>USA</v>
      </c>
      <c r="DF178" t="str">
        <f>_xll.SNL.Clients.Office.Excel.Functions.SPG(DC178, "SP_COUNTRY_NAME")</f>
        <v>#INVALID COMPANY ID</v>
      </c>
      <c r="DK178" t="str">
        <f>_xll.SNL.Clients.Office.Excel.Functions.SPG(DH178, "SP_COUNTRY_NAME")</f>
        <v>#INVALID COMPANY ID</v>
      </c>
      <c r="DL178" t="s">
        <v>710</v>
      </c>
      <c r="DM178">
        <v>4275763</v>
      </c>
      <c r="DN178" t="s">
        <v>398</v>
      </c>
      <c r="DO178" s="11">
        <v>0.01</v>
      </c>
      <c r="DP178" t="str">
        <f>_xll.SNL.Clients.Office.Excel.Functions.SPG(DM178, "SP_COUNTRY_NAME")</f>
        <v>South Africa</v>
      </c>
      <c r="DQ178" t="s">
        <v>710</v>
      </c>
      <c r="DR178">
        <v>4275763</v>
      </c>
      <c r="DS178" t="s">
        <v>398</v>
      </c>
      <c r="DT178" s="11">
        <v>0.01</v>
      </c>
      <c r="DU178" t="str">
        <f>_xll.SNL.Clients.Office.Excel.Functions.SPG(DR178, "SP_COUNTRY_NAME")</f>
        <v>South Africa</v>
      </c>
      <c r="DV178" t="s">
        <v>710</v>
      </c>
      <c r="DW178">
        <v>4275763</v>
      </c>
      <c r="DX178" t="s">
        <v>398</v>
      </c>
      <c r="DY178" s="11">
        <v>0.01</v>
      </c>
      <c r="DZ178" t="str">
        <f>_xll.SNL.Clients.Office.Excel.Functions.SPG(DW178, "SP_COUNTRY_NAME")</f>
        <v>South Africa</v>
      </c>
      <c r="EE178" t="str">
        <f>_xll.SNL.Clients.Office.Excel.Functions.SPG(EB178, "SP_COUNTRY_NAME")</f>
        <v>#INVALID COMPANY ID</v>
      </c>
      <c r="EF178" t="s">
        <v>438</v>
      </c>
      <c r="EG178">
        <v>102719</v>
      </c>
      <c r="EH178" t="s">
        <v>398</v>
      </c>
      <c r="EI178" s="11">
        <v>0.02</v>
      </c>
      <c r="EJ178" t="str">
        <f>_xll.SNL.Clients.Office.Excel.Functions.SPG(EG178, "SP_COUNTRY_NAME")</f>
        <v>USA</v>
      </c>
      <c r="EO178" t="str">
        <f>_xll.SNL.Clients.Office.Excel.Functions.SPG(EL178, "SP_COUNTRY_NAME")</f>
        <v>#INVALID COMPANY ID</v>
      </c>
      <c r="ET178" t="str">
        <f>_xll.SNL.Clients.Office.Excel.Functions.SPG(EQ178, "SP_COUNTRY_NAME")</f>
        <v>#INVALID COMPANY ID</v>
      </c>
      <c r="EY178" t="str">
        <f>_xll.SNL.Clients.Office.Excel.Functions.SPG(EV178, "SP_COUNTRY_NAME")</f>
        <v>#INVALID COMPANY ID</v>
      </c>
      <c r="EZ178" t="s">
        <v>1364</v>
      </c>
      <c r="FA178">
        <v>19547874</v>
      </c>
      <c r="FB178" t="s">
        <v>403</v>
      </c>
      <c r="FC178" s="11">
        <v>0.02</v>
      </c>
      <c r="FD178" t="str">
        <f>_xll.SNL.Clients.Office.Excel.Functions.SPG(FA178, "SP_COUNTRY_NAME")</f>
        <v>USA</v>
      </c>
      <c r="FE178" t="s">
        <v>1364</v>
      </c>
      <c r="FF178">
        <v>19547874</v>
      </c>
      <c r="FG178" t="s">
        <v>403</v>
      </c>
      <c r="FH178" s="11">
        <v>0.02</v>
      </c>
      <c r="FI178" t="str">
        <f>_xll.SNL.Clients.Office.Excel.Functions.SPG(FF178, "SP_COUNTRY_NAME")</f>
        <v>USA</v>
      </c>
      <c r="FJ178" t="s">
        <v>1414</v>
      </c>
      <c r="FK178">
        <v>11227495</v>
      </c>
      <c r="FL178" t="s">
        <v>398</v>
      </c>
      <c r="FM178" s="11">
        <v>0.02</v>
      </c>
      <c r="FN178" t="str">
        <f>_xll.SNL.Clients.Office.Excel.Functions.SPG(FK178, "SP_COUNTRY_NAME")</f>
        <v>USA</v>
      </c>
      <c r="FS178" t="str">
        <f>_xll.SNL.Clients.Office.Excel.Functions.SPG(FP178, "SP_COUNTRY_NAME")</f>
        <v>#INVALID COMPANY ID</v>
      </c>
      <c r="FT178" t="s">
        <v>438</v>
      </c>
      <c r="FU178">
        <v>102719</v>
      </c>
      <c r="FV178" t="s">
        <v>398</v>
      </c>
      <c r="FW178" s="11">
        <v>0.02</v>
      </c>
      <c r="FX178" t="str">
        <f>_xll.SNL.Clients.Office.Excel.Functions.SPG(FU178, "SP_COUNTRY_NAME")</f>
        <v>USA</v>
      </c>
      <c r="GC178" t="str">
        <f>_xll.SNL.Clients.Office.Excel.Functions.SPG(FZ178, "SP_COUNTRY_NAME")</f>
        <v>#INVALID COMPANY ID</v>
      </c>
      <c r="GH178" t="str">
        <f>_xll.SNL.Clients.Office.Excel.Functions.SPG(GE178, "SP_COUNTRY_NAME")</f>
        <v>#INVALID COMPANY ID</v>
      </c>
      <c r="GM178" t="str">
        <f>_xll.SNL.Clients.Office.Excel.Functions.SPG(GJ178, "SP_COUNTRY_NAME")</f>
        <v>#INVALID COMPANY ID</v>
      </c>
      <c r="GR178" t="str">
        <f>_xll.SNL.Clients.Office.Excel.Functions.SPG(GO178, "SP_COUNTRY_NAME")</f>
        <v>#INVALID COMPANY ID</v>
      </c>
      <c r="GW178" t="str">
        <f>_xll.SNL.Clients.Office.Excel.Functions.SPG(GT178, "SP_COUNTRY_NAME")</f>
        <v>#INVALID COMPANY ID</v>
      </c>
      <c r="HB178" t="str">
        <f>_xll.SNL.Clients.Office.Excel.Functions.SPG(GY178, "SP_COUNTRY_NAME")</f>
        <v>#INVALID COMPANY ID</v>
      </c>
      <c r="HC178" t="s">
        <v>1414</v>
      </c>
      <c r="HD178">
        <v>11227495</v>
      </c>
      <c r="HE178" t="s">
        <v>398</v>
      </c>
      <c r="HF178" s="11">
        <v>0.02</v>
      </c>
      <c r="HG178" t="str">
        <f>_xll.SNL.Clients.Office.Excel.Functions.SPG(HD178, "SP_COUNTRY_NAME")</f>
        <v>USA</v>
      </c>
      <c r="HL178" t="str">
        <f>_xll.SNL.Clients.Office.Excel.Functions.SPG(HI178, "SP_COUNTRY_NAME")</f>
        <v>#INVALID COMPANY ID</v>
      </c>
      <c r="HQ178" t="str">
        <f>_xll.SNL.Clients.Office.Excel.Functions.SPG(HN178, "SP_COUNTRY_NAME")</f>
        <v>#INVALID COMPANY ID</v>
      </c>
      <c r="HR178" t="s">
        <v>1414</v>
      </c>
      <c r="HS178">
        <v>11227495</v>
      </c>
      <c r="HT178" t="s">
        <v>398</v>
      </c>
      <c r="HU178" s="11">
        <v>0.02</v>
      </c>
      <c r="HV178" t="str">
        <f>_xll.SNL.Clients.Office.Excel.Functions.SPG(HS178, "SP_COUNTRY_NAME")</f>
        <v>USA</v>
      </c>
      <c r="HW178" t="s">
        <v>438</v>
      </c>
      <c r="HX178">
        <v>102719</v>
      </c>
      <c r="HY178" t="s">
        <v>398</v>
      </c>
      <c r="HZ178" s="11">
        <v>0.02</v>
      </c>
      <c r="IA178" t="str">
        <f>_xll.SNL.Clients.Office.Excel.Functions.SPG(HX178, "SP_COUNTRY_NAME")</f>
        <v>USA</v>
      </c>
      <c r="IF178" t="str">
        <f>_xll.SNL.Clients.Office.Excel.Functions.SPG(IC178, "SP_COUNTRY_NAME")</f>
        <v>#INVALID COMPANY ID</v>
      </c>
      <c r="IK178" t="str">
        <f>_xll.SNL.Clients.Office.Excel.Functions.SPG(IH178, "SP_COUNTRY_NAME")</f>
        <v>#INVALID COMPANY ID</v>
      </c>
      <c r="IP178" t="str">
        <f>_xll.SNL.Clients.Office.Excel.Functions.SPG(IM178, "SP_COUNTRY_NAME")</f>
        <v>#INVALID COMPANY ID</v>
      </c>
      <c r="IQ178" t="s">
        <v>473</v>
      </c>
      <c r="IR178">
        <v>7108293</v>
      </c>
      <c r="IS178" t="s">
        <v>405</v>
      </c>
      <c r="IT178" s="11">
        <v>0</v>
      </c>
      <c r="IU178" t="str">
        <f>_xll.SNL.Clients.Office.Excel.Functions.SPG(IR178, "SP_COUNTRY_NAME")</f>
        <v>United Kingdom</v>
      </c>
      <c r="IZ178" t="str">
        <f>_xll.SNL.Clients.Office.Excel.Functions.SPG(IW178, "SP_COUNTRY_NAME")</f>
        <v>#INVALID COMPANY ID</v>
      </c>
      <c r="JA178" t="s">
        <v>409</v>
      </c>
      <c r="JB178">
        <v>4048507</v>
      </c>
      <c r="JC178" t="s">
        <v>398</v>
      </c>
      <c r="JD178" s="11">
        <v>0.01</v>
      </c>
      <c r="JE178" t="str">
        <f>_xll.SNL.Clients.Office.Excel.Functions.SPG(JB178, "SP_COUNTRY_NAME")</f>
        <v>Japan</v>
      </c>
      <c r="JF178" t="s">
        <v>710</v>
      </c>
      <c r="JG178">
        <v>4275763</v>
      </c>
      <c r="JH178" t="s">
        <v>398</v>
      </c>
      <c r="JI178" s="11">
        <v>0.01</v>
      </c>
      <c r="JJ178" t="str">
        <f>_xll.SNL.Clients.Office.Excel.Functions.SPG(JG178, "SP_COUNTRY_NAME")</f>
        <v>South Africa</v>
      </c>
      <c r="JK178" t="s">
        <v>1364</v>
      </c>
      <c r="JL178">
        <v>19547874</v>
      </c>
      <c r="JM178" t="s">
        <v>403</v>
      </c>
      <c r="JN178" s="11">
        <v>0.02</v>
      </c>
      <c r="JO178" t="str">
        <f>_xll.SNL.Clients.Office.Excel.Functions.SPG(JL178, "SP_COUNTRY_NAME")</f>
        <v>USA</v>
      </c>
      <c r="JT178" t="str">
        <f>_xll.SNL.Clients.Office.Excel.Functions.SPG(JQ178, "SP_COUNTRY_NAME")</f>
        <v>#INVALID COMPANY ID</v>
      </c>
      <c r="JY178" t="str">
        <f>_xll.SNL.Clients.Office.Excel.Functions.SPG(JV178, "SP_COUNTRY_NAME")</f>
        <v>#INVALID COMPANY ID</v>
      </c>
      <c r="JZ178" t="s">
        <v>1414</v>
      </c>
      <c r="KA178">
        <v>11227495</v>
      </c>
      <c r="KB178" t="s">
        <v>398</v>
      </c>
      <c r="KC178" s="11">
        <v>0.02</v>
      </c>
      <c r="KD178" t="str">
        <f>_xll.SNL.Clients.Office.Excel.Functions.SPG(KA178, "SP_COUNTRY_NAME")</f>
        <v>USA</v>
      </c>
      <c r="KI178" t="str">
        <f>_xll.SNL.Clients.Office.Excel.Functions.SPG(KF178, "SP_COUNTRY_NAME")</f>
        <v>#INVALID COMPANY ID</v>
      </c>
      <c r="KJ178" t="s">
        <v>770</v>
      </c>
      <c r="KK178">
        <v>10761756</v>
      </c>
      <c r="KL178" t="s">
        <v>398</v>
      </c>
      <c r="KM178" s="11">
        <v>0</v>
      </c>
      <c r="KN178" t="str">
        <f>_xll.SNL.Clients.Office.Excel.Functions.SPG(KK178, "SP_COUNTRY_NAME")</f>
        <v>South Africa</v>
      </c>
    </row>
    <row r="179" spans="5:300" x14ac:dyDescent="0.35">
      <c r="E179" t="str">
        <f>_xll.SNL.Clients.Office.Excel.Functions.SPG(B179, "SP_COUNTRY_NAME")</f>
        <v>#INVALID COMPANY ID</v>
      </c>
      <c r="F179" t="s">
        <v>418</v>
      </c>
      <c r="G179">
        <v>4116134</v>
      </c>
      <c r="H179" t="s">
        <v>398</v>
      </c>
      <c r="I179" s="11">
        <v>0.01</v>
      </c>
      <c r="J179" t="str">
        <f>_xll.SNL.Clients.Office.Excel.Functions.SPG(G179, "SP_COUNTRY_NAME")</f>
        <v>Japan</v>
      </c>
      <c r="K179" t="s">
        <v>577</v>
      </c>
      <c r="L179">
        <v>4137693</v>
      </c>
      <c r="M179" t="s">
        <v>398</v>
      </c>
      <c r="N179" s="11">
        <v>0</v>
      </c>
      <c r="O179" t="str">
        <f>_xll.SNL.Clients.Office.Excel.Functions.SPG(L179, "SP_COUNTRY_NAME")</f>
        <v>Italy</v>
      </c>
      <c r="P179" t="s">
        <v>1079</v>
      </c>
      <c r="Q179">
        <v>3001689</v>
      </c>
      <c r="R179" t="s">
        <v>398</v>
      </c>
      <c r="S179" s="11">
        <v>0.04</v>
      </c>
      <c r="T179" t="str">
        <f>_xll.SNL.Clients.Office.Excel.Functions.SPG(Q179, "SP_COUNTRY_NAME")</f>
        <v>France</v>
      </c>
      <c r="Y179" t="str">
        <f>_xll.SNL.Clients.Office.Excel.Functions.SPG(V179, "SP_COUNTRY_NAME")</f>
        <v>#INVALID COMPANY ID</v>
      </c>
      <c r="Z179" t="s">
        <v>607</v>
      </c>
      <c r="AA179">
        <v>4153606</v>
      </c>
      <c r="AB179" t="s">
        <v>398</v>
      </c>
      <c r="AC179" s="11">
        <v>0</v>
      </c>
      <c r="AD179" t="str">
        <f>_xll.SNL.Clients.Office.Excel.Functions.SPG(AA179, "SP_COUNTRY_NAME")</f>
        <v>USA</v>
      </c>
      <c r="AE179" t="s">
        <v>607</v>
      </c>
      <c r="AF179">
        <v>4153606</v>
      </c>
      <c r="AG179" t="s">
        <v>398</v>
      </c>
      <c r="AH179" s="11">
        <v>0</v>
      </c>
      <c r="AI179" t="str">
        <f>_xll.SNL.Clients.Office.Excel.Functions.SPG(AF179, "SP_COUNTRY_NAME")</f>
        <v>USA</v>
      </c>
      <c r="AJ179" t="s">
        <v>1079</v>
      </c>
      <c r="AK179">
        <v>3001689</v>
      </c>
      <c r="AL179" t="s">
        <v>398</v>
      </c>
      <c r="AM179" s="11">
        <v>0.04</v>
      </c>
      <c r="AN179" t="str">
        <f>_xll.SNL.Clients.Office.Excel.Functions.SPG(AK179, "SP_COUNTRY_NAME")</f>
        <v>France</v>
      </c>
      <c r="AO179" t="s">
        <v>535</v>
      </c>
      <c r="AP179">
        <v>4147331</v>
      </c>
      <c r="AQ179" t="s">
        <v>398</v>
      </c>
      <c r="AR179" s="11">
        <v>0</v>
      </c>
      <c r="AS179" t="str">
        <f>_xll.SNL.Clients.Office.Excel.Functions.SPG(AP179, "SP_COUNTRY_NAME")</f>
        <v>United Kingdom</v>
      </c>
      <c r="AX179" t="str">
        <f>_xll.SNL.Clients.Office.Excel.Functions.SPG(AU179, "SP_COUNTRY_NAME")</f>
        <v>#INVALID COMPANY ID</v>
      </c>
      <c r="AY179" t="s">
        <v>607</v>
      </c>
      <c r="AZ179">
        <v>4153606</v>
      </c>
      <c r="BA179" t="s">
        <v>398</v>
      </c>
      <c r="BB179" s="11">
        <v>0</v>
      </c>
      <c r="BC179" t="str">
        <f>_xll.SNL.Clients.Office.Excel.Functions.SPG(AZ179, "SP_COUNTRY_NAME")</f>
        <v>USA</v>
      </c>
      <c r="BH179" t="str">
        <f>_xll.SNL.Clients.Office.Excel.Functions.SPG(BE179, "SP_COUNTRY_NAME")</f>
        <v>#INVALID COMPANY ID</v>
      </c>
      <c r="BI179" t="s">
        <v>542</v>
      </c>
      <c r="BJ179">
        <v>4072215</v>
      </c>
      <c r="BK179" t="s">
        <v>398</v>
      </c>
      <c r="BL179" s="11">
        <v>0.01</v>
      </c>
      <c r="BM179" t="str">
        <f>_xll.SNL.Clients.Office.Excel.Functions.SPG(BJ179, "SP_COUNTRY_NAME")</f>
        <v>USA</v>
      </c>
      <c r="BR179" t="str">
        <f>_xll.SNL.Clients.Office.Excel.Functions.SPG(BO179, "SP_COUNTRY_NAME")</f>
        <v>#INVALID COMPANY ID</v>
      </c>
      <c r="BS179" t="s">
        <v>1946</v>
      </c>
      <c r="BT179">
        <v>4145324</v>
      </c>
      <c r="BU179" t="s">
        <v>398</v>
      </c>
      <c r="BV179" s="11">
        <v>0</v>
      </c>
      <c r="BW179" t="str">
        <f>_xll.SNL.Clients.Office.Excel.Functions.SPG(BT179, "SP_COUNTRY_NAME")</f>
        <v>Germany</v>
      </c>
      <c r="BX179" t="s">
        <v>716</v>
      </c>
      <c r="BY179">
        <v>8091201</v>
      </c>
      <c r="BZ179" t="s">
        <v>398</v>
      </c>
      <c r="CA179" s="11">
        <v>0.02</v>
      </c>
      <c r="CB179" t="str">
        <f>_xll.SNL.Clients.Office.Excel.Functions.SPG(BY179, "SP_COUNTRY_NAME")</f>
        <v>Namibia</v>
      </c>
      <c r="CC179" t="s">
        <v>817</v>
      </c>
      <c r="CD179">
        <v>4156964</v>
      </c>
      <c r="CE179" t="s">
        <v>398</v>
      </c>
      <c r="CF179" s="11">
        <v>0.02</v>
      </c>
      <c r="CG179" t="str">
        <f>_xll.SNL.Clients.Office.Excel.Functions.SPG(CD179, "SP_COUNTRY_NAME")</f>
        <v>Canada</v>
      </c>
      <c r="CH179" t="s">
        <v>716</v>
      </c>
      <c r="CI179">
        <v>8091201</v>
      </c>
      <c r="CJ179" t="s">
        <v>398</v>
      </c>
      <c r="CK179" s="11">
        <v>0.02</v>
      </c>
      <c r="CL179" t="str">
        <f>_xll.SNL.Clients.Office.Excel.Functions.SPG(CI179, "SP_COUNTRY_NAME")</f>
        <v>Namibia</v>
      </c>
      <c r="CM179" t="s">
        <v>542</v>
      </c>
      <c r="CN179">
        <v>4072215</v>
      </c>
      <c r="CO179" t="s">
        <v>398</v>
      </c>
      <c r="CP179" s="11">
        <v>0.01</v>
      </c>
      <c r="CQ179" t="str">
        <f>_xll.SNL.Clients.Office.Excel.Functions.SPG(CN179, "SP_COUNTRY_NAME")</f>
        <v>USA</v>
      </c>
      <c r="CR179" t="s">
        <v>542</v>
      </c>
      <c r="CS179">
        <v>4072215</v>
      </c>
      <c r="CT179" t="s">
        <v>398</v>
      </c>
      <c r="CU179" s="11">
        <v>0.01</v>
      </c>
      <c r="CV179" t="str">
        <f>_xll.SNL.Clients.Office.Excel.Functions.SPG(CS179, "SP_COUNTRY_NAME")</f>
        <v>USA</v>
      </c>
      <c r="CW179" t="s">
        <v>716</v>
      </c>
      <c r="CX179">
        <v>8091201</v>
      </c>
      <c r="CY179" t="s">
        <v>398</v>
      </c>
      <c r="CZ179" s="11">
        <v>0.02</v>
      </c>
      <c r="DA179" t="str">
        <f>_xll.SNL.Clients.Office.Excel.Functions.SPG(CX179, "SP_COUNTRY_NAME")</f>
        <v>Namibia</v>
      </c>
      <c r="DF179" t="str">
        <f>_xll.SNL.Clients.Office.Excel.Functions.SPG(DC179, "SP_COUNTRY_NAME")</f>
        <v>#INVALID COMPANY ID</v>
      </c>
      <c r="DK179" t="str">
        <f>_xll.SNL.Clients.Office.Excel.Functions.SPG(DH179, "SP_COUNTRY_NAME")</f>
        <v>#INVALID COMPANY ID</v>
      </c>
      <c r="DL179" t="s">
        <v>418</v>
      </c>
      <c r="DM179">
        <v>4116134</v>
      </c>
      <c r="DN179" t="s">
        <v>398</v>
      </c>
      <c r="DO179" s="11">
        <v>0.01</v>
      </c>
      <c r="DP179" t="str">
        <f>_xll.SNL.Clients.Office.Excel.Functions.SPG(DM179, "SP_COUNTRY_NAME")</f>
        <v>Japan</v>
      </c>
      <c r="DQ179" t="s">
        <v>418</v>
      </c>
      <c r="DR179">
        <v>4116134</v>
      </c>
      <c r="DS179" t="s">
        <v>398</v>
      </c>
      <c r="DT179" s="11">
        <v>0.01</v>
      </c>
      <c r="DU179" t="str">
        <f>_xll.SNL.Clients.Office.Excel.Functions.SPG(DR179, "SP_COUNTRY_NAME")</f>
        <v>Japan</v>
      </c>
      <c r="DV179" t="s">
        <v>418</v>
      </c>
      <c r="DW179">
        <v>4116134</v>
      </c>
      <c r="DX179" t="s">
        <v>398</v>
      </c>
      <c r="DY179" s="11">
        <v>0.01</v>
      </c>
      <c r="DZ179" t="str">
        <f>_xll.SNL.Clients.Office.Excel.Functions.SPG(DW179, "SP_COUNTRY_NAME")</f>
        <v>Japan</v>
      </c>
      <c r="EE179" t="str">
        <f>_xll.SNL.Clients.Office.Excel.Functions.SPG(EB179, "SP_COUNTRY_NAME")</f>
        <v>#INVALID COMPANY ID</v>
      </c>
      <c r="EF179" t="s">
        <v>833</v>
      </c>
      <c r="EG179">
        <v>4139864</v>
      </c>
      <c r="EH179" t="s">
        <v>398</v>
      </c>
      <c r="EI179" s="11">
        <v>0.02</v>
      </c>
      <c r="EJ179" t="str">
        <f>_xll.SNL.Clients.Office.Excel.Functions.SPG(EG179, "SP_COUNTRY_NAME")</f>
        <v>United Kingdom</v>
      </c>
      <c r="EO179" t="str">
        <f>_xll.SNL.Clients.Office.Excel.Functions.SPG(EL179, "SP_COUNTRY_NAME")</f>
        <v>#INVALID COMPANY ID</v>
      </c>
      <c r="ET179" t="str">
        <f>_xll.SNL.Clients.Office.Excel.Functions.SPG(EQ179, "SP_COUNTRY_NAME")</f>
        <v>#INVALID COMPANY ID</v>
      </c>
      <c r="EY179" t="str">
        <f>_xll.SNL.Clients.Office.Excel.Functions.SPG(EV179, "SP_COUNTRY_NAME")</f>
        <v>#INVALID COMPANY ID</v>
      </c>
      <c r="EZ179" t="s">
        <v>817</v>
      </c>
      <c r="FA179">
        <v>4156964</v>
      </c>
      <c r="FB179" t="s">
        <v>398</v>
      </c>
      <c r="FC179" s="11">
        <v>0.02</v>
      </c>
      <c r="FD179" t="str">
        <f>_xll.SNL.Clients.Office.Excel.Functions.SPG(FA179, "SP_COUNTRY_NAME")</f>
        <v>Canada</v>
      </c>
      <c r="FE179" t="s">
        <v>817</v>
      </c>
      <c r="FF179">
        <v>4156964</v>
      </c>
      <c r="FG179" t="s">
        <v>398</v>
      </c>
      <c r="FH179" s="11">
        <v>0.02</v>
      </c>
      <c r="FI179" t="str">
        <f>_xll.SNL.Clients.Office.Excel.Functions.SPG(FF179, "SP_COUNTRY_NAME")</f>
        <v>Canada</v>
      </c>
      <c r="FJ179" t="s">
        <v>716</v>
      </c>
      <c r="FK179">
        <v>8091201</v>
      </c>
      <c r="FL179" t="s">
        <v>398</v>
      </c>
      <c r="FM179" s="11">
        <v>0.02</v>
      </c>
      <c r="FN179" t="str">
        <f>_xll.SNL.Clients.Office.Excel.Functions.SPG(FK179, "SP_COUNTRY_NAME")</f>
        <v>Namibia</v>
      </c>
      <c r="FS179" t="str">
        <f>_xll.SNL.Clients.Office.Excel.Functions.SPG(FP179, "SP_COUNTRY_NAME")</f>
        <v>#INVALID COMPANY ID</v>
      </c>
      <c r="FT179" t="s">
        <v>833</v>
      </c>
      <c r="FU179">
        <v>4139864</v>
      </c>
      <c r="FV179" t="s">
        <v>398</v>
      </c>
      <c r="FW179" s="11">
        <v>0.02</v>
      </c>
      <c r="FX179" t="str">
        <f>_xll.SNL.Clients.Office.Excel.Functions.SPG(FU179, "SP_COUNTRY_NAME")</f>
        <v>United Kingdom</v>
      </c>
      <c r="GC179" t="str">
        <f>_xll.SNL.Clients.Office.Excel.Functions.SPG(FZ179, "SP_COUNTRY_NAME")</f>
        <v>#INVALID COMPANY ID</v>
      </c>
      <c r="GH179" t="str">
        <f>_xll.SNL.Clients.Office.Excel.Functions.SPG(GE179, "SP_COUNTRY_NAME")</f>
        <v>#INVALID COMPANY ID</v>
      </c>
      <c r="GM179" t="str">
        <f>_xll.SNL.Clients.Office.Excel.Functions.SPG(GJ179, "SP_COUNTRY_NAME")</f>
        <v>#INVALID COMPANY ID</v>
      </c>
      <c r="GR179" t="str">
        <f>_xll.SNL.Clients.Office.Excel.Functions.SPG(GO179, "SP_COUNTRY_NAME")</f>
        <v>#INVALID COMPANY ID</v>
      </c>
      <c r="GW179" t="str">
        <f>_xll.SNL.Clients.Office.Excel.Functions.SPG(GT179, "SP_COUNTRY_NAME")</f>
        <v>#INVALID COMPANY ID</v>
      </c>
      <c r="HB179" t="str">
        <f>_xll.SNL.Clients.Office.Excel.Functions.SPG(GY179, "SP_COUNTRY_NAME")</f>
        <v>#INVALID COMPANY ID</v>
      </c>
      <c r="HC179" t="s">
        <v>716</v>
      </c>
      <c r="HD179">
        <v>8091201</v>
      </c>
      <c r="HE179" t="s">
        <v>398</v>
      </c>
      <c r="HF179" s="11">
        <v>0.02</v>
      </c>
      <c r="HG179" t="str">
        <f>_xll.SNL.Clients.Office.Excel.Functions.SPG(HD179, "SP_COUNTRY_NAME")</f>
        <v>Namibia</v>
      </c>
      <c r="HL179" t="str">
        <f>_xll.SNL.Clients.Office.Excel.Functions.SPG(HI179, "SP_COUNTRY_NAME")</f>
        <v>#INVALID COMPANY ID</v>
      </c>
      <c r="HQ179" t="str">
        <f>_xll.SNL.Clients.Office.Excel.Functions.SPG(HN179, "SP_COUNTRY_NAME")</f>
        <v>#INVALID COMPANY ID</v>
      </c>
      <c r="HR179" t="s">
        <v>716</v>
      </c>
      <c r="HS179">
        <v>8091201</v>
      </c>
      <c r="HT179" t="s">
        <v>398</v>
      </c>
      <c r="HU179" s="11">
        <v>0.02</v>
      </c>
      <c r="HV179" t="str">
        <f>_xll.SNL.Clients.Office.Excel.Functions.SPG(HS179, "SP_COUNTRY_NAME")</f>
        <v>Namibia</v>
      </c>
      <c r="HW179" t="s">
        <v>833</v>
      </c>
      <c r="HX179">
        <v>4139864</v>
      </c>
      <c r="HY179" t="s">
        <v>398</v>
      </c>
      <c r="HZ179" s="11">
        <v>0.02</v>
      </c>
      <c r="IA179" t="str">
        <f>_xll.SNL.Clients.Office.Excel.Functions.SPG(HX179, "SP_COUNTRY_NAME")</f>
        <v>United Kingdom</v>
      </c>
      <c r="IF179" t="str">
        <f>_xll.SNL.Clients.Office.Excel.Functions.SPG(IC179, "SP_COUNTRY_NAME")</f>
        <v>#INVALID COMPANY ID</v>
      </c>
      <c r="IK179" t="str">
        <f>_xll.SNL.Clients.Office.Excel.Functions.SPG(IH179, "SP_COUNTRY_NAME")</f>
        <v>#INVALID COMPANY ID</v>
      </c>
      <c r="IP179" t="str">
        <f>_xll.SNL.Clients.Office.Excel.Functions.SPG(IM179, "SP_COUNTRY_NAME")</f>
        <v>#INVALID COMPANY ID</v>
      </c>
      <c r="IQ179" t="s">
        <v>604</v>
      </c>
      <c r="IR179">
        <v>109721</v>
      </c>
      <c r="IS179" t="s">
        <v>398</v>
      </c>
      <c r="IT179" s="11">
        <v>0</v>
      </c>
      <c r="IU179" t="str">
        <f>_xll.SNL.Clients.Office.Excel.Functions.SPG(IR179, "SP_COUNTRY_NAME")</f>
        <v>USA</v>
      </c>
      <c r="IZ179" t="str">
        <f>_xll.SNL.Clients.Office.Excel.Functions.SPG(IW179, "SP_COUNTRY_NAME")</f>
        <v>#INVALID COMPANY ID</v>
      </c>
      <c r="JA179" t="s">
        <v>542</v>
      </c>
      <c r="JB179">
        <v>4072215</v>
      </c>
      <c r="JC179" t="s">
        <v>398</v>
      </c>
      <c r="JD179" s="11">
        <v>0.01</v>
      </c>
      <c r="JE179" t="str">
        <f>_xll.SNL.Clients.Office.Excel.Functions.SPG(JB179, "SP_COUNTRY_NAME")</f>
        <v>USA</v>
      </c>
      <c r="JF179" t="s">
        <v>418</v>
      </c>
      <c r="JG179">
        <v>4116134</v>
      </c>
      <c r="JH179" t="s">
        <v>398</v>
      </c>
      <c r="JI179" s="11">
        <v>0.01</v>
      </c>
      <c r="JJ179" t="str">
        <f>_xll.SNL.Clients.Office.Excel.Functions.SPG(JG179, "SP_COUNTRY_NAME")</f>
        <v>Japan</v>
      </c>
      <c r="JK179" t="s">
        <v>817</v>
      </c>
      <c r="JL179">
        <v>4156964</v>
      </c>
      <c r="JM179" t="s">
        <v>398</v>
      </c>
      <c r="JN179" s="11">
        <v>0.02</v>
      </c>
      <c r="JO179" t="str">
        <f>_xll.SNL.Clients.Office.Excel.Functions.SPG(JL179, "SP_COUNTRY_NAME")</f>
        <v>Canada</v>
      </c>
      <c r="JT179" t="str">
        <f>_xll.SNL.Clients.Office.Excel.Functions.SPG(JQ179, "SP_COUNTRY_NAME")</f>
        <v>#INVALID COMPANY ID</v>
      </c>
      <c r="JY179" t="str">
        <f>_xll.SNL.Clients.Office.Excel.Functions.SPG(JV179, "SP_COUNTRY_NAME")</f>
        <v>#INVALID COMPANY ID</v>
      </c>
      <c r="JZ179" t="s">
        <v>716</v>
      </c>
      <c r="KA179">
        <v>8091201</v>
      </c>
      <c r="KB179" t="s">
        <v>398</v>
      </c>
      <c r="KC179" s="11">
        <v>0.02</v>
      </c>
      <c r="KD179" t="str">
        <f>_xll.SNL.Clients.Office.Excel.Functions.SPG(KA179, "SP_COUNTRY_NAME")</f>
        <v>Namibia</v>
      </c>
      <c r="KI179" t="str">
        <f>_xll.SNL.Clients.Office.Excel.Functions.SPG(KF179, "SP_COUNTRY_NAME")</f>
        <v>#INVALID COMPANY ID</v>
      </c>
      <c r="KJ179" t="s">
        <v>607</v>
      </c>
      <c r="KK179">
        <v>4153606</v>
      </c>
      <c r="KL179" t="s">
        <v>398</v>
      </c>
      <c r="KM179" s="11">
        <v>0</v>
      </c>
      <c r="KN179" t="str">
        <f>_xll.SNL.Clients.Office.Excel.Functions.SPG(KK179, "SP_COUNTRY_NAME")</f>
        <v>USA</v>
      </c>
    </row>
    <row r="180" spans="5:300" x14ac:dyDescent="0.35">
      <c r="E180" t="str">
        <f>_xll.SNL.Clients.Office.Excel.Functions.SPG(B180, "SP_COUNTRY_NAME")</f>
        <v>#INVALID COMPANY ID</v>
      </c>
      <c r="F180" t="s">
        <v>726</v>
      </c>
      <c r="G180">
        <v>4672272</v>
      </c>
      <c r="H180" t="s">
        <v>398</v>
      </c>
      <c r="I180" s="11">
        <v>0.01</v>
      </c>
      <c r="J180" t="str">
        <f>_xll.SNL.Clients.Office.Excel.Functions.SPG(G180, "SP_COUNTRY_NAME")</f>
        <v>South Africa</v>
      </c>
      <c r="K180" t="s">
        <v>578</v>
      </c>
      <c r="L180">
        <v>26566323</v>
      </c>
      <c r="M180" t="s">
        <v>398</v>
      </c>
      <c r="N180" s="11">
        <v>0</v>
      </c>
      <c r="O180" t="str">
        <f>_xll.SNL.Clients.Office.Excel.Functions.SPG(L180, "SP_COUNTRY_NAME")</f>
        <v>USA</v>
      </c>
      <c r="P180" t="s">
        <v>1080</v>
      </c>
      <c r="Q180">
        <v>4760049</v>
      </c>
      <c r="R180" t="s">
        <v>398</v>
      </c>
      <c r="S180" s="11">
        <v>0.04</v>
      </c>
      <c r="T180" t="str">
        <f>_xll.SNL.Clients.Office.Excel.Functions.SPG(Q180, "SP_COUNTRY_NAME")</f>
        <v>Liechtenstein</v>
      </c>
      <c r="Y180" t="str">
        <f>_xll.SNL.Clients.Office.Excel.Functions.SPG(V180, "SP_COUNTRY_NAME")</f>
        <v>#INVALID COMPANY ID</v>
      </c>
      <c r="Z180" t="s">
        <v>436</v>
      </c>
      <c r="AA180">
        <v>4757367</v>
      </c>
      <c r="AB180" t="s">
        <v>402</v>
      </c>
      <c r="AC180" s="11">
        <v>0</v>
      </c>
      <c r="AD180" t="str">
        <f>_xll.SNL.Clients.Office.Excel.Functions.SPG(AA180, "SP_COUNTRY_NAME")</f>
        <v>Australia</v>
      </c>
      <c r="AE180" t="s">
        <v>436</v>
      </c>
      <c r="AF180">
        <v>4757367</v>
      </c>
      <c r="AG180" t="s">
        <v>402</v>
      </c>
      <c r="AH180" s="11">
        <v>0</v>
      </c>
      <c r="AI180" t="str">
        <f>_xll.SNL.Clients.Office.Excel.Functions.SPG(AF180, "SP_COUNTRY_NAME")</f>
        <v>Australia</v>
      </c>
      <c r="AJ180" t="s">
        <v>1080</v>
      </c>
      <c r="AK180">
        <v>4760049</v>
      </c>
      <c r="AL180" t="s">
        <v>398</v>
      </c>
      <c r="AM180" s="11">
        <v>0.04</v>
      </c>
      <c r="AN180" t="str">
        <f>_xll.SNL.Clients.Office.Excel.Functions.SPG(AK180, "SP_COUNTRY_NAME")</f>
        <v>Liechtenstein</v>
      </c>
      <c r="AO180" t="s">
        <v>589</v>
      </c>
      <c r="AP180">
        <v>4672091</v>
      </c>
      <c r="AQ180" t="s">
        <v>348</v>
      </c>
      <c r="AR180" s="11">
        <v>0</v>
      </c>
      <c r="AS180" t="str">
        <f>_xll.SNL.Clients.Office.Excel.Functions.SPG(AP180, "SP_COUNTRY_NAME")</f>
        <v>South Africa</v>
      </c>
      <c r="AX180" t="str">
        <f>_xll.SNL.Clients.Office.Excel.Functions.SPG(AU180, "SP_COUNTRY_NAME")</f>
        <v>#INVALID COMPANY ID</v>
      </c>
      <c r="AY180" t="s">
        <v>436</v>
      </c>
      <c r="AZ180">
        <v>4757367</v>
      </c>
      <c r="BA180" t="s">
        <v>402</v>
      </c>
      <c r="BB180" s="11">
        <v>0</v>
      </c>
      <c r="BC180" t="str">
        <f>_xll.SNL.Clients.Office.Excel.Functions.SPG(AZ180, "SP_COUNTRY_NAME")</f>
        <v>Australia</v>
      </c>
      <c r="BH180" t="str">
        <f>_xll.SNL.Clients.Office.Excel.Functions.SPG(BE180, "SP_COUNTRY_NAME")</f>
        <v>#INVALID COMPANY ID</v>
      </c>
      <c r="BI180" t="s">
        <v>745</v>
      </c>
      <c r="BJ180">
        <v>4234580</v>
      </c>
      <c r="BK180" t="s">
        <v>403</v>
      </c>
      <c r="BL180" s="11">
        <v>0.01</v>
      </c>
      <c r="BM180" t="str">
        <f>_xll.SNL.Clients.Office.Excel.Functions.SPG(BJ180, "SP_COUNTRY_NAME")</f>
        <v>South Africa</v>
      </c>
      <c r="BR180" t="str">
        <f>_xll.SNL.Clients.Office.Excel.Functions.SPG(BO180, "SP_COUNTRY_NAME")</f>
        <v>#INVALID COMPANY ID</v>
      </c>
      <c r="BS180" t="s">
        <v>1451</v>
      </c>
      <c r="BT180">
        <v>5850609</v>
      </c>
      <c r="BU180" t="s">
        <v>398</v>
      </c>
      <c r="BV180" s="11">
        <v>0</v>
      </c>
      <c r="BW180" t="str">
        <f>_xll.SNL.Clients.Office.Excel.Functions.SPG(BT180, "SP_COUNTRY_NAME")</f>
        <v>Germany</v>
      </c>
      <c r="BX180" t="s">
        <v>488</v>
      </c>
      <c r="BY180">
        <v>4119651</v>
      </c>
      <c r="BZ180" t="s">
        <v>398</v>
      </c>
      <c r="CA180" s="11">
        <v>0.02</v>
      </c>
      <c r="CB180" t="str">
        <f>_xll.SNL.Clients.Office.Excel.Functions.SPG(BY180, "SP_COUNTRY_NAME")</f>
        <v>USA</v>
      </c>
      <c r="CC180" t="s">
        <v>1365</v>
      </c>
      <c r="CD180">
        <v>20025131</v>
      </c>
      <c r="CE180" t="s">
        <v>398</v>
      </c>
      <c r="CF180" s="11">
        <v>0.01</v>
      </c>
      <c r="CG180" t="str">
        <f>_xll.SNL.Clients.Office.Excel.Functions.SPG(CD180, "SP_COUNTRY_NAME")</f>
        <v>USA</v>
      </c>
      <c r="CH180" t="s">
        <v>488</v>
      </c>
      <c r="CI180">
        <v>4119651</v>
      </c>
      <c r="CJ180" t="s">
        <v>398</v>
      </c>
      <c r="CK180" s="11">
        <v>0.02</v>
      </c>
      <c r="CL180" t="str">
        <f>_xll.SNL.Clients.Office.Excel.Functions.SPG(CI180, "SP_COUNTRY_NAME")</f>
        <v>USA</v>
      </c>
      <c r="CM180" t="s">
        <v>745</v>
      </c>
      <c r="CN180">
        <v>4234580</v>
      </c>
      <c r="CO180" t="s">
        <v>403</v>
      </c>
      <c r="CP180" s="11">
        <v>0.01</v>
      </c>
      <c r="CQ180" t="str">
        <f>_xll.SNL.Clients.Office.Excel.Functions.SPG(CN180, "SP_COUNTRY_NAME")</f>
        <v>South Africa</v>
      </c>
      <c r="CR180" t="s">
        <v>745</v>
      </c>
      <c r="CS180">
        <v>4234580</v>
      </c>
      <c r="CT180" t="s">
        <v>403</v>
      </c>
      <c r="CU180" s="11">
        <v>0.01</v>
      </c>
      <c r="CV180" t="str">
        <f>_xll.SNL.Clients.Office.Excel.Functions.SPG(CS180, "SP_COUNTRY_NAME")</f>
        <v>South Africa</v>
      </c>
      <c r="CW180" t="s">
        <v>488</v>
      </c>
      <c r="CX180">
        <v>4119651</v>
      </c>
      <c r="CY180" t="s">
        <v>398</v>
      </c>
      <c r="CZ180" s="11">
        <v>0.02</v>
      </c>
      <c r="DA180" t="str">
        <f>_xll.SNL.Clients.Office.Excel.Functions.SPG(CX180, "SP_COUNTRY_NAME")</f>
        <v>USA</v>
      </c>
      <c r="DF180" t="str">
        <f>_xll.SNL.Clients.Office.Excel.Functions.SPG(DC180, "SP_COUNTRY_NAME")</f>
        <v>#INVALID COMPANY ID</v>
      </c>
      <c r="DK180" t="str">
        <f>_xll.SNL.Clients.Office.Excel.Functions.SPG(DH180, "SP_COUNTRY_NAME")</f>
        <v>#INVALID COMPANY ID</v>
      </c>
      <c r="DL180" t="s">
        <v>726</v>
      </c>
      <c r="DM180">
        <v>4672272</v>
      </c>
      <c r="DN180" t="s">
        <v>398</v>
      </c>
      <c r="DO180" s="11">
        <v>0.01</v>
      </c>
      <c r="DP180" t="str">
        <f>_xll.SNL.Clients.Office.Excel.Functions.SPG(DM180, "SP_COUNTRY_NAME")</f>
        <v>South Africa</v>
      </c>
      <c r="DQ180" t="s">
        <v>726</v>
      </c>
      <c r="DR180">
        <v>4672272</v>
      </c>
      <c r="DS180" t="s">
        <v>398</v>
      </c>
      <c r="DT180" s="11">
        <v>0.01</v>
      </c>
      <c r="DU180" t="str">
        <f>_xll.SNL.Clients.Office.Excel.Functions.SPG(DR180, "SP_COUNTRY_NAME")</f>
        <v>South Africa</v>
      </c>
      <c r="DV180" t="s">
        <v>726</v>
      </c>
      <c r="DW180">
        <v>4672272</v>
      </c>
      <c r="DX180" t="s">
        <v>398</v>
      </c>
      <c r="DY180" s="11">
        <v>0.01</v>
      </c>
      <c r="DZ180" t="str">
        <f>_xll.SNL.Clients.Office.Excel.Functions.SPG(DW180, "SP_COUNTRY_NAME")</f>
        <v>South Africa</v>
      </c>
      <c r="EE180" t="str">
        <f>_xll.SNL.Clients.Office.Excel.Functions.SPG(EB180, "SP_COUNTRY_NAME")</f>
        <v>#INVALID COMPANY ID</v>
      </c>
      <c r="EF180" t="s">
        <v>1047</v>
      </c>
      <c r="EG180">
        <v>13582910</v>
      </c>
      <c r="EH180" t="s">
        <v>398</v>
      </c>
      <c r="EI180" s="11">
        <v>0.02</v>
      </c>
      <c r="EJ180" t="str">
        <f>_xll.SNL.Clients.Office.Excel.Functions.SPG(EG180, "SP_COUNTRY_NAME")</f>
        <v>France</v>
      </c>
      <c r="EO180" t="str">
        <f>_xll.SNL.Clients.Office.Excel.Functions.SPG(EL180, "SP_COUNTRY_NAME")</f>
        <v>#INVALID COMPANY ID</v>
      </c>
      <c r="ET180" t="str">
        <f>_xll.SNL.Clients.Office.Excel.Functions.SPG(EQ180, "SP_COUNTRY_NAME")</f>
        <v>#INVALID COMPANY ID</v>
      </c>
      <c r="EY180" t="str">
        <f>_xll.SNL.Clients.Office.Excel.Functions.SPG(EV180, "SP_COUNTRY_NAME")</f>
        <v>#INVALID COMPANY ID</v>
      </c>
      <c r="EZ180" t="s">
        <v>1365</v>
      </c>
      <c r="FA180">
        <v>20025131</v>
      </c>
      <c r="FB180" t="s">
        <v>398</v>
      </c>
      <c r="FC180" s="11">
        <v>0.01</v>
      </c>
      <c r="FD180" t="str">
        <f>_xll.SNL.Clients.Office.Excel.Functions.SPG(FA180, "SP_COUNTRY_NAME")</f>
        <v>USA</v>
      </c>
      <c r="FE180" t="s">
        <v>1365</v>
      </c>
      <c r="FF180">
        <v>20025131</v>
      </c>
      <c r="FG180" t="s">
        <v>398</v>
      </c>
      <c r="FH180" s="11">
        <v>0.01</v>
      </c>
      <c r="FI180" t="str">
        <f>_xll.SNL.Clients.Office.Excel.Functions.SPG(FF180, "SP_COUNTRY_NAME")</f>
        <v>USA</v>
      </c>
      <c r="FJ180" t="s">
        <v>488</v>
      </c>
      <c r="FK180">
        <v>4119651</v>
      </c>
      <c r="FL180" t="s">
        <v>398</v>
      </c>
      <c r="FM180" s="11">
        <v>0.02</v>
      </c>
      <c r="FN180" t="str">
        <f>_xll.SNL.Clients.Office.Excel.Functions.SPG(FK180, "SP_COUNTRY_NAME")</f>
        <v>USA</v>
      </c>
      <c r="FS180" t="str">
        <f>_xll.SNL.Clients.Office.Excel.Functions.SPG(FP180, "SP_COUNTRY_NAME")</f>
        <v>#INVALID COMPANY ID</v>
      </c>
      <c r="FT180" t="s">
        <v>1047</v>
      </c>
      <c r="FU180">
        <v>13582910</v>
      </c>
      <c r="FV180" t="s">
        <v>398</v>
      </c>
      <c r="FW180" s="11">
        <v>0.02</v>
      </c>
      <c r="FX180" t="str">
        <f>_xll.SNL.Clients.Office.Excel.Functions.SPG(FU180, "SP_COUNTRY_NAME")</f>
        <v>France</v>
      </c>
      <c r="GC180" t="str">
        <f>_xll.SNL.Clients.Office.Excel.Functions.SPG(FZ180, "SP_COUNTRY_NAME")</f>
        <v>#INVALID COMPANY ID</v>
      </c>
      <c r="GH180" t="str">
        <f>_xll.SNL.Clients.Office.Excel.Functions.SPG(GE180, "SP_COUNTRY_NAME")</f>
        <v>#INVALID COMPANY ID</v>
      </c>
      <c r="GM180" t="str">
        <f>_xll.SNL.Clients.Office.Excel.Functions.SPG(GJ180, "SP_COUNTRY_NAME")</f>
        <v>#INVALID COMPANY ID</v>
      </c>
      <c r="GR180" t="str">
        <f>_xll.SNL.Clients.Office.Excel.Functions.SPG(GO180, "SP_COUNTRY_NAME")</f>
        <v>#INVALID COMPANY ID</v>
      </c>
      <c r="GW180" t="str">
        <f>_xll.SNL.Clients.Office.Excel.Functions.SPG(GT180, "SP_COUNTRY_NAME")</f>
        <v>#INVALID COMPANY ID</v>
      </c>
      <c r="HB180" t="str">
        <f>_xll.SNL.Clients.Office.Excel.Functions.SPG(GY180, "SP_COUNTRY_NAME")</f>
        <v>#INVALID COMPANY ID</v>
      </c>
      <c r="HC180" t="s">
        <v>488</v>
      </c>
      <c r="HD180">
        <v>4119651</v>
      </c>
      <c r="HE180" t="s">
        <v>398</v>
      </c>
      <c r="HF180" s="11">
        <v>0.02</v>
      </c>
      <c r="HG180" t="str">
        <f>_xll.SNL.Clients.Office.Excel.Functions.SPG(HD180, "SP_COUNTRY_NAME")</f>
        <v>USA</v>
      </c>
      <c r="HL180" t="str">
        <f>_xll.SNL.Clients.Office.Excel.Functions.SPG(HI180, "SP_COUNTRY_NAME")</f>
        <v>#INVALID COMPANY ID</v>
      </c>
      <c r="HQ180" t="str">
        <f>_xll.SNL.Clients.Office.Excel.Functions.SPG(HN180, "SP_COUNTRY_NAME")</f>
        <v>#INVALID COMPANY ID</v>
      </c>
      <c r="HR180" t="s">
        <v>488</v>
      </c>
      <c r="HS180">
        <v>4119651</v>
      </c>
      <c r="HT180" t="s">
        <v>398</v>
      </c>
      <c r="HU180" s="11">
        <v>0.02</v>
      </c>
      <c r="HV180" t="str">
        <f>_xll.SNL.Clients.Office.Excel.Functions.SPG(HS180, "SP_COUNTRY_NAME")</f>
        <v>USA</v>
      </c>
      <c r="HW180" t="s">
        <v>1047</v>
      </c>
      <c r="HX180">
        <v>13582910</v>
      </c>
      <c r="HY180" t="s">
        <v>398</v>
      </c>
      <c r="HZ180" s="11">
        <v>0.02</v>
      </c>
      <c r="IA180" t="str">
        <f>_xll.SNL.Clients.Office.Excel.Functions.SPG(HX180, "SP_COUNTRY_NAME")</f>
        <v>France</v>
      </c>
      <c r="IF180" t="str">
        <f>_xll.SNL.Clients.Office.Excel.Functions.SPG(IC180, "SP_COUNTRY_NAME")</f>
        <v>#INVALID COMPANY ID</v>
      </c>
      <c r="IK180" t="str">
        <f>_xll.SNL.Clients.Office.Excel.Functions.SPG(IH180, "SP_COUNTRY_NAME")</f>
        <v>#INVALID COMPANY ID</v>
      </c>
      <c r="IP180" t="str">
        <f>_xll.SNL.Clients.Office.Excel.Functions.SPG(IM180, "SP_COUNTRY_NAME")</f>
        <v>#INVALID COMPANY ID</v>
      </c>
      <c r="IQ180" t="s">
        <v>913</v>
      </c>
      <c r="IR180">
        <v>4118152</v>
      </c>
      <c r="IS180" t="s">
        <v>398</v>
      </c>
      <c r="IT180" s="11">
        <v>0</v>
      </c>
      <c r="IU180" t="str">
        <f>_xll.SNL.Clients.Office.Excel.Functions.SPG(IR180, "SP_COUNTRY_NAME")</f>
        <v>USA</v>
      </c>
      <c r="IZ180" t="str">
        <f>_xll.SNL.Clients.Office.Excel.Functions.SPG(IW180, "SP_COUNTRY_NAME")</f>
        <v>#INVALID COMPANY ID</v>
      </c>
      <c r="JA180" t="s">
        <v>745</v>
      </c>
      <c r="JB180">
        <v>4234580</v>
      </c>
      <c r="JC180" t="s">
        <v>403</v>
      </c>
      <c r="JD180" s="11">
        <v>0.01</v>
      </c>
      <c r="JE180" t="str">
        <f>_xll.SNL.Clients.Office.Excel.Functions.SPG(JB180, "SP_COUNTRY_NAME")</f>
        <v>South Africa</v>
      </c>
      <c r="JF180" t="s">
        <v>726</v>
      </c>
      <c r="JG180">
        <v>4672272</v>
      </c>
      <c r="JH180" t="s">
        <v>398</v>
      </c>
      <c r="JI180" s="11">
        <v>0.01</v>
      </c>
      <c r="JJ180" t="str">
        <f>_xll.SNL.Clients.Office.Excel.Functions.SPG(JG180, "SP_COUNTRY_NAME")</f>
        <v>South Africa</v>
      </c>
      <c r="JK180" t="s">
        <v>1365</v>
      </c>
      <c r="JL180">
        <v>20025131</v>
      </c>
      <c r="JM180" t="s">
        <v>398</v>
      </c>
      <c r="JN180" s="11">
        <v>0.01</v>
      </c>
      <c r="JO180" t="str">
        <f>_xll.SNL.Clients.Office.Excel.Functions.SPG(JL180, "SP_COUNTRY_NAME")</f>
        <v>USA</v>
      </c>
      <c r="JT180" t="str">
        <f>_xll.SNL.Clients.Office.Excel.Functions.SPG(JQ180, "SP_COUNTRY_NAME")</f>
        <v>#INVALID COMPANY ID</v>
      </c>
      <c r="JY180" t="str">
        <f>_xll.SNL.Clients.Office.Excel.Functions.SPG(JV180, "SP_COUNTRY_NAME")</f>
        <v>#INVALID COMPANY ID</v>
      </c>
      <c r="JZ180" t="s">
        <v>488</v>
      </c>
      <c r="KA180">
        <v>4119651</v>
      </c>
      <c r="KB180" t="s">
        <v>398</v>
      </c>
      <c r="KC180" s="11">
        <v>0.02</v>
      </c>
      <c r="KD180" t="str">
        <f>_xll.SNL.Clients.Office.Excel.Functions.SPG(KA180, "SP_COUNTRY_NAME")</f>
        <v>USA</v>
      </c>
      <c r="KI180" t="str">
        <f>_xll.SNL.Clients.Office.Excel.Functions.SPG(KF180, "SP_COUNTRY_NAME")</f>
        <v>#INVALID COMPANY ID</v>
      </c>
      <c r="KJ180" t="s">
        <v>436</v>
      </c>
      <c r="KK180">
        <v>4757367</v>
      </c>
      <c r="KL180" t="s">
        <v>402</v>
      </c>
      <c r="KM180" s="11">
        <v>0</v>
      </c>
      <c r="KN180" t="str">
        <f>_xll.SNL.Clients.Office.Excel.Functions.SPG(KK180, "SP_COUNTRY_NAME")</f>
        <v>Australia</v>
      </c>
    </row>
    <row r="181" spans="5:300" x14ac:dyDescent="0.35">
      <c r="E181" t="str">
        <f>_xll.SNL.Clients.Office.Excel.Functions.SPG(B181, "SP_COUNTRY_NAME")</f>
        <v>#INVALID COMPANY ID</v>
      </c>
      <c r="F181" t="s">
        <v>844</v>
      </c>
      <c r="G181" t="s">
        <v>348</v>
      </c>
      <c r="H181" t="s">
        <v>406</v>
      </c>
      <c r="I181" s="11">
        <v>0.01</v>
      </c>
      <c r="J181" t="str">
        <f>_xll.SNL.Clients.Office.Excel.Functions.SPG(G181, "SP_COUNTRY_NAME")</f>
        <v>China</v>
      </c>
      <c r="K181" t="s">
        <v>579</v>
      </c>
      <c r="L181">
        <v>5842545</v>
      </c>
      <c r="M181" t="s">
        <v>398</v>
      </c>
      <c r="N181" s="11">
        <v>0</v>
      </c>
      <c r="O181" t="str">
        <f>_xll.SNL.Clients.Office.Excel.Functions.SPG(L181, "SP_COUNTRY_NAME")</f>
        <v>USA</v>
      </c>
      <c r="P181" t="s">
        <v>668</v>
      </c>
      <c r="Q181">
        <v>4213130</v>
      </c>
      <c r="R181" t="s">
        <v>398</v>
      </c>
      <c r="S181" s="11">
        <v>0.04</v>
      </c>
      <c r="T181" t="str">
        <f>_xll.SNL.Clients.Office.Excel.Functions.SPG(Q181, "SP_COUNTRY_NAME")</f>
        <v>South Africa</v>
      </c>
      <c r="Y181" t="str">
        <f>_xll.SNL.Clients.Office.Excel.Functions.SPG(V181, "SP_COUNTRY_NAME")</f>
        <v>#INVALID COMPANY ID</v>
      </c>
      <c r="Z181" t="s">
        <v>575</v>
      </c>
      <c r="AA181">
        <v>4035990</v>
      </c>
      <c r="AB181" t="s">
        <v>398</v>
      </c>
      <c r="AC181" s="11">
        <v>0</v>
      </c>
      <c r="AD181" t="str">
        <f>_xll.SNL.Clients.Office.Excel.Functions.SPG(AA181, "SP_COUNTRY_NAME")</f>
        <v>Canada</v>
      </c>
      <c r="AE181" t="s">
        <v>575</v>
      </c>
      <c r="AF181">
        <v>4035990</v>
      </c>
      <c r="AG181" t="s">
        <v>398</v>
      </c>
      <c r="AH181" s="11">
        <v>0</v>
      </c>
      <c r="AI181" t="str">
        <f>_xll.SNL.Clients.Office.Excel.Functions.SPG(AF181, "SP_COUNTRY_NAME")</f>
        <v>Canada</v>
      </c>
      <c r="AJ181" t="s">
        <v>668</v>
      </c>
      <c r="AK181">
        <v>4213130</v>
      </c>
      <c r="AL181" t="s">
        <v>398</v>
      </c>
      <c r="AM181" s="11">
        <v>0.04</v>
      </c>
      <c r="AN181" t="str">
        <f>_xll.SNL.Clients.Office.Excel.Functions.SPG(AK181, "SP_COUNTRY_NAME")</f>
        <v>South Africa</v>
      </c>
      <c r="AO181" t="s">
        <v>1263</v>
      </c>
      <c r="AP181" t="s">
        <v>348</v>
      </c>
      <c r="AQ181" t="s">
        <v>406</v>
      </c>
      <c r="AR181" s="11">
        <v>0</v>
      </c>
      <c r="AS181" t="str">
        <f>_xll.SNL.Clients.Office.Excel.Functions.SPG(AP181, "SP_COUNTRY_NAME")</f>
        <v>China</v>
      </c>
      <c r="AX181" t="str">
        <f>_xll.SNL.Clients.Office.Excel.Functions.SPG(AU181, "SP_COUNTRY_NAME")</f>
        <v>#INVALID COMPANY ID</v>
      </c>
      <c r="AY181" t="s">
        <v>575</v>
      </c>
      <c r="AZ181">
        <v>4035990</v>
      </c>
      <c r="BA181" t="s">
        <v>398</v>
      </c>
      <c r="BB181" s="11">
        <v>0</v>
      </c>
      <c r="BC181" t="str">
        <f>_xll.SNL.Clients.Office.Excel.Functions.SPG(AZ181, "SP_COUNTRY_NAME")</f>
        <v>Canada</v>
      </c>
      <c r="BH181" t="str">
        <f>_xll.SNL.Clients.Office.Excel.Functions.SPG(BE181, "SP_COUNTRY_NAME")</f>
        <v>#INVALID COMPANY ID</v>
      </c>
      <c r="BI181" t="s">
        <v>437</v>
      </c>
      <c r="BJ181">
        <v>4140078</v>
      </c>
      <c r="BK181" t="s">
        <v>398</v>
      </c>
      <c r="BL181" s="11">
        <v>0.01</v>
      </c>
      <c r="BM181" t="str">
        <f>_xll.SNL.Clients.Office.Excel.Functions.SPG(BJ181, "SP_COUNTRY_NAME")</f>
        <v>Japan</v>
      </c>
      <c r="BR181" t="str">
        <f>_xll.SNL.Clients.Office.Excel.Functions.SPG(BO181, "SP_COUNTRY_NAME")</f>
        <v>#INVALID COMPANY ID</v>
      </c>
      <c r="BS181" t="s">
        <v>536</v>
      </c>
      <c r="BT181">
        <v>4227087</v>
      </c>
      <c r="BU181" t="s">
        <v>398</v>
      </c>
      <c r="BV181" s="11">
        <v>0</v>
      </c>
      <c r="BW181" t="str">
        <f>_xll.SNL.Clients.Office.Excel.Functions.SPG(BT181, "SP_COUNTRY_NAME")</f>
        <v>Germany</v>
      </c>
      <c r="BX181" t="s">
        <v>434</v>
      </c>
      <c r="BY181">
        <v>110587</v>
      </c>
      <c r="BZ181" t="s">
        <v>398</v>
      </c>
      <c r="CA181" s="11">
        <v>0.02</v>
      </c>
      <c r="CB181" t="str">
        <f>_xll.SNL.Clients.Office.Excel.Functions.SPG(BY181, "SP_COUNTRY_NAME")</f>
        <v>USA</v>
      </c>
      <c r="CC181" t="s">
        <v>1366</v>
      </c>
      <c r="CD181">
        <v>4138692</v>
      </c>
      <c r="CE181" t="s">
        <v>398</v>
      </c>
      <c r="CF181" s="11">
        <v>0.01</v>
      </c>
      <c r="CG181" t="str">
        <f>_xll.SNL.Clients.Office.Excel.Functions.SPG(CD181, "SP_COUNTRY_NAME")</f>
        <v>Slovenia</v>
      </c>
      <c r="CH181" t="s">
        <v>434</v>
      </c>
      <c r="CI181">
        <v>110587</v>
      </c>
      <c r="CJ181" t="s">
        <v>398</v>
      </c>
      <c r="CK181" s="11">
        <v>0.02</v>
      </c>
      <c r="CL181" t="str">
        <f>_xll.SNL.Clients.Office.Excel.Functions.SPG(CI181, "SP_COUNTRY_NAME")</f>
        <v>USA</v>
      </c>
      <c r="CM181" t="s">
        <v>437</v>
      </c>
      <c r="CN181">
        <v>4140078</v>
      </c>
      <c r="CO181" t="s">
        <v>398</v>
      </c>
      <c r="CP181" s="11">
        <v>0.01</v>
      </c>
      <c r="CQ181" t="str">
        <f>_xll.SNL.Clients.Office.Excel.Functions.SPG(CN181, "SP_COUNTRY_NAME")</f>
        <v>Japan</v>
      </c>
      <c r="CR181" t="s">
        <v>437</v>
      </c>
      <c r="CS181">
        <v>4140078</v>
      </c>
      <c r="CT181" t="s">
        <v>398</v>
      </c>
      <c r="CU181" s="11">
        <v>0.01</v>
      </c>
      <c r="CV181" t="str">
        <f>_xll.SNL.Clients.Office.Excel.Functions.SPG(CS181, "SP_COUNTRY_NAME")</f>
        <v>Japan</v>
      </c>
      <c r="CW181" t="s">
        <v>434</v>
      </c>
      <c r="CX181">
        <v>110587</v>
      </c>
      <c r="CY181" t="s">
        <v>398</v>
      </c>
      <c r="CZ181" s="11">
        <v>0.02</v>
      </c>
      <c r="DA181" t="str">
        <f>_xll.SNL.Clients.Office.Excel.Functions.SPG(CX181, "SP_COUNTRY_NAME")</f>
        <v>USA</v>
      </c>
      <c r="DF181" t="str">
        <f>_xll.SNL.Clients.Office.Excel.Functions.SPG(DC181, "SP_COUNTRY_NAME")</f>
        <v>#INVALID COMPANY ID</v>
      </c>
      <c r="DK181" t="str">
        <f>_xll.SNL.Clients.Office.Excel.Functions.SPG(DH181, "SP_COUNTRY_NAME")</f>
        <v>#INVALID COMPANY ID</v>
      </c>
      <c r="DL181" t="s">
        <v>844</v>
      </c>
      <c r="DM181" t="s">
        <v>348</v>
      </c>
      <c r="DN181" t="s">
        <v>406</v>
      </c>
      <c r="DO181" s="11">
        <v>0.01</v>
      </c>
      <c r="DP181" t="str">
        <f>_xll.SNL.Clients.Office.Excel.Functions.SPG(DM181, "SP_COUNTRY_NAME")</f>
        <v>China</v>
      </c>
      <c r="DQ181" t="s">
        <v>844</v>
      </c>
      <c r="DR181" t="s">
        <v>348</v>
      </c>
      <c r="DS181" t="s">
        <v>406</v>
      </c>
      <c r="DT181" s="11">
        <v>0.01</v>
      </c>
      <c r="DU181" t="str">
        <f>_xll.SNL.Clients.Office.Excel.Functions.SPG(DR181, "SP_COUNTRY_NAME")</f>
        <v>China</v>
      </c>
      <c r="DV181" t="s">
        <v>844</v>
      </c>
      <c r="DW181" t="s">
        <v>348</v>
      </c>
      <c r="DX181" t="s">
        <v>406</v>
      </c>
      <c r="DY181" s="11">
        <v>0.01</v>
      </c>
      <c r="DZ181" t="str">
        <f>_xll.SNL.Clients.Office.Excel.Functions.SPG(DW181, "SP_COUNTRY_NAME")</f>
        <v>China</v>
      </c>
      <c r="EE181" t="str">
        <f>_xll.SNL.Clients.Office.Excel.Functions.SPG(EB181, "SP_COUNTRY_NAME")</f>
        <v>#INVALID COMPANY ID</v>
      </c>
      <c r="EF181" t="s">
        <v>1058</v>
      </c>
      <c r="EG181">
        <v>113985</v>
      </c>
      <c r="EH181" t="s">
        <v>401</v>
      </c>
      <c r="EI181" s="11">
        <v>0.02</v>
      </c>
      <c r="EJ181" t="str">
        <f>_xll.SNL.Clients.Office.Excel.Functions.SPG(EG181, "SP_COUNTRY_NAME")</f>
        <v>Germany</v>
      </c>
      <c r="EO181" t="str">
        <f>_xll.SNL.Clients.Office.Excel.Functions.SPG(EL181, "SP_COUNTRY_NAME")</f>
        <v>#INVALID COMPANY ID</v>
      </c>
      <c r="ET181" t="str">
        <f>_xll.SNL.Clients.Office.Excel.Functions.SPG(EQ181, "SP_COUNTRY_NAME")</f>
        <v>#INVALID COMPANY ID</v>
      </c>
      <c r="EY181" t="str">
        <f>_xll.SNL.Clients.Office.Excel.Functions.SPG(EV181, "SP_COUNTRY_NAME")</f>
        <v>#INVALID COMPANY ID</v>
      </c>
      <c r="EZ181" t="s">
        <v>1366</v>
      </c>
      <c r="FA181">
        <v>4138692</v>
      </c>
      <c r="FB181" t="s">
        <v>398</v>
      </c>
      <c r="FC181" s="11">
        <v>0.01</v>
      </c>
      <c r="FD181" t="str">
        <f>_xll.SNL.Clients.Office.Excel.Functions.SPG(FA181, "SP_COUNTRY_NAME")</f>
        <v>Slovenia</v>
      </c>
      <c r="FE181" t="s">
        <v>1366</v>
      </c>
      <c r="FF181">
        <v>4138692</v>
      </c>
      <c r="FG181" t="s">
        <v>398</v>
      </c>
      <c r="FH181" s="11">
        <v>0.01</v>
      </c>
      <c r="FI181" t="str">
        <f>_xll.SNL.Clients.Office.Excel.Functions.SPG(FF181, "SP_COUNTRY_NAME")</f>
        <v>Slovenia</v>
      </c>
      <c r="FJ181" t="s">
        <v>434</v>
      </c>
      <c r="FK181">
        <v>110587</v>
      </c>
      <c r="FL181" t="s">
        <v>398</v>
      </c>
      <c r="FM181" s="11">
        <v>0.02</v>
      </c>
      <c r="FN181" t="str">
        <f>_xll.SNL.Clients.Office.Excel.Functions.SPG(FK181, "SP_COUNTRY_NAME")</f>
        <v>USA</v>
      </c>
      <c r="FS181" t="str">
        <f>_xll.SNL.Clients.Office.Excel.Functions.SPG(FP181, "SP_COUNTRY_NAME")</f>
        <v>#INVALID COMPANY ID</v>
      </c>
      <c r="FT181" t="s">
        <v>1058</v>
      </c>
      <c r="FU181">
        <v>113985</v>
      </c>
      <c r="FV181" t="s">
        <v>401</v>
      </c>
      <c r="FW181" s="11">
        <v>0.02</v>
      </c>
      <c r="FX181" t="str">
        <f>_xll.SNL.Clients.Office.Excel.Functions.SPG(FU181, "SP_COUNTRY_NAME")</f>
        <v>Germany</v>
      </c>
      <c r="GC181" t="str">
        <f>_xll.SNL.Clients.Office.Excel.Functions.SPG(FZ181, "SP_COUNTRY_NAME")</f>
        <v>#INVALID COMPANY ID</v>
      </c>
      <c r="GH181" t="str">
        <f>_xll.SNL.Clients.Office.Excel.Functions.SPG(GE181, "SP_COUNTRY_NAME")</f>
        <v>#INVALID COMPANY ID</v>
      </c>
      <c r="GM181" t="str">
        <f>_xll.SNL.Clients.Office.Excel.Functions.SPG(GJ181, "SP_COUNTRY_NAME")</f>
        <v>#INVALID COMPANY ID</v>
      </c>
      <c r="GR181" t="str">
        <f>_xll.SNL.Clients.Office.Excel.Functions.SPG(GO181, "SP_COUNTRY_NAME")</f>
        <v>#INVALID COMPANY ID</v>
      </c>
      <c r="GW181" t="str">
        <f>_xll.SNL.Clients.Office.Excel.Functions.SPG(GT181, "SP_COUNTRY_NAME")</f>
        <v>#INVALID COMPANY ID</v>
      </c>
      <c r="HB181" t="str">
        <f>_xll.SNL.Clients.Office.Excel.Functions.SPG(GY181, "SP_COUNTRY_NAME")</f>
        <v>#INVALID COMPANY ID</v>
      </c>
      <c r="HC181" t="s">
        <v>434</v>
      </c>
      <c r="HD181">
        <v>110587</v>
      </c>
      <c r="HE181" t="s">
        <v>398</v>
      </c>
      <c r="HF181" s="11">
        <v>0.02</v>
      </c>
      <c r="HG181" t="str">
        <f>_xll.SNL.Clients.Office.Excel.Functions.SPG(HD181, "SP_COUNTRY_NAME")</f>
        <v>USA</v>
      </c>
      <c r="HL181" t="str">
        <f>_xll.SNL.Clients.Office.Excel.Functions.SPG(HI181, "SP_COUNTRY_NAME")</f>
        <v>#INVALID COMPANY ID</v>
      </c>
      <c r="HQ181" t="str">
        <f>_xll.SNL.Clients.Office.Excel.Functions.SPG(HN181, "SP_COUNTRY_NAME")</f>
        <v>#INVALID COMPANY ID</v>
      </c>
      <c r="HR181" t="s">
        <v>434</v>
      </c>
      <c r="HS181">
        <v>110587</v>
      </c>
      <c r="HT181" t="s">
        <v>398</v>
      </c>
      <c r="HU181" s="11">
        <v>0.02</v>
      </c>
      <c r="HV181" t="str">
        <f>_xll.SNL.Clients.Office.Excel.Functions.SPG(HS181, "SP_COUNTRY_NAME")</f>
        <v>USA</v>
      </c>
      <c r="HW181" t="s">
        <v>1058</v>
      </c>
      <c r="HX181">
        <v>113985</v>
      </c>
      <c r="HY181" t="s">
        <v>401</v>
      </c>
      <c r="HZ181" s="11">
        <v>0.02</v>
      </c>
      <c r="IA181" t="str">
        <f>_xll.SNL.Clients.Office.Excel.Functions.SPG(HX181, "SP_COUNTRY_NAME")</f>
        <v>Germany</v>
      </c>
      <c r="IF181" t="str">
        <f>_xll.SNL.Clients.Office.Excel.Functions.SPG(IC181, "SP_COUNTRY_NAME")</f>
        <v>#INVALID COMPANY ID</v>
      </c>
      <c r="IK181" t="str">
        <f>_xll.SNL.Clients.Office.Excel.Functions.SPG(IH181, "SP_COUNTRY_NAME")</f>
        <v>#INVALID COMPANY ID</v>
      </c>
      <c r="IP181" t="str">
        <f>_xll.SNL.Clients.Office.Excel.Functions.SPG(IM181, "SP_COUNTRY_NAME")</f>
        <v>#INVALID COMPANY ID</v>
      </c>
      <c r="IQ181" t="s">
        <v>1247</v>
      </c>
      <c r="IR181">
        <v>4227239</v>
      </c>
      <c r="IS181" t="s">
        <v>398</v>
      </c>
      <c r="IT181" s="11">
        <v>0</v>
      </c>
      <c r="IU181" t="str">
        <f>_xll.SNL.Clients.Office.Excel.Functions.SPG(IR181, "SP_COUNTRY_NAME")</f>
        <v>Austria</v>
      </c>
      <c r="IZ181" t="str">
        <f>_xll.SNL.Clients.Office.Excel.Functions.SPG(IW181, "SP_COUNTRY_NAME")</f>
        <v>#INVALID COMPANY ID</v>
      </c>
      <c r="JA181" t="s">
        <v>437</v>
      </c>
      <c r="JB181">
        <v>4140078</v>
      </c>
      <c r="JC181" t="s">
        <v>398</v>
      </c>
      <c r="JD181" s="11">
        <v>0.01</v>
      </c>
      <c r="JE181" t="str">
        <f>_xll.SNL.Clients.Office.Excel.Functions.SPG(JB181, "SP_COUNTRY_NAME")</f>
        <v>Japan</v>
      </c>
      <c r="JF181" t="s">
        <v>844</v>
      </c>
      <c r="JG181" t="s">
        <v>348</v>
      </c>
      <c r="JH181" t="s">
        <v>406</v>
      </c>
      <c r="JI181" s="11">
        <v>0.01</v>
      </c>
      <c r="JJ181" t="str">
        <f>_xll.SNL.Clients.Office.Excel.Functions.SPG(JG181, "SP_COUNTRY_NAME")</f>
        <v>China</v>
      </c>
      <c r="JK181" t="s">
        <v>1366</v>
      </c>
      <c r="JL181">
        <v>4138692</v>
      </c>
      <c r="JM181" t="s">
        <v>398</v>
      </c>
      <c r="JN181" s="11">
        <v>0.01</v>
      </c>
      <c r="JO181" t="str">
        <f>_xll.SNL.Clients.Office.Excel.Functions.SPG(JL181, "SP_COUNTRY_NAME")</f>
        <v>Slovenia</v>
      </c>
      <c r="JT181" t="str">
        <f>_xll.SNL.Clients.Office.Excel.Functions.SPG(JQ181, "SP_COUNTRY_NAME")</f>
        <v>#INVALID COMPANY ID</v>
      </c>
      <c r="JY181" t="str">
        <f>_xll.SNL.Clients.Office.Excel.Functions.SPG(JV181, "SP_COUNTRY_NAME")</f>
        <v>#INVALID COMPANY ID</v>
      </c>
      <c r="JZ181" t="s">
        <v>434</v>
      </c>
      <c r="KA181">
        <v>110587</v>
      </c>
      <c r="KB181" t="s">
        <v>398</v>
      </c>
      <c r="KC181" s="11">
        <v>0.02</v>
      </c>
      <c r="KD181" t="str">
        <f>_xll.SNL.Clients.Office.Excel.Functions.SPG(KA181, "SP_COUNTRY_NAME")</f>
        <v>USA</v>
      </c>
      <c r="KI181" t="str">
        <f>_xll.SNL.Clients.Office.Excel.Functions.SPG(KF181, "SP_COUNTRY_NAME")</f>
        <v>#INVALID COMPANY ID</v>
      </c>
      <c r="KJ181" t="s">
        <v>575</v>
      </c>
      <c r="KK181">
        <v>4035990</v>
      </c>
      <c r="KL181" t="s">
        <v>398</v>
      </c>
      <c r="KM181" s="11">
        <v>0</v>
      </c>
      <c r="KN181" t="str">
        <f>_xll.SNL.Clients.Office.Excel.Functions.SPG(KK181, "SP_COUNTRY_NAME")</f>
        <v>Canada</v>
      </c>
    </row>
    <row r="182" spans="5:300" x14ac:dyDescent="0.35">
      <c r="E182" t="str">
        <f>_xll.SNL.Clients.Office.Excel.Functions.SPG(B182, "SP_COUNTRY_NAME")</f>
        <v>#INVALID COMPANY ID</v>
      </c>
      <c r="F182" t="s">
        <v>845</v>
      </c>
      <c r="G182">
        <v>4137593</v>
      </c>
      <c r="H182" t="s">
        <v>398</v>
      </c>
      <c r="I182" s="11">
        <v>0.01</v>
      </c>
      <c r="J182" t="str">
        <f>_xll.SNL.Clients.Office.Excel.Functions.SPG(G182, "SP_COUNTRY_NAME")</f>
        <v>Finland</v>
      </c>
      <c r="K182" t="s">
        <v>580</v>
      </c>
      <c r="L182">
        <v>4139837</v>
      </c>
      <c r="M182" t="s">
        <v>398</v>
      </c>
      <c r="N182" s="11">
        <v>0</v>
      </c>
      <c r="O182" t="str">
        <f>_xll.SNL.Clients.Office.Excel.Functions.SPG(L182, "SP_COUNTRY_NAME")</f>
        <v>Japan</v>
      </c>
      <c r="P182" t="s">
        <v>1081</v>
      </c>
      <c r="Q182">
        <v>4118652</v>
      </c>
      <c r="R182" t="s">
        <v>398</v>
      </c>
      <c r="S182" s="11">
        <v>0.04</v>
      </c>
      <c r="T182" t="str">
        <f>_xll.SNL.Clients.Office.Excel.Functions.SPG(Q182, "SP_COUNTRY_NAME")</f>
        <v>USA</v>
      </c>
      <c r="Y182" t="str">
        <f>_xll.SNL.Clients.Office.Excel.Functions.SPG(V182, "SP_COUNTRY_NAME")</f>
        <v>#INVALID COMPANY ID</v>
      </c>
      <c r="Z182" t="s">
        <v>771</v>
      </c>
      <c r="AA182">
        <v>5867014</v>
      </c>
      <c r="AB182" t="s">
        <v>403</v>
      </c>
      <c r="AC182" s="11">
        <v>0</v>
      </c>
      <c r="AD182" t="str">
        <f>_xll.SNL.Clients.Office.Excel.Functions.SPG(AA182, "SP_COUNTRY_NAME")</f>
        <v>South Africa</v>
      </c>
      <c r="AE182" t="s">
        <v>771</v>
      </c>
      <c r="AF182">
        <v>5867014</v>
      </c>
      <c r="AG182" t="s">
        <v>403</v>
      </c>
      <c r="AH182" s="11">
        <v>0</v>
      </c>
      <c r="AI182" t="str">
        <f>_xll.SNL.Clients.Office.Excel.Functions.SPG(AF182, "SP_COUNTRY_NAME")</f>
        <v>South Africa</v>
      </c>
      <c r="AJ182" t="s">
        <v>1081</v>
      </c>
      <c r="AK182">
        <v>4118652</v>
      </c>
      <c r="AL182" t="s">
        <v>398</v>
      </c>
      <c r="AM182" s="11">
        <v>0.04</v>
      </c>
      <c r="AN182" t="str">
        <f>_xll.SNL.Clients.Office.Excel.Functions.SPG(AK182, "SP_COUNTRY_NAME")</f>
        <v>USA</v>
      </c>
      <c r="AO182" t="s">
        <v>936</v>
      </c>
      <c r="AP182">
        <v>4139199</v>
      </c>
      <c r="AQ182" t="s">
        <v>398</v>
      </c>
      <c r="AR182" s="11">
        <v>0</v>
      </c>
      <c r="AS182" t="str">
        <f>_xll.SNL.Clients.Office.Excel.Functions.SPG(AP182, "SP_COUNTRY_NAME")</f>
        <v>Türkiye</v>
      </c>
      <c r="AX182" t="str">
        <f>_xll.SNL.Clients.Office.Excel.Functions.SPG(AU182, "SP_COUNTRY_NAME")</f>
        <v>#INVALID COMPANY ID</v>
      </c>
      <c r="AY182" t="s">
        <v>771</v>
      </c>
      <c r="AZ182">
        <v>5867014</v>
      </c>
      <c r="BA182" t="s">
        <v>403</v>
      </c>
      <c r="BB182" s="11">
        <v>0</v>
      </c>
      <c r="BC182" t="str">
        <f>_xll.SNL.Clients.Office.Excel.Functions.SPG(AZ182, "SP_COUNTRY_NAME")</f>
        <v>South Africa</v>
      </c>
      <c r="BH182" t="str">
        <f>_xll.SNL.Clients.Office.Excel.Functions.SPG(BE182, "SP_COUNTRY_NAME")</f>
        <v>#INVALID COMPANY ID</v>
      </c>
      <c r="BI182" t="s">
        <v>677</v>
      </c>
      <c r="BJ182">
        <v>5760145</v>
      </c>
      <c r="BK182" t="s">
        <v>398</v>
      </c>
      <c r="BL182" s="11">
        <v>0.01</v>
      </c>
      <c r="BM182" t="str">
        <f>_xll.SNL.Clients.Office.Excel.Functions.SPG(BJ182, "SP_COUNTRY_NAME")</f>
        <v>South Africa</v>
      </c>
      <c r="BR182" t="str">
        <f>_xll.SNL.Clients.Office.Excel.Functions.SPG(BO182, "SP_COUNTRY_NAME")</f>
        <v>#INVALID COMPANY ID</v>
      </c>
      <c r="BS182" t="s">
        <v>845</v>
      </c>
      <c r="BT182">
        <v>4137593</v>
      </c>
      <c r="BU182" t="s">
        <v>398</v>
      </c>
      <c r="BV182" s="11">
        <v>0</v>
      </c>
      <c r="BW182" t="str">
        <f>_xll.SNL.Clients.Office.Excel.Functions.SPG(BT182, "SP_COUNTRY_NAME")</f>
        <v>Finland</v>
      </c>
      <c r="BX182" t="s">
        <v>734</v>
      </c>
      <c r="BY182">
        <v>4080954</v>
      </c>
      <c r="BZ182" t="s">
        <v>398</v>
      </c>
      <c r="CA182" s="11">
        <v>0.02</v>
      </c>
      <c r="CB182" t="str">
        <f>_xll.SNL.Clients.Office.Excel.Functions.SPG(BY182, "SP_COUNTRY_NAME")</f>
        <v>Denmark</v>
      </c>
      <c r="CC182" t="s">
        <v>613</v>
      </c>
      <c r="CD182">
        <v>19350037</v>
      </c>
      <c r="CE182" t="s">
        <v>398</v>
      </c>
      <c r="CF182" s="11">
        <v>0.01</v>
      </c>
      <c r="CG182" t="str">
        <f>_xll.SNL.Clients.Office.Excel.Functions.SPG(CD182, "SP_COUNTRY_NAME")</f>
        <v>United Kingdom</v>
      </c>
      <c r="CH182" t="s">
        <v>734</v>
      </c>
      <c r="CI182">
        <v>4080954</v>
      </c>
      <c r="CJ182" t="s">
        <v>398</v>
      </c>
      <c r="CK182" s="11">
        <v>0.02</v>
      </c>
      <c r="CL182" t="str">
        <f>_xll.SNL.Clients.Office.Excel.Functions.SPG(CI182, "SP_COUNTRY_NAME")</f>
        <v>Denmark</v>
      </c>
      <c r="CM182" t="s">
        <v>677</v>
      </c>
      <c r="CN182">
        <v>5760145</v>
      </c>
      <c r="CO182" t="s">
        <v>398</v>
      </c>
      <c r="CP182" s="11">
        <v>0.01</v>
      </c>
      <c r="CQ182" t="str">
        <f>_xll.SNL.Clients.Office.Excel.Functions.SPG(CN182, "SP_COUNTRY_NAME")</f>
        <v>South Africa</v>
      </c>
      <c r="CR182" t="s">
        <v>677</v>
      </c>
      <c r="CS182">
        <v>5760145</v>
      </c>
      <c r="CT182" t="s">
        <v>398</v>
      </c>
      <c r="CU182" s="11">
        <v>0.01</v>
      </c>
      <c r="CV182" t="str">
        <f>_xll.SNL.Clients.Office.Excel.Functions.SPG(CS182, "SP_COUNTRY_NAME")</f>
        <v>South Africa</v>
      </c>
      <c r="CW182" t="s">
        <v>734</v>
      </c>
      <c r="CX182">
        <v>4080954</v>
      </c>
      <c r="CY182" t="s">
        <v>398</v>
      </c>
      <c r="CZ182" s="11">
        <v>0.02</v>
      </c>
      <c r="DA182" t="str">
        <f>_xll.SNL.Clients.Office.Excel.Functions.SPG(CX182, "SP_COUNTRY_NAME")</f>
        <v>Denmark</v>
      </c>
      <c r="DF182" t="str">
        <f>_xll.SNL.Clients.Office.Excel.Functions.SPG(DC182, "SP_COUNTRY_NAME")</f>
        <v>#INVALID COMPANY ID</v>
      </c>
      <c r="DK182" t="str">
        <f>_xll.SNL.Clients.Office.Excel.Functions.SPG(DH182, "SP_COUNTRY_NAME")</f>
        <v>#INVALID COMPANY ID</v>
      </c>
      <c r="DL182" t="s">
        <v>845</v>
      </c>
      <c r="DM182">
        <v>4137593</v>
      </c>
      <c r="DN182" t="s">
        <v>398</v>
      </c>
      <c r="DO182" s="11">
        <v>0.01</v>
      </c>
      <c r="DP182" t="str">
        <f>_xll.SNL.Clients.Office.Excel.Functions.SPG(DM182, "SP_COUNTRY_NAME")</f>
        <v>Finland</v>
      </c>
      <c r="DQ182" t="s">
        <v>845</v>
      </c>
      <c r="DR182">
        <v>4137593</v>
      </c>
      <c r="DS182" t="s">
        <v>398</v>
      </c>
      <c r="DT182" s="11">
        <v>0.01</v>
      </c>
      <c r="DU182" t="str">
        <f>_xll.SNL.Clients.Office.Excel.Functions.SPG(DR182, "SP_COUNTRY_NAME")</f>
        <v>Finland</v>
      </c>
      <c r="DV182" t="s">
        <v>845</v>
      </c>
      <c r="DW182">
        <v>4137593</v>
      </c>
      <c r="DX182" t="s">
        <v>398</v>
      </c>
      <c r="DY182" s="11">
        <v>0.01</v>
      </c>
      <c r="DZ182" t="str">
        <f>_xll.SNL.Clients.Office.Excel.Functions.SPG(DW182, "SP_COUNTRY_NAME")</f>
        <v>Finland</v>
      </c>
      <c r="EE182" t="str">
        <f>_xll.SNL.Clients.Office.Excel.Functions.SPG(EB182, "SP_COUNTRY_NAME")</f>
        <v>#INVALID COMPANY ID</v>
      </c>
      <c r="EF182" t="s">
        <v>428</v>
      </c>
      <c r="EG182">
        <v>4120033</v>
      </c>
      <c r="EH182" t="s">
        <v>398</v>
      </c>
      <c r="EI182" s="11">
        <v>0.02</v>
      </c>
      <c r="EJ182" t="str">
        <f>_xll.SNL.Clients.Office.Excel.Functions.SPG(EG182, "SP_COUNTRY_NAME")</f>
        <v>Japan</v>
      </c>
      <c r="EO182" t="str">
        <f>_xll.SNL.Clients.Office.Excel.Functions.SPG(EL182, "SP_COUNTRY_NAME")</f>
        <v>#INVALID COMPANY ID</v>
      </c>
      <c r="ET182" t="str">
        <f>_xll.SNL.Clients.Office.Excel.Functions.SPG(EQ182, "SP_COUNTRY_NAME")</f>
        <v>#INVALID COMPANY ID</v>
      </c>
      <c r="EY182" t="str">
        <f>_xll.SNL.Clients.Office.Excel.Functions.SPG(EV182, "SP_COUNTRY_NAME")</f>
        <v>#INVALID COMPANY ID</v>
      </c>
      <c r="EZ182" t="s">
        <v>613</v>
      </c>
      <c r="FA182">
        <v>19350037</v>
      </c>
      <c r="FB182" t="s">
        <v>398</v>
      </c>
      <c r="FC182" s="11">
        <v>0.01</v>
      </c>
      <c r="FD182" t="str">
        <f>_xll.SNL.Clients.Office.Excel.Functions.SPG(FA182, "SP_COUNTRY_NAME")</f>
        <v>United Kingdom</v>
      </c>
      <c r="FE182" t="s">
        <v>613</v>
      </c>
      <c r="FF182">
        <v>19350037</v>
      </c>
      <c r="FG182" t="s">
        <v>398</v>
      </c>
      <c r="FH182" s="11">
        <v>0.01</v>
      </c>
      <c r="FI182" t="str">
        <f>_xll.SNL.Clients.Office.Excel.Functions.SPG(FF182, "SP_COUNTRY_NAME")</f>
        <v>United Kingdom</v>
      </c>
      <c r="FJ182" t="s">
        <v>734</v>
      </c>
      <c r="FK182">
        <v>4080954</v>
      </c>
      <c r="FL182" t="s">
        <v>398</v>
      </c>
      <c r="FM182" s="11">
        <v>0.02</v>
      </c>
      <c r="FN182" t="str">
        <f>_xll.SNL.Clients.Office.Excel.Functions.SPG(FK182, "SP_COUNTRY_NAME")</f>
        <v>Denmark</v>
      </c>
      <c r="FS182" t="str">
        <f>_xll.SNL.Clients.Office.Excel.Functions.SPG(FP182, "SP_COUNTRY_NAME")</f>
        <v>#INVALID COMPANY ID</v>
      </c>
      <c r="FT182" t="s">
        <v>428</v>
      </c>
      <c r="FU182">
        <v>4120033</v>
      </c>
      <c r="FV182" t="s">
        <v>398</v>
      </c>
      <c r="FW182" s="11">
        <v>0.02</v>
      </c>
      <c r="FX182" t="str">
        <f>_xll.SNL.Clients.Office.Excel.Functions.SPG(FU182, "SP_COUNTRY_NAME")</f>
        <v>Japan</v>
      </c>
      <c r="GC182" t="str">
        <f>_xll.SNL.Clients.Office.Excel.Functions.SPG(FZ182, "SP_COUNTRY_NAME")</f>
        <v>#INVALID COMPANY ID</v>
      </c>
      <c r="GH182" t="str">
        <f>_xll.SNL.Clients.Office.Excel.Functions.SPG(GE182, "SP_COUNTRY_NAME")</f>
        <v>#INVALID COMPANY ID</v>
      </c>
      <c r="GM182" t="str">
        <f>_xll.SNL.Clients.Office.Excel.Functions.SPG(GJ182, "SP_COUNTRY_NAME")</f>
        <v>#INVALID COMPANY ID</v>
      </c>
      <c r="GR182" t="str">
        <f>_xll.SNL.Clients.Office.Excel.Functions.SPG(GO182, "SP_COUNTRY_NAME")</f>
        <v>#INVALID COMPANY ID</v>
      </c>
      <c r="GW182" t="str">
        <f>_xll.SNL.Clients.Office.Excel.Functions.SPG(GT182, "SP_COUNTRY_NAME")</f>
        <v>#INVALID COMPANY ID</v>
      </c>
      <c r="HB182" t="str">
        <f>_xll.SNL.Clients.Office.Excel.Functions.SPG(GY182, "SP_COUNTRY_NAME")</f>
        <v>#INVALID COMPANY ID</v>
      </c>
      <c r="HC182" t="s">
        <v>734</v>
      </c>
      <c r="HD182">
        <v>4080954</v>
      </c>
      <c r="HE182" t="s">
        <v>398</v>
      </c>
      <c r="HF182" s="11">
        <v>0.02</v>
      </c>
      <c r="HG182" t="str">
        <f>_xll.SNL.Clients.Office.Excel.Functions.SPG(HD182, "SP_COUNTRY_NAME")</f>
        <v>Denmark</v>
      </c>
      <c r="HL182" t="str">
        <f>_xll.SNL.Clients.Office.Excel.Functions.SPG(HI182, "SP_COUNTRY_NAME")</f>
        <v>#INVALID COMPANY ID</v>
      </c>
      <c r="HQ182" t="str">
        <f>_xll.SNL.Clients.Office.Excel.Functions.SPG(HN182, "SP_COUNTRY_NAME")</f>
        <v>#INVALID COMPANY ID</v>
      </c>
      <c r="HR182" t="s">
        <v>734</v>
      </c>
      <c r="HS182">
        <v>4080954</v>
      </c>
      <c r="HT182" t="s">
        <v>398</v>
      </c>
      <c r="HU182" s="11">
        <v>0.02</v>
      </c>
      <c r="HV182" t="str">
        <f>_xll.SNL.Clients.Office.Excel.Functions.SPG(HS182, "SP_COUNTRY_NAME")</f>
        <v>Denmark</v>
      </c>
      <c r="HW182" t="s">
        <v>428</v>
      </c>
      <c r="HX182">
        <v>4120033</v>
      </c>
      <c r="HY182" t="s">
        <v>398</v>
      </c>
      <c r="HZ182" s="11">
        <v>0.02</v>
      </c>
      <c r="IA182" t="str">
        <f>_xll.SNL.Clients.Office.Excel.Functions.SPG(HX182, "SP_COUNTRY_NAME")</f>
        <v>Japan</v>
      </c>
      <c r="IF182" t="str">
        <f>_xll.SNL.Clients.Office.Excel.Functions.SPG(IC182, "SP_COUNTRY_NAME")</f>
        <v>#INVALID COMPANY ID</v>
      </c>
      <c r="IK182" t="str">
        <f>_xll.SNL.Clients.Office.Excel.Functions.SPG(IH182, "SP_COUNTRY_NAME")</f>
        <v>#INVALID COMPANY ID</v>
      </c>
      <c r="IP182" t="str">
        <f>_xll.SNL.Clients.Office.Excel.Functions.SPG(IM182, "SP_COUNTRY_NAME")</f>
        <v>#INVALID COMPANY ID</v>
      </c>
      <c r="IQ182" t="s">
        <v>490</v>
      </c>
      <c r="IR182">
        <v>4033550</v>
      </c>
      <c r="IS182" t="s">
        <v>398</v>
      </c>
      <c r="IT182" s="11">
        <v>0</v>
      </c>
      <c r="IU182" t="str">
        <f>_xll.SNL.Clients.Office.Excel.Functions.SPG(IR182, "SP_COUNTRY_NAME")</f>
        <v>USA</v>
      </c>
      <c r="IZ182" t="str">
        <f>_xll.SNL.Clients.Office.Excel.Functions.SPG(IW182, "SP_COUNTRY_NAME")</f>
        <v>#INVALID COMPANY ID</v>
      </c>
      <c r="JA182" t="s">
        <v>677</v>
      </c>
      <c r="JB182">
        <v>5760145</v>
      </c>
      <c r="JC182" t="s">
        <v>398</v>
      </c>
      <c r="JD182" s="11">
        <v>0.01</v>
      </c>
      <c r="JE182" t="str">
        <f>_xll.SNL.Clients.Office.Excel.Functions.SPG(JB182, "SP_COUNTRY_NAME")</f>
        <v>South Africa</v>
      </c>
      <c r="JF182" t="s">
        <v>845</v>
      </c>
      <c r="JG182">
        <v>4137593</v>
      </c>
      <c r="JH182" t="s">
        <v>398</v>
      </c>
      <c r="JI182" s="11">
        <v>0.01</v>
      </c>
      <c r="JJ182" t="str">
        <f>_xll.SNL.Clients.Office.Excel.Functions.SPG(JG182, "SP_COUNTRY_NAME")</f>
        <v>Finland</v>
      </c>
      <c r="JK182" t="s">
        <v>613</v>
      </c>
      <c r="JL182">
        <v>19350037</v>
      </c>
      <c r="JM182" t="s">
        <v>398</v>
      </c>
      <c r="JN182" s="11">
        <v>0.01</v>
      </c>
      <c r="JO182" t="str">
        <f>_xll.SNL.Clients.Office.Excel.Functions.SPG(JL182, "SP_COUNTRY_NAME")</f>
        <v>United Kingdom</v>
      </c>
      <c r="JT182" t="str">
        <f>_xll.SNL.Clients.Office.Excel.Functions.SPG(JQ182, "SP_COUNTRY_NAME")</f>
        <v>#INVALID COMPANY ID</v>
      </c>
      <c r="JY182" t="str">
        <f>_xll.SNL.Clients.Office.Excel.Functions.SPG(JV182, "SP_COUNTRY_NAME")</f>
        <v>#INVALID COMPANY ID</v>
      </c>
      <c r="JZ182" t="s">
        <v>734</v>
      </c>
      <c r="KA182">
        <v>4080954</v>
      </c>
      <c r="KB182" t="s">
        <v>398</v>
      </c>
      <c r="KC182" s="11">
        <v>0.02</v>
      </c>
      <c r="KD182" t="str">
        <f>_xll.SNL.Clients.Office.Excel.Functions.SPG(KA182, "SP_COUNTRY_NAME")</f>
        <v>Denmark</v>
      </c>
      <c r="KI182" t="str">
        <f>_xll.SNL.Clients.Office.Excel.Functions.SPG(KF182, "SP_COUNTRY_NAME")</f>
        <v>#INVALID COMPANY ID</v>
      </c>
      <c r="KJ182" t="s">
        <v>771</v>
      </c>
      <c r="KK182">
        <v>5867014</v>
      </c>
      <c r="KL182" t="s">
        <v>403</v>
      </c>
      <c r="KM182" s="11">
        <v>0</v>
      </c>
      <c r="KN182" t="str">
        <f>_xll.SNL.Clients.Office.Excel.Functions.SPG(KK182, "SP_COUNTRY_NAME")</f>
        <v>South Africa</v>
      </c>
    </row>
    <row r="183" spans="5:300" x14ac:dyDescent="0.35">
      <c r="E183" t="str">
        <f>_xll.SNL.Clients.Office.Excel.Functions.SPG(B183, "SP_COUNTRY_NAME")</f>
        <v>#INVALID COMPANY ID</v>
      </c>
      <c r="F183" t="s">
        <v>846</v>
      </c>
      <c r="G183">
        <v>7944630</v>
      </c>
      <c r="H183" t="s">
        <v>398</v>
      </c>
      <c r="I183" s="11">
        <v>0.01</v>
      </c>
      <c r="J183" t="str">
        <f>_xll.SNL.Clients.Office.Excel.Functions.SPG(G183, "SP_COUNTRY_NAME")</f>
        <v>South Africa</v>
      </c>
      <c r="K183" t="s">
        <v>581</v>
      </c>
      <c r="L183">
        <v>4135240</v>
      </c>
      <c r="M183" t="s">
        <v>398</v>
      </c>
      <c r="N183" s="11">
        <v>0</v>
      </c>
      <c r="O183" t="str">
        <f>_xll.SNL.Clients.Office.Excel.Functions.SPG(L183, "SP_COUNTRY_NAME")</f>
        <v>Australia</v>
      </c>
      <c r="P183" t="s">
        <v>1082</v>
      </c>
      <c r="Q183">
        <v>10351221</v>
      </c>
      <c r="R183" t="s">
        <v>398</v>
      </c>
      <c r="S183" s="11">
        <v>0.04</v>
      </c>
      <c r="T183" t="str">
        <f>_xll.SNL.Clients.Office.Excel.Functions.SPG(Q183, "SP_COUNTRY_NAME")</f>
        <v>Germany</v>
      </c>
      <c r="Y183" t="str">
        <f>_xll.SNL.Clients.Office.Excel.Functions.SPG(V183, "SP_COUNTRY_NAME")</f>
        <v>#INVALID COMPANY ID</v>
      </c>
      <c r="Z183" t="s">
        <v>544</v>
      </c>
      <c r="AA183">
        <v>4377155</v>
      </c>
      <c r="AB183" t="s">
        <v>398</v>
      </c>
      <c r="AC183" s="11">
        <v>0</v>
      </c>
      <c r="AD183" t="str">
        <f>_xll.SNL.Clients.Office.Excel.Functions.SPG(AA183, "SP_COUNTRY_NAME")</f>
        <v>Belgium</v>
      </c>
      <c r="AE183" t="s">
        <v>544</v>
      </c>
      <c r="AF183">
        <v>4377155</v>
      </c>
      <c r="AG183" t="s">
        <v>398</v>
      </c>
      <c r="AH183" s="11">
        <v>0</v>
      </c>
      <c r="AI183" t="str">
        <f>_xll.SNL.Clients.Office.Excel.Functions.SPG(AF183, "SP_COUNTRY_NAME")</f>
        <v>Belgium</v>
      </c>
      <c r="AJ183" t="s">
        <v>1082</v>
      </c>
      <c r="AK183">
        <v>10351221</v>
      </c>
      <c r="AL183" t="s">
        <v>398</v>
      </c>
      <c r="AM183" s="11">
        <v>0.04</v>
      </c>
      <c r="AN183" t="str">
        <f>_xll.SNL.Clients.Office.Excel.Functions.SPG(AK183, "SP_COUNTRY_NAME")</f>
        <v>Germany</v>
      </c>
      <c r="AO183" t="s">
        <v>604</v>
      </c>
      <c r="AP183">
        <v>109721</v>
      </c>
      <c r="AQ183" t="s">
        <v>398</v>
      </c>
      <c r="AR183" s="11">
        <v>0</v>
      </c>
      <c r="AS183" t="str">
        <f>_xll.SNL.Clients.Office.Excel.Functions.SPG(AP183, "SP_COUNTRY_NAME")</f>
        <v>USA</v>
      </c>
      <c r="AX183" t="str">
        <f>_xll.SNL.Clients.Office.Excel.Functions.SPG(AU183, "SP_COUNTRY_NAME")</f>
        <v>#INVALID COMPANY ID</v>
      </c>
      <c r="AY183" t="s">
        <v>544</v>
      </c>
      <c r="AZ183">
        <v>4377155</v>
      </c>
      <c r="BA183" t="s">
        <v>398</v>
      </c>
      <c r="BB183" s="11">
        <v>0</v>
      </c>
      <c r="BC183" t="str">
        <f>_xll.SNL.Clients.Office.Excel.Functions.SPG(AZ183, "SP_COUNTRY_NAME")</f>
        <v>Belgium</v>
      </c>
      <c r="BH183" t="str">
        <f>_xll.SNL.Clients.Office.Excel.Functions.SPG(BE183, "SP_COUNTRY_NAME")</f>
        <v>#INVALID COMPANY ID</v>
      </c>
      <c r="BI183" t="s">
        <v>805</v>
      </c>
      <c r="BJ183">
        <v>4141040</v>
      </c>
      <c r="BK183" t="s">
        <v>398</v>
      </c>
      <c r="BL183" s="11">
        <v>0.01</v>
      </c>
      <c r="BM183" t="str">
        <f>_xll.SNL.Clients.Office.Excel.Functions.SPG(BJ183, "SP_COUNTRY_NAME")</f>
        <v>United Kingdom</v>
      </c>
      <c r="BR183" t="str">
        <f>_xll.SNL.Clients.Office.Excel.Functions.SPG(BO183, "SP_COUNTRY_NAME")</f>
        <v>#INVALID COMPANY ID</v>
      </c>
      <c r="BS183" t="s">
        <v>1208</v>
      </c>
      <c r="BT183">
        <v>5755714</v>
      </c>
      <c r="BU183" t="s">
        <v>398</v>
      </c>
      <c r="BV183" s="11">
        <v>0</v>
      </c>
      <c r="BW183" t="str">
        <f>_xll.SNL.Clients.Office.Excel.Functions.SPG(BT183, "SP_COUNTRY_NAME")</f>
        <v>Israel</v>
      </c>
      <c r="BX183" t="s">
        <v>657</v>
      </c>
      <c r="BY183">
        <v>4217352</v>
      </c>
      <c r="BZ183" t="s">
        <v>398</v>
      </c>
      <c r="CA183" s="11">
        <v>0.02</v>
      </c>
      <c r="CB183" t="str">
        <f>_xll.SNL.Clients.Office.Excel.Functions.SPG(BY183, "SP_COUNTRY_NAME")</f>
        <v>South Africa</v>
      </c>
      <c r="CC183" t="s">
        <v>1367</v>
      </c>
      <c r="CD183">
        <v>109232</v>
      </c>
      <c r="CE183" t="s">
        <v>398</v>
      </c>
      <c r="CF183" s="11">
        <v>0.01</v>
      </c>
      <c r="CG183" t="str">
        <f>_xll.SNL.Clients.Office.Excel.Functions.SPG(CD183, "SP_COUNTRY_NAME")</f>
        <v>USA</v>
      </c>
      <c r="CH183" t="s">
        <v>657</v>
      </c>
      <c r="CI183">
        <v>4217352</v>
      </c>
      <c r="CJ183" t="s">
        <v>398</v>
      </c>
      <c r="CK183" s="11">
        <v>0.02</v>
      </c>
      <c r="CL183" t="str">
        <f>_xll.SNL.Clients.Office.Excel.Functions.SPG(CI183, "SP_COUNTRY_NAME")</f>
        <v>South Africa</v>
      </c>
      <c r="CM183" t="s">
        <v>805</v>
      </c>
      <c r="CN183">
        <v>4141040</v>
      </c>
      <c r="CO183" t="s">
        <v>398</v>
      </c>
      <c r="CP183" s="11">
        <v>0.01</v>
      </c>
      <c r="CQ183" t="str">
        <f>_xll.SNL.Clients.Office.Excel.Functions.SPG(CN183, "SP_COUNTRY_NAME")</f>
        <v>United Kingdom</v>
      </c>
      <c r="CR183" t="s">
        <v>805</v>
      </c>
      <c r="CS183">
        <v>4141040</v>
      </c>
      <c r="CT183" t="s">
        <v>398</v>
      </c>
      <c r="CU183" s="11">
        <v>0.01</v>
      </c>
      <c r="CV183" t="str">
        <f>_xll.SNL.Clients.Office.Excel.Functions.SPG(CS183, "SP_COUNTRY_NAME")</f>
        <v>United Kingdom</v>
      </c>
      <c r="CW183" t="s">
        <v>657</v>
      </c>
      <c r="CX183">
        <v>4217352</v>
      </c>
      <c r="CY183" t="s">
        <v>398</v>
      </c>
      <c r="CZ183" s="11">
        <v>0.02</v>
      </c>
      <c r="DA183" t="str">
        <f>_xll.SNL.Clients.Office.Excel.Functions.SPG(CX183, "SP_COUNTRY_NAME")</f>
        <v>South Africa</v>
      </c>
      <c r="DF183" t="str">
        <f>_xll.SNL.Clients.Office.Excel.Functions.SPG(DC183, "SP_COUNTRY_NAME")</f>
        <v>#INVALID COMPANY ID</v>
      </c>
      <c r="DK183" t="str">
        <f>_xll.SNL.Clients.Office.Excel.Functions.SPG(DH183, "SP_COUNTRY_NAME")</f>
        <v>#INVALID COMPANY ID</v>
      </c>
      <c r="DL183" t="s">
        <v>846</v>
      </c>
      <c r="DM183">
        <v>7944630</v>
      </c>
      <c r="DN183" t="s">
        <v>398</v>
      </c>
      <c r="DO183" s="11">
        <v>0.01</v>
      </c>
      <c r="DP183" t="str">
        <f>_xll.SNL.Clients.Office.Excel.Functions.SPG(DM183, "SP_COUNTRY_NAME")</f>
        <v>South Africa</v>
      </c>
      <c r="DQ183" t="s">
        <v>846</v>
      </c>
      <c r="DR183">
        <v>7944630</v>
      </c>
      <c r="DS183" t="s">
        <v>398</v>
      </c>
      <c r="DT183" s="11">
        <v>0.01</v>
      </c>
      <c r="DU183" t="str">
        <f>_xll.SNL.Clients.Office.Excel.Functions.SPG(DR183, "SP_COUNTRY_NAME")</f>
        <v>South Africa</v>
      </c>
      <c r="DV183" t="s">
        <v>846</v>
      </c>
      <c r="DW183">
        <v>7944630</v>
      </c>
      <c r="DX183" t="s">
        <v>398</v>
      </c>
      <c r="DY183" s="11">
        <v>0.01</v>
      </c>
      <c r="DZ183" t="str">
        <f>_xll.SNL.Clients.Office.Excel.Functions.SPG(DW183, "SP_COUNTRY_NAME")</f>
        <v>South Africa</v>
      </c>
      <c r="EE183" t="str">
        <f>_xll.SNL.Clients.Office.Excel.Functions.SPG(EB183, "SP_COUNTRY_NAME")</f>
        <v>#INVALID COMPANY ID</v>
      </c>
      <c r="EF183" t="s">
        <v>1035</v>
      </c>
      <c r="EG183">
        <v>4048349</v>
      </c>
      <c r="EH183" t="s">
        <v>398</v>
      </c>
      <c r="EI183" s="11">
        <v>0.02</v>
      </c>
      <c r="EJ183" t="str">
        <f>_xll.SNL.Clients.Office.Excel.Functions.SPG(EG183, "SP_COUNTRY_NAME")</f>
        <v>United Kingdom</v>
      </c>
      <c r="EO183" t="str">
        <f>_xll.SNL.Clients.Office.Excel.Functions.SPG(EL183, "SP_COUNTRY_NAME")</f>
        <v>#INVALID COMPANY ID</v>
      </c>
      <c r="ET183" t="str">
        <f>_xll.SNL.Clients.Office.Excel.Functions.SPG(EQ183, "SP_COUNTRY_NAME")</f>
        <v>#INVALID COMPANY ID</v>
      </c>
      <c r="EY183" t="str">
        <f>_xll.SNL.Clients.Office.Excel.Functions.SPG(EV183, "SP_COUNTRY_NAME")</f>
        <v>#INVALID COMPANY ID</v>
      </c>
      <c r="EZ183" t="s">
        <v>1367</v>
      </c>
      <c r="FA183">
        <v>109232</v>
      </c>
      <c r="FB183" t="s">
        <v>398</v>
      </c>
      <c r="FC183" s="11">
        <v>0.01</v>
      </c>
      <c r="FD183" t="str">
        <f>_xll.SNL.Clients.Office.Excel.Functions.SPG(FA183, "SP_COUNTRY_NAME")</f>
        <v>USA</v>
      </c>
      <c r="FE183" t="s">
        <v>1367</v>
      </c>
      <c r="FF183">
        <v>109232</v>
      </c>
      <c r="FG183" t="s">
        <v>398</v>
      </c>
      <c r="FH183" s="11">
        <v>0.01</v>
      </c>
      <c r="FI183" t="str">
        <f>_xll.SNL.Clients.Office.Excel.Functions.SPG(FF183, "SP_COUNTRY_NAME")</f>
        <v>USA</v>
      </c>
      <c r="FJ183" t="s">
        <v>657</v>
      </c>
      <c r="FK183">
        <v>4217352</v>
      </c>
      <c r="FL183" t="s">
        <v>398</v>
      </c>
      <c r="FM183" s="11">
        <v>0.02</v>
      </c>
      <c r="FN183" t="str">
        <f>_xll.SNL.Clients.Office.Excel.Functions.SPG(FK183, "SP_COUNTRY_NAME")</f>
        <v>South Africa</v>
      </c>
      <c r="FS183" t="str">
        <f>_xll.SNL.Clients.Office.Excel.Functions.SPG(FP183, "SP_COUNTRY_NAME")</f>
        <v>#INVALID COMPANY ID</v>
      </c>
      <c r="FT183" t="s">
        <v>1035</v>
      </c>
      <c r="FU183">
        <v>4048349</v>
      </c>
      <c r="FV183" t="s">
        <v>398</v>
      </c>
      <c r="FW183" s="11">
        <v>0.02</v>
      </c>
      <c r="FX183" t="str">
        <f>_xll.SNL.Clients.Office.Excel.Functions.SPG(FU183, "SP_COUNTRY_NAME")</f>
        <v>United Kingdom</v>
      </c>
      <c r="GC183" t="str">
        <f>_xll.SNL.Clients.Office.Excel.Functions.SPG(FZ183, "SP_COUNTRY_NAME")</f>
        <v>#INVALID COMPANY ID</v>
      </c>
      <c r="GH183" t="str">
        <f>_xll.SNL.Clients.Office.Excel.Functions.SPG(GE183, "SP_COUNTRY_NAME")</f>
        <v>#INVALID COMPANY ID</v>
      </c>
      <c r="GM183" t="str">
        <f>_xll.SNL.Clients.Office.Excel.Functions.SPG(GJ183, "SP_COUNTRY_NAME")</f>
        <v>#INVALID COMPANY ID</v>
      </c>
      <c r="GR183" t="str">
        <f>_xll.SNL.Clients.Office.Excel.Functions.SPG(GO183, "SP_COUNTRY_NAME")</f>
        <v>#INVALID COMPANY ID</v>
      </c>
      <c r="GW183" t="str">
        <f>_xll.SNL.Clients.Office.Excel.Functions.SPG(GT183, "SP_COUNTRY_NAME")</f>
        <v>#INVALID COMPANY ID</v>
      </c>
      <c r="HB183" t="str">
        <f>_xll.SNL.Clients.Office.Excel.Functions.SPG(GY183, "SP_COUNTRY_NAME")</f>
        <v>#INVALID COMPANY ID</v>
      </c>
      <c r="HC183" t="s">
        <v>657</v>
      </c>
      <c r="HD183">
        <v>4217352</v>
      </c>
      <c r="HE183" t="s">
        <v>398</v>
      </c>
      <c r="HF183" s="11">
        <v>0.02</v>
      </c>
      <c r="HG183" t="str">
        <f>_xll.SNL.Clients.Office.Excel.Functions.SPG(HD183, "SP_COUNTRY_NAME")</f>
        <v>South Africa</v>
      </c>
      <c r="HL183" t="str">
        <f>_xll.SNL.Clients.Office.Excel.Functions.SPG(HI183, "SP_COUNTRY_NAME")</f>
        <v>#INVALID COMPANY ID</v>
      </c>
      <c r="HQ183" t="str">
        <f>_xll.SNL.Clients.Office.Excel.Functions.SPG(HN183, "SP_COUNTRY_NAME")</f>
        <v>#INVALID COMPANY ID</v>
      </c>
      <c r="HR183" t="s">
        <v>657</v>
      </c>
      <c r="HS183">
        <v>4217352</v>
      </c>
      <c r="HT183" t="s">
        <v>398</v>
      </c>
      <c r="HU183" s="11">
        <v>0.02</v>
      </c>
      <c r="HV183" t="str">
        <f>_xll.SNL.Clients.Office.Excel.Functions.SPG(HS183, "SP_COUNTRY_NAME")</f>
        <v>South Africa</v>
      </c>
      <c r="HW183" t="s">
        <v>1035</v>
      </c>
      <c r="HX183">
        <v>4048349</v>
      </c>
      <c r="HY183" t="s">
        <v>398</v>
      </c>
      <c r="HZ183" s="11">
        <v>0.02</v>
      </c>
      <c r="IA183" t="str">
        <f>_xll.SNL.Clients.Office.Excel.Functions.SPG(HX183, "SP_COUNTRY_NAME")</f>
        <v>United Kingdom</v>
      </c>
      <c r="IF183" t="str">
        <f>_xll.SNL.Clients.Office.Excel.Functions.SPG(IC183, "SP_COUNTRY_NAME")</f>
        <v>#INVALID COMPANY ID</v>
      </c>
      <c r="IK183" t="str">
        <f>_xll.SNL.Clients.Office.Excel.Functions.SPG(IH183, "SP_COUNTRY_NAME")</f>
        <v>#INVALID COMPANY ID</v>
      </c>
      <c r="IP183" t="str">
        <f>_xll.SNL.Clients.Office.Excel.Functions.SPG(IM183, "SP_COUNTRY_NAME")</f>
        <v>#INVALID COMPANY ID</v>
      </c>
      <c r="IQ183" t="s">
        <v>1030</v>
      </c>
      <c r="IR183">
        <v>4048674</v>
      </c>
      <c r="IS183" t="s">
        <v>398</v>
      </c>
      <c r="IT183" s="11">
        <v>0</v>
      </c>
      <c r="IU183" t="str">
        <f>_xll.SNL.Clients.Office.Excel.Functions.SPG(IR183, "SP_COUNTRY_NAME")</f>
        <v>USA</v>
      </c>
      <c r="IZ183" t="str">
        <f>_xll.SNL.Clients.Office.Excel.Functions.SPG(IW183, "SP_COUNTRY_NAME")</f>
        <v>#INVALID COMPANY ID</v>
      </c>
      <c r="JA183" t="s">
        <v>805</v>
      </c>
      <c r="JB183">
        <v>4141040</v>
      </c>
      <c r="JC183" t="s">
        <v>398</v>
      </c>
      <c r="JD183" s="11">
        <v>0.01</v>
      </c>
      <c r="JE183" t="str">
        <f>_xll.SNL.Clients.Office.Excel.Functions.SPG(JB183, "SP_COUNTRY_NAME")</f>
        <v>United Kingdom</v>
      </c>
      <c r="JF183" t="s">
        <v>846</v>
      </c>
      <c r="JG183">
        <v>7944630</v>
      </c>
      <c r="JH183" t="s">
        <v>398</v>
      </c>
      <c r="JI183" s="11">
        <v>0.01</v>
      </c>
      <c r="JJ183" t="str">
        <f>_xll.SNL.Clients.Office.Excel.Functions.SPG(JG183, "SP_COUNTRY_NAME")</f>
        <v>South Africa</v>
      </c>
      <c r="JK183" t="s">
        <v>1367</v>
      </c>
      <c r="JL183">
        <v>109232</v>
      </c>
      <c r="JM183" t="s">
        <v>398</v>
      </c>
      <c r="JN183" s="11">
        <v>0.01</v>
      </c>
      <c r="JO183" t="str">
        <f>_xll.SNL.Clients.Office.Excel.Functions.SPG(JL183, "SP_COUNTRY_NAME")</f>
        <v>USA</v>
      </c>
      <c r="JT183" t="str">
        <f>_xll.SNL.Clients.Office.Excel.Functions.SPG(JQ183, "SP_COUNTRY_NAME")</f>
        <v>#INVALID COMPANY ID</v>
      </c>
      <c r="JY183" t="str">
        <f>_xll.SNL.Clients.Office.Excel.Functions.SPG(JV183, "SP_COUNTRY_NAME")</f>
        <v>#INVALID COMPANY ID</v>
      </c>
      <c r="JZ183" t="s">
        <v>657</v>
      </c>
      <c r="KA183">
        <v>4217352</v>
      </c>
      <c r="KB183" t="s">
        <v>398</v>
      </c>
      <c r="KC183" s="11">
        <v>0.02</v>
      </c>
      <c r="KD183" t="str">
        <f>_xll.SNL.Clients.Office.Excel.Functions.SPG(KA183, "SP_COUNTRY_NAME")</f>
        <v>South Africa</v>
      </c>
      <c r="KI183" t="str">
        <f>_xll.SNL.Clients.Office.Excel.Functions.SPG(KF183, "SP_COUNTRY_NAME")</f>
        <v>#INVALID COMPANY ID</v>
      </c>
      <c r="KJ183" t="s">
        <v>544</v>
      </c>
      <c r="KK183">
        <v>4377155</v>
      </c>
      <c r="KL183" t="s">
        <v>398</v>
      </c>
      <c r="KM183" s="11">
        <v>0</v>
      </c>
      <c r="KN183" t="str">
        <f>_xll.SNL.Clients.Office.Excel.Functions.SPG(KK183, "SP_COUNTRY_NAME")</f>
        <v>Belgium</v>
      </c>
    </row>
    <row r="184" spans="5:300" x14ac:dyDescent="0.35">
      <c r="E184" t="str">
        <f>_xll.SNL.Clients.Office.Excel.Functions.SPG(B184, "SP_COUNTRY_NAME")</f>
        <v>#INVALID COMPANY ID</v>
      </c>
      <c r="F184" t="s">
        <v>749</v>
      </c>
      <c r="G184">
        <v>105607411</v>
      </c>
      <c r="H184" t="s">
        <v>398</v>
      </c>
      <c r="I184" s="11">
        <v>0.01</v>
      </c>
      <c r="J184" t="str">
        <f>_xll.SNL.Clients.Office.Excel.Functions.SPG(G184, "SP_COUNTRY_NAME")</f>
        <v>South Africa</v>
      </c>
      <c r="K184" t="s">
        <v>582</v>
      </c>
      <c r="L184">
        <v>4332220</v>
      </c>
      <c r="M184" t="s">
        <v>398</v>
      </c>
      <c r="N184" s="11">
        <v>0</v>
      </c>
      <c r="O184" t="str">
        <f>_xll.SNL.Clients.Office.Excel.Functions.SPG(L184, "SP_COUNTRY_NAME")</f>
        <v>USA</v>
      </c>
      <c r="P184" t="s">
        <v>616</v>
      </c>
      <c r="Q184">
        <v>4378744</v>
      </c>
      <c r="R184" t="s">
        <v>398</v>
      </c>
      <c r="S184" s="11">
        <v>0.04</v>
      </c>
      <c r="T184" t="str">
        <f>_xll.SNL.Clients.Office.Excel.Functions.SPG(Q184, "SP_COUNTRY_NAME")</f>
        <v>Poland</v>
      </c>
      <c r="Y184" t="str">
        <f>_xll.SNL.Clients.Office.Excel.Functions.SPG(V184, "SP_COUNTRY_NAME")</f>
        <v>#INVALID COMPANY ID</v>
      </c>
      <c r="Z184" t="s">
        <v>772</v>
      </c>
      <c r="AA184">
        <v>19495946</v>
      </c>
      <c r="AB184" t="s">
        <v>398</v>
      </c>
      <c r="AC184" s="11">
        <v>0</v>
      </c>
      <c r="AD184" t="str">
        <f>_xll.SNL.Clients.Office.Excel.Functions.SPG(AA184, "SP_COUNTRY_NAME")</f>
        <v>South Africa</v>
      </c>
      <c r="AE184" t="s">
        <v>772</v>
      </c>
      <c r="AF184">
        <v>19495946</v>
      </c>
      <c r="AG184" t="s">
        <v>398</v>
      </c>
      <c r="AH184" s="11">
        <v>0</v>
      </c>
      <c r="AI184" t="str">
        <f>_xll.SNL.Clients.Office.Excel.Functions.SPG(AF184, "SP_COUNTRY_NAME")</f>
        <v>South Africa</v>
      </c>
      <c r="AJ184" t="s">
        <v>616</v>
      </c>
      <c r="AK184">
        <v>4378744</v>
      </c>
      <c r="AL184" t="s">
        <v>398</v>
      </c>
      <c r="AM184" s="11">
        <v>0.04</v>
      </c>
      <c r="AN184" t="str">
        <f>_xll.SNL.Clients.Office.Excel.Functions.SPG(AK184, "SP_COUNTRY_NAME")</f>
        <v>Poland</v>
      </c>
      <c r="AO184" t="s">
        <v>1264</v>
      </c>
      <c r="AP184">
        <v>5762403</v>
      </c>
      <c r="AQ184" t="s">
        <v>398</v>
      </c>
      <c r="AR184" s="11">
        <v>0</v>
      </c>
      <c r="AS184" t="str">
        <f>_xll.SNL.Clients.Office.Excel.Functions.SPG(AP184, "SP_COUNTRY_NAME")</f>
        <v>Türkiye</v>
      </c>
      <c r="AX184" t="str">
        <f>_xll.SNL.Clients.Office.Excel.Functions.SPG(AU184, "SP_COUNTRY_NAME")</f>
        <v>#INVALID COMPANY ID</v>
      </c>
      <c r="AY184" t="s">
        <v>772</v>
      </c>
      <c r="AZ184">
        <v>19495946</v>
      </c>
      <c r="BA184" t="s">
        <v>398</v>
      </c>
      <c r="BB184" s="11">
        <v>0</v>
      </c>
      <c r="BC184" t="str">
        <f>_xll.SNL.Clients.Office.Excel.Functions.SPG(AZ184, "SP_COUNTRY_NAME")</f>
        <v>South Africa</v>
      </c>
      <c r="BH184" t="str">
        <f>_xll.SNL.Clients.Office.Excel.Functions.SPG(BE184, "SP_COUNTRY_NAME")</f>
        <v>#INVALID COMPANY ID</v>
      </c>
      <c r="BI184" t="s">
        <v>747</v>
      </c>
      <c r="BJ184">
        <v>4230198</v>
      </c>
      <c r="BK184" t="s">
        <v>398</v>
      </c>
      <c r="BL184" s="11">
        <v>0.01</v>
      </c>
      <c r="BM184" t="str">
        <f>_xll.SNL.Clients.Office.Excel.Functions.SPG(BJ184, "SP_COUNTRY_NAME")</f>
        <v>South Africa</v>
      </c>
      <c r="BR184" t="str">
        <f>_xll.SNL.Clients.Office.Excel.Functions.SPG(BO184, "SP_COUNTRY_NAME")</f>
        <v>#INVALID COMPANY ID</v>
      </c>
      <c r="BS184" t="s">
        <v>1947</v>
      </c>
      <c r="BT184">
        <v>106515681</v>
      </c>
      <c r="BU184" t="s">
        <v>398</v>
      </c>
      <c r="BV184" s="11">
        <v>0</v>
      </c>
      <c r="BW184" t="str">
        <f>_xll.SNL.Clients.Office.Excel.Functions.SPG(BT184, "SP_COUNTRY_NAME")</f>
        <v>Ireland</v>
      </c>
      <c r="BX184" t="s">
        <v>453</v>
      </c>
      <c r="BY184">
        <v>5747632</v>
      </c>
      <c r="BZ184" t="s">
        <v>398</v>
      </c>
      <c r="CA184" s="11">
        <v>0.01</v>
      </c>
      <c r="CB184" t="str">
        <f>_xll.SNL.Clients.Office.Excel.Functions.SPG(BY184, "SP_COUNTRY_NAME")</f>
        <v>Canada</v>
      </c>
      <c r="CC184" t="s">
        <v>1368</v>
      </c>
      <c r="CD184">
        <v>4252258</v>
      </c>
      <c r="CE184" t="s">
        <v>398</v>
      </c>
      <c r="CF184" s="11">
        <v>0.01</v>
      </c>
      <c r="CG184" t="str">
        <f>_xll.SNL.Clients.Office.Excel.Functions.SPG(CD184, "SP_COUNTRY_NAME")</f>
        <v>Bermuda</v>
      </c>
      <c r="CH184" t="s">
        <v>453</v>
      </c>
      <c r="CI184">
        <v>5747632</v>
      </c>
      <c r="CJ184" t="s">
        <v>398</v>
      </c>
      <c r="CK184" s="11">
        <v>0.01</v>
      </c>
      <c r="CL184" t="str">
        <f>_xll.SNL.Clients.Office.Excel.Functions.SPG(CI184, "SP_COUNTRY_NAME")</f>
        <v>Canada</v>
      </c>
      <c r="CM184" t="s">
        <v>747</v>
      </c>
      <c r="CN184">
        <v>4230198</v>
      </c>
      <c r="CO184" t="s">
        <v>398</v>
      </c>
      <c r="CP184" s="11">
        <v>0.01</v>
      </c>
      <c r="CQ184" t="str">
        <f>_xll.SNL.Clients.Office.Excel.Functions.SPG(CN184, "SP_COUNTRY_NAME")</f>
        <v>South Africa</v>
      </c>
      <c r="CR184" t="s">
        <v>747</v>
      </c>
      <c r="CS184">
        <v>4230198</v>
      </c>
      <c r="CT184" t="s">
        <v>398</v>
      </c>
      <c r="CU184" s="11">
        <v>0.01</v>
      </c>
      <c r="CV184" t="str">
        <f>_xll.SNL.Clients.Office.Excel.Functions.SPG(CS184, "SP_COUNTRY_NAME")</f>
        <v>South Africa</v>
      </c>
      <c r="CW184" t="s">
        <v>453</v>
      </c>
      <c r="CX184">
        <v>5747632</v>
      </c>
      <c r="CY184" t="s">
        <v>398</v>
      </c>
      <c r="CZ184" s="11">
        <v>0.01</v>
      </c>
      <c r="DA184" t="str">
        <f>_xll.SNL.Clients.Office.Excel.Functions.SPG(CX184, "SP_COUNTRY_NAME")</f>
        <v>Canada</v>
      </c>
      <c r="DF184" t="str">
        <f>_xll.SNL.Clients.Office.Excel.Functions.SPG(DC184, "SP_COUNTRY_NAME")</f>
        <v>#INVALID COMPANY ID</v>
      </c>
      <c r="DK184" t="str">
        <f>_xll.SNL.Clients.Office.Excel.Functions.SPG(DH184, "SP_COUNTRY_NAME")</f>
        <v>#INVALID COMPANY ID</v>
      </c>
      <c r="DL184" t="s">
        <v>749</v>
      </c>
      <c r="DM184">
        <v>105607411</v>
      </c>
      <c r="DN184" t="s">
        <v>398</v>
      </c>
      <c r="DO184" s="11">
        <v>0.01</v>
      </c>
      <c r="DP184" t="str">
        <f>_xll.SNL.Clients.Office.Excel.Functions.SPG(DM184, "SP_COUNTRY_NAME")</f>
        <v>South Africa</v>
      </c>
      <c r="DQ184" t="s">
        <v>749</v>
      </c>
      <c r="DR184">
        <v>105607411</v>
      </c>
      <c r="DS184" t="s">
        <v>398</v>
      </c>
      <c r="DT184" s="11">
        <v>0.01</v>
      </c>
      <c r="DU184" t="str">
        <f>_xll.SNL.Clients.Office.Excel.Functions.SPG(DR184, "SP_COUNTRY_NAME")</f>
        <v>South Africa</v>
      </c>
      <c r="DV184" t="s">
        <v>749</v>
      </c>
      <c r="DW184">
        <v>105607411</v>
      </c>
      <c r="DX184" t="s">
        <v>398</v>
      </c>
      <c r="DY184" s="11">
        <v>0.01</v>
      </c>
      <c r="DZ184" t="str">
        <f>_xll.SNL.Clients.Office.Excel.Functions.SPG(DW184, "SP_COUNTRY_NAME")</f>
        <v>South Africa</v>
      </c>
      <c r="EE184" t="str">
        <f>_xll.SNL.Clients.Office.Excel.Functions.SPG(EB184, "SP_COUNTRY_NAME")</f>
        <v>#INVALID COMPANY ID</v>
      </c>
      <c r="EF184" t="s">
        <v>1112</v>
      </c>
      <c r="EG184">
        <v>4022450</v>
      </c>
      <c r="EH184" t="s">
        <v>402</v>
      </c>
      <c r="EI184" s="11">
        <v>0.02</v>
      </c>
      <c r="EJ184" t="str">
        <f>_xll.SNL.Clients.Office.Excel.Functions.SPG(EG184, "SP_COUNTRY_NAME")</f>
        <v>USA</v>
      </c>
      <c r="EO184" t="str">
        <f>_xll.SNL.Clients.Office.Excel.Functions.SPG(EL184, "SP_COUNTRY_NAME")</f>
        <v>#INVALID COMPANY ID</v>
      </c>
      <c r="ET184" t="str">
        <f>_xll.SNL.Clients.Office.Excel.Functions.SPG(EQ184, "SP_COUNTRY_NAME")</f>
        <v>#INVALID COMPANY ID</v>
      </c>
      <c r="EY184" t="str">
        <f>_xll.SNL.Clients.Office.Excel.Functions.SPG(EV184, "SP_COUNTRY_NAME")</f>
        <v>#INVALID COMPANY ID</v>
      </c>
      <c r="EZ184" t="s">
        <v>1368</v>
      </c>
      <c r="FA184">
        <v>4252258</v>
      </c>
      <c r="FB184" t="s">
        <v>398</v>
      </c>
      <c r="FC184" s="11">
        <v>0.01</v>
      </c>
      <c r="FD184" t="str">
        <f>_xll.SNL.Clients.Office.Excel.Functions.SPG(FA184, "SP_COUNTRY_NAME")</f>
        <v>Bermuda</v>
      </c>
      <c r="FE184" t="s">
        <v>1368</v>
      </c>
      <c r="FF184">
        <v>4252258</v>
      </c>
      <c r="FG184" t="s">
        <v>398</v>
      </c>
      <c r="FH184" s="11">
        <v>0.01</v>
      </c>
      <c r="FI184" t="str">
        <f>_xll.SNL.Clients.Office.Excel.Functions.SPG(FF184, "SP_COUNTRY_NAME")</f>
        <v>Bermuda</v>
      </c>
      <c r="FJ184" t="s">
        <v>453</v>
      </c>
      <c r="FK184">
        <v>5747632</v>
      </c>
      <c r="FL184" t="s">
        <v>398</v>
      </c>
      <c r="FM184" s="11">
        <v>0.01</v>
      </c>
      <c r="FN184" t="str">
        <f>_xll.SNL.Clients.Office.Excel.Functions.SPG(FK184, "SP_COUNTRY_NAME")</f>
        <v>Canada</v>
      </c>
      <c r="FS184" t="str">
        <f>_xll.SNL.Clients.Office.Excel.Functions.SPG(FP184, "SP_COUNTRY_NAME")</f>
        <v>#INVALID COMPANY ID</v>
      </c>
      <c r="FT184" t="s">
        <v>1112</v>
      </c>
      <c r="FU184">
        <v>4022450</v>
      </c>
      <c r="FV184" t="s">
        <v>402</v>
      </c>
      <c r="FW184" s="11">
        <v>0.02</v>
      </c>
      <c r="FX184" t="str">
        <f>_xll.SNL.Clients.Office.Excel.Functions.SPG(FU184, "SP_COUNTRY_NAME")</f>
        <v>USA</v>
      </c>
      <c r="GC184" t="str">
        <f>_xll.SNL.Clients.Office.Excel.Functions.SPG(FZ184, "SP_COUNTRY_NAME")</f>
        <v>#INVALID COMPANY ID</v>
      </c>
      <c r="GH184" t="str">
        <f>_xll.SNL.Clients.Office.Excel.Functions.SPG(GE184, "SP_COUNTRY_NAME")</f>
        <v>#INVALID COMPANY ID</v>
      </c>
      <c r="GM184" t="str">
        <f>_xll.SNL.Clients.Office.Excel.Functions.SPG(GJ184, "SP_COUNTRY_NAME")</f>
        <v>#INVALID COMPANY ID</v>
      </c>
      <c r="GR184" t="str">
        <f>_xll.SNL.Clients.Office.Excel.Functions.SPG(GO184, "SP_COUNTRY_NAME")</f>
        <v>#INVALID COMPANY ID</v>
      </c>
      <c r="GW184" t="str">
        <f>_xll.SNL.Clients.Office.Excel.Functions.SPG(GT184, "SP_COUNTRY_NAME")</f>
        <v>#INVALID COMPANY ID</v>
      </c>
      <c r="HB184" t="str">
        <f>_xll.SNL.Clients.Office.Excel.Functions.SPG(GY184, "SP_COUNTRY_NAME")</f>
        <v>#INVALID COMPANY ID</v>
      </c>
      <c r="HC184" t="s">
        <v>453</v>
      </c>
      <c r="HD184">
        <v>5747632</v>
      </c>
      <c r="HE184" t="s">
        <v>398</v>
      </c>
      <c r="HF184" s="11">
        <v>0.01</v>
      </c>
      <c r="HG184" t="str">
        <f>_xll.SNL.Clients.Office.Excel.Functions.SPG(HD184, "SP_COUNTRY_NAME")</f>
        <v>Canada</v>
      </c>
      <c r="HL184" t="str">
        <f>_xll.SNL.Clients.Office.Excel.Functions.SPG(HI184, "SP_COUNTRY_NAME")</f>
        <v>#INVALID COMPANY ID</v>
      </c>
      <c r="HQ184" t="str">
        <f>_xll.SNL.Clients.Office.Excel.Functions.SPG(HN184, "SP_COUNTRY_NAME")</f>
        <v>#INVALID COMPANY ID</v>
      </c>
      <c r="HR184" t="s">
        <v>453</v>
      </c>
      <c r="HS184">
        <v>5747632</v>
      </c>
      <c r="HT184" t="s">
        <v>398</v>
      </c>
      <c r="HU184" s="11">
        <v>0.01</v>
      </c>
      <c r="HV184" t="str">
        <f>_xll.SNL.Clients.Office.Excel.Functions.SPG(HS184, "SP_COUNTRY_NAME")</f>
        <v>Canada</v>
      </c>
      <c r="HW184" t="s">
        <v>1112</v>
      </c>
      <c r="HX184">
        <v>4022450</v>
      </c>
      <c r="HY184" t="s">
        <v>402</v>
      </c>
      <c r="HZ184" s="11">
        <v>0.02</v>
      </c>
      <c r="IA184" t="str">
        <f>_xll.SNL.Clients.Office.Excel.Functions.SPG(HX184, "SP_COUNTRY_NAME")</f>
        <v>USA</v>
      </c>
      <c r="IF184" t="str">
        <f>_xll.SNL.Clients.Office.Excel.Functions.SPG(IC184, "SP_COUNTRY_NAME")</f>
        <v>#INVALID COMPANY ID</v>
      </c>
      <c r="IK184" t="str">
        <f>_xll.SNL.Clients.Office.Excel.Functions.SPG(IH184, "SP_COUNTRY_NAME")</f>
        <v>#INVALID COMPANY ID</v>
      </c>
      <c r="IP184" t="str">
        <f>_xll.SNL.Clients.Office.Excel.Functions.SPG(IM184, "SP_COUNTRY_NAME")</f>
        <v>#INVALID COMPANY ID</v>
      </c>
      <c r="IQ184" t="s">
        <v>1930</v>
      </c>
      <c r="IR184">
        <v>4229289</v>
      </c>
      <c r="IS184" t="s">
        <v>398</v>
      </c>
      <c r="IT184" s="11">
        <v>0</v>
      </c>
      <c r="IU184" t="str">
        <f>_xll.SNL.Clients.Office.Excel.Functions.SPG(IR184, "SP_COUNTRY_NAME")</f>
        <v>Luxembourg</v>
      </c>
      <c r="IZ184" t="str">
        <f>_xll.SNL.Clients.Office.Excel.Functions.SPG(IW184, "SP_COUNTRY_NAME")</f>
        <v>#INVALID COMPANY ID</v>
      </c>
      <c r="JA184" t="s">
        <v>747</v>
      </c>
      <c r="JB184">
        <v>4230198</v>
      </c>
      <c r="JC184" t="s">
        <v>398</v>
      </c>
      <c r="JD184" s="11">
        <v>0.01</v>
      </c>
      <c r="JE184" t="str">
        <f>_xll.SNL.Clients.Office.Excel.Functions.SPG(JB184, "SP_COUNTRY_NAME")</f>
        <v>South Africa</v>
      </c>
      <c r="JF184" t="s">
        <v>749</v>
      </c>
      <c r="JG184">
        <v>105607411</v>
      </c>
      <c r="JH184" t="s">
        <v>398</v>
      </c>
      <c r="JI184" s="11">
        <v>0.01</v>
      </c>
      <c r="JJ184" t="str">
        <f>_xll.SNL.Clients.Office.Excel.Functions.SPG(JG184, "SP_COUNTRY_NAME")</f>
        <v>South Africa</v>
      </c>
      <c r="JK184" t="s">
        <v>1368</v>
      </c>
      <c r="JL184">
        <v>4252258</v>
      </c>
      <c r="JM184" t="s">
        <v>398</v>
      </c>
      <c r="JN184" s="11">
        <v>0.01</v>
      </c>
      <c r="JO184" t="str">
        <f>_xll.SNL.Clients.Office.Excel.Functions.SPG(JL184, "SP_COUNTRY_NAME")</f>
        <v>Bermuda</v>
      </c>
      <c r="JT184" t="str">
        <f>_xll.SNL.Clients.Office.Excel.Functions.SPG(JQ184, "SP_COUNTRY_NAME")</f>
        <v>#INVALID COMPANY ID</v>
      </c>
      <c r="JY184" t="str">
        <f>_xll.SNL.Clients.Office.Excel.Functions.SPG(JV184, "SP_COUNTRY_NAME")</f>
        <v>#INVALID COMPANY ID</v>
      </c>
      <c r="JZ184" t="s">
        <v>453</v>
      </c>
      <c r="KA184">
        <v>5747632</v>
      </c>
      <c r="KB184" t="s">
        <v>398</v>
      </c>
      <c r="KC184" s="11">
        <v>0.01</v>
      </c>
      <c r="KD184" t="str">
        <f>_xll.SNL.Clients.Office.Excel.Functions.SPG(KA184, "SP_COUNTRY_NAME")</f>
        <v>Canada</v>
      </c>
      <c r="KI184" t="str">
        <f>_xll.SNL.Clients.Office.Excel.Functions.SPG(KF184, "SP_COUNTRY_NAME")</f>
        <v>#INVALID COMPANY ID</v>
      </c>
      <c r="KJ184" t="s">
        <v>772</v>
      </c>
      <c r="KK184">
        <v>19495946</v>
      </c>
      <c r="KL184" t="s">
        <v>398</v>
      </c>
      <c r="KM184" s="11">
        <v>0</v>
      </c>
      <c r="KN184" t="str">
        <f>_xll.SNL.Clients.Office.Excel.Functions.SPG(KK184, "SP_COUNTRY_NAME")</f>
        <v>South Africa</v>
      </c>
    </row>
    <row r="185" spans="5:300" x14ac:dyDescent="0.35">
      <c r="E185" t="str">
        <f>_xll.SNL.Clients.Office.Excel.Functions.SPG(B185, "SP_COUNTRY_NAME")</f>
        <v>#INVALID COMPANY ID</v>
      </c>
      <c r="F185" t="s">
        <v>847</v>
      </c>
      <c r="G185">
        <v>5767199</v>
      </c>
      <c r="H185" t="s">
        <v>398</v>
      </c>
      <c r="I185" s="11">
        <v>0.01</v>
      </c>
      <c r="J185" t="str">
        <f>_xll.SNL.Clients.Office.Excel.Functions.SPG(G185, "SP_COUNTRY_NAME")</f>
        <v>Finland</v>
      </c>
      <c r="K185" t="s">
        <v>583</v>
      </c>
      <c r="L185">
        <v>106302708</v>
      </c>
      <c r="M185" t="s">
        <v>398</v>
      </c>
      <c r="N185" s="11">
        <v>0</v>
      </c>
      <c r="O185" t="str">
        <f>_xll.SNL.Clients.Office.Excel.Functions.SPG(L185, "SP_COUNTRY_NAME")</f>
        <v>Switzerland</v>
      </c>
      <c r="P185" t="s">
        <v>1083</v>
      </c>
      <c r="Q185">
        <v>110895</v>
      </c>
      <c r="R185" t="s">
        <v>407</v>
      </c>
      <c r="S185" s="11">
        <v>0.04</v>
      </c>
      <c r="T185" t="str">
        <f>_xll.SNL.Clients.Office.Excel.Functions.SPG(Q185, "SP_COUNTRY_NAME")</f>
        <v>USA</v>
      </c>
      <c r="Y185" t="str">
        <f>_xll.SNL.Clients.Office.Excel.Functions.SPG(V185, "SP_COUNTRY_NAME")</f>
        <v>#INVALID COMPANY ID</v>
      </c>
      <c r="Z185" t="s">
        <v>773</v>
      </c>
      <c r="AA185" t="s">
        <v>348</v>
      </c>
      <c r="AB185" t="s">
        <v>406</v>
      </c>
      <c r="AC185" s="11">
        <v>0</v>
      </c>
      <c r="AD185" t="str">
        <f>_xll.SNL.Clients.Office.Excel.Functions.SPG(AA185, "SP_COUNTRY_NAME")</f>
        <v>China</v>
      </c>
      <c r="AE185" t="s">
        <v>773</v>
      </c>
      <c r="AF185" t="s">
        <v>348</v>
      </c>
      <c r="AG185" t="s">
        <v>406</v>
      </c>
      <c r="AH185" s="11">
        <v>0</v>
      </c>
      <c r="AI185" t="str">
        <f>_xll.SNL.Clients.Office.Excel.Functions.SPG(AF185, "SP_COUNTRY_NAME")</f>
        <v>China</v>
      </c>
      <c r="AJ185" t="s">
        <v>1083</v>
      </c>
      <c r="AK185">
        <v>110895</v>
      </c>
      <c r="AL185" t="s">
        <v>407</v>
      </c>
      <c r="AM185" s="11">
        <v>0.04</v>
      </c>
      <c r="AN185" t="str">
        <f>_xll.SNL.Clients.Office.Excel.Functions.SPG(AK185, "SP_COUNTRY_NAME")</f>
        <v>USA</v>
      </c>
      <c r="AO185" t="s">
        <v>913</v>
      </c>
      <c r="AP185">
        <v>4118152</v>
      </c>
      <c r="AQ185" t="s">
        <v>398</v>
      </c>
      <c r="AR185" s="11">
        <v>0</v>
      </c>
      <c r="AS185" t="str">
        <f>_xll.SNL.Clients.Office.Excel.Functions.SPG(AP185, "SP_COUNTRY_NAME")</f>
        <v>USA</v>
      </c>
      <c r="AX185" t="str">
        <f>_xll.SNL.Clients.Office.Excel.Functions.SPG(AU185, "SP_COUNTRY_NAME")</f>
        <v>#INVALID COMPANY ID</v>
      </c>
      <c r="AY185" t="s">
        <v>773</v>
      </c>
      <c r="AZ185" t="s">
        <v>348</v>
      </c>
      <c r="BA185" t="s">
        <v>406</v>
      </c>
      <c r="BB185" s="11">
        <v>0</v>
      </c>
      <c r="BC185" t="str">
        <f>_xll.SNL.Clients.Office.Excel.Functions.SPG(AZ185, "SP_COUNTRY_NAME")</f>
        <v>China</v>
      </c>
      <c r="BH185" t="str">
        <f>_xll.SNL.Clients.Office.Excel.Functions.SPG(BE185, "SP_COUNTRY_NAME")</f>
        <v>#INVALID COMPANY ID</v>
      </c>
      <c r="BI185" t="s">
        <v>774</v>
      </c>
      <c r="BJ185">
        <v>19814121</v>
      </c>
      <c r="BK185" t="s">
        <v>398</v>
      </c>
      <c r="BL185" s="11">
        <v>0</v>
      </c>
      <c r="BM185" t="str">
        <f>_xll.SNL.Clients.Office.Excel.Functions.SPG(BJ185, "SP_COUNTRY_NAME")</f>
        <v>South Africa</v>
      </c>
      <c r="BR185" t="str">
        <f>_xll.SNL.Clients.Office.Excel.Functions.SPG(BO185, "SP_COUNTRY_NAME")</f>
        <v>#INVALID COMPANY ID</v>
      </c>
      <c r="BS185" t="s">
        <v>1191</v>
      </c>
      <c r="BT185">
        <v>6729616</v>
      </c>
      <c r="BU185" t="s">
        <v>398</v>
      </c>
      <c r="BV185" s="11">
        <v>0</v>
      </c>
      <c r="BW185" t="str">
        <f>_xll.SNL.Clients.Office.Excel.Functions.SPG(BT185, "SP_COUNTRY_NAME")</f>
        <v>France</v>
      </c>
      <c r="BX185" t="s">
        <v>846</v>
      </c>
      <c r="BY185">
        <v>7944630</v>
      </c>
      <c r="BZ185" t="s">
        <v>398</v>
      </c>
      <c r="CA185" s="11">
        <v>0.01</v>
      </c>
      <c r="CB185" t="str">
        <f>_xll.SNL.Clients.Office.Excel.Functions.SPG(BY185, "SP_COUNTRY_NAME")</f>
        <v>South Africa</v>
      </c>
      <c r="CC185" t="s">
        <v>915</v>
      </c>
      <c r="CD185">
        <v>4140083</v>
      </c>
      <c r="CE185" t="s">
        <v>398</v>
      </c>
      <c r="CF185" s="11">
        <v>0.01</v>
      </c>
      <c r="CG185" t="str">
        <f>_xll.SNL.Clients.Office.Excel.Functions.SPG(CD185, "SP_COUNTRY_NAME")</f>
        <v>Germany</v>
      </c>
      <c r="CH185" t="s">
        <v>846</v>
      </c>
      <c r="CI185">
        <v>7944630</v>
      </c>
      <c r="CJ185" t="s">
        <v>398</v>
      </c>
      <c r="CK185" s="11">
        <v>0.01</v>
      </c>
      <c r="CL185" t="str">
        <f>_xll.SNL.Clients.Office.Excel.Functions.SPG(CI185, "SP_COUNTRY_NAME")</f>
        <v>South Africa</v>
      </c>
      <c r="CM185" t="s">
        <v>774</v>
      </c>
      <c r="CN185">
        <v>19814121</v>
      </c>
      <c r="CO185" t="s">
        <v>398</v>
      </c>
      <c r="CP185" s="11">
        <v>0</v>
      </c>
      <c r="CQ185" t="str">
        <f>_xll.SNL.Clients.Office.Excel.Functions.SPG(CN185, "SP_COUNTRY_NAME")</f>
        <v>South Africa</v>
      </c>
      <c r="CR185" t="s">
        <v>774</v>
      </c>
      <c r="CS185">
        <v>19814121</v>
      </c>
      <c r="CT185" t="s">
        <v>398</v>
      </c>
      <c r="CU185" s="11">
        <v>0</v>
      </c>
      <c r="CV185" t="str">
        <f>_xll.SNL.Clients.Office.Excel.Functions.SPG(CS185, "SP_COUNTRY_NAME")</f>
        <v>South Africa</v>
      </c>
      <c r="CW185" t="s">
        <v>846</v>
      </c>
      <c r="CX185">
        <v>7944630</v>
      </c>
      <c r="CY185" t="s">
        <v>398</v>
      </c>
      <c r="CZ185" s="11">
        <v>0.01</v>
      </c>
      <c r="DA185" t="str">
        <f>_xll.SNL.Clients.Office.Excel.Functions.SPG(CX185, "SP_COUNTRY_NAME")</f>
        <v>South Africa</v>
      </c>
      <c r="DF185" t="str">
        <f>_xll.SNL.Clients.Office.Excel.Functions.SPG(DC185, "SP_COUNTRY_NAME")</f>
        <v>#INVALID COMPANY ID</v>
      </c>
      <c r="DK185" t="str">
        <f>_xll.SNL.Clients.Office.Excel.Functions.SPG(DH185, "SP_COUNTRY_NAME")</f>
        <v>#INVALID COMPANY ID</v>
      </c>
      <c r="DL185" t="s">
        <v>847</v>
      </c>
      <c r="DM185">
        <v>5767199</v>
      </c>
      <c r="DN185" t="s">
        <v>398</v>
      </c>
      <c r="DO185" s="11">
        <v>0.01</v>
      </c>
      <c r="DP185" t="str">
        <f>_xll.SNL.Clients.Office.Excel.Functions.SPG(DM185, "SP_COUNTRY_NAME")</f>
        <v>Finland</v>
      </c>
      <c r="DQ185" t="s">
        <v>847</v>
      </c>
      <c r="DR185">
        <v>5767199</v>
      </c>
      <c r="DS185" t="s">
        <v>398</v>
      </c>
      <c r="DT185" s="11">
        <v>0.01</v>
      </c>
      <c r="DU185" t="str">
        <f>_xll.SNL.Clients.Office.Excel.Functions.SPG(DR185, "SP_COUNTRY_NAME")</f>
        <v>Finland</v>
      </c>
      <c r="DV185" t="s">
        <v>847</v>
      </c>
      <c r="DW185">
        <v>5767199</v>
      </c>
      <c r="DX185" t="s">
        <v>398</v>
      </c>
      <c r="DY185" s="11">
        <v>0.01</v>
      </c>
      <c r="DZ185" t="str">
        <f>_xll.SNL.Clients.Office.Excel.Functions.SPG(DW185, "SP_COUNTRY_NAME")</f>
        <v>Finland</v>
      </c>
      <c r="EE185" t="str">
        <f>_xll.SNL.Clients.Office.Excel.Functions.SPG(EB185, "SP_COUNTRY_NAME")</f>
        <v>#INVALID COMPANY ID</v>
      </c>
      <c r="EF185" t="s">
        <v>670</v>
      </c>
      <c r="EG185">
        <v>5760616</v>
      </c>
      <c r="EH185" t="s">
        <v>398</v>
      </c>
      <c r="EI185" s="11">
        <v>0.02</v>
      </c>
      <c r="EJ185" t="str">
        <f>_xll.SNL.Clients.Office.Excel.Functions.SPG(EG185, "SP_COUNTRY_NAME")</f>
        <v>South Africa</v>
      </c>
      <c r="EO185" t="str">
        <f>_xll.SNL.Clients.Office.Excel.Functions.SPG(EL185, "SP_COUNTRY_NAME")</f>
        <v>#INVALID COMPANY ID</v>
      </c>
      <c r="ET185" t="str">
        <f>_xll.SNL.Clients.Office.Excel.Functions.SPG(EQ185, "SP_COUNTRY_NAME")</f>
        <v>#INVALID COMPANY ID</v>
      </c>
      <c r="EY185" t="str">
        <f>_xll.SNL.Clients.Office.Excel.Functions.SPG(EV185, "SP_COUNTRY_NAME")</f>
        <v>#INVALID COMPANY ID</v>
      </c>
      <c r="EZ185" t="s">
        <v>915</v>
      </c>
      <c r="FA185">
        <v>4140083</v>
      </c>
      <c r="FB185" t="s">
        <v>398</v>
      </c>
      <c r="FC185" s="11">
        <v>0.01</v>
      </c>
      <c r="FD185" t="str">
        <f>_xll.SNL.Clients.Office.Excel.Functions.SPG(FA185, "SP_COUNTRY_NAME")</f>
        <v>Germany</v>
      </c>
      <c r="FE185" t="s">
        <v>915</v>
      </c>
      <c r="FF185">
        <v>4140083</v>
      </c>
      <c r="FG185" t="s">
        <v>398</v>
      </c>
      <c r="FH185" s="11">
        <v>0.01</v>
      </c>
      <c r="FI185" t="str">
        <f>_xll.SNL.Clients.Office.Excel.Functions.SPG(FF185, "SP_COUNTRY_NAME")</f>
        <v>Germany</v>
      </c>
      <c r="FJ185" t="s">
        <v>846</v>
      </c>
      <c r="FK185">
        <v>7944630</v>
      </c>
      <c r="FL185" t="s">
        <v>398</v>
      </c>
      <c r="FM185" s="11">
        <v>0.01</v>
      </c>
      <c r="FN185" t="str">
        <f>_xll.SNL.Clients.Office.Excel.Functions.SPG(FK185, "SP_COUNTRY_NAME")</f>
        <v>South Africa</v>
      </c>
      <c r="FS185" t="str">
        <f>_xll.SNL.Clients.Office.Excel.Functions.SPG(FP185, "SP_COUNTRY_NAME")</f>
        <v>#INVALID COMPANY ID</v>
      </c>
      <c r="FT185" t="s">
        <v>670</v>
      </c>
      <c r="FU185">
        <v>5760616</v>
      </c>
      <c r="FV185" t="s">
        <v>398</v>
      </c>
      <c r="FW185" s="11">
        <v>0.02</v>
      </c>
      <c r="FX185" t="str">
        <f>_xll.SNL.Clients.Office.Excel.Functions.SPG(FU185, "SP_COUNTRY_NAME")</f>
        <v>South Africa</v>
      </c>
      <c r="GC185" t="str">
        <f>_xll.SNL.Clients.Office.Excel.Functions.SPG(FZ185, "SP_COUNTRY_NAME")</f>
        <v>#INVALID COMPANY ID</v>
      </c>
      <c r="GH185" t="str">
        <f>_xll.SNL.Clients.Office.Excel.Functions.SPG(GE185, "SP_COUNTRY_NAME")</f>
        <v>#INVALID COMPANY ID</v>
      </c>
      <c r="GM185" t="str">
        <f>_xll.SNL.Clients.Office.Excel.Functions.SPG(GJ185, "SP_COUNTRY_NAME")</f>
        <v>#INVALID COMPANY ID</v>
      </c>
      <c r="GR185" t="str">
        <f>_xll.SNL.Clients.Office.Excel.Functions.SPG(GO185, "SP_COUNTRY_NAME")</f>
        <v>#INVALID COMPANY ID</v>
      </c>
      <c r="GW185" t="str">
        <f>_xll.SNL.Clients.Office.Excel.Functions.SPG(GT185, "SP_COUNTRY_NAME")</f>
        <v>#INVALID COMPANY ID</v>
      </c>
      <c r="HB185" t="str">
        <f>_xll.SNL.Clients.Office.Excel.Functions.SPG(GY185, "SP_COUNTRY_NAME")</f>
        <v>#INVALID COMPANY ID</v>
      </c>
      <c r="HC185" t="s">
        <v>846</v>
      </c>
      <c r="HD185">
        <v>7944630</v>
      </c>
      <c r="HE185" t="s">
        <v>398</v>
      </c>
      <c r="HF185" s="11">
        <v>0.01</v>
      </c>
      <c r="HG185" t="str">
        <f>_xll.SNL.Clients.Office.Excel.Functions.SPG(HD185, "SP_COUNTRY_NAME")</f>
        <v>South Africa</v>
      </c>
      <c r="HL185" t="str">
        <f>_xll.SNL.Clients.Office.Excel.Functions.SPG(HI185, "SP_COUNTRY_NAME")</f>
        <v>#INVALID COMPANY ID</v>
      </c>
      <c r="HQ185" t="str">
        <f>_xll.SNL.Clients.Office.Excel.Functions.SPG(HN185, "SP_COUNTRY_NAME")</f>
        <v>#INVALID COMPANY ID</v>
      </c>
      <c r="HR185" t="s">
        <v>846</v>
      </c>
      <c r="HS185">
        <v>7944630</v>
      </c>
      <c r="HT185" t="s">
        <v>398</v>
      </c>
      <c r="HU185" s="11">
        <v>0.01</v>
      </c>
      <c r="HV185" t="str">
        <f>_xll.SNL.Clients.Office.Excel.Functions.SPG(HS185, "SP_COUNTRY_NAME")</f>
        <v>South Africa</v>
      </c>
      <c r="HW185" t="s">
        <v>670</v>
      </c>
      <c r="HX185">
        <v>5760616</v>
      </c>
      <c r="HY185" t="s">
        <v>398</v>
      </c>
      <c r="HZ185" s="11">
        <v>0.02</v>
      </c>
      <c r="IA185" t="str">
        <f>_xll.SNL.Clients.Office.Excel.Functions.SPG(HX185, "SP_COUNTRY_NAME")</f>
        <v>South Africa</v>
      </c>
      <c r="IF185" t="str">
        <f>_xll.SNL.Clients.Office.Excel.Functions.SPG(IC185, "SP_COUNTRY_NAME")</f>
        <v>#INVALID COMPANY ID</v>
      </c>
      <c r="IK185" t="str">
        <f>_xll.SNL.Clients.Office.Excel.Functions.SPG(IH185, "SP_COUNTRY_NAME")</f>
        <v>#INVALID COMPANY ID</v>
      </c>
      <c r="IP185" t="str">
        <f>_xll.SNL.Clients.Office.Excel.Functions.SPG(IM185, "SP_COUNTRY_NAME")</f>
        <v>#INVALID COMPANY ID</v>
      </c>
      <c r="IQ185" t="s">
        <v>1268</v>
      </c>
      <c r="IR185">
        <v>27786385</v>
      </c>
      <c r="IS185" t="s">
        <v>398</v>
      </c>
      <c r="IT185" s="11">
        <v>0</v>
      </c>
      <c r="IU185" t="str">
        <f>_xll.SNL.Clients.Office.Excel.Functions.SPG(IR185, "SP_COUNTRY_NAME")</f>
        <v>Germany</v>
      </c>
      <c r="IZ185" t="str">
        <f>_xll.SNL.Clients.Office.Excel.Functions.SPG(IW185, "SP_COUNTRY_NAME")</f>
        <v>#INVALID COMPANY ID</v>
      </c>
      <c r="JA185" t="s">
        <v>774</v>
      </c>
      <c r="JB185">
        <v>19814121</v>
      </c>
      <c r="JC185" t="s">
        <v>398</v>
      </c>
      <c r="JD185" s="11">
        <v>0</v>
      </c>
      <c r="JE185" t="str">
        <f>_xll.SNL.Clients.Office.Excel.Functions.SPG(JB185, "SP_COUNTRY_NAME")</f>
        <v>South Africa</v>
      </c>
      <c r="JF185" t="s">
        <v>847</v>
      </c>
      <c r="JG185">
        <v>5767199</v>
      </c>
      <c r="JH185" t="s">
        <v>398</v>
      </c>
      <c r="JI185" s="11">
        <v>0.01</v>
      </c>
      <c r="JJ185" t="str">
        <f>_xll.SNL.Clients.Office.Excel.Functions.SPG(JG185, "SP_COUNTRY_NAME")</f>
        <v>Finland</v>
      </c>
      <c r="JK185" t="s">
        <v>915</v>
      </c>
      <c r="JL185">
        <v>4140083</v>
      </c>
      <c r="JM185" t="s">
        <v>398</v>
      </c>
      <c r="JN185" s="11">
        <v>0.01</v>
      </c>
      <c r="JO185" t="str">
        <f>_xll.SNL.Clients.Office.Excel.Functions.SPG(JL185, "SP_COUNTRY_NAME")</f>
        <v>Germany</v>
      </c>
      <c r="JT185" t="str">
        <f>_xll.SNL.Clients.Office.Excel.Functions.SPG(JQ185, "SP_COUNTRY_NAME")</f>
        <v>#INVALID COMPANY ID</v>
      </c>
      <c r="JY185" t="str">
        <f>_xll.SNL.Clients.Office.Excel.Functions.SPG(JV185, "SP_COUNTRY_NAME")</f>
        <v>#INVALID COMPANY ID</v>
      </c>
      <c r="JZ185" t="s">
        <v>846</v>
      </c>
      <c r="KA185">
        <v>7944630</v>
      </c>
      <c r="KB185" t="s">
        <v>398</v>
      </c>
      <c r="KC185" s="11">
        <v>0.01</v>
      </c>
      <c r="KD185" t="str">
        <f>_xll.SNL.Clients.Office.Excel.Functions.SPG(KA185, "SP_COUNTRY_NAME")</f>
        <v>South Africa</v>
      </c>
      <c r="KI185" t="str">
        <f>_xll.SNL.Clients.Office.Excel.Functions.SPG(KF185, "SP_COUNTRY_NAME")</f>
        <v>#INVALID COMPANY ID</v>
      </c>
      <c r="KJ185" t="s">
        <v>773</v>
      </c>
      <c r="KK185" t="s">
        <v>348</v>
      </c>
      <c r="KL185" t="s">
        <v>406</v>
      </c>
      <c r="KM185" s="11">
        <v>0</v>
      </c>
      <c r="KN185" t="str">
        <f>_xll.SNL.Clients.Office.Excel.Functions.SPG(KK185, "SP_COUNTRY_NAME")</f>
        <v>China</v>
      </c>
    </row>
    <row r="186" spans="5:300" x14ac:dyDescent="0.35">
      <c r="E186" t="str">
        <f>_xll.SNL.Clients.Office.Excel.Functions.SPG(B186, "SP_COUNTRY_NAME")</f>
        <v>#INVALID COMPANY ID</v>
      </c>
      <c r="F186" t="s">
        <v>674</v>
      </c>
      <c r="G186">
        <v>4578989</v>
      </c>
      <c r="H186" t="s">
        <v>398</v>
      </c>
      <c r="I186" s="11">
        <v>0.01</v>
      </c>
      <c r="J186" t="str">
        <f>_xll.SNL.Clients.Office.Excel.Functions.SPG(G186, "SP_COUNTRY_NAME")</f>
        <v>Luxembourg</v>
      </c>
      <c r="K186" t="s">
        <v>584</v>
      </c>
      <c r="L186">
        <v>22792340</v>
      </c>
      <c r="M186" t="s">
        <v>398</v>
      </c>
      <c r="N186" s="11">
        <v>0</v>
      </c>
      <c r="O186" t="str">
        <f>_xll.SNL.Clients.Office.Excel.Functions.SPG(L186, "SP_COUNTRY_NAME")</f>
        <v>USA</v>
      </c>
      <c r="P186" t="s">
        <v>1084</v>
      </c>
      <c r="Q186">
        <v>4492849</v>
      </c>
      <c r="R186" t="s">
        <v>398</v>
      </c>
      <c r="S186" s="11">
        <v>0.04</v>
      </c>
      <c r="T186" t="str">
        <f>_xll.SNL.Clients.Office.Excel.Functions.SPG(Q186, "SP_COUNTRY_NAME")</f>
        <v>United Kingdom</v>
      </c>
      <c r="Y186" t="str">
        <f>_xll.SNL.Clients.Office.Excel.Functions.SPG(V186, "SP_COUNTRY_NAME")</f>
        <v>#INVALID COMPANY ID</v>
      </c>
      <c r="Z186" t="s">
        <v>774</v>
      </c>
      <c r="AA186">
        <v>19814121</v>
      </c>
      <c r="AB186" t="s">
        <v>398</v>
      </c>
      <c r="AC186" s="11">
        <v>0</v>
      </c>
      <c r="AD186" t="str">
        <f>_xll.SNL.Clients.Office.Excel.Functions.SPG(AA186, "SP_COUNTRY_NAME")</f>
        <v>South Africa</v>
      </c>
      <c r="AE186" t="s">
        <v>774</v>
      </c>
      <c r="AF186">
        <v>19814121</v>
      </c>
      <c r="AG186" t="s">
        <v>398</v>
      </c>
      <c r="AH186" s="11">
        <v>0</v>
      </c>
      <c r="AI186" t="str">
        <f>_xll.SNL.Clients.Office.Excel.Functions.SPG(AF186, "SP_COUNTRY_NAME")</f>
        <v>South Africa</v>
      </c>
      <c r="AJ186" t="s">
        <v>1084</v>
      </c>
      <c r="AK186">
        <v>4492849</v>
      </c>
      <c r="AL186" t="s">
        <v>398</v>
      </c>
      <c r="AM186" s="11">
        <v>0.04</v>
      </c>
      <c r="AN186" t="str">
        <f>_xll.SNL.Clients.Office.Excel.Functions.SPG(AK186, "SP_COUNTRY_NAME")</f>
        <v>United Kingdom</v>
      </c>
      <c r="AO186" t="s">
        <v>1265</v>
      </c>
      <c r="AP186">
        <v>110287</v>
      </c>
      <c r="AQ186" t="s">
        <v>398</v>
      </c>
      <c r="AR186" s="11">
        <v>0</v>
      </c>
      <c r="AS186" t="str">
        <f>_xll.SNL.Clients.Office.Excel.Functions.SPG(AP186, "SP_COUNTRY_NAME")</f>
        <v>Canada</v>
      </c>
      <c r="AX186" t="str">
        <f>_xll.SNL.Clients.Office.Excel.Functions.SPG(AU186, "SP_COUNTRY_NAME")</f>
        <v>#INVALID COMPANY ID</v>
      </c>
      <c r="AY186" t="s">
        <v>774</v>
      </c>
      <c r="AZ186">
        <v>19814121</v>
      </c>
      <c r="BA186" t="s">
        <v>398</v>
      </c>
      <c r="BB186" s="11">
        <v>0</v>
      </c>
      <c r="BC186" t="str">
        <f>_xll.SNL.Clients.Office.Excel.Functions.SPG(AZ186, "SP_COUNTRY_NAME")</f>
        <v>South Africa</v>
      </c>
      <c r="BH186" t="str">
        <f>_xll.SNL.Clients.Office.Excel.Functions.SPG(BE186, "SP_COUNTRY_NAME")</f>
        <v>#INVALID COMPANY ID</v>
      </c>
      <c r="BI186" t="s">
        <v>754</v>
      </c>
      <c r="BJ186">
        <v>5807523</v>
      </c>
      <c r="BK186" t="s">
        <v>398</v>
      </c>
      <c r="BL186" s="11">
        <v>0</v>
      </c>
      <c r="BM186" t="str">
        <f>_xll.SNL.Clients.Office.Excel.Functions.SPG(BJ186, "SP_COUNTRY_NAME")</f>
        <v>South Africa</v>
      </c>
      <c r="BR186" t="str">
        <f>_xll.SNL.Clients.Office.Excel.Functions.SPG(BO186, "SP_COUNTRY_NAME")</f>
        <v>#INVALID COMPANY ID</v>
      </c>
      <c r="BS186" t="s">
        <v>1244</v>
      </c>
      <c r="BT186">
        <v>5776820</v>
      </c>
      <c r="BU186" t="s">
        <v>398</v>
      </c>
      <c r="BV186" s="11">
        <v>0</v>
      </c>
      <c r="BW186" t="str">
        <f>_xll.SNL.Clients.Office.Excel.Functions.SPG(BT186, "SP_COUNTRY_NAME")</f>
        <v>Denmark</v>
      </c>
      <c r="BX186" t="s">
        <v>698</v>
      </c>
      <c r="BY186">
        <v>5868733</v>
      </c>
      <c r="BZ186" t="s">
        <v>398</v>
      </c>
      <c r="CA186" s="11">
        <v>0.01</v>
      </c>
      <c r="CB186" t="str">
        <f>_xll.SNL.Clients.Office.Excel.Functions.SPG(BY186, "SP_COUNTRY_NAME")</f>
        <v>South Africa</v>
      </c>
      <c r="CC186" t="s">
        <v>1140</v>
      </c>
      <c r="CD186">
        <v>4222570</v>
      </c>
      <c r="CE186" t="s">
        <v>398</v>
      </c>
      <c r="CF186" s="11">
        <v>0.01</v>
      </c>
      <c r="CG186" t="str">
        <f>_xll.SNL.Clients.Office.Excel.Functions.SPG(CD186, "SP_COUNTRY_NAME")</f>
        <v>Germany</v>
      </c>
      <c r="CH186" t="s">
        <v>698</v>
      </c>
      <c r="CI186">
        <v>5868733</v>
      </c>
      <c r="CJ186" t="s">
        <v>398</v>
      </c>
      <c r="CK186" s="11">
        <v>0.01</v>
      </c>
      <c r="CL186" t="str">
        <f>_xll.SNL.Clients.Office.Excel.Functions.SPG(CI186, "SP_COUNTRY_NAME")</f>
        <v>South Africa</v>
      </c>
      <c r="CM186" t="s">
        <v>754</v>
      </c>
      <c r="CN186">
        <v>5807523</v>
      </c>
      <c r="CO186" t="s">
        <v>398</v>
      </c>
      <c r="CP186" s="11">
        <v>0</v>
      </c>
      <c r="CQ186" t="str">
        <f>_xll.SNL.Clients.Office.Excel.Functions.SPG(CN186, "SP_COUNTRY_NAME")</f>
        <v>South Africa</v>
      </c>
      <c r="CR186" t="s">
        <v>754</v>
      </c>
      <c r="CS186">
        <v>5807523</v>
      </c>
      <c r="CT186" t="s">
        <v>398</v>
      </c>
      <c r="CU186" s="11">
        <v>0</v>
      </c>
      <c r="CV186" t="str">
        <f>_xll.SNL.Clients.Office.Excel.Functions.SPG(CS186, "SP_COUNTRY_NAME")</f>
        <v>South Africa</v>
      </c>
      <c r="CW186" t="s">
        <v>698</v>
      </c>
      <c r="CX186">
        <v>5868733</v>
      </c>
      <c r="CY186" t="s">
        <v>398</v>
      </c>
      <c r="CZ186" s="11">
        <v>0.01</v>
      </c>
      <c r="DA186" t="str">
        <f>_xll.SNL.Clients.Office.Excel.Functions.SPG(CX186, "SP_COUNTRY_NAME")</f>
        <v>South Africa</v>
      </c>
      <c r="DF186" t="str">
        <f>_xll.SNL.Clients.Office.Excel.Functions.SPG(DC186, "SP_COUNTRY_NAME")</f>
        <v>#INVALID COMPANY ID</v>
      </c>
      <c r="DK186" t="str">
        <f>_xll.SNL.Clients.Office.Excel.Functions.SPG(DH186, "SP_COUNTRY_NAME")</f>
        <v>#INVALID COMPANY ID</v>
      </c>
      <c r="DL186" t="s">
        <v>674</v>
      </c>
      <c r="DM186">
        <v>4578989</v>
      </c>
      <c r="DN186" t="s">
        <v>398</v>
      </c>
      <c r="DO186" s="11">
        <v>0.01</v>
      </c>
      <c r="DP186" t="str">
        <f>_xll.SNL.Clients.Office.Excel.Functions.SPG(DM186, "SP_COUNTRY_NAME")</f>
        <v>Luxembourg</v>
      </c>
      <c r="DQ186" t="s">
        <v>674</v>
      </c>
      <c r="DR186">
        <v>4578989</v>
      </c>
      <c r="DS186" t="s">
        <v>398</v>
      </c>
      <c r="DT186" s="11">
        <v>0.01</v>
      </c>
      <c r="DU186" t="str">
        <f>_xll.SNL.Clients.Office.Excel.Functions.SPG(DR186, "SP_COUNTRY_NAME")</f>
        <v>Luxembourg</v>
      </c>
      <c r="DV186" t="s">
        <v>674</v>
      </c>
      <c r="DW186">
        <v>4578989</v>
      </c>
      <c r="DX186" t="s">
        <v>398</v>
      </c>
      <c r="DY186" s="11">
        <v>0.01</v>
      </c>
      <c r="DZ186" t="str">
        <f>_xll.SNL.Clients.Office.Excel.Functions.SPG(DW186, "SP_COUNTRY_NAME")</f>
        <v>Luxembourg</v>
      </c>
      <c r="EE186" t="str">
        <f>_xll.SNL.Clients.Office.Excel.Functions.SPG(EB186, "SP_COUNTRY_NAME")</f>
        <v>#INVALID COMPANY ID</v>
      </c>
      <c r="EF186" t="s">
        <v>453</v>
      </c>
      <c r="EG186">
        <v>5747632</v>
      </c>
      <c r="EH186" t="s">
        <v>398</v>
      </c>
      <c r="EI186" s="11">
        <v>0.02</v>
      </c>
      <c r="EJ186" t="str">
        <f>_xll.SNL.Clients.Office.Excel.Functions.SPG(EG186, "SP_COUNTRY_NAME")</f>
        <v>Canada</v>
      </c>
      <c r="EO186" t="str">
        <f>_xll.SNL.Clients.Office.Excel.Functions.SPG(EL186, "SP_COUNTRY_NAME")</f>
        <v>#INVALID COMPANY ID</v>
      </c>
      <c r="ET186" t="str">
        <f>_xll.SNL.Clients.Office.Excel.Functions.SPG(EQ186, "SP_COUNTRY_NAME")</f>
        <v>#INVALID COMPANY ID</v>
      </c>
      <c r="EY186" t="str">
        <f>_xll.SNL.Clients.Office.Excel.Functions.SPG(EV186, "SP_COUNTRY_NAME")</f>
        <v>#INVALID COMPANY ID</v>
      </c>
      <c r="EZ186" t="s">
        <v>1140</v>
      </c>
      <c r="FA186">
        <v>4222570</v>
      </c>
      <c r="FB186" t="s">
        <v>398</v>
      </c>
      <c r="FC186" s="11">
        <v>0.01</v>
      </c>
      <c r="FD186" t="str">
        <f>_xll.SNL.Clients.Office.Excel.Functions.SPG(FA186, "SP_COUNTRY_NAME")</f>
        <v>Germany</v>
      </c>
      <c r="FE186" t="s">
        <v>1140</v>
      </c>
      <c r="FF186">
        <v>4222570</v>
      </c>
      <c r="FG186" t="s">
        <v>398</v>
      </c>
      <c r="FH186" s="11">
        <v>0.01</v>
      </c>
      <c r="FI186" t="str">
        <f>_xll.SNL.Clients.Office.Excel.Functions.SPG(FF186, "SP_COUNTRY_NAME")</f>
        <v>Germany</v>
      </c>
      <c r="FJ186" t="s">
        <v>698</v>
      </c>
      <c r="FK186">
        <v>5868733</v>
      </c>
      <c r="FL186" t="s">
        <v>398</v>
      </c>
      <c r="FM186" s="11">
        <v>0.01</v>
      </c>
      <c r="FN186" t="str">
        <f>_xll.SNL.Clients.Office.Excel.Functions.SPG(FK186, "SP_COUNTRY_NAME")</f>
        <v>South Africa</v>
      </c>
      <c r="FS186" t="str">
        <f>_xll.SNL.Clients.Office.Excel.Functions.SPG(FP186, "SP_COUNTRY_NAME")</f>
        <v>#INVALID COMPANY ID</v>
      </c>
      <c r="FT186" t="s">
        <v>453</v>
      </c>
      <c r="FU186">
        <v>5747632</v>
      </c>
      <c r="FV186" t="s">
        <v>398</v>
      </c>
      <c r="FW186" s="11">
        <v>0.02</v>
      </c>
      <c r="FX186" t="str">
        <f>_xll.SNL.Clients.Office.Excel.Functions.SPG(FU186, "SP_COUNTRY_NAME")</f>
        <v>Canada</v>
      </c>
      <c r="GC186" t="str">
        <f>_xll.SNL.Clients.Office.Excel.Functions.SPG(FZ186, "SP_COUNTRY_NAME")</f>
        <v>#INVALID COMPANY ID</v>
      </c>
      <c r="GH186" t="str">
        <f>_xll.SNL.Clients.Office.Excel.Functions.SPG(GE186, "SP_COUNTRY_NAME")</f>
        <v>#INVALID COMPANY ID</v>
      </c>
      <c r="GM186" t="str">
        <f>_xll.SNL.Clients.Office.Excel.Functions.SPG(GJ186, "SP_COUNTRY_NAME")</f>
        <v>#INVALID COMPANY ID</v>
      </c>
      <c r="GR186" t="str">
        <f>_xll.SNL.Clients.Office.Excel.Functions.SPG(GO186, "SP_COUNTRY_NAME")</f>
        <v>#INVALID COMPANY ID</v>
      </c>
      <c r="GW186" t="str">
        <f>_xll.SNL.Clients.Office.Excel.Functions.SPG(GT186, "SP_COUNTRY_NAME")</f>
        <v>#INVALID COMPANY ID</v>
      </c>
      <c r="HB186" t="str">
        <f>_xll.SNL.Clients.Office.Excel.Functions.SPG(GY186, "SP_COUNTRY_NAME")</f>
        <v>#INVALID COMPANY ID</v>
      </c>
      <c r="HC186" t="s">
        <v>698</v>
      </c>
      <c r="HD186">
        <v>5868733</v>
      </c>
      <c r="HE186" t="s">
        <v>398</v>
      </c>
      <c r="HF186" s="11">
        <v>0.01</v>
      </c>
      <c r="HG186" t="str">
        <f>_xll.SNL.Clients.Office.Excel.Functions.SPG(HD186, "SP_COUNTRY_NAME")</f>
        <v>South Africa</v>
      </c>
      <c r="HL186" t="str">
        <f>_xll.SNL.Clients.Office.Excel.Functions.SPG(HI186, "SP_COUNTRY_NAME")</f>
        <v>#INVALID COMPANY ID</v>
      </c>
      <c r="HQ186" t="str">
        <f>_xll.SNL.Clients.Office.Excel.Functions.SPG(HN186, "SP_COUNTRY_NAME")</f>
        <v>#INVALID COMPANY ID</v>
      </c>
      <c r="HR186" t="s">
        <v>698</v>
      </c>
      <c r="HS186">
        <v>5868733</v>
      </c>
      <c r="HT186" t="s">
        <v>398</v>
      </c>
      <c r="HU186" s="11">
        <v>0.01</v>
      </c>
      <c r="HV186" t="str">
        <f>_xll.SNL.Clients.Office.Excel.Functions.SPG(HS186, "SP_COUNTRY_NAME")</f>
        <v>South Africa</v>
      </c>
      <c r="HW186" t="s">
        <v>453</v>
      </c>
      <c r="HX186">
        <v>5747632</v>
      </c>
      <c r="HY186" t="s">
        <v>398</v>
      </c>
      <c r="HZ186" s="11">
        <v>0.02</v>
      </c>
      <c r="IA186" t="str">
        <f>_xll.SNL.Clients.Office.Excel.Functions.SPG(HX186, "SP_COUNTRY_NAME")</f>
        <v>Canada</v>
      </c>
      <c r="IF186" t="str">
        <f>_xll.SNL.Clients.Office.Excel.Functions.SPG(IC186, "SP_COUNTRY_NAME")</f>
        <v>#INVALID COMPANY ID</v>
      </c>
      <c r="IK186" t="str">
        <f>_xll.SNL.Clients.Office.Excel.Functions.SPG(IH186, "SP_COUNTRY_NAME")</f>
        <v>#INVALID COMPANY ID</v>
      </c>
      <c r="IP186" t="str">
        <f>_xll.SNL.Clients.Office.Excel.Functions.SPG(IM186, "SP_COUNTRY_NAME")</f>
        <v>#INVALID COMPANY ID</v>
      </c>
      <c r="IQ186" t="s">
        <v>555</v>
      </c>
      <c r="IR186">
        <v>5745911</v>
      </c>
      <c r="IS186" t="s">
        <v>405</v>
      </c>
      <c r="IT186" s="11">
        <v>0</v>
      </c>
      <c r="IU186" t="str">
        <f>_xll.SNL.Clients.Office.Excel.Functions.SPG(IR186, "SP_COUNTRY_NAME")</f>
        <v>Italy</v>
      </c>
      <c r="IZ186" t="str">
        <f>_xll.SNL.Clients.Office.Excel.Functions.SPG(IW186, "SP_COUNTRY_NAME")</f>
        <v>#INVALID COMPANY ID</v>
      </c>
      <c r="JA186" t="s">
        <v>754</v>
      </c>
      <c r="JB186">
        <v>5807523</v>
      </c>
      <c r="JC186" t="s">
        <v>398</v>
      </c>
      <c r="JD186" s="11">
        <v>0</v>
      </c>
      <c r="JE186" t="str">
        <f>_xll.SNL.Clients.Office.Excel.Functions.SPG(JB186, "SP_COUNTRY_NAME")</f>
        <v>South Africa</v>
      </c>
      <c r="JF186" t="s">
        <v>674</v>
      </c>
      <c r="JG186">
        <v>4578989</v>
      </c>
      <c r="JH186" t="s">
        <v>398</v>
      </c>
      <c r="JI186" s="11">
        <v>0.01</v>
      </c>
      <c r="JJ186" t="str">
        <f>_xll.SNL.Clients.Office.Excel.Functions.SPG(JG186, "SP_COUNTRY_NAME")</f>
        <v>Luxembourg</v>
      </c>
      <c r="JK186" t="s">
        <v>1140</v>
      </c>
      <c r="JL186">
        <v>4222570</v>
      </c>
      <c r="JM186" t="s">
        <v>398</v>
      </c>
      <c r="JN186" s="11">
        <v>0.01</v>
      </c>
      <c r="JO186" t="str">
        <f>_xll.SNL.Clients.Office.Excel.Functions.SPG(JL186, "SP_COUNTRY_NAME")</f>
        <v>Germany</v>
      </c>
      <c r="JT186" t="str">
        <f>_xll.SNL.Clients.Office.Excel.Functions.SPG(JQ186, "SP_COUNTRY_NAME")</f>
        <v>#INVALID COMPANY ID</v>
      </c>
      <c r="JY186" t="str">
        <f>_xll.SNL.Clients.Office.Excel.Functions.SPG(JV186, "SP_COUNTRY_NAME")</f>
        <v>#INVALID COMPANY ID</v>
      </c>
      <c r="JZ186" t="s">
        <v>698</v>
      </c>
      <c r="KA186">
        <v>5868733</v>
      </c>
      <c r="KB186" t="s">
        <v>398</v>
      </c>
      <c r="KC186" s="11">
        <v>0.01</v>
      </c>
      <c r="KD186" t="str">
        <f>_xll.SNL.Clients.Office.Excel.Functions.SPG(KA186, "SP_COUNTRY_NAME")</f>
        <v>South Africa</v>
      </c>
      <c r="KI186" t="str">
        <f>_xll.SNL.Clients.Office.Excel.Functions.SPG(KF186, "SP_COUNTRY_NAME")</f>
        <v>#INVALID COMPANY ID</v>
      </c>
      <c r="KJ186" t="s">
        <v>774</v>
      </c>
      <c r="KK186">
        <v>19814121</v>
      </c>
      <c r="KL186" t="s">
        <v>398</v>
      </c>
      <c r="KM186" s="11">
        <v>0</v>
      </c>
      <c r="KN186" t="str">
        <f>_xll.SNL.Clients.Office.Excel.Functions.SPG(KK186, "SP_COUNTRY_NAME")</f>
        <v>South Africa</v>
      </c>
    </row>
    <row r="187" spans="5:300" x14ac:dyDescent="0.35">
      <c r="E187" t="str">
        <f>_xll.SNL.Clients.Office.Excel.Functions.SPG(B187, "SP_COUNTRY_NAME")</f>
        <v>#INVALID COMPANY ID</v>
      </c>
      <c r="F187" t="s">
        <v>730</v>
      </c>
      <c r="G187">
        <v>7490911</v>
      </c>
      <c r="H187" t="s">
        <v>398</v>
      </c>
      <c r="I187" s="11">
        <v>0.01</v>
      </c>
      <c r="J187" t="str">
        <f>_xll.SNL.Clients.Office.Excel.Functions.SPG(G187, "SP_COUNTRY_NAME")</f>
        <v>South Africa</v>
      </c>
      <c r="K187" t="s">
        <v>585</v>
      </c>
      <c r="L187">
        <v>4294917</v>
      </c>
      <c r="M187" t="s">
        <v>398</v>
      </c>
      <c r="N187" s="11">
        <v>0</v>
      </c>
      <c r="O187" t="str">
        <f>_xll.SNL.Clients.Office.Excel.Functions.SPG(L187, "SP_COUNTRY_NAME")</f>
        <v>Switzerland</v>
      </c>
      <c r="P187" t="s">
        <v>453</v>
      </c>
      <c r="Q187">
        <v>5747632</v>
      </c>
      <c r="R187" t="s">
        <v>398</v>
      </c>
      <c r="S187" s="11">
        <v>0.04</v>
      </c>
      <c r="T187" t="str">
        <f>_xll.SNL.Clients.Office.Excel.Functions.SPG(Q187, "SP_COUNTRY_NAME")</f>
        <v>Canada</v>
      </c>
      <c r="Y187" t="str">
        <f>_xll.SNL.Clients.Office.Excel.Functions.SPG(V187, "SP_COUNTRY_NAME")</f>
        <v>#INVALID COMPANY ID</v>
      </c>
      <c r="Z187" t="s">
        <v>775</v>
      </c>
      <c r="AA187">
        <v>5879182</v>
      </c>
      <c r="AB187" t="s">
        <v>398</v>
      </c>
      <c r="AC187" s="11">
        <v>0</v>
      </c>
      <c r="AD187" t="str">
        <f>_xll.SNL.Clients.Office.Excel.Functions.SPG(AA187, "SP_COUNTRY_NAME")</f>
        <v>South Africa</v>
      </c>
      <c r="AE187" t="s">
        <v>775</v>
      </c>
      <c r="AF187">
        <v>5879182</v>
      </c>
      <c r="AG187" t="s">
        <v>398</v>
      </c>
      <c r="AH187" s="11">
        <v>0</v>
      </c>
      <c r="AI187" t="str">
        <f>_xll.SNL.Clients.Office.Excel.Functions.SPG(AF187, "SP_COUNTRY_NAME")</f>
        <v>South Africa</v>
      </c>
      <c r="AJ187" t="s">
        <v>453</v>
      </c>
      <c r="AK187">
        <v>5747632</v>
      </c>
      <c r="AL187" t="s">
        <v>398</v>
      </c>
      <c r="AM187" s="11">
        <v>0.04</v>
      </c>
      <c r="AN187" t="str">
        <f>_xll.SNL.Clients.Office.Excel.Functions.SPG(AK187, "SP_COUNTRY_NAME")</f>
        <v>Canada</v>
      </c>
      <c r="AO187" t="s">
        <v>990</v>
      </c>
      <c r="AP187">
        <v>4049161</v>
      </c>
      <c r="AQ187" t="s">
        <v>398</v>
      </c>
      <c r="AR187" s="11">
        <v>0</v>
      </c>
      <c r="AS187" t="str">
        <f>_xll.SNL.Clients.Office.Excel.Functions.SPG(AP187, "SP_COUNTRY_NAME")</f>
        <v>USA</v>
      </c>
      <c r="AX187" t="str">
        <f>_xll.SNL.Clients.Office.Excel.Functions.SPG(AU187, "SP_COUNTRY_NAME")</f>
        <v>#INVALID COMPANY ID</v>
      </c>
      <c r="AY187" t="s">
        <v>775</v>
      </c>
      <c r="AZ187">
        <v>5879182</v>
      </c>
      <c r="BA187" t="s">
        <v>398</v>
      </c>
      <c r="BB187" s="11">
        <v>0</v>
      </c>
      <c r="BC187" t="str">
        <f>_xll.SNL.Clients.Office.Excel.Functions.SPG(AZ187, "SP_COUNTRY_NAME")</f>
        <v>South Africa</v>
      </c>
      <c r="BH187" t="str">
        <f>_xll.SNL.Clients.Office.Excel.Functions.SPG(BE187, "SP_COUNTRY_NAME")</f>
        <v>#INVALID COMPANY ID</v>
      </c>
      <c r="BI187" t="s">
        <v>759</v>
      </c>
      <c r="BJ187">
        <v>5804886</v>
      </c>
      <c r="BK187" t="s">
        <v>398</v>
      </c>
      <c r="BL187" s="11">
        <v>0</v>
      </c>
      <c r="BM187" t="str">
        <f>_xll.SNL.Clients.Office.Excel.Functions.SPG(BJ187, "SP_COUNTRY_NAME")</f>
        <v>South Africa</v>
      </c>
      <c r="BR187" t="str">
        <f>_xll.SNL.Clients.Office.Excel.Functions.SPG(BO187, "SP_COUNTRY_NAME")</f>
        <v>#INVALID COMPANY ID</v>
      </c>
      <c r="BS187" t="s">
        <v>548</v>
      </c>
      <c r="BT187">
        <v>5834897</v>
      </c>
      <c r="BU187" t="s">
        <v>398</v>
      </c>
      <c r="BV187" s="11">
        <v>0</v>
      </c>
      <c r="BW187" t="str">
        <f>_xll.SNL.Clients.Office.Excel.Functions.SPG(BT187, "SP_COUNTRY_NAME")</f>
        <v>United Kingdom</v>
      </c>
      <c r="BX187" t="s">
        <v>1744</v>
      </c>
      <c r="BY187">
        <v>109355</v>
      </c>
      <c r="BZ187" t="s">
        <v>401</v>
      </c>
      <c r="CA187" s="11">
        <v>0.01</v>
      </c>
      <c r="CB187" t="str">
        <f>_xll.SNL.Clients.Office.Excel.Functions.SPG(BY187, "SP_COUNTRY_NAME")</f>
        <v>USA</v>
      </c>
      <c r="CC187" t="s">
        <v>1369</v>
      </c>
      <c r="CD187">
        <v>4572787</v>
      </c>
      <c r="CE187" t="s">
        <v>403</v>
      </c>
      <c r="CF187" s="11">
        <v>0.01</v>
      </c>
      <c r="CG187" t="str">
        <f>_xll.SNL.Clients.Office.Excel.Functions.SPG(CD187, "SP_COUNTRY_NAME")</f>
        <v>USA</v>
      </c>
      <c r="CH187" t="s">
        <v>1744</v>
      </c>
      <c r="CI187">
        <v>109355</v>
      </c>
      <c r="CJ187" t="s">
        <v>401</v>
      </c>
      <c r="CK187" s="11">
        <v>0.01</v>
      </c>
      <c r="CL187" t="str">
        <f>_xll.SNL.Clients.Office.Excel.Functions.SPG(CI187, "SP_COUNTRY_NAME")</f>
        <v>USA</v>
      </c>
      <c r="CM187" t="s">
        <v>759</v>
      </c>
      <c r="CN187">
        <v>5804886</v>
      </c>
      <c r="CO187" t="s">
        <v>398</v>
      </c>
      <c r="CP187" s="11">
        <v>0</v>
      </c>
      <c r="CQ187" t="str">
        <f>_xll.SNL.Clients.Office.Excel.Functions.SPG(CN187, "SP_COUNTRY_NAME")</f>
        <v>South Africa</v>
      </c>
      <c r="CR187" t="s">
        <v>759</v>
      </c>
      <c r="CS187">
        <v>5804886</v>
      </c>
      <c r="CT187" t="s">
        <v>398</v>
      </c>
      <c r="CU187" s="11">
        <v>0</v>
      </c>
      <c r="CV187" t="str">
        <f>_xll.SNL.Clients.Office.Excel.Functions.SPG(CS187, "SP_COUNTRY_NAME")</f>
        <v>South Africa</v>
      </c>
      <c r="CW187" t="s">
        <v>1744</v>
      </c>
      <c r="CX187">
        <v>109355</v>
      </c>
      <c r="CY187" t="s">
        <v>401</v>
      </c>
      <c r="CZ187" s="11">
        <v>0.01</v>
      </c>
      <c r="DA187" t="str">
        <f>_xll.SNL.Clients.Office.Excel.Functions.SPG(CX187, "SP_COUNTRY_NAME")</f>
        <v>USA</v>
      </c>
      <c r="DF187" t="str">
        <f>_xll.SNL.Clients.Office.Excel.Functions.SPG(DC187, "SP_COUNTRY_NAME")</f>
        <v>#INVALID COMPANY ID</v>
      </c>
      <c r="DK187" t="str">
        <f>_xll.SNL.Clients.Office.Excel.Functions.SPG(DH187, "SP_COUNTRY_NAME")</f>
        <v>#INVALID COMPANY ID</v>
      </c>
      <c r="DL187" t="s">
        <v>730</v>
      </c>
      <c r="DM187">
        <v>7490911</v>
      </c>
      <c r="DN187" t="s">
        <v>398</v>
      </c>
      <c r="DO187" s="11">
        <v>0.01</v>
      </c>
      <c r="DP187" t="str">
        <f>_xll.SNL.Clients.Office.Excel.Functions.SPG(DM187, "SP_COUNTRY_NAME")</f>
        <v>South Africa</v>
      </c>
      <c r="DQ187" t="s">
        <v>730</v>
      </c>
      <c r="DR187">
        <v>7490911</v>
      </c>
      <c r="DS187" t="s">
        <v>398</v>
      </c>
      <c r="DT187" s="11">
        <v>0.01</v>
      </c>
      <c r="DU187" t="str">
        <f>_xll.SNL.Clients.Office.Excel.Functions.SPG(DR187, "SP_COUNTRY_NAME")</f>
        <v>South Africa</v>
      </c>
      <c r="DV187" t="s">
        <v>730</v>
      </c>
      <c r="DW187">
        <v>7490911</v>
      </c>
      <c r="DX187" t="s">
        <v>398</v>
      </c>
      <c r="DY187" s="11">
        <v>0.01</v>
      </c>
      <c r="DZ187" t="str">
        <f>_xll.SNL.Clients.Office.Excel.Functions.SPG(DW187, "SP_COUNTRY_NAME")</f>
        <v>South Africa</v>
      </c>
      <c r="EE187" t="str">
        <f>_xll.SNL.Clients.Office.Excel.Functions.SPG(EB187, "SP_COUNTRY_NAME")</f>
        <v>#INVALID COMPANY ID</v>
      </c>
      <c r="EF187" t="s">
        <v>430</v>
      </c>
      <c r="EG187">
        <v>4057506</v>
      </c>
      <c r="EH187" t="s">
        <v>398</v>
      </c>
      <c r="EI187" s="11">
        <v>0.02</v>
      </c>
      <c r="EJ187" t="str">
        <f>_xll.SNL.Clients.Office.Excel.Functions.SPG(EG187, "SP_COUNTRY_NAME")</f>
        <v>USA</v>
      </c>
      <c r="EO187" t="str">
        <f>_xll.SNL.Clients.Office.Excel.Functions.SPG(EL187, "SP_COUNTRY_NAME")</f>
        <v>#INVALID COMPANY ID</v>
      </c>
      <c r="ET187" t="str">
        <f>_xll.SNL.Clients.Office.Excel.Functions.SPG(EQ187, "SP_COUNTRY_NAME")</f>
        <v>#INVALID COMPANY ID</v>
      </c>
      <c r="EY187" t="str">
        <f>_xll.SNL.Clients.Office.Excel.Functions.SPG(EV187, "SP_COUNTRY_NAME")</f>
        <v>#INVALID COMPANY ID</v>
      </c>
      <c r="EZ187" t="s">
        <v>1369</v>
      </c>
      <c r="FA187">
        <v>4572787</v>
      </c>
      <c r="FB187" t="s">
        <v>403</v>
      </c>
      <c r="FC187" s="11">
        <v>0.01</v>
      </c>
      <c r="FD187" t="str">
        <f>_xll.SNL.Clients.Office.Excel.Functions.SPG(FA187, "SP_COUNTRY_NAME")</f>
        <v>USA</v>
      </c>
      <c r="FE187" t="s">
        <v>1369</v>
      </c>
      <c r="FF187">
        <v>4572787</v>
      </c>
      <c r="FG187" t="s">
        <v>403</v>
      </c>
      <c r="FH187" s="11">
        <v>0.01</v>
      </c>
      <c r="FI187" t="str">
        <f>_xll.SNL.Clients.Office.Excel.Functions.SPG(FF187, "SP_COUNTRY_NAME")</f>
        <v>USA</v>
      </c>
      <c r="FJ187" t="s">
        <v>1744</v>
      </c>
      <c r="FK187">
        <v>109355</v>
      </c>
      <c r="FL187" t="s">
        <v>401</v>
      </c>
      <c r="FM187" s="11">
        <v>0.01</v>
      </c>
      <c r="FN187" t="str">
        <f>_xll.SNL.Clients.Office.Excel.Functions.SPG(FK187, "SP_COUNTRY_NAME")</f>
        <v>USA</v>
      </c>
      <c r="FS187" t="str">
        <f>_xll.SNL.Clients.Office.Excel.Functions.SPG(FP187, "SP_COUNTRY_NAME")</f>
        <v>#INVALID COMPANY ID</v>
      </c>
      <c r="FT187" t="s">
        <v>430</v>
      </c>
      <c r="FU187">
        <v>4057506</v>
      </c>
      <c r="FV187" t="s">
        <v>398</v>
      </c>
      <c r="FW187" s="11">
        <v>0.02</v>
      </c>
      <c r="FX187" t="str">
        <f>_xll.SNL.Clients.Office.Excel.Functions.SPG(FU187, "SP_COUNTRY_NAME")</f>
        <v>USA</v>
      </c>
      <c r="GC187" t="str">
        <f>_xll.SNL.Clients.Office.Excel.Functions.SPG(FZ187, "SP_COUNTRY_NAME")</f>
        <v>#INVALID COMPANY ID</v>
      </c>
      <c r="GH187" t="str">
        <f>_xll.SNL.Clients.Office.Excel.Functions.SPG(GE187, "SP_COUNTRY_NAME")</f>
        <v>#INVALID COMPANY ID</v>
      </c>
      <c r="GM187" t="str">
        <f>_xll.SNL.Clients.Office.Excel.Functions.SPG(GJ187, "SP_COUNTRY_NAME")</f>
        <v>#INVALID COMPANY ID</v>
      </c>
      <c r="GR187" t="str">
        <f>_xll.SNL.Clients.Office.Excel.Functions.SPG(GO187, "SP_COUNTRY_NAME")</f>
        <v>#INVALID COMPANY ID</v>
      </c>
      <c r="GW187" t="str">
        <f>_xll.SNL.Clients.Office.Excel.Functions.SPG(GT187, "SP_COUNTRY_NAME")</f>
        <v>#INVALID COMPANY ID</v>
      </c>
      <c r="HB187" t="str">
        <f>_xll.SNL.Clients.Office.Excel.Functions.SPG(GY187, "SP_COUNTRY_NAME")</f>
        <v>#INVALID COMPANY ID</v>
      </c>
      <c r="HC187" t="s">
        <v>1744</v>
      </c>
      <c r="HD187">
        <v>109355</v>
      </c>
      <c r="HE187" t="s">
        <v>401</v>
      </c>
      <c r="HF187" s="11">
        <v>0.01</v>
      </c>
      <c r="HG187" t="str">
        <f>_xll.SNL.Clients.Office.Excel.Functions.SPG(HD187, "SP_COUNTRY_NAME")</f>
        <v>USA</v>
      </c>
      <c r="HL187" t="str">
        <f>_xll.SNL.Clients.Office.Excel.Functions.SPG(HI187, "SP_COUNTRY_NAME")</f>
        <v>#INVALID COMPANY ID</v>
      </c>
      <c r="HQ187" t="str">
        <f>_xll.SNL.Clients.Office.Excel.Functions.SPG(HN187, "SP_COUNTRY_NAME")</f>
        <v>#INVALID COMPANY ID</v>
      </c>
      <c r="HR187" t="s">
        <v>1744</v>
      </c>
      <c r="HS187">
        <v>109355</v>
      </c>
      <c r="HT187" t="s">
        <v>401</v>
      </c>
      <c r="HU187" s="11">
        <v>0.01</v>
      </c>
      <c r="HV187" t="str">
        <f>_xll.SNL.Clients.Office.Excel.Functions.SPG(HS187, "SP_COUNTRY_NAME")</f>
        <v>USA</v>
      </c>
      <c r="HW187" t="s">
        <v>430</v>
      </c>
      <c r="HX187">
        <v>4057506</v>
      </c>
      <c r="HY187" t="s">
        <v>398</v>
      </c>
      <c r="HZ187" s="11">
        <v>0.02</v>
      </c>
      <c r="IA187" t="str">
        <f>_xll.SNL.Clients.Office.Excel.Functions.SPG(HX187, "SP_COUNTRY_NAME")</f>
        <v>USA</v>
      </c>
      <c r="IF187" t="str">
        <f>_xll.SNL.Clients.Office.Excel.Functions.SPG(IC187, "SP_COUNTRY_NAME")</f>
        <v>#INVALID COMPANY ID</v>
      </c>
      <c r="IK187" t="str">
        <f>_xll.SNL.Clients.Office.Excel.Functions.SPG(IH187, "SP_COUNTRY_NAME")</f>
        <v>#INVALID COMPANY ID</v>
      </c>
      <c r="IP187" t="str">
        <f>_xll.SNL.Clients.Office.Excel.Functions.SPG(IM187, "SP_COUNTRY_NAME")</f>
        <v>#INVALID COMPANY ID</v>
      </c>
      <c r="IQ187" t="s">
        <v>594</v>
      </c>
      <c r="IR187">
        <v>115732953</v>
      </c>
      <c r="IS187" t="s">
        <v>398</v>
      </c>
      <c r="IT187" s="11">
        <v>0</v>
      </c>
      <c r="IU187" t="str">
        <f>_xll.SNL.Clients.Office.Excel.Functions.SPG(IR187, "SP_COUNTRY_NAME")</f>
        <v>Germany</v>
      </c>
      <c r="IZ187" t="str">
        <f>_xll.SNL.Clients.Office.Excel.Functions.SPG(IW187, "SP_COUNTRY_NAME")</f>
        <v>#INVALID COMPANY ID</v>
      </c>
      <c r="JA187" t="s">
        <v>759</v>
      </c>
      <c r="JB187">
        <v>5804886</v>
      </c>
      <c r="JC187" t="s">
        <v>398</v>
      </c>
      <c r="JD187" s="11">
        <v>0</v>
      </c>
      <c r="JE187" t="str">
        <f>_xll.SNL.Clients.Office.Excel.Functions.SPG(JB187, "SP_COUNTRY_NAME")</f>
        <v>South Africa</v>
      </c>
      <c r="JF187" t="s">
        <v>730</v>
      </c>
      <c r="JG187">
        <v>7490911</v>
      </c>
      <c r="JH187" t="s">
        <v>398</v>
      </c>
      <c r="JI187" s="11">
        <v>0.01</v>
      </c>
      <c r="JJ187" t="str">
        <f>_xll.SNL.Clients.Office.Excel.Functions.SPG(JG187, "SP_COUNTRY_NAME")</f>
        <v>South Africa</v>
      </c>
      <c r="JK187" t="s">
        <v>1369</v>
      </c>
      <c r="JL187">
        <v>4572787</v>
      </c>
      <c r="JM187" t="s">
        <v>403</v>
      </c>
      <c r="JN187" s="11">
        <v>0.01</v>
      </c>
      <c r="JO187" t="str">
        <f>_xll.SNL.Clients.Office.Excel.Functions.SPG(JL187, "SP_COUNTRY_NAME")</f>
        <v>USA</v>
      </c>
      <c r="JT187" t="str">
        <f>_xll.SNL.Clients.Office.Excel.Functions.SPG(JQ187, "SP_COUNTRY_NAME")</f>
        <v>#INVALID COMPANY ID</v>
      </c>
      <c r="JY187" t="str">
        <f>_xll.SNL.Clients.Office.Excel.Functions.SPG(JV187, "SP_COUNTRY_NAME")</f>
        <v>#INVALID COMPANY ID</v>
      </c>
      <c r="JZ187" t="s">
        <v>1744</v>
      </c>
      <c r="KA187">
        <v>109355</v>
      </c>
      <c r="KB187" t="s">
        <v>401</v>
      </c>
      <c r="KC187" s="11">
        <v>0.01</v>
      </c>
      <c r="KD187" t="str">
        <f>_xll.SNL.Clients.Office.Excel.Functions.SPG(KA187, "SP_COUNTRY_NAME")</f>
        <v>USA</v>
      </c>
      <c r="KI187" t="str">
        <f>_xll.SNL.Clients.Office.Excel.Functions.SPG(KF187, "SP_COUNTRY_NAME")</f>
        <v>#INVALID COMPANY ID</v>
      </c>
      <c r="KJ187" t="s">
        <v>775</v>
      </c>
      <c r="KK187">
        <v>5879182</v>
      </c>
      <c r="KL187" t="s">
        <v>398</v>
      </c>
      <c r="KM187" s="11">
        <v>0</v>
      </c>
      <c r="KN187" t="str">
        <f>_xll.SNL.Clients.Office.Excel.Functions.SPG(KK187, "SP_COUNTRY_NAME")</f>
        <v>South Africa</v>
      </c>
    </row>
    <row r="188" spans="5:300" x14ac:dyDescent="0.35">
      <c r="E188" t="str">
        <f>_xll.SNL.Clients.Office.Excel.Functions.SPG(B188, "SP_COUNTRY_NAME")</f>
        <v>#INVALID COMPANY ID</v>
      </c>
      <c r="F188" t="s">
        <v>693</v>
      </c>
      <c r="G188">
        <v>5871860</v>
      </c>
      <c r="H188" t="s">
        <v>398</v>
      </c>
      <c r="I188" s="11">
        <v>0.01</v>
      </c>
      <c r="J188" t="str">
        <f>_xll.SNL.Clients.Office.Excel.Functions.SPG(G188, "SP_COUNTRY_NAME")</f>
        <v>South Africa</v>
      </c>
      <c r="K188" t="s">
        <v>586</v>
      </c>
      <c r="L188">
        <v>5809681</v>
      </c>
      <c r="M188" t="s">
        <v>398</v>
      </c>
      <c r="N188" s="11">
        <v>0</v>
      </c>
      <c r="O188" t="str">
        <f>_xll.SNL.Clients.Office.Excel.Functions.SPG(L188, "SP_COUNTRY_NAME")</f>
        <v>Spain</v>
      </c>
      <c r="P188" t="s">
        <v>1085</v>
      </c>
      <c r="Q188">
        <v>102757</v>
      </c>
      <c r="R188" t="s">
        <v>398</v>
      </c>
      <c r="S188" s="11">
        <v>0.04</v>
      </c>
      <c r="T188" t="str">
        <f>_xll.SNL.Clients.Office.Excel.Functions.SPG(Q188, "SP_COUNTRY_NAME")</f>
        <v>USA</v>
      </c>
      <c r="Y188" t="str">
        <f>_xll.SNL.Clients.Office.Excel.Functions.SPG(V188, "SP_COUNTRY_NAME")</f>
        <v>#INVALID COMPANY ID</v>
      </c>
      <c r="Z188" t="s">
        <v>441</v>
      </c>
      <c r="AA188">
        <v>4117611</v>
      </c>
      <c r="AB188" t="s">
        <v>398</v>
      </c>
      <c r="AC188" s="11">
        <v>0</v>
      </c>
      <c r="AD188" t="str">
        <f>_xll.SNL.Clients.Office.Excel.Functions.SPG(AA188, "SP_COUNTRY_NAME")</f>
        <v>USA</v>
      </c>
      <c r="AE188" t="s">
        <v>441</v>
      </c>
      <c r="AF188">
        <v>4117611</v>
      </c>
      <c r="AG188" t="s">
        <v>398</v>
      </c>
      <c r="AH188" s="11">
        <v>0</v>
      </c>
      <c r="AI188" t="str">
        <f>_xll.SNL.Clients.Office.Excel.Functions.SPG(AF188, "SP_COUNTRY_NAME")</f>
        <v>USA</v>
      </c>
      <c r="AJ188" t="s">
        <v>1085</v>
      </c>
      <c r="AK188">
        <v>102757</v>
      </c>
      <c r="AL188" t="s">
        <v>398</v>
      </c>
      <c r="AM188" s="11">
        <v>0.04</v>
      </c>
      <c r="AN188" t="str">
        <f>_xll.SNL.Clients.Office.Excel.Functions.SPG(AK188, "SP_COUNTRY_NAME")</f>
        <v>USA</v>
      </c>
      <c r="AO188" t="s">
        <v>1266</v>
      </c>
      <c r="AP188">
        <v>4570672</v>
      </c>
      <c r="AQ188" t="s">
        <v>398</v>
      </c>
      <c r="AR188" s="11">
        <v>0</v>
      </c>
      <c r="AS188" t="str">
        <f>_xll.SNL.Clients.Office.Excel.Functions.SPG(AP188, "SP_COUNTRY_NAME")</f>
        <v>Türkiye</v>
      </c>
      <c r="AX188" t="str">
        <f>_xll.SNL.Clients.Office.Excel.Functions.SPG(AU188, "SP_COUNTRY_NAME")</f>
        <v>#INVALID COMPANY ID</v>
      </c>
      <c r="AY188" t="s">
        <v>441</v>
      </c>
      <c r="AZ188">
        <v>4117611</v>
      </c>
      <c r="BA188" t="s">
        <v>398</v>
      </c>
      <c r="BB188" s="11">
        <v>0</v>
      </c>
      <c r="BC188" t="str">
        <f>_xll.SNL.Clients.Office.Excel.Functions.SPG(AZ188, "SP_COUNTRY_NAME")</f>
        <v>USA</v>
      </c>
      <c r="BH188" t="str">
        <f>_xll.SNL.Clients.Office.Excel.Functions.SPG(BE188, "SP_COUNTRY_NAME")</f>
        <v>#INVALID COMPANY ID</v>
      </c>
      <c r="BI188" t="s">
        <v>797</v>
      </c>
      <c r="BJ188">
        <v>19909326</v>
      </c>
      <c r="BK188" t="s">
        <v>403</v>
      </c>
      <c r="BL188" s="11">
        <v>0</v>
      </c>
      <c r="BM188" t="str">
        <f>_xll.SNL.Clients.Office.Excel.Functions.SPG(BJ188, "SP_COUNTRY_NAME")</f>
        <v>South Africa</v>
      </c>
      <c r="BR188" t="str">
        <f>_xll.SNL.Clients.Office.Excel.Functions.SPG(BO188, "SP_COUNTRY_NAME")</f>
        <v>#INVALID COMPANY ID</v>
      </c>
      <c r="BS188" t="s">
        <v>551</v>
      </c>
      <c r="BT188">
        <v>4281265</v>
      </c>
      <c r="BU188" t="s">
        <v>398</v>
      </c>
      <c r="BV188" s="11">
        <v>0</v>
      </c>
      <c r="BW188" t="str">
        <f>_xll.SNL.Clients.Office.Excel.Functions.SPG(BT188, "SP_COUNTRY_NAME")</f>
        <v>Canada</v>
      </c>
      <c r="BX188" t="s">
        <v>832</v>
      </c>
      <c r="BY188">
        <v>4873872</v>
      </c>
      <c r="BZ188" t="s">
        <v>398</v>
      </c>
      <c r="CA188" s="11">
        <v>0.01</v>
      </c>
      <c r="CB188" t="str">
        <f>_xll.SNL.Clients.Office.Excel.Functions.SPG(BY188, "SP_COUNTRY_NAME")</f>
        <v>Spain</v>
      </c>
      <c r="CC188" t="s">
        <v>525</v>
      </c>
      <c r="CD188">
        <v>109731</v>
      </c>
      <c r="CE188" t="s">
        <v>398</v>
      </c>
      <c r="CF188" s="11">
        <v>0.01</v>
      </c>
      <c r="CG188" t="str">
        <f>_xll.SNL.Clients.Office.Excel.Functions.SPG(CD188, "SP_COUNTRY_NAME")</f>
        <v>USA</v>
      </c>
      <c r="CH188" t="s">
        <v>832</v>
      </c>
      <c r="CI188">
        <v>4873872</v>
      </c>
      <c r="CJ188" t="s">
        <v>398</v>
      </c>
      <c r="CK188" s="11">
        <v>0.01</v>
      </c>
      <c r="CL188" t="str">
        <f>_xll.SNL.Clients.Office.Excel.Functions.SPG(CI188, "SP_COUNTRY_NAME")</f>
        <v>Spain</v>
      </c>
      <c r="CM188" t="s">
        <v>797</v>
      </c>
      <c r="CN188">
        <v>19909326</v>
      </c>
      <c r="CO188" t="s">
        <v>403</v>
      </c>
      <c r="CP188" s="11">
        <v>0</v>
      </c>
      <c r="CQ188" t="str">
        <f>_xll.SNL.Clients.Office.Excel.Functions.SPG(CN188, "SP_COUNTRY_NAME")</f>
        <v>South Africa</v>
      </c>
      <c r="CR188" t="s">
        <v>797</v>
      </c>
      <c r="CS188">
        <v>19909326</v>
      </c>
      <c r="CT188" t="s">
        <v>403</v>
      </c>
      <c r="CU188" s="11">
        <v>0</v>
      </c>
      <c r="CV188" t="str">
        <f>_xll.SNL.Clients.Office.Excel.Functions.SPG(CS188, "SP_COUNTRY_NAME")</f>
        <v>South Africa</v>
      </c>
      <c r="CW188" t="s">
        <v>832</v>
      </c>
      <c r="CX188">
        <v>4873872</v>
      </c>
      <c r="CY188" t="s">
        <v>398</v>
      </c>
      <c r="CZ188" s="11">
        <v>0.01</v>
      </c>
      <c r="DA188" t="str">
        <f>_xll.SNL.Clients.Office.Excel.Functions.SPG(CX188, "SP_COUNTRY_NAME")</f>
        <v>Spain</v>
      </c>
      <c r="DF188" t="str">
        <f>_xll.SNL.Clients.Office.Excel.Functions.SPG(DC188, "SP_COUNTRY_NAME")</f>
        <v>#INVALID COMPANY ID</v>
      </c>
      <c r="DK188" t="str">
        <f>_xll.SNL.Clients.Office.Excel.Functions.SPG(DH188, "SP_COUNTRY_NAME")</f>
        <v>#INVALID COMPANY ID</v>
      </c>
      <c r="DL188" t="s">
        <v>693</v>
      </c>
      <c r="DM188">
        <v>5871860</v>
      </c>
      <c r="DN188" t="s">
        <v>398</v>
      </c>
      <c r="DO188" s="11">
        <v>0.01</v>
      </c>
      <c r="DP188" t="str">
        <f>_xll.SNL.Clients.Office.Excel.Functions.SPG(DM188, "SP_COUNTRY_NAME")</f>
        <v>South Africa</v>
      </c>
      <c r="DQ188" t="s">
        <v>693</v>
      </c>
      <c r="DR188">
        <v>5871860</v>
      </c>
      <c r="DS188" t="s">
        <v>398</v>
      </c>
      <c r="DT188" s="11">
        <v>0.01</v>
      </c>
      <c r="DU188" t="str">
        <f>_xll.SNL.Clients.Office.Excel.Functions.SPG(DR188, "SP_COUNTRY_NAME")</f>
        <v>South Africa</v>
      </c>
      <c r="DV188" t="s">
        <v>693</v>
      </c>
      <c r="DW188">
        <v>5871860</v>
      </c>
      <c r="DX188" t="s">
        <v>398</v>
      </c>
      <c r="DY188" s="11">
        <v>0.01</v>
      </c>
      <c r="DZ188" t="str">
        <f>_xll.SNL.Clients.Office.Excel.Functions.SPG(DW188, "SP_COUNTRY_NAME")</f>
        <v>South Africa</v>
      </c>
      <c r="EE188" t="str">
        <f>_xll.SNL.Clients.Office.Excel.Functions.SPG(EB188, "SP_COUNTRY_NAME")</f>
        <v>#INVALID COMPANY ID</v>
      </c>
      <c r="EF188" t="s">
        <v>1031</v>
      </c>
      <c r="EG188">
        <v>4039450</v>
      </c>
      <c r="EH188" t="s">
        <v>398</v>
      </c>
      <c r="EI188" s="11">
        <v>0.02</v>
      </c>
      <c r="EJ188" t="str">
        <f>_xll.SNL.Clients.Office.Excel.Functions.SPG(EG188, "SP_COUNTRY_NAME")</f>
        <v>USA</v>
      </c>
      <c r="EO188" t="str">
        <f>_xll.SNL.Clients.Office.Excel.Functions.SPG(EL188, "SP_COUNTRY_NAME")</f>
        <v>#INVALID COMPANY ID</v>
      </c>
      <c r="ET188" t="str">
        <f>_xll.SNL.Clients.Office.Excel.Functions.SPG(EQ188, "SP_COUNTRY_NAME")</f>
        <v>#INVALID COMPANY ID</v>
      </c>
      <c r="EY188" t="str">
        <f>_xll.SNL.Clients.Office.Excel.Functions.SPG(EV188, "SP_COUNTRY_NAME")</f>
        <v>#INVALID COMPANY ID</v>
      </c>
      <c r="EZ188" t="s">
        <v>525</v>
      </c>
      <c r="FA188">
        <v>109731</v>
      </c>
      <c r="FB188" t="s">
        <v>398</v>
      </c>
      <c r="FC188" s="11">
        <v>0.01</v>
      </c>
      <c r="FD188" t="str">
        <f>_xll.SNL.Clients.Office.Excel.Functions.SPG(FA188, "SP_COUNTRY_NAME")</f>
        <v>USA</v>
      </c>
      <c r="FE188" t="s">
        <v>525</v>
      </c>
      <c r="FF188">
        <v>109731</v>
      </c>
      <c r="FG188" t="s">
        <v>398</v>
      </c>
      <c r="FH188" s="11">
        <v>0.01</v>
      </c>
      <c r="FI188" t="str">
        <f>_xll.SNL.Clients.Office.Excel.Functions.SPG(FF188, "SP_COUNTRY_NAME")</f>
        <v>USA</v>
      </c>
      <c r="FJ188" t="s">
        <v>832</v>
      </c>
      <c r="FK188">
        <v>4873872</v>
      </c>
      <c r="FL188" t="s">
        <v>398</v>
      </c>
      <c r="FM188" s="11">
        <v>0.01</v>
      </c>
      <c r="FN188" t="str">
        <f>_xll.SNL.Clients.Office.Excel.Functions.SPG(FK188, "SP_COUNTRY_NAME")</f>
        <v>Spain</v>
      </c>
      <c r="FS188" t="str">
        <f>_xll.SNL.Clients.Office.Excel.Functions.SPG(FP188, "SP_COUNTRY_NAME")</f>
        <v>#INVALID COMPANY ID</v>
      </c>
      <c r="FT188" t="s">
        <v>1031</v>
      </c>
      <c r="FU188">
        <v>4039450</v>
      </c>
      <c r="FV188" t="s">
        <v>398</v>
      </c>
      <c r="FW188" s="11">
        <v>0.02</v>
      </c>
      <c r="FX188" t="str">
        <f>_xll.SNL.Clients.Office.Excel.Functions.SPG(FU188, "SP_COUNTRY_NAME")</f>
        <v>USA</v>
      </c>
      <c r="GC188" t="str">
        <f>_xll.SNL.Clients.Office.Excel.Functions.SPG(FZ188, "SP_COUNTRY_NAME")</f>
        <v>#INVALID COMPANY ID</v>
      </c>
      <c r="GH188" t="str">
        <f>_xll.SNL.Clients.Office.Excel.Functions.SPG(GE188, "SP_COUNTRY_NAME")</f>
        <v>#INVALID COMPANY ID</v>
      </c>
      <c r="GM188" t="str">
        <f>_xll.SNL.Clients.Office.Excel.Functions.SPG(GJ188, "SP_COUNTRY_NAME")</f>
        <v>#INVALID COMPANY ID</v>
      </c>
      <c r="GR188" t="str">
        <f>_xll.SNL.Clients.Office.Excel.Functions.SPG(GO188, "SP_COUNTRY_NAME")</f>
        <v>#INVALID COMPANY ID</v>
      </c>
      <c r="GW188" t="str">
        <f>_xll.SNL.Clients.Office.Excel.Functions.SPG(GT188, "SP_COUNTRY_NAME")</f>
        <v>#INVALID COMPANY ID</v>
      </c>
      <c r="HB188" t="str">
        <f>_xll.SNL.Clients.Office.Excel.Functions.SPG(GY188, "SP_COUNTRY_NAME")</f>
        <v>#INVALID COMPANY ID</v>
      </c>
      <c r="HC188" t="s">
        <v>832</v>
      </c>
      <c r="HD188">
        <v>4873872</v>
      </c>
      <c r="HE188" t="s">
        <v>398</v>
      </c>
      <c r="HF188" s="11">
        <v>0.01</v>
      </c>
      <c r="HG188" t="str">
        <f>_xll.SNL.Clients.Office.Excel.Functions.SPG(HD188, "SP_COUNTRY_NAME")</f>
        <v>Spain</v>
      </c>
      <c r="HL188" t="str">
        <f>_xll.SNL.Clients.Office.Excel.Functions.SPG(HI188, "SP_COUNTRY_NAME")</f>
        <v>#INVALID COMPANY ID</v>
      </c>
      <c r="HQ188" t="str">
        <f>_xll.SNL.Clients.Office.Excel.Functions.SPG(HN188, "SP_COUNTRY_NAME")</f>
        <v>#INVALID COMPANY ID</v>
      </c>
      <c r="HR188" t="s">
        <v>832</v>
      </c>
      <c r="HS188">
        <v>4873872</v>
      </c>
      <c r="HT188" t="s">
        <v>398</v>
      </c>
      <c r="HU188" s="11">
        <v>0.01</v>
      </c>
      <c r="HV188" t="str">
        <f>_xll.SNL.Clients.Office.Excel.Functions.SPG(HS188, "SP_COUNTRY_NAME")</f>
        <v>Spain</v>
      </c>
      <c r="HW188" t="s">
        <v>1031</v>
      </c>
      <c r="HX188">
        <v>4039450</v>
      </c>
      <c r="HY188" t="s">
        <v>398</v>
      </c>
      <c r="HZ188" s="11">
        <v>0.02</v>
      </c>
      <c r="IA188" t="str">
        <f>_xll.SNL.Clients.Office.Excel.Functions.SPG(HX188, "SP_COUNTRY_NAME")</f>
        <v>USA</v>
      </c>
      <c r="IF188" t="str">
        <f>_xll.SNL.Clients.Office.Excel.Functions.SPG(IC188, "SP_COUNTRY_NAME")</f>
        <v>#INVALID COMPANY ID</v>
      </c>
      <c r="IK188" t="str">
        <f>_xll.SNL.Clients.Office.Excel.Functions.SPG(IH188, "SP_COUNTRY_NAME")</f>
        <v>#INVALID COMPANY ID</v>
      </c>
      <c r="IP188" t="str">
        <f>_xll.SNL.Clients.Office.Excel.Functions.SPG(IM188, "SP_COUNTRY_NAME")</f>
        <v>#INVALID COMPANY ID</v>
      </c>
      <c r="IQ188" t="s">
        <v>616</v>
      </c>
      <c r="IR188">
        <v>4378744</v>
      </c>
      <c r="IS188" t="s">
        <v>398</v>
      </c>
      <c r="IT188" s="11">
        <v>0</v>
      </c>
      <c r="IU188" t="str">
        <f>_xll.SNL.Clients.Office.Excel.Functions.SPG(IR188, "SP_COUNTRY_NAME")</f>
        <v>Poland</v>
      </c>
      <c r="IZ188" t="str">
        <f>_xll.SNL.Clients.Office.Excel.Functions.SPG(IW188, "SP_COUNTRY_NAME")</f>
        <v>#INVALID COMPANY ID</v>
      </c>
      <c r="JA188" t="s">
        <v>797</v>
      </c>
      <c r="JB188">
        <v>19909326</v>
      </c>
      <c r="JC188" t="s">
        <v>403</v>
      </c>
      <c r="JD188" s="11">
        <v>0</v>
      </c>
      <c r="JE188" t="str">
        <f>_xll.SNL.Clients.Office.Excel.Functions.SPG(JB188, "SP_COUNTRY_NAME")</f>
        <v>South Africa</v>
      </c>
      <c r="JF188" t="s">
        <v>693</v>
      </c>
      <c r="JG188">
        <v>5871860</v>
      </c>
      <c r="JH188" t="s">
        <v>398</v>
      </c>
      <c r="JI188" s="11">
        <v>0.01</v>
      </c>
      <c r="JJ188" t="str">
        <f>_xll.SNL.Clients.Office.Excel.Functions.SPG(JG188, "SP_COUNTRY_NAME")</f>
        <v>South Africa</v>
      </c>
      <c r="JK188" t="s">
        <v>525</v>
      </c>
      <c r="JL188">
        <v>109731</v>
      </c>
      <c r="JM188" t="s">
        <v>398</v>
      </c>
      <c r="JN188" s="11">
        <v>0.01</v>
      </c>
      <c r="JO188" t="str">
        <f>_xll.SNL.Clients.Office.Excel.Functions.SPG(JL188, "SP_COUNTRY_NAME")</f>
        <v>USA</v>
      </c>
      <c r="JT188" t="str">
        <f>_xll.SNL.Clients.Office.Excel.Functions.SPG(JQ188, "SP_COUNTRY_NAME")</f>
        <v>#INVALID COMPANY ID</v>
      </c>
      <c r="JY188" t="str">
        <f>_xll.SNL.Clients.Office.Excel.Functions.SPG(JV188, "SP_COUNTRY_NAME")</f>
        <v>#INVALID COMPANY ID</v>
      </c>
      <c r="JZ188" t="s">
        <v>832</v>
      </c>
      <c r="KA188">
        <v>4873872</v>
      </c>
      <c r="KB188" t="s">
        <v>398</v>
      </c>
      <c r="KC188" s="11">
        <v>0.01</v>
      </c>
      <c r="KD188" t="str">
        <f>_xll.SNL.Clients.Office.Excel.Functions.SPG(KA188, "SP_COUNTRY_NAME")</f>
        <v>Spain</v>
      </c>
      <c r="KI188" t="str">
        <f>_xll.SNL.Clients.Office.Excel.Functions.SPG(KF188, "SP_COUNTRY_NAME")</f>
        <v>#INVALID COMPANY ID</v>
      </c>
      <c r="KJ188" t="s">
        <v>441</v>
      </c>
      <c r="KK188">
        <v>4117611</v>
      </c>
      <c r="KL188" t="s">
        <v>398</v>
      </c>
      <c r="KM188" s="11">
        <v>0</v>
      </c>
      <c r="KN188" t="str">
        <f>_xll.SNL.Clients.Office.Excel.Functions.SPG(KK188, "SP_COUNTRY_NAME")</f>
        <v>USA</v>
      </c>
    </row>
    <row r="189" spans="5:300" x14ac:dyDescent="0.35">
      <c r="E189" t="str">
        <f>_xll.SNL.Clients.Office.Excel.Functions.SPG(B189, "SP_COUNTRY_NAME")</f>
        <v>#INVALID COMPANY ID</v>
      </c>
      <c r="F189" t="s">
        <v>746</v>
      </c>
      <c r="G189">
        <v>19910977</v>
      </c>
      <c r="H189" t="s">
        <v>398</v>
      </c>
      <c r="I189" s="11">
        <v>0.01</v>
      </c>
      <c r="J189" t="str">
        <f>_xll.SNL.Clients.Office.Excel.Functions.SPG(G189, "SP_COUNTRY_NAME")</f>
        <v>South Africa</v>
      </c>
      <c r="K189" t="s">
        <v>587</v>
      </c>
      <c r="L189">
        <v>4049157</v>
      </c>
      <c r="M189" t="s">
        <v>398</v>
      </c>
      <c r="N189" s="11">
        <v>0</v>
      </c>
      <c r="O189" t="str">
        <f>_xll.SNL.Clients.Office.Excel.Functions.SPG(L189, "SP_COUNTRY_NAME")</f>
        <v>USA</v>
      </c>
      <c r="P189" t="s">
        <v>1086</v>
      </c>
      <c r="Q189">
        <v>13451584</v>
      </c>
      <c r="R189" t="s">
        <v>398</v>
      </c>
      <c r="S189" s="11">
        <v>0.04</v>
      </c>
      <c r="T189" t="str">
        <f>_xll.SNL.Clients.Office.Excel.Functions.SPG(Q189, "SP_COUNTRY_NAME")</f>
        <v>Ireland</v>
      </c>
      <c r="Y189" t="str">
        <f>_xll.SNL.Clients.Office.Excel.Functions.SPG(V189, "SP_COUNTRY_NAME")</f>
        <v>#INVALID COMPANY ID</v>
      </c>
      <c r="Z189" t="s">
        <v>776</v>
      </c>
      <c r="AA189">
        <v>8264448</v>
      </c>
      <c r="AB189" t="s">
        <v>398</v>
      </c>
      <c r="AC189" s="11">
        <v>0</v>
      </c>
      <c r="AD189" t="str">
        <f>_xll.SNL.Clients.Office.Excel.Functions.SPG(AA189, "SP_COUNTRY_NAME")</f>
        <v>South Africa</v>
      </c>
      <c r="AE189" t="s">
        <v>776</v>
      </c>
      <c r="AF189">
        <v>8264448</v>
      </c>
      <c r="AG189" t="s">
        <v>398</v>
      </c>
      <c r="AH189" s="11">
        <v>0</v>
      </c>
      <c r="AI189" t="str">
        <f>_xll.SNL.Clients.Office.Excel.Functions.SPG(AF189, "SP_COUNTRY_NAME")</f>
        <v>South Africa</v>
      </c>
      <c r="AJ189" t="s">
        <v>1086</v>
      </c>
      <c r="AK189">
        <v>13451584</v>
      </c>
      <c r="AL189" t="s">
        <v>398</v>
      </c>
      <c r="AM189" s="11">
        <v>0.04</v>
      </c>
      <c r="AN189" t="str">
        <f>_xll.SNL.Clients.Office.Excel.Functions.SPG(AK189, "SP_COUNTRY_NAME")</f>
        <v>Ireland</v>
      </c>
      <c r="AO189" t="s">
        <v>1267</v>
      </c>
      <c r="AP189">
        <v>4147202</v>
      </c>
      <c r="AQ189" t="s">
        <v>398</v>
      </c>
      <c r="AR189" s="11">
        <v>0</v>
      </c>
      <c r="AS189" t="str">
        <f>_xll.SNL.Clients.Office.Excel.Functions.SPG(AP189, "SP_COUNTRY_NAME")</f>
        <v>Canada</v>
      </c>
      <c r="AX189" t="str">
        <f>_xll.SNL.Clients.Office.Excel.Functions.SPG(AU189, "SP_COUNTRY_NAME")</f>
        <v>#INVALID COMPANY ID</v>
      </c>
      <c r="AY189" t="s">
        <v>776</v>
      </c>
      <c r="AZ189">
        <v>8264448</v>
      </c>
      <c r="BA189" t="s">
        <v>398</v>
      </c>
      <c r="BB189" s="11">
        <v>0</v>
      </c>
      <c r="BC189" t="str">
        <f>_xll.SNL.Clients.Office.Excel.Functions.SPG(AZ189, "SP_COUNTRY_NAME")</f>
        <v>South Africa</v>
      </c>
      <c r="BH189" t="str">
        <f>_xll.SNL.Clients.Office.Excel.Functions.SPG(BE189, "SP_COUNTRY_NAME")</f>
        <v>#INVALID COMPANY ID</v>
      </c>
      <c r="BI189" t="s">
        <v>758</v>
      </c>
      <c r="BJ189">
        <v>5788099</v>
      </c>
      <c r="BK189" t="s">
        <v>398</v>
      </c>
      <c r="BL189" s="11">
        <v>0</v>
      </c>
      <c r="BM189" t="str">
        <f>_xll.SNL.Clients.Office.Excel.Functions.SPG(BJ189, "SP_COUNTRY_NAME")</f>
        <v>South Africa</v>
      </c>
      <c r="BR189" t="str">
        <f>_xll.SNL.Clients.Office.Excel.Functions.SPG(BO189, "SP_COUNTRY_NAME")</f>
        <v>#INVALID COMPANY ID</v>
      </c>
      <c r="BS189" t="s">
        <v>561</v>
      </c>
      <c r="BT189">
        <v>4138393</v>
      </c>
      <c r="BU189" t="s">
        <v>398</v>
      </c>
      <c r="BV189" s="11">
        <v>0</v>
      </c>
      <c r="BW189" t="str">
        <f>_xll.SNL.Clients.Office.Excel.Functions.SPG(BT189, "SP_COUNTRY_NAME")</f>
        <v>Spain</v>
      </c>
      <c r="BX189" t="s">
        <v>1439</v>
      </c>
      <c r="BY189">
        <v>4037127</v>
      </c>
      <c r="BZ189" t="s">
        <v>398</v>
      </c>
      <c r="CA189" s="11">
        <v>0.01</v>
      </c>
      <c r="CB189" t="str">
        <f>_xll.SNL.Clients.Office.Excel.Functions.SPG(BY189, "SP_COUNTRY_NAME")</f>
        <v>USA</v>
      </c>
      <c r="CC189" t="s">
        <v>558</v>
      </c>
      <c r="CD189">
        <v>4005523</v>
      </c>
      <c r="CE189" t="s">
        <v>398</v>
      </c>
      <c r="CF189" s="11">
        <v>0.01</v>
      </c>
      <c r="CG189" t="str">
        <f>_xll.SNL.Clients.Office.Excel.Functions.SPG(CD189, "SP_COUNTRY_NAME")</f>
        <v>Canada</v>
      </c>
      <c r="CH189" t="s">
        <v>1439</v>
      </c>
      <c r="CI189">
        <v>4037127</v>
      </c>
      <c r="CJ189" t="s">
        <v>398</v>
      </c>
      <c r="CK189" s="11">
        <v>0.01</v>
      </c>
      <c r="CL189" t="str">
        <f>_xll.SNL.Clients.Office.Excel.Functions.SPG(CI189, "SP_COUNTRY_NAME")</f>
        <v>USA</v>
      </c>
      <c r="CM189" t="s">
        <v>758</v>
      </c>
      <c r="CN189">
        <v>5788099</v>
      </c>
      <c r="CO189" t="s">
        <v>398</v>
      </c>
      <c r="CP189" s="11">
        <v>0</v>
      </c>
      <c r="CQ189" t="str">
        <f>_xll.SNL.Clients.Office.Excel.Functions.SPG(CN189, "SP_COUNTRY_NAME")</f>
        <v>South Africa</v>
      </c>
      <c r="CR189" t="s">
        <v>758</v>
      </c>
      <c r="CS189">
        <v>5788099</v>
      </c>
      <c r="CT189" t="s">
        <v>398</v>
      </c>
      <c r="CU189" s="11">
        <v>0</v>
      </c>
      <c r="CV189" t="str">
        <f>_xll.SNL.Clients.Office.Excel.Functions.SPG(CS189, "SP_COUNTRY_NAME")</f>
        <v>South Africa</v>
      </c>
      <c r="CW189" t="s">
        <v>1439</v>
      </c>
      <c r="CX189">
        <v>4037127</v>
      </c>
      <c r="CY189" t="s">
        <v>398</v>
      </c>
      <c r="CZ189" s="11">
        <v>0.01</v>
      </c>
      <c r="DA189" t="str">
        <f>_xll.SNL.Clients.Office.Excel.Functions.SPG(CX189, "SP_COUNTRY_NAME")</f>
        <v>USA</v>
      </c>
      <c r="DF189" t="str">
        <f>_xll.SNL.Clients.Office.Excel.Functions.SPG(DC189, "SP_COUNTRY_NAME")</f>
        <v>#INVALID COMPANY ID</v>
      </c>
      <c r="DK189" t="str">
        <f>_xll.SNL.Clients.Office.Excel.Functions.SPG(DH189, "SP_COUNTRY_NAME")</f>
        <v>#INVALID COMPANY ID</v>
      </c>
      <c r="DL189" t="s">
        <v>746</v>
      </c>
      <c r="DM189">
        <v>19910977</v>
      </c>
      <c r="DN189" t="s">
        <v>398</v>
      </c>
      <c r="DO189" s="11">
        <v>0.01</v>
      </c>
      <c r="DP189" t="str">
        <f>_xll.SNL.Clients.Office.Excel.Functions.SPG(DM189, "SP_COUNTRY_NAME")</f>
        <v>South Africa</v>
      </c>
      <c r="DQ189" t="s">
        <v>746</v>
      </c>
      <c r="DR189">
        <v>19910977</v>
      </c>
      <c r="DS189" t="s">
        <v>398</v>
      </c>
      <c r="DT189" s="11">
        <v>0.01</v>
      </c>
      <c r="DU189" t="str">
        <f>_xll.SNL.Clients.Office.Excel.Functions.SPG(DR189, "SP_COUNTRY_NAME")</f>
        <v>South Africa</v>
      </c>
      <c r="DV189" t="s">
        <v>746</v>
      </c>
      <c r="DW189">
        <v>19910977</v>
      </c>
      <c r="DX189" t="s">
        <v>398</v>
      </c>
      <c r="DY189" s="11">
        <v>0.01</v>
      </c>
      <c r="DZ189" t="str">
        <f>_xll.SNL.Clients.Office.Excel.Functions.SPG(DW189, "SP_COUNTRY_NAME")</f>
        <v>South Africa</v>
      </c>
      <c r="EE189" t="str">
        <f>_xll.SNL.Clients.Office.Excel.Functions.SPG(EB189, "SP_COUNTRY_NAME")</f>
        <v>#INVALID COMPANY ID</v>
      </c>
      <c r="EF189" t="s">
        <v>2005</v>
      </c>
      <c r="EG189">
        <v>4139052</v>
      </c>
      <c r="EH189" t="s">
        <v>398</v>
      </c>
      <c r="EI189" s="11">
        <v>0.02</v>
      </c>
      <c r="EJ189" t="str">
        <f>_xll.SNL.Clients.Office.Excel.Functions.SPG(EG189, "SP_COUNTRY_NAME")</f>
        <v>United Kingdom</v>
      </c>
      <c r="EO189" t="str">
        <f>_xll.SNL.Clients.Office.Excel.Functions.SPG(EL189, "SP_COUNTRY_NAME")</f>
        <v>#INVALID COMPANY ID</v>
      </c>
      <c r="ET189" t="str">
        <f>_xll.SNL.Clients.Office.Excel.Functions.SPG(EQ189, "SP_COUNTRY_NAME")</f>
        <v>#INVALID COMPANY ID</v>
      </c>
      <c r="EY189" t="str">
        <f>_xll.SNL.Clients.Office.Excel.Functions.SPG(EV189, "SP_COUNTRY_NAME")</f>
        <v>#INVALID COMPANY ID</v>
      </c>
      <c r="EZ189" t="s">
        <v>558</v>
      </c>
      <c r="FA189">
        <v>4005523</v>
      </c>
      <c r="FB189" t="s">
        <v>398</v>
      </c>
      <c r="FC189" s="11">
        <v>0.01</v>
      </c>
      <c r="FD189" t="str">
        <f>_xll.SNL.Clients.Office.Excel.Functions.SPG(FA189, "SP_COUNTRY_NAME")</f>
        <v>Canada</v>
      </c>
      <c r="FE189" t="s">
        <v>558</v>
      </c>
      <c r="FF189">
        <v>4005523</v>
      </c>
      <c r="FG189" t="s">
        <v>398</v>
      </c>
      <c r="FH189" s="11">
        <v>0.01</v>
      </c>
      <c r="FI189" t="str">
        <f>_xll.SNL.Clients.Office.Excel.Functions.SPG(FF189, "SP_COUNTRY_NAME")</f>
        <v>Canada</v>
      </c>
      <c r="FJ189" t="s">
        <v>1439</v>
      </c>
      <c r="FK189">
        <v>4037127</v>
      </c>
      <c r="FL189" t="s">
        <v>398</v>
      </c>
      <c r="FM189" s="11">
        <v>0.01</v>
      </c>
      <c r="FN189" t="str">
        <f>_xll.SNL.Clients.Office.Excel.Functions.SPG(FK189, "SP_COUNTRY_NAME")</f>
        <v>USA</v>
      </c>
      <c r="FS189" t="str">
        <f>_xll.SNL.Clients.Office.Excel.Functions.SPG(FP189, "SP_COUNTRY_NAME")</f>
        <v>#INVALID COMPANY ID</v>
      </c>
      <c r="FT189" t="s">
        <v>2005</v>
      </c>
      <c r="FU189">
        <v>4139052</v>
      </c>
      <c r="FV189" t="s">
        <v>398</v>
      </c>
      <c r="FW189" s="11">
        <v>0.02</v>
      </c>
      <c r="FX189" t="str">
        <f>_xll.SNL.Clients.Office.Excel.Functions.SPG(FU189, "SP_COUNTRY_NAME")</f>
        <v>United Kingdom</v>
      </c>
      <c r="GC189" t="str">
        <f>_xll.SNL.Clients.Office.Excel.Functions.SPG(FZ189, "SP_COUNTRY_NAME")</f>
        <v>#INVALID COMPANY ID</v>
      </c>
      <c r="GH189" t="str">
        <f>_xll.SNL.Clients.Office.Excel.Functions.SPG(GE189, "SP_COUNTRY_NAME")</f>
        <v>#INVALID COMPANY ID</v>
      </c>
      <c r="GM189" t="str">
        <f>_xll.SNL.Clients.Office.Excel.Functions.SPG(GJ189, "SP_COUNTRY_NAME")</f>
        <v>#INVALID COMPANY ID</v>
      </c>
      <c r="GR189" t="str">
        <f>_xll.SNL.Clients.Office.Excel.Functions.SPG(GO189, "SP_COUNTRY_NAME")</f>
        <v>#INVALID COMPANY ID</v>
      </c>
      <c r="GW189" t="str">
        <f>_xll.SNL.Clients.Office.Excel.Functions.SPG(GT189, "SP_COUNTRY_NAME")</f>
        <v>#INVALID COMPANY ID</v>
      </c>
      <c r="HB189" t="str">
        <f>_xll.SNL.Clients.Office.Excel.Functions.SPG(GY189, "SP_COUNTRY_NAME")</f>
        <v>#INVALID COMPANY ID</v>
      </c>
      <c r="HC189" t="s">
        <v>1439</v>
      </c>
      <c r="HD189">
        <v>4037127</v>
      </c>
      <c r="HE189" t="s">
        <v>398</v>
      </c>
      <c r="HF189" s="11">
        <v>0.01</v>
      </c>
      <c r="HG189" t="str">
        <f>_xll.SNL.Clients.Office.Excel.Functions.SPG(HD189, "SP_COUNTRY_NAME")</f>
        <v>USA</v>
      </c>
      <c r="HL189" t="str">
        <f>_xll.SNL.Clients.Office.Excel.Functions.SPG(HI189, "SP_COUNTRY_NAME")</f>
        <v>#INVALID COMPANY ID</v>
      </c>
      <c r="HQ189" t="str">
        <f>_xll.SNL.Clients.Office.Excel.Functions.SPG(HN189, "SP_COUNTRY_NAME")</f>
        <v>#INVALID COMPANY ID</v>
      </c>
      <c r="HR189" t="s">
        <v>1439</v>
      </c>
      <c r="HS189">
        <v>4037127</v>
      </c>
      <c r="HT189" t="s">
        <v>398</v>
      </c>
      <c r="HU189" s="11">
        <v>0.01</v>
      </c>
      <c r="HV189" t="str">
        <f>_xll.SNL.Clients.Office.Excel.Functions.SPG(HS189, "SP_COUNTRY_NAME")</f>
        <v>USA</v>
      </c>
      <c r="HW189" t="s">
        <v>2005</v>
      </c>
      <c r="HX189">
        <v>4139052</v>
      </c>
      <c r="HY189" t="s">
        <v>398</v>
      </c>
      <c r="HZ189" s="11">
        <v>0.02</v>
      </c>
      <c r="IA189" t="str">
        <f>_xll.SNL.Clients.Office.Excel.Functions.SPG(HX189, "SP_COUNTRY_NAME")</f>
        <v>United Kingdom</v>
      </c>
      <c r="IF189" t="str">
        <f>_xll.SNL.Clients.Office.Excel.Functions.SPG(IC189, "SP_COUNTRY_NAME")</f>
        <v>#INVALID COMPANY ID</v>
      </c>
      <c r="IK189" t="str">
        <f>_xll.SNL.Clients.Office.Excel.Functions.SPG(IH189, "SP_COUNTRY_NAME")</f>
        <v>#INVALID COMPANY ID</v>
      </c>
      <c r="IP189" t="str">
        <f>_xll.SNL.Clients.Office.Excel.Functions.SPG(IM189, "SP_COUNTRY_NAME")</f>
        <v>#INVALID COMPANY ID</v>
      </c>
      <c r="IQ189" t="s">
        <v>602</v>
      </c>
      <c r="IR189">
        <v>4140617</v>
      </c>
      <c r="IS189" t="s">
        <v>398</v>
      </c>
      <c r="IT189" s="11">
        <v>0</v>
      </c>
      <c r="IU189" t="str">
        <f>_xll.SNL.Clients.Office.Excel.Functions.SPG(IR189, "SP_COUNTRY_NAME")</f>
        <v>Switzerland</v>
      </c>
      <c r="IZ189" t="str">
        <f>_xll.SNL.Clients.Office.Excel.Functions.SPG(IW189, "SP_COUNTRY_NAME")</f>
        <v>#INVALID COMPANY ID</v>
      </c>
      <c r="JA189" t="s">
        <v>758</v>
      </c>
      <c r="JB189">
        <v>5788099</v>
      </c>
      <c r="JC189" t="s">
        <v>398</v>
      </c>
      <c r="JD189" s="11">
        <v>0</v>
      </c>
      <c r="JE189" t="str">
        <f>_xll.SNL.Clients.Office.Excel.Functions.SPG(JB189, "SP_COUNTRY_NAME")</f>
        <v>South Africa</v>
      </c>
      <c r="JF189" t="s">
        <v>746</v>
      </c>
      <c r="JG189">
        <v>19910977</v>
      </c>
      <c r="JH189" t="s">
        <v>398</v>
      </c>
      <c r="JI189" s="11">
        <v>0.01</v>
      </c>
      <c r="JJ189" t="str">
        <f>_xll.SNL.Clients.Office.Excel.Functions.SPG(JG189, "SP_COUNTRY_NAME")</f>
        <v>South Africa</v>
      </c>
      <c r="JK189" t="s">
        <v>558</v>
      </c>
      <c r="JL189">
        <v>4005523</v>
      </c>
      <c r="JM189" t="s">
        <v>398</v>
      </c>
      <c r="JN189" s="11">
        <v>0.01</v>
      </c>
      <c r="JO189" t="str">
        <f>_xll.SNL.Clients.Office.Excel.Functions.SPG(JL189, "SP_COUNTRY_NAME")</f>
        <v>Canada</v>
      </c>
      <c r="JT189" t="str">
        <f>_xll.SNL.Clients.Office.Excel.Functions.SPG(JQ189, "SP_COUNTRY_NAME")</f>
        <v>#INVALID COMPANY ID</v>
      </c>
      <c r="JY189" t="str">
        <f>_xll.SNL.Clients.Office.Excel.Functions.SPG(JV189, "SP_COUNTRY_NAME")</f>
        <v>#INVALID COMPANY ID</v>
      </c>
      <c r="JZ189" t="s">
        <v>1439</v>
      </c>
      <c r="KA189">
        <v>4037127</v>
      </c>
      <c r="KB189" t="s">
        <v>398</v>
      </c>
      <c r="KC189" s="11">
        <v>0.01</v>
      </c>
      <c r="KD189" t="str">
        <f>_xll.SNL.Clients.Office.Excel.Functions.SPG(KA189, "SP_COUNTRY_NAME")</f>
        <v>USA</v>
      </c>
      <c r="KI189" t="str">
        <f>_xll.SNL.Clients.Office.Excel.Functions.SPG(KF189, "SP_COUNTRY_NAME")</f>
        <v>#INVALID COMPANY ID</v>
      </c>
      <c r="KJ189" t="s">
        <v>776</v>
      </c>
      <c r="KK189">
        <v>8264448</v>
      </c>
      <c r="KL189" t="s">
        <v>398</v>
      </c>
      <c r="KM189" s="11">
        <v>0</v>
      </c>
      <c r="KN189" t="str">
        <f>_xll.SNL.Clients.Office.Excel.Functions.SPG(KK189, "SP_COUNTRY_NAME")</f>
        <v>South Africa</v>
      </c>
    </row>
    <row r="190" spans="5:300" x14ac:dyDescent="0.35">
      <c r="E190" t="str">
        <f>_xll.SNL.Clients.Office.Excel.Functions.SPG(B190, "SP_COUNTRY_NAME")</f>
        <v>#INVALID COMPANY ID</v>
      </c>
      <c r="F190" t="s">
        <v>848</v>
      </c>
      <c r="G190">
        <v>4222629</v>
      </c>
      <c r="H190" t="s">
        <v>398</v>
      </c>
      <c r="I190" s="11">
        <v>0.01</v>
      </c>
      <c r="J190" t="str">
        <f>_xll.SNL.Clients.Office.Excel.Functions.SPG(G190, "SP_COUNTRY_NAME")</f>
        <v>South Africa</v>
      </c>
      <c r="K190" t="s">
        <v>588</v>
      </c>
      <c r="L190">
        <v>4575993</v>
      </c>
      <c r="M190" t="s">
        <v>398</v>
      </c>
      <c r="N190" s="11">
        <v>0</v>
      </c>
      <c r="O190" t="str">
        <f>_xll.SNL.Clients.Office.Excel.Functions.SPG(L190, "SP_COUNTRY_NAME")</f>
        <v>Canada</v>
      </c>
      <c r="P190" t="s">
        <v>1087</v>
      </c>
      <c r="Q190">
        <v>4109058</v>
      </c>
      <c r="R190" t="s">
        <v>1610</v>
      </c>
      <c r="S190" s="11">
        <v>0.04</v>
      </c>
      <c r="T190" t="str">
        <f>_xll.SNL.Clients.Office.Excel.Functions.SPG(Q190, "SP_COUNTRY_NAME")</f>
        <v>Malaysia</v>
      </c>
      <c r="Y190" t="str">
        <f>_xll.SNL.Clients.Office.Excel.Functions.SPG(V190, "SP_COUNTRY_NAME")</f>
        <v>#INVALID COMPANY ID</v>
      </c>
      <c r="Z190" t="s">
        <v>777</v>
      </c>
      <c r="AA190">
        <v>5844120</v>
      </c>
      <c r="AB190" t="s">
        <v>398</v>
      </c>
      <c r="AC190" s="11">
        <v>0</v>
      </c>
      <c r="AD190" t="str">
        <f>_xll.SNL.Clients.Office.Excel.Functions.SPG(AA190, "SP_COUNTRY_NAME")</f>
        <v>South Africa</v>
      </c>
      <c r="AE190" t="s">
        <v>777</v>
      </c>
      <c r="AF190">
        <v>5844120</v>
      </c>
      <c r="AG190" t="s">
        <v>398</v>
      </c>
      <c r="AH190" s="11">
        <v>0</v>
      </c>
      <c r="AI190" t="str">
        <f>_xll.SNL.Clients.Office.Excel.Functions.SPG(AF190, "SP_COUNTRY_NAME")</f>
        <v>South Africa</v>
      </c>
      <c r="AJ190" t="s">
        <v>1087</v>
      </c>
      <c r="AK190">
        <v>4109058</v>
      </c>
      <c r="AL190" t="s">
        <v>1610</v>
      </c>
      <c r="AM190" s="11">
        <v>0.04</v>
      </c>
      <c r="AN190" t="str">
        <f>_xll.SNL.Clients.Office.Excel.Functions.SPG(AK190, "SP_COUNTRY_NAME")</f>
        <v>Malaysia</v>
      </c>
      <c r="AO190" t="s">
        <v>1197</v>
      </c>
      <c r="AP190">
        <v>4138457</v>
      </c>
      <c r="AQ190" t="s">
        <v>398</v>
      </c>
      <c r="AR190" s="11">
        <v>0</v>
      </c>
      <c r="AS190" t="str">
        <f>_xll.SNL.Clients.Office.Excel.Functions.SPG(AP190, "SP_COUNTRY_NAME")</f>
        <v>Germany</v>
      </c>
      <c r="AX190" t="str">
        <f>_xll.SNL.Clients.Office.Excel.Functions.SPG(AU190, "SP_COUNTRY_NAME")</f>
        <v>#INVALID COMPANY ID</v>
      </c>
      <c r="AY190" t="s">
        <v>777</v>
      </c>
      <c r="AZ190">
        <v>5844120</v>
      </c>
      <c r="BA190" t="s">
        <v>398</v>
      </c>
      <c r="BB190" s="11">
        <v>0</v>
      </c>
      <c r="BC190" t="str">
        <f>_xll.SNL.Clients.Office.Excel.Functions.SPG(AZ190, "SP_COUNTRY_NAME")</f>
        <v>South Africa</v>
      </c>
      <c r="BH190" t="str">
        <f>_xll.SNL.Clients.Office.Excel.Functions.SPG(BE190, "SP_COUNTRY_NAME")</f>
        <v>#INVALID COMPANY ID</v>
      </c>
      <c r="BI190" t="s">
        <v>711</v>
      </c>
      <c r="BJ190">
        <v>4949613</v>
      </c>
      <c r="BK190" t="s">
        <v>398</v>
      </c>
      <c r="BL190" s="11">
        <v>0</v>
      </c>
      <c r="BM190" t="str">
        <f>_xll.SNL.Clients.Office.Excel.Functions.SPG(BJ190, "SP_COUNTRY_NAME")</f>
        <v>South Africa</v>
      </c>
      <c r="BR190" t="str">
        <f>_xll.SNL.Clients.Office.Excel.Functions.SPG(BO190, "SP_COUNTRY_NAME")</f>
        <v>#INVALID COMPANY ID</v>
      </c>
      <c r="BS190" t="s">
        <v>1948</v>
      </c>
      <c r="BT190">
        <v>4199123</v>
      </c>
      <c r="BU190" t="s">
        <v>398</v>
      </c>
      <c r="BV190" s="11">
        <v>0</v>
      </c>
      <c r="BW190" t="str">
        <f>_xll.SNL.Clients.Office.Excel.Functions.SPG(BT190, "SP_COUNTRY_NAME")</f>
        <v>Germany</v>
      </c>
      <c r="BX190" t="s">
        <v>813</v>
      </c>
      <c r="BY190">
        <v>110616</v>
      </c>
      <c r="BZ190" t="s">
        <v>398</v>
      </c>
      <c r="CA190" s="11">
        <v>0.01</v>
      </c>
      <c r="CB190" t="str">
        <f>_xll.SNL.Clients.Office.Excel.Functions.SPG(BY190, "SP_COUNTRY_NAME")</f>
        <v>United Kingdom</v>
      </c>
      <c r="CC190" t="s">
        <v>464</v>
      </c>
      <c r="CD190">
        <v>4337989</v>
      </c>
      <c r="CE190" t="s">
        <v>398</v>
      </c>
      <c r="CF190" s="11">
        <v>0.01</v>
      </c>
      <c r="CG190" t="str">
        <f>_xll.SNL.Clients.Office.Excel.Functions.SPG(CD190, "SP_COUNTRY_NAME")</f>
        <v>USA</v>
      </c>
      <c r="CH190" t="s">
        <v>813</v>
      </c>
      <c r="CI190">
        <v>110616</v>
      </c>
      <c r="CJ190" t="s">
        <v>398</v>
      </c>
      <c r="CK190" s="11">
        <v>0.01</v>
      </c>
      <c r="CL190" t="str">
        <f>_xll.SNL.Clients.Office.Excel.Functions.SPG(CI190, "SP_COUNTRY_NAME")</f>
        <v>United Kingdom</v>
      </c>
      <c r="CM190" t="s">
        <v>711</v>
      </c>
      <c r="CN190">
        <v>4949613</v>
      </c>
      <c r="CO190" t="s">
        <v>398</v>
      </c>
      <c r="CP190" s="11">
        <v>0</v>
      </c>
      <c r="CQ190" t="str">
        <f>_xll.SNL.Clients.Office.Excel.Functions.SPG(CN190, "SP_COUNTRY_NAME")</f>
        <v>South Africa</v>
      </c>
      <c r="CR190" t="s">
        <v>711</v>
      </c>
      <c r="CS190">
        <v>4949613</v>
      </c>
      <c r="CT190" t="s">
        <v>398</v>
      </c>
      <c r="CU190" s="11">
        <v>0</v>
      </c>
      <c r="CV190" t="str">
        <f>_xll.SNL.Clients.Office.Excel.Functions.SPG(CS190, "SP_COUNTRY_NAME")</f>
        <v>South Africa</v>
      </c>
      <c r="CW190" t="s">
        <v>813</v>
      </c>
      <c r="CX190">
        <v>110616</v>
      </c>
      <c r="CY190" t="s">
        <v>398</v>
      </c>
      <c r="CZ190" s="11">
        <v>0.01</v>
      </c>
      <c r="DA190" t="str">
        <f>_xll.SNL.Clients.Office.Excel.Functions.SPG(CX190, "SP_COUNTRY_NAME")</f>
        <v>United Kingdom</v>
      </c>
      <c r="DF190" t="str">
        <f>_xll.SNL.Clients.Office.Excel.Functions.SPG(DC190, "SP_COUNTRY_NAME")</f>
        <v>#INVALID COMPANY ID</v>
      </c>
      <c r="DK190" t="str">
        <f>_xll.SNL.Clients.Office.Excel.Functions.SPG(DH190, "SP_COUNTRY_NAME")</f>
        <v>#INVALID COMPANY ID</v>
      </c>
      <c r="DL190" t="s">
        <v>848</v>
      </c>
      <c r="DM190">
        <v>4222629</v>
      </c>
      <c r="DN190" t="s">
        <v>398</v>
      </c>
      <c r="DO190" s="11">
        <v>0.01</v>
      </c>
      <c r="DP190" t="str">
        <f>_xll.SNL.Clients.Office.Excel.Functions.SPG(DM190, "SP_COUNTRY_NAME")</f>
        <v>South Africa</v>
      </c>
      <c r="DQ190" t="s">
        <v>848</v>
      </c>
      <c r="DR190">
        <v>4222629</v>
      </c>
      <c r="DS190" t="s">
        <v>398</v>
      </c>
      <c r="DT190" s="11">
        <v>0.01</v>
      </c>
      <c r="DU190" t="str">
        <f>_xll.SNL.Clients.Office.Excel.Functions.SPG(DR190, "SP_COUNTRY_NAME")</f>
        <v>South Africa</v>
      </c>
      <c r="DV190" t="s">
        <v>848</v>
      </c>
      <c r="DW190">
        <v>4222629</v>
      </c>
      <c r="DX190" t="s">
        <v>398</v>
      </c>
      <c r="DY190" s="11">
        <v>0.01</v>
      </c>
      <c r="DZ190" t="str">
        <f>_xll.SNL.Clients.Office.Excel.Functions.SPG(DW190, "SP_COUNTRY_NAME")</f>
        <v>South Africa</v>
      </c>
      <c r="EE190" t="str">
        <f>_xll.SNL.Clients.Office.Excel.Functions.SPG(EB190, "SP_COUNTRY_NAME")</f>
        <v>#INVALID COMPANY ID</v>
      </c>
      <c r="EF190" t="s">
        <v>814</v>
      </c>
      <c r="EG190">
        <v>4118993</v>
      </c>
      <c r="EH190" t="s">
        <v>398</v>
      </c>
      <c r="EI190" s="11">
        <v>0.02</v>
      </c>
      <c r="EJ190" t="str">
        <f>_xll.SNL.Clients.Office.Excel.Functions.SPG(EG190, "SP_COUNTRY_NAME")</f>
        <v>USA</v>
      </c>
      <c r="EO190" t="str">
        <f>_xll.SNL.Clients.Office.Excel.Functions.SPG(EL190, "SP_COUNTRY_NAME")</f>
        <v>#INVALID COMPANY ID</v>
      </c>
      <c r="ET190" t="str">
        <f>_xll.SNL.Clients.Office.Excel.Functions.SPG(EQ190, "SP_COUNTRY_NAME")</f>
        <v>#INVALID COMPANY ID</v>
      </c>
      <c r="EY190" t="str">
        <f>_xll.SNL.Clients.Office.Excel.Functions.SPG(EV190, "SP_COUNTRY_NAME")</f>
        <v>#INVALID COMPANY ID</v>
      </c>
      <c r="EZ190" t="s">
        <v>464</v>
      </c>
      <c r="FA190">
        <v>4337989</v>
      </c>
      <c r="FB190" t="s">
        <v>398</v>
      </c>
      <c r="FC190" s="11">
        <v>0.01</v>
      </c>
      <c r="FD190" t="str">
        <f>_xll.SNL.Clients.Office.Excel.Functions.SPG(FA190, "SP_COUNTRY_NAME")</f>
        <v>USA</v>
      </c>
      <c r="FE190" t="s">
        <v>464</v>
      </c>
      <c r="FF190">
        <v>4337989</v>
      </c>
      <c r="FG190" t="s">
        <v>398</v>
      </c>
      <c r="FH190" s="11">
        <v>0.01</v>
      </c>
      <c r="FI190" t="str">
        <f>_xll.SNL.Clients.Office.Excel.Functions.SPG(FF190, "SP_COUNTRY_NAME")</f>
        <v>USA</v>
      </c>
      <c r="FJ190" t="s">
        <v>813</v>
      </c>
      <c r="FK190">
        <v>110616</v>
      </c>
      <c r="FL190" t="s">
        <v>398</v>
      </c>
      <c r="FM190" s="11">
        <v>0.01</v>
      </c>
      <c r="FN190" t="str">
        <f>_xll.SNL.Clients.Office.Excel.Functions.SPG(FK190, "SP_COUNTRY_NAME")</f>
        <v>United Kingdom</v>
      </c>
      <c r="FS190" t="str">
        <f>_xll.SNL.Clients.Office.Excel.Functions.SPG(FP190, "SP_COUNTRY_NAME")</f>
        <v>#INVALID COMPANY ID</v>
      </c>
      <c r="FT190" t="s">
        <v>814</v>
      </c>
      <c r="FU190">
        <v>4118993</v>
      </c>
      <c r="FV190" t="s">
        <v>398</v>
      </c>
      <c r="FW190" s="11">
        <v>0.02</v>
      </c>
      <c r="FX190" t="str">
        <f>_xll.SNL.Clients.Office.Excel.Functions.SPG(FU190, "SP_COUNTRY_NAME")</f>
        <v>USA</v>
      </c>
      <c r="GC190" t="str">
        <f>_xll.SNL.Clients.Office.Excel.Functions.SPG(FZ190, "SP_COUNTRY_NAME")</f>
        <v>#INVALID COMPANY ID</v>
      </c>
      <c r="GH190" t="str">
        <f>_xll.SNL.Clients.Office.Excel.Functions.SPG(GE190, "SP_COUNTRY_NAME")</f>
        <v>#INVALID COMPANY ID</v>
      </c>
      <c r="GM190" t="str">
        <f>_xll.SNL.Clients.Office.Excel.Functions.SPG(GJ190, "SP_COUNTRY_NAME")</f>
        <v>#INVALID COMPANY ID</v>
      </c>
      <c r="GR190" t="str">
        <f>_xll.SNL.Clients.Office.Excel.Functions.SPG(GO190, "SP_COUNTRY_NAME")</f>
        <v>#INVALID COMPANY ID</v>
      </c>
      <c r="GW190" t="str">
        <f>_xll.SNL.Clients.Office.Excel.Functions.SPG(GT190, "SP_COUNTRY_NAME")</f>
        <v>#INVALID COMPANY ID</v>
      </c>
      <c r="HB190" t="str">
        <f>_xll.SNL.Clients.Office.Excel.Functions.SPG(GY190, "SP_COUNTRY_NAME")</f>
        <v>#INVALID COMPANY ID</v>
      </c>
      <c r="HC190" t="s">
        <v>813</v>
      </c>
      <c r="HD190">
        <v>110616</v>
      </c>
      <c r="HE190" t="s">
        <v>398</v>
      </c>
      <c r="HF190" s="11">
        <v>0.01</v>
      </c>
      <c r="HG190" t="str">
        <f>_xll.SNL.Clients.Office.Excel.Functions.SPG(HD190, "SP_COUNTRY_NAME")</f>
        <v>United Kingdom</v>
      </c>
      <c r="HL190" t="str">
        <f>_xll.SNL.Clients.Office.Excel.Functions.SPG(HI190, "SP_COUNTRY_NAME")</f>
        <v>#INVALID COMPANY ID</v>
      </c>
      <c r="HQ190" t="str">
        <f>_xll.SNL.Clients.Office.Excel.Functions.SPG(HN190, "SP_COUNTRY_NAME")</f>
        <v>#INVALID COMPANY ID</v>
      </c>
      <c r="HR190" t="s">
        <v>813</v>
      </c>
      <c r="HS190">
        <v>110616</v>
      </c>
      <c r="HT190" t="s">
        <v>398</v>
      </c>
      <c r="HU190" s="11">
        <v>0.01</v>
      </c>
      <c r="HV190" t="str">
        <f>_xll.SNL.Clients.Office.Excel.Functions.SPG(HS190, "SP_COUNTRY_NAME")</f>
        <v>United Kingdom</v>
      </c>
      <c r="HW190" t="s">
        <v>814</v>
      </c>
      <c r="HX190">
        <v>4118993</v>
      </c>
      <c r="HY190" t="s">
        <v>398</v>
      </c>
      <c r="HZ190" s="11">
        <v>0.02</v>
      </c>
      <c r="IA190" t="str">
        <f>_xll.SNL.Clients.Office.Excel.Functions.SPG(HX190, "SP_COUNTRY_NAME")</f>
        <v>USA</v>
      </c>
      <c r="IF190" t="str">
        <f>_xll.SNL.Clients.Office.Excel.Functions.SPG(IC190, "SP_COUNTRY_NAME")</f>
        <v>#INVALID COMPANY ID</v>
      </c>
      <c r="IK190" t="str">
        <f>_xll.SNL.Clients.Office.Excel.Functions.SPG(IH190, "SP_COUNTRY_NAME")</f>
        <v>#INVALID COMPANY ID</v>
      </c>
      <c r="IP190" t="str">
        <f>_xll.SNL.Clients.Office.Excel.Functions.SPG(IM190, "SP_COUNTRY_NAME")</f>
        <v>#INVALID COMPANY ID</v>
      </c>
      <c r="IQ190" t="s">
        <v>644</v>
      </c>
      <c r="IR190">
        <v>4289501</v>
      </c>
      <c r="IS190" t="s">
        <v>398</v>
      </c>
      <c r="IT190" s="11">
        <v>0</v>
      </c>
      <c r="IU190" t="str">
        <f>_xll.SNL.Clients.Office.Excel.Functions.SPG(IR190, "SP_COUNTRY_NAME")</f>
        <v>United Kingdom</v>
      </c>
      <c r="IZ190" t="str">
        <f>_xll.SNL.Clients.Office.Excel.Functions.SPG(IW190, "SP_COUNTRY_NAME")</f>
        <v>#INVALID COMPANY ID</v>
      </c>
      <c r="JA190" t="s">
        <v>711</v>
      </c>
      <c r="JB190">
        <v>4949613</v>
      </c>
      <c r="JC190" t="s">
        <v>398</v>
      </c>
      <c r="JD190" s="11">
        <v>0</v>
      </c>
      <c r="JE190" t="str">
        <f>_xll.SNL.Clients.Office.Excel.Functions.SPG(JB190, "SP_COUNTRY_NAME")</f>
        <v>South Africa</v>
      </c>
      <c r="JF190" t="s">
        <v>848</v>
      </c>
      <c r="JG190">
        <v>4222629</v>
      </c>
      <c r="JH190" t="s">
        <v>398</v>
      </c>
      <c r="JI190" s="11">
        <v>0.01</v>
      </c>
      <c r="JJ190" t="str">
        <f>_xll.SNL.Clients.Office.Excel.Functions.SPG(JG190, "SP_COUNTRY_NAME")</f>
        <v>South Africa</v>
      </c>
      <c r="JK190" t="s">
        <v>464</v>
      </c>
      <c r="JL190">
        <v>4337989</v>
      </c>
      <c r="JM190" t="s">
        <v>398</v>
      </c>
      <c r="JN190" s="11">
        <v>0.01</v>
      </c>
      <c r="JO190" t="str">
        <f>_xll.SNL.Clients.Office.Excel.Functions.SPG(JL190, "SP_COUNTRY_NAME")</f>
        <v>USA</v>
      </c>
      <c r="JT190" t="str">
        <f>_xll.SNL.Clients.Office.Excel.Functions.SPG(JQ190, "SP_COUNTRY_NAME")</f>
        <v>#INVALID COMPANY ID</v>
      </c>
      <c r="JY190" t="str">
        <f>_xll.SNL.Clients.Office.Excel.Functions.SPG(JV190, "SP_COUNTRY_NAME")</f>
        <v>#INVALID COMPANY ID</v>
      </c>
      <c r="JZ190" t="s">
        <v>813</v>
      </c>
      <c r="KA190">
        <v>110616</v>
      </c>
      <c r="KB190" t="s">
        <v>398</v>
      </c>
      <c r="KC190" s="11">
        <v>0.01</v>
      </c>
      <c r="KD190" t="str">
        <f>_xll.SNL.Clients.Office.Excel.Functions.SPG(KA190, "SP_COUNTRY_NAME")</f>
        <v>United Kingdom</v>
      </c>
      <c r="KI190" t="str">
        <f>_xll.SNL.Clients.Office.Excel.Functions.SPG(KF190, "SP_COUNTRY_NAME")</f>
        <v>#INVALID COMPANY ID</v>
      </c>
      <c r="KJ190" t="s">
        <v>777</v>
      </c>
      <c r="KK190">
        <v>5844120</v>
      </c>
      <c r="KL190" t="s">
        <v>398</v>
      </c>
      <c r="KM190" s="11">
        <v>0</v>
      </c>
      <c r="KN190" t="str">
        <f>_xll.SNL.Clients.Office.Excel.Functions.SPG(KK190, "SP_COUNTRY_NAME")</f>
        <v>South Africa</v>
      </c>
    </row>
    <row r="191" spans="5:300" x14ac:dyDescent="0.35">
      <c r="E191" t="str">
        <f>_xll.SNL.Clients.Office.Excel.Functions.SPG(B191, "SP_COUNTRY_NAME")</f>
        <v>#INVALID COMPANY ID</v>
      </c>
      <c r="F191" t="s">
        <v>748</v>
      </c>
      <c r="G191">
        <v>4213188</v>
      </c>
      <c r="H191" t="s">
        <v>398</v>
      </c>
      <c r="I191" s="11">
        <v>0.01</v>
      </c>
      <c r="J191" t="str">
        <f>_xll.SNL.Clients.Office.Excel.Functions.SPG(G191, "SP_COUNTRY_NAME")</f>
        <v>South Africa</v>
      </c>
      <c r="K191" t="s">
        <v>589</v>
      </c>
      <c r="L191">
        <v>4672091</v>
      </c>
      <c r="M191" t="s">
        <v>348</v>
      </c>
      <c r="N191" s="11">
        <v>0</v>
      </c>
      <c r="O191" t="str">
        <f>_xll.SNL.Clients.Office.Excel.Functions.SPG(L191, "SP_COUNTRY_NAME")</f>
        <v>South Africa</v>
      </c>
      <c r="P191" t="s">
        <v>1088</v>
      </c>
      <c r="Q191">
        <v>4303295</v>
      </c>
      <c r="R191" t="s">
        <v>398</v>
      </c>
      <c r="S191" s="11">
        <v>0.04</v>
      </c>
      <c r="T191" t="str">
        <f>_xll.SNL.Clients.Office.Excel.Functions.SPG(Q191, "SP_COUNTRY_NAME")</f>
        <v>Sweden</v>
      </c>
      <c r="Y191" t="str">
        <f>_xll.SNL.Clients.Office.Excel.Functions.SPG(V191, "SP_COUNTRY_NAME")</f>
        <v>#INVALID COMPANY ID</v>
      </c>
      <c r="Z191" t="s">
        <v>778</v>
      </c>
      <c r="AA191">
        <v>4579063</v>
      </c>
      <c r="AB191" t="s">
        <v>398</v>
      </c>
      <c r="AC191" s="11">
        <v>0</v>
      </c>
      <c r="AD191" t="str">
        <f>_xll.SNL.Clients.Office.Excel.Functions.SPG(AA191, "SP_COUNTRY_NAME")</f>
        <v>USA</v>
      </c>
      <c r="AE191" t="s">
        <v>778</v>
      </c>
      <c r="AF191">
        <v>4579063</v>
      </c>
      <c r="AG191" t="s">
        <v>398</v>
      </c>
      <c r="AH191" s="11">
        <v>0</v>
      </c>
      <c r="AI191" t="str">
        <f>_xll.SNL.Clients.Office.Excel.Functions.SPG(AF191, "SP_COUNTRY_NAME")</f>
        <v>USA</v>
      </c>
      <c r="AJ191" t="s">
        <v>1088</v>
      </c>
      <c r="AK191">
        <v>4303295</v>
      </c>
      <c r="AL191" t="s">
        <v>398</v>
      </c>
      <c r="AM191" s="11">
        <v>0.04</v>
      </c>
      <c r="AN191" t="str">
        <f>_xll.SNL.Clients.Office.Excel.Functions.SPG(AK191, "SP_COUNTRY_NAME")</f>
        <v>Sweden</v>
      </c>
      <c r="AO191" t="s">
        <v>1268</v>
      </c>
      <c r="AP191">
        <v>27786385</v>
      </c>
      <c r="AQ191" t="s">
        <v>398</v>
      </c>
      <c r="AR191" s="11">
        <v>0</v>
      </c>
      <c r="AS191" t="str">
        <f>_xll.SNL.Clients.Office.Excel.Functions.SPG(AP191, "SP_COUNTRY_NAME")</f>
        <v>Germany</v>
      </c>
      <c r="AX191" t="str">
        <f>_xll.SNL.Clients.Office.Excel.Functions.SPG(AU191, "SP_COUNTRY_NAME")</f>
        <v>#INVALID COMPANY ID</v>
      </c>
      <c r="AY191" t="s">
        <v>778</v>
      </c>
      <c r="AZ191">
        <v>4579063</v>
      </c>
      <c r="BA191" t="s">
        <v>398</v>
      </c>
      <c r="BB191" s="11">
        <v>0</v>
      </c>
      <c r="BC191" t="str">
        <f>_xll.SNL.Clients.Office.Excel.Functions.SPG(AZ191, "SP_COUNTRY_NAME")</f>
        <v>USA</v>
      </c>
      <c r="BH191" t="str">
        <f>_xll.SNL.Clients.Office.Excel.Functions.SPG(BE191, "SP_COUNTRY_NAME")</f>
        <v>#INVALID COMPANY ID</v>
      </c>
      <c r="BI191" t="s">
        <v>693</v>
      </c>
      <c r="BJ191">
        <v>5871860</v>
      </c>
      <c r="BK191" t="s">
        <v>398</v>
      </c>
      <c r="BL191" s="11">
        <v>0</v>
      </c>
      <c r="BM191" t="str">
        <f>_xll.SNL.Clients.Office.Excel.Functions.SPG(BJ191, "SP_COUNTRY_NAME")</f>
        <v>South Africa</v>
      </c>
      <c r="BR191" t="str">
        <f>_xll.SNL.Clients.Office.Excel.Functions.SPG(BO191, "SP_COUNTRY_NAME")</f>
        <v>#INVALID COMPANY ID</v>
      </c>
      <c r="BS191" t="s">
        <v>466</v>
      </c>
      <c r="BT191">
        <v>109872</v>
      </c>
      <c r="BU191" t="s">
        <v>398</v>
      </c>
      <c r="BV191" s="11">
        <v>0</v>
      </c>
      <c r="BW191" t="str">
        <f>_xll.SNL.Clients.Office.Excel.Functions.SPG(BT191, "SP_COUNTRY_NAME")</f>
        <v>USA</v>
      </c>
      <c r="BX191" t="s">
        <v>1596</v>
      </c>
      <c r="BY191">
        <v>4283610</v>
      </c>
      <c r="BZ191" t="s">
        <v>398</v>
      </c>
      <c r="CA191" s="11">
        <v>0.01</v>
      </c>
      <c r="CB191" t="str">
        <f>_xll.SNL.Clients.Office.Excel.Functions.SPG(BY191, "SP_COUNTRY_NAME")</f>
        <v>USA</v>
      </c>
      <c r="CC191" t="s">
        <v>563</v>
      </c>
      <c r="CD191">
        <v>4026973</v>
      </c>
      <c r="CE191" t="s">
        <v>398</v>
      </c>
      <c r="CF191" s="11">
        <v>0.01</v>
      </c>
      <c r="CG191" t="str">
        <f>_xll.SNL.Clients.Office.Excel.Functions.SPG(CD191, "SP_COUNTRY_NAME")</f>
        <v>United Kingdom</v>
      </c>
      <c r="CH191" t="s">
        <v>1596</v>
      </c>
      <c r="CI191">
        <v>4283610</v>
      </c>
      <c r="CJ191" t="s">
        <v>398</v>
      </c>
      <c r="CK191" s="11">
        <v>0.01</v>
      </c>
      <c r="CL191" t="str">
        <f>_xll.SNL.Clients.Office.Excel.Functions.SPG(CI191, "SP_COUNTRY_NAME")</f>
        <v>USA</v>
      </c>
      <c r="CM191" t="s">
        <v>693</v>
      </c>
      <c r="CN191">
        <v>5871860</v>
      </c>
      <c r="CO191" t="s">
        <v>398</v>
      </c>
      <c r="CP191" s="11">
        <v>0</v>
      </c>
      <c r="CQ191" t="str">
        <f>_xll.SNL.Clients.Office.Excel.Functions.SPG(CN191, "SP_COUNTRY_NAME")</f>
        <v>South Africa</v>
      </c>
      <c r="CR191" t="s">
        <v>693</v>
      </c>
      <c r="CS191">
        <v>5871860</v>
      </c>
      <c r="CT191" t="s">
        <v>398</v>
      </c>
      <c r="CU191" s="11">
        <v>0</v>
      </c>
      <c r="CV191" t="str">
        <f>_xll.SNL.Clients.Office.Excel.Functions.SPG(CS191, "SP_COUNTRY_NAME")</f>
        <v>South Africa</v>
      </c>
      <c r="CW191" t="s">
        <v>1596</v>
      </c>
      <c r="CX191">
        <v>4283610</v>
      </c>
      <c r="CY191" t="s">
        <v>398</v>
      </c>
      <c r="CZ191" s="11">
        <v>0.01</v>
      </c>
      <c r="DA191" t="str">
        <f>_xll.SNL.Clients.Office.Excel.Functions.SPG(CX191, "SP_COUNTRY_NAME")</f>
        <v>USA</v>
      </c>
      <c r="DF191" t="str">
        <f>_xll.SNL.Clients.Office.Excel.Functions.SPG(DC191, "SP_COUNTRY_NAME")</f>
        <v>#INVALID COMPANY ID</v>
      </c>
      <c r="DK191" t="str">
        <f>_xll.SNL.Clients.Office.Excel.Functions.SPG(DH191, "SP_COUNTRY_NAME")</f>
        <v>#INVALID COMPANY ID</v>
      </c>
      <c r="DL191" t="s">
        <v>748</v>
      </c>
      <c r="DM191">
        <v>4213188</v>
      </c>
      <c r="DN191" t="s">
        <v>398</v>
      </c>
      <c r="DO191" s="11">
        <v>0.01</v>
      </c>
      <c r="DP191" t="str">
        <f>_xll.SNL.Clients.Office.Excel.Functions.SPG(DM191, "SP_COUNTRY_NAME")</f>
        <v>South Africa</v>
      </c>
      <c r="DQ191" t="s">
        <v>748</v>
      </c>
      <c r="DR191">
        <v>4213188</v>
      </c>
      <c r="DS191" t="s">
        <v>398</v>
      </c>
      <c r="DT191" s="11">
        <v>0.01</v>
      </c>
      <c r="DU191" t="str">
        <f>_xll.SNL.Clients.Office.Excel.Functions.SPG(DR191, "SP_COUNTRY_NAME")</f>
        <v>South Africa</v>
      </c>
      <c r="DV191" t="s">
        <v>748</v>
      </c>
      <c r="DW191">
        <v>4213188</v>
      </c>
      <c r="DX191" t="s">
        <v>398</v>
      </c>
      <c r="DY191" s="11">
        <v>0.01</v>
      </c>
      <c r="DZ191" t="str">
        <f>_xll.SNL.Clients.Office.Excel.Functions.SPG(DW191, "SP_COUNTRY_NAME")</f>
        <v>South Africa</v>
      </c>
      <c r="EE191" t="str">
        <f>_xll.SNL.Clients.Office.Excel.Functions.SPG(EB191, "SP_COUNTRY_NAME")</f>
        <v>#INVALID COMPANY ID</v>
      </c>
      <c r="EF191" t="s">
        <v>831</v>
      </c>
      <c r="EG191">
        <v>6708326</v>
      </c>
      <c r="EH191" t="s">
        <v>404</v>
      </c>
      <c r="EI191" s="11">
        <v>0.02</v>
      </c>
      <c r="EJ191" t="str">
        <f>_xll.SNL.Clients.Office.Excel.Functions.SPG(EG191, "SP_COUNTRY_NAME")</f>
        <v>USA</v>
      </c>
      <c r="EO191" t="str">
        <f>_xll.SNL.Clients.Office.Excel.Functions.SPG(EL191, "SP_COUNTRY_NAME")</f>
        <v>#INVALID COMPANY ID</v>
      </c>
      <c r="ET191" t="str">
        <f>_xll.SNL.Clients.Office.Excel.Functions.SPG(EQ191, "SP_COUNTRY_NAME")</f>
        <v>#INVALID COMPANY ID</v>
      </c>
      <c r="EY191" t="str">
        <f>_xll.SNL.Clients.Office.Excel.Functions.SPG(EV191, "SP_COUNTRY_NAME")</f>
        <v>#INVALID COMPANY ID</v>
      </c>
      <c r="EZ191" t="s">
        <v>563</v>
      </c>
      <c r="FA191">
        <v>4026973</v>
      </c>
      <c r="FB191" t="s">
        <v>398</v>
      </c>
      <c r="FC191" s="11">
        <v>0.01</v>
      </c>
      <c r="FD191" t="str">
        <f>_xll.SNL.Clients.Office.Excel.Functions.SPG(FA191, "SP_COUNTRY_NAME")</f>
        <v>United Kingdom</v>
      </c>
      <c r="FE191" t="s">
        <v>563</v>
      </c>
      <c r="FF191">
        <v>4026973</v>
      </c>
      <c r="FG191" t="s">
        <v>398</v>
      </c>
      <c r="FH191" s="11">
        <v>0.01</v>
      </c>
      <c r="FI191" t="str">
        <f>_xll.SNL.Clients.Office.Excel.Functions.SPG(FF191, "SP_COUNTRY_NAME")</f>
        <v>United Kingdom</v>
      </c>
      <c r="FJ191" t="s">
        <v>1596</v>
      </c>
      <c r="FK191">
        <v>4283610</v>
      </c>
      <c r="FL191" t="s">
        <v>398</v>
      </c>
      <c r="FM191" s="11">
        <v>0.01</v>
      </c>
      <c r="FN191" t="str">
        <f>_xll.SNL.Clients.Office.Excel.Functions.SPG(FK191, "SP_COUNTRY_NAME")</f>
        <v>USA</v>
      </c>
      <c r="FS191" t="str">
        <f>_xll.SNL.Clients.Office.Excel.Functions.SPG(FP191, "SP_COUNTRY_NAME")</f>
        <v>#INVALID COMPANY ID</v>
      </c>
      <c r="FT191" t="s">
        <v>831</v>
      </c>
      <c r="FU191">
        <v>6708326</v>
      </c>
      <c r="FV191" t="s">
        <v>404</v>
      </c>
      <c r="FW191" s="11">
        <v>0.02</v>
      </c>
      <c r="FX191" t="str">
        <f>_xll.SNL.Clients.Office.Excel.Functions.SPG(FU191, "SP_COUNTRY_NAME")</f>
        <v>USA</v>
      </c>
      <c r="GC191" t="str">
        <f>_xll.SNL.Clients.Office.Excel.Functions.SPG(FZ191, "SP_COUNTRY_NAME")</f>
        <v>#INVALID COMPANY ID</v>
      </c>
      <c r="GH191" t="str">
        <f>_xll.SNL.Clients.Office.Excel.Functions.SPG(GE191, "SP_COUNTRY_NAME")</f>
        <v>#INVALID COMPANY ID</v>
      </c>
      <c r="GM191" t="str">
        <f>_xll.SNL.Clients.Office.Excel.Functions.SPG(GJ191, "SP_COUNTRY_NAME")</f>
        <v>#INVALID COMPANY ID</v>
      </c>
      <c r="GR191" t="str">
        <f>_xll.SNL.Clients.Office.Excel.Functions.SPG(GO191, "SP_COUNTRY_NAME")</f>
        <v>#INVALID COMPANY ID</v>
      </c>
      <c r="GW191" t="str">
        <f>_xll.SNL.Clients.Office.Excel.Functions.SPG(GT191, "SP_COUNTRY_NAME")</f>
        <v>#INVALID COMPANY ID</v>
      </c>
      <c r="HB191" t="str">
        <f>_xll.SNL.Clients.Office.Excel.Functions.SPG(GY191, "SP_COUNTRY_NAME")</f>
        <v>#INVALID COMPANY ID</v>
      </c>
      <c r="HC191" t="s">
        <v>1596</v>
      </c>
      <c r="HD191">
        <v>4283610</v>
      </c>
      <c r="HE191" t="s">
        <v>398</v>
      </c>
      <c r="HF191" s="11">
        <v>0.01</v>
      </c>
      <c r="HG191" t="str">
        <f>_xll.SNL.Clients.Office.Excel.Functions.SPG(HD191, "SP_COUNTRY_NAME")</f>
        <v>USA</v>
      </c>
      <c r="HL191" t="str">
        <f>_xll.SNL.Clients.Office.Excel.Functions.SPG(HI191, "SP_COUNTRY_NAME")</f>
        <v>#INVALID COMPANY ID</v>
      </c>
      <c r="HQ191" t="str">
        <f>_xll.SNL.Clients.Office.Excel.Functions.SPG(HN191, "SP_COUNTRY_NAME")</f>
        <v>#INVALID COMPANY ID</v>
      </c>
      <c r="HR191" t="s">
        <v>1596</v>
      </c>
      <c r="HS191">
        <v>4283610</v>
      </c>
      <c r="HT191" t="s">
        <v>398</v>
      </c>
      <c r="HU191" s="11">
        <v>0.01</v>
      </c>
      <c r="HV191" t="str">
        <f>_xll.SNL.Clients.Office.Excel.Functions.SPG(HS191, "SP_COUNTRY_NAME")</f>
        <v>USA</v>
      </c>
      <c r="HW191" t="s">
        <v>831</v>
      </c>
      <c r="HX191">
        <v>6708326</v>
      </c>
      <c r="HY191" t="s">
        <v>404</v>
      </c>
      <c r="HZ191" s="11">
        <v>0.02</v>
      </c>
      <c r="IA191" t="str">
        <f>_xll.SNL.Clients.Office.Excel.Functions.SPG(HX191, "SP_COUNTRY_NAME")</f>
        <v>USA</v>
      </c>
      <c r="IF191" t="str">
        <f>_xll.SNL.Clients.Office.Excel.Functions.SPG(IC191, "SP_COUNTRY_NAME")</f>
        <v>#INVALID COMPANY ID</v>
      </c>
      <c r="IK191" t="str">
        <f>_xll.SNL.Clients.Office.Excel.Functions.SPG(IH191, "SP_COUNTRY_NAME")</f>
        <v>#INVALID COMPANY ID</v>
      </c>
      <c r="IP191" t="str">
        <f>_xll.SNL.Clients.Office.Excel.Functions.SPG(IM191, "SP_COUNTRY_NAME")</f>
        <v>#INVALID COMPANY ID</v>
      </c>
      <c r="IQ191" t="s">
        <v>591</v>
      </c>
      <c r="IR191">
        <v>5793585</v>
      </c>
      <c r="IS191" t="s">
        <v>398</v>
      </c>
      <c r="IT191" s="11">
        <v>0</v>
      </c>
      <c r="IU191" t="str">
        <f>_xll.SNL.Clients.Office.Excel.Functions.SPG(IR191, "SP_COUNTRY_NAME")</f>
        <v>Luxembourg</v>
      </c>
      <c r="IZ191" t="str">
        <f>_xll.SNL.Clients.Office.Excel.Functions.SPG(IW191, "SP_COUNTRY_NAME")</f>
        <v>#INVALID COMPANY ID</v>
      </c>
      <c r="JA191" t="s">
        <v>693</v>
      </c>
      <c r="JB191">
        <v>5871860</v>
      </c>
      <c r="JC191" t="s">
        <v>398</v>
      </c>
      <c r="JD191" s="11">
        <v>0</v>
      </c>
      <c r="JE191" t="str">
        <f>_xll.SNL.Clients.Office.Excel.Functions.SPG(JB191, "SP_COUNTRY_NAME")</f>
        <v>South Africa</v>
      </c>
      <c r="JF191" t="s">
        <v>748</v>
      </c>
      <c r="JG191">
        <v>4213188</v>
      </c>
      <c r="JH191" t="s">
        <v>398</v>
      </c>
      <c r="JI191" s="11">
        <v>0.01</v>
      </c>
      <c r="JJ191" t="str">
        <f>_xll.SNL.Clients.Office.Excel.Functions.SPG(JG191, "SP_COUNTRY_NAME")</f>
        <v>South Africa</v>
      </c>
      <c r="JK191" t="s">
        <v>563</v>
      </c>
      <c r="JL191">
        <v>4026973</v>
      </c>
      <c r="JM191" t="s">
        <v>398</v>
      </c>
      <c r="JN191" s="11">
        <v>0.01</v>
      </c>
      <c r="JO191" t="str">
        <f>_xll.SNL.Clients.Office.Excel.Functions.SPG(JL191, "SP_COUNTRY_NAME")</f>
        <v>United Kingdom</v>
      </c>
      <c r="JT191" t="str">
        <f>_xll.SNL.Clients.Office.Excel.Functions.SPG(JQ191, "SP_COUNTRY_NAME")</f>
        <v>#INVALID COMPANY ID</v>
      </c>
      <c r="JY191" t="str">
        <f>_xll.SNL.Clients.Office.Excel.Functions.SPG(JV191, "SP_COUNTRY_NAME")</f>
        <v>#INVALID COMPANY ID</v>
      </c>
      <c r="JZ191" t="s">
        <v>1596</v>
      </c>
      <c r="KA191">
        <v>4283610</v>
      </c>
      <c r="KB191" t="s">
        <v>398</v>
      </c>
      <c r="KC191" s="11">
        <v>0.01</v>
      </c>
      <c r="KD191" t="str">
        <f>_xll.SNL.Clients.Office.Excel.Functions.SPG(KA191, "SP_COUNTRY_NAME")</f>
        <v>USA</v>
      </c>
      <c r="KI191" t="str">
        <f>_xll.SNL.Clients.Office.Excel.Functions.SPG(KF191, "SP_COUNTRY_NAME")</f>
        <v>#INVALID COMPANY ID</v>
      </c>
      <c r="KJ191" t="s">
        <v>778</v>
      </c>
      <c r="KK191">
        <v>4579063</v>
      </c>
      <c r="KL191" t="s">
        <v>398</v>
      </c>
      <c r="KM191" s="11">
        <v>0</v>
      </c>
      <c r="KN191" t="str">
        <f>_xll.SNL.Clients.Office.Excel.Functions.SPG(KK191, "SP_COUNTRY_NAME")</f>
        <v>USA</v>
      </c>
    </row>
    <row r="192" spans="5:300" x14ac:dyDescent="0.35">
      <c r="E192" t="str">
        <f>_xll.SNL.Clients.Office.Excel.Functions.SPG(B192, "SP_COUNTRY_NAME")</f>
        <v>#INVALID COMPANY ID</v>
      </c>
      <c r="F192" t="s">
        <v>849</v>
      </c>
      <c r="G192">
        <v>4138521</v>
      </c>
      <c r="H192" t="s">
        <v>398</v>
      </c>
      <c r="I192" s="11">
        <v>0.01</v>
      </c>
      <c r="J192" t="str">
        <f>_xll.SNL.Clients.Office.Excel.Functions.SPG(G192, "SP_COUNTRY_NAME")</f>
        <v>United Kingdom</v>
      </c>
      <c r="K192" t="s">
        <v>590</v>
      </c>
      <c r="L192">
        <v>4026915</v>
      </c>
      <c r="M192" t="s">
        <v>398</v>
      </c>
      <c r="N192" s="11">
        <v>0</v>
      </c>
      <c r="O192" t="str">
        <f>_xll.SNL.Clients.Office.Excel.Functions.SPG(L192, "SP_COUNTRY_NAME")</f>
        <v>USA</v>
      </c>
      <c r="P192" t="s">
        <v>815</v>
      </c>
      <c r="Q192">
        <v>4930964</v>
      </c>
      <c r="R192" t="s">
        <v>398</v>
      </c>
      <c r="S192" s="11">
        <v>0.04</v>
      </c>
      <c r="T192" t="str">
        <f>_xll.SNL.Clients.Office.Excel.Functions.SPG(Q192, "SP_COUNTRY_NAME")</f>
        <v>South Africa</v>
      </c>
      <c r="Y192" t="str">
        <f>_xll.SNL.Clients.Office.Excel.Functions.SPG(V192, "SP_COUNTRY_NAME")</f>
        <v>#INVALID COMPANY ID</v>
      </c>
      <c r="Z192" t="s">
        <v>779</v>
      </c>
      <c r="AA192">
        <v>5830723</v>
      </c>
      <c r="AB192" t="s">
        <v>398</v>
      </c>
      <c r="AC192" s="11">
        <v>0</v>
      </c>
      <c r="AD192" t="str">
        <f>_xll.SNL.Clients.Office.Excel.Functions.SPG(AA192, "SP_COUNTRY_NAME")</f>
        <v>South Africa</v>
      </c>
      <c r="AE192" t="s">
        <v>779</v>
      </c>
      <c r="AF192">
        <v>5830723</v>
      </c>
      <c r="AG192" t="s">
        <v>398</v>
      </c>
      <c r="AH192" s="11">
        <v>0</v>
      </c>
      <c r="AI192" t="str">
        <f>_xll.SNL.Clients.Office.Excel.Functions.SPG(AF192, "SP_COUNTRY_NAME")</f>
        <v>South Africa</v>
      </c>
      <c r="AJ192" t="s">
        <v>815</v>
      </c>
      <c r="AK192">
        <v>4930964</v>
      </c>
      <c r="AL192" t="s">
        <v>398</v>
      </c>
      <c r="AM192" s="11">
        <v>0.04</v>
      </c>
      <c r="AN192" t="str">
        <f>_xll.SNL.Clients.Office.Excel.Functions.SPG(AK192, "SP_COUNTRY_NAME")</f>
        <v>South Africa</v>
      </c>
      <c r="AO192" t="s">
        <v>1269</v>
      </c>
      <c r="AP192">
        <v>13006872</v>
      </c>
      <c r="AQ192" t="s">
        <v>403</v>
      </c>
      <c r="AR192" s="11">
        <v>0</v>
      </c>
      <c r="AS192" t="str">
        <f>_xll.SNL.Clients.Office.Excel.Functions.SPG(AP192, "SP_COUNTRY_NAME")</f>
        <v>USA</v>
      </c>
      <c r="AX192" t="str">
        <f>_xll.SNL.Clients.Office.Excel.Functions.SPG(AU192, "SP_COUNTRY_NAME")</f>
        <v>#INVALID COMPANY ID</v>
      </c>
      <c r="AY192" t="s">
        <v>779</v>
      </c>
      <c r="AZ192">
        <v>5830723</v>
      </c>
      <c r="BA192" t="s">
        <v>398</v>
      </c>
      <c r="BB192" s="11">
        <v>0</v>
      </c>
      <c r="BC192" t="str">
        <f>_xll.SNL.Clients.Office.Excel.Functions.SPG(AZ192, "SP_COUNTRY_NAME")</f>
        <v>South Africa</v>
      </c>
      <c r="BH192" t="str">
        <f>_xll.SNL.Clients.Office.Excel.Functions.SPG(BE192, "SP_COUNTRY_NAME")</f>
        <v>#INVALID COMPANY ID</v>
      </c>
      <c r="BI192" t="s">
        <v>519</v>
      </c>
      <c r="BJ192">
        <v>4226520</v>
      </c>
      <c r="BK192" t="s">
        <v>398</v>
      </c>
      <c r="BL192" s="11">
        <v>0</v>
      </c>
      <c r="BM192" t="str">
        <f>_xll.SNL.Clients.Office.Excel.Functions.SPG(BJ192, "SP_COUNTRY_NAME")</f>
        <v>Canada</v>
      </c>
      <c r="BR192" t="str">
        <f>_xll.SNL.Clients.Office.Excel.Functions.SPG(BO192, "SP_COUNTRY_NAME")</f>
        <v>#INVALID COMPANY ID</v>
      </c>
      <c r="BS192" t="s">
        <v>510</v>
      </c>
      <c r="BT192">
        <v>4048185</v>
      </c>
      <c r="BU192" t="s">
        <v>398</v>
      </c>
      <c r="BV192" s="11">
        <v>0</v>
      </c>
      <c r="BW192" t="str">
        <f>_xll.SNL.Clients.Office.Excel.Functions.SPG(BT192, "SP_COUNTRY_NAME")</f>
        <v>USA</v>
      </c>
      <c r="BX192" t="s">
        <v>1745</v>
      </c>
      <c r="BY192">
        <v>4227089</v>
      </c>
      <c r="BZ192" t="s">
        <v>398</v>
      </c>
      <c r="CA192" s="11">
        <v>0.01</v>
      </c>
      <c r="CB192" t="str">
        <f>_xll.SNL.Clients.Office.Excel.Functions.SPG(BY192, "SP_COUNTRY_NAME")</f>
        <v>Switzerland</v>
      </c>
      <c r="CC192" t="s">
        <v>1370</v>
      </c>
      <c r="CD192">
        <v>5838281</v>
      </c>
      <c r="CE192" t="s">
        <v>403</v>
      </c>
      <c r="CF192" s="11">
        <v>0.01</v>
      </c>
      <c r="CG192" t="str">
        <f>_xll.SNL.Clients.Office.Excel.Functions.SPG(CD192, "SP_COUNTRY_NAME")</f>
        <v>United Kingdom</v>
      </c>
      <c r="CH192" t="s">
        <v>1745</v>
      </c>
      <c r="CI192">
        <v>4227089</v>
      </c>
      <c r="CJ192" t="s">
        <v>398</v>
      </c>
      <c r="CK192" s="11">
        <v>0.01</v>
      </c>
      <c r="CL192" t="str">
        <f>_xll.SNL.Clients.Office.Excel.Functions.SPG(CI192, "SP_COUNTRY_NAME")</f>
        <v>Switzerland</v>
      </c>
      <c r="CM192" t="s">
        <v>519</v>
      </c>
      <c r="CN192">
        <v>4226520</v>
      </c>
      <c r="CO192" t="s">
        <v>398</v>
      </c>
      <c r="CP192" s="11">
        <v>0</v>
      </c>
      <c r="CQ192" t="str">
        <f>_xll.SNL.Clients.Office.Excel.Functions.SPG(CN192, "SP_COUNTRY_NAME")</f>
        <v>Canada</v>
      </c>
      <c r="CR192" t="s">
        <v>519</v>
      </c>
      <c r="CS192">
        <v>4226520</v>
      </c>
      <c r="CT192" t="s">
        <v>398</v>
      </c>
      <c r="CU192" s="11">
        <v>0</v>
      </c>
      <c r="CV192" t="str">
        <f>_xll.SNL.Clients.Office.Excel.Functions.SPG(CS192, "SP_COUNTRY_NAME")</f>
        <v>Canada</v>
      </c>
      <c r="CW192" t="s">
        <v>1745</v>
      </c>
      <c r="CX192">
        <v>4227089</v>
      </c>
      <c r="CY192" t="s">
        <v>398</v>
      </c>
      <c r="CZ192" s="11">
        <v>0.01</v>
      </c>
      <c r="DA192" t="str">
        <f>_xll.SNL.Clients.Office.Excel.Functions.SPG(CX192, "SP_COUNTRY_NAME")</f>
        <v>Switzerland</v>
      </c>
      <c r="DF192" t="str">
        <f>_xll.SNL.Clients.Office.Excel.Functions.SPG(DC192, "SP_COUNTRY_NAME")</f>
        <v>#INVALID COMPANY ID</v>
      </c>
      <c r="DK192" t="str">
        <f>_xll.SNL.Clients.Office.Excel.Functions.SPG(DH192, "SP_COUNTRY_NAME")</f>
        <v>#INVALID COMPANY ID</v>
      </c>
      <c r="DL192" t="s">
        <v>849</v>
      </c>
      <c r="DM192">
        <v>4138521</v>
      </c>
      <c r="DN192" t="s">
        <v>398</v>
      </c>
      <c r="DO192" s="11">
        <v>0.01</v>
      </c>
      <c r="DP192" t="str">
        <f>_xll.SNL.Clients.Office.Excel.Functions.SPG(DM192, "SP_COUNTRY_NAME")</f>
        <v>United Kingdom</v>
      </c>
      <c r="DQ192" t="s">
        <v>849</v>
      </c>
      <c r="DR192">
        <v>4138521</v>
      </c>
      <c r="DS192" t="s">
        <v>398</v>
      </c>
      <c r="DT192" s="11">
        <v>0.01</v>
      </c>
      <c r="DU192" t="str">
        <f>_xll.SNL.Clients.Office.Excel.Functions.SPG(DR192, "SP_COUNTRY_NAME")</f>
        <v>United Kingdom</v>
      </c>
      <c r="DV192" t="s">
        <v>849</v>
      </c>
      <c r="DW192">
        <v>4138521</v>
      </c>
      <c r="DX192" t="s">
        <v>398</v>
      </c>
      <c r="DY192" s="11">
        <v>0.01</v>
      </c>
      <c r="DZ192" t="str">
        <f>_xll.SNL.Clients.Office.Excel.Functions.SPG(DW192, "SP_COUNTRY_NAME")</f>
        <v>United Kingdom</v>
      </c>
      <c r="EE192" t="str">
        <f>_xll.SNL.Clients.Office.Excel.Functions.SPG(EB192, "SP_COUNTRY_NAME")</f>
        <v>#INVALID COMPANY ID</v>
      </c>
      <c r="EF192" t="s">
        <v>675</v>
      </c>
      <c r="EG192">
        <v>4139896</v>
      </c>
      <c r="EH192" t="s">
        <v>398</v>
      </c>
      <c r="EI192" s="11">
        <v>0.02</v>
      </c>
      <c r="EJ192" t="str">
        <f>_xll.SNL.Clients.Office.Excel.Functions.SPG(EG192, "SP_COUNTRY_NAME")</f>
        <v>South Africa</v>
      </c>
      <c r="EO192" t="str">
        <f>_xll.SNL.Clients.Office.Excel.Functions.SPG(EL192, "SP_COUNTRY_NAME")</f>
        <v>#INVALID COMPANY ID</v>
      </c>
      <c r="ET192" t="str">
        <f>_xll.SNL.Clients.Office.Excel.Functions.SPG(EQ192, "SP_COUNTRY_NAME")</f>
        <v>#INVALID COMPANY ID</v>
      </c>
      <c r="EY192" t="str">
        <f>_xll.SNL.Clients.Office.Excel.Functions.SPG(EV192, "SP_COUNTRY_NAME")</f>
        <v>#INVALID COMPANY ID</v>
      </c>
      <c r="EZ192" t="s">
        <v>1370</v>
      </c>
      <c r="FA192">
        <v>5838281</v>
      </c>
      <c r="FB192" t="s">
        <v>403</v>
      </c>
      <c r="FC192" s="11">
        <v>0.01</v>
      </c>
      <c r="FD192" t="str">
        <f>_xll.SNL.Clients.Office.Excel.Functions.SPG(FA192, "SP_COUNTRY_NAME")</f>
        <v>United Kingdom</v>
      </c>
      <c r="FE192" t="s">
        <v>1370</v>
      </c>
      <c r="FF192">
        <v>5838281</v>
      </c>
      <c r="FG192" t="s">
        <v>403</v>
      </c>
      <c r="FH192" s="11">
        <v>0.01</v>
      </c>
      <c r="FI192" t="str">
        <f>_xll.SNL.Clients.Office.Excel.Functions.SPG(FF192, "SP_COUNTRY_NAME")</f>
        <v>United Kingdom</v>
      </c>
      <c r="FJ192" t="s">
        <v>1745</v>
      </c>
      <c r="FK192">
        <v>4227089</v>
      </c>
      <c r="FL192" t="s">
        <v>398</v>
      </c>
      <c r="FM192" s="11">
        <v>0.01</v>
      </c>
      <c r="FN192" t="str">
        <f>_xll.SNL.Clients.Office.Excel.Functions.SPG(FK192, "SP_COUNTRY_NAME")</f>
        <v>Switzerland</v>
      </c>
      <c r="FS192" t="str">
        <f>_xll.SNL.Clients.Office.Excel.Functions.SPG(FP192, "SP_COUNTRY_NAME")</f>
        <v>#INVALID COMPANY ID</v>
      </c>
      <c r="FT192" t="s">
        <v>675</v>
      </c>
      <c r="FU192">
        <v>4139896</v>
      </c>
      <c r="FV192" t="s">
        <v>398</v>
      </c>
      <c r="FW192" s="11">
        <v>0.02</v>
      </c>
      <c r="FX192" t="str">
        <f>_xll.SNL.Clients.Office.Excel.Functions.SPG(FU192, "SP_COUNTRY_NAME")</f>
        <v>South Africa</v>
      </c>
      <c r="GC192" t="str">
        <f>_xll.SNL.Clients.Office.Excel.Functions.SPG(FZ192, "SP_COUNTRY_NAME")</f>
        <v>#INVALID COMPANY ID</v>
      </c>
      <c r="GH192" t="str">
        <f>_xll.SNL.Clients.Office.Excel.Functions.SPG(GE192, "SP_COUNTRY_NAME")</f>
        <v>#INVALID COMPANY ID</v>
      </c>
      <c r="GM192" t="str">
        <f>_xll.SNL.Clients.Office.Excel.Functions.SPG(GJ192, "SP_COUNTRY_NAME")</f>
        <v>#INVALID COMPANY ID</v>
      </c>
      <c r="GR192" t="str">
        <f>_xll.SNL.Clients.Office.Excel.Functions.SPG(GO192, "SP_COUNTRY_NAME")</f>
        <v>#INVALID COMPANY ID</v>
      </c>
      <c r="GW192" t="str">
        <f>_xll.SNL.Clients.Office.Excel.Functions.SPG(GT192, "SP_COUNTRY_NAME")</f>
        <v>#INVALID COMPANY ID</v>
      </c>
      <c r="HB192" t="str">
        <f>_xll.SNL.Clients.Office.Excel.Functions.SPG(GY192, "SP_COUNTRY_NAME")</f>
        <v>#INVALID COMPANY ID</v>
      </c>
      <c r="HC192" t="s">
        <v>1745</v>
      </c>
      <c r="HD192">
        <v>4227089</v>
      </c>
      <c r="HE192" t="s">
        <v>398</v>
      </c>
      <c r="HF192" s="11">
        <v>0.01</v>
      </c>
      <c r="HG192" t="str">
        <f>_xll.SNL.Clients.Office.Excel.Functions.SPG(HD192, "SP_COUNTRY_NAME")</f>
        <v>Switzerland</v>
      </c>
      <c r="HL192" t="str">
        <f>_xll.SNL.Clients.Office.Excel.Functions.SPG(HI192, "SP_COUNTRY_NAME")</f>
        <v>#INVALID COMPANY ID</v>
      </c>
      <c r="HQ192" t="str">
        <f>_xll.SNL.Clients.Office.Excel.Functions.SPG(HN192, "SP_COUNTRY_NAME")</f>
        <v>#INVALID COMPANY ID</v>
      </c>
      <c r="HR192" t="s">
        <v>1745</v>
      </c>
      <c r="HS192">
        <v>4227089</v>
      </c>
      <c r="HT192" t="s">
        <v>398</v>
      </c>
      <c r="HU192" s="11">
        <v>0.01</v>
      </c>
      <c r="HV192" t="str">
        <f>_xll.SNL.Clients.Office.Excel.Functions.SPG(HS192, "SP_COUNTRY_NAME")</f>
        <v>Switzerland</v>
      </c>
      <c r="HW192" t="s">
        <v>675</v>
      </c>
      <c r="HX192">
        <v>4139896</v>
      </c>
      <c r="HY192" t="s">
        <v>398</v>
      </c>
      <c r="HZ192" s="11">
        <v>0.02</v>
      </c>
      <c r="IA192" t="str">
        <f>_xll.SNL.Clients.Office.Excel.Functions.SPG(HX192, "SP_COUNTRY_NAME")</f>
        <v>South Africa</v>
      </c>
      <c r="IF192" t="str">
        <f>_xll.SNL.Clients.Office.Excel.Functions.SPG(IC192, "SP_COUNTRY_NAME")</f>
        <v>#INVALID COMPANY ID</v>
      </c>
      <c r="IK192" t="str">
        <f>_xll.SNL.Clients.Office.Excel.Functions.SPG(IH192, "SP_COUNTRY_NAME")</f>
        <v>#INVALID COMPANY ID</v>
      </c>
      <c r="IP192" t="str">
        <f>_xll.SNL.Clients.Office.Excel.Functions.SPG(IM192, "SP_COUNTRY_NAME")</f>
        <v>#INVALID COMPANY ID</v>
      </c>
      <c r="IQ192" t="s">
        <v>615</v>
      </c>
      <c r="IR192">
        <v>5816131</v>
      </c>
      <c r="IS192" t="s">
        <v>398</v>
      </c>
      <c r="IT192" s="11">
        <v>0</v>
      </c>
      <c r="IU192" t="str">
        <f>_xll.SNL.Clients.Office.Excel.Functions.SPG(IR192, "SP_COUNTRY_NAME")</f>
        <v>USA</v>
      </c>
      <c r="IZ192" t="str">
        <f>_xll.SNL.Clients.Office.Excel.Functions.SPG(IW192, "SP_COUNTRY_NAME")</f>
        <v>#INVALID COMPANY ID</v>
      </c>
      <c r="JA192" t="s">
        <v>519</v>
      </c>
      <c r="JB192">
        <v>4226520</v>
      </c>
      <c r="JC192" t="s">
        <v>398</v>
      </c>
      <c r="JD192" s="11">
        <v>0</v>
      </c>
      <c r="JE192" t="str">
        <f>_xll.SNL.Clients.Office.Excel.Functions.SPG(JB192, "SP_COUNTRY_NAME")</f>
        <v>Canada</v>
      </c>
      <c r="JF192" t="s">
        <v>849</v>
      </c>
      <c r="JG192">
        <v>4138521</v>
      </c>
      <c r="JH192" t="s">
        <v>398</v>
      </c>
      <c r="JI192" s="11">
        <v>0.01</v>
      </c>
      <c r="JJ192" t="str">
        <f>_xll.SNL.Clients.Office.Excel.Functions.SPG(JG192, "SP_COUNTRY_NAME")</f>
        <v>United Kingdom</v>
      </c>
      <c r="JK192" t="s">
        <v>1370</v>
      </c>
      <c r="JL192">
        <v>5838281</v>
      </c>
      <c r="JM192" t="s">
        <v>403</v>
      </c>
      <c r="JN192" s="11">
        <v>0.01</v>
      </c>
      <c r="JO192" t="str">
        <f>_xll.SNL.Clients.Office.Excel.Functions.SPG(JL192, "SP_COUNTRY_NAME")</f>
        <v>United Kingdom</v>
      </c>
      <c r="JT192" t="str">
        <f>_xll.SNL.Clients.Office.Excel.Functions.SPG(JQ192, "SP_COUNTRY_NAME")</f>
        <v>#INVALID COMPANY ID</v>
      </c>
      <c r="JY192" t="str">
        <f>_xll.SNL.Clients.Office.Excel.Functions.SPG(JV192, "SP_COUNTRY_NAME")</f>
        <v>#INVALID COMPANY ID</v>
      </c>
      <c r="JZ192" t="s">
        <v>1745</v>
      </c>
      <c r="KA192">
        <v>4227089</v>
      </c>
      <c r="KB192" t="s">
        <v>398</v>
      </c>
      <c r="KC192" s="11">
        <v>0.01</v>
      </c>
      <c r="KD192" t="str">
        <f>_xll.SNL.Clients.Office.Excel.Functions.SPG(KA192, "SP_COUNTRY_NAME")</f>
        <v>Switzerland</v>
      </c>
      <c r="KI192" t="str">
        <f>_xll.SNL.Clients.Office.Excel.Functions.SPG(KF192, "SP_COUNTRY_NAME")</f>
        <v>#INVALID COMPANY ID</v>
      </c>
      <c r="KJ192" t="s">
        <v>779</v>
      </c>
      <c r="KK192">
        <v>5830723</v>
      </c>
      <c r="KL192" t="s">
        <v>398</v>
      </c>
      <c r="KM192" s="11">
        <v>0</v>
      </c>
      <c r="KN192" t="str">
        <f>_xll.SNL.Clients.Office.Excel.Functions.SPG(KK192, "SP_COUNTRY_NAME")</f>
        <v>South Africa</v>
      </c>
    </row>
    <row r="193" spans="5:300" x14ac:dyDescent="0.35">
      <c r="E193" t="str">
        <f>_xll.SNL.Clients.Office.Excel.Functions.SPG(B193, "SP_COUNTRY_NAME")</f>
        <v>#INVALID COMPANY ID</v>
      </c>
      <c r="F193" t="s">
        <v>783</v>
      </c>
      <c r="G193">
        <v>10308257</v>
      </c>
      <c r="H193" t="s">
        <v>403</v>
      </c>
      <c r="I193" s="11">
        <v>0.01</v>
      </c>
      <c r="J193" t="str">
        <f>_xll.SNL.Clients.Office.Excel.Functions.SPG(G193, "SP_COUNTRY_NAME")</f>
        <v>South Africa</v>
      </c>
      <c r="K193" t="s">
        <v>591</v>
      </c>
      <c r="L193">
        <v>5793585</v>
      </c>
      <c r="M193" t="s">
        <v>398</v>
      </c>
      <c r="N193" s="11">
        <v>0</v>
      </c>
      <c r="O193" t="str">
        <f>_xll.SNL.Clients.Office.Excel.Functions.SPG(L193, "SP_COUNTRY_NAME")</f>
        <v>Luxembourg</v>
      </c>
      <c r="P193" t="s">
        <v>1089</v>
      </c>
      <c r="Q193">
        <v>101520947</v>
      </c>
      <c r="R193" t="s">
        <v>404</v>
      </c>
      <c r="S193" s="11">
        <v>0.04</v>
      </c>
      <c r="T193" t="str">
        <f>_xll.SNL.Clients.Office.Excel.Functions.SPG(Q193, "SP_COUNTRY_NAME")</f>
        <v>India</v>
      </c>
      <c r="Y193" t="str">
        <f>_xll.SNL.Clients.Office.Excel.Functions.SPG(V193, "SP_COUNTRY_NAME")</f>
        <v>#INVALID COMPANY ID</v>
      </c>
      <c r="Z193" t="s">
        <v>489</v>
      </c>
      <c r="AA193">
        <v>4376121</v>
      </c>
      <c r="AB193" t="s">
        <v>398</v>
      </c>
      <c r="AC193" s="11">
        <v>0</v>
      </c>
      <c r="AD193" t="str">
        <f>_xll.SNL.Clients.Office.Excel.Functions.SPG(AA193, "SP_COUNTRY_NAME")</f>
        <v>United Kingdom</v>
      </c>
      <c r="AE193" t="s">
        <v>489</v>
      </c>
      <c r="AF193">
        <v>4376121</v>
      </c>
      <c r="AG193" t="s">
        <v>398</v>
      </c>
      <c r="AH193" s="11">
        <v>0</v>
      </c>
      <c r="AI193" t="str">
        <f>_xll.SNL.Clients.Office.Excel.Functions.SPG(AF193, "SP_COUNTRY_NAME")</f>
        <v>United Kingdom</v>
      </c>
      <c r="AJ193" t="s">
        <v>1089</v>
      </c>
      <c r="AK193">
        <v>101520947</v>
      </c>
      <c r="AL193" t="s">
        <v>404</v>
      </c>
      <c r="AM193" s="11">
        <v>0.04</v>
      </c>
      <c r="AN193" t="str">
        <f>_xll.SNL.Clients.Office.Excel.Functions.SPG(AK193, "SP_COUNTRY_NAME")</f>
        <v>India</v>
      </c>
      <c r="AO193" t="s">
        <v>616</v>
      </c>
      <c r="AP193">
        <v>4378744</v>
      </c>
      <c r="AQ193" t="s">
        <v>398</v>
      </c>
      <c r="AR193" s="11">
        <v>0</v>
      </c>
      <c r="AS193" t="str">
        <f>_xll.SNL.Clients.Office.Excel.Functions.SPG(AP193, "SP_COUNTRY_NAME")</f>
        <v>Poland</v>
      </c>
      <c r="AX193" t="str">
        <f>_xll.SNL.Clients.Office.Excel.Functions.SPG(AU193, "SP_COUNTRY_NAME")</f>
        <v>#INVALID COMPANY ID</v>
      </c>
      <c r="AY193" t="s">
        <v>489</v>
      </c>
      <c r="AZ193">
        <v>4376121</v>
      </c>
      <c r="BA193" t="s">
        <v>398</v>
      </c>
      <c r="BB193" s="11">
        <v>0</v>
      </c>
      <c r="BC193" t="str">
        <f>_xll.SNL.Clients.Office.Excel.Functions.SPG(AZ193, "SP_COUNTRY_NAME")</f>
        <v>United Kingdom</v>
      </c>
      <c r="BH193" t="str">
        <f>_xll.SNL.Clients.Office.Excel.Functions.SPG(BE193, "SP_COUNTRY_NAME")</f>
        <v>#INVALID COMPANY ID</v>
      </c>
      <c r="BI193" t="s">
        <v>722</v>
      </c>
      <c r="BJ193">
        <v>4239667</v>
      </c>
      <c r="BK193" t="s">
        <v>403</v>
      </c>
      <c r="BL193" s="11">
        <v>0</v>
      </c>
      <c r="BM193" t="str">
        <f>_xll.SNL.Clients.Office.Excel.Functions.SPG(BJ193, "SP_COUNTRY_NAME")</f>
        <v>South Africa</v>
      </c>
      <c r="BR193" t="str">
        <f>_xll.SNL.Clients.Office.Excel.Functions.SPG(BO193, "SP_COUNTRY_NAME")</f>
        <v>#INVALID COMPANY ID</v>
      </c>
      <c r="BS193" t="s">
        <v>591</v>
      </c>
      <c r="BT193">
        <v>5793585</v>
      </c>
      <c r="BU193" t="s">
        <v>398</v>
      </c>
      <c r="BV193" s="11">
        <v>0</v>
      </c>
      <c r="BW193" t="str">
        <f>_xll.SNL.Clients.Office.Excel.Functions.SPG(BT193, "SP_COUNTRY_NAME")</f>
        <v>Luxembourg</v>
      </c>
      <c r="BX193" t="s">
        <v>474</v>
      </c>
      <c r="BY193">
        <v>4556191</v>
      </c>
      <c r="BZ193" t="s">
        <v>398</v>
      </c>
      <c r="CA193" s="11">
        <v>0.01</v>
      </c>
      <c r="CB193" t="str">
        <f>_xll.SNL.Clients.Office.Excel.Functions.SPG(BY193, "SP_COUNTRY_NAME")</f>
        <v>USA</v>
      </c>
      <c r="CC193" t="s">
        <v>1371</v>
      </c>
      <c r="CD193">
        <v>4383268</v>
      </c>
      <c r="CE193" t="s">
        <v>401</v>
      </c>
      <c r="CF193" s="11">
        <v>0.01</v>
      </c>
      <c r="CG193" t="str">
        <f>_xll.SNL.Clients.Office.Excel.Functions.SPG(CD193, "SP_COUNTRY_NAME")</f>
        <v>USA</v>
      </c>
      <c r="CH193" t="s">
        <v>474</v>
      </c>
      <c r="CI193">
        <v>4556191</v>
      </c>
      <c r="CJ193" t="s">
        <v>398</v>
      </c>
      <c r="CK193" s="11">
        <v>0.01</v>
      </c>
      <c r="CL193" t="str">
        <f>_xll.SNL.Clients.Office.Excel.Functions.SPG(CI193, "SP_COUNTRY_NAME")</f>
        <v>USA</v>
      </c>
      <c r="CM193" t="s">
        <v>722</v>
      </c>
      <c r="CN193">
        <v>4239667</v>
      </c>
      <c r="CO193" t="s">
        <v>403</v>
      </c>
      <c r="CP193" s="11">
        <v>0</v>
      </c>
      <c r="CQ193" t="str">
        <f>_xll.SNL.Clients.Office.Excel.Functions.SPG(CN193, "SP_COUNTRY_NAME")</f>
        <v>South Africa</v>
      </c>
      <c r="CR193" t="s">
        <v>722</v>
      </c>
      <c r="CS193">
        <v>4239667</v>
      </c>
      <c r="CT193" t="s">
        <v>403</v>
      </c>
      <c r="CU193" s="11">
        <v>0</v>
      </c>
      <c r="CV193" t="str">
        <f>_xll.SNL.Clients.Office.Excel.Functions.SPG(CS193, "SP_COUNTRY_NAME")</f>
        <v>South Africa</v>
      </c>
      <c r="CW193" t="s">
        <v>474</v>
      </c>
      <c r="CX193">
        <v>4556191</v>
      </c>
      <c r="CY193" t="s">
        <v>398</v>
      </c>
      <c r="CZ193" s="11">
        <v>0.01</v>
      </c>
      <c r="DA193" t="str">
        <f>_xll.SNL.Clients.Office.Excel.Functions.SPG(CX193, "SP_COUNTRY_NAME")</f>
        <v>USA</v>
      </c>
      <c r="DF193" t="str">
        <f>_xll.SNL.Clients.Office.Excel.Functions.SPG(DC193, "SP_COUNTRY_NAME")</f>
        <v>#INVALID COMPANY ID</v>
      </c>
      <c r="DK193" t="str">
        <f>_xll.SNL.Clients.Office.Excel.Functions.SPG(DH193, "SP_COUNTRY_NAME")</f>
        <v>#INVALID COMPANY ID</v>
      </c>
      <c r="DL193" t="s">
        <v>783</v>
      </c>
      <c r="DM193">
        <v>10308257</v>
      </c>
      <c r="DN193" t="s">
        <v>403</v>
      </c>
      <c r="DO193" s="11">
        <v>0.01</v>
      </c>
      <c r="DP193" t="str">
        <f>_xll.SNL.Clients.Office.Excel.Functions.SPG(DM193, "SP_COUNTRY_NAME")</f>
        <v>South Africa</v>
      </c>
      <c r="DQ193" t="s">
        <v>783</v>
      </c>
      <c r="DR193">
        <v>10308257</v>
      </c>
      <c r="DS193" t="s">
        <v>403</v>
      </c>
      <c r="DT193" s="11">
        <v>0.01</v>
      </c>
      <c r="DU193" t="str">
        <f>_xll.SNL.Clients.Office.Excel.Functions.SPG(DR193, "SP_COUNTRY_NAME")</f>
        <v>South Africa</v>
      </c>
      <c r="DV193" t="s">
        <v>783</v>
      </c>
      <c r="DW193">
        <v>10308257</v>
      </c>
      <c r="DX193" t="s">
        <v>403</v>
      </c>
      <c r="DY193" s="11">
        <v>0.01</v>
      </c>
      <c r="DZ193" t="str">
        <f>_xll.SNL.Clients.Office.Excel.Functions.SPG(DW193, "SP_COUNTRY_NAME")</f>
        <v>South Africa</v>
      </c>
      <c r="EE193" t="str">
        <f>_xll.SNL.Clients.Office.Excel.Functions.SPG(EB193, "SP_COUNTRY_NAME")</f>
        <v>#INVALID COMPANY ID</v>
      </c>
      <c r="EF193" t="s">
        <v>577</v>
      </c>
      <c r="EG193">
        <v>4137693</v>
      </c>
      <c r="EH193" t="s">
        <v>398</v>
      </c>
      <c r="EI193" s="11">
        <v>0.02</v>
      </c>
      <c r="EJ193" t="str">
        <f>_xll.SNL.Clients.Office.Excel.Functions.SPG(EG193, "SP_COUNTRY_NAME")</f>
        <v>Italy</v>
      </c>
      <c r="EO193" t="str">
        <f>_xll.SNL.Clients.Office.Excel.Functions.SPG(EL193, "SP_COUNTRY_NAME")</f>
        <v>#INVALID COMPANY ID</v>
      </c>
      <c r="ET193" t="str">
        <f>_xll.SNL.Clients.Office.Excel.Functions.SPG(EQ193, "SP_COUNTRY_NAME")</f>
        <v>#INVALID COMPANY ID</v>
      </c>
      <c r="EY193" t="str">
        <f>_xll.SNL.Clients.Office.Excel.Functions.SPG(EV193, "SP_COUNTRY_NAME")</f>
        <v>#INVALID COMPANY ID</v>
      </c>
      <c r="EZ193" t="s">
        <v>1371</v>
      </c>
      <c r="FA193">
        <v>4383268</v>
      </c>
      <c r="FB193" t="s">
        <v>401</v>
      </c>
      <c r="FC193" s="11">
        <v>0.01</v>
      </c>
      <c r="FD193" t="str">
        <f>_xll.SNL.Clients.Office.Excel.Functions.SPG(FA193, "SP_COUNTRY_NAME")</f>
        <v>USA</v>
      </c>
      <c r="FE193" t="s">
        <v>1371</v>
      </c>
      <c r="FF193">
        <v>4383268</v>
      </c>
      <c r="FG193" t="s">
        <v>401</v>
      </c>
      <c r="FH193" s="11">
        <v>0.01</v>
      </c>
      <c r="FI193" t="str">
        <f>_xll.SNL.Clients.Office.Excel.Functions.SPG(FF193, "SP_COUNTRY_NAME")</f>
        <v>USA</v>
      </c>
      <c r="FJ193" t="s">
        <v>474</v>
      </c>
      <c r="FK193">
        <v>4556191</v>
      </c>
      <c r="FL193" t="s">
        <v>398</v>
      </c>
      <c r="FM193" s="11">
        <v>0.01</v>
      </c>
      <c r="FN193" t="str">
        <f>_xll.SNL.Clients.Office.Excel.Functions.SPG(FK193, "SP_COUNTRY_NAME")</f>
        <v>USA</v>
      </c>
      <c r="FS193" t="str">
        <f>_xll.SNL.Clients.Office.Excel.Functions.SPG(FP193, "SP_COUNTRY_NAME")</f>
        <v>#INVALID COMPANY ID</v>
      </c>
      <c r="FT193" t="s">
        <v>577</v>
      </c>
      <c r="FU193">
        <v>4137693</v>
      </c>
      <c r="FV193" t="s">
        <v>398</v>
      </c>
      <c r="FW193" s="11">
        <v>0.02</v>
      </c>
      <c r="FX193" t="str">
        <f>_xll.SNL.Clients.Office.Excel.Functions.SPG(FU193, "SP_COUNTRY_NAME")</f>
        <v>Italy</v>
      </c>
      <c r="GC193" t="str">
        <f>_xll.SNL.Clients.Office.Excel.Functions.SPG(FZ193, "SP_COUNTRY_NAME")</f>
        <v>#INVALID COMPANY ID</v>
      </c>
      <c r="GH193" t="str">
        <f>_xll.SNL.Clients.Office.Excel.Functions.SPG(GE193, "SP_COUNTRY_NAME")</f>
        <v>#INVALID COMPANY ID</v>
      </c>
      <c r="GM193" t="str">
        <f>_xll.SNL.Clients.Office.Excel.Functions.SPG(GJ193, "SP_COUNTRY_NAME")</f>
        <v>#INVALID COMPANY ID</v>
      </c>
      <c r="GR193" t="str">
        <f>_xll.SNL.Clients.Office.Excel.Functions.SPG(GO193, "SP_COUNTRY_NAME")</f>
        <v>#INVALID COMPANY ID</v>
      </c>
      <c r="GW193" t="str">
        <f>_xll.SNL.Clients.Office.Excel.Functions.SPG(GT193, "SP_COUNTRY_NAME")</f>
        <v>#INVALID COMPANY ID</v>
      </c>
      <c r="HB193" t="str">
        <f>_xll.SNL.Clients.Office.Excel.Functions.SPG(GY193, "SP_COUNTRY_NAME")</f>
        <v>#INVALID COMPANY ID</v>
      </c>
      <c r="HC193" t="s">
        <v>474</v>
      </c>
      <c r="HD193">
        <v>4556191</v>
      </c>
      <c r="HE193" t="s">
        <v>398</v>
      </c>
      <c r="HF193" s="11">
        <v>0.01</v>
      </c>
      <c r="HG193" t="str">
        <f>_xll.SNL.Clients.Office.Excel.Functions.SPG(HD193, "SP_COUNTRY_NAME")</f>
        <v>USA</v>
      </c>
      <c r="HL193" t="str">
        <f>_xll.SNL.Clients.Office.Excel.Functions.SPG(HI193, "SP_COUNTRY_NAME")</f>
        <v>#INVALID COMPANY ID</v>
      </c>
      <c r="HQ193" t="str">
        <f>_xll.SNL.Clients.Office.Excel.Functions.SPG(HN193, "SP_COUNTRY_NAME")</f>
        <v>#INVALID COMPANY ID</v>
      </c>
      <c r="HR193" t="s">
        <v>474</v>
      </c>
      <c r="HS193">
        <v>4556191</v>
      </c>
      <c r="HT193" t="s">
        <v>398</v>
      </c>
      <c r="HU193" s="11">
        <v>0.01</v>
      </c>
      <c r="HV193" t="str">
        <f>_xll.SNL.Clients.Office.Excel.Functions.SPG(HS193, "SP_COUNTRY_NAME")</f>
        <v>USA</v>
      </c>
      <c r="HW193" t="s">
        <v>577</v>
      </c>
      <c r="HX193">
        <v>4137693</v>
      </c>
      <c r="HY193" t="s">
        <v>398</v>
      </c>
      <c r="HZ193" s="11">
        <v>0.02</v>
      </c>
      <c r="IA193" t="str">
        <f>_xll.SNL.Clients.Office.Excel.Functions.SPG(HX193, "SP_COUNTRY_NAME")</f>
        <v>Italy</v>
      </c>
      <c r="IF193" t="str">
        <f>_xll.SNL.Clients.Office.Excel.Functions.SPG(IC193, "SP_COUNTRY_NAME")</f>
        <v>#INVALID COMPANY ID</v>
      </c>
      <c r="IK193" t="str">
        <f>_xll.SNL.Clients.Office.Excel.Functions.SPG(IH193, "SP_COUNTRY_NAME")</f>
        <v>#INVALID COMPANY ID</v>
      </c>
      <c r="IP193" t="str">
        <f>_xll.SNL.Clients.Office.Excel.Functions.SPG(IM193, "SP_COUNTRY_NAME")</f>
        <v>#INVALID COMPANY ID</v>
      </c>
      <c r="IQ193" t="s">
        <v>612</v>
      </c>
      <c r="IR193">
        <v>5753444</v>
      </c>
      <c r="IS193" t="s">
        <v>398</v>
      </c>
      <c r="IT193" s="11">
        <v>0</v>
      </c>
      <c r="IU193" t="str">
        <f>_xll.SNL.Clients.Office.Excel.Functions.SPG(IR193, "SP_COUNTRY_NAME")</f>
        <v>Switzerland</v>
      </c>
      <c r="IZ193" t="str">
        <f>_xll.SNL.Clients.Office.Excel.Functions.SPG(IW193, "SP_COUNTRY_NAME")</f>
        <v>#INVALID COMPANY ID</v>
      </c>
      <c r="JA193" t="s">
        <v>722</v>
      </c>
      <c r="JB193">
        <v>4239667</v>
      </c>
      <c r="JC193" t="s">
        <v>403</v>
      </c>
      <c r="JD193" s="11">
        <v>0</v>
      </c>
      <c r="JE193" t="str">
        <f>_xll.SNL.Clients.Office.Excel.Functions.SPG(JB193, "SP_COUNTRY_NAME")</f>
        <v>South Africa</v>
      </c>
      <c r="JF193" t="s">
        <v>783</v>
      </c>
      <c r="JG193">
        <v>10308257</v>
      </c>
      <c r="JH193" t="s">
        <v>403</v>
      </c>
      <c r="JI193" s="11">
        <v>0.01</v>
      </c>
      <c r="JJ193" t="str">
        <f>_xll.SNL.Clients.Office.Excel.Functions.SPG(JG193, "SP_COUNTRY_NAME")</f>
        <v>South Africa</v>
      </c>
      <c r="JK193" t="s">
        <v>1371</v>
      </c>
      <c r="JL193">
        <v>4383268</v>
      </c>
      <c r="JM193" t="s">
        <v>401</v>
      </c>
      <c r="JN193" s="11">
        <v>0.01</v>
      </c>
      <c r="JO193" t="str">
        <f>_xll.SNL.Clients.Office.Excel.Functions.SPG(JL193, "SP_COUNTRY_NAME")</f>
        <v>USA</v>
      </c>
      <c r="JT193" t="str">
        <f>_xll.SNL.Clients.Office.Excel.Functions.SPG(JQ193, "SP_COUNTRY_NAME")</f>
        <v>#INVALID COMPANY ID</v>
      </c>
      <c r="JY193" t="str">
        <f>_xll.SNL.Clients.Office.Excel.Functions.SPG(JV193, "SP_COUNTRY_NAME")</f>
        <v>#INVALID COMPANY ID</v>
      </c>
      <c r="JZ193" t="s">
        <v>474</v>
      </c>
      <c r="KA193">
        <v>4556191</v>
      </c>
      <c r="KB193" t="s">
        <v>398</v>
      </c>
      <c r="KC193" s="11">
        <v>0.01</v>
      </c>
      <c r="KD193" t="str">
        <f>_xll.SNL.Clients.Office.Excel.Functions.SPG(KA193, "SP_COUNTRY_NAME")</f>
        <v>USA</v>
      </c>
      <c r="KI193" t="str">
        <f>_xll.SNL.Clients.Office.Excel.Functions.SPG(KF193, "SP_COUNTRY_NAME")</f>
        <v>#INVALID COMPANY ID</v>
      </c>
      <c r="KJ193" t="s">
        <v>489</v>
      </c>
      <c r="KK193">
        <v>4376121</v>
      </c>
      <c r="KL193" t="s">
        <v>398</v>
      </c>
      <c r="KM193" s="11">
        <v>0</v>
      </c>
      <c r="KN193" t="str">
        <f>_xll.SNL.Clients.Office.Excel.Functions.SPG(KK193, "SP_COUNTRY_NAME")</f>
        <v>United Kingdom</v>
      </c>
    </row>
    <row r="194" spans="5:300" x14ac:dyDescent="0.35">
      <c r="E194" t="str">
        <f>_xll.SNL.Clients.Office.Excel.Functions.SPG(B194, "SP_COUNTRY_NAME")</f>
        <v>#INVALID COMPANY ID</v>
      </c>
      <c r="F194" t="s">
        <v>755</v>
      </c>
      <c r="G194">
        <v>6758323</v>
      </c>
      <c r="H194" t="s">
        <v>398</v>
      </c>
      <c r="I194" s="11">
        <v>0.01</v>
      </c>
      <c r="J194" t="str">
        <f>_xll.SNL.Clients.Office.Excel.Functions.SPG(G194, "SP_COUNTRY_NAME")</f>
        <v>South Africa</v>
      </c>
      <c r="K194" t="s">
        <v>592</v>
      </c>
      <c r="L194">
        <v>5842097</v>
      </c>
      <c r="M194" t="s">
        <v>398</v>
      </c>
      <c r="N194" s="11">
        <v>0</v>
      </c>
      <c r="O194" t="str">
        <f>_xll.SNL.Clients.Office.Excel.Functions.SPG(L194, "SP_COUNTRY_NAME")</f>
        <v>Italy</v>
      </c>
      <c r="P194" t="s">
        <v>1090</v>
      </c>
      <c r="Q194">
        <v>5776895</v>
      </c>
      <c r="R194" t="s">
        <v>402</v>
      </c>
      <c r="S194" s="11">
        <v>0.04</v>
      </c>
      <c r="T194" t="str">
        <f>_xll.SNL.Clients.Office.Excel.Functions.SPG(Q194, "SP_COUNTRY_NAME")</f>
        <v>USA</v>
      </c>
      <c r="Y194" t="str">
        <f>_xll.SNL.Clients.Office.Excel.Functions.SPG(V194, "SP_COUNTRY_NAME")</f>
        <v>#INVALID COMPANY ID</v>
      </c>
      <c r="Z194" t="s">
        <v>455</v>
      </c>
      <c r="AA194">
        <v>4318598</v>
      </c>
      <c r="AB194" t="s">
        <v>398</v>
      </c>
      <c r="AC194" s="11">
        <v>0</v>
      </c>
      <c r="AD194" t="str">
        <f>_xll.SNL.Clients.Office.Excel.Functions.SPG(AA194, "SP_COUNTRY_NAME")</f>
        <v>USA</v>
      </c>
      <c r="AE194" t="s">
        <v>455</v>
      </c>
      <c r="AF194">
        <v>4318598</v>
      </c>
      <c r="AG194" t="s">
        <v>398</v>
      </c>
      <c r="AH194" s="11">
        <v>0</v>
      </c>
      <c r="AI194" t="str">
        <f>_xll.SNL.Clients.Office.Excel.Functions.SPG(AF194, "SP_COUNTRY_NAME")</f>
        <v>USA</v>
      </c>
      <c r="AJ194" t="s">
        <v>1090</v>
      </c>
      <c r="AK194">
        <v>5776895</v>
      </c>
      <c r="AL194" t="s">
        <v>402</v>
      </c>
      <c r="AM194" s="11">
        <v>0.04</v>
      </c>
      <c r="AN194" t="str">
        <f>_xll.SNL.Clients.Office.Excel.Functions.SPG(AK194, "SP_COUNTRY_NAME")</f>
        <v>USA</v>
      </c>
      <c r="AO194" t="s">
        <v>1270</v>
      </c>
      <c r="AP194">
        <v>5823212</v>
      </c>
      <c r="AQ194" t="s">
        <v>398</v>
      </c>
      <c r="AR194" s="11">
        <v>0</v>
      </c>
      <c r="AS194" t="str">
        <f>_xll.SNL.Clients.Office.Excel.Functions.SPG(AP194, "SP_COUNTRY_NAME")</f>
        <v>#INVALID COMPANY ID</v>
      </c>
      <c r="AX194" t="str">
        <f>_xll.SNL.Clients.Office.Excel.Functions.SPG(AU194, "SP_COUNTRY_NAME")</f>
        <v>#INVALID COMPANY ID</v>
      </c>
      <c r="AY194" t="s">
        <v>455</v>
      </c>
      <c r="AZ194">
        <v>4318598</v>
      </c>
      <c r="BA194" t="s">
        <v>398</v>
      </c>
      <c r="BB194" s="11">
        <v>0</v>
      </c>
      <c r="BC194" t="str">
        <f>_xll.SNL.Clients.Office.Excel.Functions.SPG(AZ194, "SP_COUNTRY_NAME")</f>
        <v>USA</v>
      </c>
      <c r="BH194" t="str">
        <f>_xll.SNL.Clients.Office.Excel.Functions.SPG(BE194, "SP_COUNTRY_NAME")</f>
        <v>#INVALID COMPANY ID</v>
      </c>
      <c r="BI194" t="s">
        <v>783</v>
      </c>
      <c r="BJ194">
        <v>10308257</v>
      </c>
      <c r="BK194" t="s">
        <v>403</v>
      </c>
      <c r="BL194" s="11">
        <v>0</v>
      </c>
      <c r="BM194" t="str">
        <f>_xll.SNL.Clients.Office.Excel.Functions.SPG(BJ194, "SP_COUNTRY_NAME")</f>
        <v>South Africa</v>
      </c>
      <c r="BR194" t="str">
        <f>_xll.SNL.Clients.Office.Excel.Functions.SPG(BO194, "SP_COUNTRY_NAME")</f>
        <v>#INVALID COMPANY ID</v>
      </c>
      <c r="BS194" t="s">
        <v>565</v>
      </c>
      <c r="BT194">
        <v>109687</v>
      </c>
      <c r="BU194" t="s">
        <v>398</v>
      </c>
      <c r="BV194" s="11">
        <v>0</v>
      </c>
      <c r="BW194" t="str">
        <f>_xll.SNL.Clients.Office.Excel.Functions.SPG(BT194, "SP_COUNTRY_NAME")</f>
        <v>USA</v>
      </c>
      <c r="BX194" t="s">
        <v>724</v>
      </c>
      <c r="BY194">
        <v>112262714</v>
      </c>
      <c r="BZ194" t="s">
        <v>398</v>
      </c>
      <c r="CA194" s="11">
        <v>0.01</v>
      </c>
      <c r="CB194" t="str">
        <f>_xll.SNL.Clients.Office.Excel.Functions.SPG(BY194, "SP_COUNTRY_NAME")</f>
        <v>#INVALID COMPANY ID</v>
      </c>
      <c r="CC194" t="s">
        <v>1372</v>
      </c>
      <c r="CD194">
        <v>4425813</v>
      </c>
      <c r="CE194" t="s">
        <v>398</v>
      </c>
      <c r="CF194" s="11">
        <v>0.01</v>
      </c>
      <c r="CG194" t="str">
        <f>_xll.SNL.Clients.Office.Excel.Functions.SPG(CD194, "SP_COUNTRY_NAME")</f>
        <v>Germany</v>
      </c>
      <c r="CH194" t="s">
        <v>724</v>
      </c>
      <c r="CI194">
        <v>112262714</v>
      </c>
      <c r="CJ194" t="s">
        <v>398</v>
      </c>
      <c r="CK194" s="11">
        <v>0.01</v>
      </c>
      <c r="CL194" t="str">
        <f>_xll.SNL.Clients.Office.Excel.Functions.SPG(CI194, "SP_COUNTRY_NAME")</f>
        <v>#INVALID COMPANY ID</v>
      </c>
      <c r="CM194" t="s">
        <v>783</v>
      </c>
      <c r="CN194">
        <v>10308257</v>
      </c>
      <c r="CO194" t="s">
        <v>403</v>
      </c>
      <c r="CP194" s="11">
        <v>0</v>
      </c>
      <c r="CQ194" t="str">
        <f>_xll.SNL.Clients.Office.Excel.Functions.SPG(CN194, "SP_COUNTRY_NAME")</f>
        <v>South Africa</v>
      </c>
      <c r="CR194" t="s">
        <v>783</v>
      </c>
      <c r="CS194">
        <v>10308257</v>
      </c>
      <c r="CT194" t="s">
        <v>403</v>
      </c>
      <c r="CU194" s="11">
        <v>0</v>
      </c>
      <c r="CV194" t="str">
        <f>_xll.SNL.Clients.Office.Excel.Functions.SPG(CS194, "SP_COUNTRY_NAME")</f>
        <v>South Africa</v>
      </c>
      <c r="CW194" t="s">
        <v>724</v>
      </c>
      <c r="CX194">
        <v>112262714</v>
      </c>
      <c r="CY194" t="s">
        <v>398</v>
      </c>
      <c r="CZ194" s="11">
        <v>0.01</v>
      </c>
      <c r="DA194" t="str">
        <f>_xll.SNL.Clients.Office.Excel.Functions.SPG(CX194, "SP_COUNTRY_NAME")</f>
        <v>#INVALID COMPANY ID</v>
      </c>
      <c r="DF194" t="str">
        <f>_xll.SNL.Clients.Office.Excel.Functions.SPG(DC194, "SP_COUNTRY_NAME")</f>
        <v>#INVALID COMPANY ID</v>
      </c>
      <c r="DK194" t="str">
        <f>_xll.SNL.Clients.Office.Excel.Functions.SPG(DH194, "SP_COUNTRY_NAME")</f>
        <v>#INVALID COMPANY ID</v>
      </c>
      <c r="DL194" t="s">
        <v>755</v>
      </c>
      <c r="DM194">
        <v>6758323</v>
      </c>
      <c r="DN194" t="s">
        <v>398</v>
      </c>
      <c r="DO194" s="11">
        <v>0.01</v>
      </c>
      <c r="DP194" t="str">
        <f>_xll.SNL.Clients.Office.Excel.Functions.SPG(DM194, "SP_COUNTRY_NAME")</f>
        <v>South Africa</v>
      </c>
      <c r="DQ194" t="s">
        <v>755</v>
      </c>
      <c r="DR194">
        <v>6758323</v>
      </c>
      <c r="DS194" t="s">
        <v>398</v>
      </c>
      <c r="DT194" s="11">
        <v>0.01</v>
      </c>
      <c r="DU194" t="str">
        <f>_xll.SNL.Clients.Office.Excel.Functions.SPG(DR194, "SP_COUNTRY_NAME")</f>
        <v>South Africa</v>
      </c>
      <c r="DV194" t="s">
        <v>755</v>
      </c>
      <c r="DW194">
        <v>6758323</v>
      </c>
      <c r="DX194" t="s">
        <v>398</v>
      </c>
      <c r="DY194" s="11">
        <v>0.01</v>
      </c>
      <c r="DZ194" t="str">
        <f>_xll.SNL.Clients.Office.Excel.Functions.SPG(DW194, "SP_COUNTRY_NAME")</f>
        <v>South Africa</v>
      </c>
      <c r="EE194" t="str">
        <f>_xll.SNL.Clients.Office.Excel.Functions.SPG(EB194, "SP_COUNTRY_NAME")</f>
        <v>#INVALID COMPANY ID</v>
      </c>
      <c r="EF194" t="s">
        <v>2006</v>
      </c>
      <c r="EG194">
        <v>4064277</v>
      </c>
      <c r="EH194" t="s">
        <v>398</v>
      </c>
      <c r="EI194" s="11">
        <v>0.02</v>
      </c>
      <c r="EJ194" t="str">
        <f>_xll.SNL.Clients.Office.Excel.Functions.SPG(EG194, "SP_COUNTRY_NAME")</f>
        <v>USA</v>
      </c>
      <c r="EO194" t="str">
        <f>_xll.SNL.Clients.Office.Excel.Functions.SPG(EL194, "SP_COUNTRY_NAME")</f>
        <v>#INVALID COMPANY ID</v>
      </c>
      <c r="ET194" t="str">
        <f>_xll.SNL.Clients.Office.Excel.Functions.SPG(EQ194, "SP_COUNTRY_NAME")</f>
        <v>#INVALID COMPANY ID</v>
      </c>
      <c r="EY194" t="str">
        <f>_xll.SNL.Clients.Office.Excel.Functions.SPG(EV194, "SP_COUNTRY_NAME")</f>
        <v>#INVALID COMPANY ID</v>
      </c>
      <c r="EZ194" t="s">
        <v>1372</v>
      </c>
      <c r="FA194">
        <v>4425813</v>
      </c>
      <c r="FB194" t="s">
        <v>398</v>
      </c>
      <c r="FC194" s="11">
        <v>0.01</v>
      </c>
      <c r="FD194" t="str">
        <f>_xll.SNL.Clients.Office.Excel.Functions.SPG(FA194, "SP_COUNTRY_NAME")</f>
        <v>Germany</v>
      </c>
      <c r="FE194" t="s">
        <v>1372</v>
      </c>
      <c r="FF194">
        <v>4425813</v>
      </c>
      <c r="FG194" t="s">
        <v>398</v>
      </c>
      <c r="FH194" s="11">
        <v>0.01</v>
      </c>
      <c r="FI194" t="str">
        <f>_xll.SNL.Clients.Office.Excel.Functions.SPG(FF194, "SP_COUNTRY_NAME")</f>
        <v>Germany</v>
      </c>
      <c r="FJ194" t="s">
        <v>724</v>
      </c>
      <c r="FK194">
        <v>112262714</v>
      </c>
      <c r="FL194" t="s">
        <v>398</v>
      </c>
      <c r="FM194" s="11">
        <v>0.01</v>
      </c>
      <c r="FN194" t="str">
        <f>_xll.SNL.Clients.Office.Excel.Functions.SPG(FK194, "SP_COUNTRY_NAME")</f>
        <v>#INVALID COMPANY ID</v>
      </c>
      <c r="FS194" t="str">
        <f>_xll.SNL.Clients.Office.Excel.Functions.SPG(FP194, "SP_COUNTRY_NAME")</f>
        <v>#INVALID COMPANY ID</v>
      </c>
      <c r="FT194" t="s">
        <v>2006</v>
      </c>
      <c r="FU194">
        <v>4064277</v>
      </c>
      <c r="FV194" t="s">
        <v>398</v>
      </c>
      <c r="FW194" s="11">
        <v>0.02</v>
      </c>
      <c r="FX194" t="str">
        <f>_xll.SNL.Clients.Office.Excel.Functions.SPG(FU194, "SP_COUNTRY_NAME")</f>
        <v>USA</v>
      </c>
      <c r="GC194" t="str">
        <f>_xll.SNL.Clients.Office.Excel.Functions.SPG(FZ194, "SP_COUNTRY_NAME")</f>
        <v>#INVALID COMPANY ID</v>
      </c>
      <c r="GH194" t="str">
        <f>_xll.SNL.Clients.Office.Excel.Functions.SPG(GE194, "SP_COUNTRY_NAME")</f>
        <v>#INVALID COMPANY ID</v>
      </c>
      <c r="GM194" t="str">
        <f>_xll.SNL.Clients.Office.Excel.Functions.SPG(GJ194, "SP_COUNTRY_NAME")</f>
        <v>#INVALID COMPANY ID</v>
      </c>
      <c r="GR194" t="str">
        <f>_xll.SNL.Clients.Office.Excel.Functions.SPG(GO194, "SP_COUNTRY_NAME")</f>
        <v>#INVALID COMPANY ID</v>
      </c>
      <c r="GW194" t="str">
        <f>_xll.SNL.Clients.Office.Excel.Functions.SPG(GT194, "SP_COUNTRY_NAME")</f>
        <v>#INVALID COMPANY ID</v>
      </c>
      <c r="HB194" t="str">
        <f>_xll.SNL.Clients.Office.Excel.Functions.SPG(GY194, "SP_COUNTRY_NAME")</f>
        <v>#INVALID COMPANY ID</v>
      </c>
      <c r="HC194" t="s">
        <v>724</v>
      </c>
      <c r="HD194">
        <v>112262714</v>
      </c>
      <c r="HE194" t="s">
        <v>398</v>
      </c>
      <c r="HF194" s="11">
        <v>0.01</v>
      </c>
      <c r="HG194" t="str">
        <f>_xll.SNL.Clients.Office.Excel.Functions.SPG(HD194, "SP_COUNTRY_NAME")</f>
        <v>#INVALID COMPANY ID</v>
      </c>
      <c r="HL194" t="str">
        <f>_xll.SNL.Clients.Office.Excel.Functions.SPG(HI194, "SP_COUNTRY_NAME")</f>
        <v>#INVALID COMPANY ID</v>
      </c>
      <c r="HQ194" t="str">
        <f>_xll.SNL.Clients.Office.Excel.Functions.SPG(HN194, "SP_COUNTRY_NAME")</f>
        <v>#INVALID COMPANY ID</v>
      </c>
      <c r="HR194" t="s">
        <v>724</v>
      </c>
      <c r="HS194">
        <v>112262714</v>
      </c>
      <c r="HT194" t="s">
        <v>398</v>
      </c>
      <c r="HU194" s="11">
        <v>0.01</v>
      </c>
      <c r="HV194" t="str">
        <f>_xll.SNL.Clients.Office.Excel.Functions.SPG(HS194, "SP_COUNTRY_NAME")</f>
        <v>#INVALID COMPANY ID</v>
      </c>
      <c r="HW194" t="s">
        <v>2006</v>
      </c>
      <c r="HX194">
        <v>4064277</v>
      </c>
      <c r="HY194" t="s">
        <v>398</v>
      </c>
      <c r="HZ194" s="11">
        <v>0.02</v>
      </c>
      <c r="IA194" t="str">
        <f>_xll.SNL.Clients.Office.Excel.Functions.SPG(HX194, "SP_COUNTRY_NAME")</f>
        <v>USA</v>
      </c>
      <c r="IF194" t="str">
        <f>_xll.SNL.Clients.Office.Excel.Functions.SPG(IC194, "SP_COUNTRY_NAME")</f>
        <v>#INVALID COMPANY ID</v>
      </c>
      <c r="IK194" t="str">
        <f>_xll.SNL.Clients.Office.Excel.Functions.SPG(IH194, "SP_COUNTRY_NAME")</f>
        <v>#INVALID COMPANY ID</v>
      </c>
      <c r="IP194" t="str">
        <f>_xll.SNL.Clients.Office.Excel.Functions.SPG(IM194, "SP_COUNTRY_NAME")</f>
        <v>#INVALID COMPANY ID</v>
      </c>
      <c r="IQ194" t="s">
        <v>557</v>
      </c>
      <c r="IR194">
        <v>4158830</v>
      </c>
      <c r="IS194" t="s">
        <v>398</v>
      </c>
      <c r="IT194" s="11">
        <v>0</v>
      </c>
      <c r="IU194" t="str">
        <f>_xll.SNL.Clients.Office.Excel.Functions.SPG(IR194, "SP_COUNTRY_NAME")</f>
        <v>USA</v>
      </c>
      <c r="IZ194" t="str">
        <f>_xll.SNL.Clients.Office.Excel.Functions.SPG(IW194, "SP_COUNTRY_NAME")</f>
        <v>#INVALID COMPANY ID</v>
      </c>
      <c r="JA194" t="s">
        <v>783</v>
      </c>
      <c r="JB194">
        <v>10308257</v>
      </c>
      <c r="JC194" t="s">
        <v>403</v>
      </c>
      <c r="JD194" s="11">
        <v>0</v>
      </c>
      <c r="JE194" t="str">
        <f>_xll.SNL.Clients.Office.Excel.Functions.SPG(JB194, "SP_COUNTRY_NAME")</f>
        <v>South Africa</v>
      </c>
      <c r="JF194" t="s">
        <v>755</v>
      </c>
      <c r="JG194">
        <v>6758323</v>
      </c>
      <c r="JH194" t="s">
        <v>398</v>
      </c>
      <c r="JI194" s="11">
        <v>0.01</v>
      </c>
      <c r="JJ194" t="str">
        <f>_xll.SNL.Clients.Office.Excel.Functions.SPG(JG194, "SP_COUNTRY_NAME")</f>
        <v>South Africa</v>
      </c>
      <c r="JK194" t="s">
        <v>1372</v>
      </c>
      <c r="JL194">
        <v>4425813</v>
      </c>
      <c r="JM194" t="s">
        <v>398</v>
      </c>
      <c r="JN194" s="11">
        <v>0.01</v>
      </c>
      <c r="JO194" t="str">
        <f>_xll.SNL.Clients.Office.Excel.Functions.SPG(JL194, "SP_COUNTRY_NAME")</f>
        <v>Germany</v>
      </c>
      <c r="JT194" t="str">
        <f>_xll.SNL.Clients.Office.Excel.Functions.SPG(JQ194, "SP_COUNTRY_NAME")</f>
        <v>#INVALID COMPANY ID</v>
      </c>
      <c r="JY194" t="str">
        <f>_xll.SNL.Clients.Office.Excel.Functions.SPG(JV194, "SP_COUNTRY_NAME")</f>
        <v>#INVALID COMPANY ID</v>
      </c>
      <c r="JZ194" t="s">
        <v>724</v>
      </c>
      <c r="KA194">
        <v>112262714</v>
      </c>
      <c r="KB194" t="s">
        <v>398</v>
      </c>
      <c r="KC194" s="11">
        <v>0.01</v>
      </c>
      <c r="KD194" t="str">
        <f>_xll.SNL.Clients.Office.Excel.Functions.SPG(KA194, "SP_COUNTRY_NAME")</f>
        <v>#INVALID COMPANY ID</v>
      </c>
      <c r="KI194" t="str">
        <f>_xll.SNL.Clients.Office.Excel.Functions.SPG(KF194, "SP_COUNTRY_NAME")</f>
        <v>#INVALID COMPANY ID</v>
      </c>
      <c r="KJ194" t="s">
        <v>455</v>
      </c>
      <c r="KK194">
        <v>4318598</v>
      </c>
      <c r="KL194" t="s">
        <v>398</v>
      </c>
      <c r="KM194" s="11">
        <v>0</v>
      </c>
      <c r="KN194" t="str">
        <f>_xll.SNL.Clients.Office.Excel.Functions.SPG(KK194, "SP_COUNTRY_NAME")</f>
        <v>USA</v>
      </c>
    </row>
    <row r="195" spans="5:300" x14ac:dyDescent="0.35">
      <c r="E195" t="str">
        <f>_xll.SNL.Clients.Office.Excel.Functions.SPG(B195, "SP_COUNTRY_NAME")</f>
        <v>#INVALID COMPANY ID</v>
      </c>
      <c r="F195" t="s">
        <v>729</v>
      </c>
      <c r="G195">
        <v>5866366</v>
      </c>
      <c r="H195" t="s">
        <v>398</v>
      </c>
      <c r="I195" s="11">
        <v>0.01</v>
      </c>
      <c r="J195" t="str">
        <f>_xll.SNL.Clients.Office.Excel.Functions.SPG(G195, "SP_COUNTRY_NAME")</f>
        <v>South Africa</v>
      </c>
      <c r="K195" t="s">
        <v>593</v>
      </c>
      <c r="L195">
        <v>4037402</v>
      </c>
      <c r="M195" t="s">
        <v>398</v>
      </c>
      <c r="N195" s="11">
        <v>0</v>
      </c>
      <c r="O195" t="str">
        <f>_xll.SNL.Clients.Office.Excel.Functions.SPG(L195, "SP_COUNTRY_NAME")</f>
        <v>USA</v>
      </c>
      <c r="P195" t="s">
        <v>441</v>
      </c>
      <c r="Q195">
        <v>4117611</v>
      </c>
      <c r="R195" t="s">
        <v>398</v>
      </c>
      <c r="S195" s="11">
        <v>0.04</v>
      </c>
      <c r="T195" t="str">
        <f>_xll.SNL.Clients.Office.Excel.Functions.SPG(Q195, "SP_COUNTRY_NAME")</f>
        <v>USA</v>
      </c>
      <c r="Y195" t="str">
        <f>_xll.SNL.Clients.Office.Excel.Functions.SPG(V195, "SP_COUNTRY_NAME")</f>
        <v>#INVALID COMPANY ID</v>
      </c>
      <c r="Z195" t="s">
        <v>780</v>
      </c>
      <c r="AA195">
        <v>8247050</v>
      </c>
      <c r="AB195" t="s">
        <v>398</v>
      </c>
      <c r="AC195" s="11">
        <v>0</v>
      </c>
      <c r="AD195" t="str">
        <f>_xll.SNL.Clients.Office.Excel.Functions.SPG(AA195, "SP_COUNTRY_NAME")</f>
        <v>South Africa</v>
      </c>
      <c r="AE195" t="s">
        <v>780</v>
      </c>
      <c r="AF195">
        <v>8247050</v>
      </c>
      <c r="AG195" t="s">
        <v>398</v>
      </c>
      <c r="AH195" s="11">
        <v>0</v>
      </c>
      <c r="AI195" t="str">
        <f>_xll.SNL.Clients.Office.Excel.Functions.SPG(AF195, "SP_COUNTRY_NAME")</f>
        <v>South Africa</v>
      </c>
      <c r="AJ195" t="s">
        <v>441</v>
      </c>
      <c r="AK195">
        <v>4117611</v>
      </c>
      <c r="AL195" t="s">
        <v>398</v>
      </c>
      <c r="AM195" s="11">
        <v>0.04</v>
      </c>
      <c r="AN195" t="str">
        <f>_xll.SNL.Clients.Office.Excel.Functions.SPG(AK195, "SP_COUNTRY_NAME")</f>
        <v>USA</v>
      </c>
      <c r="AO195" t="s">
        <v>555</v>
      </c>
      <c r="AP195">
        <v>5745911</v>
      </c>
      <c r="AQ195" t="s">
        <v>405</v>
      </c>
      <c r="AR195" s="11">
        <v>0</v>
      </c>
      <c r="AS195" t="str">
        <f>_xll.SNL.Clients.Office.Excel.Functions.SPG(AP195, "SP_COUNTRY_NAME")</f>
        <v>Italy</v>
      </c>
      <c r="AX195" t="str">
        <f>_xll.SNL.Clients.Office.Excel.Functions.SPG(AU195, "SP_COUNTRY_NAME")</f>
        <v>#INVALID COMPANY ID</v>
      </c>
      <c r="AY195" t="s">
        <v>780</v>
      </c>
      <c r="AZ195">
        <v>8247050</v>
      </c>
      <c r="BA195" t="s">
        <v>398</v>
      </c>
      <c r="BB195" s="11">
        <v>0</v>
      </c>
      <c r="BC195" t="str">
        <f>_xll.SNL.Clients.Office.Excel.Functions.SPG(AZ195, "SP_COUNTRY_NAME")</f>
        <v>South Africa</v>
      </c>
      <c r="BH195" t="str">
        <f>_xll.SNL.Clients.Office.Excel.Functions.SPG(BE195, "SP_COUNTRY_NAME")</f>
        <v>#INVALID COMPANY ID</v>
      </c>
      <c r="BI195" t="s">
        <v>737</v>
      </c>
      <c r="BJ195">
        <v>4134208</v>
      </c>
      <c r="BK195" t="s">
        <v>398</v>
      </c>
      <c r="BL195" s="11">
        <v>0</v>
      </c>
      <c r="BM195" t="str">
        <f>_xll.SNL.Clients.Office.Excel.Functions.SPG(BJ195, "SP_COUNTRY_NAME")</f>
        <v>USA</v>
      </c>
      <c r="BR195" t="str">
        <f>_xll.SNL.Clients.Office.Excel.Functions.SPG(BO195, "SP_COUNTRY_NAME")</f>
        <v>#INVALID COMPANY ID</v>
      </c>
      <c r="BS195" t="s">
        <v>1949</v>
      </c>
      <c r="BT195" t="s">
        <v>348</v>
      </c>
      <c r="BU195" t="s">
        <v>406</v>
      </c>
      <c r="BV195" s="11">
        <v>0</v>
      </c>
      <c r="BW195" t="str">
        <f>_xll.SNL.Clients.Office.Excel.Functions.SPG(BT195, "SP_COUNTRY_NAME")</f>
        <v>China</v>
      </c>
      <c r="BX195" t="s">
        <v>828</v>
      </c>
      <c r="BY195">
        <v>4256960</v>
      </c>
      <c r="BZ195" t="s">
        <v>398</v>
      </c>
      <c r="CA195" s="11">
        <v>0.01</v>
      </c>
      <c r="CB195" t="str">
        <f>_xll.SNL.Clients.Office.Excel.Functions.SPG(BY195, "SP_COUNTRY_NAME")</f>
        <v>Latvia</v>
      </c>
      <c r="CC195" t="s">
        <v>1373</v>
      </c>
      <c r="CD195">
        <v>7538222</v>
      </c>
      <c r="CE195" t="s">
        <v>398</v>
      </c>
      <c r="CF195" s="11">
        <v>0.01</v>
      </c>
      <c r="CG195" t="str">
        <f>_xll.SNL.Clients.Office.Excel.Functions.SPG(CD195, "SP_COUNTRY_NAME")</f>
        <v>USA</v>
      </c>
      <c r="CH195" t="s">
        <v>828</v>
      </c>
      <c r="CI195">
        <v>4256960</v>
      </c>
      <c r="CJ195" t="s">
        <v>398</v>
      </c>
      <c r="CK195" s="11">
        <v>0.01</v>
      </c>
      <c r="CL195" t="str">
        <f>_xll.SNL.Clients.Office.Excel.Functions.SPG(CI195, "SP_COUNTRY_NAME")</f>
        <v>Latvia</v>
      </c>
      <c r="CM195" t="s">
        <v>737</v>
      </c>
      <c r="CN195">
        <v>4134208</v>
      </c>
      <c r="CO195" t="s">
        <v>398</v>
      </c>
      <c r="CP195" s="11">
        <v>0</v>
      </c>
      <c r="CQ195" t="str">
        <f>_xll.SNL.Clients.Office.Excel.Functions.SPG(CN195, "SP_COUNTRY_NAME")</f>
        <v>USA</v>
      </c>
      <c r="CR195" t="s">
        <v>737</v>
      </c>
      <c r="CS195">
        <v>4134208</v>
      </c>
      <c r="CT195" t="s">
        <v>398</v>
      </c>
      <c r="CU195" s="11">
        <v>0</v>
      </c>
      <c r="CV195" t="str">
        <f>_xll.SNL.Clients.Office.Excel.Functions.SPG(CS195, "SP_COUNTRY_NAME")</f>
        <v>USA</v>
      </c>
      <c r="CW195" t="s">
        <v>828</v>
      </c>
      <c r="CX195">
        <v>4256960</v>
      </c>
      <c r="CY195" t="s">
        <v>398</v>
      </c>
      <c r="CZ195" s="11">
        <v>0.01</v>
      </c>
      <c r="DA195" t="str">
        <f>_xll.SNL.Clients.Office.Excel.Functions.SPG(CX195, "SP_COUNTRY_NAME")</f>
        <v>Latvia</v>
      </c>
      <c r="DF195" t="str">
        <f>_xll.SNL.Clients.Office.Excel.Functions.SPG(DC195, "SP_COUNTRY_NAME")</f>
        <v>#INVALID COMPANY ID</v>
      </c>
      <c r="DK195" t="str">
        <f>_xll.SNL.Clients.Office.Excel.Functions.SPG(DH195, "SP_COUNTRY_NAME")</f>
        <v>#INVALID COMPANY ID</v>
      </c>
      <c r="DL195" t="s">
        <v>729</v>
      </c>
      <c r="DM195">
        <v>5866366</v>
      </c>
      <c r="DN195" t="s">
        <v>398</v>
      </c>
      <c r="DO195" s="11">
        <v>0.01</v>
      </c>
      <c r="DP195" t="str">
        <f>_xll.SNL.Clients.Office.Excel.Functions.SPG(DM195, "SP_COUNTRY_NAME")</f>
        <v>South Africa</v>
      </c>
      <c r="DQ195" t="s">
        <v>729</v>
      </c>
      <c r="DR195">
        <v>5866366</v>
      </c>
      <c r="DS195" t="s">
        <v>398</v>
      </c>
      <c r="DT195" s="11">
        <v>0.01</v>
      </c>
      <c r="DU195" t="str">
        <f>_xll.SNL.Clients.Office.Excel.Functions.SPG(DR195, "SP_COUNTRY_NAME")</f>
        <v>South Africa</v>
      </c>
      <c r="DV195" t="s">
        <v>729</v>
      </c>
      <c r="DW195">
        <v>5866366</v>
      </c>
      <c r="DX195" t="s">
        <v>398</v>
      </c>
      <c r="DY195" s="11">
        <v>0.01</v>
      </c>
      <c r="DZ195" t="str">
        <f>_xll.SNL.Clients.Office.Excel.Functions.SPG(DW195, "SP_COUNTRY_NAME")</f>
        <v>South Africa</v>
      </c>
      <c r="EE195" t="str">
        <f>_xll.SNL.Clients.Office.Excel.Functions.SPG(EB195, "SP_COUNTRY_NAME")</f>
        <v>#INVALID COMPANY ID</v>
      </c>
      <c r="EF195" t="s">
        <v>454</v>
      </c>
      <c r="EG195">
        <v>4784107</v>
      </c>
      <c r="EH195" t="s">
        <v>398</v>
      </c>
      <c r="EI195" s="11">
        <v>0.02</v>
      </c>
      <c r="EJ195" t="str">
        <f>_xll.SNL.Clients.Office.Excel.Functions.SPG(EG195, "SP_COUNTRY_NAME")</f>
        <v>France</v>
      </c>
      <c r="EO195" t="str">
        <f>_xll.SNL.Clients.Office.Excel.Functions.SPG(EL195, "SP_COUNTRY_NAME")</f>
        <v>#INVALID COMPANY ID</v>
      </c>
      <c r="ET195" t="str">
        <f>_xll.SNL.Clients.Office.Excel.Functions.SPG(EQ195, "SP_COUNTRY_NAME")</f>
        <v>#INVALID COMPANY ID</v>
      </c>
      <c r="EY195" t="str">
        <f>_xll.SNL.Clients.Office.Excel.Functions.SPG(EV195, "SP_COUNTRY_NAME")</f>
        <v>#INVALID COMPANY ID</v>
      </c>
      <c r="EZ195" t="s">
        <v>1373</v>
      </c>
      <c r="FA195">
        <v>7538222</v>
      </c>
      <c r="FB195" t="s">
        <v>398</v>
      </c>
      <c r="FC195" s="11">
        <v>0.01</v>
      </c>
      <c r="FD195" t="str">
        <f>_xll.SNL.Clients.Office.Excel.Functions.SPG(FA195, "SP_COUNTRY_NAME")</f>
        <v>USA</v>
      </c>
      <c r="FE195" t="s">
        <v>1373</v>
      </c>
      <c r="FF195">
        <v>7538222</v>
      </c>
      <c r="FG195" t="s">
        <v>398</v>
      </c>
      <c r="FH195" s="11">
        <v>0.01</v>
      </c>
      <c r="FI195" t="str">
        <f>_xll.SNL.Clients.Office.Excel.Functions.SPG(FF195, "SP_COUNTRY_NAME")</f>
        <v>USA</v>
      </c>
      <c r="FJ195" t="s">
        <v>828</v>
      </c>
      <c r="FK195">
        <v>4256960</v>
      </c>
      <c r="FL195" t="s">
        <v>398</v>
      </c>
      <c r="FM195" s="11">
        <v>0.01</v>
      </c>
      <c r="FN195" t="str">
        <f>_xll.SNL.Clients.Office.Excel.Functions.SPG(FK195, "SP_COUNTRY_NAME")</f>
        <v>Latvia</v>
      </c>
      <c r="FS195" t="str">
        <f>_xll.SNL.Clients.Office.Excel.Functions.SPG(FP195, "SP_COUNTRY_NAME")</f>
        <v>#INVALID COMPANY ID</v>
      </c>
      <c r="FT195" t="s">
        <v>454</v>
      </c>
      <c r="FU195">
        <v>4784107</v>
      </c>
      <c r="FV195" t="s">
        <v>398</v>
      </c>
      <c r="FW195" s="11">
        <v>0.02</v>
      </c>
      <c r="FX195" t="str">
        <f>_xll.SNL.Clients.Office.Excel.Functions.SPG(FU195, "SP_COUNTRY_NAME")</f>
        <v>France</v>
      </c>
      <c r="GC195" t="str">
        <f>_xll.SNL.Clients.Office.Excel.Functions.SPG(FZ195, "SP_COUNTRY_NAME")</f>
        <v>#INVALID COMPANY ID</v>
      </c>
      <c r="GH195" t="str">
        <f>_xll.SNL.Clients.Office.Excel.Functions.SPG(GE195, "SP_COUNTRY_NAME")</f>
        <v>#INVALID COMPANY ID</v>
      </c>
      <c r="GM195" t="str">
        <f>_xll.SNL.Clients.Office.Excel.Functions.SPG(GJ195, "SP_COUNTRY_NAME")</f>
        <v>#INVALID COMPANY ID</v>
      </c>
      <c r="GR195" t="str">
        <f>_xll.SNL.Clients.Office.Excel.Functions.SPG(GO195, "SP_COUNTRY_NAME")</f>
        <v>#INVALID COMPANY ID</v>
      </c>
      <c r="GW195" t="str">
        <f>_xll.SNL.Clients.Office.Excel.Functions.SPG(GT195, "SP_COUNTRY_NAME")</f>
        <v>#INVALID COMPANY ID</v>
      </c>
      <c r="HB195" t="str">
        <f>_xll.SNL.Clients.Office.Excel.Functions.SPG(GY195, "SP_COUNTRY_NAME")</f>
        <v>#INVALID COMPANY ID</v>
      </c>
      <c r="HC195" t="s">
        <v>828</v>
      </c>
      <c r="HD195">
        <v>4256960</v>
      </c>
      <c r="HE195" t="s">
        <v>398</v>
      </c>
      <c r="HF195" s="11">
        <v>0.01</v>
      </c>
      <c r="HG195" t="str">
        <f>_xll.SNL.Clients.Office.Excel.Functions.SPG(HD195, "SP_COUNTRY_NAME")</f>
        <v>Latvia</v>
      </c>
      <c r="HL195" t="str">
        <f>_xll.SNL.Clients.Office.Excel.Functions.SPG(HI195, "SP_COUNTRY_NAME")</f>
        <v>#INVALID COMPANY ID</v>
      </c>
      <c r="HQ195" t="str">
        <f>_xll.SNL.Clients.Office.Excel.Functions.SPG(HN195, "SP_COUNTRY_NAME")</f>
        <v>#INVALID COMPANY ID</v>
      </c>
      <c r="HR195" t="s">
        <v>828</v>
      </c>
      <c r="HS195">
        <v>4256960</v>
      </c>
      <c r="HT195" t="s">
        <v>398</v>
      </c>
      <c r="HU195" s="11">
        <v>0.01</v>
      </c>
      <c r="HV195" t="str">
        <f>_xll.SNL.Clients.Office.Excel.Functions.SPG(HS195, "SP_COUNTRY_NAME")</f>
        <v>Latvia</v>
      </c>
      <c r="HW195" t="s">
        <v>454</v>
      </c>
      <c r="HX195">
        <v>4784107</v>
      </c>
      <c r="HY195" t="s">
        <v>398</v>
      </c>
      <c r="HZ195" s="11">
        <v>0.02</v>
      </c>
      <c r="IA195" t="str">
        <f>_xll.SNL.Clients.Office.Excel.Functions.SPG(HX195, "SP_COUNTRY_NAME")</f>
        <v>France</v>
      </c>
      <c r="IF195" t="str">
        <f>_xll.SNL.Clients.Office.Excel.Functions.SPG(IC195, "SP_COUNTRY_NAME")</f>
        <v>#INVALID COMPANY ID</v>
      </c>
      <c r="IK195" t="str">
        <f>_xll.SNL.Clients.Office.Excel.Functions.SPG(IH195, "SP_COUNTRY_NAME")</f>
        <v>#INVALID COMPANY ID</v>
      </c>
      <c r="IP195" t="str">
        <f>_xll.SNL.Clients.Office.Excel.Functions.SPG(IM195, "SP_COUNTRY_NAME")</f>
        <v>#INVALID COMPANY ID</v>
      </c>
      <c r="IQ195" t="s">
        <v>2263</v>
      </c>
      <c r="IR195" t="s">
        <v>348</v>
      </c>
      <c r="IS195" t="s">
        <v>406</v>
      </c>
      <c r="IT195" s="11">
        <v>0</v>
      </c>
      <c r="IU195" t="str">
        <f>_xll.SNL.Clients.Office.Excel.Functions.SPG(IR195, "SP_COUNTRY_NAME")</f>
        <v>China</v>
      </c>
      <c r="IZ195" t="str">
        <f>_xll.SNL.Clients.Office.Excel.Functions.SPG(IW195, "SP_COUNTRY_NAME")</f>
        <v>#INVALID COMPANY ID</v>
      </c>
      <c r="JA195" t="s">
        <v>737</v>
      </c>
      <c r="JB195">
        <v>4134208</v>
      </c>
      <c r="JC195" t="s">
        <v>398</v>
      </c>
      <c r="JD195" s="11">
        <v>0</v>
      </c>
      <c r="JE195" t="str">
        <f>_xll.SNL.Clients.Office.Excel.Functions.SPG(JB195, "SP_COUNTRY_NAME")</f>
        <v>USA</v>
      </c>
      <c r="JF195" t="s">
        <v>729</v>
      </c>
      <c r="JG195">
        <v>5866366</v>
      </c>
      <c r="JH195" t="s">
        <v>398</v>
      </c>
      <c r="JI195" s="11">
        <v>0.01</v>
      </c>
      <c r="JJ195" t="str">
        <f>_xll.SNL.Clients.Office.Excel.Functions.SPG(JG195, "SP_COUNTRY_NAME")</f>
        <v>South Africa</v>
      </c>
      <c r="JK195" t="s">
        <v>1373</v>
      </c>
      <c r="JL195">
        <v>7538222</v>
      </c>
      <c r="JM195" t="s">
        <v>398</v>
      </c>
      <c r="JN195" s="11">
        <v>0.01</v>
      </c>
      <c r="JO195" t="str">
        <f>_xll.SNL.Clients.Office.Excel.Functions.SPG(JL195, "SP_COUNTRY_NAME")</f>
        <v>USA</v>
      </c>
      <c r="JT195" t="str">
        <f>_xll.SNL.Clients.Office.Excel.Functions.SPG(JQ195, "SP_COUNTRY_NAME")</f>
        <v>#INVALID COMPANY ID</v>
      </c>
      <c r="JY195" t="str">
        <f>_xll.SNL.Clients.Office.Excel.Functions.SPG(JV195, "SP_COUNTRY_NAME")</f>
        <v>#INVALID COMPANY ID</v>
      </c>
      <c r="JZ195" t="s">
        <v>828</v>
      </c>
      <c r="KA195">
        <v>4256960</v>
      </c>
      <c r="KB195" t="s">
        <v>398</v>
      </c>
      <c r="KC195" s="11">
        <v>0.01</v>
      </c>
      <c r="KD195" t="str">
        <f>_xll.SNL.Clients.Office.Excel.Functions.SPG(KA195, "SP_COUNTRY_NAME")</f>
        <v>Latvia</v>
      </c>
      <c r="KI195" t="str">
        <f>_xll.SNL.Clients.Office.Excel.Functions.SPG(KF195, "SP_COUNTRY_NAME")</f>
        <v>#INVALID COMPANY ID</v>
      </c>
      <c r="KJ195" t="s">
        <v>780</v>
      </c>
      <c r="KK195">
        <v>8247050</v>
      </c>
      <c r="KL195" t="s">
        <v>398</v>
      </c>
      <c r="KM195" s="11">
        <v>0</v>
      </c>
      <c r="KN195" t="str">
        <f>_xll.SNL.Clients.Office.Excel.Functions.SPG(KK195, "SP_COUNTRY_NAME")</f>
        <v>South Africa</v>
      </c>
    </row>
    <row r="196" spans="5:300" x14ac:dyDescent="0.35">
      <c r="E196" t="str">
        <f>_xll.SNL.Clients.Office.Excel.Functions.SPG(B196, "SP_COUNTRY_NAME")</f>
        <v>#INVALID COMPANY ID</v>
      </c>
      <c r="F196" t="s">
        <v>732</v>
      </c>
      <c r="G196">
        <v>114817542</v>
      </c>
      <c r="H196" t="s">
        <v>398</v>
      </c>
      <c r="I196" s="11">
        <v>0.01</v>
      </c>
      <c r="J196" t="str">
        <f>_xll.SNL.Clients.Office.Excel.Functions.SPG(G196, "SP_COUNTRY_NAME")</f>
        <v>#INVALID COMPANY ID</v>
      </c>
      <c r="K196" t="s">
        <v>594</v>
      </c>
      <c r="L196">
        <v>115732953</v>
      </c>
      <c r="M196" t="s">
        <v>398</v>
      </c>
      <c r="N196" s="11">
        <v>0</v>
      </c>
      <c r="O196" t="str">
        <f>_xll.SNL.Clients.Office.Excel.Functions.SPG(L196, "SP_COUNTRY_NAME")</f>
        <v>Germany</v>
      </c>
      <c r="P196" t="s">
        <v>1091</v>
      </c>
      <c r="Q196">
        <v>4139758</v>
      </c>
      <c r="R196" t="s">
        <v>402</v>
      </c>
      <c r="S196" s="11">
        <v>0.04</v>
      </c>
      <c r="T196" t="str">
        <f>_xll.SNL.Clients.Office.Excel.Functions.SPG(Q196, "SP_COUNTRY_NAME")</f>
        <v>Sweden</v>
      </c>
      <c r="Y196" t="str">
        <f>_xll.SNL.Clients.Office.Excel.Functions.SPG(V196, "SP_COUNTRY_NAME")</f>
        <v>#INVALID COMPANY ID</v>
      </c>
      <c r="Z196" t="s">
        <v>781</v>
      </c>
      <c r="AA196">
        <v>4305801</v>
      </c>
      <c r="AB196" t="s">
        <v>398</v>
      </c>
      <c r="AC196" s="11">
        <v>0</v>
      </c>
      <c r="AD196" t="str">
        <f>_xll.SNL.Clients.Office.Excel.Functions.SPG(AA196, "SP_COUNTRY_NAME")</f>
        <v>South Africa</v>
      </c>
      <c r="AE196" t="s">
        <v>781</v>
      </c>
      <c r="AF196">
        <v>4305801</v>
      </c>
      <c r="AG196" t="s">
        <v>398</v>
      </c>
      <c r="AH196" s="11">
        <v>0</v>
      </c>
      <c r="AI196" t="str">
        <f>_xll.SNL.Clients.Office.Excel.Functions.SPG(AF196, "SP_COUNTRY_NAME")</f>
        <v>South Africa</v>
      </c>
      <c r="AJ196" t="s">
        <v>1091</v>
      </c>
      <c r="AK196">
        <v>4139758</v>
      </c>
      <c r="AL196" t="s">
        <v>402</v>
      </c>
      <c r="AM196" s="11">
        <v>0.04</v>
      </c>
      <c r="AN196" t="str">
        <f>_xll.SNL.Clients.Office.Excel.Functions.SPG(AK196, "SP_COUNTRY_NAME")</f>
        <v>Sweden</v>
      </c>
      <c r="AO196" t="s">
        <v>1117</v>
      </c>
      <c r="AP196">
        <v>4556895</v>
      </c>
      <c r="AQ196" t="s">
        <v>398</v>
      </c>
      <c r="AR196" s="11">
        <v>0</v>
      </c>
      <c r="AS196" t="str">
        <f>_xll.SNL.Clients.Office.Excel.Functions.SPG(AP196, "SP_COUNTRY_NAME")</f>
        <v>Denmark</v>
      </c>
      <c r="AX196" t="str">
        <f>_xll.SNL.Clients.Office.Excel.Functions.SPG(AU196, "SP_COUNTRY_NAME")</f>
        <v>#INVALID COMPANY ID</v>
      </c>
      <c r="AY196" t="s">
        <v>781</v>
      </c>
      <c r="AZ196">
        <v>4305801</v>
      </c>
      <c r="BA196" t="s">
        <v>398</v>
      </c>
      <c r="BB196" s="11">
        <v>0</v>
      </c>
      <c r="BC196" t="str">
        <f>_xll.SNL.Clients.Office.Excel.Functions.SPG(AZ196, "SP_COUNTRY_NAME")</f>
        <v>South Africa</v>
      </c>
      <c r="BH196" t="str">
        <f>_xll.SNL.Clients.Office.Excel.Functions.SPG(BE196, "SP_COUNTRY_NAME")</f>
        <v>#INVALID COMPANY ID</v>
      </c>
      <c r="BI196" t="s">
        <v>1900</v>
      </c>
      <c r="BJ196">
        <v>4119544</v>
      </c>
      <c r="BK196" t="s">
        <v>403</v>
      </c>
      <c r="BL196" s="11">
        <v>0</v>
      </c>
      <c r="BM196" t="str">
        <f>_xll.SNL.Clients.Office.Excel.Functions.SPG(BJ196, "SP_COUNTRY_NAME")</f>
        <v>USA</v>
      </c>
      <c r="BR196" t="str">
        <f>_xll.SNL.Clients.Office.Excel.Functions.SPG(BO196, "SP_COUNTRY_NAME")</f>
        <v>#INVALID COMPANY ID</v>
      </c>
      <c r="BS196" t="s">
        <v>1950</v>
      </c>
      <c r="BT196" t="s">
        <v>348</v>
      </c>
      <c r="BU196" t="s">
        <v>406</v>
      </c>
      <c r="BV196" s="11">
        <v>0</v>
      </c>
      <c r="BW196" t="str">
        <f>_xll.SNL.Clients.Office.Excel.Functions.SPG(BT196, "SP_COUNTRY_NAME")</f>
        <v>China</v>
      </c>
      <c r="BX196" t="s">
        <v>1422</v>
      </c>
      <c r="BY196">
        <v>4853822</v>
      </c>
      <c r="BZ196" t="s">
        <v>398</v>
      </c>
      <c r="CA196" s="11">
        <v>0.01</v>
      </c>
      <c r="CB196" t="str">
        <f>_xll.SNL.Clients.Office.Excel.Functions.SPG(BY196, "SP_COUNTRY_NAME")</f>
        <v>United Kingdom</v>
      </c>
      <c r="CC196" t="s">
        <v>1374</v>
      </c>
      <c r="CD196">
        <v>4138723</v>
      </c>
      <c r="CE196" t="s">
        <v>398</v>
      </c>
      <c r="CF196" s="11">
        <v>0.01</v>
      </c>
      <c r="CG196" t="str">
        <f>_xll.SNL.Clients.Office.Excel.Functions.SPG(CD196, "SP_COUNTRY_NAME")</f>
        <v>United Kingdom</v>
      </c>
      <c r="CH196" t="s">
        <v>1422</v>
      </c>
      <c r="CI196">
        <v>4853822</v>
      </c>
      <c r="CJ196" t="s">
        <v>398</v>
      </c>
      <c r="CK196" s="11">
        <v>0.01</v>
      </c>
      <c r="CL196" t="str">
        <f>_xll.SNL.Clients.Office.Excel.Functions.SPG(CI196, "SP_COUNTRY_NAME")</f>
        <v>United Kingdom</v>
      </c>
      <c r="CM196" t="s">
        <v>1900</v>
      </c>
      <c r="CN196">
        <v>4119544</v>
      </c>
      <c r="CO196" t="s">
        <v>403</v>
      </c>
      <c r="CP196" s="11">
        <v>0</v>
      </c>
      <c r="CQ196" t="str">
        <f>_xll.SNL.Clients.Office.Excel.Functions.SPG(CN196, "SP_COUNTRY_NAME")</f>
        <v>USA</v>
      </c>
      <c r="CR196" t="s">
        <v>1900</v>
      </c>
      <c r="CS196">
        <v>4119544</v>
      </c>
      <c r="CT196" t="s">
        <v>403</v>
      </c>
      <c r="CU196" s="11">
        <v>0</v>
      </c>
      <c r="CV196" t="str">
        <f>_xll.SNL.Clients.Office.Excel.Functions.SPG(CS196, "SP_COUNTRY_NAME")</f>
        <v>USA</v>
      </c>
      <c r="CW196" t="s">
        <v>1422</v>
      </c>
      <c r="CX196">
        <v>4853822</v>
      </c>
      <c r="CY196" t="s">
        <v>398</v>
      </c>
      <c r="CZ196" s="11">
        <v>0.01</v>
      </c>
      <c r="DA196" t="str">
        <f>_xll.SNL.Clients.Office.Excel.Functions.SPG(CX196, "SP_COUNTRY_NAME")</f>
        <v>United Kingdom</v>
      </c>
      <c r="DF196" t="str">
        <f>_xll.SNL.Clients.Office.Excel.Functions.SPG(DC196, "SP_COUNTRY_NAME")</f>
        <v>#INVALID COMPANY ID</v>
      </c>
      <c r="DK196" t="str">
        <f>_xll.SNL.Clients.Office.Excel.Functions.SPG(DH196, "SP_COUNTRY_NAME")</f>
        <v>#INVALID COMPANY ID</v>
      </c>
      <c r="DL196" t="s">
        <v>732</v>
      </c>
      <c r="DM196">
        <v>114817542</v>
      </c>
      <c r="DN196" t="s">
        <v>398</v>
      </c>
      <c r="DO196" s="11">
        <v>0.01</v>
      </c>
      <c r="DP196" t="str">
        <f>_xll.SNL.Clients.Office.Excel.Functions.SPG(DM196, "SP_COUNTRY_NAME")</f>
        <v>#INVALID COMPANY ID</v>
      </c>
      <c r="DQ196" t="s">
        <v>732</v>
      </c>
      <c r="DR196">
        <v>114817542</v>
      </c>
      <c r="DS196" t="s">
        <v>398</v>
      </c>
      <c r="DT196" s="11">
        <v>0.01</v>
      </c>
      <c r="DU196" t="str">
        <f>_xll.SNL.Clients.Office.Excel.Functions.SPG(DR196, "SP_COUNTRY_NAME")</f>
        <v>#INVALID COMPANY ID</v>
      </c>
      <c r="DV196" t="s">
        <v>732</v>
      </c>
      <c r="DW196">
        <v>114817542</v>
      </c>
      <c r="DX196" t="s">
        <v>398</v>
      </c>
      <c r="DY196" s="11">
        <v>0.01</v>
      </c>
      <c r="DZ196" t="str">
        <f>_xll.SNL.Clients.Office.Excel.Functions.SPG(DW196, "SP_COUNTRY_NAME")</f>
        <v>#INVALID COMPANY ID</v>
      </c>
      <c r="EE196" t="str">
        <f>_xll.SNL.Clients.Office.Excel.Functions.SPG(EB196, "SP_COUNTRY_NAME")</f>
        <v>#INVALID COMPANY ID</v>
      </c>
      <c r="EF196" t="s">
        <v>734</v>
      </c>
      <c r="EG196">
        <v>4080954</v>
      </c>
      <c r="EH196" t="s">
        <v>398</v>
      </c>
      <c r="EI196" s="11">
        <v>0.02</v>
      </c>
      <c r="EJ196" t="str">
        <f>_xll.SNL.Clients.Office.Excel.Functions.SPG(EG196, "SP_COUNTRY_NAME")</f>
        <v>Denmark</v>
      </c>
      <c r="EO196" t="str">
        <f>_xll.SNL.Clients.Office.Excel.Functions.SPG(EL196, "SP_COUNTRY_NAME")</f>
        <v>#INVALID COMPANY ID</v>
      </c>
      <c r="ET196" t="str">
        <f>_xll.SNL.Clients.Office.Excel.Functions.SPG(EQ196, "SP_COUNTRY_NAME")</f>
        <v>#INVALID COMPANY ID</v>
      </c>
      <c r="EY196" t="str">
        <f>_xll.SNL.Clients.Office.Excel.Functions.SPG(EV196, "SP_COUNTRY_NAME")</f>
        <v>#INVALID COMPANY ID</v>
      </c>
      <c r="EZ196" t="s">
        <v>1374</v>
      </c>
      <c r="FA196">
        <v>4138723</v>
      </c>
      <c r="FB196" t="s">
        <v>398</v>
      </c>
      <c r="FC196" s="11">
        <v>0.01</v>
      </c>
      <c r="FD196" t="str">
        <f>_xll.SNL.Clients.Office.Excel.Functions.SPG(FA196, "SP_COUNTRY_NAME")</f>
        <v>United Kingdom</v>
      </c>
      <c r="FE196" t="s">
        <v>1374</v>
      </c>
      <c r="FF196">
        <v>4138723</v>
      </c>
      <c r="FG196" t="s">
        <v>398</v>
      </c>
      <c r="FH196" s="11">
        <v>0.01</v>
      </c>
      <c r="FI196" t="str">
        <f>_xll.SNL.Clients.Office.Excel.Functions.SPG(FF196, "SP_COUNTRY_NAME")</f>
        <v>United Kingdom</v>
      </c>
      <c r="FJ196" t="s">
        <v>1422</v>
      </c>
      <c r="FK196">
        <v>4853822</v>
      </c>
      <c r="FL196" t="s">
        <v>398</v>
      </c>
      <c r="FM196" s="11">
        <v>0.01</v>
      </c>
      <c r="FN196" t="str">
        <f>_xll.SNL.Clients.Office.Excel.Functions.SPG(FK196, "SP_COUNTRY_NAME")</f>
        <v>United Kingdom</v>
      </c>
      <c r="FS196" t="str">
        <f>_xll.SNL.Clients.Office.Excel.Functions.SPG(FP196, "SP_COUNTRY_NAME")</f>
        <v>#INVALID COMPANY ID</v>
      </c>
      <c r="FT196" t="s">
        <v>734</v>
      </c>
      <c r="FU196">
        <v>4080954</v>
      </c>
      <c r="FV196" t="s">
        <v>398</v>
      </c>
      <c r="FW196" s="11">
        <v>0.02</v>
      </c>
      <c r="FX196" t="str">
        <f>_xll.SNL.Clients.Office.Excel.Functions.SPG(FU196, "SP_COUNTRY_NAME")</f>
        <v>Denmark</v>
      </c>
      <c r="GC196" t="str">
        <f>_xll.SNL.Clients.Office.Excel.Functions.SPG(FZ196, "SP_COUNTRY_NAME")</f>
        <v>#INVALID COMPANY ID</v>
      </c>
      <c r="GH196" t="str">
        <f>_xll.SNL.Clients.Office.Excel.Functions.SPG(GE196, "SP_COUNTRY_NAME")</f>
        <v>#INVALID COMPANY ID</v>
      </c>
      <c r="GM196" t="str">
        <f>_xll.SNL.Clients.Office.Excel.Functions.SPG(GJ196, "SP_COUNTRY_NAME")</f>
        <v>#INVALID COMPANY ID</v>
      </c>
      <c r="GR196" t="str">
        <f>_xll.SNL.Clients.Office.Excel.Functions.SPG(GO196, "SP_COUNTRY_NAME")</f>
        <v>#INVALID COMPANY ID</v>
      </c>
      <c r="GW196" t="str">
        <f>_xll.SNL.Clients.Office.Excel.Functions.SPG(GT196, "SP_COUNTRY_NAME")</f>
        <v>#INVALID COMPANY ID</v>
      </c>
      <c r="HB196" t="str">
        <f>_xll.SNL.Clients.Office.Excel.Functions.SPG(GY196, "SP_COUNTRY_NAME")</f>
        <v>#INVALID COMPANY ID</v>
      </c>
      <c r="HC196" t="s">
        <v>1422</v>
      </c>
      <c r="HD196">
        <v>4853822</v>
      </c>
      <c r="HE196" t="s">
        <v>398</v>
      </c>
      <c r="HF196" s="11">
        <v>0.01</v>
      </c>
      <c r="HG196" t="str">
        <f>_xll.SNL.Clients.Office.Excel.Functions.SPG(HD196, "SP_COUNTRY_NAME")</f>
        <v>United Kingdom</v>
      </c>
      <c r="HL196" t="str">
        <f>_xll.SNL.Clients.Office.Excel.Functions.SPG(HI196, "SP_COUNTRY_NAME")</f>
        <v>#INVALID COMPANY ID</v>
      </c>
      <c r="HQ196" t="str">
        <f>_xll.SNL.Clients.Office.Excel.Functions.SPG(HN196, "SP_COUNTRY_NAME")</f>
        <v>#INVALID COMPANY ID</v>
      </c>
      <c r="HR196" t="s">
        <v>1422</v>
      </c>
      <c r="HS196">
        <v>4853822</v>
      </c>
      <c r="HT196" t="s">
        <v>398</v>
      </c>
      <c r="HU196" s="11">
        <v>0.01</v>
      </c>
      <c r="HV196" t="str">
        <f>_xll.SNL.Clients.Office.Excel.Functions.SPG(HS196, "SP_COUNTRY_NAME")</f>
        <v>United Kingdom</v>
      </c>
      <c r="HW196" t="s">
        <v>734</v>
      </c>
      <c r="HX196">
        <v>4080954</v>
      </c>
      <c r="HY196" t="s">
        <v>398</v>
      </c>
      <c r="HZ196" s="11">
        <v>0.02</v>
      </c>
      <c r="IA196" t="str">
        <f>_xll.SNL.Clients.Office.Excel.Functions.SPG(HX196, "SP_COUNTRY_NAME")</f>
        <v>Denmark</v>
      </c>
      <c r="IF196" t="str">
        <f>_xll.SNL.Clients.Office.Excel.Functions.SPG(IC196, "SP_COUNTRY_NAME")</f>
        <v>#INVALID COMPANY ID</v>
      </c>
      <c r="IK196" t="str">
        <f>_xll.SNL.Clients.Office.Excel.Functions.SPG(IH196, "SP_COUNTRY_NAME")</f>
        <v>#INVALID COMPANY ID</v>
      </c>
      <c r="IP196" t="str">
        <f>_xll.SNL.Clients.Office.Excel.Functions.SPG(IM196, "SP_COUNTRY_NAME")</f>
        <v>#INVALID COMPANY ID</v>
      </c>
      <c r="IQ196" t="s">
        <v>633</v>
      </c>
      <c r="IR196">
        <v>100406</v>
      </c>
      <c r="IS196" t="s">
        <v>401</v>
      </c>
      <c r="IT196" s="11">
        <v>0</v>
      </c>
      <c r="IU196" t="str">
        <f>_xll.SNL.Clients.Office.Excel.Functions.SPG(IR196, "SP_COUNTRY_NAME")</f>
        <v>USA</v>
      </c>
      <c r="IZ196" t="str">
        <f>_xll.SNL.Clients.Office.Excel.Functions.SPG(IW196, "SP_COUNTRY_NAME")</f>
        <v>#INVALID COMPANY ID</v>
      </c>
      <c r="JA196" t="s">
        <v>1900</v>
      </c>
      <c r="JB196">
        <v>4119544</v>
      </c>
      <c r="JC196" t="s">
        <v>403</v>
      </c>
      <c r="JD196" s="11">
        <v>0</v>
      </c>
      <c r="JE196" t="str">
        <f>_xll.SNL.Clients.Office.Excel.Functions.SPG(JB196, "SP_COUNTRY_NAME")</f>
        <v>USA</v>
      </c>
      <c r="JF196" t="s">
        <v>732</v>
      </c>
      <c r="JG196">
        <v>114817542</v>
      </c>
      <c r="JH196" t="s">
        <v>398</v>
      </c>
      <c r="JI196" s="11">
        <v>0.01</v>
      </c>
      <c r="JJ196" t="str">
        <f>_xll.SNL.Clients.Office.Excel.Functions.SPG(JG196, "SP_COUNTRY_NAME")</f>
        <v>#INVALID COMPANY ID</v>
      </c>
      <c r="JK196" t="s">
        <v>1374</v>
      </c>
      <c r="JL196">
        <v>4138723</v>
      </c>
      <c r="JM196" t="s">
        <v>398</v>
      </c>
      <c r="JN196" s="11">
        <v>0.01</v>
      </c>
      <c r="JO196" t="str">
        <f>_xll.SNL.Clients.Office.Excel.Functions.SPG(JL196, "SP_COUNTRY_NAME")</f>
        <v>United Kingdom</v>
      </c>
      <c r="JT196" t="str">
        <f>_xll.SNL.Clients.Office.Excel.Functions.SPG(JQ196, "SP_COUNTRY_NAME")</f>
        <v>#INVALID COMPANY ID</v>
      </c>
      <c r="JY196" t="str">
        <f>_xll.SNL.Clients.Office.Excel.Functions.SPG(JV196, "SP_COUNTRY_NAME")</f>
        <v>#INVALID COMPANY ID</v>
      </c>
      <c r="JZ196" t="s">
        <v>1422</v>
      </c>
      <c r="KA196">
        <v>4853822</v>
      </c>
      <c r="KB196" t="s">
        <v>398</v>
      </c>
      <c r="KC196" s="11">
        <v>0.01</v>
      </c>
      <c r="KD196" t="str">
        <f>_xll.SNL.Clients.Office.Excel.Functions.SPG(KA196, "SP_COUNTRY_NAME")</f>
        <v>United Kingdom</v>
      </c>
      <c r="KI196" t="str">
        <f>_xll.SNL.Clients.Office.Excel.Functions.SPG(KF196, "SP_COUNTRY_NAME")</f>
        <v>#INVALID COMPANY ID</v>
      </c>
      <c r="KJ196" t="s">
        <v>781</v>
      </c>
      <c r="KK196">
        <v>4305801</v>
      </c>
      <c r="KL196" t="s">
        <v>398</v>
      </c>
      <c r="KM196" s="11">
        <v>0</v>
      </c>
      <c r="KN196" t="str">
        <f>_xll.SNL.Clients.Office.Excel.Functions.SPG(KK196, "SP_COUNTRY_NAME")</f>
        <v>South Africa</v>
      </c>
    </row>
    <row r="197" spans="5:300" x14ac:dyDescent="0.35">
      <c r="E197" t="str">
        <f>_xll.SNL.Clients.Office.Excel.Functions.SPG(B197, "SP_COUNTRY_NAME")</f>
        <v>#INVALID COMPANY ID</v>
      </c>
      <c r="F197" t="s">
        <v>774</v>
      </c>
      <c r="G197">
        <v>19814121</v>
      </c>
      <c r="H197" t="s">
        <v>398</v>
      </c>
      <c r="I197" s="11">
        <v>0.01</v>
      </c>
      <c r="J197" t="str">
        <f>_xll.SNL.Clients.Office.Excel.Functions.SPG(G197, "SP_COUNTRY_NAME")</f>
        <v>South Africa</v>
      </c>
      <c r="K197" t="s">
        <v>595</v>
      </c>
      <c r="L197">
        <v>4119728</v>
      </c>
      <c r="M197" t="s">
        <v>407</v>
      </c>
      <c r="N197" s="11">
        <v>0</v>
      </c>
      <c r="O197" t="str">
        <f>_xll.SNL.Clients.Office.Excel.Functions.SPG(L197, "SP_COUNTRY_NAME")</f>
        <v>USA</v>
      </c>
      <c r="P197" t="s">
        <v>1092</v>
      </c>
      <c r="Q197">
        <v>4139256</v>
      </c>
      <c r="R197" t="s">
        <v>402</v>
      </c>
      <c r="S197" s="11">
        <v>0.04</v>
      </c>
      <c r="T197" t="str">
        <f>_xll.SNL.Clients.Office.Excel.Functions.SPG(Q197, "SP_COUNTRY_NAME")</f>
        <v>USA</v>
      </c>
      <c r="Y197" t="str">
        <f>_xll.SNL.Clients.Office.Excel.Functions.SPG(V197, "SP_COUNTRY_NAME")</f>
        <v>#INVALID COMPANY ID</v>
      </c>
      <c r="Z197" t="s">
        <v>782</v>
      </c>
      <c r="AA197">
        <v>110793</v>
      </c>
      <c r="AB197" t="s">
        <v>398</v>
      </c>
      <c r="AC197" s="11">
        <v>0</v>
      </c>
      <c r="AD197" t="str">
        <f>_xll.SNL.Clients.Office.Excel.Functions.SPG(AA197, "SP_COUNTRY_NAME")</f>
        <v>USA</v>
      </c>
      <c r="AE197" t="s">
        <v>782</v>
      </c>
      <c r="AF197">
        <v>110793</v>
      </c>
      <c r="AG197" t="s">
        <v>398</v>
      </c>
      <c r="AH197" s="11">
        <v>0</v>
      </c>
      <c r="AI197" t="str">
        <f>_xll.SNL.Clients.Office.Excel.Functions.SPG(AF197, "SP_COUNTRY_NAME")</f>
        <v>USA</v>
      </c>
      <c r="AJ197" t="s">
        <v>1092</v>
      </c>
      <c r="AK197">
        <v>4139256</v>
      </c>
      <c r="AL197" t="s">
        <v>402</v>
      </c>
      <c r="AM197" s="11">
        <v>0.04</v>
      </c>
      <c r="AN197" t="str">
        <f>_xll.SNL.Clients.Office.Excel.Functions.SPG(AK197, "SP_COUNTRY_NAME")</f>
        <v>USA</v>
      </c>
      <c r="AO197" t="s">
        <v>602</v>
      </c>
      <c r="AP197">
        <v>4140617</v>
      </c>
      <c r="AQ197" t="s">
        <v>398</v>
      </c>
      <c r="AR197" s="11">
        <v>0</v>
      </c>
      <c r="AS197" t="str">
        <f>_xll.SNL.Clients.Office.Excel.Functions.SPG(AP197, "SP_COUNTRY_NAME")</f>
        <v>Switzerland</v>
      </c>
      <c r="AX197" t="str">
        <f>_xll.SNL.Clients.Office.Excel.Functions.SPG(AU197, "SP_COUNTRY_NAME")</f>
        <v>#INVALID COMPANY ID</v>
      </c>
      <c r="AY197" t="s">
        <v>782</v>
      </c>
      <c r="AZ197">
        <v>110793</v>
      </c>
      <c r="BA197" t="s">
        <v>398</v>
      </c>
      <c r="BB197" s="11">
        <v>0</v>
      </c>
      <c r="BC197" t="str">
        <f>_xll.SNL.Clients.Office.Excel.Functions.SPG(AZ197, "SP_COUNTRY_NAME")</f>
        <v>USA</v>
      </c>
      <c r="BH197" t="str">
        <f>_xll.SNL.Clients.Office.Excel.Functions.SPG(BE197, "SP_COUNTRY_NAME")</f>
        <v>#INVALID COMPANY ID</v>
      </c>
      <c r="BI197" t="s">
        <v>761</v>
      </c>
      <c r="BJ197">
        <v>4213196</v>
      </c>
      <c r="BK197" t="s">
        <v>398</v>
      </c>
      <c r="BL197" s="11">
        <v>0</v>
      </c>
      <c r="BM197" t="str">
        <f>_xll.SNL.Clients.Office.Excel.Functions.SPG(BJ197, "SP_COUNTRY_NAME")</f>
        <v>Japan</v>
      </c>
      <c r="BR197" t="str">
        <f>_xll.SNL.Clients.Office.Excel.Functions.SPG(BO197, "SP_COUNTRY_NAME")</f>
        <v>#INVALID COMPANY ID</v>
      </c>
      <c r="BS197" t="s">
        <v>547</v>
      </c>
      <c r="BT197">
        <v>4432074</v>
      </c>
      <c r="BU197" t="s">
        <v>398</v>
      </c>
      <c r="BV197" s="11">
        <v>0</v>
      </c>
      <c r="BW197" t="str">
        <f>_xll.SNL.Clients.Office.Excel.Functions.SPG(BT197, "SP_COUNTRY_NAME")</f>
        <v>Canada</v>
      </c>
      <c r="BX197" t="s">
        <v>725</v>
      </c>
      <c r="BY197">
        <v>5884486</v>
      </c>
      <c r="BZ197" t="s">
        <v>398</v>
      </c>
      <c r="CA197" s="11">
        <v>0.01</v>
      </c>
      <c r="CB197" t="str">
        <f>_xll.SNL.Clients.Office.Excel.Functions.SPG(BY197, "SP_COUNTRY_NAME")</f>
        <v>South Africa</v>
      </c>
      <c r="CC197" t="s">
        <v>1375</v>
      </c>
      <c r="CD197">
        <v>4319774</v>
      </c>
      <c r="CE197" t="s">
        <v>403</v>
      </c>
      <c r="CF197" s="11">
        <v>0.01</v>
      </c>
      <c r="CG197" t="str">
        <f>_xll.SNL.Clients.Office.Excel.Functions.SPG(CD197, "SP_COUNTRY_NAME")</f>
        <v>USA</v>
      </c>
      <c r="CH197" t="s">
        <v>725</v>
      </c>
      <c r="CI197">
        <v>5884486</v>
      </c>
      <c r="CJ197" t="s">
        <v>398</v>
      </c>
      <c r="CK197" s="11">
        <v>0.01</v>
      </c>
      <c r="CL197" t="str">
        <f>_xll.SNL.Clients.Office.Excel.Functions.SPG(CI197, "SP_COUNTRY_NAME")</f>
        <v>South Africa</v>
      </c>
      <c r="CM197" t="s">
        <v>761</v>
      </c>
      <c r="CN197">
        <v>4213196</v>
      </c>
      <c r="CO197" t="s">
        <v>398</v>
      </c>
      <c r="CP197" s="11">
        <v>0</v>
      </c>
      <c r="CQ197" t="str">
        <f>_xll.SNL.Clients.Office.Excel.Functions.SPG(CN197, "SP_COUNTRY_NAME")</f>
        <v>Japan</v>
      </c>
      <c r="CR197" t="s">
        <v>761</v>
      </c>
      <c r="CS197">
        <v>4213196</v>
      </c>
      <c r="CT197" t="s">
        <v>398</v>
      </c>
      <c r="CU197" s="11">
        <v>0</v>
      </c>
      <c r="CV197" t="str">
        <f>_xll.SNL.Clients.Office.Excel.Functions.SPG(CS197, "SP_COUNTRY_NAME")</f>
        <v>Japan</v>
      </c>
      <c r="CW197" t="s">
        <v>725</v>
      </c>
      <c r="CX197">
        <v>5884486</v>
      </c>
      <c r="CY197" t="s">
        <v>398</v>
      </c>
      <c r="CZ197" s="11">
        <v>0.01</v>
      </c>
      <c r="DA197" t="str">
        <f>_xll.SNL.Clients.Office.Excel.Functions.SPG(CX197, "SP_COUNTRY_NAME")</f>
        <v>South Africa</v>
      </c>
      <c r="DF197" t="str">
        <f>_xll.SNL.Clients.Office.Excel.Functions.SPG(DC197, "SP_COUNTRY_NAME")</f>
        <v>#INVALID COMPANY ID</v>
      </c>
      <c r="DK197" t="str">
        <f>_xll.SNL.Clients.Office.Excel.Functions.SPG(DH197, "SP_COUNTRY_NAME")</f>
        <v>#INVALID COMPANY ID</v>
      </c>
      <c r="DL197" t="s">
        <v>774</v>
      </c>
      <c r="DM197">
        <v>19814121</v>
      </c>
      <c r="DN197" t="s">
        <v>398</v>
      </c>
      <c r="DO197" s="11">
        <v>0.01</v>
      </c>
      <c r="DP197" t="str">
        <f>_xll.SNL.Clients.Office.Excel.Functions.SPG(DM197, "SP_COUNTRY_NAME")</f>
        <v>South Africa</v>
      </c>
      <c r="DQ197" t="s">
        <v>774</v>
      </c>
      <c r="DR197">
        <v>19814121</v>
      </c>
      <c r="DS197" t="s">
        <v>398</v>
      </c>
      <c r="DT197" s="11">
        <v>0.01</v>
      </c>
      <c r="DU197" t="str">
        <f>_xll.SNL.Clients.Office.Excel.Functions.SPG(DR197, "SP_COUNTRY_NAME")</f>
        <v>South Africa</v>
      </c>
      <c r="DV197" t="s">
        <v>774</v>
      </c>
      <c r="DW197">
        <v>19814121</v>
      </c>
      <c r="DX197" t="s">
        <v>398</v>
      </c>
      <c r="DY197" s="11">
        <v>0.01</v>
      </c>
      <c r="DZ197" t="str">
        <f>_xll.SNL.Clients.Office.Excel.Functions.SPG(DW197, "SP_COUNTRY_NAME")</f>
        <v>South Africa</v>
      </c>
      <c r="EE197" t="str">
        <f>_xll.SNL.Clients.Office.Excel.Functions.SPG(EB197, "SP_COUNTRY_NAME")</f>
        <v>#INVALID COMPANY ID</v>
      </c>
      <c r="EF197" t="s">
        <v>464</v>
      </c>
      <c r="EG197">
        <v>4337989</v>
      </c>
      <c r="EH197" t="s">
        <v>398</v>
      </c>
      <c r="EI197" s="11">
        <v>0.02</v>
      </c>
      <c r="EJ197" t="str">
        <f>_xll.SNL.Clients.Office.Excel.Functions.SPG(EG197, "SP_COUNTRY_NAME")</f>
        <v>USA</v>
      </c>
      <c r="EO197" t="str">
        <f>_xll.SNL.Clients.Office.Excel.Functions.SPG(EL197, "SP_COUNTRY_NAME")</f>
        <v>#INVALID COMPANY ID</v>
      </c>
      <c r="ET197" t="str">
        <f>_xll.SNL.Clients.Office.Excel.Functions.SPG(EQ197, "SP_COUNTRY_NAME")</f>
        <v>#INVALID COMPANY ID</v>
      </c>
      <c r="EY197" t="str">
        <f>_xll.SNL.Clients.Office.Excel.Functions.SPG(EV197, "SP_COUNTRY_NAME")</f>
        <v>#INVALID COMPANY ID</v>
      </c>
      <c r="EZ197" t="s">
        <v>1375</v>
      </c>
      <c r="FA197">
        <v>4319774</v>
      </c>
      <c r="FB197" t="s">
        <v>403</v>
      </c>
      <c r="FC197" s="11">
        <v>0.01</v>
      </c>
      <c r="FD197" t="str">
        <f>_xll.SNL.Clients.Office.Excel.Functions.SPG(FA197, "SP_COUNTRY_NAME")</f>
        <v>USA</v>
      </c>
      <c r="FE197" t="s">
        <v>1375</v>
      </c>
      <c r="FF197">
        <v>4319774</v>
      </c>
      <c r="FG197" t="s">
        <v>403</v>
      </c>
      <c r="FH197" s="11">
        <v>0.01</v>
      </c>
      <c r="FI197" t="str">
        <f>_xll.SNL.Clients.Office.Excel.Functions.SPG(FF197, "SP_COUNTRY_NAME")</f>
        <v>USA</v>
      </c>
      <c r="FJ197" t="s">
        <v>725</v>
      </c>
      <c r="FK197">
        <v>5884486</v>
      </c>
      <c r="FL197" t="s">
        <v>398</v>
      </c>
      <c r="FM197" s="11">
        <v>0.01</v>
      </c>
      <c r="FN197" t="str">
        <f>_xll.SNL.Clients.Office.Excel.Functions.SPG(FK197, "SP_COUNTRY_NAME")</f>
        <v>South Africa</v>
      </c>
      <c r="FS197" t="str">
        <f>_xll.SNL.Clients.Office.Excel.Functions.SPG(FP197, "SP_COUNTRY_NAME")</f>
        <v>#INVALID COMPANY ID</v>
      </c>
      <c r="FT197" t="s">
        <v>464</v>
      </c>
      <c r="FU197">
        <v>4337989</v>
      </c>
      <c r="FV197" t="s">
        <v>398</v>
      </c>
      <c r="FW197" s="11">
        <v>0.02</v>
      </c>
      <c r="FX197" t="str">
        <f>_xll.SNL.Clients.Office.Excel.Functions.SPG(FU197, "SP_COUNTRY_NAME")</f>
        <v>USA</v>
      </c>
      <c r="GC197" t="str">
        <f>_xll.SNL.Clients.Office.Excel.Functions.SPG(FZ197, "SP_COUNTRY_NAME")</f>
        <v>#INVALID COMPANY ID</v>
      </c>
      <c r="GH197" t="str">
        <f>_xll.SNL.Clients.Office.Excel.Functions.SPG(GE197, "SP_COUNTRY_NAME")</f>
        <v>#INVALID COMPANY ID</v>
      </c>
      <c r="GM197" t="str">
        <f>_xll.SNL.Clients.Office.Excel.Functions.SPG(GJ197, "SP_COUNTRY_NAME")</f>
        <v>#INVALID COMPANY ID</v>
      </c>
      <c r="GR197" t="str">
        <f>_xll.SNL.Clients.Office.Excel.Functions.SPG(GO197, "SP_COUNTRY_NAME")</f>
        <v>#INVALID COMPANY ID</v>
      </c>
      <c r="GW197" t="str">
        <f>_xll.SNL.Clients.Office.Excel.Functions.SPG(GT197, "SP_COUNTRY_NAME")</f>
        <v>#INVALID COMPANY ID</v>
      </c>
      <c r="HB197" t="str">
        <f>_xll.SNL.Clients.Office.Excel.Functions.SPG(GY197, "SP_COUNTRY_NAME")</f>
        <v>#INVALID COMPANY ID</v>
      </c>
      <c r="HC197" t="s">
        <v>725</v>
      </c>
      <c r="HD197">
        <v>5884486</v>
      </c>
      <c r="HE197" t="s">
        <v>398</v>
      </c>
      <c r="HF197" s="11">
        <v>0.01</v>
      </c>
      <c r="HG197" t="str">
        <f>_xll.SNL.Clients.Office.Excel.Functions.SPG(HD197, "SP_COUNTRY_NAME")</f>
        <v>South Africa</v>
      </c>
      <c r="HL197" t="str">
        <f>_xll.SNL.Clients.Office.Excel.Functions.SPG(HI197, "SP_COUNTRY_NAME")</f>
        <v>#INVALID COMPANY ID</v>
      </c>
      <c r="HQ197" t="str">
        <f>_xll.SNL.Clients.Office.Excel.Functions.SPG(HN197, "SP_COUNTRY_NAME")</f>
        <v>#INVALID COMPANY ID</v>
      </c>
      <c r="HR197" t="s">
        <v>725</v>
      </c>
      <c r="HS197">
        <v>5884486</v>
      </c>
      <c r="HT197" t="s">
        <v>398</v>
      </c>
      <c r="HU197" s="11">
        <v>0.01</v>
      </c>
      <c r="HV197" t="str">
        <f>_xll.SNL.Clients.Office.Excel.Functions.SPG(HS197, "SP_COUNTRY_NAME")</f>
        <v>South Africa</v>
      </c>
      <c r="HW197" t="s">
        <v>464</v>
      </c>
      <c r="HX197">
        <v>4337989</v>
      </c>
      <c r="HY197" t="s">
        <v>398</v>
      </c>
      <c r="HZ197" s="11">
        <v>0.02</v>
      </c>
      <c r="IA197" t="str">
        <f>_xll.SNL.Clients.Office.Excel.Functions.SPG(HX197, "SP_COUNTRY_NAME")</f>
        <v>USA</v>
      </c>
      <c r="IF197" t="str">
        <f>_xll.SNL.Clients.Office.Excel.Functions.SPG(IC197, "SP_COUNTRY_NAME")</f>
        <v>#INVALID COMPANY ID</v>
      </c>
      <c r="IK197" t="str">
        <f>_xll.SNL.Clients.Office.Excel.Functions.SPG(IH197, "SP_COUNTRY_NAME")</f>
        <v>#INVALID COMPANY ID</v>
      </c>
      <c r="IP197" t="str">
        <f>_xll.SNL.Clients.Office.Excel.Functions.SPG(IM197, "SP_COUNTRY_NAME")</f>
        <v>#INVALID COMPANY ID</v>
      </c>
      <c r="IQ197" t="s">
        <v>946</v>
      </c>
      <c r="IR197">
        <v>5766970</v>
      </c>
      <c r="IS197" t="s">
        <v>398</v>
      </c>
      <c r="IT197" s="11">
        <v>0</v>
      </c>
      <c r="IU197" t="str">
        <f>_xll.SNL.Clients.Office.Excel.Functions.SPG(IR197, "SP_COUNTRY_NAME")</f>
        <v>Germany</v>
      </c>
      <c r="IZ197" t="str">
        <f>_xll.SNL.Clients.Office.Excel.Functions.SPG(IW197, "SP_COUNTRY_NAME")</f>
        <v>#INVALID COMPANY ID</v>
      </c>
      <c r="JA197" t="s">
        <v>761</v>
      </c>
      <c r="JB197">
        <v>4213196</v>
      </c>
      <c r="JC197" t="s">
        <v>398</v>
      </c>
      <c r="JD197" s="11">
        <v>0</v>
      </c>
      <c r="JE197" t="str">
        <f>_xll.SNL.Clients.Office.Excel.Functions.SPG(JB197, "SP_COUNTRY_NAME")</f>
        <v>Japan</v>
      </c>
      <c r="JF197" t="s">
        <v>774</v>
      </c>
      <c r="JG197">
        <v>19814121</v>
      </c>
      <c r="JH197" t="s">
        <v>398</v>
      </c>
      <c r="JI197" s="11">
        <v>0.01</v>
      </c>
      <c r="JJ197" t="str">
        <f>_xll.SNL.Clients.Office.Excel.Functions.SPG(JG197, "SP_COUNTRY_NAME")</f>
        <v>South Africa</v>
      </c>
      <c r="JK197" t="s">
        <v>1375</v>
      </c>
      <c r="JL197">
        <v>4319774</v>
      </c>
      <c r="JM197" t="s">
        <v>403</v>
      </c>
      <c r="JN197" s="11">
        <v>0.01</v>
      </c>
      <c r="JO197" t="str">
        <f>_xll.SNL.Clients.Office.Excel.Functions.SPG(JL197, "SP_COUNTRY_NAME")</f>
        <v>USA</v>
      </c>
      <c r="JT197" t="str">
        <f>_xll.SNL.Clients.Office.Excel.Functions.SPG(JQ197, "SP_COUNTRY_NAME")</f>
        <v>#INVALID COMPANY ID</v>
      </c>
      <c r="JY197" t="str">
        <f>_xll.SNL.Clients.Office.Excel.Functions.SPG(JV197, "SP_COUNTRY_NAME")</f>
        <v>#INVALID COMPANY ID</v>
      </c>
      <c r="JZ197" t="s">
        <v>725</v>
      </c>
      <c r="KA197">
        <v>5884486</v>
      </c>
      <c r="KB197" t="s">
        <v>398</v>
      </c>
      <c r="KC197" s="11">
        <v>0.01</v>
      </c>
      <c r="KD197" t="str">
        <f>_xll.SNL.Clients.Office.Excel.Functions.SPG(KA197, "SP_COUNTRY_NAME")</f>
        <v>South Africa</v>
      </c>
      <c r="KI197" t="str">
        <f>_xll.SNL.Clients.Office.Excel.Functions.SPG(KF197, "SP_COUNTRY_NAME")</f>
        <v>#INVALID COMPANY ID</v>
      </c>
      <c r="KJ197" t="s">
        <v>782</v>
      </c>
      <c r="KK197">
        <v>110793</v>
      </c>
      <c r="KL197" t="s">
        <v>398</v>
      </c>
      <c r="KM197" s="11">
        <v>0</v>
      </c>
      <c r="KN197" t="str">
        <f>_xll.SNL.Clients.Office.Excel.Functions.SPG(KK197, "SP_COUNTRY_NAME")</f>
        <v>USA</v>
      </c>
    </row>
    <row r="198" spans="5:300" x14ac:dyDescent="0.35">
      <c r="E198" t="str">
        <f>_xll.SNL.Clients.Office.Excel.Functions.SPG(B198, "SP_COUNTRY_NAME")</f>
        <v>#INVALID COMPANY ID</v>
      </c>
      <c r="F198" t="s">
        <v>850</v>
      </c>
      <c r="G198">
        <v>4026891</v>
      </c>
      <c r="H198" t="s">
        <v>398</v>
      </c>
      <c r="I198" s="11">
        <v>0.01</v>
      </c>
      <c r="J198" t="str">
        <f>_xll.SNL.Clients.Office.Excel.Functions.SPG(G198, "SP_COUNTRY_NAME")</f>
        <v>United Kingdom</v>
      </c>
      <c r="K198" t="s">
        <v>596</v>
      </c>
      <c r="L198">
        <v>4579014</v>
      </c>
      <c r="M198" t="s">
        <v>398</v>
      </c>
      <c r="N198" s="11">
        <v>0</v>
      </c>
      <c r="O198" t="str">
        <f>_xll.SNL.Clients.Office.Excel.Functions.SPG(L198, "SP_COUNTRY_NAME")</f>
        <v>USA</v>
      </c>
      <c r="P198" t="s">
        <v>882</v>
      </c>
      <c r="Q198">
        <v>5855000</v>
      </c>
      <c r="R198" t="s">
        <v>398</v>
      </c>
      <c r="S198" s="11">
        <v>0.04</v>
      </c>
      <c r="T198" t="str">
        <f>_xll.SNL.Clients.Office.Excel.Functions.SPG(Q198, "SP_COUNTRY_NAME")</f>
        <v>Germany</v>
      </c>
      <c r="Y198" t="str">
        <f>_xll.SNL.Clients.Office.Excel.Functions.SPG(V198, "SP_COUNTRY_NAME")</f>
        <v>#INVALID COMPANY ID</v>
      </c>
      <c r="Z198" t="s">
        <v>783</v>
      </c>
      <c r="AA198">
        <v>10308257</v>
      </c>
      <c r="AB198" t="s">
        <v>403</v>
      </c>
      <c r="AC198" s="11">
        <v>0</v>
      </c>
      <c r="AD198" t="str">
        <f>_xll.SNL.Clients.Office.Excel.Functions.SPG(AA198, "SP_COUNTRY_NAME")</f>
        <v>South Africa</v>
      </c>
      <c r="AE198" t="s">
        <v>783</v>
      </c>
      <c r="AF198">
        <v>10308257</v>
      </c>
      <c r="AG198" t="s">
        <v>403</v>
      </c>
      <c r="AH198" s="11">
        <v>0</v>
      </c>
      <c r="AI198" t="str">
        <f>_xll.SNL.Clients.Office.Excel.Functions.SPG(AF198, "SP_COUNTRY_NAME")</f>
        <v>South Africa</v>
      </c>
      <c r="AJ198" t="s">
        <v>882</v>
      </c>
      <c r="AK198">
        <v>5855000</v>
      </c>
      <c r="AL198" t="s">
        <v>398</v>
      </c>
      <c r="AM198" s="11">
        <v>0.04</v>
      </c>
      <c r="AN198" t="str">
        <f>_xll.SNL.Clients.Office.Excel.Functions.SPG(AK198, "SP_COUNTRY_NAME")</f>
        <v>Germany</v>
      </c>
      <c r="AO198" t="s">
        <v>591</v>
      </c>
      <c r="AP198">
        <v>5793585</v>
      </c>
      <c r="AQ198" t="s">
        <v>398</v>
      </c>
      <c r="AR198" s="11">
        <v>0</v>
      </c>
      <c r="AS198" t="str">
        <f>_xll.SNL.Clients.Office.Excel.Functions.SPG(AP198, "SP_COUNTRY_NAME")</f>
        <v>Luxembourg</v>
      </c>
      <c r="AX198" t="str">
        <f>_xll.SNL.Clients.Office.Excel.Functions.SPG(AU198, "SP_COUNTRY_NAME")</f>
        <v>#INVALID COMPANY ID</v>
      </c>
      <c r="AY198" t="s">
        <v>783</v>
      </c>
      <c r="AZ198">
        <v>10308257</v>
      </c>
      <c r="BA198" t="s">
        <v>403</v>
      </c>
      <c r="BB198" s="11">
        <v>0</v>
      </c>
      <c r="BC198" t="str">
        <f>_xll.SNL.Clients.Office.Excel.Functions.SPG(AZ198, "SP_COUNTRY_NAME")</f>
        <v>South Africa</v>
      </c>
      <c r="BH198" t="str">
        <f>_xll.SNL.Clients.Office.Excel.Functions.SPG(BE198, "SP_COUNTRY_NAME")</f>
        <v>#INVALID COMPANY ID</v>
      </c>
      <c r="BI198" t="s">
        <v>757</v>
      </c>
      <c r="BJ198">
        <v>118749616</v>
      </c>
      <c r="BK198" t="s">
        <v>398</v>
      </c>
      <c r="BL198" s="11">
        <v>0</v>
      </c>
      <c r="BM198" t="str">
        <f>_xll.SNL.Clients.Office.Excel.Functions.SPG(BJ198, "SP_COUNTRY_NAME")</f>
        <v>#INVALID COMPANY ID</v>
      </c>
      <c r="BR198" t="str">
        <f>_xll.SNL.Clients.Office.Excel.Functions.SPG(BO198, "SP_COUNTRY_NAME")</f>
        <v>#INVALID COMPANY ID</v>
      </c>
      <c r="BS198" t="s">
        <v>1203</v>
      </c>
      <c r="BT198">
        <v>4417299</v>
      </c>
      <c r="BU198" t="s">
        <v>398</v>
      </c>
      <c r="BV198" s="11">
        <v>0</v>
      </c>
      <c r="BW198" t="str">
        <f>_xll.SNL.Clients.Office.Excel.Functions.SPG(BT198, "SP_COUNTRY_NAME")</f>
        <v>Germany</v>
      </c>
      <c r="BX198" t="s">
        <v>1746</v>
      </c>
      <c r="BY198">
        <v>4540115</v>
      </c>
      <c r="BZ198" t="s">
        <v>401</v>
      </c>
      <c r="CA198" s="11">
        <v>0.01</v>
      </c>
      <c r="CB198" t="str">
        <f>_xll.SNL.Clients.Office.Excel.Functions.SPG(BY198, "SP_COUNTRY_NAME")</f>
        <v>Netherlands</v>
      </c>
      <c r="CC198" t="s">
        <v>1376</v>
      </c>
      <c r="CD198">
        <v>4005755</v>
      </c>
      <c r="CE198" t="s">
        <v>402</v>
      </c>
      <c r="CF198" s="11">
        <v>0.01</v>
      </c>
      <c r="CG198" t="str">
        <f>_xll.SNL.Clients.Office.Excel.Functions.SPG(CD198, "SP_COUNTRY_NAME")</f>
        <v>USA</v>
      </c>
      <c r="CH198" t="s">
        <v>1746</v>
      </c>
      <c r="CI198">
        <v>4540115</v>
      </c>
      <c r="CJ198" t="s">
        <v>401</v>
      </c>
      <c r="CK198" s="11">
        <v>0.01</v>
      </c>
      <c r="CL198" t="str">
        <f>_xll.SNL.Clients.Office.Excel.Functions.SPG(CI198, "SP_COUNTRY_NAME")</f>
        <v>Netherlands</v>
      </c>
      <c r="CM198" t="s">
        <v>757</v>
      </c>
      <c r="CN198">
        <v>118749616</v>
      </c>
      <c r="CO198" t="s">
        <v>398</v>
      </c>
      <c r="CP198" s="11">
        <v>0</v>
      </c>
      <c r="CQ198" t="str">
        <f>_xll.SNL.Clients.Office.Excel.Functions.SPG(CN198, "SP_COUNTRY_NAME")</f>
        <v>#INVALID COMPANY ID</v>
      </c>
      <c r="CR198" t="s">
        <v>757</v>
      </c>
      <c r="CS198">
        <v>118749616</v>
      </c>
      <c r="CT198" t="s">
        <v>398</v>
      </c>
      <c r="CU198" s="11">
        <v>0</v>
      </c>
      <c r="CV198" t="str">
        <f>_xll.SNL.Clients.Office.Excel.Functions.SPG(CS198, "SP_COUNTRY_NAME")</f>
        <v>#INVALID COMPANY ID</v>
      </c>
      <c r="CW198" t="s">
        <v>1746</v>
      </c>
      <c r="CX198">
        <v>4540115</v>
      </c>
      <c r="CY198" t="s">
        <v>401</v>
      </c>
      <c r="CZ198" s="11">
        <v>0.01</v>
      </c>
      <c r="DA198" t="str">
        <f>_xll.SNL.Clients.Office.Excel.Functions.SPG(CX198, "SP_COUNTRY_NAME")</f>
        <v>Netherlands</v>
      </c>
      <c r="DF198" t="str">
        <f>_xll.SNL.Clients.Office.Excel.Functions.SPG(DC198, "SP_COUNTRY_NAME")</f>
        <v>#INVALID COMPANY ID</v>
      </c>
      <c r="DK198" t="str">
        <f>_xll.SNL.Clients.Office.Excel.Functions.SPG(DH198, "SP_COUNTRY_NAME")</f>
        <v>#INVALID COMPANY ID</v>
      </c>
      <c r="DL198" t="s">
        <v>850</v>
      </c>
      <c r="DM198">
        <v>4026891</v>
      </c>
      <c r="DN198" t="s">
        <v>398</v>
      </c>
      <c r="DO198" s="11">
        <v>0.01</v>
      </c>
      <c r="DP198" t="str">
        <f>_xll.SNL.Clients.Office.Excel.Functions.SPG(DM198, "SP_COUNTRY_NAME")</f>
        <v>United Kingdom</v>
      </c>
      <c r="DQ198" t="s">
        <v>850</v>
      </c>
      <c r="DR198">
        <v>4026891</v>
      </c>
      <c r="DS198" t="s">
        <v>398</v>
      </c>
      <c r="DT198" s="11">
        <v>0.01</v>
      </c>
      <c r="DU198" t="str">
        <f>_xll.SNL.Clients.Office.Excel.Functions.SPG(DR198, "SP_COUNTRY_NAME")</f>
        <v>United Kingdom</v>
      </c>
      <c r="DV198" t="s">
        <v>850</v>
      </c>
      <c r="DW198">
        <v>4026891</v>
      </c>
      <c r="DX198" t="s">
        <v>398</v>
      </c>
      <c r="DY198" s="11">
        <v>0.01</v>
      </c>
      <c r="DZ198" t="str">
        <f>_xll.SNL.Clients.Office.Excel.Functions.SPG(DW198, "SP_COUNTRY_NAME")</f>
        <v>United Kingdom</v>
      </c>
      <c r="EE198" t="str">
        <f>_xll.SNL.Clients.Office.Excel.Functions.SPG(EB198, "SP_COUNTRY_NAME")</f>
        <v>#INVALID COMPANY ID</v>
      </c>
      <c r="EF198" t="s">
        <v>1059</v>
      </c>
      <c r="EG198">
        <v>4055762</v>
      </c>
      <c r="EH198" t="s">
        <v>401</v>
      </c>
      <c r="EI198" s="11">
        <v>0.02</v>
      </c>
      <c r="EJ198" t="str">
        <f>_xll.SNL.Clients.Office.Excel.Functions.SPG(EG198, "SP_COUNTRY_NAME")</f>
        <v>Italy</v>
      </c>
      <c r="EO198" t="str">
        <f>_xll.SNL.Clients.Office.Excel.Functions.SPG(EL198, "SP_COUNTRY_NAME")</f>
        <v>#INVALID COMPANY ID</v>
      </c>
      <c r="ET198" t="str">
        <f>_xll.SNL.Clients.Office.Excel.Functions.SPG(EQ198, "SP_COUNTRY_NAME")</f>
        <v>#INVALID COMPANY ID</v>
      </c>
      <c r="EY198" t="str">
        <f>_xll.SNL.Clients.Office.Excel.Functions.SPG(EV198, "SP_COUNTRY_NAME")</f>
        <v>#INVALID COMPANY ID</v>
      </c>
      <c r="EZ198" t="s">
        <v>1376</v>
      </c>
      <c r="FA198">
        <v>4005755</v>
      </c>
      <c r="FB198" t="s">
        <v>402</v>
      </c>
      <c r="FC198" s="11">
        <v>0.01</v>
      </c>
      <c r="FD198" t="str">
        <f>_xll.SNL.Clients.Office.Excel.Functions.SPG(FA198, "SP_COUNTRY_NAME")</f>
        <v>USA</v>
      </c>
      <c r="FE198" t="s">
        <v>1376</v>
      </c>
      <c r="FF198">
        <v>4005755</v>
      </c>
      <c r="FG198" t="s">
        <v>402</v>
      </c>
      <c r="FH198" s="11">
        <v>0.01</v>
      </c>
      <c r="FI198" t="str">
        <f>_xll.SNL.Clients.Office.Excel.Functions.SPG(FF198, "SP_COUNTRY_NAME")</f>
        <v>USA</v>
      </c>
      <c r="FJ198" t="s">
        <v>1746</v>
      </c>
      <c r="FK198">
        <v>4540115</v>
      </c>
      <c r="FL198" t="s">
        <v>401</v>
      </c>
      <c r="FM198" s="11">
        <v>0.01</v>
      </c>
      <c r="FN198" t="str">
        <f>_xll.SNL.Clients.Office.Excel.Functions.SPG(FK198, "SP_COUNTRY_NAME")</f>
        <v>Netherlands</v>
      </c>
      <c r="FS198" t="str">
        <f>_xll.SNL.Clients.Office.Excel.Functions.SPG(FP198, "SP_COUNTRY_NAME")</f>
        <v>#INVALID COMPANY ID</v>
      </c>
      <c r="FT198" t="s">
        <v>1059</v>
      </c>
      <c r="FU198">
        <v>4055762</v>
      </c>
      <c r="FV198" t="s">
        <v>401</v>
      </c>
      <c r="FW198" s="11">
        <v>0.02</v>
      </c>
      <c r="FX198" t="str">
        <f>_xll.SNL.Clients.Office.Excel.Functions.SPG(FU198, "SP_COUNTRY_NAME")</f>
        <v>Italy</v>
      </c>
      <c r="GC198" t="str">
        <f>_xll.SNL.Clients.Office.Excel.Functions.SPG(FZ198, "SP_COUNTRY_NAME")</f>
        <v>#INVALID COMPANY ID</v>
      </c>
      <c r="GH198" t="str">
        <f>_xll.SNL.Clients.Office.Excel.Functions.SPG(GE198, "SP_COUNTRY_NAME")</f>
        <v>#INVALID COMPANY ID</v>
      </c>
      <c r="GM198" t="str">
        <f>_xll.SNL.Clients.Office.Excel.Functions.SPG(GJ198, "SP_COUNTRY_NAME")</f>
        <v>#INVALID COMPANY ID</v>
      </c>
      <c r="GR198" t="str">
        <f>_xll.SNL.Clients.Office.Excel.Functions.SPG(GO198, "SP_COUNTRY_NAME")</f>
        <v>#INVALID COMPANY ID</v>
      </c>
      <c r="GW198" t="str">
        <f>_xll.SNL.Clients.Office.Excel.Functions.SPG(GT198, "SP_COUNTRY_NAME")</f>
        <v>#INVALID COMPANY ID</v>
      </c>
      <c r="HB198" t="str">
        <f>_xll.SNL.Clients.Office.Excel.Functions.SPG(GY198, "SP_COUNTRY_NAME")</f>
        <v>#INVALID COMPANY ID</v>
      </c>
      <c r="HC198" t="s">
        <v>1746</v>
      </c>
      <c r="HD198">
        <v>4540115</v>
      </c>
      <c r="HE198" t="s">
        <v>401</v>
      </c>
      <c r="HF198" s="11">
        <v>0.01</v>
      </c>
      <c r="HG198" t="str">
        <f>_xll.SNL.Clients.Office.Excel.Functions.SPG(HD198, "SP_COUNTRY_NAME")</f>
        <v>Netherlands</v>
      </c>
      <c r="HL198" t="str">
        <f>_xll.SNL.Clients.Office.Excel.Functions.SPG(HI198, "SP_COUNTRY_NAME")</f>
        <v>#INVALID COMPANY ID</v>
      </c>
      <c r="HQ198" t="str">
        <f>_xll.SNL.Clients.Office.Excel.Functions.SPG(HN198, "SP_COUNTRY_NAME")</f>
        <v>#INVALID COMPANY ID</v>
      </c>
      <c r="HR198" t="s">
        <v>1746</v>
      </c>
      <c r="HS198">
        <v>4540115</v>
      </c>
      <c r="HT198" t="s">
        <v>401</v>
      </c>
      <c r="HU198" s="11">
        <v>0.01</v>
      </c>
      <c r="HV198" t="str">
        <f>_xll.SNL.Clients.Office.Excel.Functions.SPG(HS198, "SP_COUNTRY_NAME")</f>
        <v>Netherlands</v>
      </c>
      <c r="HW198" t="s">
        <v>1059</v>
      </c>
      <c r="HX198">
        <v>4055762</v>
      </c>
      <c r="HY198" t="s">
        <v>401</v>
      </c>
      <c r="HZ198" s="11">
        <v>0.02</v>
      </c>
      <c r="IA198" t="str">
        <f>_xll.SNL.Clients.Office.Excel.Functions.SPG(HX198, "SP_COUNTRY_NAME")</f>
        <v>Italy</v>
      </c>
      <c r="IF198" t="str">
        <f>_xll.SNL.Clients.Office.Excel.Functions.SPG(IC198, "SP_COUNTRY_NAME")</f>
        <v>#INVALID COMPANY ID</v>
      </c>
      <c r="IK198" t="str">
        <f>_xll.SNL.Clients.Office.Excel.Functions.SPG(IH198, "SP_COUNTRY_NAME")</f>
        <v>#INVALID COMPANY ID</v>
      </c>
      <c r="IP198" t="str">
        <f>_xll.SNL.Clients.Office.Excel.Functions.SPG(IM198, "SP_COUNTRY_NAME")</f>
        <v>#INVALID COMPANY ID</v>
      </c>
      <c r="IQ198" t="s">
        <v>1117</v>
      </c>
      <c r="IR198">
        <v>4556895</v>
      </c>
      <c r="IS198" t="s">
        <v>398</v>
      </c>
      <c r="IT198" s="11">
        <v>0</v>
      </c>
      <c r="IU198" t="str">
        <f>_xll.SNL.Clients.Office.Excel.Functions.SPG(IR198, "SP_COUNTRY_NAME")</f>
        <v>Denmark</v>
      </c>
      <c r="IZ198" t="str">
        <f>_xll.SNL.Clients.Office.Excel.Functions.SPG(IW198, "SP_COUNTRY_NAME")</f>
        <v>#INVALID COMPANY ID</v>
      </c>
      <c r="JA198" t="s">
        <v>757</v>
      </c>
      <c r="JB198">
        <v>118749616</v>
      </c>
      <c r="JC198" t="s">
        <v>398</v>
      </c>
      <c r="JD198" s="11">
        <v>0</v>
      </c>
      <c r="JE198" t="str">
        <f>_xll.SNL.Clients.Office.Excel.Functions.SPG(JB198, "SP_COUNTRY_NAME")</f>
        <v>#INVALID COMPANY ID</v>
      </c>
      <c r="JF198" t="s">
        <v>850</v>
      </c>
      <c r="JG198">
        <v>4026891</v>
      </c>
      <c r="JH198" t="s">
        <v>398</v>
      </c>
      <c r="JI198" s="11">
        <v>0.01</v>
      </c>
      <c r="JJ198" t="str">
        <f>_xll.SNL.Clients.Office.Excel.Functions.SPG(JG198, "SP_COUNTRY_NAME")</f>
        <v>United Kingdom</v>
      </c>
      <c r="JK198" t="s">
        <v>1376</v>
      </c>
      <c r="JL198">
        <v>4005755</v>
      </c>
      <c r="JM198" t="s">
        <v>402</v>
      </c>
      <c r="JN198" s="11">
        <v>0.01</v>
      </c>
      <c r="JO198" t="str">
        <f>_xll.SNL.Clients.Office.Excel.Functions.SPG(JL198, "SP_COUNTRY_NAME")</f>
        <v>USA</v>
      </c>
      <c r="JT198" t="str">
        <f>_xll.SNL.Clients.Office.Excel.Functions.SPG(JQ198, "SP_COUNTRY_NAME")</f>
        <v>#INVALID COMPANY ID</v>
      </c>
      <c r="JY198" t="str">
        <f>_xll.SNL.Clients.Office.Excel.Functions.SPG(JV198, "SP_COUNTRY_NAME")</f>
        <v>#INVALID COMPANY ID</v>
      </c>
      <c r="JZ198" t="s">
        <v>1746</v>
      </c>
      <c r="KA198">
        <v>4540115</v>
      </c>
      <c r="KB198" t="s">
        <v>401</v>
      </c>
      <c r="KC198" s="11">
        <v>0.01</v>
      </c>
      <c r="KD198" t="str">
        <f>_xll.SNL.Clients.Office.Excel.Functions.SPG(KA198, "SP_COUNTRY_NAME")</f>
        <v>Netherlands</v>
      </c>
      <c r="KI198" t="str">
        <f>_xll.SNL.Clients.Office.Excel.Functions.SPG(KF198, "SP_COUNTRY_NAME")</f>
        <v>#INVALID COMPANY ID</v>
      </c>
      <c r="KJ198" t="s">
        <v>783</v>
      </c>
      <c r="KK198">
        <v>10308257</v>
      </c>
      <c r="KL198" t="s">
        <v>403</v>
      </c>
      <c r="KM198" s="11">
        <v>0</v>
      </c>
      <c r="KN198" t="str">
        <f>_xll.SNL.Clients.Office.Excel.Functions.SPG(KK198, "SP_COUNTRY_NAME")</f>
        <v>South Africa</v>
      </c>
    </row>
    <row r="199" spans="5:300" x14ac:dyDescent="0.35">
      <c r="E199" t="str">
        <f>_xll.SNL.Clients.Office.Excel.Functions.SPG(B199, "SP_COUNTRY_NAME")</f>
        <v>#INVALID COMPANY ID</v>
      </c>
      <c r="F199" t="s">
        <v>722</v>
      </c>
      <c r="G199">
        <v>4239667</v>
      </c>
      <c r="H199" t="s">
        <v>403</v>
      </c>
      <c r="I199" s="11">
        <v>0.01</v>
      </c>
      <c r="J199" t="str">
        <f>_xll.SNL.Clients.Office.Excel.Functions.SPG(G199, "SP_COUNTRY_NAME")</f>
        <v>South Africa</v>
      </c>
      <c r="K199" t="s">
        <v>597</v>
      </c>
      <c r="L199">
        <v>4138797</v>
      </c>
      <c r="M199" t="s">
        <v>398</v>
      </c>
      <c r="N199" s="11">
        <v>0</v>
      </c>
      <c r="O199" t="str">
        <f>_xll.SNL.Clients.Office.Excel.Functions.SPG(L199, "SP_COUNTRY_NAME")</f>
        <v>Hong Kong</v>
      </c>
      <c r="P199" t="s">
        <v>1093</v>
      </c>
      <c r="Q199">
        <v>4139756</v>
      </c>
      <c r="R199" t="s">
        <v>398</v>
      </c>
      <c r="S199" s="11">
        <v>0.04</v>
      </c>
      <c r="T199" t="str">
        <f>_xll.SNL.Clients.Office.Excel.Functions.SPG(Q199, "SP_COUNTRY_NAME")</f>
        <v>Liechtenstein</v>
      </c>
      <c r="Y199" t="str">
        <f>_xll.SNL.Clients.Office.Excel.Functions.SPG(V199, "SP_COUNTRY_NAME")</f>
        <v>#INVALID COMPANY ID</v>
      </c>
      <c r="Z199" t="s">
        <v>565</v>
      </c>
      <c r="AA199">
        <v>109687</v>
      </c>
      <c r="AB199" t="s">
        <v>398</v>
      </c>
      <c r="AC199" s="11">
        <v>0</v>
      </c>
      <c r="AD199" t="str">
        <f>_xll.SNL.Clients.Office.Excel.Functions.SPG(AA199, "SP_COUNTRY_NAME")</f>
        <v>USA</v>
      </c>
      <c r="AE199" t="s">
        <v>565</v>
      </c>
      <c r="AF199">
        <v>109687</v>
      </c>
      <c r="AG199" t="s">
        <v>398</v>
      </c>
      <c r="AH199" s="11">
        <v>0</v>
      </c>
      <c r="AI199" t="str">
        <f>_xll.SNL.Clients.Office.Excel.Functions.SPG(AF199, "SP_COUNTRY_NAME")</f>
        <v>USA</v>
      </c>
      <c r="AJ199" t="s">
        <v>1093</v>
      </c>
      <c r="AK199">
        <v>4139756</v>
      </c>
      <c r="AL199" t="s">
        <v>398</v>
      </c>
      <c r="AM199" s="11">
        <v>0.04</v>
      </c>
      <c r="AN199" t="str">
        <f>_xll.SNL.Clients.Office.Excel.Functions.SPG(AK199, "SP_COUNTRY_NAME")</f>
        <v>Liechtenstein</v>
      </c>
      <c r="AO199" t="s">
        <v>580</v>
      </c>
      <c r="AP199">
        <v>4139837</v>
      </c>
      <c r="AQ199" t="s">
        <v>398</v>
      </c>
      <c r="AR199" s="11">
        <v>0</v>
      </c>
      <c r="AS199" t="str">
        <f>_xll.SNL.Clients.Office.Excel.Functions.SPG(AP199, "SP_COUNTRY_NAME")</f>
        <v>Japan</v>
      </c>
      <c r="AX199" t="str">
        <f>_xll.SNL.Clients.Office.Excel.Functions.SPG(AU199, "SP_COUNTRY_NAME")</f>
        <v>#INVALID COMPANY ID</v>
      </c>
      <c r="AY199" t="s">
        <v>565</v>
      </c>
      <c r="AZ199">
        <v>109687</v>
      </c>
      <c r="BA199" t="s">
        <v>398</v>
      </c>
      <c r="BB199" s="11">
        <v>0</v>
      </c>
      <c r="BC199" t="str">
        <f>_xll.SNL.Clients.Office.Excel.Functions.SPG(AZ199, "SP_COUNTRY_NAME")</f>
        <v>USA</v>
      </c>
      <c r="BH199" t="str">
        <f>_xll.SNL.Clients.Office.Excel.Functions.SPG(BE199, "SP_COUNTRY_NAME")</f>
        <v>#INVALID COMPANY ID</v>
      </c>
      <c r="BI199" t="s">
        <v>469</v>
      </c>
      <c r="BJ199">
        <v>4629378</v>
      </c>
      <c r="BK199" t="s">
        <v>398</v>
      </c>
      <c r="BL199" s="11">
        <v>0</v>
      </c>
      <c r="BM199" t="str">
        <f>_xll.SNL.Clients.Office.Excel.Functions.SPG(BJ199, "SP_COUNTRY_NAME")</f>
        <v>Japan</v>
      </c>
      <c r="BR199" t="str">
        <f>_xll.SNL.Clients.Office.Excel.Functions.SPG(BO199, "SP_COUNTRY_NAME")</f>
        <v>#INVALID COMPANY ID</v>
      </c>
      <c r="BS199" t="s">
        <v>1951</v>
      </c>
      <c r="BT199" t="s">
        <v>348</v>
      </c>
      <c r="BU199" t="s">
        <v>406</v>
      </c>
      <c r="BV199" s="11">
        <v>0</v>
      </c>
      <c r="BW199" t="str">
        <f>_xll.SNL.Clients.Office.Excel.Functions.SPG(BT199, "SP_COUNTRY_NAME")</f>
        <v>China</v>
      </c>
      <c r="BX199" t="s">
        <v>1747</v>
      </c>
      <c r="BY199">
        <v>14979346</v>
      </c>
      <c r="BZ199" t="s">
        <v>398</v>
      </c>
      <c r="CA199" s="11">
        <v>0.01</v>
      </c>
      <c r="CB199" t="str">
        <f>_xll.SNL.Clients.Office.Excel.Functions.SPG(BY199, "SP_COUNTRY_NAME")</f>
        <v>USA</v>
      </c>
      <c r="CC199" t="s">
        <v>999</v>
      </c>
      <c r="CD199">
        <v>4077805</v>
      </c>
      <c r="CE199" t="s">
        <v>401</v>
      </c>
      <c r="CF199" s="11">
        <v>0.01</v>
      </c>
      <c r="CG199" t="str">
        <f>_xll.SNL.Clients.Office.Excel.Functions.SPG(CD199, "SP_COUNTRY_NAME")</f>
        <v>France</v>
      </c>
      <c r="CH199" t="s">
        <v>1747</v>
      </c>
      <c r="CI199">
        <v>14979346</v>
      </c>
      <c r="CJ199" t="s">
        <v>398</v>
      </c>
      <c r="CK199" s="11">
        <v>0.01</v>
      </c>
      <c r="CL199" t="str">
        <f>_xll.SNL.Clients.Office.Excel.Functions.SPG(CI199, "SP_COUNTRY_NAME")</f>
        <v>USA</v>
      </c>
      <c r="CM199" t="s">
        <v>469</v>
      </c>
      <c r="CN199">
        <v>4629378</v>
      </c>
      <c r="CO199" t="s">
        <v>398</v>
      </c>
      <c r="CP199" s="11">
        <v>0</v>
      </c>
      <c r="CQ199" t="str">
        <f>_xll.SNL.Clients.Office.Excel.Functions.SPG(CN199, "SP_COUNTRY_NAME")</f>
        <v>Japan</v>
      </c>
      <c r="CR199" t="s">
        <v>469</v>
      </c>
      <c r="CS199">
        <v>4629378</v>
      </c>
      <c r="CT199" t="s">
        <v>398</v>
      </c>
      <c r="CU199" s="11">
        <v>0</v>
      </c>
      <c r="CV199" t="str">
        <f>_xll.SNL.Clients.Office.Excel.Functions.SPG(CS199, "SP_COUNTRY_NAME")</f>
        <v>Japan</v>
      </c>
      <c r="CW199" t="s">
        <v>1747</v>
      </c>
      <c r="CX199">
        <v>14979346</v>
      </c>
      <c r="CY199" t="s">
        <v>398</v>
      </c>
      <c r="CZ199" s="11">
        <v>0.01</v>
      </c>
      <c r="DA199" t="str">
        <f>_xll.SNL.Clients.Office.Excel.Functions.SPG(CX199, "SP_COUNTRY_NAME")</f>
        <v>USA</v>
      </c>
      <c r="DF199" t="str">
        <f>_xll.SNL.Clients.Office.Excel.Functions.SPG(DC199, "SP_COUNTRY_NAME")</f>
        <v>#INVALID COMPANY ID</v>
      </c>
      <c r="DK199" t="str">
        <f>_xll.SNL.Clients.Office.Excel.Functions.SPG(DH199, "SP_COUNTRY_NAME")</f>
        <v>#INVALID COMPANY ID</v>
      </c>
      <c r="DL199" t="s">
        <v>722</v>
      </c>
      <c r="DM199">
        <v>4239667</v>
      </c>
      <c r="DN199" t="s">
        <v>403</v>
      </c>
      <c r="DO199" s="11">
        <v>0.01</v>
      </c>
      <c r="DP199" t="str">
        <f>_xll.SNL.Clients.Office.Excel.Functions.SPG(DM199, "SP_COUNTRY_NAME")</f>
        <v>South Africa</v>
      </c>
      <c r="DQ199" t="s">
        <v>722</v>
      </c>
      <c r="DR199">
        <v>4239667</v>
      </c>
      <c r="DS199" t="s">
        <v>403</v>
      </c>
      <c r="DT199" s="11">
        <v>0.01</v>
      </c>
      <c r="DU199" t="str">
        <f>_xll.SNL.Clients.Office.Excel.Functions.SPG(DR199, "SP_COUNTRY_NAME")</f>
        <v>South Africa</v>
      </c>
      <c r="DV199" t="s">
        <v>722</v>
      </c>
      <c r="DW199">
        <v>4239667</v>
      </c>
      <c r="DX199" t="s">
        <v>403</v>
      </c>
      <c r="DY199" s="11">
        <v>0.01</v>
      </c>
      <c r="DZ199" t="str">
        <f>_xll.SNL.Clients.Office.Excel.Functions.SPG(DW199, "SP_COUNTRY_NAME")</f>
        <v>South Africa</v>
      </c>
      <c r="EE199" t="str">
        <f>_xll.SNL.Clients.Office.Excel.Functions.SPG(EB199, "SP_COUNTRY_NAME")</f>
        <v>#INVALID COMPANY ID</v>
      </c>
      <c r="EF199" t="s">
        <v>451</v>
      </c>
      <c r="EG199">
        <v>4093616</v>
      </c>
      <c r="EH199" t="s">
        <v>398</v>
      </c>
      <c r="EI199" s="11">
        <v>0.02</v>
      </c>
      <c r="EJ199" t="str">
        <f>_xll.SNL.Clients.Office.Excel.Functions.SPG(EG199, "SP_COUNTRY_NAME")</f>
        <v>Canada</v>
      </c>
      <c r="EO199" t="str">
        <f>_xll.SNL.Clients.Office.Excel.Functions.SPG(EL199, "SP_COUNTRY_NAME")</f>
        <v>#INVALID COMPANY ID</v>
      </c>
      <c r="ET199" t="str">
        <f>_xll.SNL.Clients.Office.Excel.Functions.SPG(EQ199, "SP_COUNTRY_NAME")</f>
        <v>#INVALID COMPANY ID</v>
      </c>
      <c r="EY199" t="str">
        <f>_xll.SNL.Clients.Office.Excel.Functions.SPG(EV199, "SP_COUNTRY_NAME")</f>
        <v>#INVALID COMPANY ID</v>
      </c>
      <c r="EZ199" t="s">
        <v>999</v>
      </c>
      <c r="FA199">
        <v>4077805</v>
      </c>
      <c r="FB199" t="s">
        <v>401</v>
      </c>
      <c r="FC199" s="11">
        <v>0.01</v>
      </c>
      <c r="FD199" t="str">
        <f>_xll.SNL.Clients.Office.Excel.Functions.SPG(FA199, "SP_COUNTRY_NAME")</f>
        <v>France</v>
      </c>
      <c r="FE199" t="s">
        <v>999</v>
      </c>
      <c r="FF199">
        <v>4077805</v>
      </c>
      <c r="FG199" t="s">
        <v>401</v>
      </c>
      <c r="FH199" s="11">
        <v>0.01</v>
      </c>
      <c r="FI199" t="str">
        <f>_xll.SNL.Clients.Office.Excel.Functions.SPG(FF199, "SP_COUNTRY_NAME")</f>
        <v>France</v>
      </c>
      <c r="FJ199" t="s">
        <v>1747</v>
      </c>
      <c r="FK199">
        <v>14979346</v>
      </c>
      <c r="FL199" t="s">
        <v>398</v>
      </c>
      <c r="FM199" s="11">
        <v>0.01</v>
      </c>
      <c r="FN199" t="str">
        <f>_xll.SNL.Clients.Office.Excel.Functions.SPG(FK199, "SP_COUNTRY_NAME")</f>
        <v>USA</v>
      </c>
      <c r="FS199" t="str">
        <f>_xll.SNL.Clients.Office.Excel.Functions.SPG(FP199, "SP_COUNTRY_NAME")</f>
        <v>#INVALID COMPANY ID</v>
      </c>
      <c r="FT199" t="s">
        <v>451</v>
      </c>
      <c r="FU199">
        <v>4093616</v>
      </c>
      <c r="FV199" t="s">
        <v>398</v>
      </c>
      <c r="FW199" s="11">
        <v>0.02</v>
      </c>
      <c r="FX199" t="str">
        <f>_xll.SNL.Clients.Office.Excel.Functions.SPG(FU199, "SP_COUNTRY_NAME")</f>
        <v>Canada</v>
      </c>
      <c r="GC199" t="str">
        <f>_xll.SNL.Clients.Office.Excel.Functions.SPG(FZ199, "SP_COUNTRY_NAME")</f>
        <v>#INVALID COMPANY ID</v>
      </c>
      <c r="GH199" t="str">
        <f>_xll.SNL.Clients.Office.Excel.Functions.SPG(GE199, "SP_COUNTRY_NAME")</f>
        <v>#INVALID COMPANY ID</v>
      </c>
      <c r="GM199" t="str">
        <f>_xll.SNL.Clients.Office.Excel.Functions.SPG(GJ199, "SP_COUNTRY_NAME")</f>
        <v>#INVALID COMPANY ID</v>
      </c>
      <c r="GR199" t="str">
        <f>_xll.SNL.Clients.Office.Excel.Functions.SPG(GO199, "SP_COUNTRY_NAME")</f>
        <v>#INVALID COMPANY ID</v>
      </c>
      <c r="GW199" t="str">
        <f>_xll.SNL.Clients.Office.Excel.Functions.SPG(GT199, "SP_COUNTRY_NAME")</f>
        <v>#INVALID COMPANY ID</v>
      </c>
      <c r="HB199" t="str">
        <f>_xll.SNL.Clients.Office.Excel.Functions.SPG(GY199, "SP_COUNTRY_NAME")</f>
        <v>#INVALID COMPANY ID</v>
      </c>
      <c r="HC199" t="s">
        <v>1747</v>
      </c>
      <c r="HD199">
        <v>14979346</v>
      </c>
      <c r="HE199" t="s">
        <v>398</v>
      </c>
      <c r="HF199" s="11">
        <v>0.01</v>
      </c>
      <c r="HG199" t="str">
        <f>_xll.SNL.Clients.Office.Excel.Functions.SPG(HD199, "SP_COUNTRY_NAME")</f>
        <v>USA</v>
      </c>
      <c r="HL199" t="str">
        <f>_xll.SNL.Clients.Office.Excel.Functions.SPG(HI199, "SP_COUNTRY_NAME")</f>
        <v>#INVALID COMPANY ID</v>
      </c>
      <c r="HQ199" t="str">
        <f>_xll.SNL.Clients.Office.Excel.Functions.SPG(HN199, "SP_COUNTRY_NAME")</f>
        <v>#INVALID COMPANY ID</v>
      </c>
      <c r="HR199" t="s">
        <v>1747</v>
      </c>
      <c r="HS199">
        <v>14979346</v>
      </c>
      <c r="HT199" t="s">
        <v>398</v>
      </c>
      <c r="HU199" s="11">
        <v>0.01</v>
      </c>
      <c r="HV199" t="str">
        <f>_xll.SNL.Clients.Office.Excel.Functions.SPG(HS199, "SP_COUNTRY_NAME")</f>
        <v>USA</v>
      </c>
      <c r="HW199" t="s">
        <v>451</v>
      </c>
      <c r="HX199">
        <v>4093616</v>
      </c>
      <c r="HY199" t="s">
        <v>398</v>
      </c>
      <c r="HZ199" s="11">
        <v>0.02</v>
      </c>
      <c r="IA199" t="str">
        <f>_xll.SNL.Clients.Office.Excel.Functions.SPG(HX199, "SP_COUNTRY_NAME")</f>
        <v>Canada</v>
      </c>
      <c r="IF199" t="str">
        <f>_xll.SNL.Clients.Office.Excel.Functions.SPG(IC199, "SP_COUNTRY_NAME")</f>
        <v>#INVALID COMPANY ID</v>
      </c>
      <c r="IK199" t="str">
        <f>_xll.SNL.Clients.Office.Excel.Functions.SPG(IH199, "SP_COUNTRY_NAME")</f>
        <v>#INVALID COMPANY ID</v>
      </c>
      <c r="IP199" t="str">
        <f>_xll.SNL.Clients.Office.Excel.Functions.SPG(IM199, "SP_COUNTRY_NAME")</f>
        <v>#INVALID COMPANY ID</v>
      </c>
      <c r="IQ199" t="s">
        <v>448</v>
      </c>
      <c r="IR199">
        <v>4539004</v>
      </c>
      <c r="IS199" t="s">
        <v>398</v>
      </c>
      <c r="IT199" s="11">
        <v>0</v>
      </c>
      <c r="IU199" t="str">
        <f>_xll.SNL.Clients.Office.Excel.Functions.SPG(IR199, "SP_COUNTRY_NAME")</f>
        <v>USA</v>
      </c>
      <c r="IZ199" t="str">
        <f>_xll.SNL.Clients.Office.Excel.Functions.SPG(IW199, "SP_COUNTRY_NAME")</f>
        <v>#INVALID COMPANY ID</v>
      </c>
      <c r="JA199" t="s">
        <v>469</v>
      </c>
      <c r="JB199">
        <v>4629378</v>
      </c>
      <c r="JC199" t="s">
        <v>398</v>
      </c>
      <c r="JD199" s="11">
        <v>0</v>
      </c>
      <c r="JE199" t="str">
        <f>_xll.SNL.Clients.Office.Excel.Functions.SPG(JB199, "SP_COUNTRY_NAME")</f>
        <v>Japan</v>
      </c>
      <c r="JF199" t="s">
        <v>722</v>
      </c>
      <c r="JG199">
        <v>4239667</v>
      </c>
      <c r="JH199" t="s">
        <v>403</v>
      </c>
      <c r="JI199" s="11">
        <v>0.01</v>
      </c>
      <c r="JJ199" t="str">
        <f>_xll.SNL.Clients.Office.Excel.Functions.SPG(JG199, "SP_COUNTRY_NAME")</f>
        <v>South Africa</v>
      </c>
      <c r="JK199" t="s">
        <v>999</v>
      </c>
      <c r="JL199">
        <v>4077805</v>
      </c>
      <c r="JM199" t="s">
        <v>401</v>
      </c>
      <c r="JN199" s="11">
        <v>0.01</v>
      </c>
      <c r="JO199" t="str">
        <f>_xll.SNL.Clients.Office.Excel.Functions.SPG(JL199, "SP_COUNTRY_NAME")</f>
        <v>France</v>
      </c>
      <c r="JT199" t="str">
        <f>_xll.SNL.Clients.Office.Excel.Functions.SPG(JQ199, "SP_COUNTRY_NAME")</f>
        <v>#INVALID COMPANY ID</v>
      </c>
      <c r="JY199" t="str">
        <f>_xll.SNL.Clients.Office.Excel.Functions.SPG(JV199, "SP_COUNTRY_NAME")</f>
        <v>#INVALID COMPANY ID</v>
      </c>
      <c r="JZ199" t="s">
        <v>1747</v>
      </c>
      <c r="KA199">
        <v>14979346</v>
      </c>
      <c r="KB199" t="s">
        <v>398</v>
      </c>
      <c r="KC199" s="11">
        <v>0.01</v>
      </c>
      <c r="KD199" t="str">
        <f>_xll.SNL.Clients.Office.Excel.Functions.SPG(KA199, "SP_COUNTRY_NAME")</f>
        <v>USA</v>
      </c>
      <c r="KI199" t="str">
        <f>_xll.SNL.Clients.Office.Excel.Functions.SPG(KF199, "SP_COUNTRY_NAME")</f>
        <v>#INVALID COMPANY ID</v>
      </c>
      <c r="KJ199" t="s">
        <v>565</v>
      </c>
      <c r="KK199">
        <v>109687</v>
      </c>
      <c r="KL199" t="s">
        <v>398</v>
      </c>
      <c r="KM199" s="11">
        <v>0</v>
      </c>
      <c r="KN199" t="str">
        <f>_xll.SNL.Clients.Office.Excel.Functions.SPG(KK199, "SP_COUNTRY_NAME")</f>
        <v>USA</v>
      </c>
    </row>
    <row r="200" spans="5:300" x14ac:dyDescent="0.35">
      <c r="E200" t="str">
        <f>_xll.SNL.Clients.Office.Excel.Functions.SPG(B200, "SP_COUNTRY_NAME")</f>
        <v>#INVALID COMPANY ID</v>
      </c>
      <c r="F200" t="s">
        <v>851</v>
      </c>
      <c r="G200">
        <v>4139315</v>
      </c>
      <c r="H200" t="s">
        <v>398</v>
      </c>
      <c r="I200" s="11">
        <v>0.01</v>
      </c>
      <c r="J200" t="str">
        <f>_xll.SNL.Clients.Office.Excel.Functions.SPG(G200, "SP_COUNTRY_NAME")</f>
        <v>Germany</v>
      </c>
      <c r="K200" t="s">
        <v>598</v>
      </c>
      <c r="L200">
        <v>4139382</v>
      </c>
      <c r="M200" t="s">
        <v>398</v>
      </c>
      <c r="N200" s="11">
        <v>0</v>
      </c>
      <c r="O200" t="str">
        <f>_xll.SNL.Clients.Office.Excel.Functions.SPG(L200, "SP_COUNTRY_NAME")</f>
        <v>Spain</v>
      </c>
      <c r="P200" t="s">
        <v>1094</v>
      </c>
      <c r="Q200">
        <v>5750199</v>
      </c>
      <c r="R200" t="s">
        <v>399</v>
      </c>
      <c r="S200" s="11">
        <v>0.04</v>
      </c>
      <c r="T200" t="str">
        <f>_xll.SNL.Clients.Office.Excel.Functions.SPG(Q200, "SP_COUNTRY_NAME")</f>
        <v>Australia</v>
      </c>
      <c r="Y200" t="str">
        <f>_xll.SNL.Clients.Office.Excel.Functions.SPG(V200, "SP_COUNTRY_NAME")</f>
        <v>#INVALID COMPANY ID</v>
      </c>
      <c r="Z200" t="s">
        <v>784</v>
      </c>
      <c r="AA200">
        <v>7789175</v>
      </c>
      <c r="AB200" t="s">
        <v>398</v>
      </c>
      <c r="AC200" s="11">
        <v>0</v>
      </c>
      <c r="AD200" t="str">
        <f>_xll.SNL.Clients.Office.Excel.Functions.SPG(AA200, "SP_COUNTRY_NAME")</f>
        <v>South Africa</v>
      </c>
      <c r="AE200" t="s">
        <v>784</v>
      </c>
      <c r="AF200">
        <v>7789175</v>
      </c>
      <c r="AG200" t="s">
        <v>398</v>
      </c>
      <c r="AH200" s="11">
        <v>0</v>
      </c>
      <c r="AI200" t="str">
        <f>_xll.SNL.Clients.Office.Excel.Functions.SPG(AF200, "SP_COUNTRY_NAME")</f>
        <v>South Africa</v>
      </c>
      <c r="AJ200" t="s">
        <v>1094</v>
      </c>
      <c r="AK200">
        <v>5750199</v>
      </c>
      <c r="AL200" t="s">
        <v>399</v>
      </c>
      <c r="AM200" s="11">
        <v>0.04</v>
      </c>
      <c r="AN200" t="str">
        <f>_xll.SNL.Clients.Office.Excel.Functions.SPG(AK200, "SP_COUNTRY_NAME")</f>
        <v>Australia</v>
      </c>
      <c r="AO200" t="s">
        <v>594</v>
      </c>
      <c r="AP200">
        <v>115732953</v>
      </c>
      <c r="AQ200" t="s">
        <v>398</v>
      </c>
      <c r="AR200" s="11">
        <v>0</v>
      </c>
      <c r="AS200" t="str">
        <f>_xll.SNL.Clients.Office.Excel.Functions.SPG(AP200, "SP_COUNTRY_NAME")</f>
        <v>Germany</v>
      </c>
      <c r="AX200" t="str">
        <f>_xll.SNL.Clients.Office.Excel.Functions.SPG(AU200, "SP_COUNTRY_NAME")</f>
        <v>#INVALID COMPANY ID</v>
      </c>
      <c r="AY200" t="s">
        <v>784</v>
      </c>
      <c r="AZ200">
        <v>7789175</v>
      </c>
      <c r="BA200" t="s">
        <v>398</v>
      </c>
      <c r="BB200" s="11">
        <v>0</v>
      </c>
      <c r="BC200" t="str">
        <f>_xll.SNL.Clients.Office.Excel.Functions.SPG(AZ200, "SP_COUNTRY_NAME")</f>
        <v>South Africa</v>
      </c>
      <c r="BH200" t="str">
        <f>_xll.SNL.Clients.Office.Excel.Functions.SPG(BE200, "SP_COUNTRY_NAME")</f>
        <v>#INVALID COMPANY ID</v>
      </c>
      <c r="BI200" t="s">
        <v>703</v>
      </c>
      <c r="BJ200">
        <v>133963845</v>
      </c>
      <c r="BK200" t="s">
        <v>398</v>
      </c>
      <c r="BL200" s="11">
        <v>0</v>
      </c>
      <c r="BM200" t="str">
        <f>_xll.SNL.Clients.Office.Excel.Functions.SPG(BJ200, "SP_COUNTRY_NAME")</f>
        <v>#INVALID COMPANY ID</v>
      </c>
      <c r="BR200" t="str">
        <f>_xll.SNL.Clients.Office.Excel.Functions.SPG(BO200, "SP_COUNTRY_NAME")</f>
        <v>#INVALID COMPANY ID</v>
      </c>
      <c r="BS200" t="s">
        <v>1206</v>
      </c>
      <c r="BT200">
        <v>5800780</v>
      </c>
      <c r="BU200" t="s">
        <v>348</v>
      </c>
      <c r="BV200" s="11">
        <v>0</v>
      </c>
      <c r="BW200" t="str">
        <f>_xll.SNL.Clients.Office.Excel.Functions.SPG(BT200, "SP_COUNTRY_NAME")</f>
        <v>Luxembourg</v>
      </c>
      <c r="BX200" t="s">
        <v>1748</v>
      </c>
      <c r="BY200">
        <v>4139011</v>
      </c>
      <c r="BZ200" t="s">
        <v>398</v>
      </c>
      <c r="CA200" s="11">
        <v>0.01</v>
      </c>
      <c r="CB200" t="str">
        <f>_xll.SNL.Clients.Office.Excel.Functions.SPG(BY200, "SP_COUNTRY_NAME")</f>
        <v>Germany</v>
      </c>
      <c r="CC200" t="s">
        <v>1377</v>
      </c>
      <c r="CD200">
        <v>4117333</v>
      </c>
      <c r="CE200" t="s">
        <v>403</v>
      </c>
      <c r="CF200" s="11">
        <v>0.01</v>
      </c>
      <c r="CG200" t="str">
        <f>_xll.SNL.Clients.Office.Excel.Functions.SPG(CD200, "SP_COUNTRY_NAME")</f>
        <v>France</v>
      </c>
      <c r="CH200" t="s">
        <v>1748</v>
      </c>
      <c r="CI200">
        <v>4139011</v>
      </c>
      <c r="CJ200" t="s">
        <v>398</v>
      </c>
      <c r="CK200" s="11">
        <v>0.01</v>
      </c>
      <c r="CL200" t="str">
        <f>_xll.SNL.Clients.Office.Excel.Functions.SPG(CI200, "SP_COUNTRY_NAME")</f>
        <v>Germany</v>
      </c>
      <c r="CM200" t="s">
        <v>703</v>
      </c>
      <c r="CN200">
        <v>133963845</v>
      </c>
      <c r="CO200" t="s">
        <v>398</v>
      </c>
      <c r="CP200" s="11">
        <v>0</v>
      </c>
      <c r="CQ200" t="str">
        <f>_xll.SNL.Clients.Office.Excel.Functions.SPG(CN200, "SP_COUNTRY_NAME")</f>
        <v>#INVALID COMPANY ID</v>
      </c>
      <c r="CR200" t="s">
        <v>703</v>
      </c>
      <c r="CS200">
        <v>133963845</v>
      </c>
      <c r="CT200" t="s">
        <v>398</v>
      </c>
      <c r="CU200" s="11">
        <v>0</v>
      </c>
      <c r="CV200" t="str">
        <f>_xll.SNL.Clients.Office.Excel.Functions.SPG(CS200, "SP_COUNTRY_NAME")</f>
        <v>#INVALID COMPANY ID</v>
      </c>
      <c r="CW200" t="s">
        <v>1748</v>
      </c>
      <c r="CX200">
        <v>4139011</v>
      </c>
      <c r="CY200" t="s">
        <v>398</v>
      </c>
      <c r="CZ200" s="11">
        <v>0.01</v>
      </c>
      <c r="DA200" t="str">
        <f>_xll.SNL.Clients.Office.Excel.Functions.SPG(CX200, "SP_COUNTRY_NAME")</f>
        <v>Germany</v>
      </c>
      <c r="DF200" t="str">
        <f>_xll.SNL.Clients.Office.Excel.Functions.SPG(DC200, "SP_COUNTRY_NAME")</f>
        <v>#INVALID COMPANY ID</v>
      </c>
      <c r="DK200" t="str">
        <f>_xll.SNL.Clients.Office.Excel.Functions.SPG(DH200, "SP_COUNTRY_NAME")</f>
        <v>#INVALID COMPANY ID</v>
      </c>
      <c r="DL200" t="s">
        <v>851</v>
      </c>
      <c r="DM200">
        <v>4139315</v>
      </c>
      <c r="DN200" t="s">
        <v>398</v>
      </c>
      <c r="DO200" s="11">
        <v>0.01</v>
      </c>
      <c r="DP200" t="str">
        <f>_xll.SNL.Clients.Office.Excel.Functions.SPG(DM200, "SP_COUNTRY_NAME")</f>
        <v>Germany</v>
      </c>
      <c r="DQ200" t="s">
        <v>851</v>
      </c>
      <c r="DR200">
        <v>4139315</v>
      </c>
      <c r="DS200" t="s">
        <v>398</v>
      </c>
      <c r="DT200" s="11">
        <v>0.01</v>
      </c>
      <c r="DU200" t="str">
        <f>_xll.SNL.Clients.Office.Excel.Functions.SPG(DR200, "SP_COUNTRY_NAME")</f>
        <v>Germany</v>
      </c>
      <c r="DV200" t="s">
        <v>851</v>
      </c>
      <c r="DW200">
        <v>4139315</v>
      </c>
      <c r="DX200" t="s">
        <v>398</v>
      </c>
      <c r="DY200" s="11">
        <v>0.01</v>
      </c>
      <c r="DZ200" t="str">
        <f>_xll.SNL.Clients.Office.Excel.Functions.SPG(DW200, "SP_COUNTRY_NAME")</f>
        <v>Germany</v>
      </c>
      <c r="EE200" t="str">
        <f>_xll.SNL.Clients.Office.Excel.Functions.SPG(EB200, "SP_COUNTRY_NAME")</f>
        <v>#INVALID COMPANY ID</v>
      </c>
      <c r="EF200" t="s">
        <v>490</v>
      </c>
      <c r="EG200">
        <v>4033550</v>
      </c>
      <c r="EH200" t="s">
        <v>398</v>
      </c>
      <c r="EI200" s="11">
        <v>0.02</v>
      </c>
      <c r="EJ200" t="str">
        <f>_xll.SNL.Clients.Office.Excel.Functions.SPG(EG200, "SP_COUNTRY_NAME")</f>
        <v>USA</v>
      </c>
      <c r="EO200" t="str">
        <f>_xll.SNL.Clients.Office.Excel.Functions.SPG(EL200, "SP_COUNTRY_NAME")</f>
        <v>#INVALID COMPANY ID</v>
      </c>
      <c r="ET200" t="str">
        <f>_xll.SNL.Clients.Office.Excel.Functions.SPG(EQ200, "SP_COUNTRY_NAME")</f>
        <v>#INVALID COMPANY ID</v>
      </c>
      <c r="EY200" t="str">
        <f>_xll.SNL.Clients.Office.Excel.Functions.SPG(EV200, "SP_COUNTRY_NAME")</f>
        <v>#INVALID COMPANY ID</v>
      </c>
      <c r="EZ200" t="s">
        <v>1377</v>
      </c>
      <c r="FA200">
        <v>4117333</v>
      </c>
      <c r="FB200" t="s">
        <v>403</v>
      </c>
      <c r="FC200" s="11">
        <v>0.01</v>
      </c>
      <c r="FD200" t="str">
        <f>_xll.SNL.Clients.Office.Excel.Functions.SPG(FA200, "SP_COUNTRY_NAME")</f>
        <v>France</v>
      </c>
      <c r="FE200" t="s">
        <v>1377</v>
      </c>
      <c r="FF200">
        <v>4117333</v>
      </c>
      <c r="FG200" t="s">
        <v>403</v>
      </c>
      <c r="FH200" s="11">
        <v>0.01</v>
      </c>
      <c r="FI200" t="str">
        <f>_xll.SNL.Clients.Office.Excel.Functions.SPG(FF200, "SP_COUNTRY_NAME")</f>
        <v>France</v>
      </c>
      <c r="FJ200" t="s">
        <v>1748</v>
      </c>
      <c r="FK200">
        <v>4139011</v>
      </c>
      <c r="FL200" t="s">
        <v>398</v>
      </c>
      <c r="FM200" s="11">
        <v>0.01</v>
      </c>
      <c r="FN200" t="str">
        <f>_xll.SNL.Clients.Office.Excel.Functions.SPG(FK200, "SP_COUNTRY_NAME")</f>
        <v>Germany</v>
      </c>
      <c r="FS200" t="str">
        <f>_xll.SNL.Clients.Office.Excel.Functions.SPG(FP200, "SP_COUNTRY_NAME")</f>
        <v>#INVALID COMPANY ID</v>
      </c>
      <c r="FT200" t="s">
        <v>490</v>
      </c>
      <c r="FU200">
        <v>4033550</v>
      </c>
      <c r="FV200" t="s">
        <v>398</v>
      </c>
      <c r="FW200" s="11">
        <v>0.02</v>
      </c>
      <c r="FX200" t="str">
        <f>_xll.SNL.Clients.Office.Excel.Functions.SPG(FU200, "SP_COUNTRY_NAME")</f>
        <v>USA</v>
      </c>
      <c r="GC200" t="str">
        <f>_xll.SNL.Clients.Office.Excel.Functions.SPG(FZ200, "SP_COUNTRY_NAME")</f>
        <v>#INVALID COMPANY ID</v>
      </c>
      <c r="GH200" t="str">
        <f>_xll.SNL.Clients.Office.Excel.Functions.SPG(GE200, "SP_COUNTRY_NAME")</f>
        <v>#INVALID COMPANY ID</v>
      </c>
      <c r="GM200" t="str">
        <f>_xll.SNL.Clients.Office.Excel.Functions.SPG(GJ200, "SP_COUNTRY_NAME")</f>
        <v>#INVALID COMPANY ID</v>
      </c>
      <c r="GR200" t="str">
        <f>_xll.SNL.Clients.Office.Excel.Functions.SPG(GO200, "SP_COUNTRY_NAME")</f>
        <v>#INVALID COMPANY ID</v>
      </c>
      <c r="GW200" t="str">
        <f>_xll.SNL.Clients.Office.Excel.Functions.SPG(GT200, "SP_COUNTRY_NAME")</f>
        <v>#INVALID COMPANY ID</v>
      </c>
      <c r="HB200" t="str">
        <f>_xll.SNL.Clients.Office.Excel.Functions.SPG(GY200, "SP_COUNTRY_NAME")</f>
        <v>#INVALID COMPANY ID</v>
      </c>
      <c r="HC200" t="s">
        <v>1748</v>
      </c>
      <c r="HD200">
        <v>4139011</v>
      </c>
      <c r="HE200" t="s">
        <v>398</v>
      </c>
      <c r="HF200" s="11">
        <v>0.01</v>
      </c>
      <c r="HG200" t="str">
        <f>_xll.SNL.Clients.Office.Excel.Functions.SPG(HD200, "SP_COUNTRY_NAME")</f>
        <v>Germany</v>
      </c>
      <c r="HL200" t="str">
        <f>_xll.SNL.Clients.Office.Excel.Functions.SPG(HI200, "SP_COUNTRY_NAME")</f>
        <v>#INVALID COMPANY ID</v>
      </c>
      <c r="HQ200" t="str">
        <f>_xll.SNL.Clients.Office.Excel.Functions.SPG(HN200, "SP_COUNTRY_NAME")</f>
        <v>#INVALID COMPANY ID</v>
      </c>
      <c r="HR200" t="s">
        <v>1748</v>
      </c>
      <c r="HS200">
        <v>4139011</v>
      </c>
      <c r="HT200" t="s">
        <v>398</v>
      </c>
      <c r="HU200" s="11">
        <v>0.01</v>
      </c>
      <c r="HV200" t="str">
        <f>_xll.SNL.Clients.Office.Excel.Functions.SPG(HS200, "SP_COUNTRY_NAME")</f>
        <v>Germany</v>
      </c>
      <c r="HW200" t="s">
        <v>490</v>
      </c>
      <c r="HX200">
        <v>4033550</v>
      </c>
      <c r="HY200" t="s">
        <v>398</v>
      </c>
      <c r="HZ200" s="11">
        <v>0.02</v>
      </c>
      <c r="IA200" t="str">
        <f>_xll.SNL.Clients.Office.Excel.Functions.SPG(HX200, "SP_COUNTRY_NAME")</f>
        <v>USA</v>
      </c>
      <c r="IF200" t="str">
        <f>_xll.SNL.Clients.Office.Excel.Functions.SPG(IC200, "SP_COUNTRY_NAME")</f>
        <v>#INVALID COMPANY ID</v>
      </c>
      <c r="IK200" t="str">
        <f>_xll.SNL.Clients.Office.Excel.Functions.SPG(IH200, "SP_COUNTRY_NAME")</f>
        <v>#INVALID COMPANY ID</v>
      </c>
      <c r="IP200" t="str">
        <f>_xll.SNL.Clients.Office.Excel.Functions.SPG(IM200, "SP_COUNTRY_NAME")</f>
        <v>#INVALID COMPANY ID</v>
      </c>
      <c r="IQ200" t="s">
        <v>493</v>
      </c>
      <c r="IR200">
        <v>110386</v>
      </c>
      <c r="IS200" t="s">
        <v>398</v>
      </c>
      <c r="IT200" s="11">
        <v>0</v>
      </c>
      <c r="IU200" t="str">
        <f>_xll.SNL.Clients.Office.Excel.Functions.SPG(IR200, "SP_COUNTRY_NAME")</f>
        <v>USA</v>
      </c>
      <c r="IZ200" t="str">
        <f>_xll.SNL.Clients.Office.Excel.Functions.SPG(IW200, "SP_COUNTRY_NAME")</f>
        <v>#INVALID COMPANY ID</v>
      </c>
      <c r="JA200" t="s">
        <v>703</v>
      </c>
      <c r="JB200">
        <v>133963845</v>
      </c>
      <c r="JC200" t="s">
        <v>398</v>
      </c>
      <c r="JD200" s="11">
        <v>0</v>
      </c>
      <c r="JE200" t="str">
        <f>_xll.SNL.Clients.Office.Excel.Functions.SPG(JB200, "SP_COUNTRY_NAME")</f>
        <v>#INVALID COMPANY ID</v>
      </c>
      <c r="JF200" t="s">
        <v>851</v>
      </c>
      <c r="JG200">
        <v>4139315</v>
      </c>
      <c r="JH200" t="s">
        <v>398</v>
      </c>
      <c r="JI200" s="11">
        <v>0.01</v>
      </c>
      <c r="JJ200" t="str">
        <f>_xll.SNL.Clients.Office.Excel.Functions.SPG(JG200, "SP_COUNTRY_NAME")</f>
        <v>Germany</v>
      </c>
      <c r="JK200" t="s">
        <v>1377</v>
      </c>
      <c r="JL200">
        <v>4117333</v>
      </c>
      <c r="JM200" t="s">
        <v>403</v>
      </c>
      <c r="JN200" s="11">
        <v>0.01</v>
      </c>
      <c r="JO200" t="str">
        <f>_xll.SNL.Clients.Office.Excel.Functions.SPG(JL200, "SP_COUNTRY_NAME")</f>
        <v>France</v>
      </c>
      <c r="JT200" t="str">
        <f>_xll.SNL.Clients.Office.Excel.Functions.SPG(JQ200, "SP_COUNTRY_NAME")</f>
        <v>#INVALID COMPANY ID</v>
      </c>
      <c r="JY200" t="str">
        <f>_xll.SNL.Clients.Office.Excel.Functions.SPG(JV200, "SP_COUNTRY_NAME")</f>
        <v>#INVALID COMPANY ID</v>
      </c>
      <c r="JZ200" t="s">
        <v>1748</v>
      </c>
      <c r="KA200">
        <v>4139011</v>
      </c>
      <c r="KB200" t="s">
        <v>398</v>
      </c>
      <c r="KC200" s="11">
        <v>0.01</v>
      </c>
      <c r="KD200" t="str">
        <f>_xll.SNL.Clients.Office.Excel.Functions.SPG(KA200, "SP_COUNTRY_NAME")</f>
        <v>Germany</v>
      </c>
      <c r="KI200" t="str">
        <f>_xll.SNL.Clients.Office.Excel.Functions.SPG(KF200, "SP_COUNTRY_NAME")</f>
        <v>#INVALID COMPANY ID</v>
      </c>
      <c r="KJ200" t="s">
        <v>784</v>
      </c>
      <c r="KK200">
        <v>7789175</v>
      </c>
      <c r="KL200" t="s">
        <v>398</v>
      </c>
      <c r="KM200" s="11">
        <v>0</v>
      </c>
      <c r="KN200" t="str">
        <f>_xll.SNL.Clients.Office.Excel.Functions.SPG(KK200, "SP_COUNTRY_NAME")</f>
        <v>South Africa</v>
      </c>
    </row>
    <row r="201" spans="5:300" x14ac:dyDescent="0.35">
      <c r="E201" t="str">
        <f>_xll.SNL.Clients.Office.Excel.Functions.SPG(B201, "SP_COUNTRY_NAME")</f>
        <v>#INVALID COMPANY ID</v>
      </c>
      <c r="F201" t="s">
        <v>852</v>
      </c>
      <c r="G201">
        <v>6594844</v>
      </c>
      <c r="H201" t="s">
        <v>398</v>
      </c>
      <c r="I201" s="11">
        <v>0.01</v>
      </c>
      <c r="J201" t="str">
        <f>_xll.SNL.Clients.Office.Excel.Functions.SPG(G201, "SP_COUNTRY_NAME")</f>
        <v>Singapore</v>
      </c>
      <c r="K201" t="s">
        <v>599</v>
      </c>
      <c r="L201">
        <v>4251516</v>
      </c>
      <c r="M201" t="s">
        <v>398</v>
      </c>
      <c r="N201" s="11">
        <v>0</v>
      </c>
      <c r="O201" t="str">
        <f>_xll.SNL.Clients.Office.Excel.Functions.SPG(L201, "SP_COUNTRY_NAME")</f>
        <v>Switzerland</v>
      </c>
      <c r="P201" t="s">
        <v>831</v>
      </c>
      <c r="Q201">
        <v>6708326</v>
      </c>
      <c r="R201" t="s">
        <v>404</v>
      </c>
      <c r="S201" s="11">
        <v>0.04</v>
      </c>
      <c r="T201" t="str">
        <f>_xll.SNL.Clients.Office.Excel.Functions.SPG(Q201, "SP_COUNTRY_NAME")</f>
        <v>USA</v>
      </c>
      <c r="Y201" t="str">
        <f>_xll.SNL.Clients.Office.Excel.Functions.SPG(V201, "SP_COUNTRY_NAME")</f>
        <v>#INVALID COMPANY ID</v>
      </c>
      <c r="Z201" t="s">
        <v>500</v>
      </c>
      <c r="AA201">
        <v>106960</v>
      </c>
      <c r="AB201" t="s">
        <v>398</v>
      </c>
      <c r="AC201" s="11">
        <v>0</v>
      </c>
      <c r="AD201" t="str">
        <f>_xll.SNL.Clients.Office.Excel.Functions.SPG(AA201, "SP_COUNTRY_NAME")</f>
        <v>Canada</v>
      </c>
      <c r="AE201" t="s">
        <v>500</v>
      </c>
      <c r="AF201">
        <v>106960</v>
      </c>
      <c r="AG201" t="s">
        <v>398</v>
      </c>
      <c r="AH201" s="11">
        <v>0</v>
      </c>
      <c r="AI201" t="str">
        <f>_xll.SNL.Clients.Office.Excel.Functions.SPG(AF201, "SP_COUNTRY_NAME")</f>
        <v>Canada</v>
      </c>
      <c r="AJ201" t="s">
        <v>831</v>
      </c>
      <c r="AK201">
        <v>6708326</v>
      </c>
      <c r="AL201" t="s">
        <v>404</v>
      </c>
      <c r="AM201" s="11">
        <v>0.04</v>
      </c>
      <c r="AN201" t="str">
        <f>_xll.SNL.Clients.Office.Excel.Functions.SPG(AK201, "SP_COUNTRY_NAME")</f>
        <v>USA</v>
      </c>
      <c r="AO201" t="s">
        <v>615</v>
      </c>
      <c r="AP201">
        <v>5816131</v>
      </c>
      <c r="AQ201" t="s">
        <v>398</v>
      </c>
      <c r="AR201" s="11">
        <v>0</v>
      </c>
      <c r="AS201" t="str">
        <f>_xll.SNL.Clients.Office.Excel.Functions.SPG(AP201, "SP_COUNTRY_NAME")</f>
        <v>USA</v>
      </c>
      <c r="AX201" t="str">
        <f>_xll.SNL.Clients.Office.Excel.Functions.SPG(AU201, "SP_COUNTRY_NAME")</f>
        <v>#INVALID COMPANY ID</v>
      </c>
      <c r="AY201" t="s">
        <v>500</v>
      </c>
      <c r="AZ201">
        <v>106960</v>
      </c>
      <c r="BA201" t="s">
        <v>398</v>
      </c>
      <c r="BB201" s="11">
        <v>0</v>
      </c>
      <c r="BC201" t="str">
        <f>_xll.SNL.Clients.Office.Excel.Functions.SPG(AZ201, "SP_COUNTRY_NAME")</f>
        <v>Canada</v>
      </c>
      <c r="BH201" t="str">
        <f>_xll.SNL.Clients.Office.Excel.Functions.SPG(BE201, "SP_COUNTRY_NAME")</f>
        <v>#INVALID COMPANY ID</v>
      </c>
      <c r="BI201" t="s">
        <v>465</v>
      </c>
      <c r="BJ201">
        <v>4137912</v>
      </c>
      <c r="BK201" t="s">
        <v>398</v>
      </c>
      <c r="BL201" s="11">
        <v>0</v>
      </c>
      <c r="BM201" t="str">
        <f>_xll.SNL.Clients.Office.Excel.Functions.SPG(BJ201, "SP_COUNTRY_NAME")</f>
        <v>Germany</v>
      </c>
      <c r="BR201" t="str">
        <f>_xll.SNL.Clients.Office.Excel.Functions.SPG(BO201, "SP_COUNTRY_NAME")</f>
        <v>#INVALID COMPANY ID</v>
      </c>
      <c r="BS201" t="s">
        <v>607</v>
      </c>
      <c r="BT201">
        <v>4153606</v>
      </c>
      <c r="BU201" t="s">
        <v>398</v>
      </c>
      <c r="BV201" s="11">
        <v>0</v>
      </c>
      <c r="BW201" t="str">
        <f>_xll.SNL.Clients.Office.Excel.Functions.SPG(BT201, "SP_COUNTRY_NAME")</f>
        <v>USA</v>
      </c>
      <c r="BX201" t="s">
        <v>797</v>
      </c>
      <c r="BY201">
        <v>19909326</v>
      </c>
      <c r="BZ201" t="s">
        <v>403</v>
      </c>
      <c r="CA201" s="11">
        <v>0.01</v>
      </c>
      <c r="CB201" t="str">
        <f>_xll.SNL.Clients.Office.Excel.Functions.SPG(BY201, "SP_COUNTRY_NAME")</f>
        <v>South Africa</v>
      </c>
      <c r="CC201" t="s">
        <v>477</v>
      </c>
      <c r="CD201">
        <v>4102247</v>
      </c>
      <c r="CE201" t="s">
        <v>398</v>
      </c>
      <c r="CF201" s="11">
        <v>0.01</v>
      </c>
      <c r="CG201" t="str">
        <f>_xll.SNL.Clients.Office.Excel.Functions.SPG(CD201, "SP_COUNTRY_NAME")</f>
        <v>USA</v>
      </c>
      <c r="CH201" t="s">
        <v>797</v>
      </c>
      <c r="CI201">
        <v>19909326</v>
      </c>
      <c r="CJ201" t="s">
        <v>403</v>
      </c>
      <c r="CK201" s="11">
        <v>0.01</v>
      </c>
      <c r="CL201" t="str">
        <f>_xll.SNL.Clients.Office.Excel.Functions.SPG(CI201, "SP_COUNTRY_NAME")</f>
        <v>South Africa</v>
      </c>
      <c r="CM201" t="s">
        <v>465</v>
      </c>
      <c r="CN201">
        <v>4137912</v>
      </c>
      <c r="CO201" t="s">
        <v>398</v>
      </c>
      <c r="CP201" s="11">
        <v>0</v>
      </c>
      <c r="CQ201" t="str">
        <f>_xll.SNL.Clients.Office.Excel.Functions.SPG(CN201, "SP_COUNTRY_NAME")</f>
        <v>Germany</v>
      </c>
      <c r="CR201" t="s">
        <v>465</v>
      </c>
      <c r="CS201">
        <v>4137912</v>
      </c>
      <c r="CT201" t="s">
        <v>398</v>
      </c>
      <c r="CU201" s="11">
        <v>0</v>
      </c>
      <c r="CV201" t="str">
        <f>_xll.SNL.Clients.Office.Excel.Functions.SPG(CS201, "SP_COUNTRY_NAME")</f>
        <v>Germany</v>
      </c>
      <c r="CW201" t="s">
        <v>797</v>
      </c>
      <c r="CX201">
        <v>19909326</v>
      </c>
      <c r="CY201" t="s">
        <v>403</v>
      </c>
      <c r="CZ201" s="11">
        <v>0.01</v>
      </c>
      <c r="DA201" t="str">
        <f>_xll.SNL.Clients.Office.Excel.Functions.SPG(CX201, "SP_COUNTRY_NAME")</f>
        <v>South Africa</v>
      </c>
      <c r="DF201" t="str">
        <f>_xll.SNL.Clients.Office.Excel.Functions.SPG(DC201, "SP_COUNTRY_NAME")</f>
        <v>#INVALID COMPANY ID</v>
      </c>
      <c r="DK201" t="str">
        <f>_xll.SNL.Clients.Office.Excel.Functions.SPG(DH201, "SP_COUNTRY_NAME")</f>
        <v>#INVALID COMPANY ID</v>
      </c>
      <c r="DL201" t="s">
        <v>852</v>
      </c>
      <c r="DM201">
        <v>6594844</v>
      </c>
      <c r="DN201" t="s">
        <v>398</v>
      </c>
      <c r="DO201" s="11">
        <v>0.01</v>
      </c>
      <c r="DP201" t="str">
        <f>_xll.SNL.Clients.Office.Excel.Functions.SPG(DM201, "SP_COUNTRY_NAME")</f>
        <v>Singapore</v>
      </c>
      <c r="DQ201" t="s">
        <v>852</v>
      </c>
      <c r="DR201">
        <v>6594844</v>
      </c>
      <c r="DS201" t="s">
        <v>398</v>
      </c>
      <c r="DT201" s="11">
        <v>0.01</v>
      </c>
      <c r="DU201" t="str">
        <f>_xll.SNL.Clients.Office.Excel.Functions.SPG(DR201, "SP_COUNTRY_NAME")</f>
        <v>Singapore</v>
      </c>
      <c r="DV201" t="s">
        <v>852</v>
      </c>
      <c r="DW201">
        <v>6594844</v>
      </c>
      <c r="DX201" t="s">
        <v>398</v>
      </c>
      <c r="DY201" s="11">
        <v>0.01</v>
      </c>
      <c r="DZ201" t="str">
        <f>_xll.SNL.Clients.Office.Excel.Functions.SPG(DW201, "SP_COUNTRY_NAME")</f>
        <v>Singapore</v>
      </c>
      <c r="EE201" t="str">
        <f>_xll.SNL.Clients.Office.Excel.Functions.SPG(EB201, "SP_COUNTRY_NAME")</f>
        <v>#INVALID COMPANY ID</v>
      </c>
      <c r="EF201" t="s">
        <v>456</v>
      </c>
      <c r="EG201">
        <v>4048184</v>
      </c>
      <c r="EH201" t="s">
        <v>398</v>
      </c>
      <c r="EI201" s="11">
        <v>0.02</v>
      </c>
      <c r="EJ201" t="str">
        <f>_xll.SNL.Clients.Office.Excel.Functions.SPG(EG201, "SP_COUNTRY_NAME")</f>
        <v>Canada</v>
      </c>
      <c r="EO201" t="str">
        <f>_xll.SNL.Clients.Office.Excel.Functions.SPG(EL201, "SP_COUNTRY_NAME")</f>
        <v>#INVALID COMPANY ID</v>
      </c>
      <c r="ET201" t="str">
        <f>_xll.SNL.Clients.Office.Excel.Functions.SPG(EQ201, "SP_COUNTRY_NAME")</f>
        <v>#INVALID COMPANY ID</v>
      </c>
      <c r="EY201" t="str">
        <f>_xll.SNL.Clients.Office.Excel.Functions.SPG(EV201, "SP_COUNTRY_NAME")</f>
        <v>#INVALID COMPANY ID</v>
      </c>
      <c r="EZ201" t="s">
        <v>477</v>
      </c>
      <c r="FA201">
        <v>4102247</v>
      </c>
      <c r="FB201" t="s">
        <v>398</v>
      </c>
      <c r="FC201" s="11">
        <v>0.01</v>
      </c>
      <c r="FD201" t="str">
        <f>_xll.SNL.Clients.Office.Excel.Functions.SPG(FA201, "SP_COUNTRY_NAME")</f>
        <v>USA</v>
      </c>
      <c r="FE201" t="s">
        <v>477</v>
      </c>
      <c r="FF201">
        <v>4102247</v>
      </c>
      <c r="FG201" t="s">
        <v>398</v>
      </c>
      <c r="FH201" s="11">
        <v>0.01</v>
      </c>
      <c r="FI201" t="str">
        <f>_xll.SNL.Clients.Office.Excel.Functions.SPG(FF201, "SP_COUNTRY_NAME")</f>
        <v>USA</v>
      </c>
      <c r="FJ201" t="s">
        <v>797</v>
      </c>
      <c r="FK201">
        <v>19909326</v>
      </c>
      <c r="FL201" t="s">
        <v>403</v>
      </c>
      <c r="FM201" s="11">
        <v>0.01</v>
      </c>
      <c r="FN201" t="str">
        <f>_xll.SNL.Clients.Office.Excel.Functions.SPG(FK201, "SP_COUNTRY_NAME")</f>
        <v>South Africa</v>
      </c>
      <c r="FS201" t="str">
        <f>_xll.SNL.Clients.Office.Excel.Functions.SPG(FP201, "SP_COUNTRY_NAME")</f>
        <v>#INVALID COMPANY ID</v>
      </c>
      <c r="FT201" t="s">
        <v>456</v>
      </c>
      <c r="FU201">
        <v>4048184</v>
      </c>
      <c r="FV201" t="s">
        <v>398</v>
      </c>
      <c r="FW201" s="11">
        <v>0.02</v>
      </c>
      <c r="FX201" t="str">
        <f>_xll.SNL.Clients.Office.Excel.Functions.SPG(FU201, "SP_COUNTRY_NAME")</f>
        <v>Canada</v>
      </c>
      <c r="GC201" t="str">
        <f>_xll.SNL.Clients.Office.Excel.Functions.SPG(FZ201, "SP_COUNTRY_NAME")</f>
        <v>#INVALID COMPANY ID</v>
      </c>
      <c r="GH201" t="str">
        <f>_xll.SNL.Clients.Office.Excel.Functions.SPG(GE201, "SP_COUNTRY_NAME")</f>
        <v>#INVALID COMPANY ID</v>
      </c>
      <c r="GM201" t="str">
        <f>_xll.SNL.Clients.Office.Excel.Functions.SPG(GJ201, "SP_COUNTRY_NAME")</f>
        <v>#INVALID COMPANY ID</v>
      </c>
      <c r="GR201" t="str">
        <f>_xll.SNL.Clients.Office.Excel.Functions.SPG(GO201, "SP_COUNTRY_NAME")</f>
        <v>#INVALID COMPANY ID</v>
      </c>
      <c r="GW201" t="str">
        <f>_xll.SNL.Clients.Office.Excel.Functions.SPG(GT201, "SP_COUNTRY_NAME")</f>
        <v>#INVALID COMPANY ID</v>
      </c>
      <c r="HB201" t="str">
        <f>_xll.SNL.Clients.Office.Excel.Functions.SPG(GY201, "SP_COUNTRY_NAME")</f>
        <v>#INVALID COMPANY ID</v>
      </c>
      <c r="HC201" t="s">
        <v>797</v>
      </c>
      <c r="HD201">
        <v>19909326</v>
      </c>
      <c r="HE201" t="s">
        <v>403</v>
      </c>
      <c r="HF201" s="11">
        <v>0.01</v>
      </c>
      <c r="HG201" t="str">
        <f>_xll.SNL.Clients.Office.Excel.Functions.SPG(HD201, "SP_COUNTRY_NAME")</f>
        <v>South Africa</v>
      </c>
      <c r="HL201" t="str">
        <f>_xll.SNL.Clients.Office.Excel.Functions.SPG(HI201, "SP_COUNTRY_NAME")</f>
        <v>#INVALID COMPANY ID</v>
      </c>
      <c r="HQ201" t="str">
        <f>_xll.SNL.Clients.Office.Excel.Functions.SPG(HN201, "SP_COUNTRY_NAME")</f>
        <v>#INVALID COMPANY ID</v>
      </c>
      <c r="HR201" t="s">
        <v>797</v>
      </c>
      <c r="HS201">
        <v>19909326</v>
      </c>
      <c r="HT201" t="s">
        <v>403</v>
      </c>
      <c r="HU201" s="11">
        <v>0.01</v>
      </c>
      <c r="HV201" t="str">
        <f>_xll.SNL.Clients.Office.Excel.Functions.SPG(HS201, "SP_COUNTRY_NAME")</f>
        <v>South Africa</v>
      </c>
      <c r="HW201" t="s">
        <v>456</v>
      </c>
      <c r="HX201">
        <v>4048184</v>
      </c>
      <c r="HY201" t="s">
        <v>398</v>
      </c>
      <c r="HZ201" s="11">
        <v>0.02</v>
      </c>
      <c r="IA201" t="str">
        <f>_xll.SNL.Clients.Office.Excel.Functions.SPG(HX201, "SP_COUNTRY_NAME")</f>
        <v>Canada</v>
      </c>
      <c r="IF201" t="str">
        <f>_xll.SNL.Clients.Office.Excel.Functions.SPG(IC201, "SP_COUNTRY_NAME")</f>
        <v>#INVALID COMPANY ID</v>
      </c>
      <c r="IK201" t="str">
        <f>_xll.SNL.Clients.Office.Excel.Functions.SPG(IH201, "SP_COUNTRY_NAME")</f>
        <v>#INVALID COMPANY ID</v>
      </c>
      <c r="IP201" t="str">
        <f>_xll.SNL.Clients.Office.Excel.Functions.SPG(IM201, "SP_COUNTRY_NAME")</f>
        <v>#INVALID COMPANY ID</v>
      </c>
      <c r="IQ201" t="s">
        <v>629</v>
      </c>
      <c r="IR201">
        <v>7844534</v>
      </c>
      <c r="IS201" t="s">
        <v>398</v>
      </c>
      <c r="IT201" s="11">
        <v>0</v>
      </c>
      <c r="IU201" t="str">
        <f>_xll.SNL.Clients.Office.Excel.Functions.SPG(IR201, "SP_COUNTRY_NAME")</f>
        <v>Switzerland</v>
      </c>
      <c r="IZ201" t="str">
        <f>_xll.SNL.Clients.Office.Excel.Functions.SPG(IW201, "SP_COUNTRY_NAME")</f>
        <v>#INVALID COMPANY ID</v>
      </c>
      <c r="JA201" t="s">
        <v>465</v>
      </c>
      <c r="JB201">
        <v>4137912</v>
      </c>
      <c r="JC201" t="s">
        <v>398</v>
      </c>
      <c r="JD201" s="11">
        <v>0</v>
      </c>
      <c r="JE201" t="str">
        <f>_xll.SNL.Clients.Office.Excel.Functions.SPG(JB201, "SP_COUNTRY_NAME")</f>
        <v>Germany</v>
      </c>
      <c r="JF201" t="s">
        <v>852</v>
      </c>
      <c r="JG201">
        <v>6594844</v>
      </c>
      <c r="JH201" t="s">
        <v>398</v>
      </c>
      <c r="JI201" s="11">
        <v>0.01</v>
      </c>
      <c r="JJ201" t="str">
        <f>_xll.SNL.Clients.Office.Excel.Functions.SPG(JG201, "SP_COUNTRY_NAME")</f>
        <v>Singapore</v>
      </c>
      <c r="JK201" t="s">
        <v>477</v>
      </c>
      <c r="JL201">
        <v>4102247</v>
      </c>
      <c r="JM201" t="s">
        <v>398</v>
      </c>
      <c r="JN201" s="11">
        <v>0.01</v>
      </c>
      <c r="JO201" t="str">
        <f>_xll.SNL.Clients.Office.Excel.Functions.SPG(JL201, "SP_COUNTRY_NAME")</f>
        <v>USA</v>
      </c>
      <c r="JT201" t="str">
        <f>_xll.SNL.Clients.Office.Excel.Functions.SPG(JQ201, "SP_COUNTRY_NAME")</f>
        <v>#INVALID COMPANY ID</v>
      </c>
      <c r="JY201" t="str">
        <f>_xll.SNL.Clients.Office.Excel.Functions.SPG(JV201, "SP_COUNTRY_NAME")</f>
        <v>#INVALID COMPANY ID</v>
      </c>
      <c r="JZ201" t="s">
        <v>797</v>
      </c>
      <c r="KA201">
        <v>19909326</v>
      </c>
      <c r="KB201" t="s">
        <v>403</v>
      </c>
      <c r="KC201" s="11">
        <v>0.01</v>
      </c>
      <c r="KD201" t="str">
        <f>_xll.SNL.Clients.Office.Excel.Functions.SPG(KA201, "SP_COUNTRY_NAME")</f>
        <v>South Africa</v>
      </c>
      <c r="KI201" t="str">
        <f>_xll.SNL.Clients.Office.Excel.Functions.SPG(KF201, "SP_COUNTRY_NAME")</f>
        <v>#INVALID COMPANY ID</v>
      </c>
      <c r="KJ201" t="s">
        <v>500</v>
      </c>
      <c r="KK201">
        <v>106960</v>
      </c>
      <c r="KL201" t="s">
        <v>398</v>
      </c>
      <c r="KM201" s="11">
        <v>0</v>
      </c>
      <c r="KN201" t="str">
        <f>_xll.SNL.Clients.Office.Excel.Functions.SPG(KK201, "SP_COUNTRY_NAME")</f>
        <v>Canada</v>
      </c>
    </row>
    <row r="202" spans="5:300" x14ac:dyDescent="0.35">
      <c r="E202" t="str">
        <f>_xll.SNL.Clients.Office.Excel.Functions.SPG(B202, "SP_COUNTRY_NAME")</f>
        <v>#INVALID COMPANY ID</v>
      </c>
      <c r="F202" t="s">
        <v>853</v>
      </c>
      <c r="G202">
        <v>4298314</v>
      </c>
      <c r="H202" t="s">
        <v>398</v>
      </c>
      <c r="I202" s="11">
        <v>0</v>
      </c>
      <c r="J202" t="str">
        <f>_xll.SNL.Clients.Office.Excel.Functions.SPG(G202, "SP_COUNTRY_NAME")</f>
        <v>United Kingdom</v>
      </c>
      <c r="K202" t="s">
        <v>600</v>
      </c>
      <c r="L202">
        <v>5844561</v>
      </c>
      <c r="M202" t="s">
        <v>398</v>
      </c>
      <c r="N202" s="11">
        <v>0</v>
      </c>
      <c r="O202" t="str">
        <f>_xll.SNL.Clients.Office.Excel.Functions.SPG(L202, "SP_COUNTRY_NAME")</f>
        <v>Japan</v>
      </c>
      <c r="P202" t="s">
        <v>658</v>
      </c>
      <c r="Q202">
        <v>4138889</v>
      </c>
      <c r="R202" t="s">
        <v>398</v>
      </c>
      <c r="S202" s="11">
        <v>0.04</v>
      </c>
      <c r="T202" t="str">
        <f>_xll.SNL.Clients.Office.Excel.Functions.SPG(Q202, "SP_COUNTRY_NAME")</f>
        <v>United Kingdom</v>
      </c>
      <c r="Y202" t="str">
        <f>_xll.SNL.Clients.Office.Excel.Functions.SPG(V202, "SP_COUNTRY_NAME")</f>
        <v>#INVALID COMPANY ID</v>
      </c>
      <c r="Z202" t="s">
        <v>785</v>
      </c>
      <c r="AA202">
        <v>13069459</v>
      </c>
      <c r="AB202" t="s">
        <v>398</v>
      </c>
      <c r="AC202" s="11">
        <v>0</v>
      </c>
      <c r="AD202" t="str">
        <f>_xll.SNL.Clients.Office.Excel.Functions.SPG(AA202, "SP_COUNTRY_NAME")</f>
        <v>South Africa</v>
      </c>
      <c r="AE202" t="s">
        <v>785</v>
      </c>
      <c r="AF202">
        <v>13069459</v>
      </c>
      <c r="AG202" t="s">
        <v>398</v>
      </c>
      <c r="AH202" s="11">
        <v>0</v>
      </c>
      <c r="AI202" t="str">
        <f>_xll.SNL.Clients.Office.Excel.Functions.SPG(AF202, "SP_COUNTRY_NAME")</f>
        <v>South Africa</v>
      </c>
      <c r="AJ202" t="s">
        <v>658</v>
      </c>
      <c r="AK202">
        <v>4138889</v>
      </c>
      <c r="AL202" t="s">
        <v>398</v>
      </c>
      <c r="AM202" s="11">
        <v>0.04</v>
      </c>
      <c r="AN202" t="str">
        <f>_xll.SNL.Clients.Office.Excel.Functions.SPG(AK202, "SP_COUNTRY_NAME")</f>
        <v>United Kingdom</v>
      </c>
      <c r="AO202" t="s">
        <v>1271</v>
      </c>
      <c r="AP202">
        <v>4032624</v>
      </c>
      <c r="AQ202" t="s">
        <v>398</v>
      </c>
      <c r="AR202" s="11">
        <v>0</v>
      </c>
      <c r="AS202" t="str">
        <f>_xll.SNL.Clients.Office.Excel.Functions.SPG(AP202, "SP_COUNTRY_NAME")</f>
        <v>USA</v>
      </c>
      <c r="AX202" t="str">
        <f>_xll.SNL.Clients.Office.Excel.Functions.SPG(AU202, "SP_COUNTRY_NAME")</f>
        <v>#INVALID COMPANY ID</v>
      </c>
      <c r="AY202" t="s">
        <v>785</v>
      </c>
      <c r="AZ202">
        <v>13069459</v>
      </c>
      <c r="BA202" t="s">
        <v>398</v>
      </c>
      <c r="BB202" s="11">
        <v>0</v>
      </c>
      <c r="BC202" t="str">
        <f>_xll.SNL.Clients.Office.Excel.Functions.SPG(AZ202, "SP_COUNTRY_NAME")</f>
        <v>South Africa</v>
      </c>
      <c r="BH202" t="str">
        <f>_xll.SNL.Clients.Office.Excel.Functions.SPG(BE202, "SP_COUNTRY_NAME")</f>
        <v>#INVALID COMPANY ID</v>
      </c>
      <c r="BI202" t="s">
        <v>755</v>
      </c>
      <c r="BJ202">
        <v>6758323</v>
      </c>
      <c r="BK202" t="s">
        <v>398</v>
      </c>
      <c r="BL202" s="11">
        <v>0</v>
      </c>
      <c r="BM202" t="str">
        <f>_xll.SNL.Clients.Office.Excel.Functions.SPG(BJ202, "SP_COUNTRY_NAME")</f>
        <v>South Africa</v>
      </c>
      <c r="BR202" t="str">
        <f>_xll.SNL.Clients.Office.Excel.Functions.SPG(BO202, "SP_COUNTRY_NAME")</f>
        <v>#INVALID COMPANY ID</v>
      </c>
      <c r="BS202" t="s">
        <v>1952</v>
      </c>
      <c r="BT202" t="s">
        <v>348</v>
      </c>
      <c r="BU202" t="s">
        <v>406</v>
      </c>
      <c r="BV202" s="11">
        <v>0</v>
      </c>
      <c r="BW202" t="str">
        <f>_xll.SNL.Clients.Office.Excel.Functions.SPG(BT202, "SP_COUNTRY_NAME")</f>
        <v>China</v>
      </c>
      <c r="BX202" t="s">
        <v>715</v>
      </c>
      <c r="BY202">
        <v>19723341</v>
      </c>
      <c r="BZ202" t="s">
        <v>398</v>
      </c>
      <c r="CA202" s="11">
        <v>0.01</v>
      </c>
      <c r="CB202" t="str">
        <f>_xll.SNL.Clients.Office.Excel.Functions.SPG(BY202, "SP_COUNTRY_NAME")</f>
        <v>South Africa</v>
      </c>
      <c r="CC202" t="s">
        <v>1378</v>
      </c>
      <c r="CD202">
        <v>4115177</v>
      </c>
      <c r="CE202" t="s">
        <v>401</v>
      </c>
      <c r="CF202" s="11">
        <v>0.01</v>
      </c>
      <c r="CG202" t="str">
        <f>_xll.SNL.Clients.Office.Excel.Functions.SPG(CD202, "SP_COUNTRY_NAME")</f>
        <v>USA</v>
      </c>
      <c r="CH202" t="s">
        <v>715</v>
      </c>
      <c r="CI202">
        <v>19723341</v>
      </c>
      <c r="CJ202" t="s">
        <v>398</v>
      </c>
      <c r="CK202" s="11">
        <v>0.01</v>
      </c>
      <c r="CL202" t="str">
        <f>_xll.SNL.Clients.Office.Excel.Functions.SPG(CI202, "SP_COUNTRY_NAME")</f>
        <v>South Africa</v>
      </c>
      <c r="CM202" t="s">
        <v>755</v>
      </c>
      <c r="CN202">
        <v>6758323</v>
      </c>
      <c r="CO202" t="s">
        <v>398</v>
      </c>
      <c r="CP202" s="11">
        <v>0</v>
      </c>
      <c r="CQ202" t="str">
        <f>_xll.SNL.Clients.Office.Excel.Functions.SPG(CN202, "SP_COUNTRY_NAME")</f>
        <v>South Africa</v>
      </c>
      <c r="CR202" t="s">
        <v>755</v>
      </c>
      <c r="CS202">
        <v>6758323</v>
      </c>
      <c r="CT202" t="s">
        <v>398</v>
      </c>
      <c r="CU202" s="11">
        <v>0</v>
      </c>
      <c r="CV202" t="str">
        <f>_xll.SNL.Clients.Office.Excel.Functions.SPG(CS202, "SP_COUNTRY_NAME")</f>
        <v>South Africa</v>
      </c>
      <c r="CW202" t="s">
        <v>715</v>
      </c>
      <c r="CX202">
        <v>19723341</v>
      </c>
      <c r="CY202" t="s">
        <v>398</v>
      </c>
      <c r="CZ202" s="11">
        <v>0.01</v>
      </c>
      <c r="DA202" t="str">
        <f>_xll.SNL.Clients.Office.Excel.Functions.SPG(CX202, "SP_COUNTRY_NAME")</f>
        <v>South Africa</v>
      </c>
      <c r="DF202" t="str">
        <f>_xll.SNL.Clients.Office.Excel.Functions.SPG(DC202, "SP_COUNTRY_NAME")</f>
        <v>#INVALID COMPANY ID</v>
      </c>
      <c r="DK202" t="str">
        <f>_xll.SNL.Clients.Office.Excel.Functions.SPG(DH202, "SP_COUNTRY_NAME")</f>
        <v>#INVALID COMPANY ID</v>
      </c>
      <c r="DL202" t="s">
        <v>853</v>
      </c>
      <c r="DM202">
        <v>4298314</v>
      </c>
      <c r="DN202" t="s">
        <v>398</v>
      </c>
      <c r="DO202" s="11">
        <v>0</v>
      </c>
      <c r="DP202" t="str">
        <f>_xll.SNL.Clients.Office.Excel.Functions.SPG(DM202, "SP_COUNTRY_NAME")</f>
        <v>United Kingdom</v>
      </c>
      <c r="DQ202" t="s">
        <v>853</v>
      </c>
      <c r="DR202">
        <v>4298314</v>
      </c>
      <c r="DS202" t="s">
        <v>398</v>
      </c>
      <c r="DT202" s="11">
        <v>0</v>
      </c>
      <c r="DU202" t="str">
        <f>_xll.SNL.Clients.Office.Excel.Functions.SPG(DR202, "SP_COUNTRY_NAME")</f>
        <v>United Kingdom</v>
      </c>
      <c r="DV202" t="s">
        <v>853</v>
      </c>
      <c r="DW202">
        <v>4298314</v>
      </c>
      <c r="DX202" t="s">
        <v>398</v>
      </c>
      <c r="DY202" s="11">
        <v>0</v>
      </c>
      <c r="DZ202" t="str">
        <f>_xll.SNL.Clients.Office.Excel.Functions.SPG(DW202, "SP_COUNTRY_NAME")</f>
        <v>United Kingdom</v>
      </c>
      <c r="EE202" t="str">
        <f>_xll.SNL.Clients.Office.Excel.Functions.SPG(EB202, "SP_COUNTRY_NAME")</f>
        <v>#INVALID COMPANY ID</v>
      </c>
      <c r="EF202" t="s">
        <v>484</v>
      </c>
      <c r="EG202">
        <v>109754</v>
      </c>
      <c r="EH202" t="s">
        <v>398</v>
      </c>
      <c r="EI202" s="11">
        <v>0.02</v>
      </c>
      <c r="EJ202" t="str">
        <f>_xll.SNL.Clients.Office.Excel.Functions.SPG(EG202, "SP_COUNTRY_NAME")</f>
        <v>USA</v>
      </c>
      <c r="EO202" t="str">
        <f>_xll.SNL.Clients.Office.Excel.Functions.SPG(EL202, "SP_COUNTRY_NAME")</f>
        <v>#INVALID COMPANY ID</v>
      </c>
      <c r="ET202" t="str">
        <f>_xll.SNL.Clients.Office.Excel.Functions.SPG(EQ202, "SP_COUNTRY_NAME")</f>
        <v>#INVALID COMPANY ID</v>
      </c>
      <c r="EY202" t="str">
        <f>_xll.SNL.Clients.Office.Excel.Functions.SPG(EV202, "SP_COUNTRY_NAME")</f>
        <v>#INVALID COMPANY ID</v>
      </c>
      <c r="EZ202" t="s">
        <v>1378</v>
      </c>
      <c r="FA202">
        <v>4115177</v>
      </c>
      <c r="FB202" t="s">
        <v>401</v>
      </c>
      <c r="FC202" s="11">
        <v>0.01</v>
      </c>
      <c r="FD202" t="str">
        <f>_xll.SNL.Clients.Office.Excel.Functions.SPG(FA202, "SP_COUNTRY_NAME")</f>
        <v>USA</v>
      </c>
      <c r="FE202" t="s">
        <v>1378</v>
      </c>
      <c r="FF202">
        <v>4115177</v>
      </c>
      <c r="FG202" t="s">
        <v>401</v>
      </c>
      <c r="FH202" s="11">
        <v>0.01</v>
      </c>
      <c r="FI202" t="str">
        <f>_xll.SNL.Clients.Office.Excel.Functions.SPG(FF202, "SP_COUNTRY_NAME")</f>
        <v>USA</v>
      </c>
      <c r="FJ202" t="s">
        <v>715</v>
      </c>
      <c r="FK202">
        <v>19723341</v>
      </c>
      <c r="FL202" t="s">
        <v>398</v>
      </c>
      <c r="FM202" s="11">
        <v>0.01</v>
      </c>
      <c r="FN202" t="str">
        <f>_xll.SNL.Clients.Office.Excel.Functions.SPG(FK202, "SP_COUNTRY_NAME")</f>
        <v>South Africa</v>
      </c>
      <c r="FS202" t="str">
        <f>_xll.SNL.Clients.Office.Excel.Functions.SPG(FP202, "SP_COUNTRY_NAME")</f>
        <v>#INVALID COMPANY ID</v>
      </c>
      <c r="FT202" t="s">
        <v>484</v>
      </c>
      <c r="FU202">
        <v>109754</v>
      </c>
      <c r="FV202" t="s">
        <v>398</v>
      </c>
      <c r="FW202" s="11">
        <v>0.02</v>
      </c>
      <c r="FX202" t="str">
        <f>_xll.SNL.Clients.Office.Excel.Functions.SPG(FU202, "SP_COUNTRY_NAME")</f>
        <v>USA</v>
      </c>
      <c r="GC202" t="str">
        <f>_xll.SNL.Clients.Office.Excel.Functions.SPG(FZ202, "SP_COUNTRY_NAME")</f>
        <v>#INVALID COMPANY ID</v>
      </c>
      <c r="GH202" t="str">
        <f>_xll.SNL.Clients.Office.Excel.Functions.SPG(GE202, "SP_COUNTRY_NAME")</f>
        <v>#INVALID COMPANY ID</v>
      </c>
      <c r="GM202" t="str">
        <f>_xll.SNL.Clients.Office.Excel.Functions.SPG(GJ202, "SP_COUNTRY_NAME")</f>
        <v>#INVALID COMPANY ID</v>
      </c>
      <c r="GR202" t="str">
        <f>_xll.SNL.Clients.Office.Excel.Functions.SPG(GO202, "SP_COUNTRY_NAME")</f>
        <v>#INVALID COMPANY ID</v>
      </c>
      <c r="GW202" t="str">
        <f>_xll.SNL.Clients.Office.Excel.Functions.SPG(GT202, "SP_COUNTRY_NAME")</f>
        <v>#INVALID COMPANY ID</v>
      </c>
      <c r="HB202" t="str">
        <f>_xll.SNL.Clients.Office.Excel.Functions.SPG(GY202, "SP_COUNTRY_NAME")</f>
        <v>#INVALID COMPANY ID</v>
      </c>
      <c r="HC202" t="s">
        <v>715</v>
      </c>
      <c r="HD202">
        <v>19723341</v>
      </c>
      <c r="HE202" t="s">
        <v>398</v>
      </c>
      <c r="HF202" s="11">
        <v>0.01</v>
      </c>
      <c r="HG202" t="str">
        <f>_xll.SNL.Clients.Office.Excel.Functions.SPG(HD202, "SP_COUNTRY_NAME")</f>
        <v>South Africa</v>
      </c>
      <c r="HL202" t="str">
        <f>_xll.SNL.Clients.Office.Excel.Functions.SPG(HI202, "SP_COUNTRY_NAME")</f>
        <v>#INVALID COMPANY ID</v>
      </c>
      <c r="HQ202" t="str">
        <f>_xll.SNL.Clients.Office.Excel.Functions.SPG(HN202, "SP_COUNTRY_NAME")</f>
        <v>#INVALID COMPANY ID</v>
      </c>
      <c r="HR202" t="s">
        <v>715</v>
      </c>
      <c r="HS202">
        <v>19723341</v>
      </c>
      <c r="HT202" t="s">
        <v>398</v>
      </c>
      <c r="HU202" s="11">
        <v>0.01</v>
      </c>
      <c r="HV202" t="str">
        <f>_xll.SNL.Clients.Office.Excel.Functions.SPG(HS202, "SP_COUNTRY_NAME")</f>
        <v>South Africa</v>
      </c>
      <c r="HW202" t="s">
        <v>484</v>
      </c>
      <c r="HX202">
        <v>109754</v>
      </c>
      <c r="HY202" t="s">
        <v>398</v>
      </c>
      <c r="HZ202" s="11">
        <v>0.02</v>
      </c>
      <c r="IA202" t="str">
        <f>_xll.SNL.Clients.Office.Excel.Functions.SPG(HX202, "SP_COUNTRY_NAME")</f>
        <v>USA</v>
      </c>
      <c r="IF202" t="str">
        <f>_xll.SNL.Clients.Office.Excel.Functions.SPG(IC202, "SP_COUNTRY_NAME")</f>
        <v>#INVALID COMPANY ID</v>
      </c>
      <c r="IK202" t="str">
        <f>_xll.SNL.Clients.Office.Excel.Functions.SPG(IH202, "SP_COUNTRY_NAME")</f>
        <v>#INVALID COMPANY ID</v>
      </c>
      <c r="IP202" t="str">
        <f>_xll.SNL.Clients.Office.Excel.Functions.SPG(IM202, "SP_COUNTRY_NAME")</f>
        <v>#INVALID COMPANY ID</v>
      </c>
      <c r="IQ202" t="s">
        <v>636</v>
      </c>
      <c r="IR202">
        <v>4110324</v>
      </c>
      <c r="IS202" t="s">
        <v>398</v>
      </c>
      <c r="IT202" s="11">
        <v>0</v>
      </c>
      <c r="IU202" t="str">
        <f>_xll.SNL.Clients.Office.Excel.Functions.SPG(IR202, "SP_COUNTRY_NAME")</f>
        <v>USA</v>
      </c>
      <c r="IZ202" t="str">
        <f>_xll.SNL.Clients.Office.Excel.Functions.SPG(IW202, "SP_COUNTRY_NAME")</f>
        <v>#INVALID COMPANY ID</v>
      </c>
      <c r="JA202" t="s">
        <v>755</v>
      </c>
      <c r="JB202">
        <v>6758323</v>
      </c>
      <c r="JC202" t="s">
        <v>398</v>
      </c>
      <c r="JD202" s="11">
        <v>0</v>
      </c>
      <c r="JE202" t="str">
        <f>_xll.SNL.Clients.Office.Excel.Functions.SPG(JB202, "SP_COUNTRY_NAME")</f>
        <v>South Africa</v>
      </c>
      <c r="JF202" t="s">
        <v>853</v>
      </c>
      <c r="JG202">
        <v>4298314</v>
      </c>
      <c r="JH202" t="s">
        <v>398</v>
      </c>
      <c r="JI202" s="11">
        <v>0</v>
      </c>
      <c r="JJ202" t="str">
        <f>_xll.SNL.Clients.Office.Excel.Functions.SPG(JG202, "SP_COUNTRY_NAME")</f>
        <v>United Kingdom</v>
      </c>
      <c r="JK202" t="s">
        <v>1378</v>
      </c>
      <c r="JL202">
        <v>4115177</v>
      </c>
      <c r="JM202" t="s">
        <v>401</v>
      </c>
      <c r="JN202" s="11">
        <v>0.01</v>
      </c>
      <c r="JO202" t="str">
        <f>_xll.SNL.Clients.Office.Excel.Functions.SPG(JL202, "SP_COUNTRY_NAME")</f>
        <v>USA</v>
      </c>
      <c r="JT202" t="str">
        <f>_xll.SNL.Clients.Office.Excel.Functions.SPG(JQ202, "SP_COUNTRY_NAME")</f>
        <v>#INVALID COMPANY ID</v>
      </c>
      <c r="JY202" t="str">
        <f>_xll.SNL.Clients.Office.Excel.Functions.SPG(JV202, "SP_COUNTRY_NAME")</f>
        <v>#INVALID COMPANY ID</v>
      </c>
      <c r="JZ202" t="s">
        <v>715</v>
      </c>
      <c r="KA202">
        <v>19723341</v>
      </c>
      <c r="KB202" t="s">
        <v>398</v>
      </c>
      <c r="KC202" s="11">
        <v>0.01</v>
      </c>
      <c r="KD202" t="str">
        <f>_xll.SNL.Clients.Office.Excel.Functions.SPG(KA202, "SP_COUNTRY_NAME")</f>
        <v>South Africa</v>
      </c>
      <c r="KI202" t="str">
        <f>_xll.SNL.Clients.Office.Excel.Functions.SPG(KF202, "SP_COUNTRY_NAME")</f>
        <v>#INVALID COMPANY ID</v>
      </c>
      <c r="KJ202" t="s">
        <v>785</v>
      </c>
      <c r="KK202">
        <v>13069459</v>
      </c>
      <c r="KL202" t="s">
        <v>398</v>
      </c>
      <c r="KM202" s="11">
        <v>0</v>
      </c>
      <c r="KN202" t="str">
        <f>_xll.SNL.Clients.Office.Excel.Functions.SPG(KK202, "SP_COUNTRY_NAME")</f>
        <v>South Africa</v>
      </c>
    </row>
    <row r="203" spans="5:300" x14ac:dyDescent="0.35">
      <c r="E203" t="str">
        <f>_xll.SNL.Clients.Office.Excel.Functions.SPG(B203, "SP_COUNTRY_NAME")</f>
        <v>#INVALID COMPANY ID</v>
      </c>
      <c r="F203" t="s">
        <v>437</v>
      </c>
      <c r="G203">
        <v>4140078</v>
      </c>
      <c r="H203" t="s">
        <v>398</v>
      </c>
      <c r="I203" s="11">
        <v>0</v>
      </c>
      <c r="J203" t="str">
        <f>_xll.SNL.Clients.Office.Excel.Functions.SPG(G203, "SP_COUNTRY_NAME")</f>
        <v>Japan</v>
      </c>
      <c r="K203" t="s">
        <v>601</v>
      </c>
      <c r="L203">
        <v>111537</v>
      </c>
      <c r="M203" t="s">
        <v>398</v>
      </c>
      <c r="N203" s="11">
        <v>0</v>
      </c>
      <c r="O203" t="str">
        <f>_xll.SNL.Clients.Office.Excel.Functions.SPG(L203, "SP_COUNTRY_NAME")</f>
        <v>USA</v>
      </c>
      <c r="P203" t="s">
        <v>1095</v>
      </c>
      <c r="Q203">
        <v>5746445</v>
      </c>
      <c r="R203" t="s">
        <v>398</v>
      </c>
      <c r="S203" s="11">
        <v>0.03</v>
      </c>
      <c r="T203" t="str">
        <f>_xll.SNL.Clients.Office.Excel.Functions.SPG(Q203, "SP_COUNTRY_NAME")</f>
        <v>United Kingdom</v>
      </c>
      <c r="Y203" t="str">
        <f>_xll.SNL.Clients.Office.Excel.Functions.SPG(V203, "SP_COUNTRY_NAME")</f>
        <v>#INVALID COMPANY ID</v>
      </c>
      <c r="Z203" t="s">
        <v>537</v>
      </c>
      <c r="AA203">
        <v>4248288</v>
      </c>
      <c r="AB203" t="s">
        <v>398</v>
      </c>
      <c r="AC203" s="11">
        <v>0</v>
      </c>
      <c r="AD203" t="str">
        <f>_xll.SNL.Clients.Office.Excel.Functions.SPG(AA203, "SP_COUNTRY_NAME")</f>
        <v>Canada</v>
      </c>
      <c r="AE203" t="s">
        <v>537</v>
      </c>
      <c r="AF203">
        <v>4248288</v>
      </c>
      <c r="AG203" t="s">
        <v>398</v>
      </c>
      <c r="AH203" s="11">
        <v>0</v>
      </c>
      <c r="AI203" t="str">
        <f>_xll.SNL.Clients.Office.Excel.Functions.SPG(AF203, "SP_COUNTRY_NAME")</f>
        <v>Canada</v>
      </c>
      <c r="AJ203" t="s">
        <v>1095</v>
      </c>
      <c r="AK203">
        <v>5746445</v>
      </c>
      <c r="AL203" t="s">
        <v>398</v>
      </c>
      <c r="AM203" s="11">
        <v>0.03</v>
      </c>
      <c r="AN203" t="str">
        <f>_xll.SNL.Clients.Office.Excel.Functions.SPG(AK203, "SP_COUNTRY_NAME")</f>
        <v>United Kingdom</v>
      </c>
      <c r="AO203" t="s">
        <v>946</v>
      </c>
      <c r="AP203">
        <v>5766970</v>
      </c>
      <c r="AQ203" t="s">
        <v>398</v>
      </c>
      <c r="AR203" s="11">
        <v>0</v>
      </c>
      <c r="AS203" t="str">
        <f>_xll.SNL.Clients.Office.Excel.Functions.SPG(AP203, "SP_COUNTRY_NAME")</f>
        <v>Germany</v>
      </c>
      <c r="AX203" t="str">
        <f>_xll.SNL.Clients.Office.Excel.Functions.SPG(AU203, "SP_COUNTRY_NAME")</f>
        <v>#INVALID COMPANY ID</v>
      </c>
      <c r="AY203" t="s">
        <v>537</v>
      </c>
      <c r="AZ203">
        <v>4248288</v>
      </c>
      <c r="BA203" t="s">
        <v>398</v>
      </c>
      <c r="BB203" s="11">
        <v>0</v>
      </c>
      <c r="BC203" t="str">
        <f>_xll.SNL.Clients.Office.Excel.Functions.SPG(AZ203, "SP_COUNTRY_NAME")</f>
        <v>Canada</v>
      </c>
      <c r="BH203" t="str">
        <f>_xll.SNL.Clients.Office.Excel.Functions.SPG(BE203, "SP_COUNTRY_NAME")</f>
        <v>#INVALID COMPANY ID</v>
      </c>
      <c r="BI203" t="s">
        <v>902</v>
      </c>
      <c r="BJ203">
        <v>29536489</v>
      </c>
      <c r="BK203" t="s">
        <v>398</v>
      </c>
      <c r="BL203" s="11">
        <v>0</v>
      </c>
      <c r="BM203" t="str">
        <f>_xll.SNL.Clients.Office.Excel.Functions.SPG(BJ203, "SP_COUNTRY_NAME")</f>
        <v>#INVALID COMPANY ID</v>
      </c>
      <c r="BR203" t="str">
        <f>_xll.SNL.Clients.Office.Excel.Functions.SPG(BO203, "SP_COUNTRY_NAME")</f>
        <v>#INVALID COMPANY ID</v>
      </c>
      <c r="BS203" t="s">
        <v>557</v>
      </c>
      <c r="BT203">
        <v>4158830</v>
      </c>
      <c r="BU203" t="s">
        <v>398</v>
      </c>
      <c r="BV203" s="11">
        <v>0</v>
      </c>
      <c r="BW203" t="str">
        <f>_xll.SNL.Clients.Office.Excel.Functions.SPG(BT203, "SP_COUNTRY_NAME")</f>
        <v>USA</v>
      </c>
      <c r="BX203" t="s">
        <v>679</v>
      </c>
      <c r="BY203">
        <v>4138850</v>
      </c>
      <c r="BZ203" t="s">
        <v>398</v>
      </c>
      <c r="CA203" s="11">
        <v>0.01</v>
      </c>
      <c r="CB203" t="str">
        <f>_xll.SNL.Clients.Office.Excel.Functions.SPG(BY203, "SP_COUNTRY_NAME")</f>
        <v>South Africa</v>
      </c>
      <c r="CC203" t="s">
        <v>1047</v>
      </c>
      <c r="CD203">
        <v>13582910</v>
      </c>
      <c r="CE203" t="s">
        <v>398</v>
      </c>
      <c r="CF203" s="11">
        <v>0.01</v>
      </c>
      <c r="CG203" t="str">
        <f>_xll.SNL.Clients.Office.Excel.Functions.SPG(CD203, "SP_COUNTRY_NAME")</f>
        <v>France</v>
      </c>
      <c r="CH203" t="s">
        <v>679</v>
      </c>
      <c r="CI203">
        <v>4138850</v>
      </c>
      <c r="CJ203" t="s">
        <v>398</v>
      </c>
      <c r="CK203" s="11">
        <v>0.01</v>
      </c>
      <c r="CL203" t="str">
        <f>_xll.SNL.Clients.Office.Excel.Functions.SPG(CI203, "SP_COUNTRY_NAME")</f>
        <v>South Africa</v>
      </c>
      <c r="CM203" t="s">
        <v>902</v>
      </c>
      <c r="CN203">
        <v>29536489</v>
      </c>
      <c r="CO203" t="s">
        <v>398</v>
      </c>
      <c r="CP203" s="11">
        <v>0</v>
      </c>
      <c r="CQ203" t="str">
        <f>_xll.SNL.Clients.Office.Excel.Functions.SPG(CN203, "SP_COUNTRY_NAME")</f>
        <v>#INVALID COMPANY ID</v>
      </c>
      <c r="CR203" t="s">
        <v>902</v>
      </c>
      <c r="CS203">
        <v>29536489</v>
      </c>
      <c r="CT203" t="s">
        <v>398</v>
      </c>
      <c r="CU203" s="11">
        <v>0</v>
      </c>
      <c r="CV203" t="str">
        <f>_xll.SNL.Clients.Office.Excel.Functions.SPG(CS203, "SP_COUNTRY_NAME")</f>
        <v>#INVALID COMPANY ID</v>
      </c>
      <c r="CW203" t="s">
        <v>679</v>
      </c>
      <c r="CX203">
        <v>4138850</v>
      </c>
      <c r="CY203" t="s">
        <v>398</v>
      </c>
      <c r="CZ203" s="11">
        <v>0.01</v>
      </c>
      <c r="DA203" t="str">
        <f>_xll.SNL.Clients.Office.Excel.Functions.SPG(CX203, "SP_COUNTRY_NAME")</f>
        <v>South Africa</v>
      </c>
      <c r="DF203" t="str">
        <f>_xll.SNL.Clients.Office.Excel.Functions.SPG(DC203, "SP_COUNTRY_NAME")</f>
        <v>#INVALID COMPANY ID</v>
      </c>
      <c r="DK203" t="str">
        <f>_xll.SNL.Clients.Office.Excel.Functions.SPG(DH203, "SP_COUNTRY_NAME")</f>
        <v>#INVALID COMPANY ID</v>
      </c>
      <c r="DL203" t="s">
        <v>437</v>
      </c>
      <c r="DM203">
        <v>4140078</v>
      </c>
      <c r="DN203" t="s">
        <v>398</v>
      </c>
      <c r="DO203" s="11">
        <v>0</v>
      </c>
      <c r="DP203" t="str">
        <f>_xll.SNL.Clients.Office.Excel.Functions.SPG(DM203, "SP_COUNTRY_NAME")</f>
        <v>Japan</v>
      </c>
      <c r="DQ203" t="s">
        <v>437</v>
      </c>
      <c r="DR203">
        <v>4140078</v>
      </c>
      <c r="DS203" t="s">
        <v>398</v>
      </c>
      <c r="DT203" s="11">
        <v>0</v>
      </c>
      <c r="DU203" t="str">
        <f>_xll.SNL.Clients.Office.Excel.Functions.SPG(DR203, "SP_COUNTRY_NAME")</f>
        <v>Japan</v>
      </c>
      <c r="DV203" t="s">
        <v>437</v>
      </c>
      <c r="DW203">
        <v>4140078</v>
      </c>
      <c r="DX203" t="s">
        <v>398</v>
      </c>
      <c r="DY203" s="11">
        <v>0</v>
      </c>
      <c r="DZ203" t="str">
        <f>_xll.SNL.Clients.Office.Excel.Functions.SPG(DW203, "SP_COUNTRY_NAME")</f>
        <v>Japan</v>
      </c>
      <c r="EE203" t="str">
        <f>_xll.SNL.Clients.Office.Excel.Functions.SPG(EB203, "SP_COUNTRY_NAME")</f>
        <v>#INVALID COMPANY ID</v>
      </c>
      <c r="EF203" t="s">
        <v>855</v>
      </c>
      <c r="EG203">
        <v>111434</v>
      </c>
      <c r="EH203" t="s">
        <v>398</v>
      </c>
      <c r="EI203" s="11">
        <v>0.02</v>
      </c>
      <c r="EJ203" t="str">
        <f>_xll.SNL.Clients.Office.Excel.Functions.SPG(EG203, "SP_COUNTRY_NAME")</f>
        <v>USA</v>
      </c>
      <c r="EO203" t="str">
        <f>_xll.SNL.Clients.Office.Excel.Functions.SPG(EL203, "SP_COUNTRY_NAME")</f>
        <v>#INVALID COMPANY ID</v>
      </c>
      <c r="ET203" t="str">
        <f>_xll.SNL.Clients.Office.Excel.Functions.SPG(EQ203, "SP_COUNTRY_NAME")</f>
        <v>#INVALID COMPANY ID</v>
      </c>
      <c r="EY203" t="str">
        <f>_xll.SNL.Clients.Office.Excel.Functions.SPG(EV203, "SP_COUNTRY_NAME")</f>
        <v>#INVALID COMPANY ID</v>
      </c>
      <c r="EZ203" t="s">
        <v>1047</v>
      </c>
      <c r="FA203">
        <v>13582910</v>
      </c>
      <c r="FB203" t="s">
        <v>398</v>
      </c>
      <c r="FC203" s="11">
        <v>0.01</v>
      </c>
      <c r="FD203" t="str">
        <f>_xll.SNL.Clients.Office.Excel.Functions.SPG(FA203, "SP_COUNTRY_NAME")</f>
        <v>France</v>
      </c>
      <c r="FE203" t="s">
        <v>1047</v>
      </c>
      <c r="FF203">
        <v>13582910</v>
      </c>
      <c r="FG203" t="s">
        <v>398</v>
      </c>
      <c r="FH203" s="11">
        <v>0.01</v>
      </c>
      <c r="FI203" t="str">
        <f>_xll.SNL.Clients.Office.Excel.Functions.SPG(FF203, "SP_COUNTRY_NAME")</f>
        <v>France</v>
      </c>
      <c r="FJ203" t="s">
        <v>679</v>
      </c>
      <c r="FK203">
        <v>4138850</v>
      </c>
      <c r="FL203" t="s">
        <v>398</v>
      </c>
      <c r="FM203" s="11">
        <v>0.01</v>
      </c>
      <c r="FN203" t="str">
        <f>_xll.SNL.Clients.Office.Excel.Functions.SPG(FK203, "SP_COUNTRY_NAME")</f>
        <v>South Africa</v>
      </c>
      <c r="FS203" t="str">
        <f>_xll.SNL.Clients.Office.Excel.Functions.SPG(FP203, "SP_COUNTRY_NAME")</f>
        <v>#INVALID COMPANY ID</v>
      </c>
      <c r="FT203" t="s">
        <v>855</v>
      </c>
      <c r="FU203">
        <v>111434</v>
      </c>
      <c r="FV203" t="s">
        <v>398</v>
      </c>
      <c r="FW203" s="11">
        <v>0.02</v>
      </c>
      <c r="FX203" t="str">
        <f>_xll.SNL.Clients.Office.Excel.Functions.SPG(FU203, "SP_COUNTRY_NAME")</f>
        <v>USA</v>
      </c>
      <c r="GC203" t="str">
        <f>_xll.SNL.Clients.Office.Excel.Functions.SPG(FZ203, "SP_COUNTRY_NAME")</f>
        <v>#INVALID COMPANY ID</v>
      </c>
      <c r="GH203" t="str">
        <f>_xll.SNL.Clients.Office.Excel.Functions.SPG(GE203, "SP_COUNTRY_NAME")</f>
        <v>#INVALID COMPANY ID</v>
      </c>
      <c r="GM203" t="str">
        <f>_xll.SNL.Clients.Office.Excel.Functions.SPG(GJ203, "SP_COUNTRY_NAME")</f>
        <v>#INVALID COMPANY ID</v>
      </c>
      <c r="GR203" t="str">
        <f>_xll.SNL.Clients.Office.Excel.Functions.SPG(GO203, "SP_COUNTRY_NAME")</f>
        <v>#INVALID COMPANY ID</v>
      </c>
      <c r="GW203" t="str">
        <f>_xll.SNL.Clients.Office.Excel.Functions.SPG(GT203, "SP_COUNTRY_NAME")</f>
        <v>#INVALID COMPANY ID</v>
      </c>
      <c r="HB203" t="str">
        <f>_xll.SNL.Clients.Office.Excel.Functions.SPG(GY203, "SP_COUNTRY_NAME")</f>
        <v>#INVALID COMPANY ID</v>
      </c>
      <c r="HC203" t="s">
        <v>679</v>
      </c>
      <c r="HD203">
        <v>4138850</v>
      </c>
      <c r="HE203" t="s">
        <v>398</v>
      </c>
      <c r="HF203" s="11">
        <v>0.01</v>
      </c>
      <c r="HG203" t="str">
        <f>_xll.SNL.Clients.Office.Excel.Functions.SPG(HD203, "SP_COUNTRY_NAME")</f>
        <v>South Africa</v>
      </c>
      <c r="HL203" t="str">
        <f>_xll.SNL.Clients.Office.Excel.Functions.SPG(HI203, "SP_COUNTRY_NAME")</f>
        <v>#INVALID COMPANY ID</v>
      </c>
      <c r="HQ203" t="str">
        <f>_xll.SNL.Clients.Office.Excel.Functions.SPG(HN203, "SP_COUNTRY_NAME")</f>
        <v>#INVALID COMPANY ID</v>
      </c>
      <c r="HR203" t="s">
        <v>679</v>
      </c>
      <c r="HS203">
        <v>4138850</v>
      </c>
      <c r="HT203" t="s">
        <v>398</v>
      </c>
      <c r="HU203" s="11">
        <v>0.01</v>
      </c>
      <c r="HV203" t="str">
        <f>_xll.SNL.Clients.Office.Excel.Functions.SPG(HS203, "SP_COUNTRY_NAME")</f>
        <v>South Africa</v>
      </c>
      <c r="HW203" t="s">
        <v>855</v>
      </c>
      <c r="HX203">
        <v>111434</v>
      </c>
      <c r="HY203" t="s">
        <v>398</v>
      </c>
      <c r="HZ203" s="11">
        <v>0.02</v>
      </c>
      <c r="IA203" t="str">
        <f>_xll.SNL.Clients.Office.Excel.Functions.SPG(HX203, "SP_COUNTRY_NAME")</f>
        <v>USA</v>
      </c>
      <c r="IF203" t="str">
        <f>_xll.SNL.Clients.Office.Excel.Functions.SPG(IC203, "SP_COUNTRY_NAME")</f>
        <v>#INVALID COMPANY ID</v>
      </c>
      <c r="IK203" t="str">
        <f>_xll.SNL.Clients.Office.Excel.Functions.SPG(IH203, "SP_COUNTRY_NAME")</f>
        <v>#INVALID COMPANY ID</v>
      </c>
      <c r="IP203" t="str">
        <f>_xll.SNL.Clients.Office.Excel.Functions.SPG(IM203, "SP_COUNTRY_NAME")</f>
        <v>#INVALID COMPANY ID</v>
      </c>
      <c r="IQ203" t="s">
        <v>2264</v>
      </c>
      <c r="IR203">
        <v>4118590</v>
      </c>
      <c r="IS203" t="s">
        <v>398</v>
      </c>
      <c r="IT203" s="11">
        <v>0</v>
      </c>
      <c r="IU203" t="str">
        <f>_xll.SNL.Clients.Office.Excel.Functions.SPG(IR203, "SP_COUNTRY_NAME")</f>
        <v>USA</v>
      </c>
      <c r="IZ203" t="str">
        <f>_xll.SNL.Clients.Office.Excel.Functions.SPG(IW203, "SP_COUNTRY_NAME")</f>
        <v>#INVALID COMPANY ID</v>
      </c>
      <c r="JA203" t="s">
        <v>902</v>
      </c>
      <c r="JB203">
        <v>29536489</v>
      </c>
      <c r="JC203" t="s">
        <v>398</v>
      </c>
      <c r="JD203" s="11">
        <v>0</v>
      </c>
      <c r="JE203" t="str">
        <f>_xll.SNL.Clients.Office.Excel.Functions.SPG(JB203, "SP_COUNTRY_NAME")</f>
        <v>#INVALID COMPANY ID</v>
      </c>
      <c r="JF203" t="s">
        <v>437</v>
      </c>
      <c r="JG203">
        <v>4140078</v>
      </c>
      <c r="JH203" t="s">
        <v>398</v>
      </c>
      <c r="JI203" s="11">
        <v>0</v>
      </c>
      <c r="JJ203" t="str">
        <f>_xll.SNL.Clients.Office.Excel.Functions.SPG(JG203, "SP_COUNTRY_NAME")</f>
        <v>Japan</v>
      </c>
      <c r="JK203" t="s">
        <v>1047</v>
      </c>
      <c r="JL203">
        <v>13582910</v>
      </c>
      <c r="JM203" t="s">
        <v>398</v>
      </c>
      <c r="JN203" s="11">
        <v>0.01</v>
      </c>
      <c r="JO203" t="str">
        <f>_xll.SNL.Clients.Office.Excel.Functions.SPG(JL203, "SP_COUNTRY_NAME")</f>
        <v>France</v>
      </c>
      <c r="JT203" t="str">
        <f>_xll.SNL.Clients.Office.Excel.Functions.SPG(JQ203, "SP_COUNTRY_NAME")</f>
        <v>#INVALID COMPANY ID</v>
      </c>
      <c r="JY203" t="str">
        <f>_xll.SNL.Clients.Office.Excel.Functions.SPG(JV203, "SP_COUNTRY_NAME")</f>
        <v>#INVALID COMPANY ID</v>
      </c>
      <c r="JZ203" t="s">
        <v>679</v>
      </c>
      <c r="KA203">
        <v>4138850</v>
      </c>
      <c r="KB203" t="s">
        <v>398</v>
      </c>
      <c r="KC203" s="11">
        <v>0.01</v>
      </c>
      <c r="KD203" t="str">
        <f>_xll.SNL.Clients.Office.Excel.Functions.SPG(KA203, "SP_COUNTRY_NAME")</f>
        <v>South Africa</v>
      </c>
      <c r="KI203" t="str">
        <f>_xll.SNL.Clients.Office.Excel.Functions.SPG(KF203, "SP_COUNTRY_NAME")</f>
        <v>#INVALID COMPANY ID</v>
      </c>
      <c r="KJ203" t="s">
        <v>537</v>
      </c>
      <c r="KK203">
        <v>4248288</v>
      </c>
      <c r="KL203" t="s">
        <v>398</v>
      </c>
      <c r="KM203" s="11">
        <v>0</v>
      </c>
      <c r="KN203" t="str">
        <f>_xll.SNL.Clients.Office.Excel.Functions.SPG(KK203, "SP_COUNTRY_NAME")</f>
        <v>Canada</v>
      </c>
    </row>
    <row r="204" spans="5:300" x14ac:dyDescent="0.35">
      <c r="E204" t="str">
        <f>_xll.SNL.Clients.Office.Excel.Functions.SPG(B204, "SP_COUNTRY_NAME")</f>
        <v>#INVALID COMPANY ID</v>
      </c>
      <c r="F204" t="s">
        <v>754</v>
      </c>
      <c r="G204">
        <v>5807523</v>
      </c>
      <c r="H204" t="s">
        <v>398</v>
      </c>
      <c r="I204" s="11">
        <v>0</v>
      </c>
      <c r="J204" t="str">
        <f>_xll.SNL.Clients.Office.Excel.Functions.SPG(G204, "SP_COUNTRY_NAME")</f>
        <v>South Africa</v>
      </c>
      <c r="K204" t="s">
        <v>602</v>
      </c>
      <c r="L204">
        <v>4140617</v>
      </c>
      <c r="M204" t="s">
        <v>398</v>
      </c>
      <c r="N204" s="11">
        <v>0</v>
      </c>
      <c r="O204" t="str">
        <f>_xll.SNL.Clients.Office.Excel.Functions.SPG(L204, "SP_COUNTRY_NAME")</f>
        <v>Switzerland</v>
      </c>
      <c r="P204" t="s">
        <v>454</v>
      </c>
      <c r="Q204">
        <v>4784107</v>
      </c>
      <c r="R204" t="s">
        <v>398</v>
      </c>
      <c r="S204" s="11">
        <v>0.03</v>
      </c>
      <c r="T204" t="str">
        <f>_xll.SNL.Clients.Office.Excel.Functions.SPG(Q204, "SP_COUNTRY_NAME")</f>
        <v>France</v>
      </c>
      <c r="Y204" t="str">
        <f>_xll.SNL.Clients.Office.Excel.Functions.SPG(V204, "SP_COUNTRY_NAME")</f>
        <v>#INVALID COMPANY ID</v>
      </c>
      <c r="Z204" t="s">
        <v>786</v>
      </c>
      <c r="AA204">
        <v>4383779</v>
      </c>
      <c r="AB204" t="s">
        <v>398</v>
      </c>
      <c r="AC204" s="11">
        <v>0</v>
      </c>
      <c r="AD204" t="str">
        <f>_xll.SNL.Clients.Office.Excel.Functions.SPG(AA204, "SP_COUNTRY_NAME")</f>
        <v>USA</v>
      </c>
      <c r="AE204" t="s">
        <v>786</v>
      </c>
      <c r="AF204">
        <v>4383779</v>
      </c>
      <c r="AG204" t="s">
        <v>398</v>
      </c>
      <c r="AH204" s="11">
        <v>0</v>
      </c>
      <c r="AI204" t="str">
        <f>_xll.SNL.Clients.Office.Excel.Functions.SPG(AF204, "SP_COUNTRY_NAME")</f>
        <v>USA</v>
      </c>
      <c r="AJ204" t="s">
        <v>454</v>
      </c>
      <c r="AK204">
        <v>4784107</v>
      </c>
      <c r="AL204" t="s">
        <v>398</v>
      </c>
      <c r="AM204" s="11">
        <v>0.03</v>
      </c>
      <c r="AN204" t="str">
        <f>_xll.SNL.Clients.Office.Excel.Functions.SPG(AK204, "SP_COUNTRY_NAME")</f>
        <v>France</v>
      </c>
      <c r="AO204" t="s">
        <v>1272</v>
      </c>
      <c r="AP204">
        <v>4117260</v>
      </c>
      <c r="AQ204" t="s">
        <v>398</v>
      </c>
      <c r="AR204" s="11">
        <v>0</v>
      </c>
      <c r="AS204" t="str">
        <f>_xll.SNL.Clients.Office.Excel.Functions.SPG(AP204, "SP_COUNTRY_NAME")</f>
        <v>USA</v>
      </c>
      <c r="AX204" t="str">
        <f>_xll.SNL.Clients.Office.Excel.Functions.SPG(AU204, "SP_COUNTRY_NAME")</f>
        <v>#INVALID COMPANY ID</v>
      </c>
      <c r="AY204" t="s">
        <v>786</v>
      </c>
      <c r="AZ204">
        <v>4383779</v>
      </c>
      <c r="BA204" t="s">
        <v>398</v>
      </c>
      <c r="BB204" s="11">
        <v>0</v>
      </c>
      <c r="BC204" t="str">
        <f>_xll.SNL.Clients.Office.Excel.Functions.SPG(AZ204, "SP_COUNTRY_NAME")</f>
        <v>USA</v>
      </c>
      <c r="BH204" t="str">
        <f>_xll.SNL.Clients.Office.Excel.Functions.SPG(BE204, "SP_COUNTRY_NAME")</f>
        <v>#INVALID COMPANY ID</v>
      </c>
      <c r="BI204" t="s">
        <v>493</v>
      </c>
      <c r="BJ204">
        <v>110386</v>
      </c>
      <c r="BK204" t="s">
        <v>398</v>
      </c>
      <c r="BL204" s="11">
        <v>0</v>
      </c>
      <c r="BM204" t="str">
        <f>_xll.SNL.Clients.Office.Excel.Functions.SPG(BJ204, "SP_COUNTRY_NAME")</f>
        <v>USA</v>
      </c>
      <c r="BR204" t="str">
        <f>_xll.SNL.Clients.Office.Excel.Functions.SPG(BO204, "SP_COUNTRY_NAME")</f>
        <v>#INVALID COMPANY ID</v>
      </c>
      <c r="BS204" t="s">
        <v>579</v>
      </c>
      <c r="BT204">
        <v>5842545</v>
      </c>
      <c r="BU204" t="s">
        <v>398</v>
      </c>
      <c r="BV204" s="11">
        <v>0</v>
      </c>
      <c r="BW204" t="str">
        <f>_xll.SNL.Clients.Office.Excel.Functions.SPG(BT204, "SP_COUNTRY_NAME")</f>
        <v>USA</v>
      </c>
      <c r="BX204" t="s">
        <v>714</v>
      </c>
      <c r="BY204">
        <v>4265061</v>
      </c>
      <c r="BZ204" t="s">
        <v>398</v>
      </c>
      <c r="CA204" s="11">
        <v>0.01</v>
      </c>
      <c r="CB204" t="str">
        <f>_xll.SNL.Clients.Office.Excel.Functions.SPG(BY204, "SP_COUNTRY_NAME")</f>
        <v>South Africa</v>
      </c>
      <c r="CC204" t="s">
        <v>1379</v>
      </c>
      <c r="CD204">
        <v>4119727</v>
      </c>
      <c r="CE204" t="s">
        <v>398</v>
      </c>
      <c r="CF204" s="11">
        <v>0.01</v>
      </c>
      <c r="CG204" t="str">
        <f>_xll.SNL.Clients.Office.Excel.Functions.SPG(CD204, "SP_COUNTRY_NAME")</f>
        <v>USA</v>
      </c>
      <c r="CH204" t="s">
        <v>714</v>
      </c>
      <c r="CI204">
        <v>4265061</v>
      </c>
      <c r="CJ204" t="s">
        <v>398</v>
      </c>
      <c r="CK204" s="11">
        <v>0.01</v>
      </c>
      <c r="CL204" t="str">
        <f>_xll.SNL.Clients.Office.Excel.Functions.SPG(CI204, "SP_COUNTRY_NAME")</f>
        <v>South Africa</v>
      </c>
      <c r="CM204" t="s">
        <v>493</v>
      </c>
      <c r="CN204">
        <v>110386</v>
      </c>
      <c r="CO204" t="s">
        <v>398</v>
      </c>
      <c r="CP204" s="11">
        <v>0</v>
      </c>
      <c r="CQ204" t="str">
        <f>_xll.SNL.Clients.Office.Excel.Functions.SPG(CN204, "SP_COUNTRY_NAME")</f>
        <v>USA</v>
      </c>
      <c r="CR204" t="s">
        <v>493</v>
      </c>
      <c r="CS204">
        <v>110386</v>
      </c>
      <c r="CT204" t="s">
        <v>398</v>
      </c>
      <c r="CU204" s="11">
        <v>0</v>
      </c>
      <c r="CV204" t="str">
        <f>_xll.SNL.Clients.Office.Excel.Functions.SPG(CS204, "SP_COUNTRY_NAME")</f>
        <v>USA</v>
      </c>
      <c r="CW204" t="s">
        <v>714</v>
      </c>
      <c r="CX204">
        <v>4265061</v>
      </c>
      <c r="CY204" t="s">
        <v>398</v>
      </c>
      <c r="CZ204" s="11">
        <v>0.01</v>
      </c>
      <c r="DA204" t="str">
        <f>_xll.SNL.Clients.Office.Excel.Functions.SPG(CX204, "SP_COUNTRY_NAME")</f>
        <v>South Africa</v>
      </c>
      <c r="DF204" t="str">
        <f>_xll.SNL.Clients.Office.Excel.Functions.SPG(DC204, "SP_COUNTRY_NAME")</f>
        <v>#INVALID COMPANY ID</v>
      </c>
      <c r="DK204" t="str">
        <f>_xll.SNL.Clients.Office.Excel.Functions.SPG(DH204, "SP_COUNTRY_NAME")</f>
        <v>#INVALID COMPANY ID</v>
      </c>
      <c r="DL204" t="s">
        <v>754</v>
      </c>
      <c r="DM204">
        <v>5807523</v>
      </c>
      <c r="DN204" t="s">
        <v>398</v>
      </c>
      <c r="DO204" s="11">
        <v>0</v>
      </c>
      <c r="DP204" t="str">
        <f>_xll.SNL.Clients.Office.Excel.Functions.SPG(DM204, "SP_COUNTRY_NAME")</f>
        <v>South Africa</v>
      </c>
      <c r="DQ204" t="s">
        <v>754</v>
      </c>
      <c r="DR204">
        <v>5807523</v>
      </c>
      <c r="DS204" t="s">
        <v>398</v>
      </c>
      <c r="DT204" s="11">
        <v>0</v>
      </c>
      <c r="DU204" t="str">
        <f>_xll.SNL.Clients.Office.Excel.Functions.SPG(DR204, "SP_COUNTRY_NAME")</f>
        <v>South Africa</v>
      </c>
      <c r="DV204" t="s">
        <v>754</v>
      </c>
      <c r="DW204">
        <v>5807523</v>
      </c>
      <c r="DX204" t="s">
        <v>398</v>
      </c>
      <c r="DY204" s="11">
        <v>0</v>
      </c>
      <c r="DZ204" t="str">
        <f>_xll.SNL.Clients.Office.Excel.Functions.SPG(DW204, "SP_COUNTRY_NAME")</f>
        <v>South Africa</v>
      </c>
      <c r="EE204" t="str">
        <f>_xll.SNL.Clients.Office.Excel.Functions.SPG(EB204, "SP_COUNTRY_NAME")</f>
        <v>#INVALID COMPANY ID</v>
      </c>
      <c r="EF204" t="s">
        <v>555</v>
      </c>
      <c r="EG204">
        <v>5745911</v>
      </c>
      <c r="EH204" t="s">
        <v>405</v>
      </c>
      <c r="EI204" s="11">
        <v>0.02</v>
      </c>
      <c r="EJ204" t="str">
        <f>_xll.SNL.Clients.Office.Excel.Functions.SPG(EG204, "SP_COUNTRY_NAME")</f>
        <v>Italy</v>
      </c>
      <c r="EO204" t="str">
        <f>_xll.SNL.Clients.Office.Excel.Functions.SPG(EL204, "SP_COUNTRY_NAME")</f>
        <v>#INVALID COMPANY ID</v>
      </c>
      <c r="ET204" t="str">
        <f>_xll.SNL.Clients.Office.Excel.Functions.SPG(EQ204, "SP_COUNTRY_NAME")</f>
        <v>#INVALID COMPANY ID</v>
      </c>
      <c r="EY204" t="str">
        <f>_xll.SNL.Clients.Office.Excel.Functions.SPG(EV204, "SP_COUNTRY_NAME")</f>
        <v>#INVALID COMPANY ID</v>
      </c>
      <c r="EZ204" t="s">
        <v>1379</v>
      </c>
      <c r="FA204">
        <v>4119727</v>
      </c>
      <c r="FB204" t="s">
        <v>398</v>
      </c>
      <c r="FC204" s="11">
        <v>0.01</v>
      </c>
      <c r="FD204" t="str">
        <f>_xll.SNL.Clients.Office.Excel.Functions.SPG(FA204, "SP_COUNTRY_NAME")</f>
        <v>USA</v>
      </c>
      <c r="FE204" t="s">
        <v>1379</v>
      </c>
      <c r="FF204">
        <v>4119727</v>
      </c>
      <c r="FG204" t="s">
        <v>398</v>
      </c>
      <c r="FH204" s="11">
        <v>0.01</v>
      </c>
      <c r="FI204" t="str">
        <f>_xll.SNL.Clients.Office.Excel.Functions.SPG(FF204, "SP_COUNTRY_NAME")</f>
        <v>USA</v>
      </c>
      <c r="FJ204" t="s">
        <v>714</v>
      </c>
      <c r="FK204">
        <v>4265061</v>
      </c>
      <c r="FL204" t="s">
        <v>398</v>
      </c>
      <c r="FM204" s="11">
        <v>0.01</v>
      </c>
      <c r="FN204" t="str">
        <f>_xll.SNL.Clients.Office.Excel.Functions.SPG(FK204, "SP_COUNTRY_NAME")</f>
        <v>South Africa</v>
      </c>
      <c r="FS204" t="str">
        <f>_xll.SNL.Clients.Office.Excel.Functions.SPG(FP204, "SP_COUNTRY_NAME")</f>
        <v>#INVALID COMPANY ID</v>
      </c>
      <c r="FT204" t="s">
        <v>555</v>
      </c>
      <c r="FU204">
        <v>5745911</v>
      </c>
      <c r="FV204" t="s">
        <v>405</v>
      </c>
      <c r="FW204" s="11">
        <v>0.02</v>
      </c>
      <c r="FX204" t="str">
        <f>_xll.SNL.Clients.Office.Excel.Functions.SPG(FU204, "SP_COUNTRY_NAME")</f>
        <v>Italy</v>
      </c>
      <c r="GC204" t="str">
        <f>_xll.SNL.Clients.Office.Excel.Functions.SPG(FZ204, "SP_COUNTRY_NAME")</f>
        <v>#INVALID COMPANY ID</v>
      </c>
      <c r="GH204" t="str">
        <f>_xll.SNL.Clients.Office.Excel.Functions.SPG(GE204, "SP_COUNTRY_NAME")</f>
        <v>#INVALID COMPANY ID</v>
      </c>
      <c r="GM204" t="str">
        <f>_xll.SNL.Clients.Office.Excel.Functions.SPG(GJ204, "SP_COUNTRY_NAME")</f>
        <v>#INVALID COMPANY ID</v>
      </c>
      <c r="GR204" t="str">
        <f>_xll.SNL.Clients.Office.Excel.Functions.SPG(GO204, "SP_COUNTRY_NAME")</f>
        <v>#INVALID COMPANY ID</v>
      </c>
      <c r="GW204" t="str">
        <f>_xll.SNL.Clients.Office.Excel.Functions.SPG(GT204, "SP_COUNTRY_NAME")</f>
        <v>#INVALID COMPANY ID</v>
      </c>
      <c r="HB204" t="str">
        <f>_xll.SNL.Clients.Office.Excel.Functions.SPG(GY204, "SP_COUNTRY_NAME")</f>
        <v>#INVALID COMPANY ID</v>
      </c>
      <c r="HC204" t="s">
        <v>714</v>
      </c>
      <c r="HD204">
        <v>4265061</v>
      </c>
      <c r="HE204" t="s">
        <v>398</v>
      </c>
      <c r="HF204" s="11">
        <v>0.01</v>
      </c>
      <c r="HG204" t="str">
        <f>_xll.SNL.Clients.Office.Excel.Functions.SPG(HD204, "SP_COUNTRY_NAME")</f>
        <v>South Africa</v>
      </c>
      <c r="HL204" t="str">
        <f>_xll.SNL.Clients.Office.Excel.Functions.SPG(HI204, "SP_COUNTRY_NAME")</f>
        <v>#INVALID COMPANY ID</v>
      </c>
      <c r="HQ204" t="str">
        <f>_xll.SNL.Clients.Office.Excel.Functions.SPG(HN204, "SP_COUNTRY_NAME")</f>
        <v>#INVALID COMPANY ID</v>
      </c>
      <c r="HR204" t="s">
        <v>714</v>
      </c>
      <c r="HS204">
        <v>4265061</v>
      </c>
      <c r="HT204" t="s">
        <v>398</v>
      </c>
      <c r="HU204" s="11">
        <v>0.01</v>
      </c>
      <c r="HV204" t="str">
        <f>_xll.SNL.Clients.Office.Excel.Functions.SPG(HS204, "SP_COUNTRY_NAME")</f>
        <v>South Africa</v>
      </c>
      <c r="HW204" t="s">
        <v>555</v>
      </c>
      <c r="HX204">
        <v>5745911</v>
      </c>
      <c r="HY204" t="s">
        <v>405</v>
      </c>
      <c r="HZ204" s="11">
        <v>0.02</v>
      </c>
      <c r="IA204" t="str">
        <f>_xll.SNL.Clients.Office.Excel.Functions.SPG(HX204, "SP_COUNTRY_NAME")</f>
        <v>Italy</v>
      </c>
      <c r="IF204" t="str">
        <f>_xll.SNL.Clients.Office.Excel.Functions.SPG(IC204, "SP_COUNTRY_NAME")</f>
        <v>#INVALID COMPANY ID</v>
      </c>
      <c r="IK204" t="str">
        <f>_xll.SNL.Clients.Office.Excel.Functions.SPG(IH204, "SP_COUNTRY_NAME")</f>
        <v>#INVALID COMPANY ID</v>
      </c>
      <c r="IP204" t="str">
        <f>_xll.SNL.Clients.Office.Excel.Functions.SPG(IM204, "SP_COUNTRY_NAME")</f>
        <v>#INVALID COMPANY ID</v>
      </c>
      <c r="IQ204" t="s">
        <v>470</v>
      </c>
      <c r="IR204">
        <v>4119440</v>
      </c>
      <c r="IS204" t="s">
        <v>398</v>
      </c>
      <c r="IT204" s="11">
        <v>0</v>
      </c>
      <c r="IU204" t="str">
        <f>_xll.SNL.Clients.Office.Excel.Functions.SPG(IR204, "SP_COUNTRY_NAME")</f>
        <v>USA</v>
      </c>
      <c r="IZ204" t="str">
        <f>_xll.SNL.Clients.Office.Excel.Functions.SPG(IW204, "SP_COUNTRY_NAME")</f>
        <v>#INVALID COMPANY ID</v>
      </c>
      <c r="JA204" t="s">
        <v>493</v>
      </c>
      <c r="JB204">
        <v>110386</v>
      </c>
      <c r="JC204" t="s">
        <v>398</v>
      </c>
      <c r="JD204" s="11">
        <v>0</v>
      </c>
      <c r="JE204" t="str">
        <f>_xll.SNL.Clients.Office.Excel.Functions.SPG(JB204, "SP_COUNTRY_NAME")</f>
        <v>USA</v>
      </c>
      <c r="JF204" t="s">
        <v>754</v>
      </c>
      <c r="JG204">
        <v>5807523</v>
      </c>
      <c r="JH204" t="s">
        <v>398</v>
      </c>
      <c r="JI204" s="11">
        <v>0</v>
      </c>
      <c r="JJ204" t="str">
        <f>_xll.SNL.Clients.Office.Excel.Functions.SPG(JG204, "SP_COUNTRY_NAME")</f>
        <v>South Africa</v>
      </c>
      <c r="JK204" t="s">
        <v>1379</v>
      </c>
      <c r="JL204">
        <v>4119727</v>
      </c>
      <c r="JM204" t="s">
        <v>398</v>
      </c>
      <c r="JN204" s="11">
        <v>0.01</v>
      </c>
      <c r="JO204" t="str">
        <f>_xll.SNL.Clients.Office.Excel.Functions.SPG(JL204, "SP_COUNTRY_NAME")</f>
        <v>USA</v>
      </c>
      <c r="JT204" t="str">
        <f>_xll.SNL.Clients.Office.Excel.Functions.SPG(JQ204, "SP_COUNTRY_NAME")</f>
        <v>#INVALID COMPANY ID</v>
      </c>
      <c r="JY204" t="str">
        <f>_xll.SNL.Clients.Office.Excel.Functions.SPG(JV204, "SP_COUNTRY_NAME")</f>
        <v>#INVALID COMPANY ID</v>
      </c>
      <c r="JZ204" t="s">
        <v>714</v>
      </c>
      <c r="KA204">
        <v>4265061</v>
      </c>
      <c r="KB204" t="s">
        <v>398</v>
      </c>
      <c r="KC204" s="11">
        <v>0.01</v>
      </c>
      <c r="KD204" t="str">
        <f>_xll.SNL.Clients.Office.Excel.Functions.SPG(KA204, "SP_COUNTRY_NAME")</f>
        <v>South Africa</v>
      </c>
      <c r="KI204" t="str">
        <f>_xll.SNL.Clients.Office.Excel.Functions.SPG(KF204, "SP_COUNTRY_NAME")</f>
        <v>#INVALID COMPANY ID</v>
      </c>
      <c r="KJ204" t="s">
        <v>786</v>
      </c>
      <c r="KK204">
        <v>4383779</v>
      </c>
      <c r="KL204" t="s">
        <v>398</v>
      </c>
      <c r="KM204" s="11">
        <v>0</v>
      </c>
      <c r="KN204" t="str">
        <f>_xll.SNL.Clients.Office.Excel.Functions.SPG(KK204, "SP_COUNTRY_NAME")</f>
        <v>USA</v>
      </c>
    </row>
    <row r="205" spans="5:300" x14ac:dyDescent="0.35">
      <c r="E205" t="str">
        <f>_xll.SNL.Clients.Office.Excel.Functions.SPG(B205, "SP_COUNTRY_NAME")</f>
        <v>#INVALID COMPANY ID</v>
      </c>
      <c r="F205" t="s">
        <v>737</v>
      </c>
      <c r="G205">
        <v>4134208</v>
      </c>
      <c r="H205" t="s">
        <v>398</v>
      </c>
      <c r="I205" s="11">
        <v>0</v>
      </c>
      <c r="J205" t="str">
        <f>_xll.SNL.Clients.Office.Excel.Functions.SPG(G205, "SP_COUNTRY_NAME")</f>
        <v>USA</v>
      </c>
      <c r="K205" t="s">
        <v>603</v>
      </c>
      <c r="L205">
        <v>5843650</v>
      </c>
      <c r="M205" t="s">
        <v>398</v>
      </c>
      <c r="N205" s="11">
        <v>0</v>
      </c>
      <c r="O205" t="str">
        <f>_xll.SNL.Clients.Office.Excel.Functions.SPG(L205, "SP_COUNTRY_NAME")</f>
        <v>Germany</v>
      </c>
      <c r="P205" t="s">
        <v>1096</v>
      </c>
      <c r="Q205">
        <v>4235168</v>
      </c>
      <c r="R205" t="s">
        <v>398</v>
      </c>
      <c r="S205" s="11">
        <v>0.03</v>
      </c>
      <c r="T205" t="str">
        <f>_xll.SNL.Clients.Office.Excel.Functions.SPG(Q205, "SP_COUNTRY_NAME")</f>
        <v>United Kingdom</v>
      </c>
      <c r="Y205" t="str">
        <f>_xll.SNL.Clients.Office.Excel.Functions.SPG(V205, "SP_COUNTRY_NAME")</f>
        <v>#INVALID COMPANY ID</v>
      </c>
      <c r="Z205" t="s">
        <v>787</v>
      </c>
      <c r="AA205">
        <v>4581414</v>
      </c>
      <c r="AB205" t="s">
        <v>398</v>
      </c>
      <c r="AC205" s="11">
        <v>0</v>
      </c>
      <c r="AD205" t="str">
        <f>_xll.SNL.Clients.Office.Excel.Functions.SPG(AA205, "SP_COUNTRY_NAME")</f>
        <v>South Africa</v>
      </c>
      <c r="AE205" t="s">
        <v>787</v>
      </c>
      <c r="AF205">
        <v>4581414</v>
      </c>
      <c r="AG205" t="s">
        <v>398</v>
      </c>
      <c r="AH205" s="11">
        <v>0</v>
      </c>
      <c r="AI205" t="str">
        <f>_xll.SNL.Clients.Office.Excel.Functions.SPG(AF205, "SP_COUNTRY_NAME")</f>
        <v>South Africa</v>
      </c>
      <c r="AJ205" t="s">
        <v>1096</v>
      </c>
      <c r="AK205">
        <v>4235168</v>
      </c>
      <c r="AL205" t="s">
        <v>398</v>
      </c>
      <c r="AM205" s="11">
        <v>0.03</v>
      </c>
      <c r="AN205" t="str">
        <f>_xll.SNL.Clients.Office.Excel.Functions.SPG(AK205, "SP_COUNTRY_NAME")</f>
        <v>United Kingdom</v>
      </c>
      <c r="AO205" t="s">
        <v>421</v>
      </c>
      <c r="AP205">
        <v>4055767</v>
      </c>
      <c r="AQ205" t="s">
        <v>398</v>
      </c>
      <c r="AR205" s="11">
        <v>0</v>
      </c>
      <c r="AS205" t="str">
        <f>_xll.SNL.Clients.Office.Excel.Functions.SPG(AP205, "SP_COUNTRY_NAME")</f>
        <v>USA</v>
      </c>
      <c r="AX205" t="str">
        <f>_xll.SNL.Clients.Office.Excel.Functions.SPG(AU205, "SP_COUNTRY_NAME")</f>
        <v>#INVALID COMPANY ID</v>
      </c>
      <c r="AY205" t="s">
        <v>787</v>
      </c>
      <c r="AZ205">
        <v>4581414</v>
      </c>
      <c r="BA205" t="s">
        <v>398</v>
      </c>
      <c r="BB205" s="11">
        <v>0</v>
      </c>
      <c r="BC205" t="str">
        <f>_xll.SNL.Clients.Office.Excel.Functions.SPG(AZ205, "SP_COUNTRY_NAME")</f>
        <v>South Africa</v>
      </c>
      <c r="BH205" t="str">
        <f>_xll.SNL.Clients.Office.Excel.Functions.SPG(BE205, "SP_COUNTRY_NAME")</f>
        <v>#INVALID COMPANY ID</v>
      </c>
      <c r="BI205" t="s">
        <v>760</v>
      </c>
      <c r="BJ205">
        <v>5829348</v>
      </c>
      <c r="BK205" t="s">
        <v>398</v>
      </c>
      <c r="BL205" s="11">
        <v>0</v>
      </c>
      <c r="BM205" t="str">
        <f>_xll.SNL.Clients.Office.Excel.Functions.SPG(BJ205, "SP_COUNTRY_NAME")</f>
        <v>South Africa</v>
      </c>
      <c r="BR205" t="str">
        <f>_xll.SNL.Clients.Office.Excel.Functions.SPG(BO205, "SP_COUNTRY_NAME")</f>
        <v>#INVALID COMPANY ID</v>
      </c>
      <c r="BS205" t="s">
        <v>570</v>
      </c>
      <c r="BT205">
        <v>109844</v>
      </c>
      <c r="BU205" t="s">
        <v>398</v>
      </c>
      <c r="BV205" s="11">
        <v>0</v>
      </c>
      <c r="BW205" t="str">
        <f>_xll.SNL.Clients.Office.Excel.Functions.SPG(BT205, "SP_COUNTRY_NAME")</f>
        <v>USA</v>
      </c>
      <c r="BX205" t="s">
        <v>1749</v>
      </c>
      <c r="BY205">
        <v>4097767</v>
      </c>
      <c r="BZ205" t="s">
        <v>402</v>
      </c>
      <c r="CA205" s="11">
        <v>0.01</v>
      </c>
      <c r="CB205" t="str">
        <f>_xll.SNL.Clients.Office.Excel.Functions.SPG(BY205, "SP_COUNTRY_NAME")</f>
        <v>USA</v>
      </c>
      <c r="CC205" t="s">
        <v>1380</v>
      </c>
      <c r="CD205">
        <v>5847714</v>
      </c>
      <c r="CE205" t="s">
        <v>403</v>
      </c>
      <c r="CF205" s="11">
        <v>0.01</v>
      </c>
      <c r="CG205" t="str">
        <f>_xll.SNL.Clients.Office.Excel.Functions.SPG(CD205, "SP_COUNTRY_NAME")</f>
        <v>Brazil</v>
      </c>
      <c r="CH205" t="s">
        <v>1749</v>
      </c>
      <c r="CI205">
        <v>4097767</v>
      </c>
      <c r="CJ205" t="s">
        <v>402</v>
      </c>
      <c r="CK205" s="11">
        <v>0.01</v>
      </c>
      <c r="CL205" t="str">
        <f>_xll.SNL.Clients.Office.Excel.Functions.SPG(CI205, "SP_COUNTRY_NAME")</f>
        <v>USA</v>
      </c>
      <c r="CM205" t="s">
        <v>760</v>
      </c>
      <c r="CN205">
        <v>5829348</v>
      </c>
      <c r="CO205" t="s">
        <v>398</v>
      </c>
      <c r="CP205" s="11">
        <v>0</v>
      </c>
      <c r="CQ205" t="str">
        <f>_xll.SNL.Clients.Office.Excel.Functions.SPG(CN205, "SP_COUNTRY_NAME")</f>
        <v>South Africa</v>
      </c>
      <c r="CR205" t="s">
        <v>760</v>
      </c>
      <c r="CS205">
        <v>5829348</v>
      </c>
      <c r="CT205" t="s">
        <v>398</v>
      </c>
      <c r="CU205" s="11">
        <v>0</v>
      </c>
      <c r="CV205" t="str">
        <f>_xll.SNL.Clients.Office.Excel.Functions.SPG(CS205, "SP_COUNTRY_NAME")</f>
        <v>South Africa</v>
      </c>
      <c r="CW205" t="s">
        <v>1749</v>
      </c>
      <c r="CX205">
        <v>4097767</v>
      </c>
      <c r="CY205" t="s">
        <v>402</v>
      </c>
      <c r="CZ205" s="11">
        <v>0.01</v>
      </c>
      <c r="DA205" t="str">
        <f>_xll.SNL.Clients.Office.Excel.Functions.SPG(CX205, "SP_COUNTRY_NAME")</f>
        <v>USA</v>
      </c>
      <c r="DF205" t="str">
        <f>_xll.SNL.Clients.Office.Excel.Functions.SPG(DC205, "SP_COUNTRY_NAME")</f>
        <v>#INVALID COMPANY ID</v>
      </c>
      <c r="DK205" t="str">
        <f>_xll.SNL.Clients.Office.Excel.Functions.SPG(DH205, "SP_COUNTRY_NAME")</f>
        <v>#INVALID COMPANY ID</v>
      </c>
      <c r="DL205" t="s">
        <v>737</v>
      </c>
      <c r="DM205">
        <v>4134208</v>
      </c>
      <c r="DN205" t="s">
        <v>398</v>
      </c>
      <c r="DO205" s="11">
        <v>0</v>
      </c>
      <c r="DP205" t="str">
        <f>_xll.SNL.Clients.Office.Excel.Functions.SPG(DM205, "SP_COUNTRY_NAME")</f>
        <v>USA</v>
      </c>
      <c r="DQ205" t="s">
        <v>737</v>
      </c>
      <c r="DR205">
        <v>4134208</v>
      </c>
      <c r="DS205" t="s">
        <v>398</v>
      </c>
      <c r="DT205" s="11">
        <v>0</v>
      </c>
      <c r="DU205" t="str">
        <f>_xll.SNL.Clients.Office.Excel.Functions.SPG(DR205, "SP_COUNTRY_NAME")</f>
        <v>USA</v>
      </c>
      <c r="DV205" t="s">
        <v>737</v>
      </c>
      <c r="DW205">
        <v>4134208</v>
      </c>
      <c r="DX205" t="s">
        <v>398</v>
      </c>
      <c r="DY205" s="11">
        <v>0</v>
      </c>
      <c r="DZ205" t="str">
        <f>_xll.SNL.Clients.Office.Excel.Functions.SPG(DW205, "SP_COUNTRY_NAME")</f>
        <v>USA</v>
      </c>
      <c r="EE205" t="str">
        <f>_xll.SNL.Clients.Office.Excel.Functions.SPG(EB205, "SP_COUNTRY_NAME")</f>
        <v>#INVALID COMPANY ID</v>
      </c>
      <c r="EF205" t="s">
        <v>567</v>
      </c>
      <c r="EG205">
        <v>4581412</v>
      </c>
      <c r="EH205" t="s">
        <v>398</v>
      </c>
      <c r="EI205" s="11">
        <v>0.02</v>
      </c>
      <c r="EJ205" t="str">
        <f>_xll.SNL.Clients.Office.Excel.Functions.SPG(EG205, "SP_COUNTRY_NAME")</f>
        <v>Spain</v>
      </c>
      <c r="EO205" t="str">
        <f>_xll.SNL.Clients.Office.Excel.Functions.SPG(EL205, "SP_COUNTRY_NAME")</f>
        <v>#INVALID COMPANY ID</v>
      </c>
      <c r="ET205" t="str">
        <f>_xll.SNL.Clients.Office.Excel.Functions.SPG(EQ205, "SP_COUNTRY_NAME")</f>
        <v>#INVALID COMPANY ID</v>
      </c>
      <c r="EY205" t="str">
        <f>_xll.SNL.Clients.Office.Excel.Functions.SPG(EV205, "SP_COUNTRY_NAME")</f>
        <v>#INVALID COMPANY ID</v>
      </c>
      <c r="EZ205" t="s">
        <v>1380</v>
      </c>
      <c r="FA205">
        <v>5847714</v>
      </c>
      <c r="FB205" t="s">
        <v>403</v>
      </c>
      <c r="FC205" s="11">
        <v>0.01</v>
      </c>
      <c r="FD205" t="str">
        <f>_xll.SNL.Clients.Office.Excel.Functions.SPG(FA205, "SP_COUNTRY_NAME")</f>
        <v>Brazil</v>
      </c>
      <c r="FE205" t="s">
        <v>1380</v>
      </c>
      <c r="FF205">
        <v>5847714</v>
      </c>
      <c r="FG205" t="s">
        <v>403</v>
      </c>
      <c r="FH205" s="11">
        <v>0.01</v>
      </c>
      <c r="FI205" t="str">
        <f>_xll.SNL.Clients.Office.Excel.Functions.SPG(FF205, "SP_COUNTRY_NAME")</f>
        <v>Brazil</v>
      </c>
      <c r="FJ205" t="s">
        <v>1749</v>
      </c>
      <c r="FK205">
        <v>4097767</v>
      </c>
      <c r="FL205" t="s">
        <v>402</v>
      </c>
      <c r="FM205" s="11">
        <v>0.01</v>
      </c>
      <c r="FN205" t="str">
        <f>_xll.SNL.Clients.Office.Excel.Functions.SPG(FK205, "SP_COUNTRY_NAME")</f>
        <v>USA</v>
      </c>
      <c r="FS205" t="str">
        <f>_xll.SNL.Clients.Office.Excel.Functions.SPG(FP205, "SP_COUNTRY_NAME")</f>
        <v>#INVALID COMPANY ID</v>
      </c>
      <c r="FT205" t="s">
        <v>567</v>
      </c>
      <c r="FU205">
        <v>4581412</v>
      </c>
      <c r="FV205" t="s">
        <v>398</v>
      </c>
      <c r="FW205" s="11">
        <v>0.02</v>
      </c>
      <c r="FX205" t="str">
        <f>_xll.SNL.Clients.Office.Excel.Functions.SPG(FU205, "SP_COUNTRY_NAME")</f>
        <v>Spain</v>
      </c>
      <c r="GC205" t="str">
        <f>_xll.SNL.Clients.Office.Excel.Functions.SPG(FZ205, "SP_COUNTRY_NAME")</f>
        <v>#INVALID COMPANY ID</v>
      </c>
      <c r="GH205" t="str">
        <f>_xll.SNL.Clients.Office.Excel.Functions.SPG(GE205, "SP_COUNTRY_NAME")</f>
        <v>#INVALID COMPANY ID</v>
      </c>
      <c r="GM205" t="str">
        <f>_xll.SNL.Clients.Office.Excel.Functions.SPG(GJ205, "SP_COUNTRY_NAME")</f>
        <v>#INVALID COMPANY ID</v>
      </c>
      <c r="GR205" t="str">
        <f>_xll.SNL.Clients.Office.Excel.Functions.SPG(GO205, "SP_COUNTRY_NAME")</f>
        <v>#INVALID COMPANY ID</v>
      </c>
      <c r="GW205" t="str">
        <f>_xll.SNL.Clients.Office.Excel.Functions.SPG(GT205, "SP_COUNTRY_NAME")</f>
        <v>#INVALID COMPANY ID</v>
      </c>
      <c r="HB205" t="str">
        <f>_xll.SNL.Clients.Office.Excel.Functions.SPG(GY205, "SP_COUNTRY_NAME")</f>
        <v>#INVALID COMPANY ID</v>
      </c>
      <c r="HC205" t="s">
        <v>1749</v>
      </c>
      <c r="HD205">
        <v>4097767</v>
      </c>
      <c r="HE205" t="s">
        <v>402</v>
      </c>
      <c r="HF205" s="11">
        <v>0.01</v>
      </c>
      <c r="HG205" t="str">
        <f>_xll.SNL.Clients.Office.Excel.Functions.SPG(HD205, "SP_COUNTRY_NAME")</f>
        <v>USA</v>
      </c>
      <c r="HL205" t="str">
        <f>_xll.SNL.Clients.Office.Excel.Functions.SPG(HI205, "SP_COUNTRY_NAME")</f>
        <v>#INVALID COMPANY ID</v>
      </c>
      <c r="HQ205" t="str">
        <f>_xll.SNL.Clients.Office.Excel.Functions.SPG(HN205, "SP_COUNTRY_NAME")</f>
        <v>#INVALID COMPANY ID</v>
      </c>
      <c r="HR205" t="s">
        <v>1749</v>
      </c>
      <c r="HS205">
        <v>4097767</v>
      </c>
      <c r="HT205" t="s">
        <v>402</v>
      </c>
      <c r="HU205" s="11">
        <v>0.01</v>
      </c>
      <c r="HV205" t="str">
        <f>_xll.SNL.Clients.Office.Excel.Functions.SPG(HS205, "SP_COUNTRY_NAME")</f>
        <v>USA</v>
      </c>
      <c r="HW205" t="s">
        <v>567</v>
      </c>
      <c r="HX205">
        <v>4581412</v>
      </c>
      <c r="HY205" t="s">
        <v>398</v>
      </c>
      <c r="HZ205" s="11">
        <v>0.02</v>
      </c>
      <c r="IA205" t="str">
        <f>_xll.SNL.Clients.Office.Excel.Functions.SPG(HX205, "SP_COUNTRY_NAME")</f>
        <v>Spain</v>
      </c>
      <c r="IF205" t="str">
        <f>_xll.SNL.Clients.Office.Excel.Functions.SPG(IC205, "SP_COUNTRY_NAME")</f>
        <v>#INVALID COMPANY ID</v>
      </c>
      <c r="IK205" t="str">
        <f>_xll.SNL.Clients.Office.Excel.Functions.SPG(IH205, "SP_COUNTRY_NAME")</f>
        <v>#INVALID COMPANY ID</v>
      </c>
      <c r="IP205" t="str">
        <f>_xll.SNL.Clients.Office.Excel.Functions.SPG(IM205, "SP_COUNTRY_NAME")</f>
        <v>#INVALID COMPANY ID</v>
      </c>
      <c r="IQ205" t="s">
        <v>2265</v>
      </c>
      <c r="IR205">
        <v>4137990</v>
      </c>
      <c r="IS205" t="s">
        <v>407</v>
      </c>
      <c r="IT205" s="11">
        <v>0</v>
      </c>
      <c r="IU205" t="str">
        <f>_xll.SNL.Clients.Office.Excel.Functions.SPG(IR205, "SP_COUNTRY_NAME")</f>
        <v>France</v>
      </c>
      <c r="IZ205" t="str">
        <f>_xll.SNL.Clients.Office.Excel.Functions.SPG(IW205, "SP_COUNTRY_NAME")</f>
        <v>#INVALID COMPANY ID</v>
      </c>
      <c r="JA205" t="s">
        <v>760</v>
      </c>
      <c r="JB205">
        <v>5829348</v>
      </c>
      <c r="JC205" t="s">
        <v>398</v>
      </c>
      <c r="JD205" s="11">
        <v>0</v>
      </c>
      <c r="JE205" t="str">
        <f>_xll.SNL.Clients.Office.Excel.Functions.SPG(JB205, "SP_COUNTRY_NAME")</f>
        <v>South Africa</v>
      </c>
      <c r="JF205" t="s">
        <v>737</v>
      </c>
      <c r="JG205">
        <v>4134208</v>
      </c>
      <c r="JH205" t="s">
        <v>398</v>
      </c>
      <c r="JI205" s="11">
        <v>0</v>
      </c>
      <c r="JJ205" t="str">
        <f>_xll.SNL.Clients.Office.Excel.Functions.SPG(JG205, "SP_COUNTRY_NAME")</f>
        <v>USA</v>
      </c>
      <c r="JK205" t="s">
        <v>1380</v>
      </c>
      <c r="JL205">
        <v>5847714</v>
      </c>
      <c r="JM205" t="s">
        <v>403</v>
      </c>
      <c r="JN205" s="11">
        <v>0.01</v>
      </c>
      <c r="JO205" t="str">
        <f>_xll.SNL.Clients.Office.Excel.Functions.SPG(JL205, "SP_COUNTRY_NAME")</f>
        <v>Brazil</v>
      </c>
      <c r="JT205" t="str">
        <f>_xll.SNL.Clients.Office.Excel.Functions.SPG(JQ205, "SP_COUNTRY_NAME")</f>
        <v>#INVALID COMPANY ID</v>
      </c>
      <c r="JY205" t="str">
        <f>_xll.SNL.Clients.Office.Excel.Functions.SPG(JV205, "SP_COUNTRY_NAME")</f>
        <v>#INVALID COMPANY ID</v>
      </c>
      <c r="JZ205" t="s">
        <v>1749</v>
      </c>
      <c r="KA205">
        <v>4097767</v>
      </c>
      <c r="KB205" t="s">
        <v>402</v>
      </c>
      <c r="KC205" s="11">
        <v>0.01</v>
      </c>
      <c r="KD205" t="str">
        <f>_xll.SNL.Clients.Office.Excel.Functions.SPG(KA205, "SP_COUNTRY_NAME")</f>
        <v>USA</v>
      </c>
      <c r="KI205" t="str">
        <f>_xll.SNL.Clients.Office.Excel.Functions.SPG(KF205, "SP_COUNTRY_NAME")</f>
        <v>#INVALID COMPANY ID</v>
      </c>
      <c r="KJ205" t="s">
        <v>787</v>
      </c>
      <c r="KK205">
        <v>4581414</v>
      </c>
      <c r="KL205" t="s">
        <v>398</v>
      </c>
      <c r="KM205" s="11">
        <v>0</v>
      </c>
      <c r="KN205" t="str">
        <f>_xll.SNL.Clients.Office.Excel.Functions.SPG(KK205, "SP_COUNTRY_NAME")</f>
        <v>South Africa</v>
      </c>
    </row>
    <row r="206" spans="5:300" x14ac:dyDescent="0.35">
      <c r="E206" t="str">
        <f>_xll.SNL.Clients.Office.Excel.Functions.SPG(B206, "SP_COUNTRY_NAME")</f>
        <v>#INVALID COMPANY ID</v>
      </c>
      <c r="F206" t="s">
        <v>747</v>
      </c>
      <c r="G206">
        <v>4230198</v>
      </c>
      <c r="H206" t="s">
        <v>398</v>
      </c>
      <c r="I206" s="11">
        <v>0</v>
      </c>
      <c r="J206" t="str">
        <f>_xll.SNL.Clients.Office.Excel.Functions.SPG(G206, "SP_COUNTRY_NAME")</f>
        <v>South Africa</v>
      </c>
      <c r="K206" t="s">
        <v>604</v>
      </c>
      <c r="L206">
        <v>109721</v>
      </c>
      <c r="M206" t="s">
        <v>398</v>
      </c>
      <c r="N206" s="11">
        <v>0</v>
      </c>
      <c r="O206" t="str">
        <f>_xll.SNL.Clients.Office.Excel.Functions.SPG(L206, "SP_COUNTRY_NAME")</f>
        <v>USA</v>
      </c>
      <c r="P206" t="s">
        <v>1097</v>
      </c>
      <c r="Q206">
        <v>137765036</v>
      </c>
      <c r="R206" t="s">
        <v>398</v>
      </c>
      <c r="S206" s="11">
        <v>0.03</v>
      </c>
      <c r="T206" t="str">
        <f>_xll.SNL.Clients.Office.Excel.Functions.SPG(Q206, "SP_COUNTRY_NAME")</f>
        <v>USA</v>
      </c>
      <c r="Y206" t="str">
        <f>_xll.SNL.Clients.Office.Excel.Functions.SPG(V206, "SP_COUNTRY_NAME")</f>
        <v>#INVALID COMPANY ID</v>
      </c>
      <c r="Z206" t="s">
        <v>788</v>
      </c>
      <c r="AA206">
        <v>115685602</v>
      </c>
      <c r="AB206" t="s">
        <v>403</v>
      </c>
      <c r="AC206" s="11">
        <v>0</v>
      </c>
      <c r="AD206" t="str">
        <f>_xll.SNL.Clients.Office.Excel.Functions.SPG(AA206, "SP_COUNTRY_NAME")</f>
        <v>South Africa</v>
      </c>
      <c r="AE206" t="s">
        <v>788</v>
      </c>
      <c r="AF206">
        <v>115685602</v>
      </c>
      <c r="AG206" t="s">
        <v>403</v>
      </c>
      <c r="AH206" s="11">
        <v>0</v>
      </c>
      <c r="AI206" t="str">
        <f>_xll.SNL.Clients.Office.Excel.Functions.SPG(AF206, "SP_COUNTRY_NAME")</f>
        <v>South Africa</v>
      </c>
      <c r="AJ206" t="s">
        <v>1097</v>
      </c>
      <c r="AK206">
        <v>137765036</v>
      </c>
      <c r="AL206" t="s">
        <v>398</v>
      </c>
      <c r="AM206" s="11">
        <v>0.03</v>
      </c>
      <c r="AN206" t="str">
        <f>_xll.SNL.Clients.Office.Excel.Functions.SPG(AK206, "SP_COUNTRY_NAME")</f>
        <v>USA</v>
      </c>
      <c r="AO206" t="s">
        <v>448</v>
      </c>
      <c r="AP206">
        <v>4539004</v>
      </c>
      <c r="AQ206" t="s">
        <v>398</v>
      </c>
      <c r="AR206" s="11">
        <v>0</v>
      </c>
      <c r="AS206" t="str">
        <f>_xll.SNL.Clients.Office.Excel.Functions.SPG(AP206, "SP_COUNTRY_NAME")</f>
        <v>USA</v>
      </c>
      <c r="AX206" t="str">
        <f>_xll.SNL.Clients.Office.Excel.Functions.SPG(AU206, "SP_COUNTRY_NAME")</f>
        <v>#INVALID COMPANY ID</v>
      </c>
      <c r="AY206" t="s">
        <v>788</v>
      </c>
      <c r="AZ206">
        <v>115685602</v>
      </c>
      <c r="BA206" t="s">
        <v>403</v>
      </c>
      <c r="BB206" s="11">
        <v>0</v>
      </c>
      <c r="BC206" t="str">
        <f>_xll.SNL.Clients.Office.Excel.Functions.SPG(AZ206, "SP_COUNTRY_NAME")</f>
        <v>South Africa</v>
      </c>
      <c r="BH206" t="str">
        <f>_xll.SNL.Clients.Office.Excel.Functions.SPG(BE206, "SP_COUNTRY_NAME")</f>
        <v>#INVALID COMPANY ID</v>
      </c>
      <c r="BI206" t="s">
        <v>905</v>
      </c>
      <c r="BJ206">
        <v>4336776</v>
      </c>
      <c r="BK206" t="s">
        <v>398</v>
      </c>
      <c r="BL206" s="11">
        <v>0</v>
      </c>
      <c r="BM206" t="str">
        <f>_xll.SNL.Clients.Office.Excel.Functions.SPG(BJ206, "SP_COUNTRY_NAME")</f>
        <v>Norway</v>
      </c>
      <c r="BR206" t="str">
        <f>_xll.SNL.Clients.Office.Excel.Functions.SPG(BO206, "SP_COUNTRY_NAME")</f>
        <v>#INVALID COMPANY ID</v>
      </c>
      <c r="BS206" t="s">
        <v>824</v>
      </c>
      <c r="BT206">
        <v>4139629</v>
      </c>
      <c r="BU206" t="s">
        <v>398</v>
      </c>
      <c r="BV206" s="11">
        <v>0</v>
      </c>
      <c r="BW206" t="str">
        <f>_xll.SNL.Clients.Office.Excel.Functions.SPG(BT206, "SP_COUNTRY_NAME")</f>
        <v>Singapore</v>
      </c>
      <c r="BX206" t="s">
        <v>1581</v>
      </c>
      <c r="BY206">
        <v>109739</v>
      </c>
      <c r="BZ206" t="s">
        <v>398</v>
      </c>
      <c r="CA206" s="11">
        <v>0.01</v>
      </c>
      <c r="CB206" t="str">
        <f>_xll.SNL.Clients.Office.Excel.Functions.SPG(BY206, "SP_COUNTRY_NAME")</f>
        <v>USA</v>
      </c>
      <c r="CC206" t="s">
        <v>1381</v>
      </c>
      <c r="CD206">
        <v>4244140</v>
      </c>
      <c r="CE206" t="s">
        <v>398</v>
      </c>
      <c r="CF206" s="11">
        <v>0.01</v>
      </c>
      <c r="CG206" t="str">
        <f>_xll.SNL.Clients.Office.Excel.Functions.SPG(CD206, "SP_COUNTRY_NAME")</f>
        <v>USA</v>
      </c>
      <c r="CH206" t="s">
        <v>1581</v>
      </c>
      <c r="CI206">
        <v>109739</v>
      </c>
      <c r="CJ206" t="s">
        <v>398</v>
      </c>
      <c r="CK206" s="11">
        <v>0.01</v>
      </c>
      <c r="CL206" t="str">
        <f>_xll.SNL.Clients.Office.Excel.Functions.SPG(CI206, "SP_COUNTRY_NAME")</f>
        <v>USA</v>
      </c>
      <c r="CM206" t="s">
        <v>905</v>
      </c>
      <c r="CN206">
        <v>4336776</v>
      </c>
      <c r="CO206" t="s">
        <v>398</v>
      </c>
      <c r="CP206" s="11">
        <v>0</v>
      </c>
      <c r="CQ206" t="str">
        <f>_xll.SNL.Clients.Office.Excel.Functions.SPG(CN206, "SP_COUNTRY_NAME")</f>
        <v>Norway</v>
      </c>
      <c r="CR206" t="s">
        <v>905</v>
      </c>
      <c r="CS206">
        <v>4336776</v>
      </c>
      <c r="CT206" t="s">
        <v>398</v>
      </c>
      <c r="CU206" s="11">
        <v>0</v>
      </c>
      <c r="CV206" t="str">
        <f>_xll.SNL.Clients.Office.Excel.Functions.SPG(CS206, "SP_COUNTRY_NAME")</f>
        <v>Norway</v>
      </c>
      <c r="CW206" t="s">
        <v>1581</v>
      </c>
      <c r="CX206">
        <v>109739</v>
      </c>
      <c r="CY206" t="s">
        <v>398</v>
      </c>
      <c r="CZ206" s="11">
        <v>0.01</v>
      </c>
      <c r="DA206" t="str">
        <f>_xll.SNL.Clients.Office.Excel.Functions.SPG(CX206, "SP_COUNTRY_NAME")</f>
        <v>USA</v>
      </c>
      <c r="DF206" t="str">
        <f>_xll.SNL.Clients.Office.Excel.Functions.SPG(DC206, "SP_COUNTRY_NAME")</f>
        <v>#INVALID COMPANY ID</v>
      </c>
      <c r="DK206" t="str">
        <f>_xll.SNL.Clients.Office.Excel.Functions.SPG(DH206, "SP_COUNTRY_NAME")</f>
        <v>#INVALID COMPANY ID</v>
      </c>
      <c r="DL206" t="s">
        <v>747</v>
      </c>
      <c r="DM206">
        <v>4230198</v>
      </c>
      <c r="DN206" t="s">
        <v>398</v>
      </c>
      <c r="DO206" s="11">
        <v>0</v>
      </c>
      <c r="DP206" t="str">
        <f>_xll.SNL.Clients.Office.Excel.Functions.SPG(DM206, "SP_COUNTRY_NAME")</f>
        <v>South Africa</v>
      </c>
      <c r="DQ206" t="s">
        <v>747</v>
      </c>
      <c r="DR206">
        <v>4230198</v>
      </c>
      <c r="DS206" t="s">
        <v>398</v>
      </c>
      <c r="DT206" s="11">
        <v>0</v>
      </c>
      <c r="DU206" t="str">
        <f>_xll.SNL.Clients.Office.Excel.Functions.SPG(DR206, "SP_COUNTRY_NAME")</f>
        <v>South Africa</v>
      </c>
      <c r="DV206" t="s">
        <v>747</v>
      </c>
      <c r="DW206">
        <v>4230198</v>
      </c>
      <c r="DX206" t="s">
        <v>398</v>
      </c>
      <c r="DY206" s="11">
        <v>0</v>
      </c>
      <c r="DZ206" t="str">
        <f>_xll.SNL.Clients.Office.Excel.Functions.SPG(DW206, "SP_COUNTRY_NAME")</f>
        <v>South Africa</v>
      </c>
      <c r="EE206" t="str">
        <f>_xll.SNL.Clients.Office.Excel.Functions.SPG(EB206, "SP_COUNTRY_NAME")</f>
        <v>#INVALID COMPANY ID</v>
      </c>
      <c r="EF206" t="s">
        <v>558</v>
      </c>
      <c r="EG206">
        <v>4005523</v>
      </c>
      <c r="EH206" t="s">
        <v>398</v>
      </c>
      <c r="EI206" s="11">
        <v>0.02</v>
      </c>
      <c r="EJ206" t="str">
        <f>_xll.SNL.Clients.Office.Excel.Functions.SPG(EG206, "SP_COUNTRY_NAME")</f>
        <v>Canada</v>
      </c>
      <c r="EO206" t="str">
        <f>_xll.SNL.Clients.Office.Excel.Functions.SPG(EL206, "SP_COUNTRY_NAME")</f>
        <v>#INVALID COMPANY ID</v>
      </c>
      <c r="ET206" t="str">
        <f>_xll.SNL.Clients.Office.Excel.Functions.SPG(EQ206, "SP_COUNTRY_NAME")</f>
        <v>#INVALID COMPANY ID</v>
      </c>
      <c r="EY206" t="str">
        <f>_xll.SNL.Clients.Office.Excel.Functions.SPG(EV206, "SP_COUNTRY_NAME")</f>
        <v>#INVALID COMPANY ID</v>
      </c>
      <c r="EZ206" t="s">
        <v>1381</v>
      </c>
      <c r="FA206">
        <v>4244140</v>
      </c>
      <c r="FB206" t="s">
        <v>398</v>
      </c>
      <c r="FC206" s="11">
        <v>0.01</v>
      </c>
      <c r="FD206" t="str">
        <f>_xll.SNL.Clients.Office.Excel.Functions.SPG(FA206, "SP_COUNTRY_NAME")</f>
        <v>USA</v>
      </c>
      <c r="FE206" t="s">
        <v>1381</v>
      </c>
      <c r="FF206">
        <v>4244140</v>
      </c>
      <c r="FG206" t="s">
        <v>398</v>
      </c>
      <c r="FH206" s="11">
        <v>0.01</v>
      </c>
      <c r="FI206" t="str">
        <f>_xll.SNL.Clients.Office.Excel.Functions.SPG(FF206, "SP_COUNTRY_NAME")</f>
        <v>USA</v>
      </c>
      <c r="FJ206" t="s">
        <v>1581</v>
      </c>
      <c r="FK206">
        <v>109739</v>
      </c>
      <c r="FL206" t="s">
        <v>398</v>
      </c>
      <c r="FM206" s="11">
        <v>0.01</v>
      </c>
      <c r="FN206" t="str">
        <f>_xll.SNL.Clients.Office.Excel.Functions.SPG(FK206, "SP_COUNTRY_NAME")</f>
        <v>USA</v>
      </c>
      <c r="FS206" t="str">
        <f>_xll.SNL.Clients.Office.Excel.Functions.SPG(FP206, "SP_COUNTRY_NAME")</f>
        <v>#INVALID COMPANY ID</v>
      </c>
      <c r="FT206" t="s">
        <v>558</v>
      </c>
      <c r="FU206">
        <v>4005523</v>
      </c>
      <c r="FV206" t="s">
        <v>398</v>
      </c>
      <c r="FW206" s="11">
        <v>0.02</v>
      </c>
      <c r="FX206" t="str">
        <f>_xll.SNL.Clients.Office.Excel.Functions.SPG(FU206, "SP_COUNTRY_NAME")</f>
        <v>Canada</v>
      </c>
      <c r="GC206" t="str">
        <f>_xll.SNL.Clients.Office.Excel.Functions.SPG(FZ206, "SP_COUNTRY_NAME")</f>
        <v>#INVALID COMPANY ID</v>
      </c>
      <c r="GH206" t="str">
        <f>_xll.SNL.Clients.Office.Excel.Functions.SPG(GE206, "SP_COUNTRY_NAME")</f>
        <v>#INVALID COMPANY ID</v>
      </c>
      <c r="GM206" t="str">
        <f>_xll.SNL.Clients.Office.Excel.Functions.SPG(GJ206, "SP_COUNTRY_NAME")</f>
        <v>#INVALID COMPANY ID</v>
      </c>
      <c r="GR206" t="str">
        <f>_xll.SNL.Clients.Office.Excel.Functions.SPG(GO206, "SP_COUNTRY_NAME")</f>
        <v>#INVALID COMPANY ID</v>
      </c>
      <c r="GW206" t="str">
        <f>_xll.SNL.Clients.Office.Excel.Functions.SPG(GT206, "SP_COUNTRY_NAME")</f>
        <v>#INVALID COMPANY ID</v>
      </c>
      <c r="HB206" t="str">
        <f>_xll.SNL.Clients.Office.Excel.Functions.SPG(GY206, "SP_COUNTRY_NAME")</f>
        <v>#INVALID COMPANY ID</v>
      </c>
      <c r="HC206" t="s">
        <v>1581</v>
      </c>
      <c r="HD206">
        <v>109739</v>
      </c>
      <c r="HE206" t="s">
        <v>398</v>
      </c>
      <c r="HF206" s="11">
        <v>0.01</v>
      </c>
      <c r="HG206" t="str">
        <f>_xll.SNL.Clients.Office.Excel.Functions.SPG(HD206, "SP_COUNTRY_NAME")</f>
        <v>USA</v>
      </c>
      <c r="HL206" t="str">
        <f>_xll.SNL.Clients.Office.Excel.Functions.SPG(HI206, "SP_COUNTRY_NAME")</f>
        <v>#INVALID COMPANY ID</v>
      </c>
      <c r="HQ206" t="str">
        <f>_xll.SNL.Clients.Office.Excel.Functions.SPG(HN206, "SP_COUNTRY_NAME")</f>
        <v>#INVALID COMPANY ID</v>
      </c>
      <c r="HR206" t="s">
        <v>1581</v>
      </c>
      <c r="HS206">
        <v>109739</v>
      </c>
      <c r="HT206" t="s">
        <v>398</v>
      </c>
      <c r="HU206" s="11">
        <v>0.01</v>
      </c>
      <c r="HV206" t="str">
        <f>_xll.SNL.Clients.Office.Excel.Functions.SPG(HS206, "SP_COUNTRY_NAME")</f>
        <v>USA</v>
      </c>
      <c r="HW206" t="s">
        <v>558</v>
      </c>
      <c r="HX206">
        <v>4005523</v>
      </c>
      <c r="HY206" t="s">
        <v>398</v>
      </c>
      <c r="HZ206" s="11">
        <v>0.02</v>
      </c>
      <c r="IA206" t="str">
        <f>_xll.SNL.Clients.Office.Excel.Functions.SPG(HX206, "SP_COUNTRY_NAME")</f>
        <v>Canada</v>
      </c>
      <c r="IF206" t="str">
        <f>_xll.SNL.Clients.Office.Excel.Functions.SPG(IC206, "SP_COUNTRY_NAME")</f>
        <v>#INVALID COMPANY ID</v>
      </c>
      <c r="IK206" t="str">
        <f>_xll.SNL.Clients.Office.Excel.Functions.SPG(IH206, "SP_COUNTRY_NAME")</f>
        <v>#INVALID COMPANY ID</v>
      </c>
      <c r="IP206" t="str">
        <f>_xll.SNL.Clients.Office.Excel.Functions.SPG(IM206, "SP_COUNTRY_NAME")</f>
        <v>#INVALID COMPANY ID</v>
      </c>
      <c r="IQ206" t="s">
        <v>397</v>
      </c>
      <c r="IR206">
        <v>4144380</v>
      </c>
      <c r="IS206" t="s">
        <v>398</v>
      </c>
      <c r="IT206" s="11">
        <v>0</v>
      </c>
      <c r="IU206" t="str">
        <f>_xll.SNL.Clients.Office.Excel.Functions.SPG(IR206, "SP_COUNTRY_NAME")</f>
        <v>France</v>
      </c>
      <c r="IZ206" t="str">
        <f>_xll.SNL.Clients.Office.Excel.Functions.SPG(IW206, "SP_COUNTRY_NAME")</f>
        <v>#INVALID COMPANY ID</v>
      </c>
      <c r="JA206" t="s">
        <v>905</v>
      </c>
      <c r="JB206">
        <v>4336776</v>
      </c>
      <c r="JC206" t="s">
        <v>398</v>
      </c>
      <c r="JD206" s="11">
        <v>0</v>
      </c>
      <c r="JE206" t="str">
        <f>_xll.SNL.Clients.Office.Excel.Functions.SPG(JB206, "SP_COUNTRY_NAME")</f>
        <v>Norway</v>
      </c>
      <c r="JF206" t="s">
        <v>747</v>
      </c>
      <c r="JG206">
        <v>4230198</v>
      </c>
      <c r="JH206" t="s">
        <v>398</v>
      </c>
      <c r="JI206" s="11">
        <v>0</v>
      </c>
      <c r="JJ206" t="str">
        <f>_xll.SNL.Clients.Office.Excel.Functions.SPG(JG206, "SP_COUNTRY_NAME")</f>
        <v>South Africa</v>
      </c>
      <c r="JK206" t="s">
        <v>1381</v>
      </c>
      <c r="JL206">
        <v>4244140</v>
      </c>
      <c r="JM206" t="s">
        <v>398</v>
      </c>
      <c r="JN206" s="11">
        <v>0.01</v>
      </c>
      <c r="JO206" t="str">
        <f>_xll.SNL.Clients.Office.Excel.Functions.SPG(JL206, "SP_COUNTRY_NAME")</f>
        <v>USA</v>
      </c>
      <c r="JT206" t="str">
        <f>_xll.SNL.Clients.Office.Excel.Functions.SPG(JQ206, "SP_COUNTRY_NAME")</f>
        <v>#INVALID COMPANY ID</v>
      </c>
      <c r="JY206" t="str">
        <f>_xll.SNL.Clients.Office.Excel.Functions.SPG(JV206, "SP_COUNTRY_NAME")</f>
        <v>#INVALID COMPANY ID</v>
      </c>
      <c r="JZ206" t="s">
        <v>1581</v>
      </c>
      <c r="KA206">
        <v>109739</v>
      </c>
      <c r="KB206" t="s">
        <v>398</v>
      </c>
      <c r="KC206" s="11">
        <v>0.01</v>
      </c>
      <c r="KD206" t="str">
        <f>_xll.SNL.Clients.Office.Excel.Functions.SPG(KA206, "SP_COUNTRY_NAME")</f>
        <v>USA</v>
      </c>
      <c r="KI206" t="str">
        <f>_xll.SNL.Clients.Office.Excel.Functions.SPG(KF206, "SP_COUNTRY_NAME")</f>
        <v>#INVALID COMPANY ID</v>
      </c>
      <c r="KJ206" t="s">
        <v>788</v>
      </c>
      <c r="KK206">
        <v>115685602</v>
      </c>
      <c r="KL206" t="s">
        <v>403</v>
      </c>
      <c r="KM206" s="11">
        <v>0</v>
      </c>
      <c r="KN206" t="str">
        <f>_xll.SNL.Clients.Office.Excel.Functions.SPG(KK206, "SP_COUNTRY_NAME")</f>
        <v>South Africa</v>
      </c>
    </row>
    <row r="207" spans="5:300" x14ac:dyDescent="0.35">
      <c r="E207" t="str">
        <f>_xll.SNL.Clients.Office.Excel.Functions.SPG(B207, "SP_COUNTRY_NAME")</f>
        <v>#INVALID COMPANY ID</v>
      </c>
      <c r="F207" t="s">
        <v>738</v>
      </c>
      <c r="G207">
        <v>7720214</v>
      </c>
      <c r="H207" t="s">
        <v>398</v>
      </c>
      <c r="I207" s="11">
        <v>0</v>
      </c>
      <c r="J207" t="str">
        <f>_xll.SNL.Clients.Office.Excel.Functions.SPG(G207, "SP_COUNTRY_NAME")</f>
        <v>South Africa</v>
      </c>
      <c r="K207" t="s">
        <v>605</v>
      </c>
      <c r="L207">
        <v>1015222</v>
      </c>
      <c r="M207" t="s">
        <v>398</v>
      </c>
      <c r="N207" s="11">
        <v>0</v>
      </c>
      <c r="O207" t="str">
        <f>_xll.SNL.Clients.Office.Excel.Functions.SPG(L207, "SP_COUNTRY_NAME")</f>
        <v>USA</v>
      </c>
      <c r="P207" t="s">
        <v>1098</v>
      </c>
      <c r="Q207">
        <v>4183812</v>
      </c>
      <c r="R207" t="s">
        <v>401</v>
      </c>
      <c r="S207" s="11">
        <v>0.03</v>
      </c>
      <c r="T207" t="str">
        <f>_xll.SNL.Clients.Office.Excel.Functions.SPG(Q207, "SP_COUNTRY_NAME")</f>
        <v>Switzerland</v>
      </c>
      <c r="Y207" t="str">
        <f>_xll.SNL.Clients.Office.Excel.Functions.SPG(V207, "SP_COUNTRY_NAME")</f>
        <v>#INVALID COMPANY ID</v>
      </c>
      <c r="Z207" t="s">
        <v>789</v>
      </c>
      <c r="AA207">
        <v>11023422</v>
      </c>
      <c r="AB207" t="s">
        <v>398</v>
      </c>
      <c r="AC207" s="11">
        <v>0</v>
      </c>
      <c r="AD207" t="str">
        <f>_xll.SNL.Clients.Office.Excel.Functions.SPG(AA207, "SP_COUNTRY_NAME")</f>
        <v>South Africa</v>
      </c>
      <c r="AE207" t="s">
        <v>789</v>
      </c>
      <c r="AF207">
        <v>11023422</v>
      </c>
      <c r="AG207" t="s">
        <v>398</v>
      </c>
      <c r="AH207" s="11">
        <v>0</v>
      </c>
      <c r="AI207" t="str">
        <f>_xll.SNL.Clients.Office.Excel.Functions.SPG(AF207, "SP_COUNTRY_NAME")</f>
        <v>South Africa</v>
      </c>
      <c r="AJ207" t="s">
        <v>1098</v>
      </c>
      <c r="AK207">
        <v>4183812</v>
      </c>
      <c r="AL207" t="s">
        <v>401</v>
      </c>
      <c r="AM207" s="11">
        <v>0.03</v>
      </c>
      <c r="AN207" t="str">
        <f>_xll.SNL.Clients.Office.Excel.Functions.SPG(AK207, "SP_COUNTRY_NAME")</f>
        <v>Switzerland</v>
      </c>
      <c r="AO207" t="s">
        <v>1273</v>
      </c>
      <c r="AP207">
        <v>4142284</v>
      </c>
      <c r="AQ207" t="s">
        <v>401</v>
      </c>
      <c r="AR207" s="11">
        <v>0</v>
      </c>
      <c r="AS207" t="str">
        <f>_xll.SNL.Clients.Office.Excel.Functions.SPG(AP207, "SP_COUNTRY_NAME")</f>
        <v>USA</v>
      </c>
      <c r="AX207" t="str">
        <f>_xll.SNL.Clients.Office.Excel.Functions.SPG(AU207, "SP_COUNTRY_NAME")</f>
        <v>#INVALID COMPANY ID</v>
      </c>
      <c r="AY207" t="s">
        <v>789</v>
      </c>
      <c r="AZ207">
        <v>11023422</v>
      </c>
      <c r="BA207" t="s">
        <v>398</v>
      </c>
      <c r="BB207" s="11">
        <v>0</v>
      </c>
      <c r="BC207" t="str">
        <f>_xll.SNL.Clients.Office.Excel.Functions.SPG(AZ207, "SP_COUNTRY_NAME")</f>
        <v>South Africa</v>
      </c>
      <c r="BH207" t="str">
        <f>_xll.SNL.Clients.Office.Excel.Functions.SPG(BE207, "SP_COUNTRY_NAME")</f>
        <v>#INVALID COMPANY ID</v>
      </c>
      <c r="BI207" t="s">
        <v>863</v>
      </c>
      <c r="BJ207">
        <v>4025426</v>
      </c>
      <c r="BK207" t="s">
        <v>348</v>
      </c>
      <c r="BL207" s="11">
        <v>0</v>
      </c>
      <c r="BM207" t="str">
        <f>_xll.SNL.Clients.Office.Excel.Functions.SPG(BJ207, "SP_COUNTRY_NAME")</f>
        <v>USA</v>
      </c>
      <c r="BR207" t="str">
        <f>_xll.SNL.Clients.Office.Excel.Functions.SPG(BO207, "SP_COUNTRY_NAME")</f>
        <v>#INVALID COMPANY ID</v>
      </c>
      <c r="BS207" t="s">
        <v>1953</v>
      </c>
      <c r="BT207">
        <v>4555471</v>
      </c>
      <c r="BU207" t="s">
        <v>403</v>
      </c>
      <c r="BV207" s="11">
        <v>0</v>
      </c>
      <c r="BW207" t="str">
        <f>_xll.SNL.Clients.Office.Excel.Functions.SPG(BT207, "SP_COUNTRY_NAME")</f>
        <v>Italy</v>
      </c>
      <c r="BX207" t="s">
        <v>1750</v>
      </c>
      <c r="BY207">
        <v>4116320</v>
      </c>
      <c r="BZ207" t="s">
        <v>398</v>
      </c>
      <c r="CA207" s="11">
        <v>0.01</v>
      </c>
      <c r="CB207" t="str">
        <f>_xll.SNL.Clients.Office.Excel.Functions.SPG(BY207, "SP_COUNTRY_NAME")</f>
        <v>USA</v>
      </c>
      <c r="CC207" t="s">
        <v>1382</v>
      </c>
      <c r="CD207">
        <v>4115842</v>
      </c>
      <c r="CE207" t="s">
        <v>398</v>
      </c>
      <c r="CF207" s="11">
        <v>0.01</v>
      </c>
      <c r="CG207" t="str">
        <f>_xll.SNL.Clients.Office.Excel.Functions.SPG(CD207, "SP_COUNTRY_NAME")</f>
        <v>USA</v>
      </c>
      <c r="CH207" t="s">
        <v>1750</v>
      </c>
      <c r="CI207">
        <v>4116320</v>
      </c>
      <c r="CJ207" t="s">
        <v>398</v>
      </c>
      <c r="CK207" s="11">
        <v>0.01</v>
      </c>
      <c r="CL207" t="str">
        <f>_xll.SNL.Clients.Office.Excel.Functions.SPG(CI207, "SP_COUNTRY_NAME")</f>
        <v>USA</v>
      </c>
      <c r="CM207" t="s">
        <v>863</v>
      </c>
      <c r="CN207">
        <v>4025426</v>
      </c>
      <c r="CO207" t="s">
        <v>348</v>
      </c>
      <c r="CP207" s="11">
        <v>0</v>
      </c>
      <c r="CQ207" t="str">
        <f>_xll.SNL.Clients.Office.Excel.Functions.SPG(CN207, "SP_COUNTRY_NAME")</f>
        <v>USA</v>
      </c>
      <c r="CR207" t="s">
        <v>863</v>
      </c>
      <c r="CS207">
        <v>4025426</v>
      </c>
      <c r="CT207" t="s">
        <v>348</v>
      </c>
      <c r="CU207" s="11">
        <v>0</v>
      </c>
      <c r="CV207" t="str">
        <f>_xll.SNL.Clients.Office.Excel.Functions.SPG(CS207, "SP_COUNTRY_NAME")</f>
        <v>USA</v>
      </c>
      <c r="CW207" t="s">
        <v>1750</v>
      </c>
      <c r="CX207">
        <v>4116320</v>
      </c>
      <c r="CY207" t="s">
        <v>398</v>
      </c>
      <c r="CZ207" s="11">
        <v>0.01</v>
      </c>
      <c r="DA207" t="str">
        <f>_xll.SNL.Clients.Office.Excel.Functions.SPG(CX207, "SP_COUNTRY_NAME")</f>
        <v>USA</v>
      </c>
      <c r="DF207" t="str">
        <f>_xll.SNL.Clients.Office.Excel.Functions.SPG(DC207, "SP_COUNTRY_NAME")</f>
        <v>#INVALID COMPANY ID</v>
      </c>
      <c r="DK207" t="str">
        <f>_xll.SNL.Clients.Office.Excel.Functions.SPG(DH207, "SP_COUNTRY_NAME")</f>
        <v>#INVALID COMPANY ID</v>
      </c>
      <c r="DL207" t="s">
        <v>738</v>
      </c>
      <c r="DM207">
        <v>7720214</v>
      </c>
      <c r="DN207" t="s">
        <v>398</v>
      </c>
      <c r="DO207" s="11">
        <v>0</v>
      </c>
      <c r="DP207" t="str">
        <f>_xll.SNL.Clients.Office.Excel.Functions.SPG(DM207, "SP_COUNTRY_NAME")</f>
        <v>South Africa</v>
      </c>
      <c r="DQ207" t="s">
        <v>738</v>
      </c>
      <c r="DR207">
        <v>7720214</v>
      </c>
      <c r="DS207" t="s">
        <v>398</v>
      </c>
      <c r="DT207" s="11">
        <v>0</v>
      </c>
      <c r="DU207" t="str">
        <f>_xll.SNL.Clients.Office.Excel.Functions.SPG(DR207, "SP_COUNTRY_NAME")</f>
        <v>South Africa</v>
      </c>
      <c r="DV207" t="s">
        <v>738</v>
      </c>
      <c r="DW207">
        <v>7720214</v>
      </c>
      <c r="DX207" t="s">
        <v>398</v>
      </c>
      <c r="DY207" s="11">
        <v>0</v>
      </c>
      <c r="DZ207" t="str">
        <f>_xll.SNL.Clients.Office.Excel.Functions.SPG(DW207, "SP_COUNTRY_NAME")</f>
        <v>South Africa</v>
      </c>
      <c r="EE207" t="str">
        <f>_xll.SNL.Clients.Office.Excel.Functions.SPG(EB207, "SP_COUNTRY_NAME")</f>
        <v>#INVALID COMPANY ID</v>
      </c>
      <c r="EF207" t="s">
        <v>2007</v>
      </c>
      <c r="EG207">
        <v>4187151</v>
      </c>
      <c r="EH207" t="s">
        <v>398</v>
      </c>
      <c r="EI207" s="11">
        <v>0.02</v>
      </c>
      <c r="EJ207" t="str">
        <f>_xll.SNL.Clients.Office.Excel.Functions.SPG(EG207, "SP_COUNTRY_NAME")</f>
        <v>USA</v>
      </c>
      <c r="EO207" t="str">
        <f>_xll.SNL.Clients.Office.Excel.Functions.SPG(EL207, "SP_COUNTRY_NAME")</f>
        <v>#INVALID COMPANY ID</v>
      </c>
      <c r="ET207" t="str">
        <f>_xll.SNL.Clients.Office.Excel.Functions.SPG(EQ207, "SP_COUNTRY_NAME")</f>
        <v>#INVALID COMPANY ID</v>
      </c>
      <c r="EY207" t="str">
        <f>_xll.SNL.Clients.Office.Excel.Functions.SPG(EV207, "SP_COUNTRY_NAME")</f>
        <v>#INVALID COMPANY ID</v>
      </c>
      <c r="EZ207" t="s">
        <v>1382</v>
      </c>
      <c r="FA207">
        <v>4115842</v>
      </c>
      <c r="FB207" t="s">
        <v>398</v>
      </c>
      <c r="FC207" s="11">
        <v>0.01</v>
      </c>
      <c r="FD207" t="str">
        <f>_xll.SNL.Clients.Office.Excel.Functions.SPG(FA207, "SP_COUNTRY_NAME")</f>
        <v>USA</v>
      </c>
      <c r="FE207" t="s">
        <v>1382</v>
      </c>
      <c r="FF207">
        <v>4115842</v>
      </c>
      <c r="FG207" t="s">
        <v>398</v>
      </c>
      <c r="FH207" s="11">
        <v>0.01</v>
      </c>
      <c r="FI207" t="str">
        <f>_xll.SNL.Clients.Office.Excel.Functions.SPG(FF207, "SP_COUNTRY_NAME")</f>
        <v>USA</v>
      </c>
      <c r="FJ207" t="s">
        <v>1750</v>
      </c>
      <c r="FK207">
        <v>4116320</v>
      </c>
      <c r="FL207" t="s">
        <v>398</v>
      </c>
      <c r="FM207" s="11">
        <v>0.01</v>
      </c>
      <c r="FN207" t="str">
        <f>_xll.SNL.Clients.Office.Excel.Functions.SPG(FK207, "SP_COUNTRY_NAME")</f>
        <v>USA</v>
      </c>
      <c r="FS207" t="str">
        <f>_xll.SNL.Clients.Office.Excel.Functions.SPG(FP207, "SP_COUNTRY_NAME")</f>
        <v>#INVALID COMPANY ID</v>
      </c>
      <c r="FT207" t="s">
        <v>2007</v>
      </c>
      <c r="FU207">
        <v>4187151</v>
      </c>
      <c r="FV207" t="s">
        <v>398</v>
      </c>
      <c r="FW207" s="11">
        <v>0.02</v>
      </c>
      <c r="FX207" t="str">
        <f>_xll.SNL.Clients.Office.Excel.Functions.SPG(FU207, "SP_COUNTRY_NAME")</f>
        <v>USA</v>
      </c>
      <c r="GC207" t="str">
        <f>_xll.SNL.Clients.Office.Excel.Functions.SPG(FZ207, "SP_COUNTRY_NAME")</f>
        <v>#INVALID COMPANY ID</v>
      </c>
      <c r="GH207" t="str">
        <f>_xll.SNL.Clients.Office.Excel.Functions.SPG(GE207, "SP_COUNTRY_NAME")</f>
        <v>#INVALID COMPANY ID</v>
      </c>
      <c r="GM207" t="str">
        <f>_xll.SNL.Clients.Office.Excel.Functions.SPG(GJ207, "SP_COUNTRY_NAME")</f>
        <v>#INVALID COMPANY ID</v>
      </c>
      <c r="GR207" t="str">
        <f>_xll.SNL.Clients.Office.Excel.Functions.SPG(GO207, "SP_COUNTRY_NAME")</f>
        <v>#INVALID COMPANY ID</v>
      </c>
      <c r="GW207" t="str">
        <f>_xll.SNL.Clients.Office.Excel.Functions.SPG(GT207, "SP_COUNTRY_NAME")</f>
        <v>#INVALID COMPANY ID</v>
      </c>
      <c r="HB207" t="str">
        <f>_xll.SNL.Clients.Office.Excel.Functions.SPG(GY207, "SP_COUNTRY_NAME")</f>
        <v>#INVALID COMPANY ID</v>
      </c>
      <c r="HC207" t="s">
        <v>1750</v>
      </c>
      <c r="HD207">
        <v>4116320</v>
      </c>
      <c r="HE207" t="s">
        <v>398</v>
      </c>
      <c r="HF207" s="11">
        <v>0.01</v>
      </c>
      <c r="HG207" t="str">
        <f>_xll.SNL.Clients.Office.Excel.Functions.SPG(HD207, "SP_COUNTRY_NAME")</f>
        <v>USA</v>
      </c>
      <c r="HL207" t="str">
        <f>_xll.SNL.Clients.Office.Excel.Functions.SPG(HI207, "SP_COUNTRY_NAME")</f>
        <v>#INVALID COMPANY ID</v>
      </c>
      <c r="HQ207" t="str">
        <f>_xll.SNL.Clients.Office.Excel.Functions.SPG(HN207, "SP_COUNTRY_NAME")</f>
        <v>#INVALID COMPANY ID</v>
      </c>
      <c r="HR207" t="s">
        <v>1750</v>
      </c>
      <c r="HS207">
        <v>4116320</v>
      </c>
      <c r="HT207" t="s">
        <v>398</v>
      </c>
      <c r="HU207" s="11">
        <v>0.01</v>
      </c>
      <c r="HV207" t="str">
        <f>_xll.SNL.Clients.Office.Excel.Functions.SPG(HS207, "SP_COUNTRY_NAME")</f>
        <v>USA</v>
      </c>
      <c r="HW207" t="s">
        <v>2007</v>
      </c>
      <c r="HX207">
        <v>4187151</v>
      </c>
      <c r="HY207" t="s">
        <v>398</v>
      </c>
      <c r="HZ207" s="11">
        <v>0.02</v>
      </c>
      <c r="IA207" t="str">
        <f>_xll.SNL.Clients.Office.Excel.Functions.SPG(HX207, "SP_COUNTRY_NAME")</f>
        <v>USA</v>
      </c>
      <c r="IF207" t="str">
        <f>_xll.SNL.Clients.Office.Excel.Functions.SPG(IC207, "SP_COUNTRY_NAME")</f>
        <v>#INVALID COMPANY ID</v>
      </c>
      <c r="IK207" t="str">
        <f>_xll.SNL.Clients.Office.Excel.Functions.SPG(IH207, "SP_COUNTRY_NAME")</f>
        <v>#INVALID COMPANY ID</v>
      </c>
      <c r="IP207" t="str">
        <f>_xll.SNL.Clients.Office.Excel.Functions.SPG(IM207, "SP_COUNTRY_NAME")</f>
        <v>#INVALID COMPANY ID</v>
      </c>
      <c r="IQ207" t="s">
        <v>639</v>
      </c>
      <c r="IR207">
        <v>4138992</v>
      </c>
      <c r="IS207" t="s">
        <v>398</v>
      </c>
      <c r="IT207" s="11">
        <v>0</v>
      </c>
      <c r="IU207" t="str">
        <f>_xll.SNL.Clients.Office.Excel.Functions.SPG(IR207, "SP_COUNTRY_NAME")</f>
        <v>Canada</v>
      </c>
      <c r="IZ207" t="str">
        <f>_xll.SNL.Clients.Office.Excel.Functions.SPG(IW207, "SP_COUNTRY_NAME")</f>
        <v>#INVALID COMPANY ID</v>
      </c>
      <c r="JA207" t="s">
        <v>863</v>
      </c>
      <c r="JB207">
        <v>4025426</v>
      </c>
      <c r="JC207" t="s">
        <v>348</v>
      </c>
      <c r="JD207" s="11">
        <v>0</v>
      </c>
      <c r="JE207" t="str">
        <f>_xll.SNL.Clients.Office.Excel.Functions.SPG(JB207, "SP_COUNTRY_NAME")</f>
        <v>USA</v>
      </c>
      <c r="JF207" t="s">
        <v>738</v>
      </c>
      <c r="JG207">
        <v>7720214</v>
      </c>
      <c r="JH207" t="s">
        <v>398</v>
      </c>
      <c r="JI207" s="11">
        <v>0</v>
      </c>
      <c r="JJ207" t="str">
        <f>_xll.SNL.Clients.Office.Excel.Functions.SPG(JG207, "SP_COUNTRY_NAME")</f>
        <v>South Africa</v>
      </c>
      <c r="JK207" t="s">
        <v>1382</v>
      </c>
      <c r="JL207">
        <v>4115842</v>
      </c>
      <c r="JM207" t="s">
        <v>398</v>
      </c>
      <c r="JN207" s="11">
        <v>0.01</v>
      </c>
      <c r="JO207" t="str">
        <f>_xll.SNL.Clients.Office.Excel.Functions.SPG(JL207, "SP_COUNTRY_NAME")</f>
        <v>USA</v>
      </c>
      <c r="JT207" t="str">
        <f>_xll.SNL.Clients.Office.Excel.Functions.SPG(JQ207, "SP_COUNTRY_NAME")</f>
        <v>#INVALID COMPANY ID</v>
      </c>
      <c r="JY207" t="str">
        <f>_xll.SNL.Clients.Office.Excel.Functions.SPG(JV207, "SP_COUNTRY_NAME")</f>
        <v>#INVALID COMPANY ID</v>
      </c>
      <c r="JZ207" t="s">
        <v>1750</v>
      </c>
      <c r="KA207">
        <v>4116320</v>
      </c>
      <c r="KB207" t="s">
        <v>398</v>
      </c>
      <c r="KC207" s="11">
        <v>0.01</v>
      </c>
      <c r="KD207" t="str">
        <f>_xll.SNL.Clients.Office.Excel.Functions.SPG(KA207, "SP_COUNTRY_NAME")</f>
        <v>USA</v>
      </c>
      <c r="KI207" t="str">
        <f>_xll.SNL.Clients.Office.Excel.Functions.SPG(KF207, "SP_COUNTRY_NAME")</f>
        <v>#INVALID COMPANY ID</v>
      </c>
      <c r="KJ207" t="s">
        <v>789</v>
      </c>
      <c r="KK207">
        <v>11023422</v>
      </c>
      <c r="KL207" t="s">
        <v>398</v>
      </c>
      <c r="KM207" s="11">
        <v>0</v>
      </c>
      <c r="KN207" t="str">
        <f>_xll.SNL.Clients.Office.Excel.Functions.SPG(KK207, "SP_COUNTRY_NAME")</f>
        <v>South Africa</v>
      </c>
    </row>
    <row r="208" spans="5:300" x14ac:dyDescent="0.35">
      <c r="E208" t="str">
        <f>_xll.SNL.Clients.Office.Excel.Functions.SPG(B208, "SP_COUNTRY_NAME")</f>
        <v>#INVALID COMPANY ID</v>
      </c>
      <c r="F208" t="s">
        <v>799</v>
      </c>
      <c r="G208">
        <v>4428399</v>
      </c>
      <c r="H208" t="s">
        <v>398</v>
      </c>
      <c r="I208" s="11">
        <v>0</v>
      </c>
      <c r="J208" t="str">
        <f>_xll.SNL.Clients.Office.Excel.Functions.SPG(G208, "SP_COUNTRY_NAME")</f>
        <v>South Africa</v>
      </c>
      <c r="K208" t="s">
        <v>606</v>
      </c>
      <c r="L208">
        <v>4138124</v>
      </c>
      <c r="M208" t="s">
        <v>398</v>
      </c>
      <c r="N208" s="11">
        <v>0</v>
      </c>
      <c r="O208" t="str">
        <f>_xll.SNL.Clients.Office.Excel.Functions.SPG(L208, "SP_COUNTRY_NAME")</f>
        <v>Japan</v>
      </c>
      <c r="P208" t="s">
        <v>684</v>
      </c>
      <c r="Q208">
        <v>4264756</v>
      </c>
      <c r="R208" t="s">
        <v>398</v>
      </c>
      <c r="S208" s="11">
        <v>0.03</v>
      </c>
      <c r="T208" t="str">
        <f>_xll.SNL.Clients.Office.Excel.Functions.SPG(Q208, "SP_COUNTRY_NAME")</f>
        <v>South Africa</v>
      </c>
      <c r="Y208" t="str">
        <f>_xll.SNL.Clients.Office.Excel.Functions.SPG(V208, "SP_COUNTRY_NAME")</f>
        <v>#INVALID COMPANY ID</v>
      </c>
      <c r="Z208" t="s">
        <v>528</v>
      </c>
      <c r="AA208">
        <v>111097</v>
      </c>
      <c r="AB208" t="s">
        <v>398</v>
      </c>
      <c r="AC208" s="11">
        <v>0</v>
      </c>
      <c r="AD208" t="str">
        <f>_xll.SNL.Clients.Office.Excel.Functions.SPG(AA208, "SP_COUNTRY_NAME")</f>
        <v>USA</v>
      </c>
      <c r="AE208" t="s">
        <v>528</v>
      </c>
      <c r="AF208">
        <v>111097</v>
      </c>
      <c r="AG208" t="s">
        <v>398</v>
      </c>
      <c r="AH208" s="11">
        <v>0</v>
      </c>
      <c r="AI208" t="str">
        <f>_xll.SNL.Clients.Office.Excel.Functions.SPG(AF208, "SP_COUNTRY_NAME")</f>
        <v>USA</v>
      </c>
      <c r="AJ208" t="s">
        <v>684</v>
      </c>
      <c r="AK208">
        <v>4264756</v>
      </c>
      <c r="AL208" t="s">
        <v>398</v>
      </c>
      <c r="AM208" s="11">
        <v>0.03</v>
      </c>
      <c r="AN208" t="str">
        <f>_xll.SNL.Clients.Office.Excel.Functions.SPG(AK208, "SP_COUNTRY_NAME")</f>
        <v>South Africa</v>
      </c>
      <c r="AO208" t="s">
        <v>1274</v>
      </c>
      <c r="AP208">
        <v>110116</v>
      </c>
      <c r="AQ208" t="s">
        <v>398</v>
      </c>
      <c r="AR208" s="11">
        <v>0</v>
      </c>
      <c r="AS208" t="str">
        <f>_xll.SNL.Clients.Office.Excel.Functions.SPG(AP208, "SP_COUNTRY_NAME")</f>
        <v>USA</v>
      </c>
      <c r="AX208" t="str">
        <f>_xll.SNL.Clients.Office.Excel.Functions.SPG(AU208, "SP_COUNTRY_NAME")</f>
        <v>#INVALID COMPANY ID</v>
      </c>
      <c r="AY208" t="s">
        <v>528</v>
      </c>
      <c r="AZ208">
        <v>111097</v>
      </c>
      <c r="BA208" t="s">
        <v>398</v>
      </c>
      <c r="BB208" s="11">
        <v>0</v>
      </c>
      <c r="BC208" t="str">
        <f>_xll.SNL.Clients.Office.Excel.Functions.SPG(AZ208, "SP_COUNTRY_NAME")</f>
        <v>USA</v>
      </c>
      <c r="BH208" t="str">
        <f>_xll.SNL.Clients.Office.Excel.Functions.SPG(BE208, "SP_COUNTRY_NAME")</f>
        <v>#INVALID COMPANY ID</v>
      </c>
      <c r="BI208" t="s">
        <v>485</v>
      </c>
      <c r="BJ208">
        <v>4119790</v>
      </c>
      <c r="BK208" t="s">
        <v>398</v>
      </c>
      <c r="BL208" s="11">
        <v>0</v>
      </c>
      <c r="BM208" t="str">
        <f>_xll.SNL.Clients.Office.Excel.Functions.SPG(BJ208, "SP_COUNTRY_NAME")</f>
        <v>USA</v>
      </c>
      <c r="BR208" t="str">
        <f>_xll.SNL.Clients.Office.Excel.Functions.SPG(BO208, "SP_COUNTRY_NAME")</f>
        <v>#INVALID COMPANY ID</v>
      </c>
      <c r="BS208" t="s">
        <v>555</v>
      </c>
      <c r="BT208">
        <v>5745911</v>
      </c>
      <c r="BU208" t="s">
        <v>405</v>
      </c>
      <c r="BV208" s="11">
        <v>0</v>
      </c>
      <c r="BW208" t="str">
        <f>_xll.SNL.Clients.Office.Excel.Functions.SPG(BT208, "SP_COUNTRY_NAME")</f>
        <v>Italy</v>
      </c>
      <c r="BX208" t="s">
        <v>463</v>
      </c>
      <c r="BY208">
        <v>4140503</v>
      </c>
      <c r="BZ208" t="s">
        <v>398</v>
      </c>
      <c r="CA208" s="11">
        <v>0.01</v>
      </c>
      <c r="CB208" t="str">
        <f>_xll.SNL.Clients.Office.Excel.Functions.SPG(BY208, "SP_COUNTRY_NAME")</f>
        <v>Ireland</v>
      </c>
      <c r="CC208" t="s">
        <v>1383</v>
      </c>
      <c r="CD208">
        <v>4548258</v>
      </c>
      <c r="CE208" t="s">
        <v>325</v>
      </c>
      <c r="CF208" s="11">
        <v>0.01</v>
      </c>
      <c r="CG208" t="str">
        <f>_xll.SNL.Clients.Office.Excel.Functions.SPG(CD208, "SP_COUNTRY_NAME")</f>
        <v>Brazil</v>
      </c>
      <c r="CH208" t="s">
        <v>463</v>
      </c>
      <c r="CI208">
        <v>4140503</v>
      </c>
      <c r="CJ208" t="s">
        <v>398</v>
      </c>
      <c r="CK208" s="11">
        <v>0.01</v>
      </c>
      <c r="CL208" t="str">
        <f>_xll.SNL.Clients.Office.Excel.Functions.SPG(CI208, "SP_COUNTRY_NAME")</f>
        <v>Ireland</v>
      </c>
      <c r="CM208" t="s">
        <v>485</v>
      </c>
      <c r="CN208">
        <v>4119790</v>
      </c>
      <c r="CO208" t="s">
        <v>398</v>
      </c>
      <c r="CP208" s="11">
        <v>0</v>
      </c>
      <c r="CQ208" t="str">
        <f>_xll.SNL.Clients.Office.Excel.Functions.SPG(CN208, "SP_COUNTRY_NAME")</f>
        <v>USA</v>
      </c>
      <c r="CR208" t="s">
        <v>485</v>
      </c>
      <c r="CS208">
        <v>4119790</v>
      </c>
      <c r="CT208" t="s">
        <v>398</v>
      </c>
      <c r="CU208" s="11">
        <v>0</v>
      </c>
      <c r="CV208" t="str">
        <f>_xll.SNL.Clients.Office.Excel.Functions.SPG(CS208, "SP_COUNTRY_NAME")</f>
        <v>USA</v>
      </c>
      <c r="CW208" t="s">
        <v>463</v>
      </c>
      <c r="CX208">
        <v>4140503</v>
      </c>
      <c r="CY208" t="s">
        <v>398</v>
      </c>
      <c r="CZ208" s="11">
        <v>0.01</v>
      </c>
      <c r="DA208" t="str">
        <f>_xll.SNL.Clients.Office.Excel.Functions.SPG(CX208, "SP_COUNTRY_NAME")</f>
        <v>Ireland</v>
      </c>
      <c r="DF208" t="str">
        <f>_xll.SNL.Clients.Office.Excel.Functions.SPG(DC208, "SP_COUNTRY_NAME")</f>
        <v>#INVALID COMPANY ID</v>
      </c>
      <c r="DK208" t="str">
        <f>_xll.SNL.Clients.Office.Excel.Functions.SPG(DH208, "SP_COUNTRY_NAME")</f>
        <v>#INVALID COMPANY ID</v>
      </c>
      <c r="DL208" t="s">
        <v>799</v>
      </c>
      <c r="DM208">
        <v>4428399</v>
      </c>
      <c r="DN208" t="s">
        <v>398</v>
      </c>
      <c r="DO208" s="11">
        <v>0</v>
      </c>
      <c r="DP208" t="str">
        <f>_xll.SNL.Clients.Office.Excel.Functions.SPG(DM208, "SP_COUNTRY_NAME")</f>
        <v>South Africa</v>
      </c>
      <c r="DQ208" t="s">
        <v>799</v>
      </c>
      <c r="DR208">
        <v>4428399</v>
      </c>
      <c r="DS208" t="s">
        <v>398</v>
      </c>
      <c r="DT208" s="11">
        <v>0</v>
      </c>
      <c r="DU208" t="str">
        <f>_xll.SNL.Clients.Office.Excel.Functions.SPG(DR208, "SP_COUNTRY_NAME")</f>
        <v>South Africa</v>
      </c>
      <c r="DV208" t="s">
        <v>799</v>
      </c>
      <c r="DW208">
        <v>4428399</v>
      </c>
      <c r="DX208" t="s">
        <v>398</v>
      </c>
      <c r="DY208" s="11">
        <v>0</v>
      </c>
      <c r="DZ208" t="str">
        <f>_xll.SNL.Clients.Office.Excel.Functions.SPG(DW208, "SP_COUNTRY_NAME")</f>
        <v>South Africa</v>
      </c>
      <c r="EE208" t="str">
        <f>_xll.SNL.Clients.Office.Excel.Functions.SPG(EB208, "SP_COUNTRY_NAME")</f>
        <v>#INVALID COMPANY ID</v>
      </c>
      <c r="EF208" t="s">
        <v>817</v>
      </c>
      <c r="EG208">
        <v>4156964</v>
      </c>
      <c r="EH208" t="s">
        <v>398</v>
      </c>
      <c r="EI208" s="11">
        <v>0.02</v>
      </c>
      <c r="EJ208" t="str">
        <f>_xll.SNL.Clients.Office.Excel.Functions.SPG(EG208, "SP_COUNTRY_NAME")</f>
        <v>Canada</v>
      </c>
      <c r="EO208" t="str">
        <f>_xll.SNL.Clients.Office.Excel.Functions.SPG(EL208, "SP_COUNTRY_NAME")</f>
        <v>#INVALID COMPANY ID</v>
      </c>
      <c r="ET208" t="str">
        <f>_xll.SNL.Clients.Office.Excel.Functions.SPG(EQ208, "SP_COUNTRY_NAME")</f>
        <v>#INVALID COMPANY ID</v>
      </c>
      <c r="EY208" t="str">
        <f>_xll.SNL.Clients.Office.Excel.Functions.SPG(EV208, "SP_COUNTRY_NAME")</f>
        <v>#INVALID COMPANY ID</v>
      </c>
      <c r="EZ208" t="s">
        <v>1383</v>
      </c>
      <c r="FA208">
        <v>4548258</v>
      </c>
      <c r="FB208" t="s">
        <v>325</v>
      </c>
      <c r="FC208" s="11">
        <v>0.01</v>
      </c>
      <c r="FD208" t="str">
        <f>_xll.SNL.Clients.Office.Excel.Functions.SPG(FA208, "SP_COUNTRY_NAME")</f>
        <v>Brazil</v>
      </c>
      <c r="FE208" t="s">
        <v>1383</v>
      </c>
      <c r="FF208">
        <v>4548258</v>
      </c>
      <c r="FG208" t="s">
        <v>325</v>
      </c>
      <c r="FH208" s="11">
        <v>0.01</v>
      </c>
      <c r="FI208" t="str">
        <f>_xll.SNL.Clients.Office.Excel.Functions.SPG(FF208, "SP_COUNTRY_NAME")</f>
        <v>Brazil</v>
      </c>
      <c r="FJ208" t="s">
        <v>463</v>
      </c>
      <c r="FK208">
        <v>4140503</v>
      </c>
      <c r="FL208" t="s">
        <v>398</v>
      </c>
      <c r="FM208" s="11">
        <v>0.01</v>
      </c>
      <c r="FN208" t="str">
        <f>_xll.SNL.Clients.Office.Excel.Functions.SPG(FK208, "SP_COUNTRY_NAME")</f>
        <v>Ireland</v>
      </c>
      <c r="FS208" t="str">
        <f>_xll.SNL.Clients.Office.Excel.Functions.SPG(FP208, "SP_COUNTRY_NAME")</f>
        <v>#INVALID COMPANY ID</v>
      </c>
      <c r="FT208" t="s">
        <v>817</v>
      </c>
      <c r="FU208">
        <v>4156964</v>
      </c>
      <c r="FV208" t="s">
        <v>398</v>
      </c>
      <c r="FW208" s="11">
        <v>0.02</v>
      </c>
      <c r="FX208" t="str">
        <f>_xll.SNL.Clients.Office.Excel.Functions.SPG(FU208, "SP_COUNTRY_NAME")</f>
        <v>Canada</v>
      </c>
      <c r="GC208" t="str">
        <f>_xll.SNL.Clients.Office.Excel.Functions.SPG(FZ208, "SP_COUNTRY_NAME")</f>
        <v>#INVALID COMPANY ID</v>
      </c>
      <c r="GH208" t="str">
        <f>_xll.SNL.Clients.Office.Excel.Functions.SPG(GE208, "SP_COUNTRY_NAME")</f>
        <v>#INVALID COMPANY ID</v>
      </c>
      <c r="GM208" t="str">
        <f>_xll.SNL.Clients.Office.Excel.Functions.SPG(GJ208, "SP_COUNTRY_NAME")</f>
        <v>#INVALID COMPANY ID</v>
      </c>
      <c r="GR208" t="str">
        <f>_xll.SNL.Clients.Office.Excel.Functions.SPG(GO208, "SP_COUNTRY_NAME")</f>
        <v>#INVALID COMPANY ID</v>
      </c>
      <c r="GW208" t="str">
        <f>_xll.SNL.Clients.Office.Excel.Functions.SPG(GT208, "SP_COUNTRY_NAME")</f>
        <v>#INVALID COMPANY ID</v>
      </c>
      <c r="HB208" t="str">
        <f>_xll.SNL.Clients.Office.Excel.Functions.SPG(GY208, "SP_COUNTRY_NAME")</f>
        <v>#INVALID COMPANY ID</v>
      </c>
      <c r="HC208" t="s">
        <v>463</v>
      </c>
      <c r="HD208">
        <v>4140503</v>
      </c>
      <c r="HE208" t="s">
        <v>398</v>
      </c>
      <c r="HF208" s="11">
        <v>0.01</v>
      </c>
      <c r="HG208" t="str">
        <f>_xll.SNL.Clients.Office.Excel.Functions.SPG(HD208, "SP_COUNTRY_NAME")</f>
        <v>Ireland</v>
      </c>
      <c r="HL208" t="str">
        <f>_xll.SNL.Clients.Office.Excel.Functions.SPG(HI208, "SP_COUNTRY_NAME")</f>
        <v>#INVALID COMPANY ID</v>
      </c>
      <c r="HQ208" t="str">
        <f>_xll.SNL.Clients.Office.Excel.Functions.SPG(HN208, "SP_COUNTRY_NAME")</f>
        <v>#INVALID COMPANY ID</v>
      </c>
      <c r="HR208" t="s">
        <v>463</v>
      </c>
      <c r="HS208">
        <v>4140503</v>
      </c>
      <c r="HT208" t="s">
        <v>398</v>
      </c>
      <c r="HU208" s="11">
        <v>0.01</v>
      </c>
      <c r="HV208" t="str">
        <f>_xll.SNL.Clients.Office.Excel.Functions.SPG(HS208, "SP_COUNTRY_NAME")</f>
        <v>Ireland</v>
      </c>
      <c r="HW208" t="s">
        <v>817</v>
      </c>
      <c r="HX208">
        <v>4156964</v>
      </c>
      <c r="HY208" t="s">
        <v>398</v>
      </c>
      <c r="HZ208" s="11">
        <v>0.02</v>
      </c>
      <c r="IA208" t="str">
        <f>_xll.SNL.Clients.Office.Excel.Functions.SPG(HX208, "SP_COUNTRY_NAME")</f>
        <v>Canada</v>
      </c>
      <c r="IF208" t="str">
        <f>_xll.SNL.Clients.Office.Excel.Functions.SPG(IC208, "SP_COUNTRY_NAME")</f>
        <v>#INVALID COMPANY ID</v>
      </c>
      <c r="IK208" t="str">
        <f>_xll.SNL.Clients.Office.Excel.Functions.SPG(IH208, "SP_COUNTRY_NAME")</f>
        <v>#INVALID COMPANY ID</v>
      </c>
      <c r="IP208" t="str">
        <f>_xll.SNL.Clients.Office.Excel.Functions.SPG(IM208, "SP_COUNTRY_NAME")</f>
        <v>#INVALID COMPANY ID</v>
      </c>
      <c r="IQ208" t="s">
        <v>1233</v>
      </c>
      <c r="IR208">
        <v>4240804</v>
      </c>
      <c r="IS208" t="s">
        <v>398</v>
      </c>
      <c r="IT208" s="11">
        <v>0</v>
      </c>
      <c r="IU208" t="str">
        <f>_xll.SNL.Clients.Office.Excel.Functions.SPG(IR208, "SP_COUNTRY_NAME")</f>
        <v>Taiwan</v>
      </c>
      <c r="IZ208" t="str">
        <f>_xll.SNL.Clients.Office.Excel.Functions.SPG(IW208, "SP_COUNTRY_NAME")</f>
        <v>#INVALID COMPANY ID</v>
      </c>
      <c r="JA208" t="s">
        <v>485</v>
      </c>
      <c r="JB208">
        <v>4119790</v>
      </c>
      <c r="JC208" t="s">
        <v>398</v>
      </c>
      <c r="JD208" s="11">
        <v>0</v>
      </c>
      <c r="JE208" t="str">
        <f>_xll.SNL.Clients.Office.Excel.Functions.SPG(JB208, "SP_COUNTRY_NAME")</f>
        <v>USA</v>
      </c>
      <c r="JF208" t="s">
        <v>799</v>
      </c>
      <c r="JG208">
        <v>4428399</v>
      </c>
      <c r="JH208" t="s">
        <v>398</v>
      </c>
      <c r="JI208" s="11">
        <v>0</v>
      </c>
      <c r="JJ208" t="str">
        <f>_xll.SNL.Clients.Office.Excel.Functions.SPG(JG208, "SP_COUNTRY_NAME")</f>
        <v>South Africa</v>
      </c>
      <c r="JK208" t="s">
        <v>1383</v>
      </c>
      <c r="JL208">
        <v>4548258</v>
      </c>
      <c r="JM208" t="s">
        <v>325</v>
      </c>
      <c r="JN208" s="11">
        <v>0.01</v>
      </c>
      <c r="JO208" t="str">
        <f>_xll.SNL.Clients.Office.Excel.Functions.SPG(JL208, "SP_COUNTRY_NAME")</f>
        <v>Brazil</v>
      </c>
      <c r="JT208" t="str">
        <f>_xll.SNL.Clients.Office.Excel.Functions.SPG(JQ208, "SP_COUNTRY_NAME")</f>
        <v>#INVALID COMPANY ID</v>
      </c>
      <c r="JY208" t="str">
        <f>_xll.SNL.Clients.Office.Excel.Functions.SPG(JV208, "SP_COUNTRY_NAME")</f>
        <v>#INVALID COMPANY ID</v>
      </c>
      <c r="JZ208" t="s">
        <v>463</v>
      </c>
      <c r="KA208">
        <v>4140503</v>
      </c>
      <c r="KB208" t="s">
        <v>398</v>
      </c>
      <c r="KC208" s="11">
        <v>0.01</v>
      </c>
      <c r="KD208" t="str">
        <f>_xll.SNL.Clients.Office.Excel.Functions.SPG(KA208, "SP_COUNTRY_NAME")</f>
        <v>Ireland</v>
      </c>
      <c r="KI208" t="str">
        <f>_xll.SNL.Clients.Office.Excel.Functions.SPG(KF208, "SP_COUNTRY_NAME")</f>
        <v>#INVALID COMPANY ID</v>
      </c>
      <c r="KJ208" t="s">
        <v>528</v>
      </c>
      <c r="KK208">
        <v>111097</v>
      </c>
      <c r="KL208" t="s">
        <v>398</v>
      </c>
      <c r="KM208" s="11">
        <v>0</v>
      </c>
      <c r="KN208" t="str">
        <f>_xll.SNL.Clients.Office.Excel.Functions.SPG(KK208, "SP_COUNTRY_NAME")</f>
        <v>USA</v>
      </c>
    </row>
    <row r="209" spans="5:300" x14ac:dyDescent="0.35">
      <c r="E209" t="str">
        <f>_xll.SNL.Clients.Office.Excel.Functions.SPG(B209, "SP_COUNTRY_NAME")</f>
        <v>#INVALID COMPANY ID</v>
      </c>
      <c r="F209" t="s">
        <v>708</v>
      </c>
      <c r="G209">
        <v>4117833</v>
      </c>
      <c r="H209" t="s">
        <v>398</v>
      </c>
      <c r="I209" s="11">
        <v>0</v>
      </c>
      <c r="J209" t="str">
        <f>_xll.SNL.Clients.Office.Excel.Functions.SPG(G209, "SP_COUNTRY_NAME")</f>
        <v>Singapore</v>
      </c>
      <c r="K209" t="s">
        <v>607</v>
      </c>
      <c r="L209">
        <v>4153606</v>
      </c>
      <c r="M209" t="s">
        <v>398</v>
      </c>
      <c r="N209" s="11">
        <v>0</v>
      </c>
      <c r="O209" t="str">
        <f>_xll.SNL.Clients.Office.Excel.Functions.SPG(L209, "SP_COUNTRY_NAME")</f>
        <v>USA</v>
      </c>
      <c r="P209" t="s">
        <v>1099</v>
      </c>
      <c r="Q209">
        <v>4437851</v>
      </c>
      <c r="R209" t="s">
        <v>398</v>
      </c>
      <c r="S209" s="11">
        <v>0.03</v>
      </c>
      <c r="T209" t="str">
        <f>_xll.SNL.Clients.Office.Excel.Functions.SPG(Q209, "SP_COUNTRY_NAME")</f>
        <v>USA</v>
      </c>
      <c r="Y209" t="str">
        <f>_xll.SNL.Clients.Office.Excel.Functions.SPG(V209, "SP_COUNTRY_NAME")</f>
        <v>#INVALID COMPANY ID</v>
      </c>
      <c r="Z209" t="s">
        <v>462</v>
      </c>
      <c r="AA209">
        <v>109806</v>
      </c>
      <c r="AB209" t="s">
        <v>398</v>
      </c>
      <c r="AC209" s="11">
        <v>0</v>
      </c>
      <c r="AD209" t="str">
        <f>_xll.SNL.Clients.Office.Excel.Functions.SPG(AA209, "SP_COUNTRY_NAME")</f>
        <v>USA</v>
      </c>
      <c r="AE209" t="s">
        <v>462</v>
      </c>
      <c r="AF209">
        <v>109806</v>
      </c>
      <c r="AG209" t="s">
        <v>398</v>
      </c>
      <c r="AH209" s="11">
        <v>0</v>
      </c>
      <c r="AI209" t="str">
        <f>_xll.SNL.Clients.Office.Excel.Functions.SPG(AF209, "SP_COUNTRY_NAME")</f>
        <v>USA</v>
      </c>
      <c r="AJ209" t="s">
        <v>1099</v>
      </c>
      <c r="AK209">
        <v>4437851</v>
      </c>
      <c r="AL209" t="s">
        <v>398</v>
      </c>
      <c r="AM209" s="11">
        <v>0.03</v>
      </c>
      <c r="AN209" t="str">
        <f>_xll.SNL.Clients.Office.Excel.Functions.SPG(AK209, "SP_COUNTRY_NAME")</f>
        <v>USA</v>
      </c>
      <c r="AO209" t="s">
        <v>813</v>
      </c>
      <c r="AP209">
        <v>110616</v>
      </c>
      <c r="AQ209" t="s">
        <v>398</v>
      </c>
      <c r="AR209" s="11">
        <v>0</v>
      </c>
      <c r="AS209" t="str">
        <f>_xll.SNL.Clients.Office.Excel.Functions.SPG(AP209, "SP_COUNTRY_NAME")</f>
        <v>United Kingdom</v>
      </c>
      <c r="AX209" t="str">
        <f>_xll.SNL.Clients.Office.Excel.Functions.SPG(AU209, "SP_COUNTRY_NAME")</f>
        <v>#INVALID COMPANY ID</v>
      </c>
      <c r="AY209" t="s">
        <v>462</v>
      </c>
      <c r="AZ209">
        <v>109806</v>
      </c>
      <c r="BA209" t="s">
        <v>398</v>
      </c>
      <c r="BB209" s="11">
        <v>0</v>
      </c>
      <c r="BC209" t="str">
        <f>_xll.SNL.Clients.Office.Excel.Functions.SPG(AZ209, "SP_COUNTRY_NAME")</f>
        <v>USA</v>
      </c>
      <c r="BH209" t="str">
        <f>_xll.SNL.Clients.Office.Excel.Functions.SPG(BE209, "SP_COUNTRY_NAME")</f>
        <v>#INVALID COMPANY ID</v>
      </c>
      <c r="BI209" t="s">
        <v>753</v>
      </c>
      <c r="BJ209">
        <v>14965291</v>
      </c>
      <c r="BK209" t="s">
        <v>398</v>
      </c>
      <c r="BL209" s="11">
        <v>0</v>
      </c>
      <c r="BM209" t="str">
        <f>_xll.SNL.Clients.Office.Excel.Functions.SPG(BJ209, "SP_COUNTRY_NAME")</f>
        <v>South Africa</v>
      </c>
      <c r="BR209" t="str">
        <f>_xll.SNL.Clients.Office.Excel.Functions.SPG(BO209, "SP_COUNTRY_NAME")</f>
        <v>#INVALID COMPANY ID</v>
      </c>
      <c r="BS209" t="s">
        <v>1954</v>
      </c>
      <c r="BT209" t="s">
        <v>348</v>
      </c>
      <c r="BU209" t="s">
        <v>406</v>
      </c>
      <c r="BV209" s="11">
        <v>0</v>
      </c>
      <c r="BW209" t="str">
        <f>_xll.SNL.Clients.Office.Excel.Functions.SPG(BT209, "SP_COUNTRY_NAME")</f>
        <v>China</v>
      </c>
      <c r="BX209" t="s">
        <v>654</v>
      </c>
      <c r="BY209">
        <v>4550016</v>
      </c>
      <c r="BZ209" t="s">
        <v>403</v>
      </c>
      <c r="CA209" s="11">
        <v>0.01</v>
      </c>
      <c r="CB209" t="str">
        <f>_xll.SNL.Clients.Office.Excel.Functions.SPG(BY209, "SP_COUNTRY_NAME")</f>
        <v>South Africa</v>
      </c>
      <c r="CC209" t="s">
        <v>1384</v>
      </c>
      <c r="CD209">
        <v>4724211</v>
      </c>
      <c r="CE209" t="s">
        <v>398</v>
      </c>
      <c r="CF209" s="11">
        <v>0.01</v>
      </c>
      <c r="CG209" t="str">
        <f>_xll.SNL.Clients.Office.Excel.Functions.SPG(CD209, "SP_COUNTRY_NAME")</f>
        <v>USA</v>
      </c>
      <c r="CH209" t="s">
        <v>654</v>
      </c>
      <c r="CI209">
        <v>4550016</v>
      </c>
      <c r="CJ209" t="s">
        <v>403</v>
      </c>
      <c r="CK209" s="11">
        <v>0.01</v>
      </c>
      <c r="CL209" t="str">
        <f>_xll.SNL.Clients.Office.Excel.Functions.SPG(CI209, "SP_COUNTRY_NAME")</f>
        <v>South Africa</v>
      </c>
      <c r="CM209" t="s">
        <v>753</v>
      </c>
      <c r="CN209">
        <v>14965291</v>
      </c>
      <c r="CO209" t="s">
        <v>398</v>
      </c>
      <c r="CP209" s="11">
        <v>0</v>
      </c>
      <c r="CQ209" t="str">
        <f>_xll.SNL.Clients.Office.Excel.Functions.SPG(CN209, "SP_COUNTRY_NAME")</f>
        <v>South Africa</v>
      </c>
      <c r="CR209" t="s">
        <v>753</v>
      </c>
      <c r="CS209">
        <v>14965291</v>
      </c>
      <c r="CT209" t="s">
        <v>398</v>
      </c>
      <c r="CU209" s="11">
        <v>0</v>
      </c>
      <c r="CV209" t="str">
        <f>_xll.SNL.Clients.Office.Excel.Functions.SPG(CS209, "SP_COUNTRY_NAME")</f>
        <v>South Africa</v>
      </c>
      <c r="CW209" t="s">
        <v>654</v>
      </c>
      <c r="CX209">
        <v>4550016</v>
      </c>
      <c r="CY209" t="s">
        <v>403</v>
      </c>
      <c r="CZ209" s="11">
        <v>0.01</v>
      </c>
      <c r="DA209" t="str">
        <f>_xll.SNL.Clients.Office.Excel.Functions.SPG(CX209, "SP_COUNTRY_NAME")</f>
        <v>South Africa</v>
      </c>
      <c r="DF209" t="str">
        <f>_xll.SNL.Clients.Office.Excel.Functions.SPG(DC209, "SP_COUNTRY_NAME")</f>
        <v>#INVALID COMPANY ID</v>
      </c>
      <c r="DK209" t="str">
        <f>_xll.SNL.Clients.Office.Excel.Functions.SPG(DH209, "SP_COUNTRY_NAME")</f>
        <v>#INVALID COMPANY ID</v>
      </c>
      <c r="DL209" t="s">
        <v>708</v>
      </c>
      <c r="DM209">
        <v>4117833</v>
      </c>
      <c r="DN209" t="s">
        <v>398</v>
      </c>
      <c r="DO209" s="11">
        <v>0</v>
      </c>
      <c r="DP209" t="str">
        <f>_xll.SNL.Clients.Office.Excel.Functions.SPG(DM209, "SP_COUNTRY_NAME")</f>
        <v>Singapore</v>
      </c>
      <c r="DQ209" t="s">
        <v>708</v>
      </c>
      <c r="DR209">
        <v>4117833</v>
      </c>
      <c r="DS209" t="s">
        <v>398</v>
      </c>
      <c r="DT209" s="11">
        <v>0</v>
      </c>
      <c r="DU209" t="str">
        <f>_xll.SNL.Clients.Office.Excel.Functions.SPG(DR209, "SP_COUNTRY_NAME")</f>
        <v>Singapore</v>
      </c>
      <c r="DV209" t="s">
        <v>708</v>
      </c>
      <c r="DW209">
        <v>4117833</v>
      </c>
      <c r="DX209" t="s">
        <v>398</v>
      </c>
      <c r="DY209" s="11">
        <v>0</v>
      </c>
      <c r="DZ209" t="str">
        <f>_xll.SNL.Clients.Office.Excel.Functions.SPG(DW209, "SP_COUNTRY_NAME")</f>
        <v>Singapore</v>
      </c>
      <c r="EE209" t="str">
        <f>_xll.SNL.Clients.Office.Excel.Functions.SPG(EB209, "SP_COUNTRY_NAME")</f>
        <v>#INVALID COMPANY ID</v>
      </c>
      <c r="EF209" t="s">
        <v>673</v>
      </c>
      <c r="EG209">
        <v>4423321</v>
      </c>
      <c r="EH209" t="s">
        <v>398</v>
      </c>
      <c r="EI209" s="11">
        <v>0.01</v>
      </c>
      <c r="EJ209" t="str">
        <f>_xll.SNL.Clients.Office.Excel.Functions.SPG(EG209, "SP_COUNTRY_NAME")</f>
        <v>South Africa</v>
      </c>
      <c r="EO209" t="str">
        <f>_xll.SNL.Clients.Office.Excel.Functions.SPG(EL209, "SP_COUNTRY_NAME")</f>
        <v>#INVALID COMPANY ID</v>
      </c>
      <c r="ET209" t="str">
        <f>_xll.SNL.Clients.Office.Excel.Functions.SPG(EQ209, "SP_COUNTRY_NAME")</f>
        <v>#INVALID COMPANY ID</v>
      </c>
      <c r="EY209" t="str">
        <f>_xll.SNL.Clients.Office.Excel.Functions.SPG(EV209, "SP_COUNTRY_NAME")</f>
        <v>#INVALID COMPANY ID</v>
      </c>
      <c r="EZ209" t="s">
        <v>1384</v>
      </c>
      <c r="FA209">
        <v>4724211</v>
      </c>
      <c r="FB209" t="s">
        <v>398</v>
      </c>
      <c r="FC209" s="11">
        <v>0.01</v>
      </c>
      <c r="FD209" t="str">
        <f>_xll.SNL.Clients.Office.Excel.Functions.SPG(FA209, "SP_COUNTRY_NAME")</f>
        <v>USA</v>
      </c>
      <c r="FE209" t="s">
        <v>1384</v>
      </c>
      <c r="FF209">
        <v>4724211</v>
      </c>
      <c r="FG209" t="s">
        <v>398</v>
      </c>
      <c r="FH209" s="11">
        <v>0.01</v>
      </c>
      <c r="FI209" t="str">
        <f>_xll.SNL.Clients.Office.Excel.Functions.SPG(FF209, "SP_COUNTRY_NAME")</f>
        <v>USA</v>
      </c>
      <c r="FJ209" t="s">
        <v>654</v>
      </c>
      <c r="FK209">
        <v>4550016</v>
      </c>
      <c r="FL209" t="s">
        <v>403</v>
      </c>
      <c r="FM209" s="11">
        <v>0.01</v>
      </c>
      <c r="FN209" t="str">
        <f>_xll.SNL.Clients.Office.Excel.Functions.SPG(FK209, "SP_COUNTRY_NAME")</f>
        <v>South Africa</v>
      </c>
      <c r="FS209" t="str">
        <f>_xll.SNL.Clients.Office.Excel.Functions.SPG(FP209, "SP_COUNTRY_NAME")</f>
        <v>#INVALID COMPANY ID</v>
      </c>
      <c r="FT209" t="s">
        <v>673</v>
      </c>
      <c r="FU209">
        <v>4423321</v>
      </c>
      <c r="FV209" t="s">
        <v>398</v>
      </c>
      <c r="FW209" s="11">
        <v>0.01</v>
      </c>
      <c r="FX209" t="str">
        <f>_xll.SNL.Clients.Office.Excel.Functions.SPG(FU209, "SP_COUNTRY_NAME")</f>
        <v>South Africa</v>
      </c>
      <c r="GC209" t="str">
        <f>_xll.SNL.Clients.Office.Excel.Functions.SPG(FZ209, "SP_COUNTRY_NAME")</f>
        <v>#INVALID COMPANY ID</v>
      </c>
      <c r="GH209" t="str">
        <f>_xll.SNL.Clients.Office.Excel.Functions.SPG(GE209, "SP_COUNTRY_NAME")</f>
        <v>#INVALID COMPANY ID</v>
      </c>
      <c r="GM209" t="str">
        <f>_xll.SNL.Clients.Office.Excel.Functions.SPG(GJ209, "SP_COUNTRY_NAME")</f>
        <v>#INVALID COMPANY ID</v>
      </c>
      <c r="GR209" t="str">
        <f>_xll.SNL.Clients.Office.Excel.Functions.SPG(GO209, "SP_COUNTRY_NAME")</f>
        <v>#INVALID COMPANY ID</v>
      </c>
      <c r="GW209" t="str">
        <f>_xll.SNL.Clients.Office.Excel.Functions.SPG(GT209, "SP_COUNTRY_NAME")</f>
        <v>#INVALID COMPANY ID</v>
      </c>
      <c r="HB209" t="str">
        <f>_xll.SNL.Clients.Office.Excel.Functions.SPG(GY209, "SP_COUNTRY_NAME")</f>
        <v>#INVALID COMPANY ID</v>
      </c>
      <c r="HC209" t="s">
        <v>654</v>
      </c>
      <c r="HD209">
        <v>4550016</v>
      </c>
      <c r="HE209" t="s">
        <v>403</v>
      </c>
      <c r="HF209" s="11">
        <v>0.01</v>
      </c>
      <c r="HG209" t="str">
        <f>_xll.SNL.Clients.Office.Excel.Functions.SPG(HD209, "SP_COUNTRY_NAME")</f>
        <v>South Africa</v>
      </c>
      <c r="HL209" t="str">
        <f>_xll.SNL.Clients.Office.Excel.Functions.SPG(HI209, "SP_COUNTRY_NAME")</f>
        <v>#INVALID COMPANY ID</v>
      </c>
      <c r="HQ209" t="str">
        <f>_xll.SNL.Clients.Office.Excel.Functions.SPG(HN209, "SP_COUNTRY_NAME")</f>
        <v>#INVALID COMPANY ID</v>
      </c>
      <c r="HR209" t="s">
        <v>654</v>
      </c>
      <c r="HS209">
        <v>4550016</v>
      </c>
      <c r="HT209" t="s">
        <v>403</v>
      </c>
      <c r="HU209" s="11">
        <v>0.01</v>
      </c>
      <c r="HV209" t="str">
        <f>_xll.SNL.Clients.Office.Excel.Functions.SPG(HS209, "SP_COUNTRY_NAME")</f>
        <v>South Africa</v>
      </c>
      <c r="HW209" t="s">
        <v>673</v>
      </c>
      <c r="HX209">
        <v>4423321</v>
      </c>
      <c r="HY209" t="s">
        <v>398</v>
      </c>
      <c r="HZ209" s="11">
        <v>0.01</v>
      </c>
      <c r="IA209" t="str">
        <f>_xll.SNL.Clients.Office.Excel.Functions.SPG(HX209, "SP_COUNTRY_NAME")</f>
        <v>South Africa</v>
      </c>
      <c r="IF209" t="str">
        <f>_xll.SNL.Clients.Office.Excel.Functions.SPG(IC209, "SP_COUNTRY_NAME")</f>
        <v>#INVALID COMPANY ID</v>
      </c>
      <c r="IK209" t="str">
        <f>_xll.SNL.Clients.Office.Excel.Functions.SPG(IH209, "SP_COUNTRY_NAME")</f>
        <v>#INVALID COMPANY ID</v>
      </c>
      <c r="IP209" t="str">
        <f>_xll.SNL.Clients.Office.Excel.Functions.SPG(IM209, "SP_COUNTRY_NAME")</f>
        <v>#INVALID COMPANY ID</v>
      </c>
      <c r="IQ209" t="s">
        <v>640</v>
      </c>
      <c r="IR209">
        <v>109776</v>
      </c>
      <c r="IS209" t="s">
        <v>398</v>
      </c>
      <c r="IT209" s="11">
        <v>0</v>
      </c>
      <c r="IU209" t="str">
        <f>_xll.SNL.Clients.Office.Excel.Functions.SPG(IR209, "SP_COUNTRY_NAME")</f>
        <v>USA</v>
      </c>
      <c r="IZ209" t="str">
        <f>_xll.SNL.Clients.Office.Excel.Functions.SPG(IW209, "SP_COUNTRY_NAME")</f>
        <v>#INVALID COMPANY ID</v>
      </c>
      <c r="JA209" t="s">
        <v>753</v>
      </c>
      <c r="JB209">
        <v>14965291</v>
      </c>
      <c r="JC209" t="s">
        <v>398</v>
      </c>
      <c r="JD209" s="11">
        <v>0</v>
      </c>
      <c r="JE209" t="str">
        <f>_xll.SNL.Clients.Office.Excel.Functions.SPG(JB209, "SP_COUNTRY_NAME")</f>
        <v>South Africa</v>
      </c>
      <c r="JF209" t="s">
        <v>708</v>
      </c>
      <c r="JG209">
        <v>4117833</v>
      </c>
      <c r="JH209" t="s">
        <v>398</v>
      </c>
      <c r="JI209" s="11">
        <v>0</v>
      </c>
      <c r="JJ209" t="str">
        <f>_xll.SNL.Clients.Office.Excel.Functions.SPG(JG209, "SP_COUNTRY_NAME")</f>
        <v>Singapore</v>
      </c>
      <c r="JK209" t="s">
        <v>1384</v>
      </c>
      <c r="JL209">
        <v>4724211</v>
      </c>
      <c r="JM209" t="s">
        <v>398</v>
      </c>
      <c r="JN209" s="11">
        <v>0.01</v>
      </c>
      <c r="JO209" t="str">
        <f>_xll.SNL.Clients.Office.Excel.Functions.SPG(JL209, "SP_COUNTRY_NAME")</f>
        <v>USA</v>
      </c>
      <c r="JT209" t="str">
        <f>_xll.SNL.Clients.Office.Excel.Functions.SPG(JQ209, "SP_COUNTRY_NAME")</f>
        <v>#INVALID COMPANY ID</v>
      </c>
      <c r="JY209" t="str">
        <f>_xll.SNL.Clients.Office.Excel.Functions.SPG(JV209, "SP_COUNTRY_NAME")</f>
        <v>#INVALID COMPANY ID</v>
      </c>
      <c r="JZ209" t="s">
        <v>654</v>
      </c>
      <c r="KA209">
        <v>4550016</v>
      </c>
      <c r="KB209" t="s">
        <v>403</v>
      </c>
      <c r="KC209" s="11">
        <v>0.01</v>
      </c>
      <c r="KD209" t="str">
        <f>_xll.SNL.Clients.Office.Excel.Functions.SPG(KA209, "SP_COUNTRY_NAME")</f>
        <v>South Africa</v>
      </c>
      <c r="KI209" t="str">
        <f>_xll.SNL.Clients.Office.Excel.Functions.SPG(KF209, "SP_COUNTRY_NAME")</f>
        <v>#INVALID COMPANY ID</v>
      </c>
      <c r="KJ209" t="s">
        <v>462</v>
      </c>
      <c r="KK209">
        <v>109806</v>
      </c>
      <c r="KL209" t="s">
        <v>398</v>
      </c>
      <c r="KM209" s="11">
        <v>0</v>
      </c>
      <c r="KN209" t="str">
        <f>_xll.SNL.Clients.Office.Excel.Functions.SPG(KK209, "SP_COUNTRY_NAME")</f>
        <v>USA</v>
      </c>
    </row>
    <row r="210" spans="5:300" x14ac:dyDescent="0.35">
      <c r="E210" t="str">
        <f>_xll.SNL.Clients.Office.Excel.Functions.SPG(B210, "SP_COUNTRY_NAME")</f>
        <v>#INVALID COMPANY ID</v>
      </c>
      <c r="F210" t="s">
        <v>488</v>
      </c>
      <c r="G210">
        <v>4119651</v>
      </c>
      <c r="H210" t="s">
        <v>398</v>
      </c>
      <c r="I210" s="11">
        <v>0</v>
      </c>
      <c r="J210" t="str">
        <f>_xll.SNL.Clients.Office.Excel.Functions.SPG(G210, "SP_COUNTRY_NAME")</f>
        <v>USA</v>
      </c>
      <c r="K210" t="s">
        <v>608</v>
      </c>
      <c r="L210">
        <v>5821164</v>
      </c>
      <c r="M210" t="s">
        <v>398</v>
      </c>
      <c r="N210" s="11">
        <v>0</v>
      </c>
      <c r="O210" t="str">
        <f>_xll.SNL.Clients.Office.Excel.Functions.SPG(L210, "SP_COUNTRY_NAME")</f>
        <v>Germany</v>
      </c>
      <c r="P210" t="s">
        <v>1100</v>
      </c>
      <c r="Q210">
        <v>4214610</v>
      </c>
      <c r="R210" t="s">
        <v>398</v>
      </c>
      <c r="S210" s="11">
        <v>0.03</v>
      </c>
      <c r="T210" t="str">
        <f>_xll.SNL.Clients.Office.Excel.Functions.SPG(Q210, "SP_COUNTRY_NAME")</f>
        <v>Australia</v>
      </c>
      <c r="Y210" t="str">
        <f>_xll.SNL.Clients.Office.Excel.Functions.SPG(V210, "SP_COUNTRY_NAME")</f>
        <v>#INVALID COMPANY ID</v>
      </c>
      <c r="Z210" t="s">
        <v>470</v>
      </c>
      <c r="AA210">
        <v>4119440</v>
      </c>
      <c r="AB210" t="s">
        <v>398</v>
      </c>
      <c r="AC210" s="11">
        <v>0</v>
      </c>
      <c r="AD210" t="str">
        <f>_xll.SNL.Clients.Office.Excel.Functions.SPG(AA210, "SP_COUNTRY_NAME")</f>
        <v>USA</v>
      </c>
      <c r="AE210" t="s">
        <v>470</v>
      </c>
      <c r="AF210">
        <v>4119440</v>
      </c>
      <c r="AG210" t="s">
        <v>398</v>
      </c>
      <c r="AH210" s="11">
        <v>0</v>
      </c>
      <c r="AI210" t="str">
        <f>_xll.SNL.Clients.Office.Excel.Functions.SPG(AF210, "SP_COUNTRY_NAME")</f>
        <v>USA</v>
      </c>
      <c r="AJ210" t="s">
        <v>1100</v>
      </c>
      <c r="AK210">
        <v>4214610</v>
      </c>
      <c r="AL210" t="s">
        <v>398</v>
      </c>
      <c r="AM210" s="11">
        <v>0.03</v>
      </c>
      <c r="AN210" t="str">
        <f>_xll.SNL.Clients.Office.Excel.Functions.SPG(AK210, "SP_COUNTRY_NAME")</f>
        <v>Australia</v>
      </c>
      <c r="AO210" t="s">
        <v>640</v>
      </c>
      <c r="AP210">
        <v>109776</v>
      </c>
      <c r="AQ210" t="s">
        <v>398</v>
      </c>
      <c r="AR210" s="11">
        <v>0</v>
      </c>
      <c r="AS210" t="str">
        <f>_xll.SNL.Clients.Office.Excel.Functions.SPG(AP210, "SP_COUNTRY_NAME")</f>
        <v>USA</v>
      </c>
      <c r="AX210" t="str">
        <f>_xll.SNL.Clients.Office.Excel.Functions.SPG(AU210, "SP_COUNTRY_NAME")</f>
        <v>#INVALID COMPANY ID</v>
      </c>
      <c r="AY210" t="s">
        <v>470</v>
      </c>
      <c r="AZ210">
        <v>4119440</v>
      </c>
      <c r="BA210" t="s">
        <v>398</v>
      </c>
      <c r="BB210" s="11">
        <v>0</v>
      </c>
      <c r="BC210" t="str">
        <f>_xll.SNL.Clients.Office.Excel.Functions.SPG(AZ210, "SP_COUNTRY_NAME")</f>
        <v>USA</v>
      </c>
      <c r="BH210" t="str">
        <f>_xll.SNL.Clients.Office.Excel.Functions.SPG(BE210, "SP_COUNTRY_NAME")</f>
        <v>#INVALID COMPANY ID</v>
      </c>
      <c r="BI210" t="s">
        <v>735</v>
      </c>
      <c r="BJ210">
        <v>4277356</v>
      </c>
      <c r="BK210" t="s">
        <v>398</v>
      </c>
      <c r="BL210" s="11">
        <v>0</v>
      </c>
      <c r="BM210" t="str">
        <f>_xll.SNL.Clients.Office.Excel.Functions.SPG(BJ210, "SP_COUNTRY_NAME")</f>
        <v>South Africa</v>
      </c>
      <c r="BR210" t="str">
        <f>_xll.SNL.Clients.Office.Excel.Functions.SPG(BO210, "SP_COUNTRY_NAME")</f>
        <v>#INVALID COMPANY ID</v>
      </c>
      <c r="BS210" t="s">
        <v>477</v>
      </c>
      <c r="BT210">
        <v>4102247</v>
      </c>
      <c r="BU210" t="s">
        <v>398</v>
      </c>
      <c r="BV210" s="11">
        <v>0</v>
      </c>
      <c r="BW210" t="str">
        <f>_xll.SNL.Clients.Office.Excel.Functions.SPG(BT210, "SP_COUNTRY_NAME")</f>
        <v>USA</v>
      </c>
      <c r="BX210" t="s">
        <v>1751</v>
      </c>
      <c r="BY210" t="s">
        <v>348</v>
      </c>
      <c r="BZ210" t="s">
        <v>406</v>
      </c>
      <c r="CA210" s="11">
        <v>0.01</v>
      </c>
      <c r="CB210" t="str">
        <f>_xll.SNL.Clients.Office.Excel.Functions.SPG(BY210, "SP_COUNTRY_NAME")</f>
        <v>China</v>
      </c>
      <c r="CC210" t="s">
        <v>1385</v>
      </c>
      <c r="CD210">
        <v>4438040</v>
      </c>
      <c r="CE210" t="s">
        <v>398</v>
      </c>
      <c r="CF210" s="11">
        <v>0.01</v>
      </c>
      <c r="CG210" t="str">
        <f>_xll.SNL.Clients.Office.Excel.Functions.SPG(CD210, "SP_COUNTRY_NAME")</f>
        <v>Brazil</v>
      </c>
      <c r="CH210" t="s">
        <v>1751</v>
      </c>
      <c r="CI210" t="s">
        <v>348</v>
      </c>
      <c r="CJ210" t="s">
        <v>406</v>
      </c>
      <c r="CK210" s="11">
        <v>0.01</v>
      </c>
      <c r="CL210" t="str">
        <f>_xll.SNL.Clients.Office.Excel.Functions.SPG(CI210, "SP_COUNTRY_NAME")</f>
        <v>China</v>
      </c>
      <c r="CM210" t="s">
        <v>735</v>
      </c>
      <c r="CN210">
        <v>4277356</v>
      </c>
      <c r="CO210" t="s">
        <v>398</v>
      </c>
      <c r="CP210" s="11">
        <v>0</v>
      </c>
      <c r="CQ210" t="str">
        <f>_xll.SNL.Clients.Office.Excel.Functions.SPG(CN210, "SP_COUNTRY_NAME")</f>
        <v>South Africa</v>
      </c>
      <c r="CR210" t="s">
        <v>735</v>
      </c>
      <c r="CS210">
        <v>4277356</v>
      </c>
      <c r="CT210" t="s">
        <v>398</v>
      </c>
      <c r="CU210" s="11">
        <v>0</v>
      </c>
      <c r="CV210" t="str">
        <f>_xll.SNL.Clients.Office.Excel.Functions.SPG(CS210, "SP_COUNTRY_NAME")</f>
        <v>South Africa</v>
      </c>
      <c r="CW210" t="s">
        <v>1751</v>
      </c>
      <c r="CX210" t="s">
        <v>348</v>
      </c>
      <c r="CY210" t="s">
        <v>406</v>
      </c>
      <c r="CZ210" s="11">
        <v>0.01</v>
      </c>
      <c r="DA210" t="str">
        <f>_xll.SNL.Clients.Office.Excel.Functions.SPG(CX210, "SP_COUNTRY_NAME")</f>
        <v>China</v>
      </c>
      <c r="DF210" t="str">
        <f>_xll.SNL.Clients.Office.Excel.Functions.SPG(DC210, "SP_COUNTRY_NAME")</f>
        <v>#INVALID COMPANY ID</v>
      </c>
      <c r="DK210" t="str">
        <f>_xll.SNL.Clients.Office.Excel.Functions.SPG(DH210, "SP_COUNTRY_NAME")</f>
        <v>#INVALID COMPANY ID</v>
      </c>
      <c r="DL210" t="s">
        <v>488</v>
      </c>
      <c r="DM210">
        <v>4119651</v>
      </c>
      <c r="DN210" t="s">
        <v>398</v>
      </c>
      <c r="DO210" s="11">
        <v>0</v>
      </c>
      <c r="DP210" t="str">
        <f>_xll.SNL.Clients.Office.Excel.Functions.SPG(DM210, "SP_COUNTRY_NAME")</f>
        <v>USA</v>
      </c>
      <c r="DQ210" t="s">
        <v>488</v>
      </c>
      <c r="DR210">
        <v>4119651</v>
      </c>
      <c r="DS210" t="s">
        <v>398</v>
      </c>
      <c r="DT210" s="11">
        <v>0</v>
      </c>
      <c r="DU210" t="str">
        <f>_xll.SNL.Clients.Office.Excel.Functions.SPG(DR210, "SP_COUNTRY_NAME")</f>
        <v>USA</v>
      </c>
      <c r="DV210" t="s">
        <v>488</v>
      </c>
      <c r="DW210">
        <v>4119651</v>
      </c>
      <c r="DX210" t="s">
        <v>398</v>
      </c>
      <c r="DY210" s="11">
        <v>0</v>
      </c>
      <c r="DZ210" t="str">
        <f>_xll.SNL.Clients.Office.Excel.Functions.SPG(DW210, "SP_COUNTRY_NAME")</f>
        <v>USA</v>
      </c>
      <c r="EE210" t="str">
        <f>_xll.SNL.Clients.Office.Excel.Functions.SPG(EB210, "SP_COUNTRY_NAME")</f>
        <v>#INVALID COMPANY ID</v>
      </c>
      <c r="EF210" t="s">
        <v>552</v>
      </c>
      <c r="EG210">
        <v>4135098</v>
      </c>
      <c r="EH210" t="s">
        <v>398</v>
      </c>
      <c r="EI210" s="11">
        <v>0.01</v>
      </c>
      <c r="EJ210" t="str">
        <f>_xll.SNL.Clients.Office.Excel.Functions.SPG(EG210, "SP_COUNTRY_NAME")</f>
        <v>United Kingdom</v>
      </c>
      <c r="EO210" t="str">
        <f>_xll.SNL.Clients.Office.Excel.Functions.SPG(EL210, "SP_COUNTRY_NAME")</f>
        <v>#INVALID COMPANY ID</v>
      </c>
      <c r="ET210" t="str">
        <f>_xll.SNL.Clients.Office.Excel.Functions.SPG(EQ210, "SP_COUNTRY_NAME")</f>
        <v>#INVALID COMPANY ID</v>
      </c>
      <c r="EY210" t="str">
        <f>_xll.SNL.Clients.Office.Excel.Functions.SPG(EV210, "SP_COUNTRY_NAME")</f>
        <v>#INVALID COMPANY ID</v>
      </c>
      <c r="EZ210" t="s">
        <v>1385</v>
      </c>
      <c r="FA210">
        <v>4438040</v>
      </c>
      <c r="FB210" t="s">
        <v>398</v>
      </c>
      <c r="FC210" s="11">
        <v>0.01</v>
      </c>
      <c r="FD210" t="str">
        <f>_xll.SNL.Clients.Office.Excel.Functions.SPG(FA210, "SP_COUNTRY_NAME")</f>
        <v>Brazil</v>
      </c>
      <c r="FE210" t="s">
        <v>1385</v>
      </c>
      <c r="FF210">
        <v>4438040</v>
      </c>
      <c r="FG210" t="s">
        <v>398</v>
      </c>
      <c r="FH210" s="11">
        <v>0.01</v>
      </c>
      <c r="FI210" t="str">
        <f>_xll.SNL.Clients.Office.Excel.Functions.SPG(FF210, "SP_COUNTRY_NAME")</f>
        <v>Brazil</v>
      </c>
      <c r="FJ210" t="s">
        <v>1751</v>
      </c>
      <c r="FK210" t="s">
        <v>348</v>
      </c>
      <c r="FL210" t="s">
        <v>406</v>
      </c>
      <c r="FM210" s="11">
        <v>0.01</v>
      </c>
      <c r="FN210" t="str">
        <f>_xll.SNL.Clients.Office.Excel.Functions.SPG(FK210, "SP_COUNTRY_NAME")</f>
        <v>China</v>
      </c>
      <c r="FS210" t="str">
        <f>_xll.SNL.Clients.Office.Excel.Functions.SPG(FP210, "SP_COUNTRY_NAME")</f>
        <v>#INVALID COMPANY ID</v>
      </c>
      <c r="FT210" t="s">
        <v>552</v>
      </c>
      <c r="FU210">
        <v>4135098</v>
      </c>
      <c r="FV210" t="s">
        <v>398</v>
      </c>
      <c r="FW210" s="11">
        <v>0.01</v>
      </c>
      <c r="FX210" t="str">
        <f>_xll.SNL.Clients.Office.Excel.Functions.SPG(FU210, "SP_COUNTRY_NAME")</f>
        <v>United Kingdom</v>
      </c>
      <c r="GC210" t="str">
        <f>_xll.SNL.Clients.Office.Excel.Functions.SPG(FZ210, "SP_COUNTRY_NAME")</f>
        <v>#INVALID COMPANY ID</v>
      </c>
      <c r="GH210" t="str">
        <f>_xll.SNL.Clients.Office.Excel.Functions.SPG(GE210, "SP_COUNTRY_NAME")</f>
        <v>#INVALID COMPANY ID</v>
      </c>
      <c r="GM210" t="str">
        <f>_xll.SNL.Clients.Office.Excel.Functions.SPG(GJ210, "SP_COUNTRY_NAME")</f>
        <v>#INVALID COMPANY ID</v>
      </c>
      <c r="GR210" t="str">
        <f>_xll.SNL.Clients.Office.Excel.Functions.SPG(GO210, "SP_COUNTRY_NAME")</f>
        <v>#INVALID COMPANY ID</v>
      </c>
      <c r="GW210" t="str">
        <f>_xll.SNL.Clients.Office.Excel.Functions.SPG(GT210, "SP_COUNTRY_NAME")</f>
        <v>#INVALID COMPANY ID</v>
      </c>
      <c r="HB210" t="str">
        <f>_xll.SNL.Clients.Office.Excel.Functions.SPG(GY210, "SP_COUNTRY_NAME")</f>
        <v>#INVALID COMPANY ID</v>
      </c>
      <c r="HC210" t="s">
        <v>1751</v>
      </c>
      <c r="HD210" t="s">
        <v>348</v>
      </c>
      <c r="HE210" t="s">
        <v>406</v>
      </c>
      <c r="HF210" s="11">
        <v>0.01</v>
      </c>
      <c r="HG210" t="str">
        <f>_xll.SNL.Clients.Office.Excel.Functions.SPG(HD210, "SP_COUNTRY_NAME")</f>
        <v>China</v>
      </c>
      <c r="HL210" t="str">
        <f>_xll.SNL.Clients.Office.Excel.Functions.SPG(HI210, "SP_COUNTRY_NAME")</f>
        <v>#INVALID COMPANY ID</v>
      </c>
      <c r="HQ210" t="str">
        <f>_xll.SNL.Clients.Office.Excel.Functions.SPG(HN210, "SP_COUNTRY_NAME")</f>
        <v>#INVALID COMPANY ID</v>
      </c>
      <c r="HR210" t="s">
        <v>1751</v>
      </c>
      <c r="HS210" t="s">
        <v>348</v>
      </c>
      <c r="HT210" t="s">
        <v>406</v>
      </c>
      <c r="HU210" s="11">
        <v>0.01</v>
      </c>
      <c r="HV210" t="str">
        <f>_xll.SNL.Clients.Office.Excel.Functions.SPG(HS210, "SP_COUNTRY_NAME")</f>
        <v>China</v>
      </c>
      <c r="HW210" t="s">
        <v>552</v>
      </c>
      <c r="HX210">
        <v>4135098</v>
      </c>
      <c r="HY210" t="s">
        <v>398</v>
      </c>
      <c r="HZ210" s="11">
        <v>0.01</v>
      </c>
      <c r="IA210" t="str">
        <f>_xll.SNL.Clients.Office.Excel.Functions.SPG(HX210, "SP_COUNTRY_NAME")</f>
        <v>United Kingdom</v>
      </c>
      <c r="IF210" t="str">
        <f>_xll.SNL.Clients.Office.Excel.Functions.SPG(IC210, "SP_COUNTRY_NAME")</f>
        <v>#INVALID COMPANY ID</v>
      </c>
      <c r="IK210" t="str">
        <f>_xll.SNL.Clients.Office.Excel.Functions.SPG(IH210, "SP_COUNTRY_NAME")</f>
        <v>#INVALID COMPANY ID</v>
      </c>
      <c r="IP210" t="str">
        <f>_xll.SNL.Clients.Office.Excel.Functions.SPG(IM210, "SP_COUNTRY_NAME")</f>
        <v>#INVALID COMPANY ID</v>
      </c>
      <c r="IQ210" t="s">
        <v>570</v>
      </c>
      <c r="IR210">
        <v>109844</v>
      </c>
      <c r="IS210" t="s">
        <v>398</v>
      </c>
      <c r="IT210" s="11">
        <v>0</v>
      </c>
      <c r="IU210" t="str">
        <f>_xll.SNL.Clients.Office.Excel.Functions.SPG(IR210, "SP_COUNTRY_NAME")</f>
        <v>USA</v>
      </c>
      <c r="IZ210" t="str">
        <f>_xll.SNL.Clients.Office.Excel.Functions.SPG(IW210, "SP_COUNTRY_NAME")</f>
        <v>#INVALID COMPANY ID</v>
      </c>
      <c r="JA210" t="s">
        <v>735</v>
      </c>
      <c r="JB210">
        <v>4277356</v>
      </c>
      <c r="JC210" t="s">
        <v>398</v>
      </c>
      <c r="JD210" s="11">
        <v>0</v>
      </c>
      <c r="JE210" t="str">
        <f>_xll.SNL.Clients.Office.Excel.Functions.SPG(JB210, "SP_COUNTRY_NAME")</f>
        <v>South Africa</v>
      </c>
      <c r="JF210" t="s">
        <v>488</v>
      </c>
      <c r="JG210">
        <v>4119651</v>
      </c>
      <c r="JH210" t="s">
        <v>398</v>
      </c>
      <c r="JI210" s="11">
        <v>0</v>
      </c>
      <c r="JJ210" t="str">
        <f>_xll.SNL.Clients.Office.Excel.Functions.SPG(JG210, "SP_COUNTRY_NAME")</f>
        <v>USA</v>
      </c>
      <c r="JK210" t="s">
        <v>1385</v>
      </c>
      <c r="JL210">
        <v>4438040</v>
      </c>
      <c r="JM210" t="s">
        <v>398</v>
      </c>
      <c r="JN210" s="11">
        <v>0.01</v>
      </c>
      <c r="JO210" t="str">
        <f>_xll.SNL.Clients.Office.Excel.Functions.SPG(JL210, "SP_COUNTRY_NAME")</f>
        <v>Brazil</v>
      </c>
      <c r="JT210" t="str">
        <f>_xll.SNL.Clients.Office.Excel.Functions.SPG(JQ210, "SP_COUNTRY_NAME")</f>
        <v>#INVALID COMPANY ID</v>
      </c>
      <c r="JY210" t="str">
        <f>_xll.SNL.Clients.Office.Excel.Functions.SPG(JV210, "SP_COUNTRY_NAME")</f>
        <v>#INVALID COMPANY ID</v>
      </c>
      <c r="JZ210" t="s">
        <v>1751</v>
      </c>
      <c r="KA210" t="s">
        <v>348</v>
      </c>
      <c r="KB210" t="s">
        <v>406</v>
      </c>
      <c r="KC210" s="11">
        <v>0.01</v>
      </c>
      <c r="KD210" t="str">
        <f>_xll.SNL.Clients.Office.Excel.Functions.SPG(KA210, "SP_COUNTRY_NAME")</f>
        <v>China</v>
      </c>
      <c r="KI210" t="str">
        <f>_xll.SNL.Clients.Office.Excel.Functions.SPG(KF210, "SP_COUNTRY_NAME")</f>
        <v>#INVALID COMPANY ID</v>
      </c>
      <c r="KJ210" t="s">
        <v>470</v>
      </c>
      <c r="KK210">
        <v>4119440</v>
      </c>
      <c r="KL210" t="s">
        <v>398</v>
      </c>
      <c r="KM210" s="11">
        <v>0</v>
      </c>
      <c r="KN210" t="str">
        <f>_xll.SNL.Clients.Office.Excel.Functions.SPG(KK210, "SP_COUNTRY_NAME")</f>
        <v>USA</v>
      </c>
    </row>
    <row r="211" spans="5:300" x14ac:dyDescent="0.35">
      <c r="E211" t="str">
        <f>_xll.SNL.Clients.Office.Excel.Functions.SPG(B211, "SP_COUNTRY_NAME")</f>
        <v>#INVALID COMPANY ID</v>
      </c>
      <c r="F211" t="s">
        <v>854</v>
      </c>
      <c r="G211">
        <v>4272541</v>
      </c>
      <c r="H211" t="s">
        <v>398</v>
      </c>
      <c r="I211" s="11">
        <v>0</v>
      </c>
      <c r="J211" t="str">
        <f>_xll.SNL.Clients.Office.Excel.Functions.SPG(G211, "SP_COUNTRY_NAME")</f>
        <v>USA</v>
      </c>
      <c r="K211" t="s">
        <v>609</v>
      </c>
      <c r="L211">
        <v>7706973</v>
      </c>
      <c r="M211" t="s">
        <v>325</v>
      </c>
      <c r="N211" s="11">
        <v>0</v>
      </c>
      <c r="O211" t="str">
        <f>_xll.SNL.Clients.Office.Excel.Functions.SPG(L211, "SP_COUNTRY_NAME")</f>
        <v>Germany</v>
      </c>
      <c r="P211" t="s">
        <v>604</v>
      </c>
      <c r="Q211">
        <v>109721</v>
      </c>
      <c r="R211" t="s">
        <v>398</v>
      </c>
      <c r="S211" s="11">
        <v>0.03</v>
      </c>
      <c r="T211" t="str">
        <f>_xll.SNL.Clients.Office.Excel.Functions.SPG(Q211, "SP_COUNTRY_NAME")</f>
        <v>USA</v>
      </c>
      <c r="Y211" t="str">
        <f>_xll.SNL.Clients.Office.Excel.Functions.SPG(V211, "SP_COUNTRY_NAME")</f>
        <v>#INVALID COMPANY ID</v>
      </c>
      <c r="Z211" t="s">
        <v>644</v>
      </c>
      <c r="AA211">
        <v>4289501</v>
      </c>
      <c r="AB211" t="s">
        <v>398</v>
      </c>
      <c r="AC211" s="11">
        <v>0</v>
      </c>
      <c r="AD211" t="str">
        <f>_xll.SNL.Clients.Office.Excel.Functions.SPG(AA211, "SP_COUNTRY_NAME")</f>
        <v>United Kingdom</v>
      </c>
      <c r="AE211" t="s">
        <v>644</v>
      </c>
      <c r="AF211">
        <v>4289501</v>
      </c>
      <c r="AG211" t="s">
        <v>398</v>
      </c>
      <c r="AH211" s="11">
        <v>0</v>
      </c>
      <c r="AI211" t="str">
        <f>_xll.SNL.Clients.Office.Excel.Functions.SPG(AF211, "SP_COUNTRY_NAME")</f>
        <v>United Kingdom</v>
      </c>
      <c r="AJ211" t="s">
        <v>604</v>
      </c>
      <c r="AK211">
        <v>109721</v>
      </c>
      <c r="AL211" t="s">
        <v>398</v>
      </c>
      <c r="AM211" s="11">
        <v>0.03</v>
      </c>
      <c r="AN211" t="str">
        <f>_xll.SNL.Clients.Office.Excel.Functions.SPG(AK211, "SP_COUNTRY_NAME")</f>
        <v>USA</v>
      </c>
      <c r="AO211" t="s">
        <v>1275</v>
      </c>
      <c r="AP211">
        <v>4048818</v>
      </c>
      <c r="AQ211" t="s">
        <v>398</v>
      </c>
      <c r="AR211" s="11">
        <v>0</v>
      </c>
      <c r="AS211" t="str">
        <f>_xll.SNL.Clients.Office.Excel.Functions.SPG(AP211, "SP_COUNTRY_NAME")</f>
        <v>USA</v>
      </c>
      <c r="AX211" t="str">
        <f>_xll.SNL.Clients.Office.Excel.Functions.SPG(AU211, "SP_COUNTRY_NAME")</f>
        <v>#INVALID COMPANY ID</v>
      </c>
      <c r="AY211" t="s">
        <v>644</v>
      </c>
      <c r="AZ211">
        <v>4289501</v>
      </c>
      <c r="BA211" t="s">
        <v>398</v>
      </c>
      <c r="BB211" s="11">
        <v>0</v>
      </c>
      <c r="BC211" t="str">
        <f>_xll.SNL.Clients.Office.Excel.Functions.SPG(AZ211, "SP_COUNTRY_NAME")</f>
        <v>United Kingdom</v>
      </c>
      <c r="BH211" t="str">
        <f>_xll.SNL.Clients.Office.Excel.Functions.SPG(BE211, "SP_COUNTRY_NAME")</f>
        <v>#INVALID COMPANY ID</v>
      </c>
      <c r="BI211" t="s">
        <v>581</v>
      </c>
      <c r="BJ211">
        <v>4135240</v>
      </c>
      <c r="BK211" t="s">
        <v>398</v>
      </c>
      <c r="BL211" s="11">
        <v>0</v>
      </c>
      <c r="BM211" t="str">
        <f>_xll.SNL.Clients.Office.Excel.Functions.SPG(BJ211, "SP_COUNTRY_NAME")</f>
        <v>Australia</v>
      </c>
      <c r="BR211" t="str">
        <f>_xll.SNL.Clients.Office.Excel.Functions.SPG(BO211, "SP_COUNTRY_NAME")</f>
        <v>#INVALID COMPANY ID</v>
      </c>
      <c r="BS211" t="s">
        <v>639</v>
      </c>
      <c r="BT211">
        <v>4138992</v>
      </c>
      <c r="BU211" t="s">
        <v>398</v>
      </c>
      <c r="BV211" s="11">
        <v>0</v>
      </c>
      <c r="BW211" t="str">
        <f>_xll.SNL.Clients.Office.Excel.Functions.SPG(BT211, "SP_COUNTRY_NAME")</f>
        <v>Canada</v>
      </c>
      <c r="BX211" t="s">
        <v>1479</v>
      </c>
      <c r="BY211">
        <v>5837967</v>
      </c>
      <c r="BZ211" t="s">
        <v>403</v>
      </c>
      <c r="CA211" s="11">
        <v>0.01</v>
      </c>
      <c r="CB211" t="str">
        <f>_xll.SNL.Clients.Office.Excel.Functions.SPG(BY211, "SP_COUNTRY_NAME")</f>
        <v>USA</v>
      </c>
      <c r="CC211" t="s">
        <v>470</v>
      </c>
      <c r="CD211">
        <v>4119440</v>
      </c>
      <c r="CE211" t="s">
        <v>398</v>
      </c>
      <c r="CF211" s="11">
        <v>0.01</v>
      </c>
      <c r="CG211" t="str">
        <f>_xll.SNL.Clients.Office.Excel.Functions.SPG(CD211, "SP_COUNTRY_NAME")</f>
        <v>USA</v>
      </c>
      <c r="CH211" t="s">
        <v>1479</v>
      </c>
      <c r="CI211">
        <v>5837967</v>
      </c>
      <c r="CJ211" t="s">
        <v>403</v>
      </c>
      <c r="CK211" s="11">
        <v>0.01</v>
      </c>
      <c r="CL211" t="str">
        <f>_xll.SNL.Clients.Office.Excel.Functions.SPG(CI211, "SP_COUNTRY_NAME")</f>
        <v>USA</v>
      </c>
      <c r="CM211" t="s">
        <v>581</v>
      </c>
      <c r="CN211">
        <v>4135240</v>
      </c>
      <c r="CO211" t="s">
        <v>398</v>
      </c>
      <c r="CP211" s="11">
        <v>0</v>
      </c>
      <c r="CQ211" t="str">
        <f>_xll.SNL.Clients.Office.Excel.Functions.SPG(CN211, "SP_COUNTRY_NAME")</f>
        <v>Australia</v>
      </c>
      <c r="CR211" t="s">
        <v>581</v>
      </c>
      <c r="CS211">
        <v>4135240</v>
      </c>
      <c r="CT211" t="s">
        <v>398</v>
      </c>
      <c r="CU211" s="11">
        <v>0</v>
      </c>
      <c r="CV211" t="str">
        <f>_xll.SNL.Clients.Office.Excel.Functions.SPG(CS211, "SP_COUNTRY_NAME")</f>
        <v>Australia</v>
      </c>
      <c r="CW211" t="s">
        <v>1479</v>
      </c>
      <c r="CX211">
        <v>5837967</v>
      </c>
      <c r="CY211" t="s">
        <v>403</v>
      </c>
      <c r="CZ211" s="11">
        <v>0.01</v>
      </c>
      <c r="DA211" t="str">
        <f>_xll.SNL.Clients.Office.Excel.Functions.SPG(CX211, "SP_COUNTRY_NAME")</f>
        <v>USA</v>
      </c>
      <c r="DF211" t="str">
        <f>_xll.SNL.Clients.Office.Excel.Functions.SPG(DC211, "SP_COUNTRY_NAME")</f>
        <v>#INVALID COMPANY ID</v>
      </c>
      <c r="DK211" t="str">
        <f>_xll.SNL.Clients.Office.Excel.Functions.SPG(DH211, "SP_COUNTRY_NAME")</f>
        <v>#INVALID COMPANY ID</v>
      </c>
      <c r="DL211" t="s">
        <v>854</v>
      </c>
      <c r="DM211">
        <v>4272541</v>
      </c>
      <c r="DN211" t="s">
        <v>398</v>
      </c>
      <c r="DO211" s="11">
        <v>0</v>
      </c>
      <c r="DP211" t="str">
        <f>_xll.SNL.Clients.Office.Excel.Functions.SPG(DM211, "SP_COUNTRY_NAME")</f>
        <v>USA</v>
      </c>
      <c r="DQ211" t="s">
        <v>854</v>
      </c>
      <c r="DR211">
        <v>4272541</v>
      </c>
      <c r="DS211" t="s">
        <v>398</v>
      </c>
      <c r="DT211" s="11">
        <v>0</v>
      </c>
      <c r="DU211" t="str">
        <f>_xll.SNL.Clients.Office.Excel.Functions.SPG(DR211, "SP_COUNTRY_NAME")</f>
        <v>USA</v>
      </c>
      <c r="DV211" t="s">
        <v>854</v>
      </c>
      <c r="DW211">
        <v>4272541</v>
      </c>
      <c r="DX211" t="s">
        <v>398</v>
      </c>
      <c r="DY211" s="11">
        <v>0</v>
      </c>
      <c r="DZ211" t="str">
        <f>_xll.SNL.Clients.Office.Excel.Functions.SPG(DW211, "SP_COUNTRY_NAME")</f>
        <v>USA</v>
      </c>
      <c r="EE211" t="str">
        <f>_xll.SNL.Clients.Office.Excel.Functions.SPG(EB211, "SP_COUNTRY_NAME")</f>
        <v>#INVALID COMPANY ID</v>
      </c>
      <c r="EF211" t="s">
        <v>482</v>
      </c>
      <c r="EG211">
        <v>4115935</v>
      </c>
      <c r="EH211" t="s">
        <v>398</v>
      </c>
      <c r="EI211" s="11">
        <v>0.01</v>
      </c>
      <c r="EJ211" t="str">
        <f>_xll.SNL.Clients.Office.Excel.Functions.SPG(EG211, "SP_COUNTRY_NAME")</f>
        <v>USA</v>
      </c>
      <c r="EO211" t="str">
        <f>_xll.SNL.Clients.Office.Excel.Functions.SPG(EL211, "SP_COUNTRY_NAME")</f>
        <v>#INVALID COMPANY ID</v>
      </c>
      <c r="ET211" t="str">
        <f>_xll.SNL.Clients.Office.Excel.Functions.SPG(EQ211, "SP_COUNTRY_NAME")</f>
        <v>#INVALID COMPANY ID</v>
      </c>
      <c r="EY211" t="str">
        <f>_xll.SNL.Clients.Office.Excel.Functions.SPG(EV211, "SP_COUNTRY_NAME")</f>
        <v>#INVALID COMPANY ID</v>
      </c>
      <c r="EZ211" t="s">
        <v>470</v>
      </c>
      <c r="FA211">
        <v>4119440</v>
      </c>
      <c r="FB211" t="s">
        <v>398</v>
      </c>
      <c r="FC211" s="11">
        <v>0.01</v>
      </c>
      <c r="FD211" t="str">
        <f>_xll.SNL.Clients.Office.Excel.Functions.SPG(FA211, "SP_COUNTRY_NAME")</f>
        <v>USA</v>
      </c>
      <c r="FE211" t="s">
        <v>470</v>
      </c>
      <c r="FF211">
        <v>4119440</v>
      </c>
      <c r="FG211" t="s">
        <v>398</v>
      </c>
      <c r="FH211" s="11">
        <v>0.01</v>
      </c>
      <c r="FI211" t="str">
        <f>_xll.SNL.Clients.Office.Excel.Functions.SPG(FF211, "SP_COUNTRY_NAME")</f>
        <v>USA</v>
      </c>
      <c r="FJ211" t="s">
        <v>1479</v>
      </c>
      <c r="FK211">
        <v>5837967</v>
      </c>
      <c r="FL211" t="s">
        <v>403</v>
      </c>
      <c r="FM211" s="11">
        <v>0.01</v>
      </c>
      <c r="FN211" t="str">
        <f>_xll.SNL.Clients.Office.Excel.Functions.SPG(FK211, "SP_COUNTRY_NAME")</f>
        <v>USA</v>
      </c>
      <c r="FS211" t="str">
        <f>_xll.SNL.Clients.Office.Excel.Functions.SPG(FP211, "SP_COUNTRY_NAME")</f>
        <v>#INVALID COMPANY ID</v>
      </c>
      <c r="FT211" t="s">
        <v>482</v>
      </c>
      <c r="FU211">
        <v>4115935</v>
      </c>
      <c r="FV211" t="s">
        <v>398</v>
      </c>
      <c r="FW211" s="11">
        <v>0.01</v>
      </c>
      <c r="FX211" t="str">
        <f>_xll.SNL.Clients.Office.Excel.Functions.SPG(FU211, "SP_COUNTRY_NAME")</f>
        <v>USA</v>
      </c>
      <c r="GC211" t="str">
        <f>_xll.SNL.Clients.Office.Excel.Functions.SPG(FZ211, "SP_COUNTRY_NAME")</f>
        <v>#INVALID COMPANY ID</v>
      </c>
      <c r="GH211" t="str">
        <f>_xll.SNL.Clients.Office.Excel.Functions.SPG(GE211, "SP_COUNTRY_NAME")</f>
        <v>#INVALID COMPANY ID</v>
      </c>
      <c r="GM211" t="str">
        <f>_xll.SNL.Clients.Office.Excel.Functions.SPG(GJ211, "SP_COUNTRY_NAME")</f>
        <v>#INVALID COMPANY ID</v>
      </c>
      <c r="GR211" t="str">
        <f>_xll.SNL.Clients.Office.Excel.Functions.SPG(GO211, "SP_COUNTRY_NAME")</f>
        <v>#INVALID COMPANY ID</v>
      </c>
      <c r="GW211" t="str">
        <f>_xll.SNL.Clients.Office.Excel.Functions.SPG(GT211, "SP_COUNTRY_NAME")</f>
        <v>#INVALID COMPANY ID</v>
      </c>
      <c r="HB211" t="str">
        <f>_xll.SNL.Clients.Office.Excel.Functions.SPG(GY211, "SP_COUNTRY_NAME")</f>
        <v>#INVALID COMPANY ID</v>
      </c>
      <c r="HC211" t="s">
        <v>1479</v>
      </c>
      <c r="HD211">
        <v>5837967</v>
      </c>
      <c r="HE211" t="s">
        <v>403</v>
      </c>
      <c r="HF211" s="11">
        <v>0.01</v>
      </c>
      <c r="HG211" t="str">
        <f>_xll.SNL.Clients.Office.Excel.Functions.SPG(HD211, "SP_COUNTRY_NAME")</f>
        <v>USA</v>
      </c>
      <c r="HL211" t="str">
        <f>_xll.SNL.Clients.Office.Excel.Functions.SPG(HI211, "SP_COUNTRY_NAME")</f>
        <v>#INVALID COMPANY ID</v>
      </c>
      <c r="HQ211" t="str">
        <f>_xll.SNL.Clients.Office.Excel.Functions.SPG(HN211, "SP_COUNTRY_NAME")</f>
        <v>#INVALID COMPANY ID</v>
      </c>
      <c r="HR211" t="s">
        <v>1479</v>
      </c>
      <c r="HS211">
        <v>5837967</v>
      </c>
      <c r="HT211" t="s">
        <v>403</v>
      </c>
      <c r="HU211" s="11">
        <v>0.01</v>
      </c>
      <c r="HV211" t="str">
        <f>_xll.SNL.Clients.Office.Excel.Functions.SPG(HS211, "SP_COUNTRY_NAME")</f>
        <v>USA</v>
      </c>
      <c r="HW211" t="s">
        <v>482</v>
      </c>
      <c r="HX211">
        <v>4115935</v>
      </c>
      <c r="HY211" t="s">
        <v>398</v>
      </c>
      <c r="HZ211" s="11">
        <v>0.01</v>
      </c>
      <c r="IA211" t="str">
        <f>_xll.SNL.Clients.Office.Excel.Functions.SPG(HX211, "SP_COUNTRY_NAME")</f>
        <v>USA</v>
      </c>
      <c r="IF211" t="str">
        <f>_xll.SNL.Clients.Office.Excel.Functions.SPG(IC211, "SP_COUNTRY_NAME")</f>
        <v>#INVALID COMPANY ID</v>
      </c>
      <c r="IK211" t="str">
        <f>_xll.SNL.Clients.Office.Excel.Functions.SPG(IH211, "SP_COUNTRY_NAME")</f>
        <v>#INVALID COMPANY ID</v>
      </c>
      <c r="IP211" t="str">
        <f>_xll.SNL.Clients.Office.Excel.Functions.SPG(IM211, "SP_COUNTRY_NAME")</f>
        <v>#INVALID COMPANY ID</v>
      </c>
      <c r="IQ211" t="s">
        <v>466</v>
      </c>
      <c r="IR211">
        <v>109872</v>
      </c>
      <c r="IS211" t="s">
        <v>398</v>
      </c>
      <c r="IT211" s="11">
        <v>0</v>
      </c>
      <c r="IU211" t="str">
        <f>_xll.SNL.Clients.Office.Excel.Functions.SPG(IR211, "SP_COUNTRY_NAME")</f>
        <v>USA</v>
      </c>
      <c r="IZ211" t="str">
        <f>_xll.SNL.Clients.Office.Excel.Functions.SPG(IW211, "SP_COUNTRY_NAME")</f>
        <v>#INVALID COMPANY ID</v>
      </c>
      <c r="JA211" t="s">
        <v>581</v>
      </c>
      <c r="JB211">
        <v>4135240</v>
      </c>
      <c r="JC211" t="s">
        <v>398</v>
      </c>
      <c r="JD211" s="11">
        <v>0</v>
      </c>
      <c r="JE211" t="str">
        <f>_xll.SNL.Clients.Office.Excel.Functions.SPG(JB211, "SP_COUNTRY_NAME")</f>
        <v>Australia</v>
      </c>
      <c r="JF211" t="s">
        <v>854</v>
      </c>
      <c r="JG211">
        <v>4272541</v>
      </c>
      <c r="JH211" t="s">
        <v>398</v>
      </c>
      <c r="JI211" s="11">
        <v>0</v>
      </c>
      <c r="JJ211" t="str">
        <f>_xll.SNL.Clients.Office.Excel.Functions.SPG(JG211, "SP_COUNTRY_NAME")</f>
        <v>USA</v>
      </c>
      <c r="JK211" t="s">
        <v>470</v>
      </c>
      <c r="JL211">
        <v>4119440</v>
      </c>
      <c r="JM211" t="s">
        <v>398</v>
      </c>
      <c r="JN211" s="11">
        <v>0.01</v>
      </c>
      <c r="JO211" t="str">
        <f>_xll.SNL.Clients.Office.Excel.Functions.SPG(JL211, "SP_COUNTRY_NAME")</f>
        <v>USA</v>
      </c>
      <c r="JT211" t="str">
        <f>_xll.SNL.Clients.Office.Excel.Functions.SPG(JQ211, "SP_COUNTRY_NAME")</f>
        <v>#INVALID COMPANY ID</v>
      </c>
      <c r="JY211" t="str">
        <f>_xll.SNL.Clients.Office.Excel.Functions.SPG(JV211, "SP_COUNTRY_NAME")</f>
        <v>#INVALID COMPANY ID</v>
      </c>
      <c r="JZ211" t="s">
        <v>1479</v>
      </c>
      <c r="KA211">
        <v>5837967</v>
      </c>
      <c r="KB211" t="s">
        <v>403</v>
      </c>
      <c r="KC211" s="11">
        <v>0.01</v>
      </c>
      <c r="KD211" t="str">
        <f>_xll.SNL.Clients.Office.Excel.Functions.SPG(KA211, "SP_COUNTRY_NAME")</f>
        <v>USA</v>
      </c>
      <c r="KI211" t="str">
        <f>_xll.SNL.Clients.Office.Excel.Functions.SPG(KF211, "SP_COUNTRY_NAME")</f>
        <v>#INVALID COMPANY ID</v>
      </c>
      <c r="KJ211" t="s">
        <v>644</v>
      </c>
      <c r="KK211">
        <v>4289501</v>
      </c>
      <c r="KL211" t="s">
        <v>398</v>
      </c>
      <c r="KM211" s="11">
        <v>0</v>
      </c>
      <c r="KN211" t="str">
        <f>_xll.SNL.Clients.Office.Excel.Functions.SPG(KK211, "SP_COUNTRY_NAME")</f>
        <v>United Kingdom</v>
      </c>
    </row>
    <row r="212" spans="5:300" x14ac:dyDescent="0.35">
      <c r="E212" t="str">
        <f>_xll.SNL.Clients.Office.Excel.Functions.SPG(B212, "SP_COUNTRY_NAME")</f>
        <v>#INVALID COMPANY ID</v>
      </c>
      <c r="F212" t="s">
        <v>759</v>
      </c>
      <c r="G212">
        <v>5804886</v>
      </c>
      <c r="H212" t="s">
        <v>398</v>
      </c>
      <c r="I212" s="11">
        <v>0</v>
      </c>
      <c r="J212" t="str">
        <f>_xll.SNL.Clients.Office.Excel.Functions.SPG(G212, "SP_COUNTRY_NAME")</f>
        <v>South Africa</v>
      </c>
      <c r="K212" t="s">
        <v>610</v>
      </c>
      <c r="L212">
        <v>4140486</v>
      </c>
      <c r="M212" t="s">
        <v>398</v>
      </c>
      <c r="N212" s="11">
        <v>0</v>
      </c>
      <c r="O212" t="str">
        <f>_xll.SNL.Clients.Office.Excel.Functions.SPG(L212, "SP_COUNTRY_NAME")</f>
        <v>China</v>
      </c>
      <c r="P212" t="s">
        <v>1101</v>
      </c>
      <c r="Q212">
        <v>4140466</v>
      </c>
      <c r="R212" t="s">
        <v>398</v>
      </c>
      <c r="S212" s="11">
        <v>0.03</v>
      </c>
      <c r="T212" t="str">
        <f>_xll.SNL.Clients.Office.Excel.Functions.SPG(Q212, "SP_COUNTRY_NAME")</f>
        <v>France</v>
      </c>
      <c r="Y212" t="str">
        <f>_xll.SNL.Clients.Office.Excel.Functions.SPG(V212, "SP_COUNTRY_NAME")</f>
        <v>#INVALID COMPANY ID</v>
      </c>
      <c r="Z212" t="s">
        <v>790</v>
      </c>
      <c r="AA212">
        <v>4140057</v>
      </c>
      <c r="AB212" t="s">
        <v>398</v>
      </c>
      <c r="AC212" s="11">
        <v>0</v>
      </c>
      <c r="AD212" t="str">
        <f>_xll.SNL.Clients.Office.Excel.Functions.SPG(AA212, "SP_COUNTRY_NAME")</f>
        <v>Austria</v>
      </c>
      <c r="AE212" t="s">
        <v>790</v>
      </c>
      <c r="AF212">
        <v>4140057</v>
      </c>
      <c r="AG212" t="s">
        <v>398</v>
      </c>
      <c r="AH212" s="11">
        <v>0</v>
      </c>
      <c r="AI212" t="str">
        <f>_xll.SNL.Clients.Office.Excel.Functions.SPG(AF212, "SP_COUNTRY_NAME")</f>
        <v>Austria</v>
      </c>
      <c r="AJ212" t="s">
        <v>1101</v>
      </c>
      <c r="AK212">
        <v>4140466</v>
      </c>
      <c r="AL212" t="s">
        <v>398</v>
      </c>
      <c r="AM212" s="11">
        <v>0.03</v>
      </c>
      <c r="AN212" t="str">
        <f>_xll.SNL.Clients.Office.Excel.Functions.SPG(AK212, "SP_COUNTRY_NAME")</f>
        <v>France</v>
      </c>
      <c r="AO212" t="s">
        <v>1276</v>
      </c>
      <c r="AP212">
        <v>4093311</v>
      </c>
      <c r="AQ212" t="s">
        <v>398</v>
      </c>
      <c r="AR212" s="11">
        <v>0</v>
      </c>
      <c r="AS212" t="str">
        <f>_xll.SNL.Clients.Office.Excel.Functions.SPG(AP212, "SP_COUNTRY_NAME")</f>
        <v>USA</v>
      </c>
      <c r="AX212" t="str">
        <f>_xll.SNL.Clients.Office.Excel.Functions.SPG(AU212, "SP_COUNTRY_NAME")</f>
        <v>#INVALID COMPANY ID</v>
      </c>
      <c r="AY212" t="s">
        <v>790</v>
      </c>
      <c r="AZ212">
        <v>4140057</v>
      </c>
      <c r="BA212" t="s">
        <v>398</v>
      </c>
      <c r="BB212" s="11">
        <v>0</v>
      </c>
      <c r="BC212" t="str">
        <f>_xll.SNL.Clients.Office.Excel.Functions.SPG(AZ212, "SP_COUNTRY_NAME")</f>
        <v>Austria</v>
      </c>
      <c r="BH212" t="str">
        <f>_xll.SNL.Clients.Office.Excel.Functions.SPG(BE212, "SP_COUNTRY_NAME")</f>
        <v>#INVALID COMPANY ID</v>
      </c>
      <c r="BI212" t="s">
        <v>740</v>
      </c>
      <c r="BJ212">
        <v>13084932</v>
      </c>
      <c r="BK212" t="s">
        <v>398</v>
      </c>
      <c r="BL212" s="11">
        <v>0</v>
      </c>
      <c r="BM212" t="str">
        <f>_xll.SNL.Clients.Office.Excel.Functions.SPG(BJ212, "SP_COUNTRY_NAME")</f>
        <v>South Africa</v>
      </c>
      <c r="BR212" t="str">
        <f>_xll.SNL.Clients.Office.Excel.Functions.SPG(BO212, "SP_COUNTRY_NAME")</f>
        <v>#INVALID COMPANY ID</v>
      </c>
      <c r="BS212" t="s">
        <v>1955</v>
      </c>
      <c r="BT212">
        <v>16089675</v>
      </c>
      <c r="BU212" t="s">
        <v>398</v>
      </c>
      <c r="BV212" s="11">
        <v>0</v>
      </c>
      <c r="BW212" t="str">
        <f>_xll.SNL.Clients.Office.Excel.Functions.SPG(BT212, "SP_COUNTRY_NAME")</f>
        <v>Ireland</v>
      </c>
      <c r="BX212" t="s">
        <v>723</v>
      </c>
      <c r="BY212">
        <v>5879300</v>
      </c>
      <c r="BZ212" t="s">
        <v>403</v>
      </c>
      <c r="CA212" s="11">
        <v>0.01</v>
      </c>
      <c r="CB212" t="str">
        <f>_xll.SNL.Clients.Office.Excel.Functions.SPG(BY212, "SP_COUNTRY_NAME")</f>
        <v>South Africa</v>
      </c>
      <c r="CC212" t="s">
        <v>1386</v>
      </c>
      <c r="CD212">
        <v>5813728</v>
      </c>
      <c r="CE212" t="s">
        <v>398</v>
      </c>
      <c r="CF212" s="11">
        <v>0.01</v>
      </c>
      <c r="CG212" t="str">
        <f>_xll.SNL.Clients.Office.Excel.Functions.SPG(CD212, "SP_COUNTRY_NAME")</f>
        <v>Ireland</v>
      </c>
      <c r="CH212" t="s">
        <v>723</v>
      </c>
      <c r="CI212">
        <v>5879300</v>
      </c>
      <c r="CJ212" t="s">
        <v>403</v>
      </c>
      <c r="CK212" s="11">
        <v>0.01</v>
      </c>
      <c r="CL212" t="str">
        <f>_xll.SNL.Clients.Office.Excel.Functions.SPG(CI212, "SP_COUNTRY_NAME")</f>
        <v>South Africa</v>
      </c>
      <c r="CM212" t="s">
        <v>740</v>
      </c>
      <c r="CN212">
        <v>13084932</v>
      </c>
      <c r="CO212" t="s">
        <v>398</v>
      </c>
      <c r="CP212" s="11">
        <v>0</v>
      </c>
      <c r="CQ212" t="str">
        <f>_xll.SNL.Clients.Office.Excel.Functions.SPG(CN212, "SP_COUNTRY_NAME")</f>
        <v>South Africa</v>
      </c>
      <c r="CR212" t="s">
        <v>740</v>
      </c>
      <c r="CS212">
        <v>13084932</v>
      </c>
      <c r="CT212" t="s">
        <v>398</v>
      </c>
      <c r="CU212" s="11">
        <v>0</v>
      </c>
      <c r="CV212" t="str">
        <f>_xll.SNL.Clients.Office.Excel.Functions.SPG(CS212, "SP_COUNTRY_NAME")</f>
        <v>South Africa</v>
      </c>
      <c r="CW212" t="s">
        <v>723</v>
      </c>
      <c r="CX212">
        <v>5879300</v>
      </c>
      <c r="CY212" t="s">
        <v>403</v>
      </c>
      <c r="CZ212" s="11">
        <v>0.01</v>
      </c>
      <c r="DA212" t="str">
        <f>_xll.SNL.Clients.Office.Excel.Functions.SPG(CX212, "SP_COUNTRY_NAME")</f>
        <v>South Africa</v>
      </c>
      <c r="DF212" t="str">
        <f>_xll.SNL.Clients.Office.Excel.Functions.SPG(DC212, "SP_COUNTRY_NAME")</f>
        <v>#INVALID COMPANY ID</v>
      </c>
      <c r="DK212" t="str">
        <f>_xll.SNL.Clients.Office.Excel.Functions.SPG(DH212, "SP_COUNTRY_NAME")</f>
        <v>#INVALID COMPANY ID</v>
      </c>
      <c r="DL212" t="s">
        <v>759</v>
      </c>
      <c r="DM212">
        <v>5804886</v>
      </c>
      <c r="DN212" t="s">
        <v>398</v>
      </c>
      <c r="DO212" s="11">
        <v>0</v>
      </c>
      <c r="DP212" t="str">
        <f>_xll.SNL.Clients.Office.Excel.Functions.SPG(DM212, "SP_COUNTRY_NAME")</f>
        <v>South Africa</v>
      </c>
      <c r="DQ212" t="s">
        <v>759</v>
      </c>
      <c r="DR212">
        <v>5804886</v>
      </c>
      <c r="DS212" t="s">
        <v>398</v>
      </c>
      <c r="DT212" s="11">
        <v>0</v>
      </c>
      <c r="DU212" t="str">
        <f>_xll.SNL.Clients.Office.Excel.Functions.SPG(DR212, "SP_COUNTRY_NAME")</f>
        <v>South Africa</v>
      </c>
      <c r="DV212" t="s">
        <v>759</v>
      </c>
      <c r="DW212">
        <v>5804886</v>
      </c>
      <c r="DX212" t="s">
        <v>398</v>
      </c>
      <c r="DY212" s="11">
        <v>0</v>
      </c>
      <c r="DZ212" t="str">
        <f>_xll.SNL.Clients.Office.Excel.Functions.SPG(DW212, "SP_COUNTRY_NAME")</f>
        <v>South Africa</v>
      </c>
      <c r="EE212" t="str">
        <f>_xll.SNL.Clients.Office.Excel.Functions.SPG(EB212, "SP_COUNTRY_NAME")</f>
        <v>#INVALID COMPANY ID</v>
      </c>
      <c r="EF212" t="s">
        <v>684</v>
      </c>
      <c r="EG212">
        <v>4264756</v>
      </c>
      <c r="EH212" t="s">
        <v>398</v>
      </c>
      <c r="EI212" s="11">
        <v>0.01</v>
      </c>
      <c r="EJ212" t="str">
        <f>_xll.SNL.Clients.Office.Excel.Functions.SPG(EG212, "SP_COUNTRY_NAME")</f>
        <v>South Africa</v>
      </c>
      <c r="EO212" t="str">
        <f>_xll.SNL.Clients.Office.Excel.Functions.SPG(EL212, "SP_COUNTRY_NAME")</f>
        <v>#INVALID COMPANY ID</v>
      </c>
      <c r="ET212" t="str">
        <f>_xll.SNL.Clients.Office.Excel.Functions.SPG(EQ212, "SP_COUNTRY_NAME")</f>
        <v>#INVALID COMPANY ID</v>
      </c>
      <c r="EY212" t="str">
        <f>_xll.SNL.Clients.Office.Excel.Functions.SPG(EV212, "SP_COUNTRY_NAME")</f>
        <v>#INVALID COMPANY ID</v>
      </c>
      <c r="EZ212" t="s">
        <v>1386</v>
      </c>
      <c r="FA212">
        <v>5813728</v>
      </c>
      <c r="FB212" t="s">
        <v>398</v>
      </c>
      <c r="FC212" s="11">
        <v>0.01</v>
      </c>
      <c r="FD212" t="str">
        <f>_xll.SNL.Clients.Office.Excel.Functions.SPG(FA212, "SP_COUNTRY_NAME")</f>
        <v>Ireland</v>
      </c>
      <c r="FE212" t="s">
        <v>1386</v>
      </c>
      <c r="FF212">
        <v>5813728</v>
      </c>
      <c r="FG212" t="s">
        <v>398</v>
      </c>
      <c r="FH212" s="11">
        <v>0.01</v>
      </c>
      <c r="FI212" t="str">
        <f>_xll.SNL.Clients.Office.Excel.Functions.SPG(FF212, "SP_COUNTRY_NAME")</f>
        <v>Ireland</v>
      </c>
      <c r="FJ212" t="s">
        <v>723</v>
      </c>
      <c r="FK212">
        <v>5879300</v>
      </c>
      <c r="FL212" t="s">
        <v>403</v>
      </c>
      <c r="FM212" s="11">
        <v>0.01</v>
      </c>
      <c r="FN212" t="str">
        <f>_xll.SNL.Clients.Office.Excel.Functions.SPG(FK212, "SP_COUNTRY_NAME")</f>
        <v>South Africa</v>
      </c>
      <c r="FS212" t="str">
        <f>_xll.SNL.Clients.Office.Excel.Functions.SPG(FP212, "SP_COUNTRY_NAME")</f>
        <v>#INVALID COMPANY ID</v>
      </c>
      <c r="FT212" t="s">
        <v>684</v>
      </c>
      <c r="FU212">
        <v>4264756</v>
      </c>
      <c r="FV212" t="s">
        <v>398</v>
      </c>
      <c r="FW212" s="11">
        <v>0.01</v>
      </c>
      <c r="FX212" t="str">
        <f>_xll.SNL.Clients.Office.Excel.Functions.SPG(FU212, "SP_COUNTRY_NAME")</f>
        <v>South Africa</v>
      </c>
      <c r="GC212" t="str">
        <f>_xll.SNL.Clients.Office.Excel.Functions.SPG(FZ212, "SP_COUNTRY_NAME")</f>
        <v>#INVALID COMPANY ID</v>
      </c>
      <c r="GH212" t="str">
        <f>_xll.SNL.Clients.Office.Excel.Functions.SPG(GE212, "SP_COUNTRY_NAME")</f>
        <v>#INVALID COMPANY ID</v>
      </c>
      <c r="GM212" t="str">
        <f>_xll.SNL.Clients.Office.Excel.Functions.SPG(GJ212, "SP_COUNTRY_NAME")</f>
        <v>#INVALID COMPANY ID</v>
      </c>
      <c r="GR212" t="str">
        <f>_xll.SNL.Clients.Office.Excel.Functions.SPG(GO212, "SP_COUNTRY_NAME")</f>
        <v>#INVALID COMPANY ID</v>
      </c>
      <c r="GW212" t="str">
        <f>_xll.SNL.Clients.Office.Excel.Functions.SPG(GT212, "SP_COUNTRY_NAME")</f>
        <v>#INVALID COMPANY ID</v>
      </c>
      <c r="HB212" t="str">
        <f>_xll.SNL.Clients.Office.Excel.Functions.SPG(GY212, "SP_COUNTRY_NAME")</f>
        <v>#INVALID COMPANY ID</v>
      </c>
      <c r="HC212" t="s">
        <v>723</v>
      </c>
      <c r="HD212">
        <v>5879300</v>
      </c>
      <c r="HE212" t="s">
        <v>403</v>
      </c>
      <c r="HF212" s="11">
        <v>0.01</v>
      </c>
      <c r="HG212" t="str">
        <f>_xll.SNL.Clients.Office.Excel.Functions.SPG(HD212, "SP_COUNTRY_NAME")</f>
        <v>South Africa</v>
      </c>
      <c r="HL212" t="str">
        <f>_xll.SNL.Clients.Office.Excel.Functions.SPG(HI212, "SP_COUNTRY_NAME")</f>
        <v>#INVALID COMPANY ID</v>
      </c>
      <c r="HQ212" t="str">
        <f>_xll.SNL.Clients.Office.Excel.Functions.SPG(HN212, "SP_COUNTRY_NAME")</f>
        <v>#INVALID COMPANY ID</v>
      </c>
      <c r="HR212" t="s">
        <v>723</v>
      </c>
      <c r="HS212">
        <v>5879300</v>
      </c>
      <c r="HT212" t="s">
        <v>403</v>
      </c>
      <c r="HU212" s="11">
        <v>0.01</v>
      </c>
      <c r="HV212" t="str">
        <f>_xll.SNL.Clients.Office.Excel.Functions.SPG(HS212, "SP_COUNTRY_NAME")</f>
        <v>South Africa</v>
      </c>
      <c r="HW212" t="s">
        <v>684</v>
      </c>
      <c r="HX212">
        <v>4264756</v>
      </c>
      <c r="HY212" t="s">
        <v>398</v>
      </c>
      <c r="HZ212" s="11">
        <v>0.01</v>
      </c>
      <c r="IA212" t="str">
        <f>_xll.SNL.Clients.Office.Excel.Functions.SPG(HX212, "SP_COUNTRY_NAME")</f>
        <v>South Africa</v>
      </c>
      <c r="IF212" t="str">
        <f>_xll.SNL.Clients.Office.Excel.Functions.SPG(IC212, "SP_COUNTRY_NAME")</f>
        <v>#INVALID COMPANY ID</v>
      </c>
      <c r="IK212" t="str">
        <f>_xll.SNL.Clients.Office.Excel.Functions.SPG(IH212, "SP_COUNTRY_NAME")</f>
        <v>#INVALID COMPANY ID</v>
      </c>
      <c r="IP212" t="str">
        <f>_xll.SNL.Clients.Office.Excel.Functions.SPG(IM212, "SP_COUNTRY_NAME")</f>
        <v>#INVALID COMPANY ID</v>
      </c>
      <c r="IQ212" t="s">
        <v>646</v>
      </c>
      <c r="IR212">
        <v>27861143</v>
      </c>
      <c r="IS212" t="s">
        <v>398</v>
      </c>
      <c r="IT212" s="11">
        <v>0</v>
      </c>
      <c r="IU212" t="str">
        <f>_xll.SNL.Clients.Office.Excel.Functions.SPG(IR212, "SP_COUNTRY_NAME")</f>
        <v>USA</v>
      </c>
      <c r="IZ212" t="str">
        <f>_xll.SNL.Clients.Office.Excel.Functions.SPG(IW212, "SP_COUNTRY_NAME")</f>
        <v>#INVALID COMPANY ID</v>
      </c>
      <c r="JA212" t="s">
        <v>740</v>
      </c>
      <c r="JB212">
        <v>13084932</v>
      </c>
      <c r="JC212" t="s">
        <v>398</v>
      </c>
      <c r="JD212" s="11">
        <v>0</v>
      </c>
      <c r="JE212" t="str">
        <f>_xll.SNL.Clients.Office.Excel.Functions.SPG(JB212, "SP_COUNTRY_NAME")</f>
        <v>South Africa</v>
      </c>
      <c r="JF212" t="s">
        <v>759</v>
      </c>
      <c r="JG212">
        <v>5804886</v>
      </c>
      <c r="JH212" t="s">
        <v>398</v>
      </c>
      <c r="JI212" s="11">
        <v>0</v>
      </c>
      <c r="JJ212" t="str">
        <f>_xll.SNL.Clients.Office.Excel.Functions.SPG(JG212, "SP_COUNTRY_NAME")</f>
        <v>South Africa</v>
      </c>
      <c r="JK212" t="s">
        <v>1386</v>
      </c>
      <c r="JL212">
        <v>5813728</v>
      </c>
      <c r="JM212" t="s">
        <v>398</v>
      </c>
      <c r="JN212" s="11">
        <v>0.01</v>
      </c>
      <c r="JO212" t="str">
        <f>_xll.SNL.Clients.Office.Excel.Functions.SPG(JL212, "SP_COUNTRY_NAME")</f>
        <v>Ireland</v>
      </c>
      <c r="JT212" t="str">
        <f>_xll.SNL.Clients.Office.Excel.Functions.SPG(JQ212, "SP_COUNTRY_NAME")</f>
        <v>#INVALID COMPANY ID</v>
      </c>
      <c r="JY212" t="str">
        <f>_xll.SNL.Clients.Office.Excel.Functions.SPG(JV212, "SP_COUNTRY_NAME")</f>
        <v>#INVALID COMPANY ID</v>
      </c>
      <c r="JZ212" t="s">
        <v>723</v>
      </c>
      <c r="KA212">
        <v>5879300</v>
      </c>
      <c r="KB212" t="s">
        <v>403</v>
      </c>
      <c r="KC212" s="11">
        <v>0.01</v>
      </c>
      <c r="KD212" t="str">
        <f>_xll.SNL.Clients.Office.Excel.Functions.SPG(KA212, "SP_COUNTRY_NAME")</f>
        <v>South Africa</v>
      </c>
      <c r="KI212" t="str">
        <f>_xll.SNL.Clients.Office.Excel.Functions.SPG(KF212, "SP_COUNTRY_NAME")</f>
        <v>#INVALID COMPANY ID</v>
      </c>
      <c r="KJ212" t="s">
        <v>790</v>
      </c>
      <c r="KK212">
        <v>4140057</v>
      </c>
      <c r="KL212" t="s">
        <v>398</v>
      </c>
      <c r="KM212" s="11">
        <v>0</v>
      </c>
      <c r="KN212" t="str">
        <f>_xll.SNL.Clients.Office.Excel.Functions.SPG(KK212, "SP_COUNTRY_NAME")</f>
        <v>Austria</v>
      </c>
    </row>
    <row r="213" spans="5:300" x14ac:dyDescent="0.35">
      <c r="E213" t="str">
        <f>_xll.SNL.Clients.Office.Excel.Functions.SPG(B213, "SP_COUNTRY_NAME")</f>
        <v>#INVALID COMPANY ID</v>
      </c>
      <c r="F213" t="s">
        <v>541</v>
      </c>
      <c r="G213">
        <v>102729</v>
      </c>
      <c r="H213" t="s">
        <v>398</v>
      </c>
      <c r="I213" s="11">
        <v>0</v>
      </c>
      <c r="J213" t="str">
        <f>_xll.SNL.Clients.Office.Excel.Functions.SPG(G213, "SP_COUNTRY_NAME")</f>
        <v>USA</v>
      </c>
      <c r="K213" t="s">
        <v>611</v>
      </c>
      <c r="L213">
        <v>4654230</v>
      </c>
      <c r="M213" t="s">
        <v>398</v>
      </c>
      <c r="N213" s="11">
        <v>0</v>
      </c>
      <c r="O213" t="str">
        <f>_xll.SNL.Clients.Office.Excel.Functions.SPG(L213, "SP_COUNTRY_NAME")</f>
        <v>Australia</v>
      </c>
      <c r="P213" t="s">
        <v>1102</v>
      </c>
      <c r="Q213">
        <v>4393100</v>
      </c>
      <c r="R213" t="s">
        <v>398</v>
      </c>
      <c r="S213" s="11">
        <v>0.03</v>
      </c>
      <c r="T213" t="str">
        <f>_xll.SNL.Clients.Office.Excel.Functions.SPG(Q213, "SP_COUNTRY_NAME")</f>
        <v>Poland</v>
      </c>
      <c r="Y213" t="str">
        <f>_xll.SNL.Clients.Office.Excel.Functions.SPG(V213, "SP_COUNTRY_NAME")</f>
        <v>#INVALID COMPANY ID</v>
      </c>
      <c r="Z213" t="s">
        <v>791</v>
      </c>
      <c r="AA213">
        <v>7941727</v>
      </c>
      <c r="AB213" t="s">
        <v>398</v>
      </c>
      <c r="AC213" s="11">
        <v>0</v>
      </c>
      <c r="AD213" t="str">
        <f>_xll.SNL.Clients.Office.Excel.Functions.SPG(AA213, "SP_COUNTRY_NAME")</f>
        <v>South Africa</v>
      </c>
      <c r="AE213" t="s">
        <v>791</v>
      </c>
      <c r="AF213">
        <v>7941727</v>
      </c>
      <c r="AG213" t="s">
        <v>398</v>
      </c>
      <c r="AH213" s="11">
        <v>0</v>
      </c>
      <c r="AI213" t="str">
        <f>_xll.SNL.Clients.Office.Excel.Functions.SPG(AF213, "SP_COUNTRY_NAME")</f>
        <v>South Africa</v>
      </c>
      <c r="AJ213" t="s">
        <v>1102</v>
      </c>
      <c r="AK213">
        <v>4393100</v>
      </c>
      <c r="AL213" t="s">
        <v>398</v>
      </c>
      <c r="AM213" s="11">
        <v>0.03</v>
      </c>
      <c r="AN213" t="str">
        <f>_xll.SNL.Clients.Office.Excel.Functions.SPG(AK213, "SP_COUNTRY_NAME")</f>
        <v>Poland</v>
      </c>
      <c r="AO213" t="s">
        <v>1277</v>
      </c>
      <c r="AP213">
        <v>4209260</v>
      </c>
      <c r="AQ213" t="s">
        <v>398</v>
      </c>
      <c r="AR213" s="11">
        <v>0</v>
      </c>
      <c r="AS213" t="str">
        <f>_xll.SNL.Clients.Office.Excel.Functions.SPG(AP213, "SP_COUNTRY_NAME")</f>
        <v>USA</v>
      </c>
      <c r="AX213" t="str">
        <f>_xll.SNL.Clients.Office.Excel.Functions.SPG(AU213, "SP_COUNTRY_NAME")</f>
        <v>#INVALID COMPANY ID</v>
      </c>
      <c r="AY213" t="s">
        <v>791</v>
      </c>
      <c r="AZ213">
        <v>7941727</v>
      </c>
      <c r="BA213" t="s">
        <v>398</v>
      </c>
      <c r="BB213" s="11">
        <v>0</v>
      </c>
      <c r="BC213" t="str">
        <f>_xll.SNL.Clients.Office.Excel.Functions.SPG(AZ213, "SP_COUNTRY_NAME")</f>
        <v>South Africa</v>
      </c>
      <c r="BH213" t="str">
        <f>_xll.SNL.Clients.Office.Excel.Functions.SPG(BE213, "SP_COUNTRY_NAME")</f>
        <v>#INVALID COMPANY ID</v>
      </c>
      <c r="BI213" t="s">
        <v>762</v>
      </c>
      <c r="BJ213">
        <v>124019115</v>
      </c>
      <c r="BK213" t="s">
        <v>398</v>
      </c>
      <c r="BL213" s="11">
        <v>0</v>
      </c>
      <c r="BM213" t="str">
        <f>_xll.SNL.Clients.Office.Excel.Functions.SPG(BJ213, "SP_COUNTRY_NAME")</f>
        <v>South Africa</v>
      </c>
      <c r="BR213" t="str">
        <f>_xll.SNL.Clients.Office.Excel.Functions.SPG(BO213, "SP_COUNTRY_NAME")</f>
        <v>#INVALID COMPANY ID</v>
      </c>
      <c r="BS213" t="s">
        <v>1748</v>
      </c>
      <c r="BT213">
        <v>4139011</v>
      </c>
      <c r="BU213" t="s">
        <v>398</v>
      </c>
      <c r="BV213" s="11">
        <v>0</v>
      </c>
      <c r="BW213" t="str">
        <f>_xll.SNL.Clients.Office.Excel.Functions.SPG(BT213, "SP_COUNTRY_NAME")</f>
        <v>Germany</v>
      </c>
      <c r="BX213" t="s">
        <v>498</v>
      </c>
      <c r="BY213">
        <v>4324456</v>
      </c>
      <c r="BZ213" t="s">
        <v>398</v>
      </c>
      <c r="CA213" s="11">
        <v>0.01</v>
      </c>
      <c r="CB213" t="str">
        <f>_xll.SNL.Clients.Office.Excel.Functions.SPG(BY213, "SP_COUNTRY_NAME")</f>
        <v>Italy</v>
      </c>
      <c r="CC213" t="s">
        <v>625</v>
      </c>
      <c r="CD213">
        <v>4338202</v>
      </c>
      <c r="CE213" t="s">
        <v>398</v>
      </c>
      <c r="CF213" s="11">
        <v>0.01</v>
      </c>
      <c r="CG213" t="str">
        <f>_xll.SNL.Clients.Office.Excel.Functions.SPG(CD213, "SP_COUNTRY_NAME")</f>
        <v>USA</v>
      </c>
      <c r="CH213" t="s">
        <v>498</v>
      </c>
      <c r="CI213">
        <v>4324456</v>
      </c>
      <c r="CJ213" t="s">
        <v>398</v>
      </c>
      <c r="CK213" s="11">
        <v>0.01</v>
      </c>
      <c r="CL213" t="str">
        <f>_xll.SNL.Clients.Office.Excel.Functions.SPG(CI213, "SP_COUNTRY_NAME")</f>
        <v>Italy</v>
      </c>
      <c r="CM213" t="s">
        <v>762</v>
      </c>
      <c r="CN213">
        <v>124019115</v>
      </c>
      <c r="CO213" t="s">
        <v>398</v>
      </c>
      <c r="CP213" s="11">
        <v>0</v>
      </c>
      <c r="CQ213" t="str">
        <f>_xll.SNL.Clients.Office.Excel.Functions.SPG(CN213, "SP_COUNTRY_NAME")</f>
        <v>South Africa</v>
      </c>
      <c r="CR213" t="s">
        <v>762</v>
      </c>
      <c r="CS213">
        <v>124019115</v>
      </c>
      <c r="CT213" t="s">
        <v>398</v>
      </c>
      <c r="CU213" s="11">
        <v>0</v>
      </c>
      <c r="CV213" t="str">
        <f>_xll.SNL.Clients.Office.Excel.Functions.SPG(CS213, "SP_COUNTRY_NAME")</f>
        <v>South Africa</v>
      </c>
      <c r="CW213" t="s">
        <v>498</v>
      </c>
      <c r="CX213">
        <v>4324456</v>
      </c>
      <c r="CY213" t="s">
        <v>398</v>
      </c>
      <c r="CZ213" s="11">
        <v>0.01</v>
      </c>
      <c r="DA213" t="str">
        <f>_xll.SNL.Clients.Office.Excel.Functions.SPG(CX213, "SP_COUNTRY_NAME")</f>
        <v>Italy</v>
      </c>
      <c r="DF213" t="str">
        <f>_xll.SNL.Clients.Office.Excel.Functions.SPG(DC213, "SP_COUNTRY_NAME")</f>
        <v>#INVALID COMPANY ID</v>
      </c>
      <c r="DK213" t="str">
        <f>_xll.SNL.Clients.Office.Excel.Functions.SPG(DH213, "SP_COUNTRY_NAME")</f>
        <v>#INVALID COMPANY ID</v>
      </c>
      <c r="DL213" t="s">
        <v>541</v>
      </c>
      <c r="DM213">
        <v>102729</v>
      </c>
      <c r="DN213" t="s">
        <v>398</v>
      </c>
      <c r="DO213" s="11">
        <v>0</v>
      </c>
      <c r="DP213" t="str">
        <f>_xll.SNL.Clients.Office.Excel.Functions.SPG(DM213, "SP_COUNTRY_NAME")</f>
        <v>USA</v>
      </c>
      <c r="DQ213" t="s">
        <v>541</v>
      </c>
      <c r="DR213">
        <v>102729</v>
      </c>
      <c r="DS213" t="s">
        <v>398</v>
      </c>
      <c r="DT213" s="11">
        <v>0</v>
      </c>
      <c r="DU213" t="str">
        <f>_xll.SNL.Clients.Office.Excel.Functions.SPG(DR213, "SP_COUNTRY_NAME")</f>
        <v>USA</v>
      </c>
      <c r="DV213" t="s">
        <v>541</v>
      </c>
      <c r="DW213">
        <v>102729</v>
      </c>
      <c r="DX213" t="s">
        <v>398</v>
      </c>
      <c r="DY213" s="11">
        <v>0</v>
      </c>
      <c r="DZ213" t="str">
        <f>_xll.SNL.Clients.Office.Excel.Functions.SPG(DW213, "SP_COUNTRY_NAME")</f>
        <v>USA</v>
      </c>
      <c r="EE213" t="str">
        <f>_xll.SNL.Clients.Office.Excel.Functions.SPG(EB213, "SP_COUNTRY_NAME")</f>
        <v>#INVALID COMPANY ID</v>
      </c>
      <c r="EF213" t="s">
        <v>887</v>
      </c>
      <c r="EG213">
        <v>109913</v>
      </c>
      <c r="EH213" t="s">
        <v>398</v>
      </c>
      <c r="EI213" s="11">
        <v>0.01</v>
      </c>
      <c r="EJ213" t="str">
        <f>_xll.SNL.Clients.Office.Excel.Functions.SPG(EG213, "SP_COUNTRY_NAME")</f>
        <v>USA</v>
      </c>
      <c r="EO213" t="str">
        <f>_xll.SNL.Clients.Office.Excel.Functions.SPG(EL213, "SP_COUNTRY_NAME")</f>
        <v>#INVALID COMPANY ID</v>
      </c>
      <c r="ET213" t="str">
        <f>_xll.SNL.Clients.Office.Excel.Functions.SPG(EQ213, "SP_COUNTRY_NAME")</f>
        <v>#INVALID COMPANY ID</v>
      </c>
      <c r="EY213" t="str">
        <f>_xll.SNL.Clients.Office.Excel.Functions.SPG(EV213, "SP_COUNTRY_NAME")</f>
        <v>#INVALID COMPANY ID</v>
      </c>
      <c r="EZ213" t="s">
        <v>625</v>
      </c>
      <c r="FA213">
        <v>4338202</v>
      </c>
      <c r="FB213" t="s">
        <v>398</v>
      </c>
      <c r="FC213" s="11">
        <v>0.01</v>
      </c>
      <c r="FD213" t="str">
        <f>_xll.SNL.Clients.Office.Excel.Functions.SPG(FA213, "SP_COUNTRY_NAME")</f>
        <v>USA</v>
      </c>
      <c r="FE213" t="s">
        <v>625</v>
      </c>
      <c r="FF213">
        <v>4338202</v>
      </c>
      <c r="FG213" t="s">
        <v>398</v>
      </c>
      <c r="FH213" s="11">
        <v>0.01</v>
      </c>
      <c r="FI213" t="str">
        <f>_xll.SNL.Clients.Office.Excel.Functions.SPG(FF213, "SP_COUNTRY_NAME")</f>
        <v>USA</v>
      </c>
      <c r="FJ213" t="s">
        <v>498</v>
      </c>
      <c r="FK213">
        <v>4324456</v>
      </c>
      <c r="FL213" t="s">
        <v>398</v>
      </c>
      <c r="FM213" s="11">
        <v>0.01</v>
      </c>
      <c r="FN213" t="str">
        <f>_xll.SNL.Clients.Office.Excel.Functions.SPG(FK213, "SP_COUNTRY_NAME")</f>
        <v>Italy</v>
      </c>
      <c r="FS213" t="str">
        <f>_xll.SNL.Clients.Office.Excel.Functions.SPG(FP213, "SP_COUNTRY_NAME")</f>
        <v>#INVALID COMPANY ID</v>
      </c>
      <c r="FT213" t="s">
        <v>887</v>
      </c>
      <c r="FU213">
        <v>109913</v>
      </c>
      <c r="FV213" t="s">
        <v>398</v>
      </c>
      <c r="FW213" s="11">
        <v>0.01</v>
      </c>
      <c r="FX213" t="str">
        <f>_xll.SNL.Clients.Office.Excel.Functions.SPG(FU213, "SP_COUNTRY_NAME")</f>
        <v>USA</v>
      </c>
      <c r="GC213" t="str">
        <f>_xll.SNL.Clients.Office.Excel.Functions.SPG(FZ213, "SP_COUNTRY_NAME")</f>
        <v>#INVALID COMPANY ID</v>
      </c>
      <c r="GH213" t="str">
        <f>_xll.SNL.Clients.Office.Excel.Functions.SPG(GE213, "SP_COUNTRY_NAME")</f>
        <v>#INVALID COMPANY ID</v>
      </c>
      <c r="GM213" t="str">
        <f>_xll.SNL.Clients.Office.Excel.Functions.SPG(GJ213, "SP_COUNTRY_NAME")</f>
        <v>#INVALID COMPANY ID</v>
      </c>
      <c r="GR213" t="str">
        <f>_xll.SNL.Clients.Office.Excel.Functions.SPG(GO213, "SP_COUNTRY_NAME")</f>
        <v>#INVALID COMPANY ID</v>
      </c>
      <c r="GW213" t="str">
        <f>_xll.SNL.Clients.Office.Excel.Functions.SPG(GT213, "SP_COUNTRY_NAME")</f>
        <v>#INVALID COMPANY ID</v>
      </c>
      <c r="HB213" t="str">
        <f>_xll.SNL.Clients.Office.Excel.Functions.SPG(GY213, "SP_COUNTRY_NAME")</f>
        <v>#INVALID COMPANY ID</v>
      </c>
      <c r="HC213" t="s">
        <v>498</v>
      </c>
      <c r="HD213">
        <v>4324456</v>
      </c>
      <c r="HE213" t="s">
        <v>398</v>
      </c>
      <c r="HF213" s="11">
        <v>0.01</v>
      </c>
      <c r="HG213" t="str">
        <f>_xll.SNL.Clients.Office.Excel.Functions.SPG(HD213, "SP_COUNTRY_NAME")</f>
        <v>Italy</v>
      </c>
      <c r="HL213" t="str">
        <f>_xll.SNL.Clients.Office.Excel.Functions.SPG(HI213, "SP_COUNTRY_NAME")</f>
        <v>#INVALID COMPANY ID</v>
      </c>
      <c r="HQ213" t="str">
        <f>_xll.SNL.Clients.Office.Excel.Functions.SPG(HN213, "SP_COUNTRY_NAME")</f>
        <v>#INVALID COMPANY ID</v>
      </c>
      <c r="HR213" t="s">
        <v>498</v>
      </c>
      <c r="HS213">
        <v>4324456</v>
      </c>
      <c r="HT213" t="s">
        <v>398</v>
      </c>
      <c r="HU213" s="11">
        <v>0.01</v>
      </c>
      <c r="HV213" t="str">
        <f>_xll.SNL.Clients.Office.Excel.Functions.SPG(HS213, "SP_COUNTRY_NAME")</f>
        <v>Italy</v>
      </c>
      <c r="HW213" t="s">
        <v>887</v>
      </c>
      <c r="HX213">
        <v>109913</v>
      </c>
      <c r="HY213" t="s">
        <v>398</v>
      </c>
      <c r="HZ213" s="11">
        <v>0.01</v>
      </c>
      <c r="IA213" t="str">
        <f>_xll.SNL.Clients.Office.Excel.Functions.SPG(HX213, "SP_COUNTRY_NAME")</f>
        <v>USA</v>
      </c>
      <c r="IF213" t="str">
        <f>_xll.SNL.Clients.Office.Excel.Functions.SPG(IC213, "SP_COUNTRY_NAME")</f>
        <v>#INVALID COMPANY ID</v>
      </c>
      <c r="IK213" t="str">
        <f>_xll.SNL.Clients.Office.Excel.Functions.SPG(IH213, "SP_COUNTRY_NAME")</f>
        <v>#INVALID COMPANY ID</v>
      </c>
      <c r="IP213" t="str">
        <f>_xll.SNL.Clients.Office.Excel.Functions.SPG(IM213, "SP_COUNTRY_NAME")</f>
        <v>#INVALID COMPANY ID</v>
      </c>
      <c r="IQ213" t="s">
        <v>474</v>
      </c>
      <c r="IR213">
        <v>4556191</v>
      </c>
      <c r="IS213" t="s">
        <v>398</v>
      </c>
      <c r="IT213" s="11">
        <v>0</v>
      </c>
      <c r="IU213" t="str">
        <f>_xll.SNL.Clients.Office.Excel.Functions.SPG(IR213, "SP_COUNTRY_NAME")</f>
        <v>USA</v>
      </c>
      <c r="IZ213" t="str">
        <f>_xll.SNL.Clients.Office.Excel.Functions.SPG(IW213, "SP_COUNTRY_NAME")</f>
        <v>#INVALID COMPANY ID</v>
      </c>
      <c r="JA213" t="s">
        <v>762</v>
      </c>
      <c r="JB213">
        <v>124019115</v>
      </c>
      <c r="JC213" t="s">
        <v>398</v>
      </c>
      <c r="JD213" s="11">
        <v>0</v>
      </c>
      <c r="JE213" t="str">
        <f>_xll.SNL.Clients.Office.Excel.Functions.SPG(JB213, "SP_COUNTRY_NAME")</f>
        <v>South Africa</v>
      </c>
      <c r="JF213" t="s">
        <v>541</v>
      </c>
      <c r="JG213">
        <v>102729</v>
      </c>
      <c r="JH213" t="s">
        <v>398</v>
      </c>
      <c r="JI213" s="11">
        <v>0</v>
      </c>
      <c r="JJ213" t="str">
        <f>_xll.SNL.Clients.Office.Excel.Functions.SPG(JG213, "SP_COUNTRY_NAME")</f>
        <v>USA</v>
      </c>
      <c r="JK213" t="s">
        <v>625</v>
      </c>
      <c r="JL213">
        <v>4338202</v>
      </c>
      <c r="JM213" t="s">
        <v>398</v>
      </c>
      <c r="JN213" s="11">
        <v>0.01</v>
      </c>
      <c r="JO213" t="str">
        <f>_xll.SNL.Clients.Office.Excel.Functions.SPG(JL213, "SP_COUNTRY_NAME")</f>
        <v>USA</v>
      </c>
      <c r="JT213" t="str">
        <f>_xll.SNL.Clients.Office.Excel.Functions.SPG(JQ213, "SP_COUNTRY_NAME")</f>
        <v>#INVALID COMPANY ID</v>
      </c>
      <c r="JY213" t="str">
        <f>_xll.SNL.Clients.Office.Excel.Functions.SPG(JV213, "SP_COUNTRY_NAME")</f>
        <v>#INVALID COMPANY ID</v>
      </c>
      <c r="JZ213" t="s">
        <v>498</v>
      </c>
      <c r="KA213">
        <v>4324456</v>
      </c>
      <c r="KB213" t="s">
        <v>398</v>
      </c>
      <c r="KC213" s="11">
        <v>0.01</v>
      </c>
      <c r="KD213" t="str">
        <f>_xll.SNL.Clients.Office.Excel.Functions.SPG(KA213, "SP_COUNTRY_NAME")</f>
        <v>Italy</v>
      </c>
      <c r="KI213" t="str">
        <f>_xll.SNL.Clients.Office.Excel.Functions.SPG(KF213, "SP_COUNTRY_NAME")</f>
        <v>#INVALID COMPANY ID</v>
      </c>
      <c r="KJ213" t="s">
        <v>791</v>
      </c>
      <c r="KK213">
        <v>7941727</v>
      </c>
      <c r="KL213" t="s">
        <v>398</v>
      </c>
      <c r="KM213" s="11">
        <v>0</v>
      </c>
      <c r="KN213" t="str">
        <f>_xll.SNL.Clients.Office.Excel.Functions.SPG(KK213, "SP_COUNTRY_NAME")</f>
        <v>South Africa</v>
      </c>
    </row>
    <row r="214" spans="5:300" x14ac:dyDescent="0.35">
      <c r="E214" t="str">
        <f>_xll.SNL.Clients.Office.Excel.Functions.SPG(B214, "SP_COUNTRY_NAME")</f>
        <v>#INVALID COMPANY ID</v>
      </c>
      <c r="F214" t="s">
        <v>742</v>
      </c>
      <c r="G214">
        <v>4246573</v>
      </c>
      <c r="H214" t="s">
        <v>398</v>
      </c>
      <c r="I214" s="11">
        <v>0</v>
      </c>
      <c r="J214" t="str">
        <f>_xll.SNL.Clients.Office.Excel.Functions.SPG(G214, "SP_COUNTRY_NAME")</f>
        <v>South Africa</v>
      </c>
      <c r="K214" t="s">
        <v>612</v>
      </c>
      <c r="L214">
        <v>5753444</v>
      </c>
      <c r="M214" t="s">
        <v>398</v>
      </c>
      <c r="N214" s="11">
        <v>0</v>
      </c>
      <c r="O214" t="str">
        <f>_xll.SNL.Clients.Office.Excel.Functions.SPG(L214, "SP_COUNTRY_NAME")</f>
        <v>Switzerland</v>
      </c>
      <c r="P214" t="s">
        <v>1103</v>
      </c>
      <c r="Q214">
        <v>4264488</v>
      </c>
      <c r="R214" t="s">
        <v>407</v>
      </c>
      <c r="S214" s="11">
        <v>0.03</v>
      </c>
      <c r="T214" t="str">
        <f>_xll.SNL.Clients.Office.Excel.Functions.SPG(Q214, "SP_COUNTRY_NAME")</f>
        <v>Finland</v>
      </c>
      <c r="Y214" t="str">
        <f>_xll.SNL.Clients.Office.Excel.Functions.SPG(V214, "SP_COUNTRY_NAME")</f>
        <v>#INVALID COMPANY ID</v>
      </c>
      <c r="Z214" t="s">
        <v>792</v>
      </c>
      <c r="AA214">
        <v>5763686</v>
      </c>
      <c r="AB214" t="s">
        <v>398</v>
      </c>
      <c r="AC214" s="11">
        <v>0</v>
      </c>
      <c r="AD214" t="str">
        <f>_xll.SNL.Clients.Office.Excel.Functions.SPG(AA214, "SP_COUNTRY_NAME")</f>
        <v>Australia</v>
      </c>
      <c r="AE214" t="s">
        <v>792</v>
      </c>
      <c r="AF214">
        <v>5763686</v>
      </c>
      <c r="AG214" t="s">
        <v>398</v>
      </c>
      <c r="AH214" s="11">
        <v>0</v>
      </c>
      <c r="AI214" t="str">
        <f>_xll.SNL.Clients.Office.Excel.Functions.SPG(AF214, "SP_COUNTRY_NAME")</f>
        <v>Australia</v>
      </c>
      <c r="AJ214" t="s">
        <v>1103</v>
      </c>
      <c r="AK214">
        <v>4264488</v>
      </c>
      <c r="AL214" t="s">
        <v>407</v>
      </c>
      <c r="AM214" s="11">
        <v>0.03</v>
      </c>
      <c r="AN214" t="str">
        <f>_xll.SNL.Clients.Office.Excel.Functions.SPG(AK214, "SP_COUNTRY_NAME")</f>
        <v>Finland</v>
      </c>
      <c r="AO214" t="s">
        <v>807</v>
      </c>
      <c r="AP214">
        <v>4413788</v>
      </c>
      <c r="AQ214" t="s">
        <v>398</v>
      </c>
      <c r="AR214" s="11">
        <v>0</v>
      </c>
      <c r="AS214" t="str">
        <f>_xll.SNL.Clients.Office.Excel.Functions.SPG(AP214, "SP_COUNTRY_NAME")</f>
        <v>USA</v>
      </c>
      <c r="AX214" t="str">
        <f>_xll.SNL.Clients.Office.Excel.Functions.SPG(AU214, "SP_COUNTRY_NAME")</f>
        <v>#INVALID COMPANY ID</v>
      </c>
      <c r="AY214" t="s">
        <v>792</v>
      </c>
      <c r="AZ214">
        <v>5763686</v>
      </c>
      <c r="BA214" t="s">
        <v>398</v>
      </c>
      <c r="BB214" s="11">
        <v>0</v>
      </c>
      <c r="BC214" t="str">
        <f>_xll.SNL.Clients.Office.Excel.Functions.SPG(AZ214, "SP_COUNTRY_NAME")</f>
        <v>Australia</v>
      </c>
      <c r="BH214" t="str">
        <f>_xll.SNL.Clients.Office.Excel.Functions.SPG(BE214, "SP_COUNTRY_NAME")</f>
        <v>#INVALID COMPANY ID</v>
      </c>
      <c r="BI214" t="s">
        <v>770</v>
      </c>
      <c r="BJ214">
        <v>10761756</v>
      </c>
      <c r="BK214" t="s">
        <v>398</v>
      </c>
      <c r="BL214" s="11">
        <v>0</v>
      </c>
      <c r="BM214" t="str">
        <f>_xll.SNL.Clients.Office.Excel.Functions.SPG(BJ214, "SP_COUNTRY_NAME")</f>
        <v>South Africa</v>
      </c>
      <c r="BR214" t="str">
        <f>_xll.SNL.Clients.Office.Excel.Functions.SPG(BO214, "SP_COUNTRY_NAME")</f>
        <v>#INVALID COMPANY ID</v>
      </c>
      <c r="BS214" t="s">
        <v>1956</v>
      </c>
      <c r="BT214">
        <v>9195551</v>
      </c>
      <c r="BU214" t="s">
        <v>398</v>
      </c>
      <c r="BV214" s="11">
        <v>0</v>
      </c>
      <c r="BW214" t="str">
        <f>_xll.SNL.Clients.Office.Excel.Functions.SPG(BT214, "SP_COUNTRY_NAME")</f>
        <v>Germany</v>
      </c>
      <c r="BX214" t="s">
        <v>486</v>
      </c>
      <c r="BY214">
        <v>5852503</v>
      </c>
      <c r="BZ214" t="s">
        <v>398</v>
      </c>
      <c r="CA214" s="11">
        <v>0.01</v>
      </c>
      <c r="CB214" t="str">
        <f>_xll.SNL.Clients.Office.Excel.Functions.SPG(BY214, "SP_COUNTRY_NAME")</f>
        <v>South Africa</v>
      </c>
      <c r="CC214" t="s">
        <v>1075</v>
      </c>
      <c r="CD214">
        <v>4138462</v>
      </c>
      <c r="CE214" t="s">
        <v>402</v>
      </c>
      <c r="CF214" s="11">
        <v>0.01</v>
      </c>
      <c r="CG214" t="str">
        <f>_xll.SNL.Clients.Office.Excel.Functions.SPG(CD214, "SP_COUNTRY_NAME")</f>
        <v>USA</v>
      </c>
      <c r="CH214" t="s">
        <v>486</v>
      </c>
      <c r="CI214">
        <v>5852503</v>
      </c>
      <c r="CJ214" t="s">
        <v>398</v>
      </c>
      <c r="CK214" s="11">
        <v>0.01</v>
      </c>
      <c r="CL214" t="str">
        <f>_xll.SNL.Clients.Office.Excel.Functions.SPG(CI214, "SP_COUNTRY_NAME")</f>
        <v>South Africa</v>
      </c>
      <c r="CM214" t="s">
        <v>770</v>
      </c>
      <c r="CN214">
        <v>10761756</v>
      </c>
      <c r="CO214" t="s">
        <v>398</v>
      </c>
      <c r="CP214" s="11">
        <v>0</v>
      </c>
      <c r="CQ214" t="str">
        <f>_xll.SNL.Clients.Office.Excel.Functions.SPG(CN214, "SP_COUNTRY_NAME")</f>
        <v>South Africa</v>
      </c>
      <c r="CR214" t="s">
        <v>770</v>
      </c>
      <c r="CS214">
        <v>10761756</v>
      </c>
      <c r="CT214" t="s">
        <v>398</v>
      </c>
      <c r="CU214" s="11">
        <v>0</v>
      </c>
      <c r="CV214" t="str">
        <f>_xll.SNL.Clients.Office.Excel.Functions.SPG(CS214, "SP_COUNTRY_NAME")</f>
        <v>South Africa</v>
      </c>
      <c r="CW214" t="s">
        <v>486</v>
      </c>
      <c r="CX214">
        <v>5852503</v>
      </c>
      <c r="CY214" t="s">
        <v>398</v>
      </c>
      <c r="CZ214" s="11">
        <v>0.01</v>
      </c>
      <c r="DA214" t="str">
        <f>_xll.SNL.Clients.Office.Excel.Functions.SPG(CX214, "SP_COUNTRY_NAME")</f>
        <v>South Africa</v>
      </c>
      <c r="DF214" t="str">
        <f>_xll.SNL.Clients.Office.Excel.Functions.SPG(DC214, "SP_COUNTRY_NAME")</f>
        <v>#INVALID COMPANY ID</v>
      </c>
      <c r="DK214" t="str">
        <f>_xll.SNL.Clients.Office.Excel.Functions.SPG(DH214, "SP_COUNTRY_NAME")</f>
        <v>#INVALID COMPANY ID</v>
      </c>
      <c r="DL214" t="s">
        <v>742</v>
      </c>
      <c r="DM214">
        <v>4246573</v>
      </c>
      <c r="DN214" t="s">
        <v>398</v>
      </c>
      <c r="DO214" s="11">
        <v>0</v>
      </c>
      <c r="DP214" t="str">
        <f>_xll.SNL.Clients.Office.Excel.Functions.SPG(DM214, "SP_COUNTRY_NAME")</f>
        <v>South Africa</v>
      </c>
      <c r="DQ214" t="s">
        <v>742</v>
      </c>
      <c r="DR214">
        <v>4246573</v>
      </c>
      <c r="DS214" t="s">
        <v>398</v>
      </c>
      <c r="DT214" s="11">
        <v>0</v>
      </c>
      <c r="DU214" t="str">
        <f>_xll.SNL.Clients.Office.Excel.Functions.SPG(DR214, "SP_COUNTRY_NAME")</f>
        <v>South Africa</v>
      </c>
      <c r="DV214" t="s">
        <v>742</v>
      </c>
      <c r="DW214">
        <v>4246573</v>
      </c>
      <c r="DX214" t="s">
        <v>398</v>
      </c>
      <c r="DY214" s="11">
        <v>0</v>
      </c>
      <c r="DZ214" t="str">
        <f>_xll.SNL.Clients.Office.Excel.Functions.SPG(DW214, "SP_COUNTRY_NAME")</f>
        <v>South Africa</v>
      </c>
      <c r="EE214" t="str">
        <f>_xll.SNL.Clients.Office.Excel.Functions.SPG(EB214, "SP_COUNTRY_NAME")</f>
        <v>#INVALID COMPANY ID</v>
      </c>
      <c r="EF214" t="s">
        <v>654</v>
      </c>
      <c r="EG214">
        <v>4550016</v>
      </c>
      <c r="EH214" t="s">
        <v>403</v>
      </c>
      <c r="EI214" s="11">
        <v>0.01</v>
      </c>
      <c r="EJ214" t="str">
        <f>_xll.SNL.Clients.Office.Excel.Functions.SPG(EG214, "SP_COUNTRY_NAME")</f>
        <v>South Africa</v>
      </c>
      <c r="EO214" t="str">
        <f>_xll.SNL.Clients.Office.Excel.Functions.SPG(EL214, "SP_COUNTRY_NAME")</f>
        <v>#INVALID COMPANY ID</v>
      </c>
      <c r="ET214" t="str">
        <f>_xll.SNL.Clients.Office.Excel.Functions.SPG(EQ214, "SP_COUNTRY_NAME")</f>
        <v>#INVALID COMPANY ID</v>
      </c>
      <c r="EY214" t="str">
        <f>_xll.SNL.Clients.Office.Excel.Functions.SPG(EV214, "SP_COUNTRY_NAME")</f>
        <v>#INVALID COMPANY ID</v>
      </c>
      <c r="EZ214" t="s">
        <v>1075</v>
      </c>
      <c r="FA214">
        <v>4138462</v>
      </c>
      <c r="FB214" t="s">
        <v>402</v>
      </c>
      <c r="FC214" s="11">
        <v>0.01</v>
      </c>
      <c r="FD214" t="str">
        <f>_xll.SNL.Clients.Office.Excel.Functions.SPG(FA214, "SP_COUNTRY_NAME")</f>
        <v>USA</v>
      </c>
      <c r="FE214" t="s">
        <v>1075</v>
      </c>
      <c r="FF214">
        <v>4138462</v>
      </c>
      <c r="FG214" t="s">
        <v>402</v>
      </c>
      <c r="FH214" s="11">
        <v>0.01</v>
      </c>
      <c r="FI214" t="str">
        <f>_xll.SNL.Clients.Office.Excel.Functions.SPG(FF214, "SP_COUNTRY_NAME")</f>
        <v>USA</v>
      </c>
      <c r="FJ214" t="s">
        <v>486</v>
      </c>
      <c r="FK214">
        <v>5852503</v>
      </c>
      <c r="FL214" t="s">
        <v>398</v>
      </c>
      <c r="FM214" s="11">
        <v>0.01</v>
      </c>
      <c r="FN214" t="str">
        <f>_xll.SNL.Clients.Office.Excel.Functions.SPG(FK214, "SP_COUNTRY_NAME")</f>
        <v>South Africa</v>
      </c>
      <c r="FS214" t="str">
        <f>_xll.SNL.Clients.Office.Excel.Functions.SPG(FP214, "SP_COUNTRY_NAME")</f>
        <v>#INVALID COMPANY ID</v>
      </c>
      <c r="FT214" t="s">
        <v>654</v>
      </c>
      <c r="FU214">
        <v>4550016</v>
      </c>
      <c r="FV214" t="s">
        <v>403</v>
      </c>
      <c r="FW214" s="11">
        <v>0.01</v>
      </c>
      <c r="FX214" t="str">
        <f>_xll.SNL.Clients.Office.Excel.Functions.SPG(FU214, "SP_COUNTRY_NAME")</f>
        <v>South Africa</v>
      </c>
      <c r="GC214" t="str">
        <f>_xll.SNL.Clients.Office.Excel.Functions.SPG(FZ214, "SP_COUNTRY_NAME")</f>
        <v>#INVALID COMPANY ID</v>
      </c>
      <c r="GH214" t="str">
        <f>_xll.SNL.Clients.Office.Excel.Functions.SPG(GE214, "SP_COUNTRY_NAME")</f>
        <v>#INVALID COMPANY ID</v>
      </c>
      <c r="GM214" t="str">
        <f>_xll.SNL.Clients.Office.Excel.Functions.SPG(GJ214, "SP_COUNTRY_NAME")</f>
        <v>#INVALID COMPANY ID</v>
      </c>
      <c r="GR214" t="str">
        <f>_xll.SNL.Clients.Office.Excel.Functions.SPG(GO214, "SP_COUNTRY_NAME")</f>
        <v>#INVALID COMPANY ID</v>
      </c>
      <c r="GW214" t="str">
        <f>_xll.SNL.Clients.Office.Excel.Functions.SPG(GT214, "SP_COUNTRY_NAME")</f>
        <v>#INVALID COMPANY ID</v>
      </c>
      <c r="HB214" t="str">
        <f>_xll.SNL.Clients.Office.Excel.Functions.SPG(GY214, "SP_COUNTRY_NAME")</f>
        <v>#INVALID COMPANY ID</v>
      </c>
      <c r="HC214" t="s">
        <v>486</v>
      </c>
      <c r="HD214">
        <v>5852503</v>
      </c>
      <c r="HE214" t="s">
        <v>398</v>
      </c>
      <c r="HF214" s="11">
        <v>0.01</v>
      </c>
      <c r="HG214" t="str">
        <f>_xll.SNL.Clients.Office.Excel.Functions.SPG(HD214, "SP_COUNTRY_NAME")</f>
        <v>South Africa</v>
      </c>
      <c r="HL214" t="str">
        <f>_xll.SNL.Clients.Office.Excel.Functions.SPG(HI214, "SP_COUNTRY_NAME")</f>
        <v>#INVALID COMPANY ID</v>
      </c>
      <c r="HQ214" t="str">
        <f>_xll.SNL.Clients.Office.Excel.Functions.SPG(HN214, "SP_COUNTRY_NAME")</f>
        <v>#INVALID COMPANY ID</v>
      </c>
      <c r="HR214" t="s">
        <v>486</v>
      </c>
      <c r="HS214">
        <v>5852503</v>
      </c>
      <c r="HT214" t="s">
        <v>398</v>
      </c>
      <c r="HU214" s="11">
        <v>0.01</v>
      </c>
      <c r="HV214" t="str">
        <f>_xll.SNL.Clients.Office.Excel.Functions.SPG(HS214, "SP_COUNTRY_NAME")</f>
        <v>South Africa</v>
      </c>
      <c r="HW214" t="s">
        <v>654</v>
      </c>
      <c r="HX214">
        <v>4550016</v>
      </c>
      <c r="HY214" t="s">
        <v>403</v>
      </c>
      <c r="HZ214" s="11">
        <v>0.01</v>
      </c>
      <c r="IA214" t="str">
        <f>_xll.SNL.Clients.Office.Excel.Functions.SPG(HX214, "SP_COUNTRY_NAME")</f>
        <v>South Africa</v>
      </c>
      <c r="IF214" t="str">
        <f>_xll.SNL.Clients.Office.Excel.Functions.SPG(IC214, "SP_COUNTRY_NAME")</f>
        <v>#INVALID COMPANY ID</v>
      </c>
      <c r="IK214" t="str">
        <f>_xll.SNL.Clients.Office.Excel.Functions.SPG(IH214, "SP_COUNTRY_NAME")</f>
        <v>#INVALID COMPANY ID</v>
      </c>
      <c r="IP214" t="str">
        <f>_xll.SNL.Clients.Office.Excel.Functions.SPG(IM214, "SP_COUNTRY_NAME")</f>
        <v>#INVALID COMPANY ID</v>
      </c>
      <c r="IQ214" t="s">
        <v>2266</v>
      </c>
      <c r="IR214">
        <v>5822901</v>
      </c>
      <c r="IS214" t="s">
        <v>398</v>
      </c>
      <c r="IT214" s="11">
        <v>0</v>
      </c>
      <c r="IU214" t="str">
        <f>_xll.SNL.Clients.Office.Excel.Functions.SPG(IR214, "SP_COUNTRY_NAME")</f>
        <v>Canada</v>
      </c>
      <c r="IZ214" t="str">
        <f>_xll.SNL.Clients.Office.Excel.Functions.SPG(IW214, "SP_COUNTRY_NAME")</f>
        <v>#INVALID COMPANY ID</v>
      </c>
      <c r="JA214" t="s">
        <v>770</v>
      </c>
      <c r="JB214">
        <v>10761756</v>
      </c>
      <c r="JC214" t="s">
        <v>398</v>
      </c>
      <c r="JD214" s="11">
        <v>0</v>
      </c>
      <c r="JE214" t="str">
        <f>_xll.SNL.Clients.Office.Excel.Functions.SPG(JB214, "SP_COUNTRY_NAME")</f>
        <v>South Africa</v>
      </c>
      <c r="JF214" t="s">
        <v>742</v>
      </c>
      <c r="JG214">
        <v>4246573</v>
      </c>
      <c r="JH214" t="s">
        <v>398</v>
      </c>
      <c r="JI214" s="11">
        <v>0</v>
      </c>
      <c r="JJ214" t="str">
        <f>_xll.SNL.Clients.Office.Excel.Functions.SPG(JG214, "SP_COUNTRY_NAME")</f>
        <v>South Africa</v>
      </c>
      <c r="JK214" t="s">
        <v>1075</v>
      </c>
      <c r="JL214">
        <v>4138462</v>
      </c>
      <c r="JM214" t="s">
        <v>402</v>
      </c>
      <c r="JN214" s="11">
        <v>0.01</v>
      </c>
      <c r="JO214" t="str">
        <f>_xll.SNL.Clients.Office.Excel.Functions.SPG(JL214, "SP_COUNTRY_NAME")</f>
        <v>USA</v>
      </c>
      <c r="JT214" t="str">
        <f>_xll.SNL.Clients.Office.Excel.Functions.SPG(JQ214, "SP_COUNTRY_NAME")</f>
        <v>#INVALID COMPANY ID</v>
      </c>
      <c r="JY214" t="str">
        <f>_xll.SNL.Clients.Office.Excel.Functions.SPG(JV214, "SP_COUNTRY_NAME")</f>
        <v>#INVALID COMPANY ID</v>
      </c>
      <c r="JZ214" t="s">
        <v>486</v>
      </c>
      <c r="KA214">
        <v>5852503</v>
      </c>
      <c r="KB214" t="s">
        <v>398</v>
      </c>
      <c r="KC214" s="11">
        <v>0.01</v>
      </c>
      <c r="KD214" t="str">
        <f>_xll.SNL.Clients.Office.Excel.Functions.SPG(KA214, "SP_COUNTRY_NAME")</f>
        <v>South Africa</v>
      </c>
      <c r="KI214" t="str">
        <f>_xll.SNL.Clients.Office.Excel.Functions.SPG(KF214, "SP_COUNTRY_NAME")</f>
        <v>#INVALID COMPANY ID</v>
      </c>
      <c r="KJ214" t="s">
        <v>792</v>
      </c>
      <c r="KK214">
        <v>5763686</v>
      </c>
      <c r="KL214" t="s">
        <v>398</v>
      </c>
      <c r="KM214" s="11">
        <v>0</v>
      </c>
      <c r="KN214" t="str">
        <f>_xll.SNL.Clients.Office.Excel.Functions.SPG(KK214, "SP_COUNTRY_NAME")</f>
        <v>Australia</v>
      </c>
    </row>
    <row r="215" spans="5:300" x14ac:dyDescent="0.35">
      <c r="E215" t="str">
        <f>_xll.SNL.Clients.Office.Excel.Functions.SPG(B215, "SP_COUNTRY_NAME")</f>
        <v>#INVALID COMPANY ID</v>
      </c>
      <c r="F215" t="s">
        <v>613</v>
      </c>
      <c r="G215">
        <v>19350037</v>
      </c>
      <c r="H215" t="s">
        <v>398</v>
      </c>
      <c r="I215" s="11">
        <v>0</v>
      </c>
      <c r="J215" t="str">
        <f>_xll.SNL.Clients.Office.Excel.Functions.SPG(G215, "SP_COUNTRY_NAME")</f>
        <v>United Kingdom</v>
      </c>
      <c r="K215" t="s">
        <v>613</v>
      </c>
      <c r="L215">
        <v>19350037</v>
      </c>
      <c r="M215" t="s">
        <v>398</v>
      </c>
      <c r="N215" s="11">
        <v>0</v>
      </c>
      <c r="O215" t="str">
        <f>_xll.SNL.Clients.Office.Excel.Functions.SPG(L215, "SP_COUNTRY_NAME")</f>
        <v>United Kingdom</v>
      </c>
      <c r="P215" t="s">
        <v>1104</v>
      </c>
      <c r="Q215">
        <v>4048275</v>
      </c>
      <c r="R215" t="s">
        <v>398</v>
      </c>
      <c r="S215" s="11">
        <v>0.03</v>
      </c>
      <c r="T215" t="str">
        <f>_xll.SNL.Clients.Office.Excel.Functions.SPG(Q215, "SP_COUNTRY_NAME")</f>
        <v>Germany</v>
      </c>
      <c r="Y215" t="str">
        <f>_xll.SNL.Clients.Office.Excel.Functions.SPG(V215, "SP_COUNTRY_NAME")</f>
        <v>#INVALID COMPANY ID</v>
      </c>
      <c r="Z215" t="s">
        <v>793</v>
      </c>
      <c r="AA215">
        <v>111672235</v>
      </c>
      <c r="AB215" t="s">
        <v>405</v>
      </c>
      <c r="AC215" s="11">
        <v>0</v>
      </c>
      <c r="AD215" t="str">
        <f>_xll.SNL.Clients.Office.Excel.Functions.SPG(AA215, "SP_COUNTRY_NAME")</f>
        <v>United Kingdom</v>
      </c>
      <c r="AE215" t="s">
        <v>793</v>
      </c>
      <c r="AF215">
        <v>111672235</v>
      </c>
      <c r="AG215" t="s">
        <v>405</v>
      </c>
      <c r="AH215" s="11">
        <v>0</v>
      </c>
      <c r="AI215" t="str">
        <f>_xll.SNL.Clients.Office.Excel.Functions.SPG(AF215, "SP_COUNTRY_NAME")</f>
        <v>United Kingdom</v>
      </c>
      <c r="AJ215" t="s">
        <v>1104</v>
      </c>
      <c r="AK215">
        <v>4048275</v>
      </c>
      <c r="AL215" t="s">
        <v>398</v>
      </c>
      <c r="AM215" s="11">
        <v>0.03</v>
      </c>
      <c r="AN215" t="str">
        <f>_xll.SNL.Clients.Office.Excel.Functions.SPG(AK215, "SP_COUNTRY_NAME")</f>
        <v>Germany</v>
      </c>
      <c r="AO215" t="s">
        <v>646</v>
      </c>
      <c r="AP215">
        <v>27861143</v>
      </c>
      <c r="AQ215" t="s">
        <v>398</v>
      </c>
      <c r="AR215" s="11">
        <v>0</v>
      </c>
      <c r="AS215" t="str">
        <f>_xll.SNL.Clients.Office.Excel.Functions.SPG(AP215, "SP_COUNTRY_NAME")</f>
        <v>USA</v>
      </c>
      <c r="AX215" t="str">
        <f>_xll.SNL.Clients.Office.Excel.Functions.SPG(AU215, "SP_COUNTRY_NAME")</f>
        <v>#INVALID COMPANY ID</v>
      </c>
      <c r="AY215" t="s">
        <v>793</v>
      </c>
      <c r="AZ215">
        <v>111672235</v>
      </c>
      <c r="BA215" t="s">
        <v>405</v>
      </c>
      <c r="BB215" s="11">
        <v>0</v>
      </c>
      <c r="BC215" t="str">
        <f>_xll.SNL.Clients.Office.Excel.Functions.SPG(AZ215, "SP_COUNTRY_NAME")</f>
        <v>United Kingdom</v>
      </c>
      <c r="BH215" t="str">
        <f>_xll.SNL.Clients.Office.Excel.Functions.SPG(BE215, "SP_COUNTRY_NAME")</f>
        <v>#INVALID COMPANY ID</v>
      </c>
      <c r="BI215" t="s">
        <v>768</v>
      </c>
      <c r="BJ215">
        <v>29317018</v>
      </c>
      <c r="BK215" t="s">
        <v>398</v>
      </c>
      <c r="BL215" s="11">
        <v>0</v>
      </c>
      <c r="BM215" t="str">
        <f>_xll.SNL.Clients.Office.Excel.Functions.SPG(BJ215, "SP_COUNTRY_NAME")</f>
        <v>South Africa</v>
      </c>
      <c r="BR215" t="str">
        <f>_xll.SNL.Clients.Office.Excel.Functions.SPG(BO215, "SP_COUNTRY_NAME")</f>
        <v>#INVALID COMPANY ID</v>
      </c>
      <c r="BS215" t="s">
        <v>559</v>
      </c>
      <c r="BT215">
        <v>26480935</v>
      </c>
      <c r="BU215" t="s">
        <v>398</v>
      </c>
      <c r="BV215" s="11">
        <v>0</v>
      </c>
      <c r="BW215" t="str">
        <f>_xll.SNL.Clients.Office.Excel.Functions.SPG(BT215, "SP_COUNTRY_NAME")</f>
        <v>USA</v>
      </c>
      <c r="BX215" t="s">
        <v>1550</v>
      </c>
      <c r="BY215">
        <v>4027675</v>
      </c>
      <c r="BZ215" t="s">
        <v>398</v>
      </c>
      <c r="CA215" s="11">
        <v>0.01</v>
      </c>
      <c r="CB215" t="str">
        <f>_xll.SNL.Clients.Office.Excel.Functions.SPG(BY215, "SP_COUNTRY_NAME")</f>
        <v>USA</v>
      </c>
      <c r="CC215" t="s">
        <v>1387</v>
      </c>
      <c r="CD215">
        <v>4562926</v>
      </c>
      <c r="CE215" t="s">
        <v>403</v>
      </c>
      <c r="CF215" s="11">
        <v>0.01</v>
      </c>
      <c r="CG215" t="str">
        <f>_xll.SNL.Clients.Office.Excel.Functions.SPG(CD215, "SP_COUNTRY_NAME")</f>
        <v>USA</v>
      </c>
      <c r="CH215" t="s">
        <v>1550</v>
      </c>
      <c r="CI215">
        <v>4027675</v>
      </c>
      <c r="CJ215" t="s">
        <v>398</v>
      </c>
      <c r="CK215" s="11">
        <v>0.01</v>
      </c>
      <c r="CL215" t="str">
        <f>_xll.SNL.Clients.Office.Excel.Functions.SPG(CI215, "SP_COUNTRY_NAME")</f>
        <v>USA</v>
      </c>
      <c r="CM215" t="s">
        <v>768</v>
      </c>
      <c r="CN215">
        <v>29317018</v>
      </c>
      <c r="CO215" t="s">
        <v>398</v>
      </c>
      <c r="CP215" s="11">
        <v>0</v>
      </c>
      <c r="CQ215" t="str">
        <f>_xll.SNL.Clients.Office.Excel.Functions.SPG(CN215, "SP_COUNTRY_NAME")</f>
        <v>South Africa</v>
      </c>
      <c r="CR215" t="s">
        <v>768</v>
      </c>
      <c r="CS215">
        <v>29317018</v>
      </c>
      <c r="CT215" t="s">
        <v>398</v>
      </c>
      <c r="CU215" s="11">
        <v>0</v>
      </c>
      <c r="CV215" t="str">
        <f>_xll.SNL.Clients.Office.Excel.Functions.SPG(CS215, "SP_COUNTRY_NAME")</f>
        <v>South Africa</v>
      </c>
      <c r="CW215" t="s">
        <v>1550</v>
      </c>
      <c r="CX215">
        <v>4027675</v>
      </c>
      <c r="CY215" t="s">
        <v>398</v>
      </c>
      <c r="CZ215" s="11">
        <v>0.01</v>
      </c>
      <c r="DA215" t="str">
        <f>_xll.SNL.Clients.Office.Excel.Functions.SPG(CX215, "SP_COUNTRY_NAME")</f>
        <v>USA</v>
      </c>
      <c r="DF215" t="str">
        <f>_xll.SNL.Clients.Office.Excel.Functions.SPG(DC215, "SP_COUNTRY_NAME")</f>
        <v>#INVALID COMPANY ID</v>
      </c>
      <c r="DK215" t="str">
        <f>_xll.SNL.Clients.Office.Excel.Functions.SPG(DH215, "SP_COUNTRY_NAME")</f>
        <v>#INVALID COMPANY ID</v>
      </c>
      <c r="DL215" t="s">
        <v>613</v>
      </c>
      <c r="DM215">
        <v>19350037</v>
      </c>
      <c r="DN215" t="s">
        <v>398</v>
      </c>
      <c r="DO215" s="11">
        <v>0</v>
      </c>
      <c r="DP215" t="str">
        <f>_xll.SNL.Clients.Office.Excel.Functions.SPG(DM215, "SP_COUNTRY_NAME")</f>
        <v>United Kingdom</v>
      </c>
      <c r="DQ215" t="s">
        <v>613</v>
      </c>
      <c r="DR215">
        <v>19350037</v>
      </c>
      <c r="DS215" t="s">
        <v>398</v>
      </c>
      <c r="DT215" s="11">
        <v>0</v>
      </c>
      <c r="DU215" t="str">
        <f>_xll.SNL.Clients.Office.Excel.Functions.SPG(DR215, "SP_COUNTRY_NAME")</f>
        <v>United Kingdom</v>
      </c>
      <c r="DV215" t="s">
        <v>613</v>
      </c>
      <c r="DW215">
        <v>19350037</v>
      </c>
      <c r="DX215" t="s">
        <v>398</v>
      </c>
      <c r="DY215" s="11">
        <v>0</v>
      </c>
      <c r="DZ215" t="str">
        <f>_xll.SNL.Clients.Office.Excel.Functions.SPG(DW215, "SP_COUNTRY_NAME")</f>
        <v>United Kingdom</v>
      </c>
      <c r="EE215" t="str">
        <f>_xll.SNL.Clients.Office.Excel.Functions.SPG(EB215, "SP_COUNTRY_NAME")</f>
        <v>#INVALID COMPANY ID</v>
      </c>
      <c r="EF215" t="s">
        <v>682</v>
      </c>
      <c r="EG215">
        <v>4388414</v>
      </c>
      <c r="EH215" t="s">
        <v>398</v>
      </c>
      <c r="EI215" s="11">
        <v>0.01</v>
      </c>
      <c r="EJ215" t="str">
        <f>_xll.SNL.Clients.Office.Excel.Functions.SPG(EG215, "SP_COUNTRY_NAME")</f>
        <v>South Africa</v>
      </c>
      <c r="EO215" t="str">
        <f>_xll.SNL.Clients.Office.Excel.Functions.SPG(EL215, "SP_COUNTRY_NAME")</f>
        <v>#INVALID COMPANY ID</v>
      </c>
      <c r="ET215" t="str">
        <f>_xll.SNL.Clients.Office.Excel.Functions.SPG(EQ215, "SP_COUNTRY_NAME")</f>
        <v>#INVALID COMPANY ID</v>
      </c>
      <c r="EY215" t="str">
        <f>_xll.SNL.Clients.Office.Excel.Functions.SPG(EV215, "SP_COUNTRY_NAME")</f>
        <v>#INVALID COMPANY ID</v>
      </c>
      <c r="EZ215" t="s">
        <v>1387</v>
      </c>
      <c r="FA215">
        <v>4562926</v>
      </c>
      <c r="FB215" t="s">
        <v>403</v>
      </c>
      <c r="FC215" s="11">
        <v>0.01</v>
      </c>
      <c r="FD215" t="str">
        <f>_xll.SNL.Clients.Office.Excel.Functions.SPG(FA215, "SP_COUNTRY_NAME")</f>
        <v>USA</v>
      </c>
      <c r="FE215" t="s">
        <v>1387</v>
      </c>
      <c r="FF215">
        <v>4562926</v>
      </c>
      <c r="FG215" t="s">
        <v>403</v>
      </c>
      <c r="FH215" s="11">
        <v>0.01</v>
      </c>
      <c r="FI215" t="str">
        <f>_xll.SNL.Clients.Office.Excel.Functions.SPG(FF215, "SP_COUNTRY_NAME")</f>
        <v>USA</v>
      </c>
      <c r="FJ215" t="s">
        <v>1550</v>
      </c>
      <c r="FK215">
        <v>4027675</v>
      </c>
      <c r="FL215" t="s">
        <v>398</v>
      </c>
      <c r="FM215" s="11">
        <v>0.01</v>
      </c>
      <c r="FN215" t="str">
        <f>_xll.SNL.Clients.Office.Excel.Functions.SPG(FK215, "SP_COUNTRY_NAME")</f>
        <v>USA</v>
      </c>
      <c r="FS215" t="str">
        <f>_xll.SNL.Clients.Office.Excel.Functions.SPG(FP215, "SP_COUNTRY_NAME")</f>
        <v>#INVALID COMPANY ID</v>
      </c>
      <c r="FT215" t="s">
        <v>682</v>
      </c>
      <c r="FU215">
        <v>4388414</v>
      </c>
      <c r="FV215" t="s">
        <v>398</v>
      </c>
      <c r="FW215" s="11">
        <v>0.01</v>
      </c>
      <c r="FX215" t="str">
        <f>_xll.SNL.Clients.Office.Excel.Functions.SPG(FU215, "SP_COUNTRY_NAME")</f>
        <v>South Africa</v>
      </c>
      <c r="GC215" t="str">
        <f>_xll.SNL.Clients.Office.Excel.Functions.SPG(FZ215, "SP_COUNTRY_NAME")</f>
        <v>#INVALID COMPANY ID</v>
      </c>
      <c r="GH215" t="str">
        <f>_xll.SNL.Clients.Office.Excel.Functions.SPG(GE215, "SP_COUNTRY_NAME")</f>
        <v>#INVALID COMPANY ID</v>
      </c>
      <c r="GM215" t="str">
        <f>_xll.SNL.Clients.Office.Excel.Functions.SPG(GJ215, "SP_COUNTRY_NAME")</f>
        <v>#INVALID COMPANY ID</v>
      </c>
      <c r="GR215" t="str">
        <f>_xll.SNL.Clients.Office.Excel.Functions.SPG(GO215, "SP_COUNTRY_NAME")</f>
        <v>#INVALID COMPANY ID</v>
      </c>
      <c r="GW215" t="str">
        <f>_xll.SNL.Clients.Office.Excel.Functions.SPG(GT215, "SP_COUNTRY_NAME")</f>
        <v>#INVALID COMPANY ID</v>
      </c>
      <c r="HB215" t="str">
        <f>_xll.SNL.Clients.Office.Excel.Functions.SPG(GY215, "SP_COUNTRY_NAME")</f>
        <v>#INVALID COMPANY ID</v>
      </c>
      <c r="HC215" t="s">
        <v>1550</v>
      </c>
      <c r="HD215">
        <v>4027675</v>
      </c>
      <c r="HE215" t="s">
        <v>398</v>
      </c>
      <c r="HF215" s="11">
        <v>0.01</v>
      </c>
      <c r="HG215" t="str">
        <f>_xll.SNL.Clients.Office.Excel.Functions.SPG(HD215, "SP_COUNTRY_NAME")</f>
        <v>USA</v>
      </c>
      <c r="HL215" t="str">
        <f>_xll.SNL.Clients.Office.Excel.Functions.SPG(HI215, "SP_COUNTRY_NAME")</f>
        <v>#INVALID COMPANY ID</v>
      </c>
      <c r="HQ215" t="str">
        <f>_xll.SNL.Clients.Office.Excel.Functions.SPG(HN215, "SP_COUNTRY_NAME")</f>
        <v>#INVALID COMPANY ID</v>
      </c>
      <c r="HR215" t="s">
        <v>1550</v>
      </c>
      <c r="HS215">
        <v>4027675</v>
      </c>
      <c r="HT215" t="s">
        <v>398</v>
      </c>
      <c r="HU215" s="11">
        <v>0.01</v>
      </c>
      <c r="HV215" t="str">
        <f>_xll.SNL.Clients.Office.Excel.Functions.SPG(HS215, "SP_COUNTRY_NAME")</f>
        <v>USA</v>
      </c>
      <c r="HW215" t="s">
        <v>682</v>
      </c>
      <c r="HX215">
        <v>4388414</v>
      </c>
      <c r="HY215" t="s">
        <v>398</v>
      </c>
      <c r="HZ215" s="11">
        <v>0.01</v>
      </c>
      <c r="IA215" t="str">
        <f>_xll.SNL.Clients.Office.Excel.Functions.SPG(HX215, "SP_COUNTRY_NAME")</f>
        <v>South Africa</v>
      </c>
      <c r="IF215" t="str">
        <f>_xll.SNL.Clients.Office.Excel.Functions.SPG(IC215, "SP_COUNTRY_NAME")</f>
        <v>#INVALID COMPANY ID</v>
      </c>
      <c r="IK215" t="str">
        <f>_xll.SNL.Clients.Office.Excel.Functions.SPG(IH215, "SP_COUNTRY_NAME")</f>
        <v>#INVALID COMPANY ID</v>
      </c>
      <c r="IP215" t="str">
        <f>_xll.SNL.Clients.Office.Excel.Functions.SPG(IM215, "SP_COUNTRY_NAME")</f>
        <v>#INVALID COMPANY ID</v>
      </c>
      <c r="IQ215" t="s">
        <v>458</v>
      </c>
      <c r="IR215">
        <v>4119538</v>
      </c>
      <c r="IS215" t="s">
        <v>403</v>
      </c>
      <c r="IT215" s="11">
        <v>0</v>
      </c>
      <c r="IU215" t="str">
        <f>_xll.SNL.Clients.Office.Excel.Functions.SPG(IR215, "SP_COUNTRY_NAME")</f>
        <v>USA</v>
      </c>
      <c r="IZ215" t="str">
        <f>_xll.SNL.Clients.Office.Excel.Functions.SPG(IW215, "SP_COUNTRY_NAME")</f>
        <v>#INVALID COMPANY ID</v>
      </c>
      <c r="JA215" t="s">
        <v>768</v>
      </c>
      <c r="JB215">
        <v>29317018</v>
      </c>
      <c r="JC215" t="s">
        <v>398</v>
      </c>
      <c r="JD215" s="11">
        <v>0</v>
      </c>
      <c r="JE215" t="str">
        <f>_xll.SNL.Clients.Office.Excel.Functions.SPG(JB215, "SP_COUNTRY_NAME")</f>
        <v>South Africa</v>
      </c>
      <c r="JF215" t="s">
        <v>613</v>
      </c>
      <c r="JG215">
        <v>19350037</v>
      </c>
      <c r="JH215" t="s">
        <v>398</v>
      </c>
      <c r="JI215" s="11">
        <v>0</v>
      </c>
      <c r="JJ215" t="str">
        <f>_xll.SNL.Clients.Office.Excel.Functions.SPG(JG215, "SP_COUNTRY_NAME")</f>
        <v>United Kingdom</v>
      </c>
      <c r="JK215" t="s">
        <v>1387</v>
      </c>
      <c r="JL215">
        <v>4562926</v>
      </c>
      <c r="JM215" t="s">
        <v>403</v>
      </c>
      <c r="JN215" s="11">
        <v>0.01</v>
      </c>
      <c r="JO215" t="str">
        <f>_xll.SNL.Clients.Office.Excel.Functions.SPG(JL215, "SP_COUNTRY_NAME")</f>
        <v>USA</v>
      </c>
      <c r="JT215" t="str">
        <f>_xll.SNL.Clients.Office.Excel.Functions.SPG(JQ215, "SP_COUNTRY_NAME")</f>
        <v>#INVALID COMPANY ID</v>
      </c>
      <c r="JY215" t="str">
        <f>_xll.SNL.Clients.Office.Excel.Functions.SPG(JV215, "SP_COUNTRY_NAME")</f>
        <v>#INVALID COMPANY ID</v>
      </c>
      <c r="JZ215" t="s">
        <v>1550</v>
      </c>
      <c r="KA215">
        <v>4027675</v>
      </c>
      <c r="KB215" t="s">
        <v>398</v>
      </c>
      <c r="KC215" s="11">
        <v>0.01</v>
      </c>
      <c r="KD215" t="str">
        <f>_xll.SNL.Clients.Office.Excel.Functions.SPG(KA215, "SP_COUNTRY_NAME")</f>
        <v>USA</v>
      </c>
      <c r="KI215" t="str">
        <f>_xll.SNL.Clients.Office.Excel.Functions.SPG(KF215, "SP_COUNTRY_NAME")</f>
        <v>#INVALID COMPANY ID</v>
      </c>
      <c r="KJ215" t="s">
        <v>793</v>
      </c>
      <c r="KK215">
        <v>111672235</v>
      </c>
      <c r="KL215" t="s">
        <v>405</v>
      </c>
      <c r="KM215" s="11">
        <v>0</v>
      </c>
      <c r="KN215" t="str">
        <f>_xll.SNL.Clients.Office.Excel.Functions.SPG(KK215, "SP_COUNTRY_NAME")</f>
        <v>United Kingdom</v>
      </c>
    </row>
    <row r="216" spans="5:300" x14ac:dyDescent="0.35">
      <c r="E216" t="str">
        <f>_xll.SNL.Clients.Office.Excel.Functions.SPG(B216, "SP_COUNTRY_NAME")</f>
        <v>#INVALID COMPANY ID</v>
      </c>
      <c r="F216" t="s">
        <v>470</v>
      </c>
      <c r="G216">
        <v>4119440</v>
      </c>
      <c r="H216" t="s">
        <v>398</v>
      </c>
      <c r="I216" s="11">
        <v>0</v>
      </c>
      <c r="J216" t="str">
        <f>_xll.SNL.Clients.Office.Excel.Functions.SPG(G216, "SP_COUNTRY_NAME")</f>
        <v>USA</v>
      </c>
      <c r="K216" t="s">
        <v>614</v>
      </c>
      <c r="L216">
        <v>4145203</v>
      </c>
      <c r="M216" t="s">
        <v>398</v>
      </c>
      <c r="N216" s="11">
        <v>0</v>
      </c>
      <c r="O216" t="str">
        <f>_xll.SNL.Clients.Office.Excel.Functions.SPG(L216, "SP_COUNTRY_NAME")</f>
        <v>USA</v>
      </c>
      <c r="P216" t="s">
        <v>1105</v>
      </c>
      <c r="Q216">
        <v>5757861</v>
      </c>
      <c r="R216" t="s">
        <v>402</v>
      </c>
      <c r="S216" s="11">
        <v>0.03</v>
      </c>
      <c r="T216" t="str">
        <f>_xll.SNL.Clients.Office.Excel.Functions.SPG(Q216, "SP_COUNTRY_NAME")</f>
        <v>Norway</v>
      </c>
      <c r="Y216" t="str">
        <f>_xll.SNL.Clients.Office.Excel.Functions.SPG(V216, "SP_COUNTRY_NAME")</f>
        <v>#INVALID COMPANY ID</v>
      </c>
      <c r="Z216" t="s">
        <v>794</v>
      </c>
      <c r="AA216">
        <v>5830610</v>
      </c>
      <c r="AB216" t="s">
        <v>398</v>
      </c>
      <c r="AC216" s="11">
        <v>0</v>
      </c>
      <c r="AD216" t="str">
        <f>_xll.SNL.Clients.Office.Excel.Functions.SPG(AA216, "SP_COUNTRY_NAME")</f>
        <v>South Africa</v>
      </c>
      <c r="AE216" t="s">
        <v>794</v>
      </c>
      <c r="AF216">
        <v>5830610</v>
      </c>
      <c r="AG216" t="s">
        <v>398</v>
      </c>
      <c r="AH216" s="11">
        <v>0</v>
      </c>
      <c r="AI216" t="str">
        <f>_xll.SNL.Clients.Office.Excel.Functions.SPG(AF216, "SP_COUNTRY_NAME")</f>
        <v>South Africa</v>
      </c>
      <c r="AJ216" t="s">
        <v>1105</v>
      </c>
      <c r="AK216">
        <v>5757861</v>
      </c>
      <c r="AL216" t="s">
        <v>402</v>
      </c>
      <c r="AM216" s="11">
        <v>0.03</v>
      </c>
      <c r="AN216" t="str">
        <f>_xll.SNL.Clients.Office.Excel.Functions.SPG(AK216, "SP_COUNTRY_NAME")</f>
        <v>Norway</v>
      </c>
      <c r="AO216" t="s">
        <v>1278</v>
      </c>
      <c r="AP216">
        <v>10869810</v>
      </c>
      <c r="AQ216" t="s">
        <v>398</v>
      </c>
      <c r="AR216" s="11">
        <v>0</v>
      </c>
      <c r="AS216" t="str">
        <f>_xll.SNL.Clients.Office.Excel.Functions.SPG(AP216, "SP_COUNTRY_NAME")</f>
        <v>Singapore</v>
      </c>
      <c r="AX216" t="str">
        <f>_xll.SNL.Clients.Office.Excel.Functions.SPG(AU216, "SP_COUNTRY_NAME")</f>
        <v>#INVALID COMPANY ID</v>
      </c>
      <c r="AY216" t="s">
        <v>794</v>
      </c>
      <c r="AZ216">
        <v>5830610</v>
      </c>
      <c r="BA216" t="s">
        <v>398</v>
      </c>
      <c r="BB216" s="11">
        <v>0</v>
      </c>
      <c r="BC216" t="str">
        <f>_xll.SNL.Clients.Office.Excel.Functions.SPG(AZ216, "SP_COUNTRY_NAME")</f>
        <v>South Africa</v>
      </c>
      <c r="BH216" t="str">
        <f>_xll.SNL.Clients.Office.Excel.Functions.SPG(BE216, "SP_COUNTRY_NAME")</f>
        <v>#INVALID COMPANY ID</v>
      </c>
      <c r="BI216" t="s">
        <v>764</v>
      </c>
      <c r="BJ216">
        <v>4225263</v>
      </c>
      <c r="BK216" t="s">
        <v>398</v>
      </c>
      <c r="BL216" s="11">
        <v>0</v>
      </c>
      <c r="BM216" t="str">
        <f>_xll.SNL.Clients.Office.Excel.Functions.SPG(BJ216, "SP_COUNTRY_NAME")</f>
        <v>South Africa</v>
      </c>
      <c r="BR216" t="str">
        <f>_xll.SNL.Clients.Office.Excel.Functions.SPG(BO216, "SP_COUNTRY_NAME")</f>
        <v>#INVALID COMPANY ID</v>
      </c>
      <c r="BS216" t="s">
        <v>622</v>
      </c>
      <c r="BT216">
        <v>110427</v>
      </c>
      <c r="BU216" t="s">
        <v>398</v>
      </c>
      <c r="BV216" s="11">
        <v>0</v>
      </c>
      <c r="BW216" t="str">
        <f>_xll.SNL.Clients.Office.Excel.Functions.SPG(BT216, "SP_COUNTRY_NAME")</f>
        <v>United Kingdom</v>
      </c>
      <c r="BX216" t="s">
        <v>870</v>
      </c>
      <c r="BY216">
        <v>4314289</v>
      </c>
      <c r="BZ216" t="s">
        <v>398</v>
      </c>
      <c r="CA216" s="11">
        <v>0.01</v>
      </c>
      <c r="CB216" t="str">
        <f>_xll.SNL.Clients.Office.Excel.Functions.SPG(BY216, "SP_COUNTRY_NAME")</f>
        <v>South Africa</v>
      </c>
      <c r="CC216" t="s">
        <v>506</v>
      </c>
      <c r="CD216">
        <v>110495</v>
      </c>
      <c r="CE216" t="s">
        <v>398</v>
      </c>
      <c r="CF216" s="11">
        <v>0.01</v>
      </c>
      <c r="CG216" t="str">
        <f>_xll.SNL.Clients.Office.Excel.Functions.SPG(CD216, "SP_COUNTRY_NAME")</f>
        <v>USA</v>
      </c>
      <c r="CH216" t="s">
        <v>870</v>
      </c>
      <c r="CI216">
        <v>4314289</v>
      </c>
      <c r="CJ216" t="s">
        <v>398</v>
      </c>
      <c r="CK216" s="11">
        <v>0.01</v>
      </c>
      <c r="CL216" t="str">
        <f>_xll.SNL.Clients.Office.Excel.Functions.SPG(CI216, "SP_COUNTRY_NAME")</f>
        <v>South Africa</v>
      </c>
      <c r="CM216" t="s">
        <v>764</v>
      </c>
      <c r="CN216">
        <v>4225263</v>
      </c>
      <c r="CO216" t="s">
        <v>398</v>
      </c>
      <c r="CP216" s="11">
        <v>0</v>
      </c>
      <c r="CQ216" t="str">
        <f>_xll.SNL.Clients.Office.Excel.Functions.SPG(CN216, "SP_COUNTRY_NAME")</f>
        <v>South Africa</v>
      </c>
      <c r="CR216" t="s">
        <v>764</v>
      </c>
      <c r="CS216">
        <v>4225263</v>
      </c>
      <c r="CT216" t="s">
        <v>398</v>
      </c>
      <c r="CU216" s="11">
        <v>0</v>
      </c>
      <c r="CV216" t="str">
        <f>_xll.SNL.Clients.Office.Excel.Functions.SPG(CS216, "SP_COUNTRY_NAME")</f>
        <v>South Africa</v>
      </c>
      <c r="CW216" t="s">
        <v>870</v>
      </c>
      <c r="CX216">
        <v>4314289</v>
      </c>
      <c r="CY216" t="s">
        <v>398</v>
      </c>
      <c r="CZ216" s="11">
        <v>0.01</v>
      </c>
      <c r="DA216" t="str">
        <f>_xll.SNL.Clients.Office.Excel.Functions.SPG(CX216, "SP_COUNTRY_NAME")</f>
        <v>South Africa</v>
      </c>
      <c r="DF216" t="str">
        <f>_xll.SNL.Clients.Office.Excel.Functions.SPG(DC216, "SP_COUNTRY_NAME")</f>
        <v>#INVALID COMPANY ID</v>
      </c>
      <c r="DK216" t="str">
        <f>_xll.SNL.Clients.Office.Excel.Functions.SPG(DH216, "SP_COUNTRY_NAME")</f>
        <v>#INVALID COMPANY ID</v>
      </c>
      <c r="DL216" t="s">
        <v>470</v>
      </c>
      <c r="DM216">
        <v>4119440</v>
      </c>
      <c r="DN216" t="s">
        <v>398</v>
      </c>
      <c r="DO216" s="11">
        <v>0</v>
      </c>
      <c r="DP216" t="str">
        <f>_xll.SNL.Clients.Office.Excel.Functions.SPG(DM216, "SP_COUNTRY_NAME")</f>
        <v>USA</v>
      </c>
      <c r="DQ216" t="s">
        <v>470</v>
      </c>
      <c r="DR216">
        <v>4119440</v>
      </c>
      <c r="DS216" t="s">
        <v>398</v>
      </c>
      <c r="DT216" s="11">
        <v>0</v>
      </c>
      <c r="DU216" t="str">
        <f>_xll.SNL.Clients.Office.Excel.Functions.SPG(DR216, "SP_COUNTRY_NAME")</f>
        <v>USA</v>
      </c>
      <c r="DV216" t="s">
        <v>470</v>
      </c>
      <c r="DW216">
        <v>4119440</v>
      </c>
      <c r="DX216" t="s">
        <v>398</v>
      </c>
      <c r="DY216" s="11">
        <v>0</v>
      </c>
      <c r="DZ216" t="str">
        <f>_xll.SNL.Clients.Office.Excel.Functions.SPG(DW216, "SP_COUNTRY_NAME")</f>
        <v>USA</v>
      </c>
      <c r="EE216" t="str">
        <f>_xll.SNL.Clients.Office.Excel.Functions.SPG(EB216, "SP_COUNTRY_NAME")</f>
        <v>#INVALID COMPANY ID</v>
      </c>
      <c r="EF216" t="s">
        <v>1183</v>
      </c>
      <c r="EG216">
        <v>7060956</v>
      </c>
      <c r="EH216" t="s">
        <v>398</v>
      </c>
      <c r="EI216" s="11">
        <v>0.01</v>
      </c>
      <c r="EJ216" t="str">
        <f>_xll.SNL.Clients.Office.Excel.Functions.SPG(EG216, "SP_COUNTRY_NAME")</f>
        <v>United Kingdom</v>
      </c>
      <c r="EO216" t="str">
        <f>_xll.SNL.Clients.Office.Excel.Functions.SPG(EL216, "SP_COUNTRY_NAME")</f>
        <v>#INVALID COMPANY ID</v>
      </c>
      <c r="ET216" t="str">
        <f>_xll.SNL.Clients.Office.Excel.Functions.SPG(EQ216, "SP_COUNTRY_NAME")</f>
        <v>#INVALID COMPANY ID</v>
      </c>
      <c r="EY216" t="str">
        <f>_xll.SNL.Clients.Office.Excel.Functions.SPG(EV216, "SP_COUNTRY_NAME")</f>
        <v>#INVALID COMPANY ID</v>
      </c>
      <c r="EZ216" t="s">
        <v>506</v>
      </c>
      <c r="FA216">
        <v>110495</v>
      </c>
      <c r="FB216" t="s">
        <v>398</v>
      </c>
      <c r="FC216" s="11">
        <v>0.01</v>
      </c>
      <c r="FD216" t="str">
        <f>_xll.SNL.Clients.Office.Excel.Functions.SPG(FA216, "SP_COUNTRY_NAME")</f>
        <v>USA</v>
      </c>
      <c r="FE216" t="s">
        <v>506</v>
      </c>
      <c r="FF216">
        <v>110495</v>
      </c>
      <c r="FG216" t="s">
        <v>398</v>
      </c>
      <c r="FH216" s="11">
        <v>0.01</v>
      </c>
      <c r="FI216" t="str">
        <f>_xll.SNL.Clients.Office.Excel.Functions.SPG(FF216, "SP_COUNTRY_NAME")</f>
        <v>USA</v>
      </c>
      <c r="FJ216" t="s">
        <v>870</v>
      </c>
      <c r="FK216">
        <v>4314289</v>
      </c>
      <c r="FL216" t="s">
        <v>398</v>
      </c>
      <c r="FM216" s="11">
        <v>0.01</v>
      </c>
      <c r="FN216" t="str">
        <f>_xll.SNL.Clients.Office.Excel.Functions.SPG(FK216, "SP_COUNTRY_NAME")</f>
        <v>South Africa</v>
      </c>
      <c r="FS216" t="str">
        <f>_xll.SNL.Clients.Office.Excel.Functions.SPG(FP216, "SP_COUNTRY_NAME")</f>
        <v>#INVALID COMPANY ID</v>
      </c>
      <c r="FT216" t="s">
        <v>1183</v>
      </c>
      <c r="FU216">
        <v>7060956</v>
      </c>
      <c r="FV216" t="s">
        <v>398</v>
      </c>
      <c r="FW216" s="11">
        <v>0.01</v>
      </c>
      <c r="FX216" t="str">
        <f>_xll.SNL.Clients.Office.Excel.Functions.SPG(FU216, "SP_COUNTRY_NAME")</f>
        <v>United Kingdom</v>
      </c>
      <c r="GC216" t="str">
        <f>_xll.SNL.Clients.Office.Excel.Functions.SPG(FZ216, "SP_COUNTRY_NAME")</f>
        <v>#INVALID COMPANY ID</v>
      </c>
      <c r="GH216" t="str">
        <f>_xll.SNL.Clients.Office.Excel.Functions.SPG(GE216, "SP_COUNTRY_NAME")</f>
        <v>#INVALID COMPANY ID</v>
      </c>
      <c r="GM216" t="str">
        <f>_xll.SNL.Clients.Office.Excel.Functions.SPG(GJ216, "SP_COUNTRY_NAME")</f>
        <v>#INVALID COMPANY ID</v>
      </c>
      <c r="GR216" t="str">
        <f>_xll.SNL.Clients.Office.Excel.Functions.SPG(GO216, "SP_COUNTRY_NAME")</f>
        <v>#INVALID COMPANY ID</v>
      </c>
      <c r="GW216" t="str">
        <f>_xll.SNL.Clients.Office.Excel.Functions.SPG(GT216, "SP_COUNTRY_NAME")</f>
        <v>#INVALID COMPANY ID</v>
      </c>
      <c r="HB216" t="str">
        <f>_xll.SNL.Clients.Office.Excel.Functions.SPG(GY216, "SP_COUNTRY_NAME")</f>
        <v>#INVALID COMPANY ID</v>
      </c>
      <c r="HC216" t="s">
        <v>870</v>
      </c>
      <c r="HD216">
        <v>4314289</v>
      </c>
      <c r="HE216" t="s">
        <v>398</v>
      </c>
      <c r="HF216" s="11">
        <v>0.01</v>
      </c>
      <c r="HG216" t="str">
        <f>_xll.SNL.Clients.Office.Excel.Functions.SPG(HD216, "SP_COUNTRY_NAME")</f>
        <v>South Africa</v>
      </c>
      <c r="HL216" t="str">
        <f>_xll.SNL.Clients.Office.Excel.Functions.SPG(HI216, "SP_COUNTRY_NAME")</f>
        <v>#INVALID COMPANY ID</v>
      </c>
      <c r="HQ216" t="str">
        <f>_xll.SNL.Clients.Office.Excel.Functions.SPG(HN216, "SP_COUNTRY_NAME")</f>
        <v>#INVALID COMPANY ID</v>
      </c>
      <c r="HR216" t="s">
        <v>870</v>
      </c>
      <c r="HS216">
        <v>4314289</v>
      </c>
      <c r="HT216" t="s">
        <v>398</v>
      </c>
      <c r="HU216" s="11">
        <v>0.01</v>
      </c>
      <c r="HV216" t="str">
        <f>_xll.SNL.Clients.Office.Excel.Functions.SPG(HS216, "SP_COUNTRY_NAME")</f>
        <v>South Africa</v>
      </c>
      <c r="HW216" t="s">
        <v>1183</v>
      </c>
      <c r="HX216">
        <v>7060956</v>
      </c>
      <c r="HY216" t="s">
        <v>398</v>
      </c>
      <c r="HZ216" s="11">
        <v>0.01</v>
      </c>
      <c r="IA216" t="str">
        <f>_xll.SNL.Clients.Office.Excel.Functions.SPG(HX216, "SP_COUNTRY_NAME")</f>
        <v>United Kingdom</v>
      </c>
      <c r="IF216" t="str">
        <f>_xll.SNL.Clients.Office.Excel.Functions.SPG(IC216, "SP_COUNTRY_NAME")</f>
        <v>#INVALID COMPANY ID</v>
      </c>
      <c r="IK216" t="str">
        <f>_xll.SNL.Clients.Office.Excel.Functions.SPG(IH216, "SP_COUNTRY_NAME")</f>
        <v>#INVALID COMPANY ID</v>
      </c>
      <c r="IP216" t="str">
        <f>_xll.SNL.Clients.Office.Excel.Functions.SPG(IM216, "SP_COUNTRY_NAME")</f>
        <v>#INVALID COMPANY ID</v>
      </c>
      <c r="IQ216" t="s">
        <v>1238</v>
      </c>
      <c r="IR216">
        <v>4345260</v>
      </c>
      <c r="IS216" t="s">
        <v>398</v>
      </c>
      <c r="IT216" s="11">
        <v>0</v>
      </c>
      <c r="IU216" t="str">
        <f>_xll.SNL.Clients.Office.Excel.Functions.SPG(IR216, "SP_COUNTRY_NAME")</f>
        <v>China</v>
      </c>
      <c r="IZ216" t="str">
        <f>_xll.SNL.Clients.Office.Excel.Functions.SPG(IW216, "SP_COUNTRY_NAME")</f>
        <v>#INVALID COMPANY ID</v>
      </c>
      <c r="JA216" t="s">
        <v>764</v>
      </c>
      <c r="JB216">
        <v>4225263</v>
      </c>
      <c r="JC216" t="s">
        <v>398</v>
      </c>
      <c r="JD216" s="11">
        <v>0</v>
      </c>
      <c r="JE216" t="str">
        <f>_xll.SNL.Clients.Office.Excel.Functions.SPG(JB216, "SP_COUNTRY_NAME")</f>
        <v>South Africa</v>
      </c>
      <c r="JF216" t="s">
        <v>470</v>
      </c>
      <c r="JG216">
        <v>4119440</v>
      </c>
      <c r="JH216" t="s">
        <v>398</v>
      </c>
      <c r="JI216" s="11">
        <v>0</v>
      </c>
      <c r="JJ216" t="str">
        <f>_xll.SNL.Clients.Office.Excel.Functions.SPG(JG216, "SP_COUNTRY_NAME")</f>
        <v>USA</v>
      </c>
      <c r="JK216" t="s">
        <v>506</v>
      </c>
      <c r="JL216">
        <v>110495</v>
      </c>
      <c r="JM216" t="s">
        <v>398</v>
      </c>
      <c r="JN216" s="11">
        <v>0.01</v>
      </c>
      <c r="JO216" t="str">
        <f>_xll.SNL.Clients.Office.Excel.Functions.SPG(JL216, "SP_COUNTRY_NAME")</f>
        <v>USA</v>
      </c>
      <c r="JT216" t="str">
        <f>_xll.SNL.Clients.Office.Excel.Functions.SPG(JQ216, "SP_COUNTRY_NAME")</f>
        <v>#INVALID COMPANY ID</v>
      </c>
      <c r="JY216" t="str">
        <f>_xll.SNL.Clients.Office.Excel.Functions.SPG(JV216, "SP_COUNTRY_NAME")</f>
        <v>#INVALID COMPANY ID</v>
      </c>
      <c r="JZ216" t="s">
        <v>870</v>
      </c>
      <c r="KA216">
        <v>4314289</v>
      </c>
      <c r="KB216" t="s">
        <v>398</v>
      </c>
      <c r="KC216" s="11">
        <v>0.01</v>
      </c>
      <c r="KD216" t="str">
        <f>_xll.SNL.Clients.Office.Excel.Functions.SPG(KA216, "SP_COUNTRY_NAME")</f>
        <v>South Africa</v>
      </c>
      <c r="KI216" t="str">
        <f>_xll.SNL.Clients.Office.Excel.Functions.SPG(KF216, "SP_COUNTRY_NAME")</f>
        <v>#INVALID COMPANY ID</v>
      </c>
      <c r="KJ216" t="s">
        <v>794</v>
      </c>
      <c r="KK216">
        <v>5830610</v>
      </c>
      <c r="KL216" t="s">
        <v>398</v>
      </c>
      <c r="KM216" s="11">
        <v>0</v>
      </c>
      <c r="KN216" t="str">
        <f>_xll.SNL.Clients.Office.Excel.Functions.SPG(KK216, "SP_COUNTRY_NAME")</f>
        <v>South Africa</v>
      </c>
    </row>
    <row r="217" spans="5:300" x14ac:dyDescent="0.35">
      <c r="E217" t="str">
        <f>_xll.SNL.Clients.Office.Excel.Functions.SPG(B217, "SP_COUNTRY_NAME")</f>
        <v>#INVALID COMPANY ID</v>
      </c>
      <c r="F217" t="s">
        <v>801</v>
      </c>
      <c r="G217">
        <v>7944855</v>
      </c>
      <c r="H217" t="s">
        <v>398</v>
      </c>
      <c r="I217" s="11">
        <v>0</v>
      </c>
      <c r="J217" t="str">
        <f>_xll.SNL.Clients.Office.Excel.Functions.SPG(G217, "SP_COUNTRY_NAME")</f>
        <v>South Africa</v>
      </c>
      <c r="K217" t="s">
        <v>615</v>
      </c>
      <c r="L217">
        <v>5816131</v>
      </c>
      <c r="M217" t="s">
        <v>398</v>
      </c>
      <c r="N217" s="11">
        <v>0</v>
      </c>
      <c r="O217" t="str">
        <f>_xll.SNL.Clients.Office.Excel.Functions.SPG(L217, "SP_COUNTRY_NAME")</f>
        <v>USA</v>
      </c>
      <c r="P217" t="s">
        <v>617</v>
      </c>
      <c r="Q217">
        <v>110641</v>
      </c>
      <c r="R217" t="s">
        <v>398</v>
      </c>
      <c r="S217" s="11">
        <v>0.03</v>
      </c>
      <c r="T217" t="str">
        <f>_xll.SNL.Clients.Office.Excel.Functions.SPG(Q217, "SP_COUNTRY_NAME")</f>
        <v>USA</v>
      </c>
      <c r="Y217" t="str">
        <f>_xll.SNL.Clients.Office.Excel.Functions.SPG(V217, "SP_COUNTRY_NAME")</f>
        <v>#INVALID COMPANY ID</v>
      </c>
      <c r="Z217" t="s">
        <v>472</v>
      </c>
      <c r="AA217">
        <v>4114882</v>
      </c>
      <c r="AB217" t="s">
        <v>398</v>
      </c>
      <c r="AC217" s="11">
        <v>0</v>
      </c>
      <c r="AD217" t="str">
        <f>_xll.SNL.Clients.Office.Excel.Functions.SPG(AA217, "SP_COUNTRY_NAME")</f>
        <v>Canada</v>
      </c>
      <c r="AE217" t="s">
        <v>472</v>
      </c>
      <c r="AF217">
        <v>4114882</v>
      </c>
      <c r="AG217" t="s">
        <v>398</v>
      </c>
      <c r="AH217" s="11">
        <v>0</v>
      </c>
      <c r="AI217" t="str">
        <f>_xll.SNL.Clients.Office.Excel.Functions.SPG(AF217, "SP_COUNTRY_NAME")</f>
        <v>Canada</v>
      </c>
      <c r="AJ217" t="s">
        <v>617</v>
      </c>
      <c r="AK217">
        <v>110641</v>
      </c>
      <c r="AL217" t="s">
        <v>398</v>
      </c>
      <c r="AM217" s="11">
        <v>0.03</v>
      </c>
      <c r="AN217" t="str">
        <f>_xll.SNL.Clients.Office.Excel.Functions.SPG(AK217, "SP_COUNTRY_NAME")</f>
        <v>USA</v>
      </c>
      <c r="AO217" t="s">
        <v>458</v>
      </c>
      <c r="AP217">
        <v>4119538</v>
      </c>
      <c r="AQ217" t="s">
        <v>403</v>
      </c>
      <c r="AR217" s="11">
        <v>0</v>
      </c>
      <c r="AS217" t="str">
        <f>_xll.SNL.Clients.Office.Excel.Functions.SPG(AP217, "SP_COUNTRY_NAME")</f>
        <v>USA</v>
      </c>
      <c r="AX217" t="str">
        <f>_xll.SNL.Clients.Office.Excel.Functions.SPG(AU217, "SP_COUNTRY_NAME")</f>
        <v>#INVALID COMPANY ID</v>
      </c>
      <c r="AY217" t="s">
        <v>472</v>
      </c>
      <c r="AZ217">
        <v>4114882</v>
      </c>
      <c r="BA217" t="s">
        <v>398</v>
      </c>
      <c r="BB217" s="11">
        <v>0</v>
      </c>
      <c r="BC217" t="str">
        <f>_xll.SNL.Clients.Office.Excel.Functions.SPG(AZ217, "SP_COUNTRY_NAME")</f>
        <v>Canada</v>
      </c>
      <c r="BH217" t="str">
        <f>_xll.SNL.Clients.Office.Excel.Functions.SPG(BE217, "SP_COUNTRY_NAME")</f>
        <v>#INVALID COMPANY ID</v>
      </c>
      <c r="BI217" t="s">
        <v>898</v>
      </c>
      <c r="BJ217">
        <v>5864676</v>
      </c>
      <c r="BK217" t="s">
        <v>398</v>
      </c>
      <c r="BL217" s="11">
        <v>0</v>
      </c>
      <c r="BM217" t="str">
        <f>_xll.SNL.Clients.Office.Excel.Functions.SPG(BJ217, "SP_COUNTRY_NAME")</f>
        <v>South Africa</v>
      </c>
      <c r="BR217" t="str">
        <f>_xll.SNL.Clients.Office.Excel.Functions.SPG(BO217, "SP_COUNTRY_NAME")</f>
        <v>#INVALID COMPANY ID</v>
      </c>
      <c r="BS217" t="s">
        <v>604</v>
      </c>
      <c r="BT217">
        <v>109721</v>
      </c>
      <c r="BU217" t="s">
        <v>398</v>
      </c>
      <c r="BV217" s="11">
        <v>0</v>
      </c>
      <c r="BW217" t="str">
        <f>_xll.SNL.Clients.Office.Excel.Functions.SPG(BT217, "SP_COUNTRY_NAME")</f>
        <v>USA</v>
      </c>
      <c r="BX217" t="s">
        <v>1752</v>
      </c>
      <c r="BY217">
        <v>4145129</v>
      </c>
      <c r="BZ217" t="s">
        <v>398</v>
      </c>
      <c r="CA217" s="11">
        <v>0.01</v>
      </c>
      <c r="CB217" t="str">
        <f>_xll.SNL.Clients.Office.Excel.Functions.SPG(BY217, "SP_COUNTRY_NAME")</f>
        <v>Finland</v>
      </c>
      <c r="CC217" t="s">
        <v>1388</v>
      </c>
      <c r="CD217">
        <v>4117795</v>
      </c>
      <c r="CE217" t="s">
        <v>398</v>
      </c>
      <c r="CF217" s="11">
        <v>0.01</v>
      </c>
      <c r="CG217" t="str">
        <f>_xll.SNL.Clients.Office.Excel.Functions.SPG(CD217, "SP_COUNTRY_NAME")</f>
        <v>USA</v>
      </c>
      <c r="CH217" t="s">
        <v>1752</v>
      </c>
      <c r="CI217">
        <v>4145129</v>
      </c>
      <c r="CJ217" t="s">
        <v>398</v>
      </c>
      <c r="CK217" s="11">
        <v>0.01</v>
      </c>
      <c r="CL217" t="str">
        <f>_xll.SNL.Clients.Office.Excel.Functions.SPG(CI217, "SP_COUNTRY_NAME")</f>
        <v>Finland</v>
      </c>
      <c r="CM217" t="s">
        <v>898</v>
      </c>
      <c r="CN217">
        <v>5864676</v>
      </c>
      <c r="CO217" t="s">
        <v>398</v>
      </c>
      <c r="CP217" s="11">
        <v>0</v>
      </c>
      <c r="CQ217" t="str">
        <f>_xll.SNL.Clients.Office.Excel.Functions.SPG(CN217, "SP_COUNTRY_NAME")</f>
        <v>South Africa</v>
      </c>
      <c r="CR217" t="s">
        <v>898</v>
      </c>
      <c r="CS217">
        <v>5864676</v>
      </c>
      <c r="CT217" t="s">
        <v>398</v>
      </c>
      <c r="CU217" s="11">
        <v>0</v>
      </c>
      <c r="CV217" t="str">
        <f>_xll.SNL.Clients.Office.Excel.Functions.SPG(CS217, "SP_COUNTRY_NAME")</f>
        <v>South Africa</v>
      </c>
      <c r="CW217" t="s">
        <v>1752</v>
      </c>
      <c r="CX217">
        <v>4145129</v>
      </c>
      <c r="CY217" t="s">
        <v>398</v>
      </c>
      <c r="CZ217" s="11">
        <v>0.01</v>
      </c>
      <c r="DA217" t="str">
        <f>_xll.SNL.Clients.Office.Excel.Functions.SPG(CX217, "SP_COUNTRY_NAME")</f>
        <v>Finland</v>
      </c>
      <c r="DF217" t="str">
        <f>_xll.SNL.Clients.Office.Excel.Functions.SPG(DC217, "SP_COUNTRY_NAME")</f>
        <v>#INVALID COMPANY ID</v>
      </c>
      <c r="DK217" t="str">
        <f>_xll.SNL.Clients.Office.Excel.Functions.SPG(DH217, "SP_COUNTRY_NAME")</f>
        <v>#INVALID COMPANY ID</v>
      </c>
      <c r="DL217" t="s">
        <v>801</v>
      </c>
      <c r="DM217">
        <v>7944855</v>
      </c>
      <c r="DN217" t="s">
        <v>398</v>
      </c>
      <c r="DO217" s="11">
        <v>0</v>
      </c>
      <c r="DP217" t="str">
        <f>_xll.SNL.Clients.Office.Excel.Functions.SPG(DM217, "SP_COUNTRY_NAME")</f>
        <v>South Africa</v>
      </c>
      <c r="DQ217" t="s">
        <v>801</v>
      </c>
      <c r="DR217">
        <v>7944855</v>
      </c>
      <c r="DS217" t="s">
        <v>398</v>
      </c>
      <c r="DT217" s="11">
        <v>0</v>
      </c>
      <c r="DU217" t="str">
        <f>_xll.SNL.Clients.Office.Excel.Functions.SPG(DR217, "SP_COUNTRY_NAME")</f>
        <v>South Africa</v>
      </c>
      <c r="DV217" t="s">
        <v>801</v>
      </c>
      <c r="DW217">
        <v>7944855</v>
      </c>
      <c r="DX217" t="s">
        <v>398</v>
      </c>
      <c r="DY217" s="11">
        <v>0</v>
      </c>
      <c r="DZ217" t="str">
        <f>_xll.SNL.Clients.Office.Excel.Functions.SPG(DW217, "SP_COUNTRY_NAME")</f>
        <v>South Africa</v>
      </c>
      <c r="EE217" t="str">
        <f>_xll.SNL.Clients.Office.Excel.Functions.SPG(EB217, "SP_COUNTRY_NAME")</f>
        <v>#INVALID COMPANY ID</v>
      </c>
      <c r="EF217" t="s">
        <v>816</v>
      </c>
      <c r="EG217">
        <v>4840599</v>
      </c>
      <c r="EH217" t="s">
        <v>403</v>
      </c>
      <c r="EI217" s="11">
        <v>0.01</v>
      </c>
      <c r="EJ217" t="str">
        <f>_xll.SNL.Clients.Office.Excel.Functions.SPG(EG217, "SP_COUNTRY_NAME")</f>
        <v>South Africa</v>
      </c>
      <c r="EO217" t="str">
        <f>_xll.SNL.Clients.Office.Excel.Functions.SPG(EL217, "SP_COUNTRY_NAME")</f>
        <v>#INVALID COMPANY ID</v>
      </c>
      <c r="ET217" t="str">
        <f>_xll.SNL.Clients.Office.Excel.Functions.SPG(EQ217, "SP_COUNTRY_NAME")</f>
        <v>#INVALID COMPANY ID</v>
      </c>
      <c r="EY217" t="str">
        <f>_xll.SNL.Clients.Office.Excel.Functions.SPG(EV217, "SP_COUNTRY_NAME")</f>
        <v>#INVALID COMPANY ID</v>
      </c>
      <c r="EZ217" t="s">
        <v>1388</v>
      </c>
      <c r="FA217">
        <v>4117795</v>
      </c>
      <c r="FB217" t="s">
        <v>398</v>
      </c>
      <c r="FC217" s="11">
        <v>0.01</v>
      </c>
      <c r="FD217" t="str">
        <f>_xll.SNL.Clients.Office.Excel.Functions.SPG(FA217, "SP_COUNTRY_NAME")</f>
        <v>USA</v>
      </c>
      <c r="FE217" t="s">
        <v>1388</v>
      </c>
      <c r="FF217">
        <v>4117795</v>
      </c>
      <c r="FG217" t="s">
        <v>398</v>
      </c>
      <c r="FH217" s="11">
        <v>0.01</v>
      </c>
      <c r="FI217" t="str">
        <f>_xll.SNL.Clients.Office.Excel.Functions.SPG(FF217, "SP_COUNTRY_NAME")</f>
        <v>USA</v>
      </c>
      <c r="FJ217" t="s">
        <v>1752</v>
      </c>
      <c r="FK217">
        <v>4145129</v>
      </c>
      <c r="FL217" t="s">
        <v>398</v>
      </c>
      <c r="FM217" s="11">
        <v>0.01</v>
      </c>
      <c r="FN217" t="str">
        <f>_xll.SNL.Clients.Office.Excel.Functions.SPG(FK217, "SP_COUNTRY_NAME")</f>
        <v>Finland</v>
      </c>
      <c r="FS217" t="str">
        <f>_xll.SNL.Clients.Office.Excel.Functions.SPG(FP217, "SP_COUNTRY_NAME")</f>
        <v>#INVALID COMPANY ID</v>
      </c>
      <c r="FT217" t="s">
        <v>816</v>
      </c>
      <c r="FU217">
        <v>4840599</v>
      </c>
      <c r="FV217" t="s">
        <v>403</v>
      </c>
      <c r="FW217" s="11">
        <v>0.01</v>
      </c>
      <c r="FX217" t="str">
        <f>_xll.SNL.Clients.Office.Excel.Functions.SPG(FU217, "SP_COUNTRY_NAME")</f>
        <v>South Africa</v>
      </c>
      <c r="GC217" t="str">
        <f>_xll.SNL.Clients.Office.Excel.Functions.SPG(FZ217, "SP_COUNTRY_NAME")</f>
        <v>#INVALID COMPANY ID</v>
      </c>
      <c r="GH217" t="str">
        <f>_xll.SNL.Clients.Office.Excel.Functions.SPG(GE217, "SP_COUNTRY_NAME")</f>
        <v>#INVALID COMPANY ID</v>
      </c>
      <c r="GM217" t="str">
        <f>_xll.SNL.Clients.Office.Excel.Functions.SPG(GJ217, "SP_COUNTRY_NAME")</f>
        <v>#INVALID COMPANY ID</v>
      </c>
      <c r="GR217" t="str">
        <f>_xll.SNL.Clients.Office.Excel.Functions.SPG(GO217, "SP_COUNTRY_NAME")</f>
        <v>#INVALID COMPANY ID</v>
      </c>
      <c r="GW217" t="str">
        <f>_xll.SNL.Clients.Office.Excel.Functions.SPG(GT217, "SP_COUNTRY_NAME")</f>
        <v>#INVALID COMPANY ID</v>
      </c>
      <c r="HB217" t="str">
        <f>_xll.SNL.Clients.Office.Excel.Functions.SPG(GY217, "SP_COUNTRY_NAME")</f>
        <v>#INVALID COMPANY ID</v>
      </c>
      <c r="HC217" t="s">
        <v>1752</v>
      </c>
      <c r="HD217">
        <v>4145129</v>
      </c>
      <c r="HE217" t="s">
        <v>398</v>
      </c>
      <c r="HF217" s="11">
        <v>0.01</v>
      </c>
      <c r="HG217" t="str">
        <f>_xll.SNL.Clients.Office.Excel.Functions.SPG(HD217, "SP_COUNTRY_NAME")</f>
        <v>Finland</v>
      </c>
      <c r="HL217" t="str">
        <f>_xll.SNL.Clients.Office.Excel.Functions.SPG(HI217, "SP_COUNTRY_NAME")</f>
        <v>#INVALID COMPANY ID</v>
      </c>
      <c r="HQ217" t="str">
        <f>_xll.SNL.Clients.Office.Excel.Functions.SPG(HN217, "SP_COUNTRY_NAME")</f>
        <v>#INVALID COMPANY ID</v>
      </c>
      <c r="HR217" t="s">
        <v>1752</v>
      </c>
      <c r="HS217">
        <v>4145129</v>
      </c>
      <c r="HT217" t="s">
        <v>398</v>
      </c>
      <c r="HU217" s="11">
        <v>0.01</v>
      </c>
      <c r="HV217" t="str">
        <f>_xll.SNL.Clients.Office.Excel.Functions.SPG(HS217, "SP_COUNTRY_NAME")</f>
        <v>Finland</v>
      </c>
      <c r="HW217" t="s">
        <v>816</v>
      </c>
      <c r="HX217">
        <v>4840599</v>
      </c>
      <c r="HY217" t="s">
        <v>403</v>
      </c>
      <c r="HZ217" s="11">
        <v>0.01</v>
      </c>
      <c r="IA217" t="str">
        <f>_xll.SNL.Clients.Office.Excel.Functions.SPG(HX217, "SP_COUNTRY_NAME")</f>
        <v>South Africa</v>
      </c>
      <c r="IF217" t="str">
        <f>_xll.SNL.Clients.Office.Excel.Functions.SPG(IC217, "SP_COUNTRY_NAME")</f>
        <v>#INVALID COMPANY ID</v>
      </c>
      <c r="IK217" t="str">
        <f>_xll.SNL.Clients.Office.Excel.Functions.SPG(IH217, "SP_COUNTRY_NAME")</f>
        <v>#INVALID COMPANY ID</v>
      </c>
      <c r="IP217" t="str">
        <f>_xll.SNL.Clients.Office.Excel.Functions.SPG(IM217, "SP_COUNTRY_NAME")</f>
        <v>#INVALID COMPANY ID</v>
      </c>
      <c r="IQ217" t="s">
        <v>539</v>
      </c>
      <c r="IR217">
        <v>4773761</v>
      </c>
      <c r="IS217" t="s">
        <v>398</v>
      </c>
      <c r="IT217" s="11">
        <v>0</v>
      </c>
      <c r="IU217" t="str">
        <f>_xll.SNL.Clients.Office.Excel.Functions.SPG(IR217, "SP_COUNTRY_NAME")</f>
        <v>Canada</v>
      </c>
      <c r="IZ217" t="str">
        <f>_xll.SNL.Clients.Office.Excel.Functions.SPG(IW217, "SP_COUNTRY_NAME")</f>
        <v>#INVALID COMPANY ID</v>
      </c>
      <c r="JA217" t="s">
        <v>898</v>
      </c>
      <c r="JB217">
        <v>5864676</v>
      </c>
      <c r="JC217" t="s">
        <v>398</v>
      </c>
      <c r="JD217" s="11">
        <v>0</v>
      </c>
      <c r="JE217" t="str">
        <f>_xll.SNL.Clients.Office.Excel.Functions.SPG(JB217, "SP_COUNTRY_NAME")</f>
        <v>South Africa</v>
      </c>
      <c r="JF217" t="s">
        <v>801</v>
      </c>
      <c r="JG217">
        <v>7944855</v>
      </c>
      <c r="JH217" t="s">
        <v>398</v>
      </c>
      <c r="JI217" s="11">
        <v>0</v>
      </c>
      <c r="JJ217" t="str">
        <f>_xll.SNL.Clients.Office.Excel.Functions.SPG(JG217, "SP_COUNTRY_NAME")</f>
        <v>South Africa</v>
      </c>
      <c r="JK217" t="s">
        <v>1388</v>
      </c>
      <c r="JL217">
        <v>4117795</v>
      </c>
      <c r="JM217" t="s">
        <v>398</v>
      </c>
      <c r="JN217" s="11">
        <v>0.01</v>
      </c>
      <c r="JO217" t="str">
        <f>_xll.SNL.Clients.Office.Excel.Functions.SPG(JL217, "SP_COUNTRY_NAME")</f>
        <v>USA</v>
      </c>
      <c r="JT217" t="str">
        <f>_xll.SNL.Clients.Office.Excel.Functions.SPG(JQ217, "SP_COUNTRY_NAME")</f>
        <v>#INVALID COMPANY ID</v>
      </c>
      <c r="JY217" t="str">
        <f>_xll.SNL.Clients.Office.Excel.Functions.SPG(JV217, "SP_COUNTRY_NAME")</f>
        <v>#INVALID COMPANY ID</v>
      </c>
      <c r="JZ217" t="s">
        <v>1752</v>
      </c>
      <c r="KA217">
        <v>4145129</v>
      </c>
      <c r="KB217" t="s">
        <v>398</v>
      </c>
      <c r="KC217" s="11">
        <v>0.01</v>
      </c>
      <c r="KD217" t="str">
        <f>_xll.SNL.Clients.Office.Excel.Functions.SPG(KA217, "SP_COUNTRY_NAME")</f>
        <v>Finland</v>
      </c>
      <c r="KI217" t="str">
        <f>_xll.SNL.Clients.Office.Excel.Functions.SPG(KF217, "SP_COUNTRY_NAME")</f>
        <v>#INVALID COMPANY ID</v>
      </c>
      <c r="KJ217" t="s">
        <v>472</v>
      </c>
      <c r="KK217">
        <v>4114882</v>
      </c>
      <c r="KL217" t="s">
        <v>398</v>
      </c>
      <c r="KM217" s="11">
        <v>0</v>
      </c>
      <c r="KN217" t="str">
        <f>_xll.SNL.Clients.Office.Excel.Functions.SPG(KK217, "SP_COUNTRY_NAME")</f>
        <v>Canada</v>
      </c>
    </row>
    <row r="218" spans="5:300" x14ac:dyDescent="0.35">
      <c r="E218" t="str">
        <f>_xll.SNL.Clients.Office.Excel.Functions.SPG(B218, "SP_COUNTRY_NAME")</f>
        <v>#INVALID COMPANY ID</v>
      </c>
      <c r="F218" t="s">
        <v>855</v>
      </c>
      <c r="G218">
        <v>111434</v>
      </c>
      <c r="H218" t="s">
        <v>398</v>
      </c>
      <c r="I218" s="11">
        <v>0</v>
      </c>
      <c r="J218" t="str">
        <f>_xll.SNL.Clients.Office.Excel.Functions.SPG(G218, "SP_COUNTRY_NAME")</f>
        <v>USA</v>
      </c>
      <c r="K218" t="s">
        <v>616</v>
      </c>
      <c r="L218">
        <v>4378744</v>
      </c>
      <c r="M218" t="s">
        <v>398</v>
      </c>
      <c r="N218" s="11">
        <v>0</v>
      </c>
      <c r="O218" t="str">
        <f>_xll.SNL.Clients.Office.Excel.Functions.SPG(L218, "SP_COUNTRY_NAME")</f>
        <v>Poland</v>
      </c>
      <c r="P218" t="s">
        <v>558</v>
      </c>
      <c r="Q218">
        <v>4005523</v>
      </c>
      <c r="R218" t="s">
        <v>398</v>
      </c>
      <c r="S218" s="11">
        <v>0.03</v>
      </c>
      <c r="T218" t="str">
        <f>_xll.SNL.Clients.Office.Excel.Functions.SPG(Q218, "SP_COUNTRY_NAME")</f>
        <v>Canada</v>
      </c>
      <c r="Y218" t="str">
        <f>_xll.SNL.Clients.Office.Excel.Functions.SPG(V218, "SP_COUNTRY_NAME")</f>
        <v>#INVALID COMPANY ID</v>
      </c>
      <c r="Z218" t="s">
        <v>795</v>
      </c>
      <c r="AA218">
        <v>117631848</v>
      </c>
      <c r="AB218" t="s">
        <v>398</v>
      </c>
      <c r="AC218" s="11">
        <v>0</v>
      </c>
      <c r="AD218" t="str">
        <f>_xll.SNL.Clients.Office.Excel.Functions.SPG(AA218, "SP_COUNTRY_NAME")</f>
        <v>South Africa</v>
      </c>
      <c r="AE218" t="s">
        <v>795</v>
      </c>
      <c r="AF218">
        <v>117631848</v>
      </c>
      <c r="AG218" t="s">
        <v>398</v>
      </c>
      <c r="AH218" s="11">
        <v>0</v>
      </c>
      <c r="AI218" t="str">
        <f>_xll.SNL.Clients.Office.Excel.Functions.SPG(AF218, "SP_COUNTRY_NAME")</f>
        <v>South Africa</v>
      </c>
      <c r="AJ218" t="s">
        <v>558</v>
      </c>
      <c r="AK218">
        <v>4005523</v>
      </c>
      <c r="AL218" t="s">
        <v>398</v>
      </c>
      <c r="AM218" s="11">
        <v>0.03</v>
      </c>
      <c r="AN218" t="str">
        <f>_xll.SNL.Clients.Office.Excel.Functions.SPG(AK218, "SP_COUNTRY_NAME")</f>
        <v>Canada</v>
      </c>
      <c r="AO218" t="s">
        <v>1279</v>
      </c>
      <c r="AP218">
        <v>4135104</v>
      </c>
      <c r="AQ218" t="s">
        <v>403</v>
      </c>
      <c r="AR218" s="11">
        <v>-0.76</v>
      </c>
      <c r="AS218" t="str">
        <f>_xll.SNL.Clients.Office.Excel.Functions.SPG(AP218, "SP_COUNTRY_NAME")</f>
        <v>United Kingdom</v>
      </c>
      <c r="AX218" t="str">
        <f>_xll.SNL.Clients.Office.Excel.Functions.SPG(AU218, "SP_COUNTRY_NAME")</f>
        <v>#INVALID COMPANY ID</v>
      </c>
      <c r="AY218" t="s">
        <v>795</v>
      </c>
      <c r="AZ218">
        <v>117631848</v>
      </c>
      <c r="BA218" t="s">
        <v>398</v>
      </c>
      <c r="BB218" s="11">
        <v>0</v>
      </c>
      <c r="BC218" t="str">
        <f>_xll.SNL.Clients.Office.Excel.Functions.SPG(AZ218, "SP_COUNTRY_NAME")</f>
        <v>South Africa</v>
      </c>
      <c r="BH218" t="str">
        <f>_xll.SNL.Clients.Office.Excel.Functions.SPG(BE218, "SP_COUNTRY_NAME")</f>
        <v>#INVALID COMPANY ID</v>
      </c>
      <c r="BI218" t="s">
        <v>488</v>
      </c>
      <c r="BJ218">
        <v>4119651</v>
      </c>
      <c r="BK218" t="s">
        <v>398</v>
      </c>
      <c r="BL218" s="11">
        <v>0</v>
      </c>
      <c r="BM218" t="str">
        <f>_xll.SNL.Clients.Office.Excel.Functions.SPG(BJ218, "SP_COUNTRY_NAME")</f>
        <v>USA</v>
      </c>
      <c r="BR218" t="str">
        <f>_xll.SNL.Clients.Office.Excel.Functions.SPG(BO218, "SP_COUNTRY_NAME")</f>
        <v>#INVALID COMPANY ID</v>
      </c>
      <c r="BS218" t="s">
        <v>647</v>
      </c>
      <c r="BT218">
        <v>112247511</v>
      </c>
      <c r="BU218" t="s">
        <v>398</v>
      </c>
      <c r="BV218" s="11">
        <v>0</v>
      </c>
      <c r="BW218" t="str">
        <f>_xll.SNL.Clients.Office.Excel.Functions.SPG(BT218, "SP_COUNTRY_NAME")</f>
        <v>USA</v>
      </c>
      <c r="BX218" t="s">
        <v>1009</v>
      </c>
      <c r="BY218">
        <v>100519</v>
      </c>
      <c r="BZ218" t="s">
        <v>398</v>
      </c>
      <c r="CA218" s="11">
        <v>0.01</v>
      </c>
      <c r="CB218" t="str">
        <f>_xll.SNL.Clients.Office.Excel.Functions.SPG(BY218, "SP_COUNTRY_NAME")</f>
        <v>Canada</v>
      </c>
      <c r="CC218" t="s">
        <v>1389</v>
      </c>
      <c r="CD218">
        <v>19110619</v>
      </c>
      <c r="CE218" t="s">
        <v>398</v>
      </c>
      <c r="CF218" s="11">
        <v>0.01</v>
      </c>
      <c r="CG218" t="str">
        <f>_xll.SNL.Clients.Office.Excel.Functions.SPG(CD218, "SP_COUNTRY_NAME")</f>
        <v>USA</v>
      </c>
      <c r="CH218" t="s">
        <v>1009</v>
      </c>
      <c r="CI218">
        <v>100519</v>
      </c>
      <c r="CJ218" t="s">
        <v>398</v>
      </c>
      <c r="CK218" s="11">
        <v>0.01</v>
      </c>
      <c r="CL218" t="str">
        <f>_xll.SNL.Clients.Office.Excel.Functions.SPG(CI218, "SP_COUNTRY_NAME")</f>
        <v>Canada</v>
      </c>
      <c r="CM218" t="s">
        <v>488</v>
      </c>
      <c r="CN218">
        <v>4119651</v>
      </c>
      <c r="CO218" t="s">
        <v>398</v>
      </c>
      <c r="CP218" s="11">
        <v>0</v>
      </c>
      <c r="CQ218" t="str">
        <f>_xll.SNL.Clients.Office.Excel.Functions.SPG(CN218, "SP_COUNTRY_NAME")</f>
        <v>USA</v>
      </c>
      <c r="CR218" t="s">
        <v>488</v>
      </c>
      <c r="CS218">
        <v>4119651</v>
      </c>
      <c r="CT218" t="s">
        <v>398</v>
      </c>
      <c r="CU218" s="11">
        <v>0</v>
      </c>
      <c r="CV218" t="str">
        <f>_xll.SNL.Clients.Office.Excel.Functions.SPG(CS218, "SP_COUNTRY_NAME")</f>
        <v>USA</v>
      </c>
      <c r="CW218" t="s">
        <v>1009</v>
      </c>
      <c r="CX218">
        <v>100519</v>
      </c>
      <c r="CY218" t="s">
        <v>398</v>
      </c>
      <c r="CZ218" s="11">
        <v>0.01</v>
      </c>
      <c r="DA218" t="str">
        <f>_xll.SNL.Clients.Office.Excel.Functions.SPG(CX218, "SP_COUNTRY_NAME")</f>
        <v>Canada</v>
      </c>
      <c r="DF218" t="str">
        <f>_xll.SNL.Clients.Office.Excel.Functions.SPG(DC218, "SP_COUNTRY_NAME")</f>
        <v>#INVALID COMPANY ID</v>
      </c>
      <c r="DK218" t="str">
        <f>_xll.SNL.Clients.Office.Excel.Functions.SPG(DH218, "SP_COUNTRY_NAME")</f>
        <v>#INVALID COMPANY ID</v>
      </c>
      <c r="DL218" t="s">
        <v>855</v>
      </c>
      <c r="DM218">
        <v>111434</v>
      </c>
      <c r="DN218" t="s">
        <v>398</v>
      </c>
      <c r="DO218" s="11">
        <v>0</v>
      </c>
      <c r="DP218" t="str">
        <f>_xll.SNL.Clients.Office.Excel.Functions.SPG(DM218, "SP_COUNTRY_NAME")</f>
        <v>USA</v>
      </c>
      <c r="DQ218" t="s">
        <v>855</v>
      </c>
      <c r="DR218">
        <v>111434</v>
      </c>
      <c r="DS218" t="s">
        <v>398</v>
      </c>
      <c r="DT218" s="11">
        <v>0</v>
      </c>
      <c r="DU218" t="str">
        <f>_xll.SNL.Clients.Office.Excel.Functions.SPG(DR218, "SP_COUNTRY_NAME")</f>
        <v>USA</v>
      </c>
      <c r="DV218" t="s">
        <v>855</v>
      </c>
      <c r="DW218">
        <v>111434</v>
      </c>
      <c r="DX218" t="s">
        <v>398</v>
      </c>
      <c r="DY218" s="11">
        <v>0</v>
      </c>
      <c r="DZ218" t="str">
        <f>_xll.SNL.Clients.Office.Excel.Functions.SPG(DW218, "SP_COUNTRY_NAME")</f>
        <v>USA</v>
      </c>
      <c r="EE218" t="str">
        <f>_xll.SNL.Clients.Office.Excel.Functions.SPG(EB218, "SP_COUNTRY_NAME")</f>
        <v>#INVALID COMPANY ID</v>
      </c>
      <c r="EF218" t="s">
        <v>478</v>
      </c>
      <c r="EG218">
        <v>4048215</v>
      </c>
      <c r="EH218" t="s">
        <v>398</v>
      </c>
      <c r="EI218" s="11">
        <v>0.01</v>
      </c>
      <c r="EJ218" t="str">
        <f>_xll.SNL.Clients.Office.Excel.Functions.SPG(EG218, "SP_COUNTRY_NAME")</f>
        <v>USA</v>
      </c>
      <c r="EO218" t="str">
        <f>_xll.SNL.Clients.Office.Excel.Functions.SPG(EL218, "SP_COUNTRY_NAME")</f>
        <v>#INVALID COMPANY ID</v>
      </c>
      <c r="ET218" t="str">
        <f>_xll.SNL.Clients.Office.Excel.Functions.SPG(EQ218, "SP_COUNTRY_NAME")</f>
        <v>#INVALID COMPANY ID</v>
      </c>
      <c r="EY218" t="str">
        <f>_xll.SNL.Clients.Office.Excel.Functions.SPG(EV218, "SP_COUNTRY_NAME")</f>
        <v>#INVALID COMPANY ID</v>
      </c>
      <c r="EZ218" t="s">
        <v>1389</v>
      </c>
      <c r="FA218">
        <v>19110619</v>
      </c>
      <c r="FB218" t="s">
        <v>398</v>
      </c>
      <c r="FC218" s="11">
        <v>0.01</v>
      </c>
      <c r="FD218" t="str">
        <f>_xll.SNL.Clients.Office.Excel.Functions.SPG(FA218, "SP_COUNTRY_NAME")</f>
        <v>USA</v>
      </c>
      <c r="FE218" t="s">
        <v>1389</v>
      </c>
      <c r="FF218">
        <v>19110619</v>
      </c>
      <c r="FG218" t="s">
        <v>398</v>
      </c>
      <c r="FH218" s="11">
        <v>0.01</v>
      </c>
      <c r="FI218" t="str">
        <f>_xll.SNL.Clients.Office.Excel.Functions.SPG(FF218, "SP_COUNTRY_NAME")</f>
        <v>USA</v>
      </c>
      <c r="FJ218" t="s">
        <v>1009</v>
      </c>
      <c r="FK218">
        <v>100519</v>
      </c>
      <c r="FL218" t="s">
        <v>398</v>
      </c>
      <c r="FM218" s="11">
        <v>0.01</v>
      </c>
      <c r="FN218" t="str">
        <f>_xll.SNL.Clients.Office.Excel.Functions.SPG(FK218, "SP_COUNTRY_NAME")</f>
        <v>Canada</v>
      </c>
      <c r="FS218" t="str">
        <f>_xll.SNL.Clients.Office.Excel.Functions.SPG(FP218, "SP_COUNTRY_NAME")</f>
        <v>#INVALID COMPANY ID</v>
      </c>
      <c r="FT218" t="s">
        <v>478</v>
      </c>
      <c r="FU218">
        <v>4048215</v>
      </c>
      <c r="FV218" t="s">
        <v>398</v>
      </c>
      <c r="FW218" s="11">
        <v>0.01</v>
      </c>
      <c r="FX218" t="str">
        <f>_xll.SNL.Clients.Office.Excel.Functions.SPG(FU218, "SP_COUNTRY_NAME")</f>
        <v>USA</v>
      </c>
      <c r="GC218" t="str">
        <f>_xll.SNL.Clients.Office.Excel.Functions.SPG(FZ218, "SP_COUNTRY_NAME")</f>
        <v>#INVALID COMPANY ID</v>
      </c>
      <c r="GH218" t="str">
        <f>_xll.SNL.Clients.Office.Excel.Functions.SPG(GE218, "SP_COUNTRY_NAME")</f>
        <v>#INVALID COMPANY ID</v>
      </c>
      <c r="GM218" t="str">
        <f>_xll.SNL.Clients.Office.Excel.Functions.SPG(GJ218, "SP_COUNTRY_NAME")</f>
        <v>#INVALID COMPANY ID</v>
      </c>
      <c r="GR218" t="str">
        <f>_xll.SNL.Clients.Office.Excel.Functions.SPG(GO218, "SP_COUNTRY_NAME")</f>
        <v>#INVALID COMPANY ID</v>
      </c>
      <c r="GW218" t="str">
        <f>_xll.SNL.Clients.Office.Excel.Functions.SPG(GT218, "SP_COUNTRY_NAME")</f>
        <v>#INVALID COMPANY ID</v>
      </c>
      <c r="HB218" t="str">
        <f>_xll.SNL.Clients.Office.Excel.Functions.SPG(GY218, "SP_COUNTRY_NAME")</f>
        <v>#INVALID COMPANY ID</v>
      </c>
      <c r="HC218" t="s">
        <v>1009</v>
      </c>
      <c r="HD218">
        <v>100519</v>
      </c>
      <c r="HE218" t="s">
        <v>398</v>
      </c>
      <c r="HF218" s="11">
        <v>0.01</v>
      </c>
      <c r="HG218" t="str">
        <f>_xll.SNL.Clients.Office.Excel.Functions.SPG(HD218, "SP_COUNTRY_NAME")</f>
        <v>Canada</v>
      </c>
      <c r="HL218" t="str">
        <f>_xll.SNL.Clients.Office.Excel.Functions.SPG(HI218, "SP_COUNTRY_NAME")</f>
        <v>#INVALID COMPANY ID</v>
      </c>
      <c r="HQ218" t="str">
        <f>_xll.SNL.Clients.Office.Excel.Functions.SPG(HN218, "SP_COUNTRY_NAME")</f>
        <v>#INVALID COMPANY ID</v>
      </c>
      <c r="HR218" t="s">
        <v>1009</v>
      </c>
      <c r="HS218">
        <v>100519</v>
      </c>
      <c r="HT218" t="s">
        <v>398</v>
      </c>
      <c r="HU218" s="11">
        <v>0.01</v>
      </c>
      <c r="HV218" t="str">
        <f>_xll.SNL.Clients.Office.Excel.Functions.SPG(HS218, "SP_COUNTRY_NAME")</f>
        <v>Canada</v>
      </c>
      <c r="HW218" t="s">
        <v>478</v>
      </c>
      <c r="HX218">
        <v>4048215</v>
      </c>
      <c r="HY218" t="s">
        <v>398</v>
      </c>
      <c r="HZ218" s="11">
        <v>0.01</v>
      </c>
      <c r="IA218" t="str">
        <f>_xll.SNL.Clients.Office.Excel.Functions.SPG(HX218, "SP_COUNTRY_NAME")</f>
        <v>USA</v>
      </c>
      <c r="IF218" t="str">
        <f>_xll.SNL.Clients.Office.Excel.Functions.SPG(IC218, "SP_COUNTRY_NAME")</f>
        <v>#INVALID COMPANY ID</v>
      </c>
      <c r="IK218" t="str">
        <f>_xll.SNL.Clients.Office.Excel.Functions.SPG(IH218, "SP_COUNTRY_NAME")</f>
        <v>#INVALID COMPANY ID</v>
      </c>
      <c r="IP218" t="str">
        <f>_xll.SNL.Clients.Office.Excel.Functions.SPG(IM218, "SP_COUNTRY_NAME")</f>
        <v>#INVALID COMPANY ID</v>
      </c>
      <c r="IU218" t="str">
        <f>_xll.SNL.Clients.Office.Excel.Functions.SPG(IR218, "SP_COUNTRY_NAME")</f>
        <v>#INVALID COMPANY ID</v>
      </c>
      <c r="IZ218" t="str">
        <f>_xll.SNL.Clients.Office.Excel.Functions.SPG(IW218, "SP_COUNTRY_NAME")</f>
        <v>#INVALID COMPANY ID</v>
      </c>
      <c r="JA218" t="s">
        <v>488</v>
      </c>
      <c r="JB218">
        <v>4119651</v>
      </c>
      <c r="JC218" t="s">
        <v>398</v>
      </c>
      <c r="JD218" s="11">
        <v>0</v>
      </c>
      <c r="JE218" t="str">
        <f>_xll.SNL.Clients.Office.Excel.Functions.SPG(JB218, "SP_COUNTRY_NAME")</f>
        <v>USA</v>
      </c>
      <c r="JF218" t="s">
        <v>855</v>
      </c>
      <c r="JG218">
        <v>111434</v>
      </c>
      <c r="JH218" t="s">
        <v>398</v>
      </c>
      <c r="JI218" s="11">
        <v>0</v>
      </c>
      <c r="JJ218" t="str">
        <f>_xll.SNL.Clients.Office.Excel.Functions.SPG(JG218, "SP_COUNTRY_NAME")</f>
        <v>USA</v>
      </c>
      <c r="JK218" t="s">
        <v>1389</v>
      </c>
      <c r="JL218">
        <v>19110619</v>
      </c>
      <c r="JM218" t="s">
        <v>398</v>
      </c>
      <c r="JN218" s="11">
        <v>0.01</v>
      </c>
      <c r="JO218" t="str">
        <f>_xll.SNL.Clients.Office.Excel.Functions.SPG(JL218, "SP_COUNTRY_NAME")</f>
        <v>USA</v>
      </c>
      <c r="JT218" t="str">
        <f>_xll.SNL.Clients.Office.Excel.Functions.SPG(JQ218, "SP_COUNTRY_NAME")</f>
        <v>#INVALID COMPANY ID</v>
      </c>
      <c r="JY218" t="str">
        <f>_xll.SNL.Clients.Office.Excel.Functions.SPG(JV218, "SP_COUNTRY_NAME")</f>
        <v>#INVALID COMPANY ID</v>
      </c>
      <c r="JZ218" t="s">
        <v>1009</v>
      </c>
      <c r="KA218">
        <v>100519</v>
      </c>
      <c r="KB218" t="s">
        <v>398</v>
      </c>
      <c r="KC218" s="11">
        <v>0.01</v>
      </c>
      <c r="KD218" t="str">
        <f>_xll.SNL.Clients.Office.Excel.Functions.SPG(KA218, "SP_COUNTRY_NAME")</f>
        <v>Canada</v>
      </c>
      <c r="KI218" t="str">
        <f>_xll.SNL.Clients.Office.Excel.Functions.SPG(KF218, "SP_COUNTRY_NAME")</f>
        <v>#INVALID COMPANY ID</v>
      </c>
      <c r="KJ218" t="s">
        <v>795</v>
      </c>
      <c r="KK218">
        <v>117631848</v>
      </c>
      <c r="KL218" t="s">
        <v>398</v>
      </c>
      <c r="KM218" s="11">
        <v>0</v>
      </c>
      <c r="KN218" t="str">
        <f>_xll.SNL.Clients.Office.Excel.Functions.SPG(KK218, "SP_COUNTRY_NAME")</f>
        <v>South Africa</v>
      </c>
    </row>
    <row r="219" spans="5:300" x14ac:dyDescent="0.35">
      <c r="E219" t="str">
        <f>_xll.SNL.Clients.Office.Excel.Functions.SPG(B219, "SP_COUNTRY_NAME")</f>
        <v>#INVALID COMPANY ID</v>
      </c>
      <c r="F219" t="s">
        <v>703</v>
      </c>
      <c r="G219">
        <v>133963845</v>
      </c>
      <c r="H219" t="s">
        <v>398</v>
      </c>
      <c r="I219" s="11">
        <v>0</v>
      </c>
      <c r="J219" t="str">
        <f>_xll.SNL.Clients.Office.Excel.Functions.SPG(G219, "SP_COUNTRY_NAME")</f>
        <v>#INVALID COMPANY ID</v>
      </c>
      <c r="K219" t="s">
        <v>617</v>
      </c>
      <c r="L219">
        <v>110641</v>
      </c>
      <c r="M219" t="s">
        <v>398</v>
      </c>
      <c r="N219" s="11">
        <v>0</v>
      </c>
      <c r="O219" t="str">
        <f>_xll.SNL.Clients.Office.Excel.Functions.SPG(L219, "SP_COUNTRY_NAME")</f>
        <v>USA</v>
      </c>
      <c r="P219" t="s">
        <v>1106</v>
      </c>
      <c r="Q219">
        <v>4056595</v>
      </c>
      <c r="R219" t="s">
        <v>398</v>
      </c>
      <c r="S219" s="11">
        <v>0.03</v>
      </c>
      <c r="T219" t="str">
        <f>_xll.SNL.Clients.Office.Excel.Functions.SPG(Q219, "SP_COUNTRY_NAME")</f>
        <v>United Kingdom</v>
      </c>
      <c r="Y219" t="str">
        <f>_xll.SNL.Clients.Office.Excel.Functions.SPG(V219, "SP_COUNTRY_NAME")</f>
        <v>#INVALID COMPANY ID</v>
      </c>
      <c r="Z219" t="s">
        <v>796</v>
      </c>
      <c r="AA219">
        <v>20326927</v>
      </c>
      <c r="AB219" t="s">
        <v>398</v>
      </c>
      <c r="AC219" s="11">
        <v>0</v>
      </c>
      <c r="AD219" t="str">
        <f>_xll.SNL.Clients.Office.Excel.Functions.SPG(AA219, "SP_COUNTRY_NAME")</f>
        <v>South Africa</v>
      </c>
      <c r="AE219" t="s">
        <v>796</v>
      </c>
      <c r="AF219">
        <v>20326927</v>
      </c>
      <c r="AG219" t="s">
        <v>398</v>
      </c>
      <c r="AH219" s="11">
        <v>0</v>
      </c>
      <c r="AI219" t="str">
        <f>_xll.SNL.Clients.Office.Excel.Functions.SPG(AF219, "SP_COUNTRY_NAME")</f>
        <v>South Africa</v>
      </c>
      <c r="AJ219" t="s">
        <v>1106</v>
      </c>
      <c r="AK219">
        <v>4056595</v>
      </c>
      <c r="AL219" t="s">
        <v>398</v>
      </c>
      <c r="AM219" s="11">
        <v>0.03</v>
      </c>
      <c r="AN219" t="str">
        <f>_xll.SNL.Clients.Office.Excel.Functions.SPG(AK219, "SP_COUNTRY_NAME")</f>
        <v>United Kingdom</v>
      </c>
      <c r="AS219" t="str">
        <f>_xll.SNL.Clients.Office.Excel.Functions.SPG(AP219, "SP_COUNTRY_NAME")</f>
        <v>#INVALID COMPANY ID</v>
      </c>
      <c r="AX219" t="str">
        <f>_xll.SNL.Clients.Office.Excel.Functions.SPG(AU219, "SP_COUNTRY_NAME")</f>
        <v>#INVALID COMPANY ID</v>
      </c>
      <c r="AY219" t="s">
        <v>796</v>
      </c>
      <c r="AZ219">
        <v>20326927</v>
      </c>
      <c r="BA219" t="s">
        <v>398</v>
      </c>
      <c r="BB219" s="11">
        <v>0</v>
      </c>
      <c r="BC219" t="str">
        <f>_xll.SNL.Clients.Office.Excel.Functions.SPG(AZ219, "SP_COUNTRY_NAME")</f>
        <v>South Africa</v>
      </c>
      <c r="BH219" t="str">
        <f>_xll.SNL.Clients.Office.Excel.Functions.SPG(BE219, "SP_COUNTRY_NAME")</f>
        <v>#INVALID COMPANY ID</v>
      </c>
      <c r="BI219" t="s">
        <v>799</v>
      </c>
      <c r="BJ219">
        <v>4428399</v>
      </c>
      <c r="BK219" t="s">
        <v>398</v>
      </c>
      <c r="BL219" s="11">
        <v>0</v>
      </c>
      <c r="BM219" t="str">
        <f>_xll.SNL.Clients.Office.Excel.Functions.SPG(BJ219, "SP_COUNTRY_NAME")</f>
        <v>South Africa</v>
      </c>
      <c r="BR219" t="str">
        <f>_xll.SNL.Clients.Office.Excel.Functions.SPG(BO219, "SP_COUNTRY_NAME")</f>
        <v>#INVALID COMPANY ID</v>
      </c>
      <c r="BS219" t="s">
        <v>494</v>
      </c>
      <c r="BT219">
        <v>5652844</v>
      </c>
      <c r="BU219" t="s">
        <v>398</v>
      </c>
      <c r="BV219" s="11">
        <v>0</v>
      </c>
      <c r="BW219" t="str">
        <f>_xll.SNL.Clients.Office.Excel.Functions.SPG(BT219, "SP_COUNTRY_NAME")</f>
        <v>Japan</v>
      </c>
      <c r="BX219" t="s">
        <v>1753</v>
      </c>
      <c r="BY219">
        <v>4119592</v>
      </c>
      <c r="BZ219" t="s">
        <v>398</v>
      </c>
      <c r="CA219" s="11">
        <v>0.01</v>
      </c>
      <c r="CB219" t="str">
        <f>_xll.SNL.Clients.Office.Excel.Functions.SPG(BY219, "SP_COUNTRY_NAME")</f>
        <v>USA</v>
      </c>
      <c r="CC219" t="s">
        <v>1390</v>
      </c>
      <c r="CD219">
        <v>4326048</v>
      </c>
      <c r="CE219" t="s">
        <v>403</v>
      </c>
      <c r="CF219" s="11">
        <v>0.01</v>
      </c>
      <c r="CG219" t="str">
        <f>_xll.SNL.Clients.Office.Excel.Functions.SPG(CD219, "SP_COUNTRY_NAME")</f>
        <v>USA</v>
      </c>
      <c r="CH219" t="s">
        <v>1753</v>
      </c>
      <c r="CI219">
        <v>4119592</v>
      </c>
      <c r="CJ219" t="s">
        <v>398</v>
      </c>
      <c r="CK219" s="11">
        <v>0.01</v>
      </c>
      <c r="CL219" t="str">
        <f>_xll.SNL.Clients.Office.Excel.Functions.SPG(CI219, "SP_COUNTRY_NAME")</f>
        <v>USA</v>
      </c>
      <c r="CM219" t="s">
        <v>799</v>
      </c>
      <c r="CN219">
        <v>4428399</v>
      </c>
      <c r="CO219" t="s">
        <v>398</v>
      </c>
      <c r="CP219" s="11">
        <v>0</v>
      </c>
      <c r="CQ219" t="str">
        <f>_xll.SNL.Clients.Office.Excel.Functions.SPG(CN219, "SP_COUNTRY_NAME")</f>
        <v>South Africa</v>
      </c>
      <c r="CR219" t="s">
        <v>799</v>
      </c>
      <c r="CS219">
        <v>4428399</v>
      </c>
      <c r="CT219" t="s">
        <v>398</v>
      </c>
      <c r="CU219" s="11">
        <v>0</v>
      </c>
      <c r="CV219" t="str">
        <f>_xll.SNL.Clients.Office.Excel.Functions.SPG(CS219, "SP_COUNTRY_NAME")</f>
        <v>South Africa</v>
      </c>
      <c r="CW219" t="s">
        <v>1753</v>
      </c>
      <c r="CX219">
        <v>4119592</v>
      </c>
      <c r="CY219" t="s">
        <v>398</v>
      </c>
      <c r="CZ219" s="11">
        <v>0.01</v>
      </c>
      <c r="DA219" t="str">
        <f>_xll.SNL.Clients.Office.Excel.Functions.SPG(CX219, "SP_COUNTRY_NAME")</f>
        <v>USA</v>
      </c>
      <c r="DF219" t="str">
        <f>_xll.SNL.Clients.Office.Excel.Functions.SPG(DC219, "SP_COUNTRY_NAME")</f>
        <v>#INVALID COMPANY ID</v>
      </c>
      <c r="DK219" t="str">
        <f>_xll.SNL.Clients.Office.Excel.Functions.SPG(DH219, "SP_COUNTRY_NAME")</f>
        <v>#INVALID COMPANY ID</v>
      </c>
      <c r="DL219" t="s">
        <v>703</v>
      </c>
      <c r="DM219">
        <v>133963845</v>
      </c>
      <c r="DN219" t="s">
        <v>398</v>
      </c>
      <c r="DO219" s="11">
        <v>0</v>
      </c>
      <c r="DP219" t="str">
        <f>_xll.SNL.Clients.Office.Excel.Functions.SPG(DM219, "SP_COUNTRY_NAME")</f>
        <v>#INVALID COMPANY ID</v>
      </c>
      <c r="DQ219" t="s">
        <v>703</v>
      </c>
      <c r="DR219">
        <v>133963845</v>
      </c>
      <c r="DS219" t="s">
        <v>398</v>
      </c>
      <c r="DT219" s="11">
        <v>0</v>
      </c>
      <c r="DU219" t="str">
        <f>_xll.SNL.Clients.Office.Excel.Functions.SPG(DR219, "SP_COUNTRY_NAME")</f>
        <v>#INVALID COMPANY ID</v>
      </c>
      <c r="DV219" t="s">
        <v>703</v>
      </c>
      <c r="DW219">
        <v>133963845</v>
      </c>
      <c r="DX219" t="s">
        <v>398</v>
      </c>
      <c r="DY219" s="11">
        <v>0</v>
      </c>
      <c r="DZ219" t="str">
        <f>_xll.SNL.Clients.Office.Excel.Functions.SPG(DW219, "SP_COUNTRY_NAME")</f>
        <v>#INVALID COMPANY ID</v>
      </c>
      <c r="EE219" t="str">
        <f>_xll.SNL.Clients.Office.Excel.Functions.SPG(EB219, "SP_COUNTRY_NAME")</f>
        <v>#INVALID COMPANY ID</v>
      </c>
      <c r="EF219" t="s">
        <v>410</v>
      </c>
      <c r="EG219">
        <v>4318240</v>
      </c>
      <c r="EH219" t="s">
        <v>398</v>
      </c>
      <c r="EI219" s="11">
        <v>0.01</v>
      </c>
      <c r="EJ219" t="str">
        <f>_xll.SNL.Clients.Office.Excel.Functions.SPG(EG219, "SP_COUNTRY_NAME")</f>
        <v>Japan</v>
      </c>
      <c r="EO219" t="str">
        <f>_xll.SNL.Clients.Office.Excel.Functions.SPG(EL219, "SP_COUNTRY_NAME")</f>
        <v>#INVALID COMPANY ID</v>
      </c>
      <c r="ET219" t="str">
        <f>_xll.SNL.Clients.Office.Excel.Functions.SPG(EQ219, "SP_COUNTRY_NAME")</f>
        <v>#INVALID COMPANY ID</v>
      </c>
      <c r="EY219" t="str">
        <f>_xll.SNL.Clients.Office.Excel.Functions.SPG(EV219, "SP_COUNTRY_NAME")</f>
        <v>#INVALID COMPANY ID</v>
      </c>
      <c r="EZ219" t="s">
        <v>1390</v>
      </c>
      <c r="FA219">
        <v>4326048</v>
      </c>
      <c r="FB219" t="s">
        <v>403</v>
      </c>
      <c r="FC219" s="11">
        <v>0.01</v>
      </c>
      <c r="FD219" t="str">
        <f>_xll.SNL.Clients.Office.Excel.Functions.SPG(FA219, "SP_COUNTRY_NAME")</f>
        <v>USA</v>
      </c>
      <c r="FE219" t="s">
        <v>1390</v>
      </c>
      <c r="FF219">
        <v>4326048</v>
      </c>
      <c r="FG219" t="s">
        <v>403</v>
      </c>
      <c r="FH219" s="11">
        <v>0.01</v>
      </c>
      <c r="FI219" t="str">
        <f>_xll.SNL.Clients.Office.Excel.Functions.SPG(FF219, "SP_COUNTRY_NAME")</f>
        <v>USA</v>
      </c>
      <c r="FJ219" t="s">
        <v>1753</v>
      </c>
      <c r="FK219">
        <v>4119592</v>
      </c>
      <c r="FL219" t="s">
        <v>398</v>
      </c>
      <c r="FM219" s="11">
        <v>0.01</v>
      </c>
      <c r="FN219" t="str">
        <f>_xll.SNL.Clients.Office.Excel.Functions.SPG(FK219, "SP_COUNTRY_NAME")</f>
        <v>USA</v>
      </c>
      <c r="FS219" t="str">
        <f>_xll.SNL.Clients.Office.Excel.Functions.SPG(FP219, "SP_COUNTRY_NAME")</f>
        <v>#INVALID COMPANY ID</v>
      </c>
      <c r="FT219" t="s">
        <v>410</v>
      </c>
      <c r="FU219">
        <v>4318240</v>
      </c>
      <c r="FV219" t="s">
        <v>398</v>
      </c>
      <c r="FW219" s="11">
        <v>0.01</v>
      </c>
      <c r="FX219" t="str">
        <f>_xll.SNL.Clients.Office.Excel.Functions.SPG(FU219, "SP_COUNTRY_NAME")</f>
        <v>Japan</v>
      </c>
      <c r="GC219" t="str">
        <f>_xll.SNL.Clients.Office.Excel.Functions.SPG(FZ219, "SP_COUNTRY_NAME")</f>
        <v>#INVALID COMPANY ID</v>
      </c>
      <c r="GH219" t="str">
        <f>_xll.SNL.Clients.Office.Excel.Functions.SPG(GE219, "SP_COUNTRY_NAME")</f>
        <v>#INVALID COMPANY ID</v>
      </c>
      <c r="GM219" t="str">
        <f>_xll.SNL.Clients.Office.Excel.Functions.SPG(GJ219, "SP_COUNTRY_NAME")</f>
        <v>#INVALID COMPANY ID</v>
      </c>
      <c r="GR219" t="str">
        <f>_xll.SNL.Clients.Office.Excel.Functions.SPG(GO219, "SP_COUNTRY_NAME")</f>
        <v>#INVALID COMPANY ID</v>
      </c>
      <c r="GW219" t="str">
        <f>_xll.SNL.Clients.Office.Excel.Functions.SPG(GT219, "SP_COUNTRY_NAME")</f>
        <v>#INVALID COMPANY ID</v>
      </c>
      <c r="HB219" t="str">
        <f>_xll.SNL.Clients.Office.Excel.Functions.SPG(GY219, "SP_COUNTRY_NAME")</f>
        <v>#INVALID COMPANY ID</v>
      </c>
      <c r="HC219" t="s">
        <v>1753</v>
      </c>
      <c r="HD219">
        <v>4119592</v>
      </c>
      <c r="HE219" t="s">
        <v>398</v>
      </c>
      <c r="HF219" s="11">
        <v>0.01</v>
      </c>
      <c r="HG219" t="str">
        <f>_xll.SNL.Clients.Office.Excel.Functions.SPG(HD219, "SP_COUNTRY_NAME")</f>
        <v>USA</v>
      </c>
      <c r="HL219" t="str">
        <f>_xll.SNL.Clients.Office.Excel.Functions.SPG(HI219, "SP_COUNTRY_NAME")</f>
        <v>#INVALID COMPANY ID</v>
      </c>
      <c r="HQ219" t="str">
        <f>_xll.SNL.Clients.Office.Excel.Functions.SPG(HN219, "SP_COUNTRY_NAME")</f>
        <v>#INVALID COMPANY ID</v>
      </c>
      <c r="HR219" t="s">
        <v>1753</v>
      </c>
      <c r="HS219">
        <v>4119592</v>
      </c>
      <c r="HT219" t="s">
        <v>398</v>
      </c>
      <c r="HU219" s="11">
        <v>0.01</v>
      </c>
      <c r="HV219" t="str">
        <f>_xll.SNL.Clients.Office.Excel.Functions.SPG(HS219, "SP_COUNTRY_NAME")</f>
        <v>USA</v>
      </c>
      <c r="HW219" t="s">
        <v>410</v>
      </c>
      <c r="HX219">
        <v>4318240</v>
      </c>
      <c r="HY219" t="s">
        <v>398</v>
      </c>
      <c r="HZ219" s="11">
        <v>0.01</v>
      </c>
      <c r="IA219" t="str">
        <f>_xll.SNL.Clients.Office.Excel.Functions.SPG(HX219, "SP_COUNTRY_NAME")</f>
        <v>Japan</v>
      </c>
      <c r="IF219" t="str">
        <f>_xll.SNL.Clients.Office.Excel.Functions.SPG(IC219, "SP_COUNTRY_NAME")</f>
        <v>#INVALID COMPANY ID</v>
      </c>
      <c r="IK219" t="str">
        <f>_xll.SNL.Clients.Office.Excel.Functions.SPG(IH219, "SP_COUNTRY_NAME")</f>
        <v>#INVALID COMPANY ID</v>
      </c>
      <c r="IP219" t="str">
        <f>_xll.SNL.Clients.Office.Excel.Functions.SPG(IM219, "SP_COUNTRY_NAME")</f>
        <v>#INVALID COMPANY ID</v>
      </c>
      <c r="IU219" t="str">
        <f>_xll.SNL.Clients.Office.Excel.Functions.SPG(IR219, "SP_COUNTRY_NAME")</f>
        <v>#INVALID COMPANY ID</v>
      </c>
      <c r="IZ219" t="str">
        <f>_xll.SNL.Clients.Office.Excel.Functions.SPG(IW219, "SP_COUNTRY_NAME")</f>
        <v>#INVALID COMPANY ID</v>
      </c>
      <c r="JA219" t="s">
        <v>799</v>
      </c>
      <c r="JB219">
        <v>4428399</v>
      </c>
      <c r="JC219" t="s">
        <v>398</v>
      </c>
      <c r="JD219" s="11">
        <v>0</v>
      </c>
      <c r="JE219" t="str">
        <f>_xll.SNL.Clients.Office.Excel.Functions.SPG(JB219, "SP_COUNTRY_NAME")</f>
        <v>South Africa</v>
      </c>
      <c r="JF219" t="s">
        <v>703</v>
      </c>
      <c r="JG219">
        <v>133963845</v>
      </c>
      <c r="JH219" t="s">
        <v>398</v>
      </c>
      <c r="JI219" s="11">
        <v>0</v>
      </c>
      <c r="JJ219" t="str">
        <f>_xll.SNL.Clients.Office.Excel.Functions.SPG(JG219, "SP_COUNTRY_NAME")</f>
        <v>#INVALID COMPANY ID</v>
      </c>
      <c r="JK219" t="s">
        <v>1390</v>
      </c>
      <c r="JL219">
        <v>4326048</v>
      </c>
      <c r="JM219" t="s">
        <v>403</v>
      </c>
      <c r="JN219" s="11">
        <v>0.01</v>
      </c>
      <c r="JO219" t="str">
        <f>_xll.SNL.Clients.Office.Excel.Functions.SPG(JL219, "SP_COUNTRY_NAME")</f>
        <v>USA</v>
      </c>
      <c r="JT219" t="str">
        <f>_xll.SNL.Clients.Office.Excel.Functions.SPG(JQ219, "SP_COUNTRY_NAME")</f>
        <v>#INVALID COMPANY ID</v>
      </c>
      <c r="JY219" t="str">
        <f>_xll.SNL.Clients.Office.Excel.Functions.SPG(JV219, "SP_COUNTRY_NAME")</f>
        <v>#INVALID COMPANY ID</v>
      </c>
      <c r="JZ219" t="s">
        <v>1753</v>
      </c>
      <c r="KA219">
        <v>4119592</v>
      </c>
      <c r="KB219" t="s">
        <v>398</v>
      </c>
      <c r="KC219" s="11">
        <v>0.01</v>
      </c>
      <c r="KD219" t="str">
        <f>_xll.SNL.Clients.Office.Excel.Functions.SPG(KA219, "SP_COUNTRY_NAME")</f>
        <v>USA</v>
      </c>
      <c r="KI219" t="str">
        <f>_xll.SNL.Clients.Office.Excel.Functions.SPG(KF219, "SP_COUNTRY_NAME")</f>
        <v>#INVALID COMPANY ID</v>
      </c>
      <c r="KJ219" t="s">
        <v>796</v>
      </c>
      <c r="KK219">
        <v>20326927</v>
      </c>
      <c r="KL219" t="s">
        <v>398</v>
      </c>
      <c r="KM219" s="11">
        <v>0</v>
      </c>
      <c r="KN219" t="str">
        <f>_xll.SNL.Clients.Office.Excel.Functions.SPG(KK219, "SP_COUNTRY_NAME")</f>
        <v>South Africa</v>
      </c>
    </row>
    <row r="220" spans="5:300" x14ac:dyDescent="0.35">
      <c r="E220" t="str">
        <f>_xll.SNL.Clients.Office.Excel.Functions.SPG(B220, "SP_COUNTRY_NAME")</f>
        <v>#INVALID COMPANY ID</v>
      </c>
      <c r="F220" t="s">
        <v>856</v>
      </c>
      <c r="G220">
        <v>4029888</v>
      </c>
      <c r="H220" t="s">
        <v>398</v>
      </c>
      <c r="I220" s="11">
        <v>0</v>
      </c>
      <c r="J220" t="str">
        <f>_xll.SNL.Clients.Office.Excel.Functions.SPG(G220, "SP_COUNTRY_NAME")</f>
        <v>USA</v>
      </c>
      <c r="K220" t="s">
        <v>618</v>
      </c>
      <c r="L220">
        <v>4216438</v>
      </c>
      <c r="M220" t="s">
        <v>398</v>
      </c>
      <c r="N220" s="11">
        <v>0</v>
      </c>
      <c r="O220" t="str">
        <f>_xll.SNL.Clients.Office.Excel.Functions.SPG(L220, "SP_COUNTRY_NAME")</f>
        <v>Taiwan</v>
      </c>
      <c r="P220" t="s">
        <v>669</v>
      </c>
      <c r="Q220">
        <v>4418744</v>
      </c>
      <c r="R220" t="s">
        <v>398</v>
      </c>
      <c r="S220" s="11">
        <v>0.03</v>
      </c>
      <c r="T220" t="str">
        <f>_xll.SNL.Clients.Office.Excel.Functions.SPG(Q220, "SP_COUNTRY_NAME")</f>
        <v>South Africa</v>
      </c>
      <c r="Y220" t="str">
        <f>_xll.SNL.Clients.Office.Excel.Functions.SPG(V220, "SP_COUNTRY_NAME")</f>
        <v>#INVALID COMPANY ID</v>
      </c>
      <c r="Z220" t="s">
        <v>797</v>
      </c>
      <c r="AA220">
        <v>19909326</v>
      </c>
      <c r="AB220" t="s">
        <v>403</v>
      </c>
      <c r="AC220" s="11">
        <v>0</v>
      </c>
      <c r="AD220" t="str">
        <f>_xll.SNL.Clients.Office.Excel.Functions.SPG(AA220, "SP_COUNTRY_NAME")</f>
        <v>South Africa</v>
      </c>
      <c r="AE220" t="s">
        <v>797</v>
      </c>
      <c r="AF220">
        <v>19909326</v>
      </c>
      <c r="AG220" t="s">
        <v>403</v>
      </c>
      <c r="AH220" s="11">
        <v>0</v>
      </c>
      <c r="AI220" t="str">
        <f>_xll.SNL.Clients.Office.Excel.Functions.SPG(AF220, "SP_COUNTRY_NAME")</f>
        <v>South Africa</v>
      </c>
      <c r="AJ220" t="s">
        <v>669</v>
      </c>
      <c r="AK220">
        <v>4418744</v>
      </c>
      <c r="AL220" t="s">
        <v>398</v>
      </c>
      <c r="AM220" s="11">
        <v>0.03</v>
      </c>
      <c r="AN220" t="str">
        <f>_xll.SNL.Clients.Office.Excel.Functions.SPG(AK220, "SP_COUNTRY_NAME")</f>
        <v>South Africa</v>
      </c>
      <c r="AS220" t="str">
        <f>_xll.SNL.Clients.Office.Excel.Functions.SPG(AP220, "SP_COUNTRY_NAME")</f>
        <v>#INVALID COMPANY ID</v>
      </c>
      <c r="AX220" t="str">
        <f>_xll.SNL.Clients.Office.Excel.Functions.SPG(AU220, "SP_COUNTRY_NAME")</f>
        <v>#INVALID COMPANY ID</v>
      </c>
      <c r="AY220" t="s">
        <v>797</v>
      </c>
      <c r="AZ220">
        <v>19909326</v>
      </c>
      <c r="BA220" t="s">
        <v>403</v>
      </c>
      <c r="BB220" s="11">
        <v>0</v>
      </c>
      <c r="BC220" t="str">
        <f>_xll.SNL.Clients.Office.Excel.Functions.SPG(AZ220, "SP_COUNTRY_NAME")</f>
        <v>South Africa</v>
      </c>
      <c r="BH220" t="str">
        <f>_xll.SNL.Clients.Office.Excel.Functions.SPG(BE220, "SP_COUNTRY_NAME")</f>
        <v>#INVALID COMPANY ID</v>
      </c>
      <c r="BI220" t="s">
        <v>856</v>
      </c>
      <c r="BJ220">
        <v>4029888</v>
      </c>
      <c r="BK220" t="s">
        <v>398</v>
      </c>
      <c r="BL220" s="11">
        <v>0</v>
      </c>
      <c r="BM220" t="str">
        <f>_xll.SNL.Clients.Office.Excel.Functions.SPG(BJ220, "SP_COUNTRY_NAME")</f>
        <v>USA</v>
      </c>
      <c r="BR220" t="str">
        <f>_xll.SNL.Clients.Office.Excel.Functions.SPG(BO220, "SP_COUNTRY_NAME")</f>
        <v>#INVALID COMPANY ID</v>
      </c>
      <c r="BS220" t="s">
        <v>641</v>
      </c>
      <c r="BT220">
        <v>111206</v>
      </c>
      <c r="BU220" t="s">
        <v>398</v>
      </c>
      <c r="BV220" s="11">
        <v>0</v>
      </c>
      <c r="BW220" t="str">
        <f>_xll.SNL.Clients.Office.Excel.Functions.SPG(BT220, "SP_COUNTRY_NAME")</f>
        <v>USA</v>
      </c>
      <c r="BX220" t="s">
        <v>1754</v>
      </c>
      <c r="BY220">
        <v>133140347</v>
      </c>
      <c r="BZ220" t="s">
        <v>398</v>
      </c>
      <c r="CA220" s="11">
        <v>0.01</v>
      </c>
      <c r="CB220" t="str">
        <f>_xll.SNL.Clients.Office.Excel.Functions.SPG(BY220, "SP_COUNTRY_NAME")</f>
        <v>USA</v>
      </c>
      <c r="CC220" t="s">
        <v>1391</v>
      </c>
      <c r="CD220">
        <v>6733987</v>
      </c>
      <c r="CE220" t="s">
        <v>398</v>
      </c>
      <c r="CF220" s="11">
        <v>0.01</v>
      </c>
      <c r="CG220" t="str">
        <f>_xll.SNL.Clients.Office.Excel.Functions.SPG(CD220, "SP_COUNTRY_NAME")</f>
        <v>Brazil</v>
      </c>
      <c r="CH220" t="s">
        <v>1754</v>
      </c>
      <c r="CI220">
        <v>133140347</v>
      </c>
      <c r="CJ220" t="s">
        <v>398</v>
      </c>
      <c r="CK220" s="11">
        <v>0.01</v>
      </c>
      <c r="CL220" t="str">
        <f>_xll.SNL.Clients.Office.Excel.Functions.SPG(CI220, "SP_COUNTRY_NAME")</f>
        <v>USA</v>
      </c>
      <c r="CM220" t="s">
        <v>856</v>
      </c>
      <c r="CN220">
        <v>4029888</v>
      </c>
      <c r="CO220" t="s">
        <v>398</v>
      </c>
      <c r="CP220" s="11">
        <v>0</v>
      </c>
      <c r="CQ220" t="str">
        <f>_xll.SNL.Clients.Office.Excel.Functions.SPG(CN220, "SP_COUNTRY_NAME")</f>
        <v>USA</v>
      </c>
      <c r="CR220" t="s">
        <v>856</v>
      </c>
      <c r="CS220">
        <v>4029888</v>
      </c>
      <c r="CT220" t="s">
        <v>398</v>
      </c>
      <c r="CU220" s="11">
        <v>0</v>
      </c>
      <c r="CV220" t="str">
        <f>_xll.SNL.Clients.Office.Excel.Functions.SPG(CS220, "SP_COUNTRY_NAME")</f>
        <v>USA</v>
      </c>
      <c r="CW220" t="s">
        <v>1754</v>
      </c>
      <c r="CX220">
        <v>133140347</v>
      </c>
      <c r="CY220" t="s">
        <v>398</v>
      </c>
      <c r="CZ220" s="11">
        <v>0.01</v>
      </c>
      <c r="DA220" t="str">
        <f>_xll.SNL.Clients.Office.Excel.Functions.SPG(CX220, "SP_COUNTRY_NAME")</f>
        <v>USA</v>
      </c>
      <c r="DF220" t="str">
        <f>_xll.SNL.Clients.Office.Excel.Functions.SPG(DC220, "SP_COUNTRY_NAME")</f>
        <v>#INVALID COMPANY ID</v>
      </c>
      <c r="DK220" t="str">
        <f>_xll.SNL.Clients.Office.Excel.Functions.SPG(DH220, "SP_COUNTRY_NAME")</f>
        <v>#INVALID COMPANY ID</v>
      </c>
      <c r="DL220" t="s">
        <v>856</v>
      </c>
      <c r="DM220">
        <v>4029888</v>
      </c>
      <c r="DN220" t="s">
        <v>398</v>
      </c>
      <c r="DO220" s="11">
        <v>0</v>
      </c>
      <c r="DP220" t="str">
        <f>_xll.SNL.Clients.Office.Excel.Functions.SPG(DM220, "SP_COUNTRY_NAME")</f>
        <v>USA</v>
      </c>
      <c r="DQ220" t="s">
        <v>856</v>
      </c>
      <c r="DR220">
        <v>4029888</v>
      </c>
      <c r="DS220" t="s">
        <v>398</v>
      </c>
      <c r="DT220" s="11">
        <v>0</v>
      </c>
      <c r="DU220" t="str">
        <f>_xll.SNL.Clients.Office.Excel.Functions.SPG(DR220, "SP_COUNTRY_NAME")</f>
        <v>USA</v>
      </c>
      <c r="DV220" t="s">
        <v>856</v>
      </c>
      <c r="DW220">
        <v>4029888</v>
      </c>
      <c r="DX220" t="s">
        <v>398</v>
      </c>
      <c r="DY220" s="11">
        <v>0</v>
      </c>
      <c r="DZ220" t="str">
        <f>_xll.SNL.Clients.Office.Excel.Functions.SPG(DW220, "SP_COUNTRY_NAME")</f>
        <v>USA</v>
      </c>
      <c r="EE220" t="str">
        <f>_xll.SNL.Clients.Office.Excel.Functions.SPG(EB220, "SP_COUNTRY_NAME")</f>
        <v>#INVALID COMPANY ID</v>
      </c>
      <c r="EF220" t="s">
        <v>570</v>
      </c>
      <c r="EG220">
        <v>109844</v>
      </c>
      <c r="EH220" t="s">
        <v>398</v>
      </c>
      <c r="EI220" s="11">
        <v>0.01</v>
      </c>
      <c r="EJ220" t="str">
        <f>_xll.SNL.Clients.Office.Excel.Functions.SPG(EG220, "SP_COUNTRY_NAME")</f>
        <v>USA</v>
      </c>
      <c r="EO220" t="str">
        <f>_xll.SNL.Clients.Office.Excel.Functions.SPG(EL220, "SP_COUNTRY_NAME")</f>
        <v>#INVALID COMPANY ID</v>
      </c>
      <c r="ET220" t="str">
        <f>_xll.SNL.Clients.Office.Excel.Functions.SPG(EQ220, "SP_COUNTRY_NAME")</f>
        <v>#INVALID COMPANY ID</v>
      </c>
      <c r="EY220" t="str">
        <f>_xll.SNL.Clients.Office.Excel.Functions.SPG(EV220, "SP_COUNTRY_NAME")</f>
        <v>#INVALID COMPANY ID</v>
      </c>
      <c r="EZ220" t="s">
        <v>1391</v>
      </c>
      <c r="FA220">
        <v>6733987</v>
      </c>
      <c r="FB220" t="s">
        <v>398</v>
      </c>
      <c r="FC220" s="11">
        <v>0.01</v>
      </c>
      <c r="FD220" t="str">
        <f>_xll.SNL.Clients.Office.Excel.Functions.SPG(FA220, "SP_COUNTRY_NAME")</f>
        <v>Brazil</v>
      </c>
      <c r="FE220" t="s">
        <v>1391</v>
      </c>
      <c r="FF220">
        <v>6733987</v>
      </c>
      <c r="FG220" t="s">
        <v>398</v>
      </c>
      <c r="FH220" s="11">
        <v>0.01</v>
      </c>
      <c r="FI220" t="str">
        <f>_xll.SNL.Clients.Office.Excel.Functions.SPG(FF220, "SP_COUNTRY_NAME")</f>
        <v>Brazil</v>
      </c>
      <c r="FJ220" t="s">
        <v>1754</v>
      </c>
      <c r="FK220">
        <v>133140347</v>
      </c>
      <c r="FL220" t="s">
        <v>398</v>
      </c>
      <c r="FM220" s="11">
        <v>0.01</v>
      </c>
      <c r="FN220" t="str">
        <f>_xll.SNL.Clients.Office.Excel.Functions.SPG(FK220, "SP_COUNTRY_NAME")</f>
        <v>USA</v>
      </c>
      <c r="FS220" t="str">
        <f>_xll.SNL.Clients.Office.Excel.Functions.SPG(FP220, "SP_COUNTRY_NAME")</f>
        <v>#INVALID COMPANY ID</v>
      </c>
      <c r="FT220" t="s">
        <v>570</v>
      </c>
      <c r="FU220">
        <v>109844</v>
      </c>
      <c r="FV220" t="s">
        <v>398</v>
      </c>
      <c r="FW220" s="11">
        <v>0.01</v>
      </c>
      <c r="FX220" t="str">
        <f>_xll.SNL.Clients.Office.Excel.Functions.SPG(FU220, "SP_COUNTRY_NAME")</f>
        <v>USA</v>
      </c>
      <c r="GC220" t="str">
        <f>_xll.SNL.Clients.Office.Excel.Functions.SPG(FZ220, "SP_COUNTRY_NAME")</f>
        <v>#INVALID COMPANY ID</v>
      </c>
      <c r="GH220" t="str">
        <f>_xll.SNL.Clients.Office.Excel.Functions.SPG(GE220, "SP_COUNTRY_NAME")</f>
        <v>#INVALID COMPANY ID</v>
      </c>
      <c r="GM220" t="str">
        <f>_xll.SNL.Clients.Office.Excel.Functions.SPG(GJ220, "SP_COUNTRY_NAME")</f>
        <v>#INVALID COMPANY ID</v>
      </c>
      <c r="GR220" t="str">
        <f>_xll.SNL.Clients.Office.Excel.Functions.SPG(GO220, "SP_COUNTRY_NAME")</f>
        <v>#INVALID COMPANY ID</v>
      </c>
      <c r="GW220" t="str">
        <f>_xll.SNL.Clients.Office.Excel.Functions.SPG(GT220, "SP_COUNTRY_NAME")</f>
        <v>#INVALID COMPANY ID</v>
      </c>
      <c r="HB220" t="str">
        <f>_xll.SNL.Clients.Office.Excel.Functions.SPG(GY220, "SP_COUNTRY_NAME")</f>
        <v>#INVALID COMPANY ID</v>
      </c>
      <c r="HC220" t="s">
        <v>1754</v>
      </c>
      <c r="HD220">
        <v>133140347</v>
      </c>
      <c r="HE220" t="s">
        <v>398</v>
      </c>
      <c r="HF220" s="11">
        <v>0.01</v>
      </c>
      <c r="HG220" t="str">
        <f>_xll.SNL.Clients.Office.Excel.Functions.SPG(HD220, "SP_COUNTRY_NAME")</f>
        <v>USA</v>
      </c>
      <c r="HL220" t="str">
        <f>_xll.SNL.Clients.Office.Excel.Functions.SPG(HI220, "SP_COUNTRY_NAME")</f>
        <v>#INVALID COMPANY ID</v>
      </c>
      <c r="HQ220" t="str">
        <f>_xll.SNL.Clients.Office.Excel.Functions.SPG(HN220, "SP_COUNTRY_NAME")</f>
        <v>#INVALID COMPANY ID</v>
      </c>
      <c r="HR220" t="s">
        <v>1754</v>
      </c>
      <c r="HS220">
        <v>133140347</v>
      </c>
      <c r="HT220" t="s">
        <v>398</v>
      </c>
      <c r="HU220" s="11">
        <v>0.01</v>
      </c>
      <c r="HV220" t="str">
        <f>_xll.SNL.Clients.Office.Excel.Functions.SPG(HS220, "SP_COUNTRY_NAME")</f>
        <v>USA</v>
      </c>
      <c r="HW220" t="s">
        <v>570</v>
      </c>
      <c r="HX220">
        <v>109844</v>
      </c>
      <c r="HY220" t="s">
        <v>398</v>
      </c>
      <c r="HZ220" s="11">
        <v>0.01</v>
      </c>
      <c r="IA220" t="str">
        <f>_xll.SNL.Clients.Office.Excel.Functions.SPG(HX220, "SP_COUNTRY_NAME")</f>
        <v>USA</v>
      </c>
      <c r="IF220" t="str">
        <f>_xll.SNL.Clients.Office.Excel.Functions.SPG(IC220, "SP_COUNTRY_NAME")</f>
        <v>#INVALID COMPANY ID</v>
      </c>
      <c r="IK220" t="str">
        <f>_xll.SNL.Clients.Office.Excel.Functions.SPG(IH220, "SP_COUNTRY_NAME")</f>
        <v>#INVALID COMPANY ID</v>
      </c>
      <c r="IP220" t="str">
        <f>_xll.SNL.Clients.Office.Excel.Functions.SPG(IM220, "SP_COUNTRY_NAME")</f>
        <v>#INVALID COMPANY ID</v>
      </c>
      <c r="IU220" t="str">
        <f>_xll.SNL.Clients.Office.Excel.Functions.SPG(IR220, "SP_COUNTRY_NAME")</f>
        <v>#INVALID COMPANY ID</v>
      </c>
      <c r="IZ220" t="str">
        <f>_xll.SNL.Clients.Office.Excel.Functions.SPG(IW220, "SP_COUNTRY_NAME")</f>
        <v>#INVALID COMPANY ID</v>
      </c>
      <c r="JA220" t="s">
        <v>856</v>
      </c>
      <c r="JB220">
        <v>4029888</v>
      </c>
      <c r="JC220" t="s">
        <v>398</v>
      </c>
      <c r="JD220" s="11">
        <v>0</v>
      </c>
      <c r="JE220" t="str">
        <f>_xll.SNL.Clients.Office.Excel.Functions.SPG(JB220, "SP_COUNTRY_NAME")</f>
        <v>USA</v>
      </c>
      <c r="JF220" t="s">
        <v>856</v>
      </c>
      <c r="JG220">
        <v>4029888</v>
      </c>
      <c r="JH220" t="s">
        <v>398</v>
      </c>
      <c r="JI220" s="11">
        <v>0</v>
      </c>
      <c r="JJ220" t="str">
        <f>_xll.SNL.Clients.Office.Excel.Functions.SPG(JG220, "SP_COUNTRY_NAME")</f>
        <v>USA</v>
      </c>
      <c r="JK220" t="s">
        <v>1391</v>
      </c>
      <c r="JL220">
        <v>6733987</v>
      </c>
      <c r="JM220" t="s">
        <v>398</v>
      </c>
      <c r="JN220" s="11">
        <v>0.01</v>
      </c>
      <c r="JO220" t="str">
        <f>_xll.SNL.Clients.Office.Excel.Functions.SPG(JL220, "SP_COUNTRY_NAME")</f>
        <v>Brazil</v>
      </c>
      <c r="JT220" t="str">
        <f>_xll.SNL.Clients.Office.Excel.Functions.SPG(JQ220, "SP_COUNTRY_NAME")</f>
        <v>#INVALID COMPANY ID</v>
      </c>
      <c r="JY220" t="str">
        <f>_xll.SNL.Clients.Office.Excel.Functions.SPG(JV220, "SP_COUNTRY_NAME")</f>
        <v>#INVALID COMPANY ID</v>
      </c>
      <c r="JZ220" t="s">
        <v>1754</v>
      </c>
      <c r="KA220">
        <v>133140347</v>
      </c>
      <c r="KB220" t="s">
        <v>398</v>
      </c>
      <c r="KC220" s="11">
        <v>0.01</v>
      </c>
      <c r="KD220" t="str">
        <f>_xll.SNL.Clients.Office.Excel.Functions.SPG(KA220, "SP_COUNTRY_NAME")</f>
        <v>USA</v>
      </c>
      <c r="KI220" t="str">
        <f>_xll.SNL.Clients.Office.Excel.Functions.SPG(KF220, "SP_COUNTRY_NAME")</f>
        <v>#INVALID COMPANY ID</v>
      </c>
      <c r="KJ220" t="s">
        <v>797</v>
      </c>
      <c r="KK220">
        <v>19909326</v>
      </c>
      <c r="KL220" t="s">
        <v>403</v>
      </c>
      <c r="KM220" s="11">
        <v>0</v>
      </c>
      <c r="KN220" t="str">
        <f>_xll.SNL.Clients.Office.Excel.Functions.SPG(KK220, "SP_COUNTRY_NAME")</f>
        <v>South Africa</v>
      </c>
    </row>
    <row r="221" spans="5:300" x14ac:dyDescent="0.35">
      <c r="E221" t="str">
        <f>_xll.SNL.Clients.Office.Excel.Functions.SPG(B221, "SP_COUNTRY_NAME")</f>
        <v>#INVALID COMPANY ID</v>
      </c>
      <c r="F221" t="s">
        <v>857</v>
      </c>
      <c r="G221">
        <v>5760994</v>
      </c>
      <c r="H221" t="s">
        <v>398</v>
      </c>
      <c r="I221" s="11">
        <v>0</v>
      </c>
      <c r="J221" t="str">
        <f>_xll.SNL.Clients.Office.Excel.Functions.SPG(G221, "SP_COUNTRY_NAME")</f>
        <v>Luxembourg</v>
      </c>
      <c r="K221" t="s">
        <v>619</v>
      </c>
      <c r="L221">
        <v>111489</v>
      </c>
      <c r="M221" t="s">
        <v>398</v>
      </c>
      <c r="N221" s="11">
        <v>0</v>
      </c>
      <c r="O221" t="str">
        <f>_xll.SNL.Clients.Office.Excel.Functions.SPG(L221, "SP_COUNTRY_NAME")</f>
        <v>USA</v>
      </c>
      <c r="P221" t="s">
        <v>865</v>
      </c>
      <c r="Q221">
        <v>4290786</v>
      </c>
      <c r="R221" t="s">
        <v>398</v>
      </c>
      <c r="S221" s="11">
        <v>0.03</v>
      </c>
      <c r="T221" t="str">
        <f>_xll.SNL.Clients.Office.Excel.Functions.SPG(Q221, "SP_COUNTRY_NAME")</f>
        <v>United Kingdom</v>
      </c>
      <c r="Y221" t="str">
        <f>_xll.SNL.Clients.Office.Excel.Functions.SPG(V221, "SP_COUNTRY_NAME")</f>
        <v>#INVALID COMPANY ID</v>
      </c>
      <c r="Z221" t="s">
        <v>798</v>
      </c>
      <c r="AA221">
        <v>20326977</v>
      </c>
      <c r="AB221" t="s">
        <v>398</v>
      </c>
      <c r="AC221" s="11">
        <v>0</v>
      </c>
      <c r="AD221" t="str">
        <f>_xll.SNL.Clients.Office.Excel.Functions.SPG(AA221, "SP_COUNTRY_NAME")</f>
        <v>South Africa</v>
      </c>
      <c r="AE221" t="s">
        <v>798</v>
      </c>
      <c r="AF221">
        <v>20326977</v>
      </c>
      <c r="AG221" t="s">
        <v>398</v>
      </c>
      <c r="AH221" s="11">
        <v>0</v>
      </c>
      <c r="AI221" t="str">
        <f>_xll.SNL.Clients.Office.Excel.Functions.SPG(AF221, "SP_COUNTRY_NAME")</f>
        <v>South Africa</v>
      </c>
      <c r="AJ221" t="s">
        <v>865</v>
      </c>
      <c r="AK221">
        <v>4290786</v>
      </c>
      <c r="AL221" t="s">
        <v>398</v>
      </c>
      <c r="AM221" s="11">
        <v>0.03</v>
      </c>
      <c r="AN221" t="str">
        <f>_xll.SNL.Clients.Office.Excel.Functions.SPG(AK221, "SP_COUNTRY_NAME")</f>
        <v>United Kingdom</v>
      </c>
      <c r="AS221" t="str">
        <f>_xll.SNL.Clients.Office.Excel.Functions.SPG(AP221, "SP_COUNTRY_NAME")</f>
        <v>#INVALID COMPANY ID</v>
      </c>
      <c r="AX221" t="str">
        <f>_xll.SNL.Clients.Office.Excel.Functions.SPG(AU221, "SP_COUNTRY_NAME")</f>
        <v>#INVALID COMPANY ID</v>
      </c>
      <c r="AY221" t="s">
        <v>798</v>
      </c>
      <c r="AZ221">
        <v>20326977</v>
      </c>
      <c r="BA221" t="s">
        <v>398</v>
      </c>
      <c r="BB221" s="11">
        <v>0</v>
      </c>
      <c r="BC221" t="str">
        <f>_xll.SNL.Clients.Office.Excel.Functions.SPG(AZ221, "SP_COUNTRY_NAME")</f>
        <v>South Africa</v>
      </c>
      <c r="BH221" t="str">
        <f>_xll.SNL.Clients.Office.Excel.Functions.SPG(BE221, "SP_COUNTRY_NAME")</f>
        <v>#INVALID COMPANY ID</v>
      </c>
      <c r="BI221" t="s">
        <v>790</v>
      </c>
      <c r="BJ221">
        <v>4140057</v>
      </c>
      <c r="BK221" t="s">
        <v>398</v>
      </c>
      <c r="BL221" s="11">
        <v>0</v>
      </c>
      <c r="BM221" t="str">
        <f>_xll.SNL.Clients.Office.Excel.Functions.SPG(BJ221, "SP_COUNTRY_NAME")</f>
        <v>Austria</v>
      </c>
      <c r="BR221" t="str">
        <f>_xll.SNL.Clients.Office.Excel.Functions.SPG(BO221, "SP_COUNTRY_NAME")</f>
        <v>#INVALID COMPANY ID</v>
      </c>
      <c r="BS221" t="s">
        <v>587</v>
      </c>
      <c r="BT221">
        <v>4049157</v>
      </c>
      <c r="BU221" t="s">
        <v>398</v>
      </c>
      <c r="BV221" s="11">
        <v>0</v>
      </c>
      <c r="BW221" t="str">
        <f>_xll.SNL.Clients.Office.Excel.Functions.SPG(BT221, "SP_COUNTRY_NAME")</f>
        <v>USA</v>
      </c>
      <c r="BX221" t="s">
        <v>748</v>
      </c>
      <c r="BY221">
        <v>4213188</v>
      </c>
      <c r="BZ221" t="s">
        <v>398</v>
      </c>
      <c r="CA221" s="11">
        <v>0.01</v>
      </c>
      <c r="CB221" t="str">
        <f>_xll.SNL.Clients.Office.Excel.Functions.SPG(BY221, "SP_COUNTRY_NAME")</f>
        <v>South Africa</v>
      </c>
      <c r="CC221" t="s">
        <v>1392</v>
      </c>
      <c r="CD221">
        <v>1000525</v>
      </c>
      <c r="CE221" t="s">
        <v>398</v>
      </c>
      <c r="CF221" s="11">
        <v>0.01</v>
      </c>
      <c r="CG221" t="str">
        <f>_xll.SNL.Clients.Office.Excel.Functions.SPG(CD221, "SP_COUNTRY_NAME")</f>
        <v>USA</v>
      </c>
      <c r="CH221" t="s">
        <v>748</v>
      </c>
      <c r="CI221">
        <v>4213188</v>
      </c>
      <c r="CJ221" t="s">
        <v>398</v>
      </c>
      <c r="CK221" s="11">
        <v>0.01</v>
      </c>
      <c r="CL221" t="str">
        <f>_xll.SNL.Clients.Office.Excel.Functions.SPG(CI221, "SP_COUNTRY_NAME")</f>
        <v>South Africa</v>
      </c>
      <c r="CM221" t="s">
        <v>790</v>
      </c>
      <c r="CN221">
        <v>4140057</v>
      </c>
      <c r="CO221" t="s">
        <v>398</v>
      </c>
      <c r="CP221" s="11">
        <v>0</v>
      </c>
      <c r="CQ221" t="str">
        <f>_xll.SNL.Clients.Office.Excel.Functions.SPG(CN221, "SP_COUNTRY_NAME")</f>
        <v>Austria</v>
      </c>
      <c r="CR221" t="s">
        <v>790</v>
      </c>
      <c r="CS221">
        <v>4140057</v>
      </c>
      <c r="CT221" t="s">
        <v>398</v>
      </c>
      <c r="CU221" s="11">
        <v>0</v>
      </c>
      <c r="CV221" t="str">
        <f>_xll.SNL.Clients.Office.Excel.Functions.SPG(CS221, "SP_COUNTRY_NAME")</f>
        <v>Austria</v>
      </c>
      <c r="CW221" t="s">
        <v>748</v>
      </c>
      <c r="CX221">
        <v>4213188</v>
      </c>
      <c r="CY221" t="s">
        <v>398</v>
      </c>
      <c r="CZ221" s="11">
        <v>0.01</v>
      </c>
      <c r="DA221" t="str">
        <f>_xll.SNL.Clients.Office.Excel.Functions.SPG(CX221, "SP_COUNTRY_NAME")</f>
        <v>South Africa</v>
      </c>
      <c r="DF221" t="str">
        <f>_xll.SNL.Clients.Office.Excel.Functions.SPG(DC221, "SP_COUNTRY_NAME")</f>
        <v>#INVALID COMPANY ID</v>
      </c>
      <c r="DK221" t="str">
        <f>_xll.SNL.Clients.Office.Excel.Functions.SPG(DH221, "SP_COUNTRY_NAME")</f>
        <v>#INVALID COMPANY ID</v>
      </c>
      <c r="DL221" t="s">
        <v>857</v>
      </c>
      <c r="DM221">
        <v>5760994</v>
      </c>
      <c r="DN221" t="s">
        <v>398</v>
      </c>
      <c r="DO221" s="11">
        <v>0</v>
      </c>
      <c r="DP221" t="str">
        <f>_xll.SNL.Clients.Office.Excel.Functions.SPG(DM221, "SP_COUNTRY_NAME")</f>
        <v>Luxembourg</v>
      </c>
      <c r="DQ221" t="s">
        <v>857</v>
      </c>
      <c r="DR221">
        <v>5760994</v>
      </c>
      <c r="DS221" t="s">
        <v>398</v>
      </c>
      <c r="DT221" s="11">
        <v>0</v>
      </c>
      <c r="DU221" t="str">
        <f>_xll.SNL.Clients.Office.Excel.Functions.SPG(DR221, "SP_COUNTRY_NAME")</f>
        <v>Luxembourg</v>
      </c>
      <c r="DV221" t="s">
        <v>857</v>
      </c>
      <c r="DW221">
        <v>5760994</v>
      </c>
      <c r="DX221" t="s">
        <v>398</v>
      </c>
      <c r="DY221" s="11">
        <v>0</v>
      </c>
      <c r="DZ221" t="str">
        <f>_xll.SNL.Clients.Office.Excel.Functions.SPG(DW221, "SP_COUNTRY_NAME")</f>
        <v>Luxembourg</v>
      </c>
      <c r="EE221" t="str">
        <f>_xll.SNL.Clients.Office.Excel.Functions.SPG(EB221, "SP_COUNTRY_NAME")</f>
        <v>#INVALID COMPANY ID</v>
      </c>
      <c r="EF221" t="s">
        <v>394</v>
      </c>
      <c r="EG221">
        <v>4578944</v>
      </c>
      <c r="EH221" t="s">
        <v>398</v>
      </c>
      <c r="EI221" s="11">
        <v>0.01</v>
      </c>
      <c r="EJ221" t="str">
        <f>_xll.SNL.Clients.Office.Excel.Functions.SPG(EG221, "SP_COUNTRY_NAME")</f>
        <v>Australia</v>
      </c>
      <c r="EO221" t="str">
        <f>_xll.SNL.Clients.Office.Excel.Functions.SPG(EL221, "SP_COUNTRY_NAME")</f>
        <v>#INVALID COMPANY ID</v>
      </c>
      <c r="ET221" t="str">
        <f>_xll.SNL.Clients.Office.Excel.Functions.SPG(EQ221, "SP_COUNTRY_NAME")</f>
        <v>#INVALID COMPANY ID</v>
      </c>
      <c r="EY221" t="str">
        <f>_xll.SNL.Clients.Office.Excel.Functions.SPG(EV221, "SP_COUNTRY_NAME")</f>
        <v>#INVALID COMPANY ID</v>
      </c>
      <c r="EZ221" t="s">
        <v>1392</v>
      </c>
      <c r="FA221">
        <v>1000525</v>
      </c>
      <c r="FB221" t="s">
        <v>398</v>
      </c>
      <c r="FC221" s="11">
        <v>0.01</v>
      </c>
      <c r="FD221" t="str">
        <f>_xll.SNL.Clients.Office.Excel.Functions.SPG(FA221, "SP_COUNTRY_NAME")</f>
        <v>USA</v>
      </c>
      <c r="FE221" t="s">
        <v>1392</v>
      </c>
      <c r="FF221">
        <v>1000525</v>
      </c>
      <c r="FG221" t="s">
        <v>398</v>
      </c>
      <c r="FH221" s="11">
        <v>0.01</v>
      </c>
      <c r="FI221" t="str">
        <f>_xll.SNL.Clients.Office.Excel.Functions.SPG(FF221, "SP_COUNTRY_NAME")</f>
        <v>USA</v>
      </c>
      <c r="FJ221" t="s">
        <v>748</v>
      </c>
      <c r="FK221">
        <v>4213188</v>
      </c>
      <c r="FL221" t="s">
        <v>398</v>
      </c>
      <c r="FM221" s="11">
        <v>0.01</v>
      </c>
      <c r="FN221" t="str">
        <f>_xll.SNL.Clients.Office.Excel.Functions.SPG(FK221, "SP_COUNTRY_NAME")</f>
        <v>South Africa</v>
      </c>
      <c r="FS221" t="str">
        <f>_xll.SNL.Clients.Office.Excel.Functions.SPG(FP221, "SP_COUNTRY_NAME")</f>
        <v>#INVALID COMPANY ID</v>
      </c>
      <c r="FT221" t="s">
        <v>394</v>
      </c>
      <c r="FU221">
        <v>4578944</v>
      </c>
      <c r="FV221" t="s">
        <v>398</v>
      </c>
      <c r="FW221" s="11">
        <v>0.01</v>
      </c>
      <c r="FX221" t="str">
        <f>_xll.SNL.Clients.Office.Excel.Functions.SPG(FU221, "SP_COUNTRY_NAME")</f>
        <v>Australia</v>
      </c>
      <c r="GC221" t="str">
        <f>_xll.SNL.Clients.Office.Excel.Functions.SPG(FZ221, "SP_COUNTRY_NAME")</f>
        <v>#INVALID COMPANY ID</v>
      </c>
      <c r="GH221" t="str">
        <f>_xll.SNL.Clients.Office.Excel.Functions.SPG(GE221, "SP_COUNTRY_NAME")</f>
        <v>#INVALID COMPANY ID</v>
      </c>
      <c r="GM221" t="str">
        <f>_xll.SNL.Clients.Office.Excel.Functions.SPG(GJ221, "SP_COUNTRY_NAME")</f>
        <v>#INVALID COMPANY ID</v>
      </c>
      <c r="GR221" t="str">
        <f>_xll.SNL.Clients.Office.Excel.Functions.SPG(GO221, "SP_COUNTRY_NAME")</f>
        <v>#INVALID COMPANY ID</v>
      </c>
      <c r="GW221" t="str">
        <f>_xll.SNL.Clients.Office.Excel.Functions.SPG(GT221, "SP_COUNTRY_NAME")</f>
        <v>#INVALID COMPANY ID</v>
      </c>
      <c r="HB221" t="str">
        <f>_xll.SNL.Clients.Office.Excel.Functions.SPG(GY221, "SP_COUNTRY_NAME")</f>
        <v>#INVALID COMPANY ID</v>
      </c>
      <c r="HC221" t="s">
        <v>748</v>
      </c>
      <c r="HD221">
        <v>4213188</v>
      </c>
      <c r="HE221" t="s">
        <v>398</v>
      </c>
      <c r="HF221" s="11">
        <v>0.01</v>
      </c>
      <c r="HG221" t="str">
        <f>_xll.SNL.Clients.Office.Excel.Functions.SPG(HD221, "SP_COUNTRY_NAME")</f>
        <v>South Africa</v>
      </c>
      <c r="HL221" t="str">
        <f>_xll.SNL.Clients.Office.Excel.Functions.SPG(HI221, "SP_COUNTRY_NAME")</f>
        <v>#INVALID COMPANY ID</v>
      </c>
      <c r="HQ221" t="str">
        <f>_xll.SNL.Clients.Office.Excel.Functions.SPG(HN221, "SP_COUNTRY_NAME")</f>
        <v>#INVALID COMPANY ID</v>
      </c>
      <c r="HR221" t="s">
        <v>748</v>
      </c>
      <c r="HS221">
        <v>4213188</v>
      </c>
      <c r="HT221" t="s">
        <v>398</v>
      </c>
      <c r="HU221" s="11">
        <v>0.01</v>
      </c>
      <c r="HV221" t="str">
        <f>_xll.SNL.Clients.Office.Excel.Functions.SPG(HS221, "SP_COUNTRY_NAME")</f>
        <v>South Africa</v>
      </c>
      <c r="HW221" t="s">
        <v>394</v>
      </c>
      <c r="HX221">
        <v>4578944</v>
      </c>
      <c r="HY221" t="s">
        <v>398</v>
      </c>
      <c r="HZ221" s="11">
        <v>0.01</v>
      </c>
      <c r="IA221" t="str">
        <f>_xll.SNL.Clients.Office.Excel.Functions.SPG(HX221, "SP_COUNTRY_NAME")</f>
        <v>Australia</v>
      </c>
      <c r="IF221" t="str">
        <f>_xll.SNL.Clients.Office.Excel.Functions.SPG(IC221, "SP_COUNTRY_NAME")</f>
        <v>#INVALID COMPANY ID</v>
      </c>
      <c r="IK221" t="str">
        <f>_xll.SNL.Clients.Office.Excel.Functions.SPG(IH221, "SP_COUNTRY_NAME")</f>
        <v>#INVALID COMPANY ID</v>
      </c>
      <c r="IP221" t="str">
        <f>_xll.SNL.Clients.Office.Excel.Functions.SPG(IM221, "SP_COUNTRY_NAME")</f>
        <v>#INVALID COMPANY ID</v>
      </c>
      <c r="IU221" t="str">
        <f>_xll.SNL.Clients.Office.Excel.Functions.SPG(IR221, "SP_COUNTRY_NAME")</f>
        <v>#INVALID COMPANY ID</v>
      </c>
      <c r="IZ221" t="str">
        <f>_xll.SNL.Clients.Office.Excel.Functions.SPG(IW221, "SP_COUNTRY_NAME")</f>
        <v>#INVALID COMPANY ID</v>
      </c>
      <c r="JA221" t="s">
        <v>790</v>
      </c>
      <c r="JB221">
        <v>4140057</v>
      </c>
      <c r="JC221" t="s">
        <v>398</v>
      </c>
      <c r="JD221" s="11">
        <v>0</v>
      </c>
      <c r="JE221" t="str">
        <f>_xll.SNL.Clients.Office.Excel.Functions.SPG(JB221, "SP_COUNTRY_NAME")</f>
        <v>Austria</v>
      </c>
      <c r="JF221" t="s">
        <v>857</v>
      </c>
      <c r="JG221">
        <v>5760994</v>
      </c>
      <c r="JH221" t="s">
        <v>398</v>
      </c>
      <c r="JI221" s="11">
        <v>0</v>
      </c>
      <c r="JJ221" t="str">
        <f>_xll.SNL.Clients.Office.Excel.Functions.SPG(JG221, "SP_COUNTRY_NAME")</f>
        <v>Luxembourg</v>
      </c>
      <c r="JK221" t="s">
        <v>1392</v>
      </c>
      <c r="JL221">
        <v>1000525</v>
      </c>
      <c r="JM221" t="s">
        <v>398</v>
      </c>
      <c r="JN221" s="11">
        <v>0.01</v>
      </c>
      <c r="JO221" t="str">
        <f>_xll.SNL.Clients.Office.Excel.Functions.SPG(JL221, "SP_COUNTRY_NAME")</f>
        <v>USA</v>
      </c>
      <c r="JT221" t="str">
        <f>_xll.SNL.Clients.Office.Excel.Functions.SPG(JQ221, "SP_COUNTRY_NAME")</f>
        <v>#INVALID COMPANY ID</v>
      </c>
      <c r="JY221" t="str">
        <f>_xll.SNL.Clients.Office.Excel.Functions.SPG(JV221, "SP_COUNTRY_NAME")</f>
        <v>#INVALID COMPANY ID</v>
      </c>
      <c r="JZ221" t="s">
        <v>748</v>
      </c>
      <c r="KA221">
        <v>4213188</v>
      </c>
      <c r="KB221" t="s">
        <v>398</v>
      </c>
      <c r="KC221" s="11">
        <v>0.01</v>
      </c>
      <c r="KD221" t="str">
        <f>_xll.SNL.Clients.Office.Excel.Functions.SPG(KA221, "SP_COUNTRY_NAME")</f>
        <v>South Africa</v>
      </c>
      <c r="KI221" t="str">
        <f>_xll.SNL.Clients.Office.Excel.Functions.SPG(KF221, "SP_COUNTRY_NAME")</f>
        <v>#INVALID COMPANY ID</v>
      </c>
      <c r="KJ221" t="s">
        <v>798</v>
      </c>
      <c r="KK221">
        <v>20326977</v>
      </c>
      <c r="KL221" t="s">
        <v>398</v>
      </c>
      <c r="KM221" s="11">
        <v>0</v>
      </c>
      <c r="KN221" t="str">
        <f>_xll.SNL.Clients.Office.Excel.Functions.SPG(KK221, "SP_COUNTRY_NAME")</f>
        <v>South Africa</v>
      </c>
    </row>
    <row r="222" spans="5:300" x14ac:dyDescent="0.35">
      <c r="E222" t="str">
        <f>_xll.SNL.Clients.Office.Excel.Functions.SPG(B222, "SP_COUNTRY_NAME")</f>
        <v>#INVALID COMPANY ID</v>
      </c>
      <c r="F222" t="s">
        <v>519</v>
      </c>
      <c r="G222">
        <v>4226520</v>
      </c>
      <c r="H222" t="s">
        <v>398</v>
      </c>
      <c r="I222" s="11">
        <v>0</v>
      </c>
      <c r="J222" t="str">
        <f>_xll.SNL.Clients.Office.Excel.Functions.SPG(G222, "SP_COUNTRY_NAME")</f>
        <v>Canada</v>
      </c>
      <c r="K222" t="s">
        <v>620</v>
      </c>
      <c r="L222">
        <v>10346719</v>
      </c>
      <c r="M222" t="s">
        <v>398</v>
      </c>
      <c r="N222" s="11">
        <v>0</v>
      </c>
      <c r="O222" t="str">
        <f>_xll.SNL.Clients.Office.Excel.Functions.SPG(L222, "SP_COUNTRY_NAME")</f>
        <v>United Kingdom</v>
      </c>
      <c r="P222" t="s">
        <v>464</v>
      </c>
      <c r="Q222">
        <v>4337989</v>
      </c>
      <c r="R222" t="s">
        <v>398</v>
      </c>
      <c r="S222" s="11">
        <v>0.03</v>
      </c>
      <c r="T222" t="str">
        <f>_xll.SNL.Clients.Office.Excel.Functions.SPG(Q222, "SP_COUNTRY_NAME")</f>
        <v>USA</v>
      </c>
      <c r="Y222" t="str">
        <f>_xll.SNL.Clients.Office.Excel.Functions.SPG(V222, "SP_COUNTRY_NAME")</f>
        <v>#INVALID COMPANY ID</v>
      </c>
      <c r="Z222" t="s">
        <v>799</v>
      </c>
      <c r="AA222">
        <v>4428399</v>
      </c>
      <c r="AB222" t="s">
        <v>398</v>
      </c>
      <c r="AC222" s="11">
        <v>0</v>
      </c>
      <c r="AD222" t="str">
        <f>_xll.SNL.Clients.Office.Excel.Functions.SPG(AA222, "SP_COUNTRY_NAME")</f>
        <v>South Africa</v>
      </c>
      <c r="AE222" t="s">
        <v>799</v>
      </c>
      <c r="AF222">
        <v>4428399</v>
      </c>
      <c r="AG222" t="s">
        <v>398</v>
      </c>
      <c r="AH222" s="11">
        <v>0</v>
      </c>
      <c r="AI222" t="str">
        <f>_xll.SNL.Clients.Office.Excel.Functions.SPG(AF222, "SP_COUNTRY_NAME")</f>
        <v>South Africa</v>
      </c>
      <c r="AJ222" t="s">
        <v>464</v>
      </c>
      <c r="AK222">
        <v>4337989</v>
      </c>
      <c r="AL222" t="s">
        <v>398</v>
      </c>
      <c r="AM222" s="11">
        <v>0.03</v>
      </c>
      <c r="AN222" t="str">
        <f>_xll.SNL.Clients.Office.Excel.Functions.SPG(AK222, "SP_COUNTRY_NAME")</f>
        <v>USA</v>
      </c>
      <c r="AS222" t="str">
        <f>_xll.SNL.Clients.Office.Excel.Functions.SPG(AP222, "SP_COUNTRY_NAME")</f>
        <v>#INVALID COMPANY ID</v>
      </c>
      <c r="AX222" t="str">
        <f>_xll.SNL.Clients.Office.Excel.Functions.SPG(AU222, "SP_COUNTRY_NAME")</f>
        <v>#INVALID COMPANY ID</v>
      </c>
      <c r="AY222" t="s">
        <v>799</v>
      </c>
      <c r="AZ222">
        <v>4428399</v>
      </c>
      <c r="BA222" t="s">
        <v>398</v>
      </c>
      <c r="BB222" s="11">
        <v>0</v>
      </c>
      <c r="BC222" t="str">
        <f>_xll.SNL.Clients.Office.Excel.Functions.SPG(AZ222, "SP_COUNTRY_NAME")</f>
        <v>South Africa</v>
      </c>
      <c r="BH222" t="str">
        <f>_xll.SNL.Clients.Office.Excel.Functions.SPG(BE222, "SP_COUNTRY_NAME")</f>
        <v>#INVALID COMPANY ID</v>
      </c>
      <c r="BI222" t="s">
        <v>1901</v>
      </c>
      <c r="BJ222">
        <v>5864922</v>
      </c>
      <c r="BK222" t="s">
        <v>398</v>
      </c>
      <c r="BL222" s="11">
        <v>0</v>
      </c>
      <c r="BM222" t="str">
        <f>_xll.SNL.Clients.Office.Excel.Functions.SPG(BJ222, "SP_COUNTRY_NAME")</f>
        <v>France</v>
      </c>
      <c r="BR222" t="str">
        <f>_xll.SNL.Clients.Office.Excel.Functions.SPG(BO222, "SP_COUNTRY_NAME")</f>
        <v>#INVALID COMPANY ID</v>
      </c>
      <c r="BS222" t="s">
        <v>605</v>
      </c>
      <c r="BT222">
        <v>1015222</v>
      </c>
      <c r="BU222" t="s">
        <v>398</v>
      </c>
      <c r="BV222" s="11">
        <v>0</v>
      </c>
      <c r="BW222" t="str">
        <f>_xll.SNL.Clients.Office.Excel.Functions.SPG(BT222, "SP_COUNTRY_NAME")</f>
        <v>USA</v>
      </c>
      <c r="BX222" t="s">
        <v>739</v>
      </c>
      <c r="BY222">
        <v>5866214</v>
      </c>
      <c r="BZ222" t="s">
        <v>398</v>
      </c>
      <c r="CA222" s="11">
        <v>0.01</v>
      </c>
      <c r="CB222" t="str">
        <f>_xll.SNL.Clients.Office.Excel.Functions.SPG(BY222, "SP_COUNTRY_NAME")</f>
        <v>South Africa</v>
      </c>
      <c r="CC222" t="s">
        <v>1393</v>
      </c>
      <c r="CD222">
        <v>4413792</v>
      </c>
      <c r="CE222" t="s">
        <v>398</v>
      </c>
      <c r="CF222" s="11">
        <v>0.01</v>
      </c>
      <c r="CG222" t="str">
        <f>_xll.SNL.Clients.Office.Excel.Functions.SPG(CD222, "SP_COUNTRY_NAME")</f>
        <v>USA</v>
      </c>
      <c r="CH222" t="s">
        <v>739</v>
      </c>
      <c r="CI222">
        <v>5866214</v>
      </c>
      <c r="CJ222" t="s">
        <v>398</v>
      </c>
      <c r="CK222" s="11">
        <v>0.01</v>
      </c>
      <c r="CL222" t="str">
        <f>_xll.SNL.Clients.Office.Excel.Functions.SPG(CI222, "SP_COUNTRY_NAME")</f>
        <v>South Africa</v>
      </c>
      <c r="CM222" t="s">
        <v>1901</v>
      </c>
      <c r="CN222">
        <v>5864922</v>
      </c>
      <c r="CO222" t="s">
        <v>398</v>
      </c>
      <c r="CP222" s="11">
        <v>0</v>
      </c>
      <c r="CQ222" t="str">
        <f>_xll.SNL.Clients.Office.Excel.Functions.SPG(CN222, "SP_COUNTRY_NAME")</f>
        <v>France</v>
      </c>
      <c r="CR222" t="s">
        <v>1901</v>
      </c>
      <c r="CS222">
        <v>5864922</v>
      </c>
      <c r="CT222" t="s">
        <v>398</v>
      </c>
      <c r="CU222" s="11">
        <v>0</v>
      </c>
      <c r="CV222" t="str">
        <f>_xll.SNL.Clients.Office.Excel.Functions.SPG(CS222, "SP_COUNTRY_NAME")</f>
        <v>France</v>
      </c>
      <c r="CW222" t="s">
        <v>739</v>
      </c>
      <c r="CX222">
        <v>5866214</v>
      </c>
      <c r="CY222" t="s">
        <v>398</v>
      </c>
      <c r="CZ222" s="11">
        <v>0.01</v>
      </c>
      <c r="DA222" t="str">
        <f>_xll.SNL.Clients.Office.Excel.Functions.SPG(CX222, "SP_COUNTRY_NAME")</f>
        <v>South Africa</v>
      </c>
      <c r="DF222" t="str">
        <f>_xll.SNL.Clients.Office.Excel.Functions.SPG(DC222, "SP_COUNTRY_NAME")</f>
        <v>#INVALID COMPANY ID</v>
      </c>
      <c r="DK222" t="str">
        <f>_xll.SNL.Clients.Office.Excel.Functions.SPG(DH222, "SP_COUNTRY_NAME")</f>
        <v>#INVALID COMPANY ID</v>
      </c>
      <c r="DL222" t="s">
        <v>519</v>
      </c>
      <c r="DM222">
        <v>4226520</v>
      </c>
      <c r="DN222" t="s">
        <v>398</v>
      </c>
      <c r="DO222" s="11">
        <v>0</v>
      </c>
      <c r="DP222" t="str">
        <f>_xll.SNL.Clients.Office.Excel.Functions.SPG(DM222, "SP_COUNTRY_NAME")</f>
        <v>Canada</v>
      </c>
      <c r="DQ222" t="s">
        <v>519</v>
      </c>
      <c r="DR222">
        <v>4226520</v>
      </c>
      <c r="DS222" t="s">
        <v>398</v>
      </c>
      <c r="DT222" s="11">
        <v>0</v>
      </c>
      <c r="DU222" t="str">
        <f>_xll.SNL.Clients.Office.Excel.Functions.SPG(DR222, "SP_COUNTRY_NAME")</f>
        <v>Canada</v>
      </c>
      <c r="DV222" t="s">
        <v>519</v>
      </c>
      <c r="DW222">
        <v>4226520</v>
      </c>
      <c r="DX222" t="s">
        <v>398</v>
      </c>
      <c r="DY222" s="11">
        <v>0</v>
      </c>
      <c r="DZ222" t="str">
        <f>_xll.SNL.Clients.Office.Excel.Functions.SPG(DW222, "SP_COUNTRY_NAME")</f>
        <v>Canada</v>
      </c>
      <c r="EE222" t="str">
        <f>_xll.SNL.Clients.Office.Excel.Functions.SPG(EB222, "SP_COUNTRY_NAME")</f>
        <v>#INVALID COMPANY ID</v>
      </c>
      <c r="EF222" t="s">
        <v>1143</v>
      </c>
      <c r="EG222">
        <v>4405395</v>
      </c>
      <c r="EH222" t="s">
        <v>398</v>
      </c>
      <c r="EI222" s="11">
        <v>0.01</v>
      </c>
      <c r="EJ222" t="str">
        <f>_xll.SNL.Clients.Office.Excel.Functions.SPG(EG222, "SP_COUNTRY_NAME")</f>
        <v>United Kingdom</v>
      </c>
      <c r="EO222" t="str">
        <f>_xll.SNL.Clients.Office.Excel.Functions.SPG(EL222, "SP_COUNTRY_NAME")</f>
        <v>#INVALID COMPANY ID</v>
      </c>
      <c r="ET222" t="str">
        <f>_xll.SNL.Clients.Office.Excel.Functions.SPG(EQ222, "SP_COUNTRY_NAME")</f>
        <v>#INVALID COMPANY ID</v>
      </c>
      <c r="EY222" t="str">
        <f>_xll.SNL.Clients.Office.Excel.Functions.SPG(EV222, "SP_COUNTRY_NAME")</f>
        <v>#INVALID COMPANY ID</v>
      </c>
      <c r="EZ222" t="s">
        <v>1393</v>
      </c>
      <c r="FA222">
        <v>4413792</v>
      </c>
      <c r="FB222" t="s">
        <v>398</v>
      </c>
      <c r="FC222" s="11">
        <v>0.01</v>
      </c>
      <c r="FD222" t="str">
        <f>_xll.SNL.Clients.Office.Excel.Functions.SPG(FA222, "SP_COUNTRY_NAME")</f>
        <v>USA</v>
      </c>
      <c r="FE222" t="s">
        <v>1393</v>
      </c>
      <c r="FF222">
        <v>4413792</v>
      </c>
      <c r="FG222" t="s">
        <v>398</v>
      </c>
      <c r="FH222" s="11">
        <v>0.01</v>
      </c>
      <c r="FI222" t="str">
        <f>_xll.SNL.Clients.Office.Excel.Functions.SPG(FF222, "SP_COUNTRY_NAME")</f>
        <v>USA</v>
      </c>
      <c r="FJ222" t="s">
        <v>739</v>
      </c>
      <c r="FK222">
        <v>5866214</v>
      </c>
      <c r="FL222" t="s">
        <v>398</v>
      </c>
      <c r="FM222" s="11">
        <v>0.01</v>
      </c>
      <c r="FN222" t="str">
        <f>_xll.SNL.Clients.Office.Excel.Functions.SPG(FK222, "SP_COUNTRY_NAME")</f>
        <v>South Africa</v>
      </c>
      <c r="FS222" t="str">
        <f>_xll.SNL.Clients.Office.Excel.Functions.SPG(FP222, "SP_COUNTRY_NAME")</f>
        <v>#INVALID COMPANY ID</v>
      </c>
      <c r="FT222" t="s">
        <v>1143</v>
      </c>
      <c r="FU222">
        <v>4405395</v>
      </c>
      <c r="FV222" t="s">
        <v>398</v>
      </c>
      <c r="FW222" s="11">
        <v>0.01</v>
      </c>
      <c r="FX222" t="str">
        <f>_xll.SNL.Clients.Office.Excel.Functions.SPG(FU222, "SP_COUNTRY_NAME")</f>
        <v>United Kingdom</v>
      </c>
      <c r="GC222" t="str">
        <f>_xll.SNL.Clients.Office.Excel.Functions.SPG(FZ222, "SP_COUNTRY_NAME")</f>
        <v>#INVALID COMPANY ID</v>
      </c>
      <c r="GH222" t="str">
        <f>_xll.SNL.Clients.Office.Excel.Functions.SPG(GE222, "SP_COUNTRY_NAME")</f>
        <v>#INVALID COMPANY ID</v>
      </c>
      <c r="GM222" t="str">
        <f>_xll.SNL.Clients.Office.Excel.Functions.SPG(GJ222, "SP_COUNTRY_NAME")</f>
        <v>#INVALID COMPANY ID</v>
      </c>
      <c r="GR222" t="str">
        <f>_xll.SNL.Clients.Office.Excel.Functions.SPG(GO222, "SP_COUNTRY_NAME")</f>
        <v>#INVALID COMPANY ID</v>
      </c>
      <c r="GW222" t="str">
        <f>_xll.SNL.Clients.Office.Excel.Functions.SPG(GT222, "SP_COUNTRY_NAME")</f>
        <v>#INVALID COMPANY ID</v>
      </c>
      <c r="HB222" t="str">
        <f>_xll.SNL.Clients.Office.Excel.Functions.SPG(GY222, "SP_COUNTRY_NAME")</f>
        <v>#INVALID COMPANY ID</v>
      </c>
      <c r="HC222" t="s">
        <v>739</v>
      </c>
      <c r="HD222">
        <v>5866214</v>
      </c>
      <c r="HE222" t="s">
        <v>398</v>
      </c>
      <c r="HF222" s="11">
        <v>0.01</v>
      </c>
      <c r="HG222" t="str">
        <f>_xll.SNL.Clients.Office.Excel.Functions.SPG(HD222, "SP_COUNTRY_NAME")</f>
        <v>South Africa</v>
      </c>
      <c r="HL222" t="str">
        <f>_xll.SNL.Clients.Office.Excel.Functions.SPG(HI222, "SP_COUNTRY_NAME")</f>
        <v>#INVALID COMPANY ID</v>
      </c>
      <c r="HQ222" t="str">
        <f>_xll.SNL.Clients.Office.Excel.Functions.SPG(HN222, "SP_COUNTRY_NAME")</f>
        <v>#INVALID COMPANY ID</v>
      </c>
      <c r="HR222" t="s">
        <v>739</v>
      </c>
      <c r="HS222">
        <v>5866214</v>
      </c>
      <c r="HT222" t="s">
        <v>398</v>
      </c>
      <c r="HU222" s="11">
        <v>0.01</v>
      </c>
      <c r="HV222" t="str">
        <f>_xll.SNL.Clients.Office.Excel.Functions.SPG(HS222, "SP_COUNTRY_NAME")</f>
        <v>South Africa</v>
      </c>
      <c r="HW222" t="s">
        <v>1143</v>
      </c>
      <c r="HX222">
        <v>4405395</v>
      </c>
      <c r="HY222" t="s">
        <v>398</v>
      </c>
      <c r="HZ222" s="11">
        <v>0.01</v>
      </c>
      <c r="IA222" t="str">
        <f>_xll.SNL.Clients.Office.Excel.Functions.SPG(HX222, "SP_COUNTRY_NAME")</f>
        <v>United Kingdom</v>
      </c>
      <c r="IF222" t="str">
        <f>_xll.SNL.Clients.Office.Excel.Functions.SPG(IC222, "SP_COUNTRY_NAME")</f>
        <v>#INVALID COMPANY ID</v>
      </c>
      <c r="IK222" t="str">
        <f>_xll.SNL.Clients.Office.Excel.Functions.SPG(IH222, "SP_COUNTRY_NAME")</f>
        <v>#INVALID COMPANY ID</v>
      </c>
      <c r="IP222" t="str">
        <f>_xll.SNL.Clients.Office.Excel.Functions.SPG(IM222, "SP_COUNTRY_NAME")</f>
        <v>#INVALID COMPANY ID</v>
      </c>
      <c r="IU222" t="str">
        <f>_xll.SNL.Clients.Office.Excel.Functions.SPG(IR222, "SP_COUNTRY_NAME")</f>
        <v>#INVALID COMPANY ID</v>
      </c>
      <c r="IZ222" t="str">
        <f>_xll.SNL.Clients.Office.Excel.Functions.SPG(IW222, "SP_COUNTRY_NAME")</f>
        <v>#INVALID COMPANY ID</v>
      </c>
      <c r="JA222" t="s">
        <v>1901</v>
      </c>
      <c r="JB222">
        <v>5864922</v>
      </c>
      <c r="JC222" t="s">
        <v>398</v>
      </c>
      <c r="JD222" s="11">
        <v>0</v>
      </c>
      <c r="JE222" t="str">
        <f>_xll.SNL.Clients.Office.Excel.Functions.SPG(JB222, "SP_COUNTRY_NAME")</f>
        <v>France</v>
      </c>
      <c r="JF222" t="s">
        <v>519</v>
      </c>
      <c r="JG222">
        <v>4226520</v>
      </c>
      <c r="JH222" t="s">
        <v>398</v>
      </c>
      <c r="JI222" s="11">
        <v>0</v>
      </c>
      <c r="JJ222" t="str">
        <f>_xll.SNL.Clients.Office.Excel.Functions.SPG(JG222, "SP_COUNTRY_NAME")</f>
        <v>Canada</v>
      </c>
      <c r="JK222" t="s">
        <v>1393</v>
      </c>
      <c r="JL222">
        <v>4413792</v>
      </c>
      <c r="JM222" t="s">
        <v>398</v>
      </c>
      <c r="JN222" s="11">
        <v>0.01</v>
      </c>
      <c r="JO222" t="str">
        <f>_xll.SNL.Clients.Office.Excel.Functions.SPG(JL222, "SP_COUNTRY_NAME")</f>
        <v>USA</v>
      </c>
      <c r="JT222" t="str">
        <f>_xll.SNL.Clients.Office.Excel.Functions.SPG(JQ222, "SP_COUNTRY_NAME")</f>
        <v>#INVALID COMPANY ID</v>
      </c>
      <c r="JY222" t="str">
        <f>_xll.SNL.Clients.Office.Excel.Functions.SPG(JV222, "SP_COUNTRY_NAME")</f>
        <v>#INVALID COMPANY ID</v>
      </c>
      <c r="JZ222" t="s">
        <v>739</v>
      </c>
      <c r="KA222">
        <v>5866214</v>
      </c>
      <c r="KB222" t="s">
        <v>398</v>
      </c>
      <c r="KC222" s="11">
        <v>0.01</v>
      </c>
      <c r="KD222" t="str">
        <f>_xll.SNL.Clients.Office.Excel.Functions.SPG(KA222, "SP_COUNTRY_NAME")</f>
        <v>South Africa</v>
      </c>
      <c r="KI222" t="str">
        <f>_xll.SNL.Clients.Office.Excel.Functions.SPG(KF222, "SP_COUNTRY_NAME")</f>
        <v>#INVALID COMPANY ID</v>
      </c>
      <c r="KJ222" t="s">
        <v>799</v>
      </c>
      <c r="KK222">
        <v>4428399</v>
      </c>
      <c r="KL222" t="s">
        <v>398</v>
      </c>
      <c r="KM222" s="11">
        <v>0</v>
      </c>
      <c r="KN222" t="str">
        <f>_xll.SNL.Clients.Office.Excel.Functions.SPG(KK222, "SP_COUNTRY_NAME")</f>
        <v>South Africa</v>
      </c>
    </row>
    <row r="223" spans="5:300" x14ac:dyDescent="0.35">
      <c r="E223" t="str">
        <f>_xll.SNL.Clients.Office.Excel.Functions.SPG(B223, "SP_COUNTRY_NAME")</f>
        <v>#INVALID COMPANY ID</v>
      </c>
      <c r="F223" t="s">
        <v>858</v>
      </c>
      <c r="G223">
        <v>8365031</v>
      </c>
      <c r="H223" t="s">
        <v>398</v>
      </c>
      <c r="I223" s="11">
        <v>0</v>
      </c>
      <c r="J223" t="str">
        <f>_xll.SNL.Clients.Office.Excel.Functions.SPG(G223, "SP_COUNTRY_NAME")</f>
        <v>Australia</v>
      </c>
      <c r="K223" t="s">
        <v>621</v>
      </c>
      <c r="L223">
        <v>17501722</v>
      </c>
      <c r="M223" t="s">
        <v>401</v>
      </c>
      <c r="N223" s="11">
        <v>0</v>
      </c>
      <c r="O223" t="str">
        <f>_xll.SNL.Clients.Office.Excel.Functions.SPG(L223, "SP_COUNTRY_NAME")</f>
        <v>United Kingdom</v>
      </c>
      <c r="P223" t="s">
        <v>1107</v>
      </c>
      <c r="Q223">
        <v>4782245</v>
      </c>
      <c r="R223" t="s">
        <v>398</v>
      </c>
      <c r="S223" s="11">
        <v>0.03</v>
      </c>
      <c r="T223" t="str">
        <f>_xll.SNL.Clients.Office.Excel.Functions.SPG(Q223, "SP_COUNTRY_NAME")</f>
        <v>Liechtenstein</v>
      </c>
      <c r="Y223" t="str">
        <f>_xll.SNL.Clients.Office.Excel.Functions.SPG(V223, "SP_COUNTRY_NAME")</f>
        <v>#INVALID COMPANY ID</v>
      </c>
      <c r="Z223" t="s">
        <v>800</v>
      </c>
      <c r="AA223" t="s">
        <v>348</v>
      </c>
      <c r="AB223" t="s">
        <v>406</v>
      </c>
      <c r="AC223" s="11">
        <v>0</v>
      </c>
      <c r="AD223" t="str">
        <f>_xll.SNL.Clients.Office.Excel.Functions.SPG(AA223, "SP_COUNTRY_NAME")</f>
        <v>China</v>
      </c>
      <c r="AE223" t="s">
        <v>800</v>
      </c>
      <c r="AF223" t="s">
        <v>348</v>
      </c>
      <c r="AG223" t="s">
        <v>406</v>
      </c>
      <c r="AH223" s="11">
        <v>0</v>
      </c>
      <c r="AI223" t="str">
        <f>_xll.SNL.Clients.Office.Excel.Functions.SPG(AF223, "SP_COUNTRY_NAME")</f>
        <v>China</v>
      </c>
      <c r="AJ223" t="s">
        <v>1107</v>
      </c>
      <c r="AK223">
        <v>4782245</v>
      </c>
      <c r="AL223" t="s">
        <v>398</v>
      </c>
      <c r="AM223" s="11">
        <v>0.03</v>
      </c>
      <c r="AN223" t="str">
        <f>_xll.SNL.Clients.Office.Excel.Functions.SPG(AK223, "SP_COUNTRY_NAME")</f>
        <v>Liechtenstein</v>
      </c>
      <c r="AS223" t="str">
        <f>_xll.SNL.Clients.Office.Excel.Functions.SPG(AP223, "SP_COUNTRY_NAME")</f>
        <v>#INVALID COMPANY ID</v>
      </c>
      <c r="AX223" t="str">
        <f>_xll.SNL.Clients.Office.Excel.Functions.SPG(AU223, "SP_COUNTRY_NAME")</f>
        <v>#INVALID COMPANY ID</v>
      </c>
      <c r="AY223" t="s">
        <v>800</v>
      </c>
      <c r="AZ223" t="s">
        <v>348</v>
      </c>
      <c r="BA223" t="s">
        <v>406</v>
      </c>
      <c r="BB223" s="11">
        <v>0</v>
      </c>
      <c r="BC223" t="str">
        <f>_xll.SNL.Clients.Office.Excel.Functions.SPG(AZ223, "SP_COUNTRY_NAME")</f>
        <v>China</v>
      </c>
      <c r="BH223" t="str">
        <f>_xll.SNL.Clients.Office.Excel.Functions.SPG(BE223, "SP_COUNTRY_NAME")</f>
        <v>#INVALID COMPANY ID</v>
      </c>
      <c r="BI223" t="s">
        <v>436</v>
      </c>
      <c r="BJ223">
        <v>4757367</v>
      </c>
      <c r="BK223" t="s">
        <v>402</v>
      </c>
      <c r="BL223" s="11">
        <v>0</v>
      </c>
      <c r="BM223" t="str">
        <f>_xll.SNL.Clients.Office.Excel.Functions.SPG(BJ223, "SP_COUNTRY_NAME")</f>
        <v>Australia</v>
      </c>
      <c r="BR223" t="str">
        <f>_xll.SNL.Clients.Office.Excel.Functions.SPG(BO223, "SP_COUNTRY_NAME")</f>
        <v>#INVALID COMPANY ID</v>
      </c>
      <c r="BS223" t="s">
        <v>1196</v>
      </c>
      <c r="BT223">
        <v>4182942</v>
      </c>
      <c r="BU223" t="s">
        <v>398</v>
      </c>
      <c r="BV223" s="11">
        <v>0</v>
      </c>
      <c r="BW223" t="str">
        <f>_xll.SNL.Clients.Office.Excel.Functions.SPG(BT223, "SP_COUNTRY_NAME")</f>
        <v>Switzerland</v>
      </c>
      <c r="BX223" t="s">
        <v>1324</v>
      </c>
      <c r="BY223">
        <v>4166919</v>
      </c>
      <c r="BZ223" t="s">
        <v>398</v>
      </c>
      <c r="CA223" s="11">
        <v>0.01</v>
      </c>
      <c r="CB223" t="str">
        <f>_xll.SNL.Clients.Office.Excel.Functions.SPG(BY223, "SP_COUNTRY_NAME")</f>
        <v>USA</v>
      </c>
      <c r="CC223" t="s">
        <v>1394</v>
      </c>
      <c r="CD223">
        <v>118902457</v>
      </c>
      <c r="CE223" t="s">
        <v>398</v>
      </c>
      <c r="CF223" s="11">
        <v>0.01</v>
      </c>
      <c r="CG223" t="str">
        <f>_xll.SNL.Clients.Office.Excel.Functions.SPG(CD223, "SP_COUNTRY_NAME")</f>
        <v>#INVALID COMPANY ID</v>
      </c>
      <c r="CH223" t="s">
        <v>1324</v>
      </c>
      <c r="CI223">
        <v>4166919</v>
      </c>
      <c r="CJ223" t="s">
        <v>398</v>
      </c>
      <c r="CK223" s="11">
        <v>0.01</v>
      </c>
      <c r="CL223" t="str">
        <f>_xll.SNL.Clients.Office.Excel.Functions.SPG(CI223, "SP_COUNTRY_NAME")</f>
        <v>USA</v>
      </c>
      <c r="CM223" t="s">
        <v>436</v>
      </c>
      <c r="CN223">
        <v>4757367</v>
      </c>
      <c r="CO223" t="s">
        <v>402</v>
      </c>
      <c r="CP223" s="11">
        <v>0</v>
      </c>
      <c r="CQ223" t="str">
        <f>_xll.SNL.Clients.Office.Excel.Functions.SPG(CN223, "SP_COUNTRY_NAME")</f>
        <v>Australia</v>
      </c>
      <c r="CR223" t="s">
        <v>436</v>
      </c>
      <c r="CS223">
        <v>4757367</v>
      </c>
      <c r="CT223" t="s">
        <v>402</v>
      </c>
      <c r="CU223" s="11">
        <v>0</v>
      </c>
      <c r="CV223" t="str">
        <f>_xll.SNL.Clients.Office.Excel.Functions.SPG(CS223, "SP_COUNTRY_NAME")</f>
        <v>Australia</v>
      </c>
      <c r="CW223" t="s">
        <v>1324</v>
      </c>
      <c r="CX223">
        <v>4166919</v>
      </c>
      <c r="CY223" t="s">
        <v>398</v>
      </c>
      <c r="CZ223" s="11">
        <v>0.01</v>
      </c>
      <c r="DA223" t="str">
        <f>_xll.SNL.Clients.Office.Excel.Functions.SPG(CX223, "SP_COUNTRY_NAME")</f>
        <v>USA</v>
      </c>
      <c r="DF223" t="str">
        <f>_xll.SNL.Clients.Office.Excel.Functions.SPG(DC223, "SP_COUNTRY_NAME")</f>
        <v>#INVALID COMPANY ID</v>
      </c>
      <c r="DK223" t="str">
        <f>_xll.SNL.Clients.Office.Excel.Functions.SPG(DH223, "SP_COUNTRY_NAME")</f>
        <v>#INVALID COMPANY ID</v>
      </c>
      <c r="DL223" t="s">
        <v>858</v>
      </c>
      <c r="DM223">
        <v>8365031</v>
      </c>
      <c r="DN223" t="s">
        <v>398</v>
      </c>
      <c r="DO223" s="11">
        <v>0</v>
      </c>
      <c r="DP223" t="str">
        <f>_xll.SNL.Clients.Office.Excel.Functions.SPG(DM223, "SP_COUNTRY_NAME")</f>
        <v>Australia</v>
      </c>
      <c r="DQ223" t="s">
        <v>858</v>
      </c>
      <c r="DR223">
        <v>8365031</v>
      </c>
      <c r="DS223" t="s">
        <v>398</v>
      </c>
      <c r="DT223" s="11">
        <v>0</v>
      </c>
      <c r="DU223" t="str">
        <f>_xll.SNL.Clients.Office.Excel.Functions.SPG(DR223, "SP_COUNTRY_NAME")</f>
        <v>Australia</v>
      </c>
      <c r="DV223" t="s">
        <v>858</v>
      </c>
      <c r="DW223">
        <v>8365031</v>
      </c>
      <c r="DX223" t="s">
        <v>398</v>
      </c>
      <c r="DY223" s="11">
        <v>0</v>
      </c>
      <c r="DZ223" t="str">
        <f>_xll.SNL.Clients.Office.Excel.Functions.SPG(DW223, "SP_COUNTRY_NAME")</f>
        <v>Australia</v>
      </c>
      <c r="EE223" t="str">
        <f>_xll.SNL.Clients.Office.Excel.Functions.SPG(EB223, "SP_COUNTRY_NAME")</f>
        <v>#INVALID COMPANY ID</v>
      </c>
      <c r="EF223" t="s">
        <v>1599</v>
      </c>
      <c r="EG223">
        <v>4073155</v>
      </c>
      <c r="EH223" t="s">
        <v>398</v>
      </c>
      <c r="EI223" s="11">
        <v>0.01</v>
      </c>
      <c r="EJ223" t="str">
        <f>_xll.SNL.Clients.Office.Excel.Functions.SPG(EG223, "SP_COUNTRY_NAME")</f>
        <v>USA</v>
      </c>
      <c r="EO223" t="str">
        <f>_xll.SNL.Clients.Office.Excel.Functions.SPG(EL223, "SP_COUNTRY_NAME")</f>
        <v>#INVALID COMPANY ID</v>
      </c>
      <c r="ET223" t="str">
        <f>_xll.SNL.Clients.Office.Excel.Functions.SPG(EQ223, "SP_COUNTRY_NAME")</f>
        <v>#INVALID COMPANY ID</v>
      </c>
      <c r="EY223" t="str">
        <f>_xll.SNL.Clients.Office.Excel.Functions.SPG(EV223, "SP_COUNTRY_NAME")</f>
        <v>#INVALID COMPANY ID</v>
      </c>
      <c r="EZ223" t="s">
        <v>1394</v>
      </c>
      <c r="FA223">
        <v>118902457</v>
      </c>
      <c r="FB223" t="s">
        <v>398</v>
      </c>
      <c r="FC223" s="11">
        <v>0.01</v>
      </c>
      <c r="FD223" t="str">
        <f>_xll.SNL.Clients.Office.Excel.Functions.SPG(FA223, "SP_COUNTRY_NAME")</f>
        <v>#INVALID COMPANY ID</v>
      </c>
      <c r="FE223" t="s">
        <v>1394</v>
      </c>
      <c r="FF223">
        <v>118902457</v>
      </c>
      <c r="FG223" t="s">
        <v>398</v>
      </c>
      <c r="FH223" s="11">
        <v>0.01</v>
      </c>
      <c r="FI223" t="str">
        <f>_xll.SNL.Clients.Office.Excel.Functions.SPG(FF223, "SP_COUNTRY_NAME")</f>
        <v>#INVALID COMPANY ID</v>
      </c>
      <c r="FJ223" t="s">
        <v>1324</v>
      </c>
      <c r="FK223">
        <v>4166919</v>
      </c>
      <c r="FL223" t="s">
        <v>398</v>
      </c>
      <c r="FM223" s="11">
        <v>0.01</v>
      </c>
      <c r="FN223" t="str">
        <f>_xll.SNL.Clients.Office.Excel.Functions.SPG(FK223, "SP_COUNTRY_NAME")</f>
        <v>USA</v>
      </c>
      <c r="FS223" t="str">
        <f>_xll.SNL.Clients.Office.Excel.Functions.SPG(FP223, "SP_COUNTRY_NAME")</f>
        <v>#INVALID COMPANY ID</v>
      </c>
      <c r="FT223" t="s">
        <v>1599</v>
      </c>
      <c r="FU223">
        <v>4073155</v>
      </c>
      <c r="FV223" t="s">
        <v>398</v>
      </c>
      <c r="FW223" s="11">
        <v>0.01</v>
      </c>
      <c r="FX223" t="str">
        <f>_xll.SNL.Clients.Office.Excel.Functions.SPG(FU223, "SP_COUNTRY_NAME")</f>
        <v>USA</v>
      </c>
      <c r="GC223" t="str">
        <f>_xll.SNL.Clients.Office.Excel.Functions.SPG(FZ223, "SP_COUNTRY_NAME")</f>
        <v>#INVALID COMPANY ID</v>
      </c>
      <c r="GH223" t="str">
        <f>_xll.SNL.Clients.Office.Excel.Functions.SPG(GE223, "SP_COUNTRY_NAME")</f>
        <v>#INVALID COMPANY ID</v>
      </c>
      <c r="GM223" t="str">
        <f>_xll.SNL.Clients.Office.Excel.Functions.SPG(GJ223, "SP_COUNTRY_NAME")</f>
        <v>#INVALID COMPANY ID</v>
      </c>
      <c r="GR223" t="str">
        <f>_xll.SNL.Clients.Office.Excel.Functions.SPG(GO223, "SP_COUNTRY_NAME")</f>
        <v>#INVALID COMPANY ID</v>
      </c>
      <c r="GW223" t="str">
        <f>_xll.SNL.Clients.Office.Excel.Functions.SPG(GT223, "SP_COUNTRY_NAME")</f>
        <v>#INVALID COMPANY ID</v>
      </c>
      <c r="HB223" t="str">
        <f>_xll.SNL.Clients.Office.Excel.Functions.SPG(GY223, "SP_COUNTRY_NAME")</f>
        <v>#INVALID COMPANY ID</v>
      </c>
      <c r="HC223" t="s">
        <v>1324</v>
      </c>
      <c r="HD223">
        <v>4166919</v>
      </c>
      <c r="HE223" t="s">
        <v>398</v>
      </c>
      <c r="HF223" s="11">
        <v>0.01</v>
      </c>
      <c r="HG223" t="str">
        <f>_xll.SNL.Clients.Office.Excel.Functions.SPG(HD223, "SP_COUNTRY_NAME")</f>
        <v>USA</v>
      </c>
      <c r="HL223" t="str">
        <f>_xll.SNL.Clients.Office.Excel.Functions.SPG(HI223, "SP_COUNTRY_NAME")</f>
        <v>#INVALID COMPANY ID</v>
      </c>
      <c r="HQ223" t="str">
        <f>_xll.SNL.Clients.Office.Excel.Functions.SPG(HN223, "SP_COUNTRY_NAME")</f>
        <v>#INVALID COMPANY ID</v>
      </c>
      <c r="HR223" t="s">
        <v>1324</v>
      </c>
      <c r="HS223">
        <v>4166919</v>
      </c>
      <c r="HT223" t="s">
        <v>398</v>
      </c>
      <c r="HU223" s="11">
        <v>0.01</v>
      </c>
      <c r="HV223" t="str">
        <f>_xll.SNL.Clients.Office.Excel.Functions.SPG(HS223, "SP_COUNTRY_NAME")</f>
        <v>USA</v>
      </c>
      <c r="HW223" t="s">
        <v>1599</v>
      </c>
      <c r="HX223">
        <v>4073155</v>
      </c>
      <c r="HY223" t="s">
        <v>398</v>
      </c>
      <c r="HZ223" s="11">
        <v>0.01</v>
      </c>
      <c r="IA223" t="str">
        <f>_xll.SNL.Clients.Office.Excel.Functions.SPG(HX223, "SP_COUNTRY_NAME")</f>
        <v>USA</v>
      </c>
      <c r="IF223" t="str">
        <f>_xll.SNL.Clients.Office.Excel.Functions.SPG(IC223, "SP_COUNTRY_NAME")</f>
        <v>#INVALID COMPANY ID</v>
      </c>
      <c r="IK223" t="str">
        <f>_xll.SNL.Clients.Office.Excel.Functions.SPG(IH223, "SP_COUNTRY_NAME")</f>
        <v>#INVALID COMPANY ID</v>
      </c>
      <c r="IP223" t="str">
        <f>_xll.SNL.Clients.Office.Excel.Functions.SPG(IM223, "SP_COUNTRY_NAME")</f>
        <v>#INVALID COMPANY ID</v>
      </c>
      <c r="IU223" t="str">
        <f>_xll.SNL.Clients.Office.Excel.Functions.SPG(IR223, "SP_COUNTRY_NAME")</f>
        <v>#INVALID COMPANY ID</v>
      </c>
      <c r="IZ223" t="str">
        <f>_xll.SNL.Clients.Office.Excel.Functions.SPG(IW223, "SP_COUNTRY_NAME")</f>
        <v>#INVALID COMPANY ID</v>
      </c>
      <c r="JA223" t="s">
        <v>436</v>
      </c>
      <c r="JB223">
        <v>4757367</v>
      </c>
      <c r="JC223" t="s">
        <v>402</v>
      </c>
      <c r="JD223" s="11">
        <v>0</v>
      </c>
      <c r="JE223" t="str">
        <f>_xll.SNL.Clients.Office.Excel.Functions.SPG(JB223, "SP_COUNTRY_NAME")</f>
        <v>Australia</v>
      </c>
      <c r="JF223" t="s">
        <v>858</v>
      </c>
      <c r="JG223">
        <v>8365031</v>
      </c>
      <c r="JH223" t="s">
        <v>398</v>
      </c>
      <c r="JI223" s="11">
        <v>0</v>
      </c>
      <c r="JJ223" t="str">
        <f>_xll.SNL.Clients.Office.Excel.Functions.SPG(JG223, "SP_COUNTRY_NAME")</f>
        <v>Australia</v>
      </c>
      <c r="JK223" t="s">
        <v>1394</v>
      </c>
      <c r="JL223">
        <v>118902457</v>
      </c>
      <c r="JM223" t="s">
        <v>398</v>
      </c>
      <c r="JN223" s="11">
        <v>0.01</v>
      </c>
      <c r="JO223" t="str">
        <f>_xll.SNL.Clients.Office.Excel.Functions.SPG(JL223, "SP_COUNTRY_NAME")</f>
        <v>#INVALID COMPANY ID</v>
      </c>
      <c r="JT223" t="str">
        <f>_xll.SNL.Clients.Office.Excel.Functions.SPG(JQ223, "SP_COUNTRY_NAME")</f>
        <v>#INVALID COMPANY ID</v>
      </c>
      <c r="JY223" t="str">
        <f>_xll.SNL.Clients.Office.Excel.Functions.SPG(JV223, "SP_COUNTRY_NAME")</f>
        <v>#INVALID COMPANY ID</v>
      </c>
      <c r="JZ223" t="s">
        <v>1324</v>
      </c>
      <c r="KA223">
        <v>4166919</v>
      </c>
      <c r="KB223" t="s">
        <v>398</v>
      </c>
      <c r="KC223" s="11">
        <v>0.01</v>
      </c>
      <c r="KD223" t="str">
        <f>_xll.SNL.Clients.Office.Excel.Functions.SPG(KA223, "SP_COUNTRY_NAME")</f>
        <v>USA</v>
      </c>
      <c r="KI223" t="str">
        <f>_xll.SNL.Clients.Office.Excel.Functions.SPG(KF223, "SP_COUNTRY_NAME")</f>
        <v>#INVALID COMPANY ID</v>
      </c>
      <c r="KJ223" t="s">
        <v>800</v>
      </c>
      <c r="KK223" t="s">
        <v>348</v>
      </c>
      <c r="KL223" t="s">
        <v>406</v>
      </c>
      <c r="KM223" s="11">
        <v>0</v>
      </c>
      <c r="KN223" t="str">
        <f>_xll.SNL.Clients.Office.Excel.Functions.SPG(KK223, "SP_COUNTRY_NAME")</f>
        <v>China</v>
      </c>
    </row>
    <row r="224" spans="5:300" x14ac:dyDescent="0.35">
      <c r="E224" t="str">
        <f>_xll.SNL.Clients.Office.Excel.Functions.SPG(B224, "SP_COUNTRY_NAME")</f>
        <v>#INVALID COMPANY ID</v>
      </c>
      <c r="F224" t="s">
        <v>745</v>
      </c>
      <c r="G224">
        <v>4234580</v>
      </c>
      <c r="H224" t="s">
        <v>403</v>
      </c>
      <c r="I224" s="11">
        <v>0</v>
      </c>
      <c r="J224" t="str">
        <f>_xll.SNL.Clients.Office.Excel.Functions.SPG(G224, "SP_COUNTRY_NAME")</f>
        <v>South Africa</v>
      </c>
      <c r="K224" t="s">
        <v>622</v>
      </c>
      <c r="L224">
        <v>110427</v>
      </c>
      <c r="M224" t="s">
        <v>398</v>
      </c>
      <c r="N224" s="11">
        <v>0</v>
      </c>
      <c r="O224" t="str">
        <f>_xll.SNL.Clients.Office.Excel.Functions.SPG(L224, "SP_COUNTRY_NAME")</f>
        <v>United Kingdom</v>
      </c>
      <c r="P224" t="s">
        <v>1108</v>
      </c>
      <c r="Q224">
        <v>3006816</v>
      </c>
      <c r="R224" t="s">
        <v>401</v>
      </c>
      <c r="S224" s="11">
        <v>0.03</v>
      </c>
      <c r="T224" t="str">
        <f>_xll.SNL.Clients.Office.Excel.Functions.SPG(Q224, "SP_COUNTRY_NAME")</f>
        <v>USA</v>
      </c>
      <c r="Y224" t="str">
        <f>_xll.SNL.Clients.Office.Excel.Functions.SPG(V224, "SP_COUNTRY_NAME")</f>
        <v>#INVALID COMPANY ID</v>
      </c>
      <c r="Z224" t="s">
        <v>801</v>
      </c>
      <c r="AA224">
        <v>7944855</v>
      </c>
      <c r="AB224" t="s">
        <v>398</v>
      </c>
      <c r="AC224" s="11">
        <v>0</v>
      </c>
      <c r="AD224" t="str">
        <f>_xll.SNL.Clients.Office.Excel.Functions.SPG(AA224, "SP_COUNTRY_NAME")</f>
        <v>South Africa</v>
      </c>
      <c r="AE224" t="s">
        <v>801</v>
      </c>
      <c r="AF224">
        <v>7944855</v>
      </c>
      <c r="AG224" t="s">
        <v>398</v>
      </c>
      <c r="AH224" s="11">
        <v>0</v>
      </c>
      <c r="AI224" t="str">
        <f>_xll.SNL.Clients.Office.Excel.Functions.SPG(AF224, "SP_COUNTRY_NAME")</f>
        <v>South Africa</v>
      </c>
      <c r="AJ224" t="s">
        <v>1108</v>
      </c>
      <c r="AK224">
        <v>3006816</v>
      </c>
      <c r="AL224" t="s">
        <v>401</v>
      </c>
      <c r="AM224" s="11">
        <v>0.03</v>
      </c>
      <c r="AN224" t="str">
        <f>_xll.SNL.Clients.Office.Excel.Functions.SPG(AK224, "SP_COUNTRY_NAME")</f>
        <v>USA</v>
      </c>
      <c r="AS224" t="str">
        <f>_xll.SNL.Clients.Office.Excel.Functions.SPG(AP224, "SP_COUNTRY_NAME")</f>
        <v>#INVALID COMPANY ID</v>
      </c>
      <c r="AX224" t="str">
        <f>_xll.SNL.Clients.Office.Excel.Functions.SPG(AU224, "SP_COUNTRY_NAME")</f>
        <v>#INVALID COMPANY ID</v>
      </c>
      <c r="AY224" t="s">
        <v>801</v>
      </c>
      <c r="AZ224">
        <v>7944855</v>
      </c>
      <c r="BA224" t="s">
        <v>398</v>
      </c>
      <c r="BB224" s="11">
        <v>0</v>
      </c>
      <c r="BC224" t="str">
        <f>_xll.SNL.Clients.Office.Excel.Functions.SPG(AZ224, "SP_COUNTRY_NAME")</f>
        <v>South Africa</v>
      </c>
      <c r="BH224" t="str">
        <f>_xll.SNL.Clients.Office.Excel.Functions.SPG(BE224, "SP_COUNTRY_NAME")</f>
        <v>#INVALID COMPANY ID</v>
      </c>
      <c r="BI224" t="s">
        <v>607</v>
      </c>
      <c r="BJ224">
        <v>4153606</v>
      </c>
      <c r="BK224" t="s">
        <v>398</v>
      </c>
      <c r="BL224" s="11">
        <v>0</v>
      </c>
      <c r="BM224" t="str">
        <f>_xll.SNL.Clients.Office.Excel.Functions.SPG(BJ224, "SP_COUNTRY_NAME")</f>
        <v>USA</v>
      </c>
      <c r="BR224" t="str">
        <f>_xll.SNL.Clients.Office.Excel.Functions.SPG(BO224, "SP_COUNTRY_NAME")</f>
        <v>#INVALID COMPANY ID</v>
      </c>
      <c r="BS224" t="s">
        <v>601</v>
      </c>
      <c r="BT224">
        <v>111537</v>
      </c>
      <c r="BU224" t="s">
        <v>398</v>
      </c>
      <c r="BV224" s="11">
        <v>0</v>
      </c>
      <c r="BW224" t="str">
        <f>_xll.SNL.Clients.Office.Excel.Functions.SPG(BT224, "SP_COUNTRY_NAME")</f>
        <v>USA</v>
      </c>
      <c r="BX224" t="s">
        <v>1755</v>
      </c>
      <c r="BY224" t="s">
        <v>348</v>
      </c>
      <c r="BZ224" t="s">
        <v>406</v>
      </c>
      <c r="CA224" s="11">
        <v>0.01</v>
      </c>
      <c r="CB224" t="str">
        <f>_xll.SNL.Clients.Office.Excel.Functions.SPG(BY224, "SP_COUNTRY_NAME")</f>
        <v>China</v>
      </c>
      <c r="CC224" t="s">
        <v>526</v>
      </c>
      <c r="CD224">
        <v>5759394</v>
      </c>
      <c r="CE224" t="s">
        <v>398</v>
      </c>
      <c r="CF224" s="11">
        <v>0.01</v>
      </c>
      <c r="CG224" t="str">
        <f>_xll.SNL.Clients.Office.Excel.Functions.SPG(CD224, "SP_COUNTRY_NAME")</f>
        <v>Ireland</v>
      </c>
      <c r="CH224" t="s">
        <v>1755</v>
      </c>
      <c r="CI224" t="s">
        <v>348</v>
      </c>
      <c r="CJ224" t="s">
        <v>406</v>
      </c>
      <c r="CK224" s="11">
        <v>0.01</v>
      </c>
      <c r="CL224" t="str">
        <f>_xll.SNL.Clients.Office.Excel.Functions.SPG(CI224, "SP_COUNTRY_NAME")</f>
        <v>China</v>
      </c>
      <c r="CM224" t="s">
        <v>607</v>
      </c>
      <c r="CN224">
        <v>4153606</v>
      </c>
      <c r="CO224" t="s">
        <v>398</v>
      </c>
      <c r="CP224" s="11">
        <v>0</v>
      </c>
      <c r="CQ224" t="str">
        <f>_xll.SNL.Clients.Office.Excel.Functions.SPG(CN224, "SP_COUNTRY_NAME")</f>
        <v>USA</v>
      </c>
      <c r="CR224" t="s">
        <v>607</v>
      </c>
      <c r="CS224">
        <v>4153606</v>
      </c>
      <c r="CT224" t="s">
        <v>398</v>
      </c>
      <c r="CU224" s="11">
        <v>0</v>
      </c>
      <c r="CV224" t="str">
        <f>_xll.SNL.Clients.Office.Excel.Functions.SPG(CS224, "SP_COUNTRY_NAME")</f>
        <v>USA</v>
      </c>
      <c r="CW224" t="s">
        <v>1755</v>
      </c>
      <c r="CX224" t="s">
        <v>348</v>
      </c>
      <c r="CY224" t="s">
        <v>406</v>
      </c>
      <c r="CZ224" s="11">
        <v>0.01</v>
      </c>
      <c r="DA224" t="str">
        <f>_xll.SNL.Clients.Office.Excel.Functions.SPG(CX224, "SP_COUNTRY_NAME")</f>
        <v>China</v>
      </c>
      <c r="DF224" t="str">
        <f>_xll.SNL.Clients.Office.Excel.Functions.SPG(DC224, "SP_COUNTRY_NAME")</f>
        <v>#INVALID COMPANY ID</v>
      </c>
      <c r="DK224" t="str">
        <f>_xll.SNL.Clients.Office.Excel.Functions.SPG(DH224, "SP_COUNTRY_NAME")</f>
        <v>#INVALID COMPANY ID</v>
      </c>
      <c r="DL224" t="s">
        <v>745</v>
      </c>
      <c r="DM224">
        <v>4234580</v>
      </c>
      <c r="DN224" t="s">
        <v>403</v>
      </c>
      <c r="DO224" s="11">
        <v>0</v>
      </c>
      <c r="DP224" t="str">
        <f>_xll.SNL.Clients.Office.Excel.Functions.SPG(DM224, "SP_COUNTRY_NAME")</f>
        <v>South Africa</v>
      </c>
      <c r="DQ224" t="s">
        <v>745</v>
      </c>
      <c r="DR224">
        <v>4234580</v>
      </c>
      <c r="DS224" t="s">
        <v>403</v>
      </c>
      <c r="DT224" s="11">
        <v>0</v>
      </c>
      <c r="DU224" t="str">
        <f>_xll.SNL.Clients.Office.Excel.Functions.SPG(DR224, "SP_COUNTRY_NAME")</f>
        <v>South Africa</v>
      </c>
      <c r="DV224" t="s">
        <v>745</v>
      </c>
      <c r="DW224">
        <v>4234580</v>
      </c>
      <c r="DX224" t="s">
        <v>403</v>
      </c>
      <c r="DY224" s="11">
        <v>0</v>
      </c>
      <c r="DZ224" t="str">
        <f>_xll.SNL.Clients.Office.Excel.Functions.SPG(DW224, "SP_COUNTRY_NAME")</f>
        <v>South Africa</v>
      </c>
      <c r="EE224" t="str">
        <f>_xll.SNL.Clients.Office.Excel.Functions.SPG(EB224, "SP_COUNTRY_NAME")</f>
        <v>#INVALID COMPANY ID</v>
      </c>
      <c r="EF224" t="s">
        <v>669</v>
      </c>
      <c r="EG224">
        <v>4418744</v>
      </c>
      <c r="EH224" t="s">
        <v>398</v>
      </c>
      <c r="EI224" s="11">
        <v>0.01</v>
      </c>
      <c r="EJ224" t="str">
        <f>_xll.SNL.Clients.Office.Excel.Functions.SPG(EG224, "SP_COUNTRY_NAME")</f>
        <v>South Africa</v>
      </c>
      <c r="EO224" t="str">
        <f>_xll.SNL.Clients.Office.Excel.Functions.SPG(EL224, "SP_COUNTRY_NAME")</f>
        <v>#INVALID COMPANY ID</v>
      </c>
      <c r="ET224" t="str">
        <f>_xll.SNL.Clients.Office.Excel.Functions.SPG(EQ224, "SP_COUNTRY_NAME")</f>
        <v>#INVALID COMPANY ID</v>
      </c>
      <c r="EY224" t="str">
        <f>_xll.SNL.Clients.Office.Excel.Functions.SPG(EV224, "SP_COUNTRY_NAME")</f>
        <v>#INVALID COMPANY ID</v>
      </c>
      <c r="EZ224" t="s">
        <v>526</v>
      </c>
      <c r="FA224">
        <v>5759394</v>
      </c>
      <c r="FB224" t="s">
        <v>398</v>
      </c>
      <c r="FC224" s="11">
        <v>0.01</v>
      </c>
      <c r="FD224" t="str">
        <f>_xll.SNL.Clients.Office.Excel.Functions.SPG(FA224, "SP_COUNTRY_NAME")</f>
        <v>Ireland</v>
      </c>
      <c r="FE224" t="s">
        <v>526</v>
      </c>
      <c r="FF224">
        <v>5759394</v>
      </c>
      <c r="FG224" t="s">
        <v>398</v>
      </c>
      <c r="FH224" s="11">
        <v>0.01</v>
      </c>
      <c r="FI224" t="str">
        <f>_xll.SNL.Clients.Office.Excel.Functions.SPG(FF224, "SP_COUNTRY_NAME")</f>
        <v>Ireland</v>
      </c>
      <c r="FJ224" t="s">
        <v>1755</v>
      </c>
      <c r="FK224" t="s">
        <v>348</v>
      </c>
      <c r="FL224" t="s">
        <v>406</v>
      </c>
      <c r="FM224" s="11">
        <v>0.01</v>
      </c>
      <c r="FN224" t="str">
        <f>_xll.SNL.Clients.Office.Excel.Functions.SPG(FK224, "SP_COUNTRY_NAME")</f>
        <v>China</v>
      </c>
      <c r="FS224" t="str">
        <f>_xll.SNL.Clients.Office.Excel.Functions.SPG(FP224, "SP_COUNTRY_NAME")</f>
        <v>#INVALID COMPANY ID</v>
      </c>
      <c r="FT224" t="s">
        <v>669</v>
      </c>
      <c r="FU224">
        <v>4418744</v>
      </c>
      <c r="FV224" t="s">
        <v>398</v>
      </c>
      <c r="FW224" s="11">
        <v>0.01</v>
      </c>
      <c r="FX224" t="str">
        <f>_xll.SNL.Clients.Office.Excel.Functions.SPG(FU224, "SP_COUNTRY_NAME")</f>
        <v>South Africa</v>
      </c>
      <c r="GC224" t="str">
        <f>_xll.SNL.Clients.Office.Excel.Functions.SPG(FZ224, "SP_COUNTRY_NAME")</f>
        <v>#INVALID COMPANY ID</v>
      </c>
      <c r="GH224" t="str">
        <f>_xll.SNL.Clients.Office.Excel.Functions.SPG(GE224, "SP_COUNTRY_NAME")</f>
        <v>#INVALID COMPANY ID</v>
      </c>
      <c r="GM224" t="str">
        <f>_xll.SNL.Clients.Office.Excel.Functions.SPG(GJ224, "SP_COUNTRY_NAME")</f>
        <v>#INVALID COMPANY ID</v>
      </c>
      <c r="GR224" t="str">
        <f>_xll.SNL.Clients.Office.Excel.Functions.SPG(GO224, "SP_COUNTRY_NAME")</f>
        <v>#INVALID COMPANY ID</v>
      </c>
      <c r="GW224" t="str">
        <f>_xll.SNL.Clients.Office.Excel.Functions.SPG(GT224, "SP_COUNTRY_NAME")</f>
        <v>#INVALID COMPANY ID</v>
      </c>
      <c r="HB224" t="str">
        <f>_xll.SNL.Clients.Office.Excel.Functions.SPG(GY224, "SP_COUNTRY_NAME")</f>
        <v>#INVALID COMPANY ID</v>
      </c>
      <c r="HC224" t="s">
        <v>1755</v>
      </c>
      <c r="HD224" t="s">
        <v>348</v>
      </c>
      <c r="HE224" t="s">
        <v>406</v>
      </c>
      <c r="HF224" s="11">
        <v>0.01</v>
      </c>
      <c r="HG224" t="str">
        <f>_xll.SNL.Clients.Office.Excel.Functions.SPG(HD224, "SP_COUNTRY_NAME")</f>
        <v>China</v>
      </c>
      <c r="HL224" t="str">
        <f>_xll.SNL.Clients.Office.Excel.Functions.SPG(HI224, "SP_COUNTRY_NAME")</f>
        <v>#INVALID COMPANY ID</v>
      </c>
      <c r="HQ224" t="str">
        <f>_xll.SNL.Clients.Office.Excel.Functions.SPG(HN224, "SP_COUNTRY_NAME")</f>
        <v>#INVALID COMPANY ID</v>
      </c>
      <c r="HR224" t="s">
        <v>1755</v>
      </c>
      <c r="HS224" t="s">
        <v>348</v>
      </c>
      <c r="HT224" t="s">
        <v>406</v>
      </c>
      <c r="HU224" s="11">
        <v>0.01</v>
      </c>
      <c r="HV224" t="str">
        <f>_xll.SNL.Clients.Office.Excel.Functions.SPG(HS224, "SP_COUNTRY_NAME")</f>
        <v>China</v>
      </c>
      <c r="HW224" t="s">
        <v>669</v>
      </c>
      <c r="HX224">
        <v>4418744</v>
      </c>
      <c r="HY224" t="s">
        <v>398</v>
      </c>
      <c r="HZ224" s="11">
        <v>0.01</v>
      </c>
      <c r="IA224" t="str">
        <f>_xll.SNL.Clients.Office.Excel.Functions.SPG(HX224, "SP_COUNTRY_NAME")</f>
        <v>South Africa</v>
      </c>
      <c r="IF224" t="str">
        <f>_xll.SNL.Clients.Office.Excel.Functions.SPG(IC224, "SP_COUNTRY_NAME")</f>
        <v>#INVALID COMPANY ID</v>
      </c>
      <c r="IK224" t="str">
        <f>_xll.SNL.Clients.Office.Excel.Functions.SPG(IH224, "SP_COUNTRY_NAME")</f>
        <v>#INVALID COMPANY ID</v>
      </c>
      <c r="IP224" t="str">
        <f>_xll.SNL.Clients.Office.Excel.Functions.SPG(IM224, "SP_COUNTRY_NAME")</f>
        <v>#INVALID COMPANY ID</v>
      </c>
      <c r="IU224" t="str">
        <f>_xll.SNL.Clients.Office.Excel.Functions.SPG(IR224, "SP_COUNTRY_NAME")</f>
        <v>#INVALID COMPANY ID</v>
      </c>
      <c r="IZ224" t="str">
        <f>_xll.SNL.Clients.Office.Excel.Functions.SPG(IW224, "SP_COUNTRY_NAME")</f>
        <v>#INVALID COMPANY ID</v>
      </c>
      <c r="JA224" t="s">
        <v>607</v>
      </c>
      <c r="JB224">
        <v>4153606</v>
      </c>
      <c r="JC224" t="s">
        <v>398</v>
      </c>
      <c r="JD224" s="11">
        <v>0</v>
      </c>
      <c r="JE224" t="str">
        <f>_xll.SNL.Clients.Office.Excel.Functions.SPG(JB224, "SP_COUNTRY_NAME")</f>
        <v>USA</v>
      </c>
      <c r="JF224" t="s">
        <v>745</v>
      </c>
      <c r="JG224">
        <v>4234580</v>
      </c>
      <c r="JH224" t="s">
        <v>403</v>
      </c>
      <c r="JI224" s="11">
        <v>0</v>
      </c>
      <c r="JJ224" t="str">
        <f>_xll.SNL.Clients.Office.Excel.Functions.SPG(JG224, "SP_COUNTRY_NAME")</f>
        <v>South Africa</v>
      </c>
      <c r="JK224" t="s">
        <v>526</v>
      </c>
      <c r="JL224">
        <v>5759394</v>
      </c>
      <c r="JM224" t="s">
        <v>398</v>
      </c>
      <c r="JN224" s="11">
        <v>0.01</v>
      </c>
      <c r="JO224" t="str">
        <f>_xll.SNL.Clients.Office.Excel.Functions.SPG(JL224, "SP_COUNTRY_NAME")</f>
        <v>Ireland</v>
      </c>
      <c r="JT224" t="str">
        <f>_xll.SNL.Clients.Office.Excel.Functions.SPG(JQ224, "SP_COUNTRY_NAME")</f>
        <v>#INVALID COMPANY ID</v>
      </c>
      <c r="JY224" t="str">
        <f>_xll.SNL.Clients.Office.Excel.Functions.SPG(JV224, "SP_COUNTRY_NAME")</f>
        <v>#INVALID COMPANY ID</v>
      </c>
      <c r="JZ224" t="s">
        <v>1755</v>
      </c>
      <c r="KA224" t="s">
        <v>348</v>
      </c>
      <c r="KB224" t="s">
        <v>406</v>
      </c>
      <c r="KC224" s="11">
        <v>0.01</v>
      </c>
      <c r="KD224" t="str">
        <f>_xll.SNL.Clients.Office.Excel.Functions.SPG(KA224, "SP_COUNTRY_NAME")</f>
        <v>China</v>
      </c>
      <c r="KI224" t="str">
        <f>_xll.SNL.Clients.Office.Excel.Functions.SPG(KF224, "SP_COUNTRY_NAME")</f>
        <v>#INVALID COMPANY ID</v>
      </c>
      <c r="KJ224" t="s">
        <v>801</v>
      </c>
      <c r="KK224">
        <v>7944855</v>
      </c>
      <c r="KL224" t="s">
        <v>398</v>
      </c>
      <c r="KM224" s="11">
        <v>0</v>
      </c>
      <c r="KN224" t="str">
        <f>_xll.SNL.Clients.Office.Excel.Functions.SPG(KK224, "SP_COUNTRY_NAME")</f>
        <v>South Africa</v>
      </c>
    </row>
    <row r="225" spans="5:300" x14ac:dyDescent="0.35">
      <c r="E225" t="str">
        <f>_xll.SNL.Clients.Office.Excel.Functions.SPG(B225, "SP_COUNTRY_NAME")</f>
        <v>#INVALID COMPANY ID</v>
      </c>
      <c r="F225" t="s">
        <v>731</v>
      </c>
      <c r="G225">
        <v>102734</v>
      </c>
      <c r="H225" t="s">
        <v>398</v>
      </c>
      <c r="I225" s="11">
        <v>0</v>
      </c>
      <c r="J225" t="str">
        <f>_xll.SNL.Clients.Office.Excel.Functions.SPG(G225, "SP_COUNTRY_NAME")</f>
        <v>USA</v>
      </c>
      <c r="K225" t="s">
        <v>623</v>
      </c>
      <c r="L225">
        <v>4975908</v>
      </c>
      <c r="M225" t="s">
        <v>398</v>
      </c>
      <c r="N225" s="11">
        <v>0</v>
      </c>
      <c r="O225" t="str">
        <f>_xll.SNL.Clients.Office.Excel.Functions.SPG(L225, "SP_COUNTRY_NAME")</f>
        <v>USA</v>
      </c>
      <c r="P225" t="s">
        <v>541</v>
      </c>
      <c r="Q225">
        <v>102729</v>
      </c>
      <c r="R225" t="s">
        <v>398</v>
      </c>
      <c r="S225" s="11">
        <v>0.03</v>
      </c>
      <c r="T225" t="str">
        <f>_xll.SNL.Clients.Office.Excel.Functions.SPG(Q225, "SP_COUNTRY_NAME")</f>
        <v>USA</v>
      </c>
      <c r="Y225" t="str">
        <f>_xll.SNL.Clients.Office.Excel.Functions.SPG(V225, "SP_COUNTRY_NAME")</f>
        <v>#INVALID COMPANY ID</v>
      </c>
      <c r="Z225" t="s">
        <v>802</v>
      </c>
      <c r="AA225" t="s">
        <v>348</v>
      </c>
      <c r="AB225" t="s">
        <v>406</v>
      </c>
      <c r="AC225" s="11">
        <v>0</v>
      </c>
      <c r="AD225" t="str">
        <f>_xll.SNL.Clients.Office.Excel.Functions.SPG(AA225, "SP_COUNTRY_NAME")</f>
        <v>China</v>
      </c>
      <c r="AE225" t="s">
        <v>802</v>
      </c>
      <c r="AF225" t="s">
        <v>348</v>
      </c>
      <c r="AG225" t="s">
        <v>406</v>
      </c>
      <c r="AH225" s="11">
        <v>0</v>
      </c>
      <c r="AI225" t="str">
        <f>_xll.SNL.Clients.Office.Excel.Functions.SPG(AF225, "SP_COUNTRY_NAME")</f>
        <v>China</v>
      </c>
      <c r="AJ225" t="s">
        <v>541</v>
      </c>
      <c r="AK225">
        <v>102729</v>
      </c>
      <c r="AL225" t="s">
        <v>398</v>
      </c>
      <c r="AM225" s="11">
        <v>0.03</v>
      </c>
      <c r="AN225" t="str">
        <f>_xll.SNL.Clients.Office.Excel.Functions.SPG(AK225, "SP_COUNTRY_NAME")</f>
        <v>USA</v>
      </c>
      <c r="AS225" t="str">
        <f>_xll.SNL.Clients.Office.Excel.Functions.SPG(AP225, "SP_COUNTRY_NAME")</f>
        <v>#INVALID COMPANY ID</v>
      </c>
      <c r="AX225" t="str">
        <f>_xll.SNL.Clients.Office.Excel.Functions.SPG(AU225, "SP_COUNTRY_NAME")</f>
        <v>#INVALID COMPANY ID</v>
      </c>
      <c r="AY225" t="s">
        <v>802</v>
      </c>
      <c r="AZ225" t="s">
        <v>348</v>
      </c>
      <c r="BA225" t="s">
        <v>406</v>
      </c>
      <c r="BB225" s="11">
        <v>0</v>
      </c>
      <c r="BC225" t="str">
        <f>_xll.SNL.Clients.Office.Excel.Functions.SPG(AZ225, "SP_COUNTRY_NAME")</f>
        <v>China</v>
      </c>
      <c r="BH225" t="str">
        <f>_xll.SNL.Clients.Office.Excel.Functions.SPG(BE225, "SP_COUNTRY_NAME")</f>
        <v>#INVALID COMPANY ID</v>
      </c>
      <c r="BI225" t="s">
        <v>559</v>
      </c>
      <c r="BJ225">
        <v>26480935</v>
      </c>
      <c r="BK225" t="s">
        <v>398</v>
      </c>
      <c r="BL225" s="11">
        <v>0</v>
      </c>
      <c r="BM225" t="str">
        <f>_xll.SNL.Clients.Office.Excel.Functions.SPG(BJ225, "SP_COUNTRY_NAME")</f>
        <v>USA</v>
      </c>
      <c r="BR225" t="str">
        <f>_xll.SNL.Clients.Office.Excel.Functions.SPG(BO225, "SP_COUNTRY_NAME")</f>
        <v>#INVALID COMPANY ID</v>
      </c>
      <c r="BS225" t="s">
        <v>1184</v>
      </c>
      <c r="BT225">
        <v>7794598</v>
      </c>
      <c r="BU225" t="s">
        <v>398</v>
      </c>
      <c r="BV225" s="11">
        <v>0</v>
      </c>
      <c r="BW225" t="str">
        <f>_xll.SNL.Clients.Office.Excel.Functions.SPG(BT225, "SP_COUNTRY_NAME")</f>
        <v>Luxembourg</v>
      </c>
      <c r="BX225" t="s">
        <v>1354</v>
      </c>
      <c r="BY225">
        <v>100515</v>
      </c>
      <c r="BZ225" t="s">
        <v>401</v>
      </c>
      <c r="CA225" s="11">
        <v>0.01</v>
      </c>
      <c r="CB225" t="str">
        <f>_xll.SNL.Clients.Office.Excel.Functions.SPG(BY225, "SP_COUNTRY_NAME")</f>
        <v>Canada</v>
      </c>
      <c r="CC225" t="s">
        <v>1395</v>
      </c>
      <c r="CD225">
        <v>4283469</v>
      </c>
      <c r="CE225" t="s">
        <v>405</v>
      </c>
      <c r="CF225" s="11">
        <v>0.01</v>
      </c>
      <c r="CG225" t="str">
        <f>_xll.SNL.Clients.Office.Excel.Functions.SPG(CD225, "SP_COUNTRY_NAME")</f>
        <v>Chile</v>
      </c>
      <c r="CH225" t="s">
        <v>1354</v>
      </c>
      <c r="CI225">
        <v>100515</v>
      </c>
      <c r="CJ225" t="s">
        <v>401</v>
      </c>
      <c r="CK225" s="11">
        <v>0.01</v>
      </c>
      <c r="CL225" t="str">
        <f>_xll.SNL.Clients.Office.Excel.Functions.SPG(CI225, "SP_COUNTRY_NAME")</f>
        <v>Canada</v>
      </c>
      <c r="CM225" t="s">
        <v>559</v>
      </c>
      <c r="CN225">
        <v>26480935</v>
      </c>
      <c r="CO225" t="s">
        <v>398</v>
      </c>
      <c r="CP225" s="11">
        <v>0</v>
      </c>
      <c r="CQ225" t="str">
        <f>_xll.SNL.Clients.Office.Excel.Functions.SPG(CN225, "SP_COUNTRY_NAME")</f>
        <v>USA</v>
      </c>
      <c r="CR225" t="s">
        <v>559</v>
      </c>
      <c r="CS225">
        <v>26480935</v>
      </c>
      <c r="CT225" t="s">
        <v>398</v>
      </c>
      <c r="CU225" s="11">
        <v>0</v>
      </c>
      <c r="CV225" t="str">
        <f>_xll.SNL.Clients.Office.Excel.Functions.SPG(CS225, "SP_COUNTRY_NAME")</f>
        <v>USA</v>
      </c>
      <c r="CW225" t="s">
        <v>1354</v>
      </c>
      <c r="CX225">
        <v>100515</v>
      </c>
      <c r="CY225" t="s">
        <v>401</v>
      </c>
      <c r="CZ225" s="11">
        <v>0.01</v>
      </c>
      <c r="DA225" t="str">
        <f>_xll.SNL.Clients.Office.Excel.Functions.SPG(CX225, "SP_COUNTRY_NAME")</f>
        <v>Canada</v>
      </c>
      <c r="DF225" t="str">
        <f>_xll.SNL.Clients.Office.Excel.Functions.SPG(DC225, "SP_COUNTRY_NAME")</f>
        <v>#INVALID COMPANY ID</v>
      </c>
      <c r="DK225" t="str">
        <f>_xll.SNL.Clients.Office.Excel.Functions.SPG(DH225, "SP_COUNTRY_NAME")</f>
        <v>#INVALID COMPANY ID</v>
      </c>
      <c r="DL225" t="s">
        <v>731</v>
      </c>
      <c r="DM225">
        <v>102734</v>
      </c>
      <c r="DN225" t="s">
        <v>398</v>
      </c>
      <c r="DO225" s="11">
        <v>0</v>
      </c>
      <c r="DP225" t="str">
        <f>_xll.SNL.Clients.Office.Excel.Functions.SPG(DM225, "SP_COUNTRY_NAME")</f>
        <v>USA</v>
      </c>
      <c r="DQ225" t="s">
        <v>731</v>
      </c>
      <c r="DR225">
        <v>102734</v>
      </c>
      <c r="DS225" t="s">
        <v>398</v>
      </c>
      <c r="DT225" s="11">
        <v>0</v>
      </c>
      <c r="DU225" t="str">
        <f>_xll.SNL.Clients.Office.Excel.Functions.SPG(DR225, "SP_COUNTRY_NAME")</f>
        <v>USA</v>
      </c>
      <c r="DV225" t="s">
        <v>731</v>
      </c>
      <c r="DW225">
        <v>102734</v>
      </c>
      <c r="DX225" t="s">
        <v>398</v>
      </c>
      <c r="DY225" s="11">
        <v>0</v>
      </c>
      <c r="DZ225" t="str">
        <f>_xll.SNL.Clients.Office.Excel.Functions.SPG(DW225, "SP_COUNTRY_NAME")</f>
        <v>USA</v>
      </c>
      <c r="EE225" t="str">
        <f>_xll.SNL.Clients.Office.Excel.Functions.SPG(EB225, "SP_COUNTRY_NAME")</f>
        <v>#INVALID COMPANY ID</v>
      </c>
      <c r="EF225" t="s">
        <v>418</v>
      </c>
      <c r="EG225">
        <v>4116134</v>
      </c>
      <c r="EH225" t="s">
        <v>398</v>
      </c>
      <c r="EI225" s="11">
        <v>0.01</v>
      </c>
      <c r="EJ225" t="str">
        <f>_xll.SNL.Clients.Office.Excel.Functions.SPG(EG225, "SP_COUNTRY_NAME")</f>
        <v>Japan</v>
      </c>
      <c r="EO225" t="str">
        <f>_xll.SNL.Clients.Office.Excel.Functions.SPG(EL225, "SP_COUNTRY_NAME")</f>
        <v>#INVALID COMPANY ID</v>
      </c>
      <c r="ET225" t="str">
        <f>_xll.SNL.Clients.Office.Excel.Functions.SPG(EQ225, "SP_COUNTRY_NAME")</f>
        <v>#INVALID COMPANY ID</v>
      </c>
      <c r="EY225" t="str">
        <f>_xll.SNL.Clients.Office.Excel.Functions.SPG(EV225, "SP_COUNTRY_NAME")</f>
        <v>#INVALID COMPANY ID</v>
      </c>
      <c r="EZ225" t="s">
        <v>1395</v>
      </c>
      <c r="FA225">
        <v>4283469</v>
      </c>
      <c r="FB225" t="s">
        <v>405</v>
      </c>
      <c r="FC225" s="11">
        <v>0.01</v>
      </c>
      <c r="FD225" t="str">
        <f>_xll.SNL.Clients.Office.Excel.Functions.SPG(FA225, "SP_COUNTRY_NAME")</f>
        <v>Chile</v>
      </c>
      <c r="FE225" t="s">
        <v>1395</v>
      </c>
      <c r="FF225">
        <v>4283469</v>
      </c>
      <c r="FG225" t="s">
        <v>405</v>
      </c>
      <c r="FH225" s="11">
        <v>0.01</v>
      </c>
      <c r="FI225" t="str">
        <f>_xll.SNL.Clients.Office.Excel.Functions.SPG(FF225, "SP_COUNTRY_NAME")</f>
        <v>Chile</v>
      </c>
      <c r="FJ225" t="s">
        <v>1354</v>
      </c>
      <c r="FK225">
        <v>100515</v>
      </c>
      <c r="FL225" t="s">
        <v>401</v>
      </c>
      <c r="FM225" s="11">
        <v>0.01</v>
      </c>
      <c r="FN225" t="str">
        <f>_xll.SNL.Clients.Office.Excel.Functions.SPG(FK225, "SP_COUNTRY_NAME")</f>
        <v>Canada</v>
      </c>
      <c r="FS225" t="str">
        <f>_xll.SNL.Clients.Office.Excel.Functions.SPG(FP225, "SP_COUNTRY_NAME")</f>
        <v>#INVALID COMPANY ID</v>
      </c>
      <c r="FT225" t="s">
        <v>418</v>
      </c>
      <c r="FU225">
        <v>4116134</v>
      </c>
      <c r="FV225" t="s">
        <v>398</v>
      </c>
      <c r="FW225" s="11">
        <v>0.01</v>
      </c>
      <c r="FX225" t="str">
        <f>_xll.SNL.Clients.Office.Excel.Functions.SPG(FU225, "SP_COUNTRY_NAME")</f>
        <v>Japan</v>
      </c>
      <c r="GC225" t="str">
        <f>_xll.SNL.Clients.Office.Excel.Functions.SPG(FZ225, "SP_COUNTRY_NAME")</f>
        <v>#INVALID COMPANY ID</v>
      </c>
      <c r="GH225" t="str">
        <f>_xll.SNL.Clients.Office.Excel.Functions.SPG(GE225, "SP_COUNTRY_NAME")</f>
        <v>#INVALID COMPANY ID</v>
      </c>
      <c r="GM225" t="str">
        <f>_xll.SNL.Clients.Office.Excel.Functions.SPG(GJ225, "SP_COUNTRY_NAME")</f>
        <v>#INVALID COMPANY ID</v>
      </c>
      <c r="GR225" t="str">
        <f>_xll.SNL.Clients.Office.Excel.Functions.SPG(GO225, "SP_COUNTRY_NAME")</f>
        <v>#INVALID COMPANY ID</v>
      </c>
      <c r="GW225" t="str">
        <f>_xll.SNL.Clients.Office.Excel.Functions.SPG(GT225, "SP_COUNTRY_NAME")</f>
        <v>#INVALID COMPANY ID</v>
      </c>
      <c r="HB225" t="str">
        <f>_xll.SNL.Clients.Office.Excel.Functions.SPG(GY225, "SP_COUNTRY_NAME")</f>
        <v>#INVALID COMPANY ID</v>
      </c>
      <c r="HC225" t="s">
        <v>1354</v>
      </c>
      <c r="HD225">
        <v>100515</v>
      </c>
      <c r="HE225" t="s">
        <v>401</v>
      </c>
      <c r="HF225" s="11">
        <v>0.01</v>
      </c>
      <c r="HG225" t="str">
        <f>_xll.SNL.Clients.Office.Excel.Functions.SPG(HD225, "SP_COUNTRY_NAME")</f>
        <v>Canada</v>
      </c>
      <c r="HL225" t="str">
        <f>_xll.SNL.Clients.Office.Excel.Functions.SPG(HI225, "SP_COUNTRY_NAME")</f>
        <v>#INVALID COMPANY ID</v>
      </c>
      <c r="HQ225" t="str">
        <f>_xll.SNL.Clients.Office.Excel.Functions.SPG(HN225, "SP_COUNTRY_NAME")</f>
        <v>#INVALID COMPANY ID</v>
      </c>
      <c r="HR225" t="s">
        <v>1354</v>
      </c>
      <c r="HS225">
        <v>100515</v>
      </c>
      <c r="HT225" t="s">
        <v>401</v>
      </c>
      <c r="HU225" s="11">
        <v>0.01</v>
      </c>
      <c r="HV225" t="str">
        <f>_xll.SNL.Clients.Office.Excel.Functions.SPG(HS225, "SP_COUNTRY_NAME")</f>
        <v>Canada</v>
      </c>
      <c r="HW225" t="s">
        <v>418</v>
      </c>
      <c r="HX225">
        <v>4116134</v>
      </c>
      <c r="HY225" t="s">
        <v>398</v>
      </c>
      <c r="HZ225" s="11">
        <v>0.01</v>
      </c>
      <c r="IA225" t="str">
        <f>_xll.SNL.Clients.Office.Excel.Functions.SPG(HX225, "SP_COUNTRY_NAME")</f>
        <v>Japan</v>
      </c>
      <c r="IF225" t="str">
        <f>_xll.SNL.Clients.Office.Excel.Functions.SPG(IC225, "SP_COUNTRY_NAME")</f>
        <v>#INVALID COMPANY ID</v>
      </c>
      <c r="IK225" t="str">
        <f>_xll.SNL.Clients.Office.Excel.Functions.SPG(IH225, "SP_COUNTRY_NAME")</f>
        <v>#INVALID COMPANY ID</v>
      </c>
      <c r="IP225" t="str">
        <f>_xll.SNL.Clients.Office.Excel.Functions.SPG(IM225, "SP_COUNTRY_NAME")</f>
        <v>#INVALID COMPANY ID</v>
      </c>
      <c r="IU225" t="str">
        <f>_xll.SNL.Clients.Office.Excel.Functions.SPG(IR225, "SP_COUNTRY_NAME")</f>
        <v>#INVALID COMPANY ID</v>
      </c>
      <c r="IZ225" t="str">
        <f>_xll.SNL.Clients.Office.Excel.Functions.SPG(IW225, "SP_COUNTRY_NAME")</f>
        <v>#INVALID COMPANY ID</v>
      </c>
      <c r="JA225" t="s">
        <v>559</v>
      </c>
      <c r="JB225">
        <v>26480935</v>
      </c>
      <c r="JC225" t="s">
        <v>398</v>
      </c>
      <c r="JD225" s="11">
        <v>0</v>
      </c>
      <c r="JE225" t="str">
        <f>_xll.SNL.Clients.Office.Excel.Functions.SPG(JB225, "SP_COUNTRY_NAME")</f>
        <v>USA</v>
      </c>
      <c r="JF225" t="s">
        <v>731</v>
      </c>
      <c r="JG225">
        <v>102734</v>
      </c>
      <c r="JH225" t="s">
        <v>398</v>
      </c>
      <c r="JI225" s="11">
        <v>0</v>
      </c>
      <c r="JJ225" t="str">
        <f>_xll.SNL.Clients.Office.Excel.Functions.SPG(JG225, "SP_COUNTRY_NAME")</f>
        <v>USA</v>
      </c>
      <c r="JK225" t="s">
        <v>1395</v>
      </c>
      <c r="JL225">
        <v>4283469</v>
      </c>
      <c r="JM225" t="s">
        <v>405</v>
      </c>
      <c r="JN225" s="11">
        <v>0.01</v>
      </c>
      <c r="JO225" t="str">
        <f>_xll.SNL.Clients.Office.Excel.Functions.SPG(JL225, "SP_COUNTRY_NAME")</f>
        <v>Chile</v>
      </c>
      <c r="JT225" t="str">
        <f>_xll.SNL.Clients.Office.Excel.Functions.SPG(JQ225, "SP_COUNTRY_NAME")</f>
        <v>#INVALID COMPANY ID</v>
      </c>
      <c r="JY225" t="str">
        <f>_xll.SNL.Clients.Office.Excel.Functions.SPG(JV225, "SP_COUNTRY_NAME")</f>
        <v>#INVALID COMPANY ID</v>
      </c>
      <c r="JZ225" t="s">
        <v>1354</v>
      </c>
      <c r="KA225">
        <v>100515</v>
      </c>
      <c r="KB225" t="s">
        <v>401</v>
      </c>
      <c r="KC225" s="11">
        <v>0.01</v>
      </c>
      <c r="KD225" t="str">
        <f>_xll.SNL.Clients.Office.Excel.Functions.SPG(KA225, "SP_COUNTRY_NAME")</f>
        <v>Canada</v>
      </c>
      <c r="KI225" t="str">
        <f>_xll.SNL.Clients.Office.Excel.Functions.SPG(KF225, "SP_COUNTRY_NAME")</f>
        <v>#INVALID COMPANY ID</v>
      </c>
      <c r="KJ225" t="s">
        <v>802</v>
      </c>
      <c r="KK225" t="s">
        <v>348</v>
      </c>
      <c r="KL225" t="s">
        <v>406</v>
      </c>
      <c r="KM225" s="11">
        <v>0</v>
      </c>
      <c r="KN225" t="str">
        <f>_xll.SNL.Clients.Office.Excel.Functions.SPG(KK225, "SP_COUNTRY_NAME")</f>
        <v>China</v>
      </c>
    </row>
    <row r="226" spans="5:300" x14ac:dyDescent="0.35">
      <c r="E226" t="str">
        <f>_xll.SNL.Clients.Office.Excel.Functions.SPG(B226, "SP_COUNTRY_NAME")</f>
        <v>#INVALID COMPANY ID</v>
      </c>
      <c r="F226" t="s">
        <v>736</v>
      </c>
      <c r="G226">
        <v>5852488</v>
      </c>
      <c r="H226" t="s">
        <v>398</v>
      </c>
      <c r="I226" s="11">
        <v>0</v>
      </c>
      <c r="J226" t="str">
        <f>_xll.SNL.Clients.Office.Excel.Functions.SPG(G226, "SP_COUNTRY_NAME")</f>
        <v>South Africa</v>
      </c>
      <c r="K226" t="s">
        <v>624</v>
      </c>
      <c r="L226">
        <v>10343382</v>
      </c>
      <c r="M226" t="s">
        <v>325</v>
      </c>
      <c r="N226" s="11">
        <v>0</v>
      </c>
      <c r="O226" t="str">
        <f>_xll.SNL.Clients.Office.Excel.Functions.SPG(L226, "SP_COUNTRY_NAME")</f>
        <v>USA</v>
      </c>
      <c r="P226" t="s">
        <v>438</v>
      </c>
      <c r="Q226">
        <v>102719</v>
      </c>
      <c r="R226" t="s">
        <v>398</v>
      </c>
      <c r="S226" s="11">
        <v>0.03</v>
      </c>
      <c r="T226" t="str">
        <f>_xll.SNL.Clients.Office.Excel.Functions.SPG(Q226, "SP_COUNTRY_NAME")</f>
        <v>USA</v>
      </c>
      <c r="Y226" t="str">
        <f>_xll.SNL.Clients.Office.Excel.Functions.SPG(V226, "SP_COUNTRY_NAME")</f>
        <v>#INVALID COMPANY ID</v>
      </c>
      <c r="Z226" t="s">
        <v>803</v>
      </c>
      <c r="AA226">
        <v>9146959</v>
      </c>
      <c r="AB226" t="s">
        <v>398</v>
      </c>
      <c r="AC226" s="11">
        <v>0</v>
      </c>
      <c r="AD226" t="str">
        <f>_xll.SNL.Clients.Office.Excel.Functions.SPG(AA226, "SP_COUNTRY_NAME")</f>
        <v>South Africa</v>
      </c>
      <c r="AE226" t="s">
        <v>803</v>
      </c>
      <c r="AF226">
        <v>9146959</v>
      </c>
      <c r="AG226" t="s">
        <v>398</v>
      </c>
      <c r="AH226" s="11">
        <v>0</v>
      </c>
      <c r="AI226" t="str">
        <f>_xll.SNL.Clients.Office.Excel.Functions.SPG(AF226, "SP_COUNTRY_NAME")</f>
        <v>South Africa</v>
      </c>
      <c r="AJ226" t="s">
        <v>438</v>
      </c>
      <c r="AK226">
        <v>102719</v>
      </c>
      <c r="AL226" t="s">
        <v>398</v>
      </c>
      <c r="AM226" s="11">
        <v>0.03</v>
      </c>
      <c r="AN226" t="str">
        <f>_xll.SNL.Clients.Office.Excel.Functions.SPG(AK226, "SP_COUNTRY_NAME")</f>
        <v>USA</v>
      </c>
      <c r="AS226" t="str">
        <f>_xll.SNL.Clients.Office.Excel.Functions.SPG(AP226, "SP_COUNTRY_NAME")</f>
        <v>#INVALID COMPANY ID</v>
      </c>
      <c r="AX226" t="str">
        <f>_xll.SNL.Clients.Office.Excel.Functions.SPG(AU226, "SP_COUNTRY_NAME")</f>
        <v>#INVALID COMPANY ID</v>
      </c>
      <c r="AY226" t="s">
        <v>803</v>
      </c>
      <c r="AZ226">
        <v>9146959</v>
      </c>
      <c r="BA226" t="s">
        <v>398</v>
      </c>
      <c r="BB226" s="11">
        <v>0</v>
      </c>
      <c r="BC226" t="str">
        <f>_xll.SNL.Clients.Office.Excel.Functions.SPG(AZ226, "SP_COUNTRY_NAME")</f>
        <v>South Africa</v>
      </c>
      <c r="BH226" t="str">
        <f>_xll.SNL.Clients.Office.Excel.Functions.SPG(BE226, "SP_COUNTRY_NAME")</f>
        <v>#INVALID COMPANY ID</v>
      </c>
      <c r="BI226" t="s">
        <v>778</v>
      </c>
      <c r="BJ226">
        <v>4579063</v>
      </c>
      <c r="BK226" t="s">
        <v>398</v>
      </c>
      <c r="BL226" s="11">
        <v>0</v>
      </c>
      <c r="BM226" t="str">
        <f>_xll.SNL.Clients.Office.Excel.Functions.SPG(BJ226, "SP_COUNTRY_NAME")</f>
        <v>USA</v>
      </c>
      <c r="BR226" t="str">
        <f>_xll.SNL.Clients.Office.Excel.Functions.SPG(BO226, "SP_COUNTRY_NAME")</f>
        <v>#INVALID COMPANY ID</v>
      </c>
      <c r="BS226" t="s">
        <v>602</v>
      </c>
      <c r="BT226">
        <v>4140617</v>
      </c>
      <c r="BU226" t="s">
        <v>398</v>
      </c>
      <c r="BV226" s="11">
        <v>0</v>
      </c>
      <c r="BW226" t="str">
        <f>_xll.SNL.Clients.Office.Excel.Functions.SPG(BT226, "SP_COUNTRY_NAME")</f>
        <v>Switzerland</v>
      </c>
      <c r="BX226" t="s">
        <v>1756</v>
      </c>
      <c r="BY226">
        <v>4111723</v>
      </c>
      <c r="BZ226" t="s">
        <v>325</v>
      </c>
      <c r="CA226" s="11">
        <v>0.01</v>
      </c>
      <c r="CB226" t="str">
        <f>_xll.SNL.Clients.Office.Excel.Functions.SPG(BY226, "SP_COUNTRY_NAME")</f>
        <v>USA</v>
      </c>
      <c r="CC226" t="s">
        <v>1396</v>
      </c>
      <c r="CD226">
        <v>4117563</v>
      </c>
      <c r="CE226" t="s">
        <v>398</v>
      </c>
      <c r="CF226" s="11">
        <v>0.01</v>
      </c>
      <c r="CG226" t="str">
        <f>_xll.SNL.Clients.Office.Excel.Functions.SPG(CD226, "SP_COUNTRY_NAME")</f>
        <v>USA</v>
      </c>
      <c r="CH226" t="s">
        <v>1756</v>
      </c>
      <c r="CI226">
        <v>4111723</v>
      </c>
      <c r="CJ226" t="s">
        <v>325</v>
      </c>
      <c r="CK226" s="11">
        <v>0.01</v>
      </c>
      <c r="CL226" t="str">
        <f>_xll.SNL.Clients.Office.Excel.Functions.SPG(CI226, "SP_COUNTRY_NAME")</f>
        <v>USA</v>
      </c>
      <c r="CM226" t="s">
        <v>778</v>
      </c>
      <c r="CN226">
        <v>4579063</v>
      </c>
      <c r="CO226" t="s">
        <v>398</v>
      </c>
      <c r="CP226" s="11">
        <v>0</v>
      </c>
      <c r="CQ226" t="str">
        <f>_xll.SNL.Clients.Office.Excel.Functions.SPG(CN226, "SP_COUNTRY_NAME")</f>
        <v>USA</v>
      </c>
      <c r="CR226" t="s">
        <v>778</v>
      </c>
      <c r="CS226">
        <v>4579063</v>
      </c>
      <c r="CT226" t="s">
        <v>398</v>
      </c>
      <c r="CU226" s="11">
        <v>0</v>
      </c>
      <c r="CV226" t="str">
        <f>_xll.SNL.Clients.Office.Excel.Functions.SPG(CS226, "SP_COUNTRY_NAME")</f>
        <v>USA</v>
      </c>
      <c r="CW226" t="s">
        <v>1756</v>
      </c>
      <c r="CX226">
        <v>4111723</v>
      </c>
      <c r="CY226" t="s">
        <v>325</v>
      </c>
      <c r="CZ226" s="11">
        <v>0.01</v>
      </c>
      <c r="DA226" t="str">
        <f>_xll.SNL.Clients.Office.Excel.Functions.SPG(CX226, "SP_COUNTRY_NAME")</f>
        <v>USA</v>
      </c>
      <c r="DF226" t="str">
        <f>_xll.SNL.Clients.Office.Excel.Functions.SPG(DC226, "SP_COUNTRY_NAME")</f>
        <v>#INVALID COMPANY ID</v>
      </c>
      <c r="DK226" t="str">
        <f>_xll.SNL.Clients.Office.Excel.Functions.SPG(DH226, "SP_COUNTRY_NAME")</f>
        <v>#INVALID COMPANY ID</v>
      </c>
      <c r="DL226" t="s">
        <v>736</v>
      </c>
      <c r="DM226">
        <v>5852488</v>
      </c>
      <c r="DN226" t="s">
        <v>398</v>
      </c>
      <c r="DO226" s="11">
        <v>0</v>
      </c>
      <c r="DP226" t="str">
        <f>_xll.SNL.Clients.Office.Excel.Functions.SPG(DM226, "SP_COUNTRY_NAME")</f>
        <v>South Africa</v>
      </c>
      <c r="DQ226" t="s">
        <v>736</v>
      </c>
      <c r="DR226">
        <v>5852488</v>
      </c>
      <c r="DS226" t="s">
        <v>398</v>
      </c>
      <c r="DT226" s="11">
        <v>0</v>
      </c>
      <c r="DU226" t="str">
        <f>_xll.SNL.Clients.Office.Excel.Functions.SPG(DR226, "SP_COUNTRY_NAME")</f>
        <v>South Africa</v>
      </c>
      <c r="DV226" t="s">
        <v>736</v>
      </c>
      <c r="DW226">
        <v>5852488</v>
      </c>
      <c r="DX226" t="s">
        <v>398</v>
      </c>
      <c r="DY226" s="11">
        <v>0</v>
      </c>
      <c r="DZ226" t="str">
        <f>_xll.SNL.Clients.Office.Excel.Functions.SPG(DW226, "SP_COUNTRY_NAME")</f>
        <v>South Africa</v>
      </c>
      <c r="EE226" t="str">
        <f>_xll.SNL.Clients.Office.Excel.Functions.SPG(EB226, "SP_COUNTRY_NAME")</f>
        <v>#INVALID COMPANY ID</v>
      </c>
      <c r="EF226" t="s">
        <v>520</v>
      </c>
      <c r="EG226">
        <v>4089114</v>
      </c>
      <c r="EH226" t="s">
        <v>398</v>
      </c>
      <c r="EI226" s="11">
        <v>0.01</v>
      </c>
      <c r="EJ226" t="str">
        <f>_xll.SNL.Clients.Office.Excel.Functions.SPG(EG226, "SP_COUNTRY_NAME")</f>
        <v>USA</v>
      </c>
      <c r="EO226" t="str">
        <f>_xll.SNL.Clients.Office.Excel.Functions.SPG(EL226, "SP_COUNTRY_NAME")</f>
        <v>#INVALID COMPANY ID</v>
      </c>
      <c r="ET226" t="str">
        <f>_xll.SNL.Clients.Office.Excel.Functions.SPG(EQ226, "SP_COUNTRY_NAME")</f>
        <v>#INVALID COMPANY ID</v>
      </c>
      <c r="EY226" t="str">
        <f>_xll.SNL.Clients.Office.Excel.Functions.SPG(EV226, "SP_COUNTRY_NAME")</f>
        <v>#INVALID COMPANY ID</v>
      </c>
      <c r="EZ226" t="s">
        <v>1396</v>
      </c>
      <c r="FA226">
        <v>4117563</v>
      </c>
      <c r="FB226" t="s">
        <v>398</v>
      </c>
      <c r="FC226" s="11">
        <v>0.01</v>
      </c>
      <c r="FD226" t="str">
        <f>_xll.SNL.Clients.Office.Excel.Functions.SPG(FA226, "SP_COUNTRY_NAME")</f>
        <v>USA</v>
      </c>
      <c r="FE226" t="s">
        <v>1396</v>
      </c>
      <c r="FF226">
        <v>4117563</v>
      </c>
      <c r="FG226" t="s">
        <v>398</v>
      </c>
      <c r="FH226" s="11">
        <v>0.01</v>
      </c>
      <c r="FI226" t="str">
        <f>_xll.SNL.Clients.Office.Excel.Functions.SPG(FF226, "SP_COUNTRY_NAME")</f>
        <v>USA</v>
      </c>
      <c r="FJ226" t="s">
        <v>1756</v>
      </c>
      <c r="FK226">
        <v>4111723</v>
      </c>
      <c r="FL226" t="s">
        <v>325</v>
      </c>
      <c r="FM226" s="11">
        <v>0.01</v>
      </c>
      <c r="FN226" t="str">
        <f>_xll.SNL.Clients.Office.Excel.Functions.SPG(FK226, "SP_COUNTRY_NAME")</f>
        <v>USA</v>
      </c>
      <c r="FS226" t="str">
        <f>_xll.SNL.Clients.Office.Excel.Functions.SPG(FP226, "SP_COUNTRY_NAME")</f>
        <v>#INVALID COMPANY ID</v>
      </c>
      <c r="FT226" t="s">
        <v>520</v>
      </c>
      <c r="FU226">
        <v>4089114</v>
      </c>
      <c r="FV226" t="s">
        <v>398</v>
      </c>
      <c r="FW226" s="11">
        <v>0.01</v>
      </c>
      <c r="FX226" t="str">
        <f>_xll.SNL.Clients.Office.Excel.Functions.SPG(FU226, "SP_COUNTRY_NAME")</f>
        <v>USA</v>
      </c>
      <c r="GC226" t="str">
        <f>_xll.SNL.Clients.Office.Excel.Functions.SPG(FZ226, "SP_COUNTRY_NAME")</f>
        <v>#INVALID COMPANY ID</v>
      </c>
      <c r="GH226" t="str">
        <f>_xll.SNL.Clients.Office.Excel.Functions.SPG(GE226, "SP_COUNTRY_NAME")</f>
        <v>#INVALID COMPANY ID</v>
      </c>
      <c r="GM226" t="str">
        <f>_xll.SNL.Clients.Office.Excel.Functions.SPG(GJ226, "SP_COUNTRY_NAME")</f>
        <v>#INVALID COMPANY ID</v>
      </c>
      <c r="GR226" t="str">
        <f>_xll.SNL.Clients.Office.Excel.Functions.SPG(GO226, "SP_COUNTRY_NAME")</f>
        <v>#INVALID COMPANY ID</v>
      </c>
      <c r="GW226" t="str">
        <f>_xll.SNL.Clients.Office.Excel.Functions.SPG(GT226, "SP_COUNTRY_NAME")</f>
        <v>#INVALID COMPANY ID</v>
      </c>
      <c r="HB226" t="str">
        <f>_xll.SNL.Clients.Office.Excel.Functions.SPG(GY226, "SP_COUNTRY_NAME")</f>
        <v>#INVALID COMPANY ID</v>
      </c>
      <c r="HC226" t="s">
        <v>1756</v>
      </c>
      <c r="HD226">
        <v>4111723</v>
      </c>
      <c r="HE226" t="s">
        <v>325</v>
      </c>
      <c r="HF226" s="11">
        <v>0.01</v>
      </c>
      <c r="HG226" t="str">
        <f>_xll.SNL.Clients.Office.Excel.Functions.SPG(HD226, "SP_COUNTRY_NAME")</f>
        <v>USA</v>
      </c>
      <c r="HL226" t="str">
        <f>_xll.SNL.Clients.Office.Excel.Functions.SPG(HI226, "SP_COUNTRY_NAME")</f>
        <v>#INVALID COMPANY ID</v>
      </c>
      <c r="HQ226" t="str">
        <f>_xll.SNL.Clients.Office.Excel.Functions.SPG(HN226, "SP_COUNTRY_NAME")</f>
        <v>#INVALID COMPANY ID</v>
      </c>
      <c r="HR226" t="s">
        <v>1756</v>
      </c>
      <c r="HS226">
        <v>4111723</v>
      </c>
      <c r="HT226" t="s">
        <v>325</v>
      </c>
      <c r="HU226" s="11">
        <v>0.01</v>
      </c>
      <c r="HV226" t="str">
        <f>_xll.SNL.Clients.Office.Excel.Functions.SPG(HS226, "SP_COUNTRY_NAME")</f>
        <v>USA</v>
      </c>
      <c r="HW226" t="s">
        <v>520</v>
      </c>
      <c r="HX226">
        <v>4089114</v>
      </c>
      <c r="HY226" t="s">
        <v>398</v>
      </c>
      <c r="HZ226" s="11">
        <v>0.01</v>
      </c>
      <c r="IA226" t="str">
        <f>_xll.SNL.Clients.Office.Excel.Functions.SPG(HX226, "SP_COUNTRY_NAME")</f>
        <v>USA</v>
      </c>
      <c r="IF226" t="str">
        <f>_xll.SNL.Clients.Office.Excel.Functions.SPG(IC226, "SP_COUNTRY_NAME")</f>
        <v>#INVALID COMPANY ID</v>
      </c>
      <c r="IK226" t="str">
        <f>_xll.SNL.Clients.Office.Excel.Functions.SPG(IH226, "SP_COUNTRY_NAME")</f>
        <v>#INVALID COMPANY ID</v>
      </c>
      <c r="IP226" t="str">
        <f>_xll.SNL.Clients.Office.Excel.Functions.SPG(IM226, "SP_COUNTRY_NAME")</f>
        <v>#INVALID COMPANY ID</v>
      </c>
      <c r="IU226" t="str">
        <f>_xll.SNL.Clients.Office.Excel.Functions.SPG(IR226, "SP_COUNTRY_NAME")</f>
        <v>#INVALID COMPANY ID</v>
      </c>
      <c r="IZ226" t="str">
        <f>_xll.SNL.Clients.Office.Excel.Functions.SPG(IW226, "SP_COUNTRY_NAME")</f>
        <v>#INVALID COMPANY ID</v>
      </c>
      <c r="JA226" t="s">
        <v>778</v>
      </c>
      <c r="JB226">
        <v>4579063</v>
      </c>
      <c r="JC226" t="s">
        <v>398</v>
      </c>
      <c r="JD226" s="11">
        <v>0</v>
      </c>
      <c r="JE226" t="str">
        <f>_xll.SNL.Clients.Office.Excel.Functions.SPG(JB226, "SP_COUNTRY_NAME")</f>
        <v>USA</v>
      </c>
      <c r="JF226" t="s">
        <v>736</v>
      </c>
      <c r="JG226">
        <v>5852488</v>
      </c>
      <c r="JH226" t="s">
        <v>398</v>
      </c>
      <c r="JI226" s="11">
        <v>0</v>
      </c>
      <c r="JJ226" t="str">
        <f>_xll.SNL.Clients.Office.Excel.Functions.SPG(JG226, "SP_COUNTRY_NAME")</f>
        <v>South Africa</v>
      </c>
      <c r="JK226" t="s">
        <v>1396</v>
      </c>
      <c r="JL226">
        <v>4117563</v>
      </c>
      <c r="JM226" t="s">
        <v>398</v>
      </c>
      <c r="JN226" s="11">
        <v>0.01</v>
      </c>
      <c r="JO226" t="str">
        <f>_xll.SNL.Clients.Office.Excel.Functions.SPG(JL226, "SP_COUNTRY_NAME")</f>
        <v>USA</v>
      </c>
      <c r="JT226" t="str">
        <f>_xll.SNL.Clients.Office.Excel.Functions.SPG(JQ226, "SP_COUNTRY_NAME")</f>
        <v>#INVALID COMPANY ID</v>
      </c>
      <c r="JY226" t="str">
        <f>_xll.SNL.Clients.Office.Excel.Functions.SPG(JV226, "SP_COUNTRY_NAME")</f>
        <v>#INVALID COMPANY ID</v>
      </c>
      <c r="JZ226" t="s">
        <v>1756</v>
      </c>
      <c r="KA226">
        <v>4111723</v>
      </c>
      <c r="KB226" t="s">
        <v>325</v>
      </c>
      <c r="KC226" s="11">
        <v>0.01</v>
      </c>
      <c r="KD226" t="str">
        <f>_xll.SNL.Clients.Office.Excel.Functions.SPG(KA226, "SP_COUNTRY_NAME")</f>
        <v>USA</v>
      </c>
      <c r="KI226" t="str">
        <f>_xll.SNL.Clients.Office.Excel.Functions.SPG(KF226, "SP_COUNTRY_NAME")</f>
        <v>#INVALID COMPANY ID</v>
      </c>
      <c r="KJ226" t="s">
        <v>803</v>
      </c>
      <c r="KK226">
        <v>9146959</v>
      </c>
      <c r="KL226" t="s">
        <v>398</v>
      </c>
      <c r="KM226" s="11">
        <v>0</v>
      </c>
      <c r="KN226" t="str">
        <f>_xll.SNL.Clients.Office.Excel.Functions.SPG(KK226, "SP_COUNTRY_NAME")</f>
        <v>South Africa</v>
      </c>
    </row>
    <row r="227" spans="5:300" x14ac:dyDescent="0.35">
      <c r="E227" t="str">
        <f>_xll.SNL.Clients.Office.Excel.Functions.SPG(B227, "SP_COUNTRY_NAME")</f>
        <v>#INVALID COMPANY ID</v>
      </c>
      <c r="F227" t="s">
        <v>859</v>
      </c>
      <c r="G227">
        <v>100593768</v>
      </c>
      <c r="H227" t="s">
        <v>398</v>
      </c>
      <c r="I227" s="11">
        <v>0</v>
      </c>
      <c r="J227" t="str">
        <f>_xll.SNL.Clients.Office.Excel.Functions.SPG(G227, "SP_COUNTRY_NAME")</f>
        <v>South Africa</v>
      </c>
      <c r="K227" t="s">
        <v>625</v>
      </c>
      <c r="L227">
        <v>4338202</v>
      </c>
      <c r="M227" t="s">
        <v>398</v>
      </c>
      <c r="N227" s="11">
        <v>0</v>
      </c>
      <c r="O227" t="str">
        <f>_xll.SNL.Clients.Office.Excel.Functions.SPG(L227, "SP_COUNTRY_NAME")</f>
        <v>USA</v>
      </c>
      <c r="P227" t="s">
        <v>1109</v>
      </c>
      <c r="Q227">
        <v>7509874</v>
      </c>
      <c r="R227" t="s">
        <v>401</v>
      </c>
      <c r="S227" s="11">
        <v>0.03</v>
      </c>
      <c r="T227" t="str">
        <f>_xll.SNL.Clients.Office.Excel.Functions.SPG(Q227, "SP_COUNTRY_NAME")</f>
        <v>Isle of Man</v>
      </c>
      <c r="Y227" t="str">
        <f>_xll.SNL.Clients.Office.Excel.Functions.SPG(V227, "SP_COUNTRY_NAME")</f>
        <v>#INVALID COMPANY ID</v>
      </c>
      <c r="Z227" t="s">
        <v>804</v>
      </c>
      <c r="AA227">
        <v>19342220</v>
      </c>
      <c r="AB227" t="s">
        <v>398</v>
      </c>
      <c r="AC227" s="11">
        <v>0</v>
      </c>
      <c r="AD227" t="str">
        <f>_xll.SNL.Clients.Office.Excel.Functions.SPG(AA227, "SP_COUNTRY_NAME")</f>
        <v>USA</v>
      </c>
      <c r="AE227" t="s">
        <v>804</v>
      </c>
      <c r="AF227">
        <v>19342220</v>
      </c>
      <c r="AG227" t="s">
        <v>398</v>
      </c>
      <c r="AH227" s="11">
        <v>0</v>
      </c>
      <c r="AI227" t="str">
        <f>_xll.SNL.Clients.Office.Excel.Functions.SPG(AF227, "SP_COUNTRY_NAME")</f>
        <v>USA</v>
      </c>
      <c r="AJ227" t="s">
        <v>1109</v>
      </c>
      <c r="AK227">
        <v>7509874</v>
      </c>
      <c r="AL227" t="s">
        <v>401</v>
      </c>
      <c r="AM227" s="11">
        <v>0.03</v>
      </c>
      <c r="AN227" t="str">
        <f>_xll.SNL.Clients.Office.Excel.Functions.SPG(AK227, "SP_COUNTRY_NAME")</f>
        <v>Isle of Man</v>
      </c>
      <c r="AS227" t="str">
        <f>_xll.SNL.Clients.Office.Excel.Functions.SPG(AP227, "SP_COUNTRY_NAME")</f>
        <v>#INVALID COMPANY ID</v>
      </c>
      <c r="AX227" t="str">
        <f>_xll.SNL.Clients.Office.Excel.Functions.SPG(AU227, "SP_COUNTRY_NAME")</f>
        <v>#INVALID COMPANY ID</v>
      </c>
      <c r="AY227" t="s">
        <v>804</v>
      </c>
      <c r="AZ227">
        <v>19342220</v>
      </c>
      <c r="BA227" t="s">
        <v>398</v>
      </c>
      <c r="BB227" s="11">
        <v>0</v>
      </c>
      <c r="BC227" t="str">
        <f>_xll.SNL.Clients.Office.Excel.Functions.SPG(AZ227, "SP_COUNTRY_NAME")</f>
        <v>USA</v>
      </c>
      <c r="BH227" t="str">
        <f>_xll.SNL.Clients.Office.Excel.Functions.SPG(BE227, "SP_COUNTRY_NAME")</f>
        <v>#INVALID COMPANY ID</v>
      </c>
      <c r="BI227" t="s">
        <v>418</v>
      </c>
      <c r="BJ227">
        <v>4116134</v>
      </c>
      <c r="BK227" t="s">
        <v>398</v>
      </c>
      <c r="BL227" s="11">
        <v>0</v>
      </c>
      <c r="BM227" t="str">
        <f>_xll.SNL.Clients.Office.Excel.Functions.SPG(BJ227, "SP_COUNTRY_NAME")</f>
        <v>Japan</v>
      </c>
      <c r="BR227" t="str">
        <f>_xll.SNL.Clients.Office.Excel.Functions.SPG(BO227, "SP_COUNTRY_NAME")</f>
        <v>#INVALID COMPANY ID</v>
      </c>
      <c r="BS227" t="s">
        <v>1402</v>
      </c>
      <c r="BT227">
        <v>4055966</v>
      </c>
      <c r="BU227" t="s">
        <v>398</v>
      </c>
      <c r="BV227" s="11">
        <v>0</v>
      </c>
      <c r="BW227" t="str">
        <f>_xll.SNL.Clients.Office.Excel.Functions.SPG(BT227, "SP_COUNTRY_NAME")</f>
        <v>USA</v>
      </c>
      <c r="BX227" t="s">
        <v>729</v>
      </c>
      <c r="BY227">
        <v>5866366</v>
      </c>
      <c r="BZ227" t="s">
        <v>398</v>
      </c>
      <c r="CA227" s="11">
        <v>0.01</v>
      </c>
      <c r="CB227" t="str">
        <f>_xll.SNL.Clients.Office.Excel.Functions.SPG(BY227, "SP_COUNTRY_NAME")</f>
        <v>South Africa</v>
      </c>
      <c r="CC227" t="s">
        <v>1144</v>
      </c>
      <c r="CD227">
        <v>4188958</v>
      </c>
      <c r="CE227" t="s">
        <v>398</v>
      </c>
      <c r="CF227" s="11">
        <v>0.01</v>
      </c>
      <c r="CG227" t="str">
        <f>_xll.SNL.Clients.Office.Excel.Functions.SPG(CD227, "SP_COUNTRY_NAME")</f>
        <v>USA</v>
      </c>
      <c r="CH227" t="s">
        <v>729</v>
      </c>
      <c r="CI227">
        <v>5866366</v>
      </c>
      <c r="CJ227" t="s">
        <v>398</v>
      </c>
      <c r="CK227" s="11">
        <v>0.01</v>
      </c>
      <c r="CL227" t="str">
        <f>_xll.SNL.Clients.Office.Excel.Functions.SPG(CI227, "SP_COUNTRY_NAME")</f>
        <v>South Africa</v>
      </c>
      <c r="CM227" t="s">
        <v>418</v>
      </c>
      <c r="CN227">
        <v>4116134</v>
      </c>
      <c r="CO227" t="s">
        <v>398</v>
      </c>
      <c r="CP227" s="11">
        <v>0</v>
      </c>
      <c r="CQ227" t="str">
        <f>_xll.SNL.Clients.Office.Excel.Functions.SPG(CN227, "SP_COUNTRY_NAME")</f>
        <v>Japan</v>
      </c>
      <c r="CR227" t="s">
        <v>418</v>
      </c>
      <c r="CS227">
        <v>4116134</v>
      </c>
      <c r="CT227" t="s">
        <v>398</v>
      </c>
      <c r="CU227" s="11">
        <v>0</v>
      </c>
      <c r="CV227" t="str">
        <f>_xll.SNL.Clients.Office.Excel.Functions.SPG(CS227, "SP_COUNTRY_NAME")</f>
        <v>Japan</v>
      </c>
      <c r="CW227" t="s">
        <v>729</v>
      </c>
      <c r="CX227">
        <v>5866366</v>
      </c>
      <c r="CY227" t="s">
        <v>398</v>
      </c>
      <c r="CZ227" s="11">
        <v>0.01</v>
      </c>
      <c r="DA227" t="str">
        <f>_xll.SNL.Clients.Office.Excel.Functions.SPG(CX227, "SP_COUNTRY_NAME")</f>
        <v>South Africa</v>
      </c>
      <c r="DF227" t="str">
        <f>_xll.SNL.Clients.Office.Excel.Functions.SPG(DC227, "SP_COUNTRY_NAME")</f>
        <v>#INVALID COMPANY ID</v>
      </c>
      <c r="DK227" t="str">
        <f>_xll.SNL.Clients.Office.Excel.Functions.SPG(DH227, "SP_COUNTRY_NAME")</f>
        <v>#INVALID COMPANY ID</v>
      </c>
      <c r="DL227" t="s">
        <v>859</v>
      </c>
      <c r="DM227">
        <v>100593768</v>
      </c>
      <c r="DN227" t="s">
        <v>398</v>
      </c>
      <c r="DO227" s="11">
        <v>0</v>
      </c>
      <c r="DP227" t="str">
        <f>_xll.SNL.Clients.Office.Excel.Functions.SPG(DM227, "SP_COUNTRY_NAME")</f>
        <v>South Africa</v>
      </c>
      <c r="DQ227" t="s">
        <v>859</v>
      </c>
      <c r="DR227">
        <v>100593768</v>
      </c>
      <c r="DS227" t="s">
        <v>398</v>
      </c>
      <c r="DT227" s="11">
        <v>0</v>
      </c>
      <c r="DU227" t="str">
        <f>_xll.SNL.Clients.Office.Excel.Functions.SPG(DR227, "SP_COUNTRY_NAME")</f>
        <v>South Africa</v>
      </c>
      <c r="DV227" t="s">
        <v>859</v>
      </c>
      <c r="DW227">
        <v>100593768</v>
      </c>
      <c r="DX227" t="s">
        <v>398</v>
      </c>
      <c r="DY227" s="11">
        <v>0</v>
      </c>
      <c r="DZ227" t="str">
        <f>_xll.SNL.Clients.Office.Excel.Functions.SPG(DW227, "SP_COUNTRY_NAME")</f>
        <v>South Africa</v>
      </c>
      <c r="EE227" t="str">
        <f>_xll.SNL.Clients.Office.Excel.Functions.SPG(EB227, "SP_COUNTRY_NAME")</f>
        <v>#INVALID COMPANY ID</v>
      </c>
      <c r="EF227" t="s">
        <v>497</v>
      </c>
      <c r="EG227">
        <v>4087052</v>
      </c>
      <c r="EH227" t="s">
        <v>398</v>
      </c>
      <c r="EI227" s="11">
        <v>0.01</v>
      </c>
      <c r="EJ227" t="str">
        <f>_xll.SNL.Clients.Office.Excel.Functions.SPG(EG227, "SP_COUNTRY_NAME")</f>
        <v>USA</v>
      </c>
      <c r="EO227" t="str">
        <f>_xll.SNL.Clients.Office.Excel.Functions.SPG(EL227, "SP_COUNTRY_NAME")</f>
        <v>#INVALID COMPANY ID</v>
      </c>
      <c r="ET227" t="str">
        <f>_xll.SNL.Clients.Office.Excel.Functions.SPG(EQ227, "SP_COUNTRY_NAME")</f>
        <v>#INVALID COMPANY ID</v>
      </c>
      <c r="EY227" t="str">
        <f>_xll.SNL.Clients.Office.Excel.Functions.SPG(EV227, "SP_COUNTRY_NAME")</f>
        <v>#INVALID COMPANY ID</v>
      </c>
      <c r="EZ227" t="s">
        <v>1144</v>
      </c>
      <c r="FA227">
        <v>4188958</v>
      </c>
      <c r="FB227" t="s">
        <v>398</v>
      </c>
      <c r="FC227" s="11">
        <v>0.01</v>
      </c>
      <c r="FD227" t="str">
        <f>_xll.SNL.Clients.Office.Excel.Functions.SPG(FA227, "SP_COUNTRY_NAME")</f>
        <v>USA</v>
      </c>
      <c r="FE227" t="s">
        <v>1144</v>
      </c>
      <c r="FF227">
        <v>4188958</v>
      </c>
      <c r="FG227" t="s">
        <v>398</v>
      </c>
      <c r="FH227" s="11">
        <v>0.01</v>
      </c>
      <c r="FI227" t="str">
        <f>_xll.SNL.Clients.Office.Excel.Functions.SPG(FF227, "SP_COUNTRY_NAME")</f>
        <v>USA</v>
      </c>
      <c r="FJ227" t="s">
        <v>729</v>
      </c>
      <c r="FK227">
        <v>5866366</v>
      </c>
      <c r="FL227" t="s">
        <v>398</v>
      </c>
      <c r="FM227" s="11">
        <v>0.01</v>
      </c>
      <c r="FN227" t="str">
        <f>_xll.SNL.Clients.Office.Excel.Functions.SPG(FK227, "SP_COUNTRY_NAME")</f>
        <v>South Africa</v>
      </c>
      <c r="FS227" t="str">
        <f>_xll.SNL.Clients.Office.Excel.Functions.SPG(FP227, "SP_COUNTRY_NAME")</f>
        <v>#INVALID COMPANY ID</v>
      </c>
      <c r="FT227" t="s">
        <v>497</v>
      </c>
      <c r="FU227">
        <v>4087052</v>
      </c>
      <c r="FV227" t="s">
        <v>398</v>
      </c>
      <c r="FW227" s="11">
        <v>0.01</v>
      </c>
      <c r="FX227" t="str">
        <f>_xll.SNL.Clients.Office.Excel.Functions.SPG(FU227, "SP_COUNTRY_NAME")</f>
        <v>USA</v>
      </c>
      <c r="GC227" t="str">
        <f>_xll.SNL.Clients.Office.Excel.Functions.SPG(FZ227, "SP_COUNTRY_NAME")</f>
        <v>#INVALID COMPANY ID</v>
      </c>
      <c r="GH227" t="str">
        <f>_xll.SNL.Clients.Office.Excel.Functions.SPG(GE227, "SP_COUNTRY_NAME")</f>
        <v>#INVALID COMPANY ID</v>
      </c>
      <c r="GM227" t="str">
        <f>_xll.SNL.Clients.Office.Excel.Functions.SPG(GJ227, "SP_COUNTRY_NAME")</f>
        <v>#INVALID COMPANY ID</v>
      </c>
      <c r="GR227" t="str">
        <f>_xll.SNL.Clients.Office.Excel.Functions.SPG(GO227, "SP_COUNTRY_NAME")</f>
        <v>#INVALID COMPANY ID</v>
      </c>
      <c r="GW227" t="str">
        <f>_xll.SNL.Clients.Office.Excel.Functions.SPG(GT227, "SP_COUNTRY_NAME")</f>
        <v>#INVALID COMPANY ID</v>
      </c>
      <c r="HB227" t="str">
        <f>_xll.SNL.Clients.Office.Excel.Functions.SPG(GY227, "SP_COUNTRY_NAME")</f>
        <v>#INVALID COMPANY ID</v>
      </c>
      <c r="HC227" t="s">
        <v>729</v>
      </c>
      <c r="HD227">
        <v>5866366</v>
      </c>
      <c r="HE227" t="s">
        <v>398</v>
      </c>
      <c r="HF227" s="11">
        <v>0.01</v>
      </c>
      <c r="HG227" t="str">
        <f>_xll.SNL.Clients.Office.Excel.Functions.SPG(HD227, "SP_COUNTRY_NAME")</f>
        <v>South Africa</v>
      </c>
      <c r="HL227" t="str">
        <f>_xll.SNL.Clients.Office.Excel.Functions.SPG(HI227, "SP_COUNTRY_NAME")</f>
        <v>#INVALID COMPANY ID</v>
      </c>
      <c r="HQ227" t="str">
        <f>_xll.SNL.Clients.Office.Excel.Functions.SPG(HN227, "SP_COUNTRY_NAME")</f>
        <v>#INVALID COMPANY ID</v>
      </c>
      <c r="HR227" t="s">
        <v>729</v>
      </c>
      <c r="HS227">
        <v>5866366</v>
      </c>
      <c r="HT227" t="s">
        <v>398</v>
      </c>
      <c r="HU227" s="11">
        <v>0.01</v>
      </c>
      <c r="HV227" t="str">
        <f>_xll.SNL.Clients.Office.Excel.Functions.SPG(HS227, "SP_COUNTRY_NAME")</f>
        <v>South Africa</v>
      </c>
      <c r="HW227" t="s">
        <v>497</v>
      </c>
      <c r="HX227">
        <v>4087052</v>
      </c>
      <c r="HY227" t="s">
        <v>398</v>
      </c>
      <c r="HZ227" s="11">
        <v>0.01</v>
      </c>
      <c r="IA227" t="str">
        <f>_xll.SNL.Clients.Office.Excel.Functions.SPG(HX227, "SP_COUNTRY_NAME")</f>
        <v>USA</v>
      </c>
      <c r="IF227" t="str">
        <f>_xll.SNL.Clients.Office.Excel.Functions.SPG(IC227, "SP_COUNTRY_NAME")</f>
        <v>#INVALID COMPANY ID</v>
      </c>
      <c r="IK227" t="str">
        <f>_xll.SNL.Clients.Office.Excel.Functions.SPG(IH227, "SP_COUNTRY_NAME")</f>
        <v>#INVALID COMPANY ID</v>
      </c>
      <c r="IP227" t="str">
        <f>_xll.SNL.Clients.Office.Excel.Functions.SPG(IM227, "SP_COUNTRY_NAME")</f>
        <v>#INVALID COMPANY ID</v>
      </c>
      <c r="IU227" t="str">
        <f>_xll.SNL.Clients.Office.Excel.Functions.SPG(IR227, "SP_COUNTRY_NAME")</f>
        <v>#INVALID COMPANY ID</v>
      </c>
      <c r="IZ227" t="str">
        <f>_xll.SNL.Clients.Office.Excel.Functions.SPG(IW227, "SP_COUNTRY_NAME")</f>
        <v>#INVALID COMPANY ID</v>
      </c>
      <c r="JA227" t="s">
        <v>418</v>
      </c>
      <c r="JB227">
        <v>4116134</v>
      </c>
      <c r="JC227" t="s">
        <v>398</v>
      </c>
      <c r="JD227" s="11">
        <v>0</v>
      </c>
      <c r="JE227" t="str">
        <f>_xll.SNL.Clients.Office.Excel.Functions.SPG(JB227, "SP_COUNTRY_NAME")</f>
        <v>Japan</v>
      </c>
      <c r="JF227" t="s">
        <v>859</v>
      </c>
      <c r="JG227">
        <v>100593768</v>
      </c>
      <c r="JH227" t="s">
        <v>398</v>
      </c>
      <c r="JI227" s="11">
        <v>0</v>
      </c>
      <c r="JJ227" t="str">
        <f>_xll.SNL.Clients.Office.Excel.Functions.SPG(JG227, "SP_COUNTRY_NAME")</f>
        <v>South Africa</v>
      </c>
      <c r="JK227" t="s">
        <v>1144</v>
      </c>
      <c r="JL227">
        <v>4188958</v>
      </c>
      <c r="JM227" t="s">
        <v>398</v>
      </c>
      <c r="JN227" s="11">
        <v>0.01</v>
      </c>
      <c r="JO227" t="str">
        <f>_xll.SNL.Clients.Office.Excel.Functions.SPG(JL227, "SP_COUNTRY_NAME")</f>
        <v>USA</v>
      </c>
      <c r="JT227" t="str">
        <f>_xll.SNL.Clients.Office.Excel.Functions.SPG(JQ227, "SP_COUNTRY_NAME")</f>
        <v>#INVALID COMPANY ID</v>
      </c>
      <c r="JY227" t="str">
        <f>_xll.SNL.Clients.Office.Excel.Functions.SPG(JV227, "SP_COUNTRY_NAME")</f>
        <v>#INVALID COMPANY ID</v>
      </c>
      <c r="JZ227" t="s">
        <v>729</v>
      </c>
      <c r="KA227">
        <v>5866366</v>
      </c>
      <c r="KB227" t="s">
        <v>398</v>
      </c>
      <c r="KC227" s="11">
        <v>0.01</v>
      </c>
      <c r="KD227" t="str">
        <f>_xll.SNL.Clients.Office.Excel.Functions.SPG(KA227, "SP_COUNTRY_NAME")</f>
        <v>South Africa</v>
      </c>
      <c r="KI227" t="str">
        <f>_xll.SNL.Clients.Office.Excel.Functions.SPG(KF227, "SP_COUNTRY_NAME")</f>
        <v>#INVALID COMPANY ID</v>
      </c>
      <c r="KJ227" t="s">
        <v>804</v>
      </c>
      <c r="KK227">
        <v>19342220</v>
      </c>
      <c r="KL227" t="s">
        <v>398</v>
      </c>
      <c r="KM227" s="11">
        <v>0</v>
      </c>
      <c r="KN227" t="str">
        <f>_xll.SNL.Clients.Office.Excel.Functions.SPG(KK227, "SP_COUNTRY_NAME")</f>
        <v>USA</v>
      </c>
    </row>
    <row r="228" spans="5:300" x14ac:dyDescent="0.35">
      <c r="E228" t="str">
        <f>_xll.SNL.Clients.Office.Excel.Functions.SPG(B228, "SP_COUNTRY_NAME")</f>
        <v>#INVALID COMPANY ID</v>
      </c>
      <c r="F228" t="s">
        <v>469</v>
      </c>
      <c r="G228">
        <v>4629378</v>
      </c>
      <c r="H228" t="s">
        <v>398</v>
      </c>
      <c r="I228" s="11">
        <v>0</v>
      </c>
      <c r="J228" t="str">
        <f>_xll.SNL.Clients.Office.Excel.Functions.SPG(G228, "SP_COUNTRY_NAME")</f>
        <v>Japan</v>
      </c>
      <c r="K228" t="s">
        <v>626</v>
      </c>
      <c r="L228">
        <v>4288242</v>
      </c>
      <c r="M228" t="s">
        <v>398</v>
      </c>
      <c r="N228" s="11">
        <v>0</v>
      </c>
      <c r="O228" t="str">
        <f>_xll.SNL.Clients.Office.Excel.Functions.SPG(L228, "SP_COUNTRY_NAME")</f>
        <v>USA</v>
      </c>
      <c r="P228" t="s">
        <v>1110</v>
      </c>
      <c r="Q228">
        <v>4648892</v>
      </c>
      <c r="R228" t="s">
        <v>398</v>
      </c>
      <c r="S228" s="11">
        <v>0.02</v>
      </c>
      <c r="T228" t="str">
        <f>_xll.SNL.Clients.Office.Excel.Functions.SPG(Q228, "SP_COUNTRY_NAME")</f>
        <v>United Kingdom</v>
      </c>
      <c r="Y228" t="str">
        <f>_xll.SNL.Clients.Office.Excel.Functions.SPG(V228, "SP_COUNTRY_NAME")</f>
        <v>#INVALID COMPANY ID</v>
      </c>
      <c r="Z228" t="s">
        <v>541</v>
      </c>
      <c r="AA228">
        <v>102729</v>
      </c>
      <c r="AB228" t="s">
        <v>398</v>
      </c>
      <c r="AC228" s="11">
        <v>0</v>
      </c>
      <c r="AD228" t="str">
        <f>_xll.SNL.Clients.Office.Excel.Functions.SPG(AA228, "SP_COUNTRY_NAME")</f>
        <v>USA</v>
      </c>
      <c r="AE228" t="s">
        <v>541</v>
      </c>
      <c r="AF228">
        <v>102729</v>
      </c>
      <c r="AG228" t="s">
        <v>398</v>
      </c>
      <c r="AH228" s="11">
        <v>0</v>
      </c>
      <c r="AI228" t="str">
        <f>_xll.SNL.Clients.Office.Excel.Functions.SPG(AF228, "SP_COUNTRY_NAME")</f>
        <v>USA</v>
      </c>
      <c r="AJ228" t="s">
        <v>1110</v>
      </c>
      <c r="AK228">
        <v>4648892</v>
      </c>
      <c r="AL228" t="s">
        <v>398</v>
      </c>
      <c r="AM228" s="11">
        <v>0.02</v>
      </c>
      <c r="AN228" t="str">
        <f>_xll.SNL.Clients.Office.Excel.Functions.SPG(AK228, "SP_COUNTRY_NAME")</f>
        <v>United Kingdom</v>
      </c>
      <c r="AS228" t="str">
        <f>_xll.SNL.Clients.Office.Excel.Functions.SPG(AP228, "SP_COUNTRY_NAME")</f>
        <v>#INVALID COMPANY ID</v>
      </c>
      <c r="AX228" t="str">
        <f>_xll.SNL.Clients.Office.Excel.Functions.SPG(AU228, "SP_COUNTRY_NAME")</f>
        <v>#INVALID COMPANY ID</v>
      </c>
      <c r="AY228" t="s">
        <v>541</v>
      </c>
      <c r="AZ228">
        <v>102729</v>
      </c>
      <c r="BA228" t="s">
        <v>398</v>
      </c>
      <c r="BB228" s="11">
        <v>0</v>
      </c>
      <c r="BC228" t="str">
        <f>_xll.SNL.Clients.Office.Excel.Functions.SPG(AZ228, "SP_COUNTRY_NAME")</f>
        <v>USA</v>
      </c>
      <c r="BH228" t="str">
        <f>_xll.SNL.Clients.Office.Excel.Functions.SPG(BE228, "SP_COUNTRY_NAME")</f>
        <v>#INVALID COMPANY ID</v>
      </c>
      <c r="BI228" t="s">
        <v>455</v>
      </c>
      <c r="BJ228">
        <v>4318598</v>
      </c>
      <c r="BK228" t="s">
        <v>398</v>
      </c>
      <c r="BL228" s="11">
        <v>0</v>
      </c>
      <c r="BM228" t="str">
        <f>_xll.SNL.Clients.Office.Excel.Functions.SPG(BJ228, "SP_COUNTRY_NAME")</f>
        <v>USA</v>
      </c>
      <c r="BR228" t="str">
        <f>_xll.SNL.Clients.Office.Excel.Functions.SPG(BO228, "SP_COUNTRY_NAME")</f>
        <v>#INVALID COMPANY ID</v>
      </c>
      <c r="BS228" t="s">
        <v>1197</v>
      </c>
      <c r="BT228">
        <v>4138457</v>
      </c>
      <c r="BU228" t="s">
        <v>398</v>
      </c>
      <c r="BV228" s="11">
        <v>0</v>
      </c>
      <c r="BW228" t="str">
        <f>_xll.SNL.Clients.Office.Excel.Functions.SPG(BT228, "SP_COUNTRY_NAME")</f>
        <v>Germany</v>
      </c>
      <c r="BX228" t="s">
        <v>1042</v>
      </c>
      <c r="BY228">
        <v>4138856</v>
      </c>
      <c r="BZ228" t="s">
        <v>402</v>
      </c>
      <c r="CA228" s="11">
        <v>0.01</v>
      </c>
      <c r="CB228" t="str">
        <f>_xll.SNL.Clients.Office.Excel.Functions.SPG(BY228, "SP_COUNTRY_NAME")</f>
        <v>USA</v>
      </c>
      <c r="CC228" t="s">
        <v>1128</v>
      </c>
      <c r="CD228">
        <v>7260213</v>
      </c>
      <c r="CE228" t="s">
        <v>398</v>
      </c>
      <c r="CF228" s="11">
        <v>0.01</v>
      </c>
      <c r="CG228" t="str">
        <f>_xll.SNL.Clients.Office.Excel.Functions.SPG(CD228, "SP_COUNTRY_NAME")</f>
        <v>United Kingdom</v>
      </c>
      <c r="CH228" t="s">
        <v>1042</v>
      </c>
      <c r="CI228">
        <v>4138856</v>
      </c>
      <c r="CJ228" t="s">
        <v>402</v>
      </c>
      <c r="CK228" s="11">
        <v>0.01</v>
      </c>
      <c r="CL228" t="str">
        <f>_xll.SNL.Clients.Office.Excel.Functions.SPG(CI228, "SP_COUNTRY_NAME")</f>
        <v>USA</v>
      </c>
      <c r="CM228" t="s">
        <v>455</v>
      </c>
      <c r="CN228">
        <v>4318598</v>
      </c>
      <c r="CO228" t="s">
        <v>398</v>
      </c>
      <c r="CP228" s="11">
        <v>0</v>
      </c>
      <c r="CQ228" t="str">
        <f>_xll.SNL.Clients.Office.Excel.Functions.SPG(CN228, "SP_COUNTRY_NAME")</f>
        <v>USA</v>
      </c>
      <c r="CR228" t="s">
        <v>455</v>
      </c>
      <c r="CS228">
        <v>4318598</v>
      </c>
      <c r="CT228" t="s">
        <v>398</v>
      </c>
      <c r="CU228" s="11">
        <v>0</v>
      </c>
      <c r="CV228" t="str">
        <f>_xll.SNL.Clients.Office.Excel.Functions.SPG(CS228, "SP_COUNTRY_NAME")</f>
        <v>USA</v>
      </c>
      <c r="CW228" t="s">
        <v>1042</v>
      </c>
      <c r="CX228">
        <v>4138856</v>
      </c>
      <c r="CY228" t="s">
        <v>402</v>
      </c>
      <c r="CZ228" s="11">
        <v>0.01</v>
      </c>
      <c r="DA228" t="str">
        <f>_xll.SNL.Clients.Office.Excel.Functions.SPG(CX228, "SP_COUNTRY_NAME")</f>
        <v>USA</v>
      </c>
      <c r="DF228" t="str">
        <f>_xll.SNL.Clients.Office.Excel.Functions.SPG(DC228, "SP_COUNTRY_NAME")</f>
        <v>#INVALID COMPANY ID</v>
      </c>
      <c r="DK228" t="str">
        <f>_xll.SNL.Clients.Office.Excel.Functions.SPG(DH228, "SP_COUNTRY_NAME")</f>
        <v>#INVALID COMPANY ID</v>
      </c>
      <c r="DL228" t="s">
        <v>469</v>
      </c>
      <c r="DM228">
        <v>4629378</v>
      </c>
      <c r="DN228" t="s">
        <v>398</v>
      </c>
      <c r="DO228" s="11">
        <v>0</v>
      </c>
      <c r="DP228" t="str">
        <f>_xll.SNL.Clients.Office.Excel.Functions.SPG(DM228, "SP_COUNTRY_NAME")</f>
        <v>Japan</v>
      </c>
      <c r="DQ228" t="s">
        <v>469</v>
      </c>
      <c r="DR228">
        <v>4629378</v>
      </c>
      <c r="DS228" t="s">
        <v>398</v>
      </c>
      <c r="DT228" s="11">
        <v>0</v>
      </c>
      <c r="DU228" t="str">
        <f>_xll.SNL.Clients.Office.Excel.Functions.SPG(DR228, "SP_COUNTRY_NAME")</f>
        <v>Japan</v>
      </c>
      <c r="DV228" t="s">
        <v>469</v>
      </c>
      <c r="DW228">
        <v>4629378</v>
      </c>
      <c r="DX228" t="s">
        <v>398</v>
      </c>
      <c r="DY228" s="11">
        <v>0</v>
      </c>
      <c r="DZ228" t="str">
        <f>_xll.SNL.Clients.Office.Excel.Functions.SPG(DW228, "SP_COUNTRY_NAME")</f>
        <v>Japan</v>
      </c>
      <c r="EE228" t="str">
        <f>_xll.SNL.Clients.Office.Excel.Functions.SPG(EB228, "SP_COUNTRY_NAME")</f>
        <v>#INVALID COMPANY ID</v>
      </c>
      <c r="EF228" t="s">
        <v>678</v>
      </c>
      <c r="EG228">
        <v>5842278</v>
      </c>
      <c r="EH228" t="s">
        <v>398</v>
      </c>
      <c r="EI228" s="11">
        <v>0.01</v>
      </c>
      <c r="EJ228" t="str">
        <f>_xll.SNL.Clients.Office.Excel.Functions.SPG(EG228, "SP_COUNTRY_NAME")</f>
        <v>South Africa</v>
      </c>
      <c r="EO228" t="str">
        <f>_xll.SNL.Clients.Office.Excel.Functions.SPG(EL228, "SP_COUNTRY_NAME")</f>
        <v>#INVALID COMPANY ID</v>
      </c>
      <c r="ET228" t="str">
        <f>_xll.SNL.Clients.Office.Excel.Functions.SPG(EQ228, "SP_COUNTRY_NAME")</f>
        <v>#INVALID COMPANY ID</v>
      </c>
      <c r="EY228" t="str">
        <f>_xll.SNL.Clients.Office.Excel.Functions.SPG(EV228, "SP_COUNTRY_NAME")</f>
        <v>#INVALID COMPANY ID</v>
      </c>
      <c r="EZ228" t="s">
        <v>1128</v>
      </c>
      <c r="FA228">
        <v>7260213</v>
      </c>
      <c r="FB228" t="s">
        <v>398</v>
      </c>
      <c r="FC228" s="11">
        <v>0.01</v>
      </c>
      <c r="FD228" t="str">
        <f>_xll.SNL.Clients.Office.Excel.Functions.SPG(FA228, "SP_COUNTRY_NAME")</f>
        <v>United Kingdom</v>
      </c>
      <c r="FE228" t="s">
        <v>1128</v>
      </c>
      <c r="FF228">
        <v>7260213</v>
      </c>
      <c r="FG228" t="s">
        <v>398</v>
      </c>
      <c r="FH228" s="11">
        <v>0.01</v>
      </c>
      <c r="FI228" t="str">
        <f>_xll.SNL.Clients.Office.Excel.Functions.SPG(FF228, "SP_COUNTRY_NAME")</f>
        <v>United Kingdom</v>
      </c>
      <c r="FJ228" t="s">
        <v>1042</v>
      </c>
      <c r="FK228">
        <v>4138856</v>
      </c>
      <c r="FL228" t="s">
        <v>402</v>
      </c>
      <c r="FM228" s="11">
        <v>0.01</v>
      </c>
      <c r="FN228" t="str">
        <f>_xll.SNL.Clients.Office.Excel.Functions.SPG(FK228, "SP_COUNTRY_NAME")</f>
        <v>USA</v>
      </c>
      <c r="FS228" t="str">
        <f>_xll.SNL.Clients.Office.Excel.Functions.SPG(FP228, "SP_COUNTRY_NAME")</f>
        <v>#INVALID COMPANY ID</v>
      </c>
      <c r="FT228" t="s">
        <v>678</v>
      </c>
      <c r="FU228">
        <v>5842278</v>
      </c>
      <c r="FV228" t="s">
        <v>398</v>
      </c>
      <c r="FW228" s="11">
        <v>0.01</v>
      </c>
      <c r="FX228" t="str">
        <f>_xll.SNL.Clients.Office.Excel.Functions.SPG(FU228, "SP_COUNTRY_NAME")</f>
        <v>South Africa</v>
      </c>
      <c r="GC228" t="str">
        <f>_xll.SNL.Clients.Office.Excel.Functions.SPG(FZ228, "SP_COUNTRY_NAME")</f>
        <v>#INVALID COMPANY ID</v>
      </c>
      <c r="GH228" t="str">
        <f>_xll.SNL.Clients.Office.Excel.Functions.SPG(GE228, "SP_COUNTRY_NAME")</f>
        <v>#INVALID COMPANY ID</v>
      </c>
      <c r="GM228" t="str">
        <f>_xll.SNL.Clients.Office.Excel.Functions.SPG(GJ228, "SP_COUNTRY_NAME")</f>
        <v>#INVALID COMPANY ID</v>
      </c>
      <c r="GR228" t="str">
        <f>_xll.SNL.Clients.Office.Excel.Functions.SPG(GO228, "SP_COUNTRY_NAME")</f>
        <v>#INVALID COMPANY ID</v>
      </c>
      <c r="GW228" t="str">
        <f>_xll.SNL.Clients.Office.Excel.Functions.SPG(GT228, "SP_COUNTRY_NAME")</f>
        <v>#INVALID COMPANY ID</v>
      </c>
      <c r="HB228" t="str">
        <f>_xll.SNL.Clients.Office.Excel.Functions.SPG(GY228, "SP_COUNTRY_NAME")</f>
        <v>#INVALID COMPANY ID</v>
      </c>
      <c r="HC228" t="s">
        <v>1042</v>
      </c>
      <c r="HD228">
        <v>4138856</v>
      </c>
      <c r="HE228" t="s">
        <v>402</v>
      </c>
      <c r="HF228" s="11">
        <v>0.01</v>
      </c>
      <c r="HG228" t="str">
        <f>_xll.SNL.Clients.Office.Excel.Functions.SPG(HD228, "SP_COUNTRY_NAME")</f>
        <v>USA</v>
      </c>
      <c r="HL228" t="str">
        <f>_xll.SNL.Clients.Office.Excel.Functions.SPG(HI228, "SP_COUNTRY_NAME")</f>
        <v>#INVALID COMPANY ID</v>
      </c>
      <c r="HQ228" t="str">
        <f>_xll.SNL.Clients.Office.Excel.Functions.SPG(HN228, "SP_COUNTRY_NAME")</f>
        <v>#INVALID COMPANY ID</v>
      </c>
      <c r="HR228" t="s">
        <v>1042</v>
      </c>
      <c r="HS228">
        <v>4138856</v>
      </c>
      <c r="HT228" t="s">
        <v>402</v>
      </c>
      <c r="HU228" s="11">
        <v>0.01</v>
      </c>
      <c r="HV228" t="str">
        <f>_xll.SNL.Clients.Office.Excel.Functions.SPG(HS228, "SP_COUNTRY_NAME")</f>
        <v>USA</v>
      </c>
      <c r="HW228" t="s">
        <v>678</v>
      </c>
      <c r="HX228">
        <v>5842278</v>
      </c>
      <c r="HY228" t="s">
        <v>398</v>
      </c>
      <c r="HZ228" s="11">
        <v>0.01</v>
      </c>
      <c r="IA228" t="str">
        <f>_xll.SNL.Clients.Office.Excel.Functions.SPG(HX228, "SP_COUNTRY_NAME")</f>
        <v>South Africa</v>
      </c>
      <c r="IF228" t="str">
        <f>_xll.SNL.Clients.Office.Excel.Functions.SPG(IC228, "SP_COUNTRY_NAME")</f>
        <v>#INVALID COMPANY ID</v>
      </c>
      <c r="IK228" t="str">
        <f>_xll.SNL.Clients.Office.Excel.Functions.SPG(IH228, "SP_COUNTRY_NAME")</f>
        <v>#INVALID COMPANY ID</v>
      </c>
      <c r="IP228" t="str">
        <f>_xll.SNL.Clients.Office.Excel.Functions.SPG(IM228, "SP_COUNTRY_NAME")</f>
        <v>#INVALID COMPANY ID</v>
      </c>
      <c r="IU228" t="str">
        <f>_xll.SNL.Clients.Office.Excel.Functions.SPG(IR228, "SP_COUNTRY_NAME")</f>
        <v>#INVALID COMPANY ID</v>
      </c>
      <c r="IZ228" t="str">
        <f>_xll.SNL.Clients.Office.Excel.Functions.SPG(IW228, "SP_COUNTRY_NAME")</f>
        <v>#INVALID COMPANY ID</v>
      </c>
      <c r="JA228" t="s">
        <v>455</v>
      </c>
      <c r="JB228">
        <v>4318598</v>
      </c>
      <c r="JC228" t="s">
        <v>398</v>
      </c>
      <c r="JD228" s="11">
        <v>0</v>
      </c>
      <c r="JE228" t="str">
        <f>_xll.SNL.Clients.Office.Excel.Functions.SPG(JB228, "SP_COUNTRY_NAME")</f>
        <v>USA</v>
      </c>
      <c r="JF228" t="s">
        <v>469</v>
      </c>
      <c r="JG228">
        <v>4629378</v>
      </c>
      <c r="JH228" t="s">
        <v>398</v>
      </c>
      <c r="JI228" s="11">
        <v>0</v>
      </c>
      <c r="JJ228" t="str">
        <f>_xll.SNL.Clients.Office.Excel.Functions.SPG(JG228, "SP_COUNTRY_NAME")</f>
        <v>Japan</v>
      </c>
      <c r="JK228" t="s">
        <v>1128</v>
      </c>
      <c r="JL228">
        <v>7260213</v>
      </c>
      <c r="JM228" t="s">
        <v>398</v>
      </c>
      <c r="JN228" s="11">
        <v>0.01</v>
      </c>
      <c r="JO228" t="str">
        <f>_xll.SNL.Clients.Office.Excel.Functions.SPG(JL228, "SP_COUNTRY_NAME")</f>
        <v>United Kingdom</v>
      </c>
      <c r="JT228" t="str">
        <f>_xll.SNL.Clients.Office.Excel.Functions.SPG(JQ228, "SP_COUNTRY_NAME")</f>
        <v>#INVALID COMPANY ID</v>
      </c>
      <c r="JY228" t="str">
        <f>_xll.SNL.Clients.Office.Excel.Functions.SPG(JV228, "SP_COUNTRY_NAME")</f>
        <v>#INVALID COMPANY ID</v>
      </c>
      <c r="JZ228" t="s">
        <v>1042</v>
      </c>
      <c r="KA228">
        <v>4138856</v>
      </c>
      <c r="KB228" t="s">
        <v>402</v>
      </c>
      <c r="KC228" s="11">
        <v>0.01</v>
      </c>
      <c r="KD228" t="str">
        <f>_xll.SNL.Clients.Office.Excel.Functions.SPG(KA228, "SP_COUNTRY_NAME")</f>
        <v>USA</v>
      </c>
      <c r="KI228" t="str">
        <f>_xll.SNL.Clients.Office.Excel.Functions.SPG(KF228, "SP_COUNTRY_NAME")</f>
        <v>#INVALID COMPANY ID</v>
      </c>
      <c r="KJ228" t="s">
        <v>541</v>
      </c>
      <c r="KK228">
        <v>102729</v>
      </c>
      <c r="KL228" t="s">
        <v>398</v>
      </c>
      <c r="KM228" s="11">
        <v>0</v>
      </c>
      <c r="KN228" t="str">
        <f>_xll.SNL.Clients.Office.Excel.Functions.SPG(KK228, "SP_COUNTRY_NAME")</f>
        <v>USA</v>
      </c>
    </row>
    <row r="229" spans="5:300" x14ac:dyDescent="0.35">
      <c r="E229" t="str">
        <f>_xll.SNL.Clients.Office.Excel.Functions.SPG(B229, "SP_COUNTRY_NAME")</f>
        <v>#INVALID COMPANY ID</v>
      </c>
      <c r="F229" t="s">
        <v>860</v>
      </c>
      <c r="G229">
        <v>107079158</v>
      </c>
      <c r="H229" t="s">
        <v>398</v>
      </c>
      <c r="I229" s="11">
        <v>0</v>
      </c>
      <c r="J229" t="str">
        <f>_xll.SNL.Clients.Office.Excel.Functions.SPG(G229, "SP_COUNTRY_NAME")</f>
        <v>Spain</v>
      </c>
      <c r="K229" t="s">
        <v>627</v>
      </c>
      <c r="L229">
        <v>5805166</v>
      </c>
      <c r="M229" t="s">
        <v>398</v>
      </c>
      <c r="N229" s="11">
        <v>0</v>
      </c>
      <c r="O229" t="str">
        <f>_xll.SNL.Clients.Office.Excel.Functions.SPG(L229, "SP_COUNTRY_NAME")</f>
        <v>Luxembourg</v>
      </c>
      <c r="P229" t="s">
        <v>1111</v>
      </c>
      <c r="Q229">
        <v>4415840</v>
      </c>
      <c r="R229" t="s">
        <v>398</v>
      </c>
      <c r="S229" s="11">
        <v>0.02</v>
      </c>
      <c r="T229" t="str">
        <f>_xll.SNL.Clients.Office.Excel.Functions.SPG(Q229, "SP_COUNTRY_NAME")</f>
        <v>Canada</v>
      </c>
      <c r="Y229" t="str">
        <f>_xll.SNL.Clients.Office.Excel.Functions.SPG(V229, "SP_COUNTRY_NAME")</f>
        <v>#INVALID COMPANY ID</v>
      </c>
      <c r="Z229" t="s">
        <v>640</v>
      </c>
      <c r="AA229">
        <v>109776</v>
      </c>
      <c r="AB229" t="s">
        <v>398</v>
      </c>
      <c r="AC229" s="11">
        <v>0</v>
      </c>
      <c r="AD229" t="str">
        <f>_xll.SNL.Clients.Office.Excel.Functions.SPG(AA229, "SP_COUNTRY_NAME")</f>
        <v>USA</v>
      </c>
      <c r="AE229" t="s">
        <v>640</v>
      </c>
      <c r="AF229">
        <v>109776</v>
      </c>
      <c r="AG229" t="s">
        <v>398</v>
      </c>
      <c r="AH229" s="11">
        <v>0</v>
      </c>
      <c r="AI229" t="str">
        <f>_xll.SNL.Clients.Office.Excel.Functions.SPG(AF229, "SP_COUNTRY_NAME")</f>
        <v>USA</v>
      </c>
      <c r="AJ229" t="s">
        <v>1111</v>
      </c>
      <c r="AK229">
        <v>4415840</v>
      </c>
      <c r="AL229" t="s">
        <v>398</v>
      </c>
      <c r="AM229" s="11">
        <v>0.02</v>
      </c>
      <c r="AN229" t="str">
        <f>_xll.SNL.Clients.Office.Excel.Functions.SPG(AK229, "SP_COUNTRY_NAME")</f>
        <v>Canada</v>
      </c>
      <c r="AS229" t="str">
        <f>_xll.SNL.Clients.Office.Excel.Functions.SPG(AP229, "SP_COUNTRY_NAME")</f>
        <v>#INVALID COMPANY ID</v>
      </c>
      <c r="AX229" t="str">
        <f>_xll.SNL.Clients.Office.Excel.Functions.SPG(AU229, "SP_COUNTRY_NAME")</f>
        <v>#INVALID COMPANY ID</v>
      </c>
      <c r="AY229" t="s">
        <v>640</v>
      </c>
      <c r="AZ229">
        <v>109776</v>
      </c>
      <c r="BA229" t="s">
        <v>398</v>
      </c>
      <c r="BB229" s="11">
        <v>0</v>
      </c>
      <c r="BC229" t="str">
        <f>_xll.SNL.Clients.Office.Excel.Functions.SPG(AZ229, "SP_COUNTRY_NAME")</f>
        <v>USA</v>
      </c>
      <c r="BH229" t="str">
        <f>_xll.SNL.Clients.Office.Excel.Functions.SPG(BE229, "SP_COUNTRY_NAME")</f>
        <v>#INVALID COMPANY ID</v>
      </c>
      <c r="BI229" t="s">
        <v>896</v>
      </c>
      <c r="BJ229">
        <v>10796005</v>
      </c>
      <c r="BK229" t="s">
        <v>398</v>
      </c>
      <c r="BL229" s="11">
        <v>0</v>
      </c>
      <c r="BM229" t="str">
        <f>_xll.SNL.Clients.Office.Excel.Functions.SPG(BJ229, "SP_COUNTRY_NAME")</f>
        <v>South Africa</v>
      </c>
      <c r="BR229" t="str">
        <f>_xll.SNL.Clients.Office.Excel.Functions.SPG(BO229, "SP_COUNTRY_NAME")</f>
        <v>#INVALID COMPANY ID</v>
      </c>
      <c r="BS229" t="s">
        <v>907</v>
      </c>
      <c r="BT229">
        <v>5763215</v>
      </c>
      <c r="BU229" t="s">
        <v>398</v>
      </c>
      <c r="BV229" s="11">
        <v>0</v>
      </c>
      <c r="BW229" t="str">
        <f>_xll.SNL.Clients.Office.Excel.Functions.SPG(BT229, "SP_COUNTRY_NAME")</f>
        <v>Switzerland</v>
      </c>
      <c r="BX229" t="s">
        <v>596</v>
      </c>
      <c r="BY229">
        <v>4579014</v>
      </c>
      <c r="BZ229" t="s">
        <v>398</v>
      </c>
      <c r="CA229" s="11">
        <v>0.01</v>
      </c>
      <c r="CB229" t="str">
        <f>_xll.SNL.Clients.Office.Excel.Functions.SPG(BY229, "SP_COUNTRY_NAME")</f>
        <v>USA</v>
      </c>
      <c r="CC229" t="s">
        <v>497</v>
      </c>
      <c r="CD229">
        <v>4087052</v>
      </c>
      <c r="CE229" t="s">
        <v>398</v>
      </c>
      <c r="CF229" s="11">
        <v>0.01</v>
      </c>
      <c r="CG229" t="str">
        <f>_xll.SNL.Clients.Office.Excel.Functions.SPG(CD229, "SP_COUNTRY_NAME")</f>
        <v>USA</v>
      </c>
      <c r="CH229" t="s">
        <v>596</v>
      </c>
      <c r="CI229">
        <v>4579014</v>
      </c>
      <c r="CJ229" t="s">
        <v>398</v>
      </c>
      <c r="CK229" s="11">
        <v>0.01</v>
      </c>
      <c r="CL229" t="str">
        <f>_xll.SNL.Clients.Office.Excel.Functions.SPG(CI229, "SP_COUNTRY_NAME")</f>
        <v>USA</v>
      </c>
      <c r="CM229" t="s">
        <v>896</v>
      </c>
      <c r="CN229">
        <v>10796005</v>
      </c>
      <c r="CO229" t="s">
        <v>398</v>
      </c>
      <c r="CP229" s="11">
        <v>0</v>
      </c>
      <c r="CQ229" t="str">
        <f>_xll.SNL.Clients.Office.Excel.Functions.SPG(CN229, "SP_COUNTRY_NAME")</f>
        <v>South Africa</v>
      </c>
      <c r="CR229" t="s">
        <v>896</v>
      </c>
      <c r="CS229">
        <v>10796005</v>
      </c>
      <c r="CT229" t="s">
        <v>398</v>
      </c>
      <c r="CU229" s="11">
        <v>0</v>
      </c>
      <c r="CV229" t="str">
        <f>_xll.SNL.Clients.Office.Excel.Functions.SPG(CS229, "SP_COUNTRY_NAME")</f>
        <v>South Africa</v>
      </c>
      <c r="CW229" t="s">
        <v>596</v>
      </c>
      <c r="CX229">
        <v>4579014</v>
      </c>
      <c r="CY229" t="s">
        <v>398</v>
      </c>
      <c r="CZ229" s="11">
        <v>0.01</v>
      </c>
      <c r="DA229" t="str">
        <f>_xll.SNL.Clients.Office.Excel.Functions.SPG(CX229, "SP_COUNTRY_NAME")</f>
        <v>USA</v>
      </c>
      <c r="DF229" t="str">
        <f>_xll.SNL.Clients.Office.Excel.Functions.SPG(DC229, "SP_COUNTRY_NAME")</f>
        <v>#INVALID COMPANY ID</v>
      </c>
      <c r="DK229" t="str">
        <f>_xll.SNL.Clients.Office.Excel.Functions.SPG(DH229, "SP_COUNTRY_NAME")</f>
        <v>#INVALID COMPANY ID</v>
      </c>
      <c r="DL229" t="s">
        <v>860</v>
      </c>
      <c r="DM229">
        <v>107079158</v>
      </c>
      <c r="DN229" t="s">
        <v>398</v>
      </c>
      <c r="DO229" s="11">
        <v>0</v>
      </c>
      <c r="DP229" t="str">
        <f>_xll.SNL.Clients.Office.Excel.Functions.SPG(DM229, "SP_COUNTRY_NAME")</f>
        <v>Spain</v>
      </c>
      <c r="DQ229" t="s">
        <v>860</v>
      </c>
      <c r="DR229">
        <v>107079158</v>
      </c>
      <c r="DS229" t="s">
        <v>398</v>
      </c>
      <c r="DT229" s="11">
        <v>0</v>
      </c>
      <c r="DU229" t="str">
        <f>_xll.SNL.Clients.Office.Excel.Functions.SPG(DR229, "SP_COUNTRY_NAME")</f>
        <v>Spain</v>
      </c>
      <c r="DV229" t="s">
        <v>860</v>
      </c>
      <c r="DW229">
        <v>107079158</v>
      </c>
      <c r="DX229" t="s">
        <v>398</v>
      </c>
      <c r="DY229" s="11">
        <v>0</v>
      </c>
      <c r="DZ229" t="str">
        <f>_xll.SNL.Clients.Office.Excel.Functions.SPG(DW229, "SP_COUNTRY_NAME")</f>
        <v>Spain</v>
      </c>
      <c r="EE229" t="str">
        <f>_xll.SNL.Clients.Office.Excel.Functions.SPG(EB229, "SP_COUNTRY_NAME")</f>
        <v>#INVALID COMPANY ID</v>
      </c>
      <c r="EF229" t="s">
        <v>824</v>
      </c>
      <c r="EG229">
        <v>4139629</v>
      </c>
      <c r="EH229" t="s">
        <v>398</v>
      </c>
      <c r="EI229" s="11">
        <v>0.01</v>
      </c>
      <c r="EJ229" t="str">
        <f>_xll.SNL.Clients.Office.Excel.Functions.SPG(EG229, "SP_COUNTRY_NAME")</f>
        <v>Singapore</v>
      </c>
      <c r="EO229" t="str">
        <f>_xll.SNL.Clients.Office.Excel.Functions.SPG(EL229, "SP_COUNTRY_NAME")</f>
        <v>#INVALID COMPANY ID</v>
      </c>
      <c r="ET229" t="str">
        <f>_xll.SNL.Clients.Office.Excel.Functions.SPG(EQ229, "SP_COUNTRY_NAME")</f>
        <v>#INVALID COMPANY ID</v>
      </c>
      <c r="EY229" t="str">
        <f>_xll.SNL.Clients.Office.Excel.Functions.SPG(EV229, "SP_COUNTRY_NAME")</f>
        <v>#INVALID COMPANY ID</v>
      </c>
      <c r="EZ229" t="s">
        <v>497</v>
      </c>
      <c r="FA229">
        <v>4087052</v>
      </c>
      <c r="FB229" t="s">
        <v>398</v>
      </c>
      <c r="FC229" s="11">
        <v>0.01</v>
      </c>
      <c r="FD229" t="str">
        <f>_xll.SNL.Clients.Office.Excel.Functions.SPG(FA229, "SP_COUNTRY_NAME")</f>
        <v>USA</v>
      </c>
      <c r="FE229" t="s">
        <v>497</v>
      </c>
      <c r="FF229">
        <v>4087052</v>
      </c>
      <c r="FG229" t="s">
        <v>398</v>
      </c>
      <c r="FH229" s="11">
        <v>0.01</v>
      </c>
      <c r="FI229" t="str">
        <f>_xll.SNL.Clients.Office.Excel.Functions.SPG(FF229, "SP_COUNTRY_NAME")</f>
        <v>USA</v>
      </c>
      <c r="FJ229" t="s">
        <v>596</v>
      </c>
      <c r="FK229">
        <v>4579014</v>
      </c>
      <c r="FL229" t="s">
        <v>398</v>
      </c>
      <c r="FM229" s="11">
        <v>0.01</v>
      </c>
      <c r="FN229" t="str">
        <f>_xll.SNL.Clients.Office.Excel.Functions.SPG(FK229, "SP_COUNTRY_NAME")</f>
        <v>USA</v>
      </c>
      <c r="FS229" t="str">
        <f>_xll.SNL.Clients.Office.Excel.Functions.SPG(FP229, "SP_COUNTRY_NAME")</f>
        <v>#INVALID COMPANY ID</v>
      </c>
      <c r="FT229" t="s">
        <v>824</v>
      </c>
      <c r="FU229">
        <v>4139629</v>
      </c>
      <c r="FV229" t="s">
        <v>398</v>
      </c>
      <c r="FW229" s="11">
        <v>0.01</v>
      </c>
      <c r="FX229" t="str">
        <f>_xll.SNL.Clients.Office.Excel.Functions.SPG(FU229, "SP_COUNTRY_NAME")</f>
        <v>Singapore</v>
      </c>
      <c r="GC229" t="str">
        <f>_xll.SNL.Clients.Office.Excel.Functions.SPG(FZ229, "SP_COUNTRY_NAME")</f>
        <v>#INVALID COMPANY ID</v>
      </c>
      <c r="GH229" t="str">
        <f>_xll.SNL.Clients.Office.Excel.Functions.SPG(GE229, "SP_COUNTRY_NAME")</f>
        <v>#INVALID COMPANY ID</v>
      </c>
      <c r="GM229" t="str">
        <f>_xll.SNL.Clients.Office.Excel.Functions.SPG(GJ229, "SP_COUNTRY_NAME")</f>
        <v>#INVALID COMPANY ID</v>
      </c>
      <c r="GR229" t="str">
        <f>_xll.SNL.Clients.Office.Excel.Functions.SPG(GO229, "SP_COUNTRY_NAME")</f>
        <v>#INVALID COMPANY ID</v>
      </c>
      <c r="GW229" t="str">
        <f>_xll.SNL.Clients.Office.Excel.Functions.SPG(GT229, "SP_COUNTRY_NAME")</f>
        <v>#INVALID COMPANY ID</v>
      </c>
      <c r="HB229" t="str">
        <f>_xll.SNL.Clients.Office.Excel.Functions.SPG(GY229, "SP_COUNTRY_NAME")</f>
        <v>#INVALID COMPANY ID</v>
      </c>
      <c r="HC229" t="s">
        <v>596</v>
      </c>
      <c r="HD229">
        <v>4579014</v>
      </c>
      <c r="HE229" t="s">
        <v>398</v>
      </c>
      <c r="HF229" s="11">
        <v>0.01</v>
      </c>
      <c r="HG229" t="str">
        <f>_xll.SNL.Clients.Office.Excel.Functions.SPG(HD229, "SP_COUNTRY_NAME")</f>
        <v>USA</v>
      </c>
      <c r="HL229" t="str">
        <f>_xll.SNL.Clients.Office.Excel.Functions.SPG(HI229, "SP_COUNTRY_NAME")</f>
        <v>#INVALID COMPANY ID</v>
      </c>
      <c r="HQ229" t="str">
        <f>_xll.SNL.Clients.Office.Excel.Functions.SPG(HN229, "SP_COUNTRY_NAME")</f>
        <v>#INVALID COMPANY ID</v>
      </c>
      <c r="HR229" t="s">
        <v>596</v>
      </c>
      <c r="HS229">
        <v>4579014</v>
      </c>
      <c r="HT229" t="s">
        <v>398</v>
      </c>
      <c r="HU229" s="11">
        <v>0.01</v>
      </c>
      <c r="HV229" t="str">
        <f>_xll.SNL.Clients.Office.Excel.Functions.SPG(HS229, "SP_COUNTRY_NAME")</f>
        <v>USA</v>
      </c>
      <c r="HW229" t="s">
        <v>824</v>
      </c>
      <c r="HX229">
        <v>4139629</v>
      </c>
      <c r="HY229" t="s">
        <v>398</v>
      </c>
      <c r="HZ229" s="11">
        <v>0.01</v>
      </c>
      <c r="IA229" t="str">
        <f>_xll.SNL.Clients.Office.Excel.Functions.SPG(HX229, "SP_COUNTRY_NAME")</f>
        <v>Singapore</v>
      </c>
      <c r="IF229" t="str">
        <f>_xll.SNL.Clients.Office.Excel.Functions.SPG(IC229, "SP_COUNTRY_NAME")</f>
        <v>#INVALID COMPANY ID</v>
      </c>
      <c r="IK229" t="str">
        <f>_xll.SNL.Clients.Office.Excel.Functions.SPG(IH229, "SP_COUNTRY_NAME")</f>
        <v>#INVALID COMPANY ID</v>
      </c>
      <c r="IP229" t="str">
        <f>_xll.SNL.Clients.Office.Excel.Functions.SPG(IM229, "SP_COUNTRY_NAME")</f>
        <v>#INVALID COMPANY ID</v>
      </c>
      <c r="IU229" t="str">
        <f>_xll.SNL.Clients.Office.Excel.Functions.SPG(IR229, "SP_COUNTRY_NAME")</f>
        <v>#INVALID COMPANY ID</v>
      </c>
      <c r="IZ229" t="str">
        <f>_xll.SNL.Clients.Office.Excel.Functions.SPG(IW229, "SP_COUNTRY_NAME")</f>
        <v>#INVALID COMPANY ID</v>
      </c>
      <c r="JA229" t="s">
        <v>896</v>
      </c>
      <c r="JB229">
        <v>10796005</v>
      </c>
      <c r="JC229" t="s">
        <v>398</v>
      </c>
      <c r="JD229" s="11">
        <v>0</v>
      </c>
      <c r="JE229" t="str">
        <f>_xll.SNL.Clients.Office.Excel.Functions.SPG(JB229, "SP_COUNTRY_NAME")</f>
        <v>South Africa</v>
      </c>
      <c r="JF229" t="s">
        <v>860</v>
      </c>
      <c r="JG229">
        <v>107079158</v>
      </c>
      <c r="JH229" t="s">
        <v>398</v>
      </c>
      <c r="JI229" s="11">
        <v>0</v>
      </c>
      <c r="JJ229" t="str">
        <f>_xll.SNL.Clients.Office.Excel.Functions.SPG(JG229, "SP_COUNTRY_NAME")</f>
        <v>Spain</v>
      </c>
      <c r="JK229" t="s">
        <v>497</v>
      </c>
      <c r="JL229">
        <v>4087052</v>
      </c>
      <c r="JM229" t="s">
        <v>398</v>
      </c>
      <c r="JN229" s="11">
        <v>0.01</v>
      </c>
      <c r="JO229" t="str">
        <f>_xll.SNL.Clients.Office.Excel.Functions.SPG(JL229, "SP_COUNTRY_NAME")</f>
        <v>USA</v>
      </c>
      <c r="JT229" t="str">
        <f>_xll.SNL.Clients.Office.Excel.Functions.SPG(JQ229, "SP_COUNTRY_NAME")</f>
        <v>#INVALID COMPANY ID</v>
      </c>
      <c r="JY229" t="str">
        <f>_xll.SNL.Clients.Office.Excel.Functions.SPG(JV229, "SP_COUNTRY_NAME")</f>
        <v>#INVALID COMPANY ID</v>
      </c>
      <c r="JZ229" t="s">
        <v>596</v>
      </c>
      <c r="KA229">
        <v>4579014</v>
      </c>
      <c r="KB229" t="s">
        <v>398</v>
      </c>
      <c r="KC229" s="11">
        <v>0.01</v>
      </c>
      <c r="KD229" t="str">
        <f>_xll.SNL.Clients.Office.Excel.Functions.SPG(KA229, "SP_COUNTRY_NAME")</f>
        <v>USA</v>
      </c>
      <c r="KI229" t="str">
        <f>_xll.SNL.Clients.Office.Excel.Functions.SPG(KF229, "SP_COUNTRY_NAME")</f>
        <v>#INVALID COMPANY ID</v>
      </c>
      <c r="KJ229" t="s">
        <v>640</v>
      </c>
      <c r="KK229">
        <v>109776</v>
      </c>
      <c r="KL229" t="s">
        <v>398</v>
      </c>
      <c r="KM229" s="11">
        <v>0</v>
      </c>
      <c r="KN229" t="str">
        <f>_xll.SNL.Clients.Office.Excel.Functions.SPG(KK229, "SP_COUNTRY_NAME")</f>
        <v>USA</v>
      </c>
    </row>
    <row r="230" spans="5:300" x14ac:dyDescent="0.35">
      <c r="E230" t="str">
        <f>_xll.SNL.Clients.Office.Excel.Functions.SPG(B230, "SP_COUNTRY_NAME")</f>
        <v>#INVALID COMPANY ID</v>
      </c>
      <c r="F230" t="s">
        <v>861</v>
      </c>
      <c r="G230">
        <v>4847682</v>
      </c>
      <c r="H230" t="s">
        <v>401</v>
      </c>
      <c r="I230" s="11">
        <v>0</v>
      </c>
      <c r="J230" t="str">
        <f>_xll.SNL.Clients.Office.Excel.Functions.SPG(G230, "SP_COUNTRY_NAME")</f>
        <v>United Kingdom</v>
      </c>
      <c r="K230" t="s">
        <v>628</v>
      </c>
      <c r="L230">
        <v>27267005</v>
      </c>
      <c r="M230" t="s">
        <v>398</v>
      </c>
      <c r="N230" s="11">
        <v>0</v>
      </c>
      <c r="O230" t="str">
        <f>_xll.SNL.Clients.Office.Excel.Functions.SPG(L230, "SP_COUNTRY_NAME")</f>
        <v>Ireland</v>
      </c>
      <c r="P230" t="s">
        <v>1112</v>
      </c>
      <c r="Q230">
        <v>4022450</v>
      </c>
      <c r="R230" t="s">
        <v>402</v>
      </c>
      <c r="S230" s="11">
        <v>0.02</v>
      </c>
      <c r="T230" t="str">
        <f>_xll.SNL.Clients.Office.Excel.Functions.SPG(Q230, "SP_COUNTRY_NAME")</f>
        <v>USA</v>
      </c>
      <c r="Y230" t="str">
        <f>_xll.SNL.Clients.Office.Excel.Functions.SPG(V230, "SP_COUNTRY_NAME")</f>
        <v>#INVALID COMPANY ID</v>
      </c>
      <c r="Z230" t="s">
        <v>466</v>
      </c>
      <c r="AA230">
        <v>109872</v>
      </c>
      <c r="AB230" t="s">
        <v>398</v>
      </c>
      <c r="AC230" s="11">
        <v>0</v>
      </c>
      <c r="AD230" t="str">
        <f>_xll.SNL.Clients.Office.Excel.Functions.SPG(AA230, "SP_COUNTRY_NAME")</f>
        <v>USA</v>
      </c>
      <c r="AE230" t="s">
        <v>466</v>
      </c>
      <c r="AF230">
        <v>109872</v>
      </c>
      <c r="AG230" t="s">
        <v>398</v>
      </c>
      <c r="AH230" s="11">
        <v>0</v>
      </c>
      <c r="AI230" t="str">
        <f>_xll.SNL.Clients.Office.Excel.Functions.SPG(AF230, "SP_COUNTRY_NAME")</f>
        <v>USA</v>
      </c>
      <c r="AJ230" t="s">
        <v>1112</v>
      </c>
      <c r="AK230">
        <v>4022450</v>
      </c>
      <c r="AL230" t="s">
        <v>402</v>
      </c>
      <c r="AM230" s="11">
        <v>0.02</v>
      </c>
      <c r="AN230" t="str">
        <f>_xll.SNL.Clients.Office.Excel.Functions.SPG(AK230, "SP_COUNTRY_NAME")</f>
        <v>USA</v>
      </c>
      <c r="AS230" t="str">
        <f>_xll.SNL.Clients.Office.Excel.Functions.SPG(AP230, "SP_COUNTRY_NAME")</f>
        <v>#INVALID COMPANY ID</v>
      </c>
      <c r="AX230" t="str">
        <f>_xll.SNL.Clients.Office.Excel.Functions.SPG(AU230, "SP_COUNTRY_NAME")</f>
        <v>#INVALID COMPANY ID</v>
      </c>
      <c r="AY230" t="s">
        <v>466</v>
      </c>
      <c r="AZ230">
        <v>109872</v>
      </c>
      <c r="BA230" t="s">
        <v>398</v>
      </c>
      <c r="BB230" s="11">
        <v>0</v>
      </c>
      <c r="BC230" t="str">
        <f>_xll.SNL.Clients.Office.Excel.Functions.SPG(AZ230, "SP_COUNTRY_NAME")</f>
        <v>USA</v>
      </c>
      <c r="BH230" t="str">
        <f>_xll.SNL.Clients.Office.Excel.Functions.SPG(BE230, "SP_COUNTRY_NAME")</f>
        <v>#INVALID COMPANY ID</v>
      </c>
      <c r="BI230" t="s">
        <v>771</v>
      </c>
      <c r="BJ230">
        <v>5867014</v>
      </c>
      <c r="BK230" t="s">
        <v>403</v>
      </c>
      <c r="BL230" s="11">
        <v>0</v>
      </c>
      <c r="BM230" t="str">
        <f>_xll.SNL.Clients.Office.Excel.Functions.SPG(BJ230, "SP_COUNTRY_NAME")</f>
        <v>South Africa</v>
      </c>
      <c r="BR230" t="str">
        <f>_xll.SNL.Clients.Office.Excel.Functions.SPG(BO230, "SP_COUNTRY_NAME")</f>
        <v>#INVALID COMPANY ID</v>
      </c>
      <c r="BS230" t="s">
        <v>778</v>
      </c>
      <c r="BT230">
        <v>4579063</v>
      </c>
      <c r="BU230" t="s">
        <v>398</v>
      </c>
      <c r="BV230" s="11">
        <v>0</v>
      </c>
      <c r="BW230" t="str">
        <f>_xll.SNL.Clients.Office.Excel.Functions.SPG(BT230, "SP_COUNTRY_NAME")</f>
        <v>USA</v>
      </c>
      <c r="BX230" t="s">
        <v>1757</v>
      </c>
      <c r="BY230">
        <v>4030090</v>
      </c>
      <c r="BZ230" t="s">
        <v>325</v>
      </c>
      <c r="CA230" s="11">
        <v>0.01</v>
      </c>
      <c r="CB230" t="str">
        <f>_xll.SNL.Clients.Office.Excel.Functions.SPG(BY230, "SP_COUNTRY_NAME")</f>
        <v>USA</v>
      </c>
      <c r="CC230" t="s">
        <v>1397</v>
      </c>
      <c r="CD230">
        <v>4291339</v>
      </c>
      <c r="CE230" t="s">
        <v>398</v>
      </c>
      <c r="CF230" s="11">
        <v>0.01</v>
      </c>
      <c r="CG230" t="str">
        <f>_xll.SNL.Clients.Office.Excel.Functions.SPG(CD230, "SP_COUNTRY_NAME")</f>
        <v>Brazil</v>
      </c>
      <c r="CH230" t="s">
        <v>1757</v>
      </c>
      <c r="CI230">
        <v>4030090</v>
      </c>
      <c r="CJ230" t="s">
        <v>325</v>
      </c>
      <c r="CK230" s="11">
        <v>0.01</v>
      </c>
      <c r="CL230" t="str">
        <f>_xll.SNL.Clients.Office.Excel.Functions.SPG(CI230, "SP_COUNTRY_NAME")</f>
        <v>USA</v>
      </c>
      <c r="CM230" t="s">
        <v>771</v>
      </c>
      <c r="CN230">
        <v>5867014</v>
      </c>
      <c r="CO230" t="s">
        <v>403</v>
      </c>
      <c r="CP230" s="11">
        <v>0</v>
      </c>
      <c r="CQ230" t="str">
        <f>_xll.SNL.Clients.Office.Excel.Functions.SPG(CN230, "SP_COUNTRY_NAME")</f>
        <v>South Africa</v>
      </c>
      <c r="CR230" t="s">
        <v>771</v>
      </c>
      <c r="CS230">
        <v>5867014</v>
      </c>
      <c r="CT230" t="s">
        <v>403</v>
      </c>
      <c r="CU230" s="11">
        <v>0</v>
      </c>
      <c r="CV230" t="str">
        <f>_xll.SNL.Clients.Office.Excel.Functions.SPG(CS230, "SP_COUNTRY_NAME")</f>
        <v>South Africa</v>
      </c>
      <c r="CW230" t="s">
        <v>1757</v>
      </c>
      <c r="CX230">
        <v>4030090</v>
      </c>
      <c r="CY230" t="s">
        <v>325</v>
      </c>
      <c r="CZ230" s="11">
        <v>0.01</v>
      </c>
      <c r="DA230" t="str">
        <f>_xll.SNL.Clients.Office.Excel.Functions.SPG(CX230, "SP_COUNTRY_NAME")</f>
        <v>USA</v>
      </c>
      <c r="DF230" t="str">
        <f>_xll.SNL.Clients.Office.Excel.Functions.SPG(DC230, "SP_COUNTRY_NAME")</f>
        <v>#INVALID COMPANY ID</v>
      </c>
      <c r="DK230" t="str">
        <f>_xll.SNL.Clients.Office.Excel.Functions.SPG(DH230, "SP_COUNTRY_NAME")</f>
        <v>#INVALID COMPANY ID</v>
      </c>
      <c r="DL230" t="s">
        <v>861</v>
      </c>
      <c r="DM230">
        <v>4847682</v>
      </c>
      <c r="DN230" t="s">
        <v>401</v>
      </c>
      <c r="DO230" s="11">
        <v>0</v>
      </c>
      <c r="DP230" t="str">
        <f>_xll.SNL.Clients.Office.Excel.Functions.SPG(DM230, "SP_COUNTRY_NAME")</f>
        <v>United Kingdom</v>
      </c>
      <c r="DQ230" t="s">
        <v>861</v>
      </c>
      <c r="DR230">
        <v>4847682</v>
      </c>
      <c r="DS230" t="s">
        <v>401</v>
      </c>
      <c r="DT230" s="11">
        <v>0</v>
      </c>
      <c r="DU230" t="str">
        <f>_xll.SNL.Clients.Office.Excel.Functions.SPG(DR230, "SP_COUNTRY_NAME")</f>
        <v>United Kingdom</v>
      </c>
      <c r="DV230" t="s">
        <v>861</v>
      </c>
      <c r="DW230">
        <v>4847682</v>
      </c>
      <c r="DX230" t="s">
        <v>401</v>
      </c>
      <c r="DY230" s="11">
        <v>0</v>
      </c>
      <c r="DZ230" t="str">
        <f>_xll.SNL.Clients.Office.Excel.Functions.SPG(DW230, "SP_COUNTRY_NAME")</f>
        <v>United Kingdom</v>
      </c>
      <c r="EE230" t="str">
        <f>_xll.SNL.Clients.Office.Excel.Functions.SPG(EB230, "SP_COUNTRY_NAME")</f>
        <v>#INVALID COMPANY ID</v>
      </c>
      <c r="EF230" t="s">
        <v>926</v>
      </c>
      <c r="EG230">
        <v>4113062</v>
      </c>
      <c r="EH230" t="s">
        <v>398</v>
      </c>
      <c r="EI230" s="11">
        <v>0.01</v>
      </c>
      <c r="EJ230" t="str">
        <f>_xll.SNL.Clients.Office.Excel.Functions.SPG(EG230, "SP_COUNTRY_NAME")</f>
        <v>USA</v>
      </c>
      <c r="EO230" t="str">
        <f>_xll.SNL.Clients.Office.Excel.Functions.SPG(EL230, "SP_COUNTRY_NAME")</f>
        <v>#INVALID COMPANY ID</v>
      </c>
      <c r="ET230" t="str">
        <f>_xll.SNL.Clients.Office.Excel.Functions.SPG(EQ230, "SP_COUNTRY_NAME")</f>
        <v>#INVALID COMPANY ID</v>
      </c>
      <c r="EY230" t="str">
        <f>_xll.SNL.Clients.Office.Excel.Functions.SPG(EV230, "SP_COUNTRY_NAME")</f>
        <v>#INVALID COMPANY ID</v>
      </c>
      <c r="EZ230" t="s">
        <v>1397</v>
      </c>
      <c r="FA230">
        <v>4291339</v>
      </c>
      <c r="FB230" t="s">
        <v>398</v>
      </c>
      <c r="FC230" s="11">
        <v>0.01</v>
      </c>
      <c r="FD230" t="str">
        <f>_xll.SNL.Clients.Office.Excel.Functions.SPG(FA230, "SP_COUNTRY_NAME")</f>
        <v>Brazil</v>
      </c>
      <c r="FE230" t="s">
        <v>1397</v>
      </c>
      <c r="FF230">
        <v>4291339</v>
      </c>
      <c r="FG230" t="s">
        <v>398</v>
      </c>
      <c r="FH230" s="11">
        <v>0.01</v>
      </c>
      <c r="FI230" t="str">
        <f>_xll.SNL.Clients.Office.Excel.Functions.SPG(FF230, "SP_COUNTRY_NAME")</f>
        <v>Brazil</v>
      </c>
      <c r="FJ230" t="s">
        <v>1757</v>
      </c>
      <c r="FK230">
        <v>4030090</v>
      </c>
      <c r="FL230" t="s">
        <v>325</v>
      </c>
      <c r="FM230" s="11">
        <v>0.01</v>
      </c>
      <c r="FN230" t="str">
        <f>_xll.SNL.Clients.Office.Excel.Functions.SPG(FK230, "SP_COUNTRY_NAME")</f>
        <v>USA</v>
      </c>
      <c r="FS230" t="str">
        <f>_xll.SNL.Clients.Office.Excel.Functions.SPG(FP230, "SP_COUNTRY_NAME")</f>
        <v>#INVALID COMPANY ID</v>
      </c>
      <c r="FT230" t="s">
        <v>926</v>
      </c>
      <c r="FU230">
        <v>4113062</v>
      </c>
      <c r="FV230" t="s">
        <v>398</v>
      </c>
      <c r="FW230" s="11">
        <v>0.01</v>
      </c>
      <c r="FX230" t="str">
        <f>_xll.SNL.Clients.Office.Excel.Functions.SPG(FU230, "SP_COUNTRY_NAME")</f>
        <v>USA</v>
      </c>
      <c r="GC230" t="str">
        <f>_xll.SNL.Clients.Office.Excel.Functions.SPG(FZ230, "SP_COUNTRY_NAME")</f>
        <v>#INVALID COMPANY ID</v>
      </c>
      <c r="GH230" t="str">
        <f>_xll.SNL.Clients.Office.Excel.Functions.SPG(GE230, "SP_COUNTRY_NAME")</f>
        <v>#INVALID COMPANY ID</v>
      </c>
      <c r="GM230" t="str">
        <f>_xll.SNL.Clients.Office.Excel.Functions.SPG(GJ230, "SP_COUNTRY_NAME")</f>
        <v>#INVALID COMPANY ID</v>
      </c>
      <c r="GR230" t="str">
        <f>_xll.SNL.Clients.Office.Excel.Functions.SPG(GO230, "SP_COUNTRY_NAME")</f>
        <v>#INVALID COMPANY ID</v>
      </c>
      <c r="GW230" t="str">
        <f>_xll.SNL.Clients.Office.Excel.Functions.SPG(GT230, "SP_COUNTRY_NAME")</f>
        <v>#INVALID COMPANY ID</v>
      </c>
      <c r="HB230" t="str">
        <f>_xll.SNL.Clients.Office.Excel.Functions.SPG(GY230, "SP_COUNTRY_NAME")</f>
        <v>#INVALID COMPANY ID</v>
      </c>
      <c r="HC230" t="s">
        <v>1757</v>
      </c>
      <c r="HD230">
        <v>4030090</v>
      </c>
      <c r="HE230" t="s">
        <v>325</v>
      </c>
      <c r="HF230" s="11">
        <v>0.01</v>
      </c>
      <c r="HG230" t="str">
        <f>_xll.SNL.Clients.Office.Excel.Functions.SPG(HD230, "SP_COUNTRY_NAME")</f>
        <v>USA</v>
      </c>
      <c r="HL230" t="str">
        <f>_xll.SNL.Clients.Office.Excel.Functions.SPG(HI230, "SP_COUNTRY_NAME")</f>
        <v>#INVALID COMPANY ID</v>
      </c>
      <c r="HQ230" t="str">
        <f>_xll.SNL.Clients.Office.Excel.Functions.SPG(HN230, "SP_COUNTRY_NAME")</f>
        <v>#INVALID COMPANY ID</v>
      </c>
      <c r="HR230" t="s">
        <v>1757</v>
      </c>
      <c r="HS230">
        <v>4030090</v>
      </c>
      <c r="HT230" t="s">
        <v>325</v>
      </c>
      <c r="HU230" s="11">
        <v>0.01</v>
      </c>
      <c r="HV230" t="str">
        <f>_xll.SNL.Clients.Office.Excel.Functions.SPG(HS230, "SP_COUNTRY_NAME")</f>
        <v>USA</v>
      </c>
      <c r="HW230" t="s">
        <v>926</v>
      </c>
      <c r="HX230">
        <v>4113062</v>
      </c>
      <c r="HY230" t="s">
        <v>398</v>
      </c>
      <c r="HZ230" s="11">
        <v>0.01</v>
      </c>
      <c r="IA230" t="str">
        <f>_xll.SNL.Clients.Office.Excel.Functions.SPG(HX230, "SP_COUNTRY_NAME")</f>
        <v>USA</v>
      </c>
      <c r="IF230" t="str">
        <f>_xll.SNL.Clients.Office.Excel.Functions.SPG(IC230, "SP_COUNTRY_NAME")</f>
        <v>#INVALID COMPANY ID</v>
      </c>
      <c r="IK230" t="str">
        <f>_xll.SNL.Clients.Office.Excel.Functions.SPG(IH230, "SP_COUNTRY_NAME")</f>
        <v>#INVALID COMPANY ID</v>
      </c>
      <c r="IP230" t="str">
        <f>_xll.SNL.Clients.Office.Excel.Functions.SPG(IM230, "SP_COUNTRY_NAME")</f>
        <v>#INVALID COMPANY ID</v>
      </c>
      <c r="IU230" t="str">
        <f>_xll.SNL.Clients.Office.Excel.Functions.SPG(IR230, "SP_COUNTRY_NAME")</f>
        <v>#INVALID COMPANY ID</v>
      </c>
      <c r="IZ230" t="str">
        <f>_xll.SNL.Clients.Office.Excel.Functions.SPG(IW230, "SP_COUNTRY_NAME")</f>
        <v>#INVALID COMPANY ID</v>
      </c>
      <c r="JA230" t="s">
        <v>771</v>
      </c>
      <c r="JB230">
        <v>5867014</v>
      </c>
      <c r="JC230" t="s">
        <v>403</v>
      </c>
      <c r="JD230" s="11">
        <v>0</v>
      </c>
      <c r="JE230" t="str">
        <f>_xll.SNL.Clients.Office.Excel.Functions.SPG(JB230, "SP_COUNTRY_NAME")</f>
        <v>South Africa</v>
      </c>
      <c r="JF230" t="s">
        <v>861</v>
      </c>
      <c r="JG230">
        <v>4847682</v>
      </c>
      <c r="JH230" t="s">
        <v>401</v>
      </c>
      <c r="JI230" s="11">
        <v>0</v>
      </c>
      <c r="JJ230" t="str">
        <f>_xll.SNL.Clients.Office.Excel.Functions.SPG(JG230, "SP_COUNTRY_NAME")</f>
        <v>United Kingdom</v>
      </c>
      <c r="JK230" t="s">
        <v>1397</v>
      </c>
      <c r="JL230">
        <v>4291339</v>
      </c>
      <c r="JM230" t="s">
        <v>398</v>
      </c>
      <c r="JN230" s="11">
        <v>0.01</v>
      </c>
      <c r="JO230" t="str">
        <f>_xll.SNL.Clients.Office.Excel.Functions.SPG(JL230, "SP_COUNTRY_NAME")</f>
        <v>Brazil</v>
      </c>
      <c r="JT230" t="str">
        <f>_xll.SNL.Clients.Office.Excel.Functions.SPG(JQ230, "SP_COUNTRY_NAME")</f>
        <v>#INVALID COMPANY ID</v>
      </c>
      <c r="JY230" t="str">
        <f>_xll.SNL.Clients.Office.Excel.Functions.SPG(JV230, "SP_COUNTRY_NAME")</f>
        <v>#INVALID COMPANY ID</v>
      </c>
      <c r="JZ230" t="s">
        <v>1757</v>
      </c>
      <c r="KA230">
        <v>4030090</v>
      </c>
      <c r="KB230" t="s">
        <v>325</v>
      </c>
      <c r="KC230" s="11">
        <v>0.01</v>
      </c>
      <c r="KD230" t="str">
        <f>_xll.SNL.Clients.Office.Excel.Functions.SPG(KA230, "SP_COUNTRY_NAME")</f>
        <v>USA</v>
      </c>
      <c r="KI230" t="str">
        <f>_xll.SNL.Clients.Office.Excel.Functions.SPG(KF230, "SP_COUNTRY_NAME")</f>
        <v>#INVALID COMPANY ID</v>
      </c>
      <c r="KJ230" t="s">
        <v>466</v>
      </c>
      <c r="KK230">
        <v>109872</v>
      </c>
      <c r="KL230" t="s">
        <v>398</v>
      </c>
      <c r="KM230" s="11">
        <v>0</v>
      </c>
      <c r="KN230" t="str">
        <f>_xll.SNL.Clients.Office.Excel.Functions.SPG(KK230, "SP_COUNTRY_NAME")</f>
        <v>USA</v>
      </c>
    </row>
    <row r="231" spans="5:300" x14ac:dyDescent="0.35">
      <c r="E231" t="str">
        <f>_xll.SNL.Clients.Office.Excel.Functions.SPG(B231, "SP_COUNTRY_NAME")</f>
        <v>#INVALID COMPANY ID</v>
      </c>
      <c r="F231" t="s">
        <v>862</v>
      </c>
      <c r="G231">
        <v>4227776</v>
      </c>
      <c r="H231" t="s">
        <v>398</v>
      </c>
      <c r="I231" s="11">
        <v>0</v>
      </c>
      <c r="J231" t="str">
        <f>_xll.SNL.Clients.Office.Excel.Functions.SPG(G231, "SP_COUNTRY_NAME")</f>
        <v>United Kingdom</v>
      </c>
      <c r="K231" t="s">
        <v>629</v>
      </c>
      <c r="L231">
        <v>7844534</v>
      </c>
      <c r="M231" t="s">
        <v>398</v>
      </c>
      <c r="N231" s="11">
        <v>0</v>
      </c>
      <c r="O231" t="str">
        <f>_xll.SNL.Clients.Office.Excel.Functions.SPG(L231, "SP_COUNTRY_NAME")</f>
        <v>Switzerland</v>
      </c>
      <c r="P231" t="s">
        <v>1113</v>
      </c>
      <c r="Q231">
        <v>4328779</v>
      </c>
      <c r="R231" t="s">
        <v>1610</v>
      </c>
      <c r="S231" s="11">
        <v>0.02</v>
      </c>
      <c r="T231" t="str">
        <f>_xll.SNL.Clients.Office.Excel.Functions.SPG(Q231, "SP_COUNTRY_NAME")</f>
        <v>Thailand</v>
      </c>
      <c r="Y231" t="str">
        <f>_xll.SNL.Clients.Office.Excel.Functions.SPG(V231, "SP_COUNTRY_NAME")</f>
        <v>#INVALID COMPANY ID</v>
      </c>
      <c r="Z231" t="s">
        <v>426</v>
      </c>
      <c r="AA231">
        <v>3000896</v>
      </c>
      <c r="AB231" t="s">
        <v>398</v>
      </c>
      <c r="AC231" s="11">
        <v>0</v>
      </c>
      <c r="AD231" t="str">
        <f>_xll.SNL.Clients.Office.Excel.Functions.SPG(AA231, "SP_COUNTRY_NAME")</f>
        <v>USA</v>
      </c>
      <c r="AE231" t="s">
        <v>426</v>
      </c>
      <c r="AF231">
        <v>3000896</v>
      </c>
      <c r="AG231" t="s">
        <v>398</v>
      </c>
      <c r="AH231" s="11">
        <v>0</v>
      </c>
      <c r="AI231" t="str">
        <f>_xll.SNL.Clients.Office.Excel.Functions.SPG(AF231, "SP_COUNTRY_NAME")</f>
        <v>USA</v>
      </c>
      <c r="AJ231" t="s">
        <v>1113</v>
      </c>
      <c r="AK231">
        <v>4328779</v>
      </c>
      <c r="AL231" t="s">
        <v>1610</v>
      </c>
      <c r="AM231" s="11">
        <v>0.02</v>
      </c>
      <c r="AN231" t="str">
        <f>_xll.SNL.Clients.Office.Excel.Functions.SPG(AK231, "SP_COUNTRY_NAME")</f>
        <v>Thailand</v>
      </c>
      <c r="AS231" t="str">
        <f>_xll.SNL.Clients.Office.Excel.Functions.SPG(AP231, "SP_COUNTRY_NAME")</f>
        <v>#INVALID COMPANY ID</v>
      </c>
      <c r="AX231" t="str">
        <f>_xll.SNL.Clients.Office.Excel.Functions.SPG(AU231, "SP_COUNTRY_NAME")</f>
        <v>#INVALID COMPANY ID</v>
      </c>
      <c r="AY231" t="s">
        <v>426</v>
      </c>
      <c r="AZ231">
        <v>3000896</v>
      </c>
      <c r="BA231" t="s">
        <v>398</v>
      </c>
      <c r="BB231" s="11">
        <v>0</v>
      </c>
      <c r="BC231" t="str">
        <f>_xll.SNL.Clients.Office.Excel.Functions.SPG(AZ231, "SP_COUNTRY_NAME")</f>
        <v>USA</v>
      </c>
      <c r="BH231" t="str">
        <f>_xll.SNL.Clients.Office.Excel.Functions.SPG(BE231, "SP_COUNTRY_NAME")</f>
        <v>#INVALID COMPANY ID</v>
      </c>
      <c r="BI231" t="s">
        <v>1008</v>
      </c>
      <c r="BJ231">
        <v>4343973</v>
      </c>
      <c r="BK231" t="s">
        <v>398</v>
      </c>
      <c r="BL231" s="11">
        <v>0</v>
      </c>
      <c r="BM231" t="str">
        <f>_xll.SNL.Clients.Office.Excel.Functions.SPG(BJ231, "SP_COUNTRY_NAME")</f>
        <v>Norway</v>
      </c>
      <c r="BR231" t="str">
        <f>_xll.SNL.Clients.Office.Excel.Functions.SPG(BO231, "SP_COUNTRY_NAME")</f>
        <v>#INVALID COMPANY ID</v>
      </c>
      <c r="BS231" t="s">
        <v>1957</v>
      </c>
      <c r="BT231" t="s">
        <v>348</v>
      </c>
      <c r="BU231" t="s">
        <v>406</v>
      </c>
      <c r="BV231" s="11">
        <v>0</v>
      </c>
      <c r="BW231" t="str">
        <f>_xll.SNL.Clients.Office.Excel.Functions.SPG(BT231, "SP_COUNTRY_NAME")</f>
        <v>China</v>
      </c>
      <c r="BX231" t="s">
        <v>710</v>
      </c>
      <c r="BY231">
        <v>4275763</v>
      </c>
      <c r="BZ231" t="s">
        <v>398</v>
      </c>
      <c r="CA231" s="11">
        <v>0.01</v>
      </c>
      <c r="CB231" t="str">
        <f>_xll.SNL.Clients.Office.Excel.Functions.SPG(BY231, "SP_COUNTRY_NAME")</f>
        <v>South Africa</v>
      </c>
      <c r="CC231" t="s">
        <v>560</v>
      </c>
      <c r="CD231">
        <v>4556203</v>
      </c>
      <c r="CE231" t="s">
        <v>398</v>
      </c>
      <c r="CF231" s="11">
        <v>0.01</v>
      </c>
      <c r="CG231" t="str">
        <f>_xll.SNL.Clients.Office.Excel.Functions.SPG(CD231, "SP_COUNTRY_NAME")</f>
        <v>USA</v>
      </c>
      <c r="CH231" t="s">
        <v>710</v>
      </c>
      <c r="CI231">
        <v>4275763</v>
      </c>
      <c r="CJ231" t="s">
        <v>398</v>
      </c>
      <c r="CK231" s="11">
        <v>0.01</v>
      </c>
      <c r="CL231" t="str">
        <f>_xll.SNL.Clients.Office.Excel.Functions.SPG(CI231, "SP_COUNTRY_NAME")</f>
        <v>South Africa</v>
      </c>
      <c r="CM231" t="s">
        <v>1008</v>
      </c>
      <c r="CN231">
        <v>4343973</v>
      </c>
      <c r="CO231" t="s">
        <v>398</v>
      </c>
      <c r="CP231" s="11">
        <v>0</v>
      </c>
      <c r="CQ231" t="str">
        <f>_xll.SNL.Clients.Office.Excel.Functions.SPG(CN231, "SP_COUNTRY_NAME")</f>
        <v>Norway</v>
      </c>
      <c r="CR231" t="s">
        <v>1008</v>
      </c>
      <c r="CS231">
        <v>4343973</v>
      </c>
      <c r="CT231" t="s">
        <v>398</v>
      </c>
      <c r="CU231" s="11">
        <v>0</v>
      </c>
      <c r="CV231" t="str">
        <f>_xll.SNL.Clients.Office.Excel.Functions.SPG(CS231, "SP_COUNTRY_NAME")</f>
        <v>Norway</v>
      </c>
      <c r="CW231" t="s">
        <v>710</v>
      </c>
      <c r="CX231">
        <v>4275763</v>
      </c>
      <c r="CY231" t="s">
        <v>398</v>
      </c>
      <c r="CZ231" s="11">
        <v>0.01</v>
      </c>
      <c r="DA231" t="str">
        <f>_xll.SNL.Clients.Office.Excel.Functions.SPG(CX231, "SP_COUNTRY_NAME")</f>
        <v>South Africa</v>
      </c>
      <c r="DF231" t="str">
        <f>_xll.SNL.Clients.Office.Excel.Functions.SPG(DC231, "SP_COUNTRY_NAME")</f>
        <v>#INVALID COMPANY ID</v>
      </c>
      <c r="DK231" t="str">
        <f>_xll.SNL.Clients.Office.Excel.Functions.SPG(DH231, "SP_COUNTRY_NAME")</f>
        <v>#INVALID COMPANY ID</v>
      </c>
      <c r="DL231" t="s">
        <v>862</v>
      </c>
      <c r="DM231">
        <v>4227776</v>
      </c>
      <c r="DN231" t="s">
        <v>398</v>
      </c>
      <c r="DO231" s="11">
        <v>0</v>
      </c>
      <c r="DP231" t="str">
        <f>_xll.SNL.Clients.Office.Excel.Functions.SPG(DM231, "SP_COUNTRY_NAME")</f>
        <v>United Kingdom</v>
      </c>
      <c r="DQ231" t="s">
        <v>862</v>
      </c>
      <c r="DR231">
        <v>4227776</v>
      </c>
      <c r="DS231" t="s">
        <v>398</v>
      </c>
      <c r="DT231" s="11">
        <v>0</v>
      </c>
      <c r="DU231" t="str">
        <f>_xll.SNL.Clients.Office.Excel.Functions.SPG(DR231, "SP_COUNTRY_NAME")</f>
        <v>United Kingdom</v>
      </c>
      <c r="DV231" t="s">
        <v>862</v>
      </c>
      <c r="DW231">
        <v>4227776</v>
      </c>
      <c r="DX231" t="s">
        <v>398</v>
      </c>
      <c r="DY231" s="11">
        <v>0</v>
      </c>
      <c r="DZ231" t="str">
        <f>_xll.SNL.Clients.Office.Excel.Functions.SPG(DW231, "SP_COUNTRY_NAME")</f>
        <v>United Kingdom</v>
      </c>
      <c r="EE231" t="str">
        <f>_xll.SNL.Clients.Office.Excel.Functions.SPG(EB231, "SP_COUNTRY_NAME")</f>
        <v>#INVALID COMPANY ID</v>
      </c>
      <c r="EF231" t="s">
        <v>2008</v>
      </c>
      <c r="EG231">
        <v>5783407</v>
      </c>
      <c r="EH231" t="s">
        <v>398</v>
      </c>
      <c r="EI231" s="11">
        <v>0.01</v>
      </c>
      <c r="EJ231" t="str">
        <f>_xll.SNL.Clients.Office.Excel.Functions.SPG(EG231, "SP_COUNTRY_NAME")</f>
        <v>Canada</v>
      </c>
      <c r="EO231" t="str">
        <f>_xll.SNL.Clients.Office.Excel.Functions.SPG(EL231, "SP_COUNTRY_NAME")</f>
        <v>#INVALID COMPANY ID</v>
      </c>
      <c r="ET231" t="str">
        <f>_xll.SNL.Clients.Office.Excel.Functions.SPG(EQ231, "SP_COUNTRY_NAME")</f>
        <v>#INVALID COMPANY ID</v>
      </c>
      <c r="EY231" t="str">
        <f>_xll.SNL.Clients.Office.Excel.Functions.SPG(EV231, "SP_COUNTRY_NAME")</f>
        <v>#INVALID COMPANY ID</v>
      </c>
      <c r="EZ231" t="s">
        <v>560</v>
      </c>
      <c r="FA231">
        <v>4556203</v>
      </c>
      <c r="FB231" t="s">
        <v>398</v>
      </c>
      <c r="FC231" s="11">
        <v>0.01</v>
      </c>
      <c r="FD231" t="str">
        <f>_xll.SNL.Clients.Office.Excel.Functions.SPG(FA231, "SP_COUNTRY_NAME")</f>
        <v>USA</v>
      </c>
      <c r="FE231" t="s">
        <v>560</v>
      </c>
      <c r="FF231">
        <v>4556203</v>
      </c>
      <c r="FG231" t="s">
        <v>398</v>
      </c>
      <c r="FH231" s="11">
        <v>0.01</v>
      </c>
      <c r="FI231" t="str">
        <f>_xll.SNL.Clients.Office.Excel.Functions.SPG(FF231, "SP_COUNTRY_NAME")</f>
        <v>USA</v>
      </c>
      <c r="FJ231" t="s">
        <v>710</v>
      </c>
      <c r="FK231">
        <v>4275763</v>
      </c>
      <c r="FL231" t="s">
        <v>398</v>
      </c>
      <c r="FM231" s="11">
        <v>0.01</v>
      </c>
      <c r="FN231" t="str">
        <f>_xll.SNL.Clients.Office.Excel.Functions.SPG(FK231, "SP_COUNTRY_NAME")</f>
        <v>South Africa</v>
      </c>
      <c r="FS231" t="str">
        <f>_xll.SNL.Clients.Office.Excel.Functions.SPG(FP231, "SP_COUNTRY_NAME")</f>
        <v>#INVALID COMPANY ID</v>
      </c>
      <c r="FT231" t="s">
        <v>2008</v>
      </c>
      <c r="FU231">
        <v>5783407</v>
      </c>
      <c r="FV231" t="s">
        <v>398</v>
      </c>
      <c r="FW231" s="11">
        <v>0.01</v>
      </c>
      <c r="FX231" t="str">
        <f>_xll.SNL.Clients.Office.Excel.Functions.SPG(FU231, "SP_COUNTRY_NAME")</f>
        <v>Canada</v>
      </c>
      <c r="GC231" t="str">
        <f>_xll.SNL.Clients.Office.Excel.Functions.SPG(FZ231, "SP_COUNTRY_NAME")</f>
        <v>#INVALID COMPANY ID</v>
      </c>
      <c r="GH231" t="str">
        <f>_xll.SNL.Clients.Office.Excel.Functions.SPG(GE231, "SP_COUNTRY_NAME")</f>
        <v>#INVALID COMPANY ID</v>
      </c>
      <c r="GM231" t="str">
        <f>_xll.SNL.Clients.Office.Excel.Functions.SPG(GJ231, "SP_COUNTRY_NAME")</f>
        <v>#INVALID COMPANY ID</v>
      </c>
      <c r="GR231" t="str">
        <f>_xll.SNL.Clients.Office.Excel.Functions.SPG(GO231, "SP_COUNTRY_NAME")</f>
        <v>#INVALID COMPANY ID</v>
      </c>
      <c r="GW231" t="str">
        <f>_xll.SNL.Clients.Office.Excel.Functions.SPG(GT231, "SP_COUNTRY_NAME")</f>
        <v>#INVALID COMPANY ID</v>
      </c>
      <c r="HB231" t="str">
        <f>_xll.SNL.Clients.Office.Excel.Functions.SPG(GY231, "SP_COUNTRY_NAME")</f>
        <v>#INVALID COMPANY ID</v>
      </c>
      <c r="HC231" t="s">
        <v>710</v>
      </c>
      <c r="HD231">
        <v>4275763</v>
      </c>
      <c r="HE231" t="s">
        <v>398</v>
      </c>
      <c r="HF231" s="11">
        <v>0.01</v>
      </c>
      <c r="HG231" t="str">
        <f>_xll.SNL.Clients.Office.Excel.Functions.SPG(HD231, "SP_COUNTRY_NAME")</f>
        <v>South Africa</v>
      </c>
      <c r="HL231" t="str">
        <f>_xll.SNL.Clients.Office.Excel.Functions.SPG(HI231, "SP_COUNTRY_NAME")</f>
        <v>#INVALID COMPANY ID</v>
      </c>
      <c r="HQ231" t="str">
        <f>_xll.SNL.Clients.Office.Excel.Functions.SPG(HN231, "SP_COUNTRY_NAME")</f>
        <v>#INVALID COMPANY ID</v>
      </c>
      <c r="HR231" t="s">
        <v>710</v>
      </c>
      <c r="HS231">
        <v>4275763</v>
      </c>
      <c r="HT231" t="s">
        <v>398</v>
      </c>
      <c r="HU231" s="11">
        <v>0.01</v>
      </c>
      <c r="HV231" t="str">
        <f>_xll.SNL.Clients.Office.Excel.Functions.SPG(HS231, "SP_COUNTRY_NAME")</f>
        <v>South Africa</v>
      </c>
      <c r="HW231" t="s">
        <v>2008</v>
      </c>
      <c r="HX231">
        <v>5783407</v>
      </c>
      <c r="HY231" t="s">
        <v>398</v>
      </c>
      <c r="HZ231" s="11">
        <v>0.01</v>
      </c>
      <c r="IA231" t="str">
        <f>_xll.SNL.Clients.Office.Excel.Functions.SPG(HX231, "SP_COUNTRY_NAME")</f>
        <v>Canada</v>
      </c>
      <c r="IF231" t="str">
        <f>_xll.SNL.Clients.Office.Excel.Functions.SPG(IC231, "SP_COUNTRY_NAME")</f>
        <v>#INVALID COMPANY ID</v>
      </c>
      <c r="IK231" t="str">
        <f>_xll.SNL.Clients.Office.Excel.Functions.SPG(IH231, "SP_COUNTRY_NAME")</f>
        <v>#INVALID COMPANY ID</v>
      </c>
      <c r="IP231" t="str">
        <f>_xll.SNL.Clients.Office.Excel.Functions.SPG(IM231, "SP_COUNTRY_NAME")</f>
        <v>#INVALID COMPANY ID</v>
      </c>
      <c r="IU231" t="str">
        <f>_xll.SNL.Clients.Office.Excel.Functions.SPG(IR231, "SP_COUNTRY_NAME")</f>
        <v>#INVALID COMPANY ID</v>
      </c>
      <c r="IZ231" t="str">
        <f>_xll.SNL.Clients.Office.Excel.Functions.SPG(IW231, "SP_COUNTRY_NAME")</f>
        <v>#INVALID COMPANY ID</v>
      </c>
      <c r="JA231" t="s">
        <v>1008</v>
      </c>
      <c r="JB231">
        <v>4343973</v>
      </c>
      <c r="JC231" t="s">
        <v>398</v>
      </c>
      <c r="JD231" s="11">
        <v>0</v>
      </c>
      <c r="JE231" t="str">
        <f>_xll.SNL.Clients.Office.Excel.Functions.SPG(JB231, "SP_COUNTRY_NAME")</f>
        <v>Norway</v>
      </c>
      <c r="JF231" t="s">
        <v>862</v>
      </c>
      <c r="JG231">
        <v>4227776</v>
      </c>
      <c r="JH231" t="s">
        <v>398</v>
      </c>
      <c r="JI231" s="11">
        <v>0</v>
      </c>
      <c r="JJ231" t="str">
        <f>_xll.SNL.Clients.Office.Excel.Functions.SPG(JG231, "SP_COUNTRY_NAME")</f>
        <v>United Kingdom</v>
      </c>
      <c r="JK231" t="s">
        <v>560</v>
      </c>
      <c r="JL231">
        <v>4556203</v>
      </c>
      <c r="JM231" t="s">
        <v>398</v>
      </c>
      <c r="JN231" s="11">
        <v>0.01</v>
      </c>
      <c r="JO231" t="str">
        <f>_xll.SNL.Clients.Office.Excel.Functions.SPG(JL231, "SP_COUNTRY_NAME")</f>
        <v>USA</v>
      </c>
      <c r="JT231" t="str">
        <f>_xll.SNL.Clients.Office.Excel.Functions.SPG(JQ231, "SP_COUNTRY_NAME")</f>
        <v>#INVALID COMPANY ID</v>
      </c>
      <c r="JY231" t="str">
        <f>_xll.SNL.Clients.Office.Excel.Functions.SPG(JV231, "SP_COUNTRY_NAME")</f>
        <v>#INVALID COMPANY ID</v>
      </c>
      <c r="JZ231" t="s">
        <v>710</v>
      </c>
      <c r="KA231">
        <v>4275763</v>
      </c>
      <c r="KB231" t="s">
        <v>398</v>
      </c>
      <c r="KC231" s="11">
        <v>0.01</v>
      </c>
      <c r="KD231" t="str">
        <f>_xll.SNL.Clients.Office.Excel.Functions.SPG(KA231, "SP_COUNTRY_NAME")</f>
        <v>South Africa</v>
      </c>
      <c r="KI231" t="str">
        <f>_xll.SNL.Clients.Office.Excel.Functions.SPG(KF231, "SP_COUNTRY_NAME")</f>
        <v>#INVALID COMPANY ID</v>
      </c>
      <c r="KJ231" t="s">
        <v>426</v>
      </c>
      <c r="KK231">
        <v>3000896</v>
      </c>
      <c r="KL231" t="s">
        <v>398</v>
      </c>
      <c r="KM231" s="11">
        <v>0</v>
      </c>
      <c r="KN231" t="str">
        <f>_xll.SNL.Clients.Office.Excel.Functions.SPG(KK231, "SP_COUNTRY_NAME")</f>
        <v>USA</v>
      </c>
    </row>
    <row r="232" spans="5:300" x14ac:dyDescent="0.35">
      <c r="E232" t="str">
        <f>_xll.SNL.Clients.Office.Excel.Functions.SPG(B232, "SP_COUNTRY_NAME")</f>
        <v>#INVALID COMPANY ID</v>
      </c>
      <c r="F232" t="s">
        <v>863</v>
      </c>
      <c r="G232">
        <v>4025426</v>
      </c>
      <c r="H232" t="s">
        <v>348</v>
      </c>
      <c r="I232" s="11">
        <v>0</v>
      </c>
      <c r="J232" t="str">
        <f>_xll.SNL.Clients.Office.Excel.Functions.SPG(G232, "SP_COUNTRY_NAME")</f>
        <v>USA</v>
      </c>
      <c r="K232" t="s">
        <v>630</v>
      </c>
      <c r="L232">
        <v>109947</v>
      </c>
      <c r="M232" t="s">
        <v>398</v>
      </c>
      <c r="N232" s="11">
        <v>0</v>
      </c>
      <c r="O232" t="str">
        <f>_xll.SNL.Clients.Office.Excel.Functions.SPG(L232, "SP_COUNTRY_NAME")</f>
        <v>USA</v>
      </c>
      <c r="P232" t="s">
        <v>1114</v>
      </c>
      <c r="Q232">
        <v>4233769</v>
      </c>
      <c r="R232" t="s">
        <v>398</v>
      </c>
      <c r="S232" s="11">
        <v>0.02</v>
      </c>
      <c r="T232" t="str">
        <f>_xll.SNL.Clients.Office.Excel.Functions.SPG(Q232, "SP_COUNTRY_NAME")</f>
        <v>Denmark</v>
      </c>
      <c r="Y232" t="str">
        <f>_xll.SNL.Clients.Office.Excel.Functions.SPG(V232, "SP_COUNTRY_NAME")</f>
        <v>#INVALID COMPANY ID</v>
      </c>
      <c r="Z232" t="s">
        <v>433</v>
      </c>
      <c r="AA232">
        <v>4102073</v>
      </c>
      <c r="AB232" t="s">
        <v>398</v>
      </c>
      <c r="AC232" s="11">
        <v>0</v>
      </c>
      <c r="AD232" t="str">
        <f>_xll.SNL.Clients.Office.Excel.Functions.SPG(AA232, "SP_COUNTRY_NAME")</f>
        <v>USA</v>
      </c>
      <c r="AE232" t="s">
        <v>433</v>
      </c>
      <c r="AF232">
        <v>4102073</v>
      </c>
      <c r="AG232" t="s">
        <v>398</v>
      </c>
      <c r="AH232" s="11">
        <v>0</v>
      </c>
      <c r="AI232" t="str">
        <f>_xll.SNL.Clients.Office.Excel.Functions.SPG(AF232, "SP_COUNTRY_NAME")</f>
        <v>USA</v>
      </c>
      <c r="AJ232" t="s">
        <v>1114</v>
      </c>
      <c r="AK232">
        <v>4233769</v>
      </c>
      <c r="AL232" t="s">
        <v>398</v>
      </c>
      <c r="AM232" s="11">
        <v>0.02</v>
      </c>
      <c r="AN232" t="str">
        <f>_xll.SNL.Clients.Office.Excel.Functions.SPG(AK232, "SP_COUNTRY_NAME")</f>
        <v>Denmark</v>
      </c>
      <c r="AS232" t="str">
        <f>_xll.SNL.Clients.Office.Excel.Functions.SPG(AP232, "SP_COUNTRY_NAME")</f>
        <v>#INVALID COMPANY ID</v>
      </c>
      <c r="AX232" t="str">
        <f>_xll.SNL.Clients.Office.Excel.Functions.SPG(AU232, "SP_COUNTRY_NAME")</f>
        <v>#INVALID COMPANY ID</v>
      </c>
      <c r="AY232" t="s">
        <v>433</v>
      </c>
      <c r="AZ232">
        <v>4102073</v>
      </c>
      <c r="BA232" t="s">
        <v>398</v>
      </c>
      <c r="BB232" s="11">
        <v>0</v>
      </c>
      <c r="BC232" t="str">
        <f>_xll.SNL.Clients.Office.Excel.Functions.SPG(AZ232, "SP_COUNTRY_NAME")</f>
        <v>USA</v>
      </c>
      <c r="BH232" t="str">
        <f>_xll.SNL.Clients.Office.Excel.Functions.SPG(BE232, "SP_COUNTRY_NAME")</f>
        <v>#INVALID COMPANY ID</v>
      </c>
      <c r="BI232" t="s">
        <v>893</v>
      </c>
      <c r="BJ232">
        <v>5804824</v>
      </c>
      <c r="BK232" t="s">
        <v>398</v>
      </c>
      <c r="BL232" s="11">
        <v>0</v>
      </c>
      <c r="BM232" t="str">
        <f>_xll.SNL.Clients.Office.Excel.Functions.SPG(BJ232, "SP_COUNTRY_NAME")</f>
        <v>Luxembourg</v>
      </c>
      <c r="BR232" t="str">
        <f>_xll.SNL.Clients.Office.Excel.Functions.SPG(BO232, "SP_COUNTRY_NAME")</f>
        <v>#INVALID COMPANY ID</v>
      </c>
      <c r="BS232" t="s">
        <v>1958</v>
      </c>
      <c r="BT232" t="s">
        <v>348</v>
      </c>
      <c r="BU232" t="s">
        <v>406</v>
      </c>
      <c r="BV232" s="11">
        <v>0</v>
      </c>
      <c r="BW232" t="str">
        <f>_xll.SNL.Clients.Office.Excel.Functions.SPG(BT232, "SP_COUNTRY_NAME")</f>
        <v>China</v>
      </c>
      <c r="BX232" t="s">
        <v>811</v>
      </c>
      <c r="BY232">
        <v>4271661</v>
      </c>
      <c r="BZ232" t="s">
        <v>398</v>
      </c>
      <c r="CA232" s="11">
        <v>0.01</v>
      </c>
      <c r="CB232" t="str">
        <f>_xll.SNL.Clients.Office.Excel.Functions.SPG(BY232, "SP_COUNTRY_NAME")</f>
        <v>Canada</v>
      </c>
      <c r="CC232" t="s">
        <v>1398</v>
      </c>
      <c r="CD232">
        <v>5847725</v>
      </c>
      <c r="CE232" t="s">
        <v>398</v>
      </c>
      <c r="CF232" s="11">
        <v>0.01</v>
      </c>
      <c r="CG232" t="str">
        <f>_xll.SNL.Clients.Office.Excel.Functions.SPG(CD232, "SP_COUNTRY_NAME")</f>
        <v>Brazil</v>
      </c>
      <c r="CH232" t="s">
        <v>811</v>
      </c>
      <c r="CI232">
        <v>4271661</v>
      </c>
      <c r="CJ232" t="s">
        <v>398</v>
      </c>
      <c r="CK232" s="11">
        <v>0.01</v>
      </c>
      <c r="CL232" t="str">
        <f>_xll.SNL.Clients.Office.Excel.Functions.SPG(CI232, "SP_COUNTRY_NAME")</f>
        <v>Canada</v>
      </c>
      <c r="CM232" t="s">
        <v>893</v>
      </c>
      <c r="CN232">
        <v>5804824</v>
      </c>
      <c r="CO232" t="s">
        <v>398</v>
      </c>
      <c r="CP232" s="11">
        <v>0</v>
      </c>
      <c r="CQ232" t="str">
        <f>_xll.SNL.Clients.Office.Excel.Functions.SPG(CN232, "SP_COUNTRY_NAME")</f>
        <v>Luxembourg</v>
      </c>
      <c r="CR232" t="s">
        <v>893</v>
      </c>
      <c r="CS232">
        <v>5804824</v>
      </c>
      <c r="CT232" t="s">
        <v>398</v>
      </c>
      <c r="CU232" s="11">
        <v>0</v>
      </c>
      <c r="CV232" t="str">
        <f>_xll.SNL.Clients.Office.Excel.Functions.SPG(CS232, "SP_COUNTRY_NAME")</f>
        <v>Luxembourg</v>
      </c>
      <c r="CW232" t="s">
        <v>811</v>
      </c>
      <c r="CX232">
        <v>4271661</v>
      </c>
      <c r="CY232" t="s">
        <v>398</v>
      </c>
      <c r="CZ232" s="11">
        <v>0.01</v>
      </c>
      <c r="DA232" t="str">
        <f>_xll.SNL.Clients.Office.Excel.Functions.SPG(CX232, "SP_COUNTRY_NAME")</f>
        <v>Canada</v>
      </c>
      <c r="DF232" t="str">
        <f>_xll.SNL.Clients.Office.Excel.Functions.SPG(DC232, "SP_COUNTRY_NAME")</f>
        <v>#INVALID COMPANY ID</v>
      </c>
      <c r="DK232" t="str">
        <f>_xll.SNL.Clients.Office.Excel.Functions.SPG(DH232, "SP_COUNTRY_NAME")</f>
        <v>#INVALID COMPANY ID</v>
      </c>
      <c r="DL232" t="s">
        <v>863</v>
      </c>
      <c r="DM232">
        <v>4025426</v>
      </c>
      <c r="DN232" t="s">
        <v>348</v>
      </c>
      <c r="DO232" s="11">
        <v>0</v>
      </c>
      <c r="DP232" t="str">
        <f>_xll.SNL.Clients.Office.Excel.Functions.SPG(DM232, "SP_COUNTRY_NAME")</f>
        <v>USA</v>
      </c>
      <c r="DQ232" t="s">
        <v>863</v>
      </c>
      <c r="DR232">
        <v>4025426</v>
      </c>
      <c r="DS232" t="s">
        <v>348</v>
      </c>
      <c r="DT232" s="11">
        <v>0</v>
      </c>
      <c r="DU232" t="str">
        <f>_xll.SNL.Clients.Office.Excel.Functions.SPG(DR232, "SP_COUNTRY_NAME")</f>
        <v>USA</v>
      </c>
      <c r="DV232" t="s">
        <v>863</v>
      </c>
      <c r="DW232">
        <v>4025426</v>
      </c>
      <c r="DX232" t="s">
        <v>348</v>
      </c>
      <c r="DY232" s="11">
        <v>0</v>
      </c>
      <c r="DZ232" t="str">
        <f>_xll.SNL.Clients.Office.Excel.Functions.SPG(DW232, "SP_COUNTRY_NAME")</f>
        <v>USA</v>
      </c>
      <c r="EE232" t="str">
        <f>_xll.SNL.Clients.Office.Excel.Functions.SPG(EB232, "SP_COUNTRY_NAME")</f>
        <v>#INVALID COMPANY ID</v>
      </c>
      <c r="EF232" t="s">
        <v>2009</v>
      </c>
      <c r="EG232">
        <v>4360933</v>
      </c>
      <c r="EH232" t="s">
        <v>398</v>
      </c>
      <c r="EI232" s="11">
        <v>0.01</v>
      </c>
      <c r="EJ232" t="str">
        <f>_xll.SNL.Clients.Office.Excel.Functions.SPG(EG232, "SP_COUNTRY_NAME")</f>
        <v>United Kingdom</v>
      </c>
      <c r="EO232" t="str">
        <f>_xll.SNL.Clients.Office.Excel.Functions.SPG(EL232, "SP_COUNTRY_NAME")</f>
        <v>#INVALID COMPANY ID</v>
      </c>
      <c r="ET232" t="str">
        <f>_xll.SNL.Clients.Office.Excel.Functions.SPG(EQ232, "SP_COUNTRY_NAME")</f>
        <v>#INVALID COMPANY ID</v>
      </c>
      <c r="EY232" t="str">
        <f>_xll.SNL.Clients.Office.Excel.Functions.SPG(EV232, "SP_COUNTRY_NAME")</f>
        <v>#INVALID COMPANY ID</v>
      </c>
      <c r="EZ232" t="s">
        <v>1398</v>
      </c>
      <c r="FA232">
        <v>5847725</v>
      </c>
      <c r="FB232" t="s">
        <v>398</v>
      </c>
      <c r="FC232" s="11">
        <v>0.01</v>
      </c>
      <c r="FD232" t="str">
        <f>_xll.SNL.Clients.Office.Excel.Functions.SPG(FA232, "SP_COUNTRY_NAME")</f>
        <v>Brazil</v>
      </c>
      <c r="FE232" t="s">
        <v>1398</v>
      </c>
      <c r="FF232">
        <v>5847725</v>
      </c>
      <c r="FG232" t="s">
        <v>398</v>
      </c>
      <c r="FH232" s="11">
        <v>0.01</v>
      </c>
      <c r="FI232" t="str">
        <f>_xll.SNL.Clients.Office.Excel.Functions.SPG(FF232, "SP_COUNTRY_NAME")</f>
        <v>Brazil</v>
      </c>
      <c r="FJ232" t="s">
        <v>811</v>
      </c>
      <c r="FK232">
        <v>4271661</v>
      </c>
      <c r="FL232" t="s">
        <v>398</v>
      </c>
      <c r="FM232" s="11">
        <v>0.01</v>
      </c>
      <c r="FN232" t="str">
        <f>_xll.SNL.Clients.Office.Excel.Functions.SPG(FK232, "SP_COUNTRY_NAME")</f>
        <v>Canada</v>
      </c>
      <c r="FS232" t="str">
        <f>_xll.SNL.Clients.Office.Excel.Functions.SPG(FP232, "SP_COUNTRY_NAME")</f>
        <v>#INVALID COMPANY ID</v>
      </c>
      <c r="FT232" t="s">
        <v>2009</v>
      </c>
      <c r="FU232">
        <v>4360933</v>
      </c>
      <c r="FV232" t="s">
        <v>398</v>
      </c>
      <c r="FW232" s="11">
        <v>0.01</v>
      </c>
      <c r="FX232" t="str">
        <f>_xll.SNL.Clients.Office.Excel.Functions.SPG(FU232, "SP_COUNTRY_NAME")</f>
        <v>United Kingdom</v>
      </c>
      <c r="GC232" t="str">
        <f>_xll.SNL.Clients.Office.Excel.Functions.SPG(FZ232, "SP_COUNTRY_NAME")</f>
        <v>#INVALID COMPANY ID</v>
      </c>
      <c r="GH232" t="str">
        <f>_xll.SNL.Clients.Office.Excel.Functions.SPG(GE232, "SP_COUNTRY_NAME")</f>
        <v>#INVALID COMPANY ID</v>
      </c>
      <c r="GM232" t="str">
        <f>_xll.SNL.Clients.Office.Excel.Functions.SPG(GJ232, "SP_COUNTRY_NAME")</f>
        <v>#INVALID COMPANY ID</v>
      </c>
      <c r="GR232" t="str">
        <f>_xll.SNL.Clients.Office.Excel.Functions.SPG(GO232, "SP_COUNTRY_NAME")</f>
        <v>#INVALID COMPANY ID</v>
      </c>
      <c r="GW232" t="str">
        <f>_xll.SNL.Clients.Office.Excel.Functions.SPG(GT232, "SP_COUNTRY_NAME")</f>
        <v>#INVALID COMPANY ID</v>
      </c>
      <c r="HB232" t="str">
        <f>_xll.SNL.Clients.Office.Excel.Functions.SPG(GY232, "SP_COUNTRY_NAME")</f>
        <v>#INVALID COMPANY ID</v>
      </c>
      <c r="HC232" t="s">
        <v>811</v>
      </c>
      <c r="HD232">
        <v>4271661</v>
      </c>
      <c r="HE232" t="s">
        <v>398</v>
      </c>
      <c r="HF232" s="11">
        <v>0.01</v>
      </c>
      <c r="HG232" t="str">
        <f>_xll.SNL.Clients.Office.Excel.Functions.SPG(HD232, "SP_COUNTRY_NAME")</f>
        <v>Canada</v>
      </c>
      <c r="HL232" t="str">
        <f>_xll.SNL.Clients.Office.Excel.Functions.SPG(HI232, "SP_COUNTRY_NAME")</f>
        <v>#INVALID COMPANY ID</v>
      </c>
      <c r="HQ232" t="str">
        <f>_xll.SNL.Clients.Office.Excel.Functions.SPG(HN232, "SP_COUNTRY_NAME")</f>
        <v>#INVALID COMPANY ID</v>
      </c>
      <c r="HR232" t="s">
        <v>811</v>
      </c>
      <c r="HS232">
        <v>4271661</v>
      </c>
      <c r="HT232" t="s">
        <v>398</v>
      </c>
      <c r="HU232" s="11">
        <v>0.01</v>
      </c>
      <c r="HV232" t="str">
        <f>_xll.SNL.Clients.Office.Excel.Functions.SPG(HS232, "SP_COUNTRY_NAME")</f>
        <v>Canada</v>
      </c>
      <c r="HW232" t="s">
        <v>2009</v>
      </c>
      <c r="HX232">
        <v>4360933</v>
      </c>
      <c r="HY232" t="s">
        <v>398</v>
      </c>
      <c r="HZ232" s="11">
        <v>0.01</v>
      </c>
      <c r="IA232" t="str">
        <f>_xll.SNL.Clients.Office.Excel.Functions.SPG(HX232, "SP_COUNTRY_NAME")</f>
        <v>United Kingdom</v>
      </c>
      <c r="IF232" t="str">
        <f>_xll.SNL.Clients.Office.Excel.Functions.SPG(IC232, "SP_COUNTRY_NAME")</f>
        <v>#INVALID COMPANY ID</v>
      </c>
      <c r="IK232" t="str">
        <f>_xll.SNL.Clients.Office.Excel.Functions.SPG(IH232, "SP_COUNTRY_NAME")</f>
        <v>#INVALID COMPANY ID</v>
      </c>
      <c r="IP232" t="str">
        <f>_xll.SNL.Clients.Office.Excel.Functions.SPG(IM232, "SP_COUNTRY_NAME")</f>
        <v>#INVALID COMPANY ID</v>
      </c>
      <c r="IU232" t="str">
        <f>_xll.SNL.Clients.Office.Excel.Functions.SPG(IR232, "SP_COUNTRY_NAME")</f>
        <v>#INVALID COMPANY ID</v>
      </c>
      <c r="IZ232" t="str">
        <f>_xll.SNL.Clients.Office.Excel.Functions.SPG(IW232, "SP_COUNTRY_NAME")</f>
        <v>#INVALID COMPANY ID</v>
      </c>
      <c r="JA232" t="s">
        <v>893</v>
      </c>
      <c r="JB232">
        <v>5804824</v>
      </c>
      <c r="JC232" t="s">
        <v>398</v>
      </c>
      <c r="JD232" s="11">
        <v>0</v>
      </c>
      <c r="JE232" t="str">
        <f>_xll.SNL.Clients.Office.Excel.Functions.SPG(JB232, "SP_COUNTRY_NAME")</f>
        <v>Luxembourg</v>
      </c>
      <c r="JF232" t="s">
        <v>863</v>
      </c>
      <c r="JG232">
        <v>4025426</v>
      </c>
      <c r="JH232" t="s">
        <v>348</v>
      </c>
      <c r="JI232" s="11">
        <v>0</v>
      </c>
      <c r="JJ232" t="str">
        <f>_xll.SNL.Clients.Office.Excel.Functions.SPG(JG232, "SP_COUNTRY_NAME")</f>
        <v>USA</v>
      </c>
      <c r="JK232" t="s">
        <v>1398</v>
      </c>
      <c r="JL232">
        <v>5847725</v>
      </c>
      <c r="JM232" t="s">
        <v>398</v>
      </c>
      <c r="JN232" s="11">
        <v>0.01</v>
      </c>
      <c r="JO232" t="str">
        <f>_xll.SNL.Clients.Office.Excel.Functions.SPG(JL232, "SP_COUNTRY_NAME")</f>
        <v>Brazil</v>
      </c>
      <c r="JT232" t="str">
        <f>_xll.SNL.Clients.Office.Excel.Functions.SPG(JQ232, "SP_COUNTRY_NAME")</f>
        <v>#INVALID COMPANY ID</v>
      </c>
      <c r="JY232" t="str">
        <f>_xll.SNL.Clients.Office.Excel.Functions.SPG(JV232, "SP_COUNTRY_NAME")</f>
        <v>#INVALID COMPANY ID</v>
      </c>
      <c r="JZ232" t="s">
        <v>811</v>
      </c>
      <c r="KA232">
        <v>4271661</v>
      </c>
      <c r="KB232" t="s">
        <v>398</v>
      </c>
      <c r="KC232" s="11">
        <v>0.01</v>
      </c>
      <c r="KD232" t="str">
        <f>_xll.SNL.Clients.Office.Excel.Functions.SPG(KA232, "SP_COUNTRY_NAME")</f>
        <v>Canada</v>
      </c>
      <c r="KI232" t="str">
        <f>_xll.SNL.Clients.Office.Excel.Functions.SPG(KF232, "SP_COUNTRY_NAME")</f>
        <v>#INVALID COMPANY ID</v>
      </c>
      <c r="KJ232" t="s">
        <v>433</v>
      </c>
      <c r="KK232">
        <v>4102073</v>
      </c>
      <c r="KL232" t="s">
        <v>398</v>
      </c>
      <c r="KM232" s="11">
        <v>0</v>
      </c>
      <c r="KN232" t="str">
        <f>_xll.SNL.Clients.Office.Excel.Functions.SPG(KK232, "SP_COUNTRY_NAME")</f>
        <v>USA</v>
      </c>
    </row>
    <row r="233" spans="5:300" x14ac:dyDescent="0.35">
      <c r="E233" t="str">
        <f>_xll.SNL.Clients.Office.Excel.Functions.SPG(B233, "SP_COUNTRY_NAME")</f>
        <v>#INVALID COMPANY ID</v>
      </c>
      <c r="F233" t="s">
        <v>542</v>
      </c>
      <c r="G233">
        <v>4072215</v>
      </c>
      <c r="H233" t="s">
        <v>398</v>
      </c>
      <c r="I233" s="11">
        <v>0</v>
      </c>
      <c r="J233" t="str">
        <f>_xll.SNL.Clients.Office.Excel.Functions.SPG(G233, "SP_COUNTRY_NAME")</f>
        <v>USA</v>
      </c>
      <c r="K233" t="s">
        <v>631</v>
      </c>
      <c r="L233">
        <v>5769650</v>
      </c>
      <c r="M233" t="s">
        <v>398</v>
      </c>
      <c r="N233" s="11">
        <v>0</v>
      </c>
      <c r="O233" t="str">
        <f>_xll.SNL.Clients.Office.Excel.Functions.SPG(L233, "SP_COUNTRY_NAME")</f>
        <v>Canada</v>
      </c>
      <c r="P233" t="s">
        <v>1115</v>
      </c>
      <c r="Q233">
        <v>4798092</v>
      </c>
      <c r="R233" t="s">
        <v>398</v>
      </c>
      <c r="S233" s="11">
        <v>0.02</v>
      </c>
      <c r="T233" t="str">
        <f>_xll.SNL.Clients.Office.Excel.Functions.SPG(Q233, "SP_COUNTRY_NAME")</f>
        <v>Luxembourg</v>
      </c>
      <c r="Y233" t="str">
        <f>_xll.SNL.Clients.Office.Excel.Functions.SPG(V233, "SP_COUNTRY_NAME")</f>
        <v>#INVALID COMPANY ID</v>
      </c>
      <c r="Z233" t="s">
        <v>805</v>
      </c>
      <c r="AA233">
        <v>4141040</v>
      </c>
      <c r="AB233" t="s">
        <v>398</v>
      </c>
      <c r="AC233" s="11">
        <v>0</v>
      </c>
      <c r="AD233" t="str">
        <f>_xll.SNL.Clients.Office.Excel.Functions.SPG(AA233, "SP_COUNTRY_NAME")</f>
        <v>United Kingdom</v>
      </c>
      <c r="AE233" t="s">
        <v>805</v>
      </c>
      <c r="AF233">
        <v>4141040</v>
      </c>
      <c r="AG233" t="s">
        <v>398</v>
      </c>
      <c r="AH233" s="11">
        <v>0</v>
      </c>
      <c r="AI233" t="str">
        <f>_xll.SNL.Clients.Office.Excel.Functions.SPG(AF233, "SP_COUNTRY_NAME")</f>
        <v>United Kingdom</v>
      </c>
      <c r="AJ233" t="s">
        <v>1115</v>
      </c>
      <c r="AK233">
        <v>4798092</v>
      </c>
      <c r="AL233" t="s">
        <v>398</v>
      </c>
      <c r="AM233" s="11">
        <v>0.02</v>
      </c>
      <c r="AN233" t="str">
        <f>_xll.SNL.Clients.Office.Excel.Functions.SPG(AK233, "SP_COUNTRY_NAME")</f>
        <v>Luxembourg</v>
      </c>
      <c r="AS233" t="str">
        <f>_xll.SNL.Clients.Office.Excel.Functions.SPG(AP233, "SP_COUNTRY_NAME")</f>
        <v>#INVALID COMPANY ID</v>
      </c>
      <c r="AX233" t="str">
        <f>_xll.SNL.Clients.Office.Excel.Functions.SPG(AU233, "SP_COUNTRY_NAME")</f>
        <v>#INVALID COMPANY ID</v>
      </c>
      <c r="AY233" t="s">
        <v>805</v>
      </c>
      <c r="AZ233">
        <v>4141040</v>
      </c>
      <c r="BA233" t="s">
        <v>398</v>
      </c>
      <c r="BB233" s="11">
        <v>0</v>
      </c>
      <c r="BC233" t="str">
        <f>_xll.SNL.Clients.Office.Excel.Functions.SPG(AZ233, "SP_COUNTRY_NAME")</f>
        <v>United Kingdom</v>
      </c>
      <c r="BH233" t="str">
        <f>_xll.SNL.Clients.Office.Excel.Functions.SPG(BE233, "SP_COUNTRY_NAME")</f>
        <v>#INVALID COMPANY ID</v>
      </c>
      <c r="BI233" t="s">
        <v>1823</v>
      </c>
      <c r="BJ233">
        <v>6729481</v>
      </c>
      <c r="BK233" t="s">
        <v>398</v>
      </c>
      <c r="BL233" s="11">
        <v>0</v>
      </c>
      <c r="BM233" t="str">
        <f>_xll.SNL.Clients.Office.Excel.Functions.SPG(BJ233, "SP_COUNTRY_NAME")</f>
        <v>Germany</v>
      </c>
      <c r="BR233" t="str">
        <f>_xll.SNL.Clients.Office.Excel.Functions.SPG(BO233, "SP_COUNTRY_NAME")</f>
        <v>#INVALID COMPANY ID</v>
      </c>
      <c r="BS233" t="s">
        <v>594</v>
      </c>
      <c r="BT233">
        <v>115732953</v>
      </c>
      <c r="BU233" t="s">
        <v>398</v>
      </c>
      <c r="BV233" s="11">
        <v>0</v>
      </c>
      <c r="BW233" t="str">
        <f>_xll.SNL.Clients.Office.Excel.Functions.SPG(BT233, "SP_COUNTRY_NAME")</f>
        <v>Germany</v>
      </c>
      <c r="BX233" t="s">
        <v>1591</v>
      </c>
      <c r="BY233">
        <v>13980941</v>
      </c>
      <c r="BZ233" t="s">
        <v>398</v>
      </c>
      <c r="CA233" s="11">
        <v>0.01</v>
      </c>
      <c r="CB233" t="str">
        <f>_xll.SNL.Clients.Office.Excel.Functions.SPG(BY233, "SP_COUNTRY_NAME")</f>
        <v>USA</v>
      </c>
      <c r="CC233" t="s">
        <v>1399</v>
      </c>
      <c r="CD233">
        <v>4187561</v>
      </c>
      <c r="CE233" t="s">
        <v>398</v>
      </c>
      <c r="CF233" s="11">
        <v>0.01</v>
      </c>
      <c r="CG233" t="str">
        <f>_xll.SNL.Clients.Office.Excel.Functions.SPG(CD233, "SP_COUNTRY_NAME")</f>
        <v>USA</v>
      </c>
      <c r="CH233" t="s">
        <v>1591</v>
      </c>
      <c r="CI233">
        <v>13980941</v>
      </c>
      <c r="CJ233" t="s">
        <v>398</v>
      </c>
      <c r="CK233" s="11">
        <v>0.01</v>
      </c>
      <c r="CL233" t="str">
        <f>_xll.SNL.Clients.Office.Excel.Functions.SPG(CI233, "SP_COUNTRY_NAME")</f>
        <v>USA</v>
      </c>
      <c r="CM233" t="s">
        <v>1823</v>
      </c>
      <c r="CN233">
        <v>6729481</v>
      </c>
      <c r="CO233" t="s">
        <v>398</v>
      </c>
      <c r="CP233" s="11">
        <v>0</v>
      </c>
      <c r="CQ233" t="str">
        <f>_xll.SNL.Clients.Office.Excel.Functions.SPG(CN233, "SP_COUNTRY_NAME")</f>
        <v>Germany</v>
      </c>
      <c r="CR233" t="s">
        <v>1823</v>
      </c>
      <c r="CS233">
        <v>6729481</v>
      </c>
      <c r="CT233" t="s">
        <v>398</v>
      </c>
      <c r="CU233" s="11">
        <v>0</v>
      </c>
      <c r="CV233" t="str">
        <f>_xll.SNL.Clients.Office.Excel.Functions.SPG(CS233, "SP_COUNTRY_NAME")</f>
        <v>Germany</v>
      </c>
      <c r="CW233" t="s">
        <v>1591</v>
      </c>
      <c r="CX233">
        <v>13980941</v>
      </c>
      <c r="CY233" t="s">
        <v>398</v>
      </c>
      <c r="CZ233" s="11">
        <v>0.01</v>
      </c>
      <c r="DA233" t="str">
        <f>_xll.SNL.Clients.Office.Excel.Functions.SPG(CX233, "SP_COUNTRY_NAME")</f>
        <v>USA</v>
      </c>
      <c r="DF233" t="str">
        <f>_xll.SNL.Clients.Office.Excel.Functions.SPG(DC233, "SP_COUNTRY_NAME")</f>
        <v>#INVALID COMPANY ID</v>
      </c>
      <c r="DK233" t="str">
        <f>_xll.SNL.Clients.Office.Excel.Functions.SPG(DH233, "SP_COUNTRY_NAME")</f>
        <v>#INVALID COMPANY ID</v>
      </c>
      <c r="DL233" t="s">
        <v>542</v>
      </c>
      <c r="DM233">
        <v>4072215</v>
      </c>
      <c r="DN233" t="s">
        <v>398</v>
      </c>
      <c r="DO233" s="11">
        <v>0</v>
      </c>
      <c r="DP233" t="str">
        <f>_xll.SNL.Clients.Office.Excel.Functions.SPG(DM233, "SP_COUNTRY_NAME")</f>
        <v>USA</v>
      </c>
      <c r="DQ233" t="s">
        <v>542</v>
      </c>
      <c r="DR233">
        <v>4072215</v>
      </c>
      <c r="DS233" t="s">
        <v>398</v>
      </c>
      <c r="DT233" s="11">
        <v>0</v>
      </c>
      <c r="DU233" t="str">
        <f>_xll.SNL.Clients.Office.Excel.Functions.SPG(DR233, "SP_COUNTRY_NAME")</f>
        <v>USA</v>
      </c>
      <c r="DV233" t="s">
        <v>542</v>
      </c>
      <c r="DW233">
        <v>4072215</v>
      </c>
      <c r="DX233" t="s">
        <v>398</v>
      </c>
      <c r="DY233" s="11">
        <v>0</v>
      </c>
      <c r="DZ233" t="str">
        <f>_xll.SNL.Clients.Office.Excel.Functions.SPG(DW233, "SP_COUNTRY_NAME")</f>
        <v>USA</v>
      </c>
      <c r="EE233" t="str">
        <f>_xll.SNL.Clients.Office.Excel.Functions.SPG(EB233, "SP_COUNTRY_NAME")</f>
        <v>#INVALID COMPANY ID</v>
      </c>
      <c r="EF233" t="s">
        <v>1489</v>
      </c>
      <c r="EG233">
        <v>4031268</v>
      </c>
      <c r="EH233" t="s">
        <v>398</v>
      </c>
      <c r="EI233" s="11">
        <v>0.01</v>
      </c>
      <c r="EJ233" t="str">
        <f>_xll.SNL.Clients.Office.Excel.Functions.SPG(EG233, "SP_COUNTRY_NAME")</f>
        <v>USA</v>
      </c>
      <c r="EO233" t="str">
        <f>_xll.SNL.Clients.Office.Excel.Functions.SPG(EL233, "SP_COUNTRY_NAME")</f>
        <v>#INVALID COMPANY ID</v>
      </c>
      <c r="ET233" t="str">
        <f>_xll.SNL.Clients.Office.Excel.Functions.SPG(EQ233, "SP_COUNTRY_NAME")</f>
        <v>#INVALID COMPANY ID</v>
      </c>
      <c r="EY233" t="str">
        <f>_xll.SNL.Clients.Office.Excel.Functions.SPG(EV233, "SP_COUNTRY_NAME")</f>
        <v>#INVALID COMPANY ID</v>
      </c>
      <c r="EZ233" t="s">
        <v>1399</v>
      </c>
      <c r="FA233">
        <v>4187561</v>
      </c>
      <c r="FB233" t="s">
        <v>398</v>
      </c>
      <c r="FC233" s="11">
        <v>0.01</v>
      </c>
      <c r="FD233" t="str">
        <f>_xll.SNL.Clients.Office.Excel.Functions.SPG(FA233, "SP_COUNTRY_NAME")</f>
        <v>USA</v>
      </c>
      <c r="FE233" t="s">
        <v>1399</v>
      </c>
      <c r="FF233">
        <v>4187561</v>
      </c>
      <c r="FG233" t="s">
        <v>398</v>
      </c>
      <c r="FH233" s="11">
        <v>0.01</v>
      </c>
      <c r="FI233" t="str">
        <f>_xll.SNL.Clients.Office.Excel.Functions.SPG(FF233, "SP_COUNTRY_NAME")</f>
        <v>USA</v>
      </c>
      <c r="FJ233" t="s">
        <v>1591</v>
      </c>
      <c r="FK233">
        <v>13980941</v>
      </c>
      <c r="FL233" t="s">
        <v>398</v>
      </c>
      <c r="FM233" s="11">
        <v>0.01</v>
      </c>
      <c r="FN233" t="str">
        <f>_xll.SNL.Clients.Office.Excel.Functions.SPG(FK233, "SP_COUNTRY_NAME")</f>
        <v>USA</v>
      </c>
      <c r="FS233" t="str">
        <f>_xll.SNL.Clients.Office.Excel.Functions.SPG(FP233, "SP_COUNTRY_NAME")</f>
        <v>#INVALID COMPANY ID</v>
      </c>
      <c r="FT233" t="s">
        <v>1489</v>
      </c>
      <c r="FU233">
        <v>4031268</v>
      </c>
      <c r="FV233" t="s">
        <v>398</v>
      </c>
      <c r="FW233" s="11">
        <v>0.01</v>
      </c>
      <c r="FX233" t="str">
        <f>_xll.SNL.Clients.Office.Excel.Functions.SPG(FU233, "SP_COUNTRY_NAME")</f>
        <v>USA</v>
      </c>
      <c r="GC233" t="str">
        <f>_xll.SNL.Clients.Office.Excel.Functions.SPG(FZ233, "SP_COUNTRY_NAME")</f>
        <v>#INVALID COMPANY ID</v>
      </c>
      <c r="GH233" t="str">
        <f>_xll.SNL.Clients.Office.Excel.Functions.SPG(GE233, "SP_COUNTRY_NAME")</f>
        <v>#INVALID COMPANY ID</v>
      </c>
      <c r="GM233" t="str">
        <f>_xll.SNL.Clients.Office.Excel.Functions.SPG(GJ233, "SP_COUNTRY_NAME")</f>
        <v>#INVALID COMPANY ID</v>
      </c>
      <c r="GR233" t="str">
        <f>_xll.SNL.Clients.Office.Excel.Functions.SPG(GO233, "SP_COUNTRY_NAME")</f>
        <v>#INVALID COMPANY ID</v>
      </c>
      <c r="GW233" t="str">
        <f>_xll.SNL.Clients.Office.Excel.Functions.SPG(GT233, "SP_COUNTRY_NAME")</f>
        <v>#INVALID COMPANY ID</v>
      </c>
      <c r="HB233" t="str">
        <f>_xll.SNL.Clients.Office.Excel.Functions.SPG(GY233, "SP_COUNTRY_NAME")</f>
        <v>#INVALID COMPANY ID</v>
      </c>
      <c r="HC233" t="s">
        <v>1591</v>
      </c>
      <c r="HD233">
        <v>13980941</v>
      </c>
      <c r="HE233" t="s">
        <v>398</v>
      </c>
      <c r="HF233" s="11">
        <v>0.01</v>
      </c>
      <c r="HG233" t="str">
        <f>_xll.SNL.Clients.Office.Excel.Functions.SPG(HD233, "SP_COUNTRY_NAME")</f>
        <v>USA</v>
      </c>
      <c r="HL233" t="str">
        <f>_xll.SNL.Clients.Office.Excel.Functions.SPG(HI233, "SP_COUNTRY_NAME")</f>
        <v>#INVALID COMPANY ID</v>
      </c>
      <c r="HQ233" t="str">
        <f>_xll.SNL.Clients.Office.Excel.Functions.SPG(HN233, "SP_COUNTRY_NAME")</f>
        <v>#INVALID COMPANY ID</v>
      </c>
      <c r="HR233" t="s">
        <v>1591</v>
      </c>
      <c r="HS233">
        <v>13980941</v>
      </c>
      <c r="HT233" t="s">
        <v>398</v>
      </c>
      <c r="HU233" s="11">
        <v>0.01</v>
      </c>
      <c r="HV233" t="str">
        <f>_xll.SNL.Clients.Office.Excel.Functions.SPG(HS233, "SP_COUNTRY_NAME")</f>
        <v>USA</v>
      </c>
      <c r="HW233" t="s">
        <v>1489</v>
      </c>
      <c r="HX233">
        <v>4031268</v>
      </c>
      <c r="HY233" t="s">
        <v>398</v>
      </c>
      <c r="HZ233" s="11">
        <v>0.01</v>
      </c>
      <c r="IA233" t="str">
        <f>_xll.SNL.Clients.Office.Excel.Functions.SPG(HX233, "SP_COUNTRY_NAME")</f>
        <v>USA</v>
      </c>
      <c r="IF233" t="str">
        <f>_xll.SNL.Clients.Office.Excel.Functions.SPG(IC233, "SP_COUNTRY_NAME")</f>
        <v>#INVALID COMPANY ID</v>
      </c>
      <c r="IK233" t="str">
        <f>_xll.SNL.Clients.Office.Excel.Functions.SPG(IH233, "SP_COUNTRY_NAME")</f>
        <v>#INVALID COMPANY ID</v>
      </c>
      <c r="IP233" t="str">
        <f>_xll.SNL.Clients.Office.Excel.Functions.SPG(IM233, "SP_COUNTRY_NAME")</f>
        <v>#INVALID COMPANY ID</v>
      </c>
      <c r="IU233" t="str">
        <f>_xll.SNL.Clients.Office.Excel.Functions.SPG(IR233, "SP_COUNTRY_NAME")</f>
        <v>#INVALID COMPANY ID</v>
      </c>
      <c r="IZ233" t="str">
        <f>_xll.SNL.Clients.Office.Excel.Functions.SPG(IW233, "SP_COUNTRY_NAME")</f>
        <v>#INVALID COMPANY ID</v>
      </c>
      <c r="JA233" t="s">
        <v>1823</v>
      </c>
      <c r="JB233">
        <v>6729481</v>
      </c>
      <c r="JC233" t="s">
        <v>398</v>
      </c>
      <c r="JD233" s="11">
        <v>0</v>
      </c>
      <c r="JE233" t="str">
        <f>_xll.SNL.Clients.Office.Excel.Functions.SPG(JB233, "SP_COUNTRY_NAME")</f>
        <v>Germany</v>
      </c>
      <c r="JF233" t="s">
        <v>542</v>
      </c>
      <c r="JG233">
        <v>4072215</v>
      </c>
      <c r="JH233" t="s">
        <v>398</v>
      </c>
      <c r="JI233" s="11">
        <v>0</v>
      </c>
      <c r="JJ233" t="str">
        <f>_xll.SNL.Clients.Office.Excel.Functions.SPG(JG233, "SP_COUNTRY_NAME")</f>
        <v>USA</v>
      </c>
      <c r="JK233" t="s">
        <v>1399</v>
      </c>
      <c r="JL233">
        <v>4187561</v>
      </c>
      <c r="JM233" t="s">
        <v>398</v>
      </c>
      <c r="JN233" s="11">
        <v>0.01</v>
      </c>
      <c r="JO233" t="str">
        <f>_xll.SNL.Clients.Office.Excel.Functions.SPG(JL233, "SP_COUNTRY_NAME")</f>
        <v>USA</v>
      </c>
      <c r="JT233" t="str">
        <f>_xll.SNL.Clients.Office.Excel.Functions.SPG(JQ233, "SP_COUNTRY_NAME")</f>
        <v>#INVALID COMPANY ID</v>
      </c>
      <c r="JY233" t="str">
        <f>_xll.SNL.Clients.Office.Excel.Functions.SPG(JV233, "SP_COUNTRY_NAME")</f>
        <v>#INVALID COMPANY ID</v>
      </c>
      <c r="JZ233" t="s">
        <v>1591</v>
      </c>
      <c r="KA233">
        <v>13980941</v>
      </c>
      <c r="KB233" t="s">
        <v>398</v>
      </c>
      <c r="KC233" s="11">
        <v>0.01</v>
      </c>
      <c r="KD233" t="str">
        <f>_xll.SNL.Clients.Office.Excel.Functions.SPG(KA233, "SP_COUNTRY_NAME")</f>
        <v>USA</v>
      </c>
      <c r="KI233" t="str">
        <f>_xll.SNL.Clients.Office.Excel.Functions.SPG(KF233, "SP_COUNTRY_NAME")</f>
        <v>#INVALID COMPANY ID</v>
      </c>
      <c r="KJ233" t="s">
        <v>805</v>
      </c>
      <c r="KK233">
        <v>4141040</v>
      </c>
      <c r="KL233" t="s">
        <v>398</v>
      </c>
      <c r="KM233" s="11">
        <v>0</v>
      </c>
      <c r="KN233" t="str">
        <f>_xll.SNL.Clients.Office.Excel.Functions.SPG(KK233, "SP_COUNTRY_NAME")</f>
        <v>United Kingdom</v>
      </c>
    </row>
    <row r="234" spans="5:300" x14ac:dyDescent="0.35">
      <c r="E234" t="str">
        <f>_xll.SNL.Clients.Office.Excel.Functions.SPG(B234, "SP_COUNTRY_NAME")</f>
        <v>#INVALID COMPANY ID</v>
      </c>
      <c r="F234" t="s">
        <v>414</v>
      </c>
      <c r="G234">
        <v>4137704</v>
      </c>
      <c r="H234" t="s">
        <v>398</v>
      </c>
      <c r="I234" s="11">
        <v>0</v>
      </c>
      <c r="J234" t="str">
        <f>_xll.SNL.Clients.Office.Excel.Functions.SPG(G234, "SP_COUNTRY_NAME")</f>
        <v>Japan</v>
      </c>
      <c r="K234" t="s">
        <v>632</v>
      </c>
      <c r="L234">
        <v>4117990</v>
      </c>
      <c r="M234" t="s">
        <v>398</v>
      </c>
      <c r="N234" s="11">
        <v>0</v>
      </c>
      <c r="O234" t="str">
        <f>_xll.SNL.Clients.Office.Excel.Functions.SPG(L234, "SP_COUNTRY_NAME")</f>
        <v>USA</v>
      </c>
      <c r="P234" t="s">
        <v>697</v>
      </c>
      <c r="Q234">
        <v>4141092</v>
      </c>
      <c r="R234" t="s">
        <v>398</v>
      </c>
      <c r="S234" s="11">
        <v>0.02</v>
      </c>
      <c r="T234" t="str">
        <f>_xll.SNL.Clients.Office.Excel.Functions.SPG(Q234, "SP_COUNTRY_NAME")</f>
        <v>South Africa</v>
      </c>
      <c r="Y234" t="str">
        <f>_xll.SNL.Clients.Office.Excel.Functions.SPG(V234, "SP_COUNTRY_NAME")</f>
        <v>#INVALID COMPANY ID</v>
      </c>
      <c r="Z234" t="s">
        <v>806</v>
      </c>
      <c r="AA234">
        <v>4398826</v>
      </c>
      <c r="AB234" t="s">
        <v>398</v>
      </c>
      <c r="AC234" s="11">
        <v>0</v>
      </c>
      <c r="AD234" t="str">
        <f>_xll.SNL.Clients.Office.Excel.Functions.SPG(AA234, "SP_COUNTRY_NAME")</f>
        <v>USA</v>
      </c>
      <c r="AE234" t="s">
        <v>806</v>
      </c>
      <c r="AF234">
        <v>4398826</v>
      </c>
      <c r="AG234" t="s">
        <v>398</v>
      </c>
      <c r="AH234" s="11">
        <v>0</v>
      </c>
      <c r="AI234" t="str">
        <f>_xll.SNL.Clients.Office.Excel.Functions.SPG(AF234, "SP_COUNTRY_NAME")</f>
        <v>USA</v>
      </c>
      <c r="AJ234" t="s">
        <v>697</v>
      </c>
      <c r="AK234">
        <v>4141092</v>
      </c>
      <c r="AL234" t="s">
        <v>398</v>
      </c>
      <c r="AM234" s="11">
        <v>0.02</v>
      </c>
      <c r="AN234" t="str">
        <f>_xll.SNL.Clients.Office.Excel.Functions.SPG(AK234, "SP_COUNTRY_NAME")</f>
        <v>South Africa</v>
      </c>
      <c r="AS234" t="str">
        <f>_xll.SNL.Clients.Office.Excel.Functions.SPG(AP234, "SP_COUNTRY_NAME")</f>
        <v>#INVALID COMPANY ID</v>
      </c>
      <c r="AX234" t="str">
        <f>_xll.SNL.Clients.Office.Excel.Functions.SPG(AU234, "SP_COUNTRY_NAME")</f>
        <v>#INVALID COMPANY ID</v>
      </c>
      <c r="AY234" t="s">
        <v>806</v>
      </c>
      <c r="AZ234">
        <v>4398826</v>
      </c>
      <c r="BA234" t="s">
        <v>398</v>
      </c>
      <c r="BB234" s="11">
        <v>0</v>
      </c>
      <c r="BC234" t="str">
        <f>_xll.SNL.Clients.Office.Excel.Functions.SPG(AZ234, "SP_COUNTRY_NAME")</f>
        <v>USA</v>
      </c>
      <c r="BH234" t="str">
        <f>_xll.SNL.Clients.Office.Excel.Functions.SPG(BE234, "SP_COUNTRY_NAME")</f>
        <v>#INVALID COMPANY ID</v>
      </c>
      <c r="BI234" t="s">
        <v>782</v>
      </c>
      <c r="BJ234">
        <v>110793</v>
      </c>
      <c r="BK234" t="s">
        <v>398</v>
      </c>
      <c r="BL234" s="11">
        <v>0</v>
      </c>
      <c r="BM234" t="str">
        <f>_xll.SNL.Clients.Office.Excel.Functions.SPG(BJ234, "SP_COUNTRY_NAME")</f>
        <v>USA</v>
      </c>
      <c r="BR234" t="str">
        <f>_xll.SNL.Clients.Office.Excel.Functions.SPG(BO234, "SP_COUNTRY_NAME")</f>
        <v>#INVALID COMPANY ID</v>
      </c>
      <c r="BS234" t="s">
        <v>589</v>
      </c>
      <c r="BT234">
        <v>4672091</v>
      </c>
      <c r="BU234" t="s">
        <v>348</v>
      </c>
      <c r="BV234" s="11">
        <v>0</v>
      </c>
      <c r="BW234" t="str">
        <f>_xll.SNL.Clients.Office.Excel.Functions.SPG(BT234, "SP_COUNTRY_NAME")</f>
        <v>South Africa</v>
      </c>
      <c r="BX234" t="s">
        <v>1758</v>
      </c>
      <c r="BY234">
        <v>4280559</v>
      </c>
      <c r="BZ234" t="s">
        <v>403</v>
      </c>
      <c r="CA234" s="11">
        <v>0.01</v>
      </c>
      <c r="CB234" t="str">
        <f>_xll.SNL.Clients.Office.Excel.Functions.SPG(BY234, "SP_COUNTRY_NAME")</f>
        <v>USA</v>
      </c>
      <c r="CC234" t="s">
        <v>475</v>
      </c>
      <c r="CD234">
        <v>4026996</v>
      </c>
      <c r="CE234" t="s">
        <v>398</v>
      </c>
      <c r="CF234" s="11">
        <v>0.01</v>
      </c>
      <c r="CG234" t="str">
        <f>_xll.SNL.Clients.Office.Excel.Functions.SPG(CD234, "SP_COUNTRY_NAME")</f>
        <v>USA</v>
      </c>
      <c r="CH234" t="s">
        <v>1758</v>
      </c>
      <c r="CI234">
        <v>4280559</v>
      </c>
      <c r="CJ234" t="s">
        <v>403</v>
      </c>
      <c r="CK234" s="11">
        <v>0.01</v>
      </c>
      <c r="CL234" t="str">
        <f>_xll.SNL.Clients.Office.Excel.Functions.SPG(CI234, "SP_COUNTRY_NAME")</f>
        <v>USA</v>
      </c>
      <c r="CM234" t="s">
        <v>782</v>
      </c>
      <c r="CN234">
        <v>110793</v>
      </c>
      <c r="CO234" t="s">
        <v>398</v>
      </c>
      <c r="CP234" s="11">
        <v>0</v>
      </c>
      <c r="CQ234" t="str">
        <f>_xll.SNL.Clients.Office.Excel.Functions.SPG(CN234, "SP_COUNTRY_NAME")</f>
        <v>USA</v>
      </c>
      <c r="CR234" t="s">
        <v>782</v>
      </c>
      <c r="CS234">
        <v>110793</v>
      </c>
      <c r="CT234" t="s">
        <v>398</v>
      </c>
      <c r="CU234" s="11">
        <v>0</v>
      </c>
      <c r="CV234" t="str">
        <f>_xll.SNL.Clients.Office.Excel.Functions.SPG(CS234, "SP_COUNTRY_NAME")</f>
        <v>USA</v>
      </c>
      <c r="CW234" t="s">
        <v>1758</v>
      </c>
      <c r="CX234">
        <v>4280559</v>
      </c>
      <c r="CY234" t="s">
        <v>403</v>
      </c>
      <c r="CZ234" s="11">
        <v>0.01</v>
      </c>
      <c r="DA234" t="str">
        <f>_xll.SNL.Clients.Office.Excel.Functions.SPG(CX234, "SP_COUNTRY_NAME")</f>
        <v>USA</v>
      </c>
      <c r="DF234" t="str">
        <f>_xll.SNL.Clients.Office.Excel.Functions.SPG(DC234, "SP_COUNTRY_NAME")</f>
        <v>#INVALID COMPANY ID</v>
      </c>
      <c r="DK234" t="str">
        <f>_xll.SNL.Clients.Office.Excel.Functions.SPG(DH234, "SP_COUNTRY_NAME")</f>
        <v>#INVALID COMPANY ID</v>
      </c>
      <c r="DL234" t="s">
        <v>414</v>
      </c>
      <c r="DM234">
        <v>4137704</v>
      </c>
      <c r="DN234" t="s">
        <v>398</v>
      </c>
      <c r="DO234" s="11">
        <v>0</v>
      </c>
      <c r="DP234" t="str">
        <f>_xll.SNL.Clients.Office.Excel.Functions.SPG(DM234, "SP_COUNTRY_NAME")</f>
        <v>Japan</v>
      </c>
      <c r="DQ234" t="s">
        <v>414</v>
      </c>
      <c r="DR234">
        <v>4137704</v>
      </c>
      <c r="DS234" t="s">
        <v>398</v>
      </c>
      <c r="DT234" s="11">
        <v>0</v>
      </c>
      <c r="DU234" t="str">
        <f>_xll.SNL.Clients.Office.Excel.Functions.SPG(DR234, "SP_COUNTRY_NAME")</f>
        <v>Japan</v>
      </c>
      <c r="DV234" t="s">
        <v>414</v>
      </c>
      <c r="DW234">
        <v>4137704</v>
      </c>
      <c r="DX234" t="s">
        <v>398</v>
      </c>
      <c r="DY234" s="11">
        <v>0</v>
      </c>
      <c r="DZ234" t="str">
        <f>_xll.SNL.Clients.Office.Excel.Functions.SPG(DW234, "SP_COUNTRY_NAME")</f>
        <v>Japan</v>
      </c>
      <c r="EE234" t="str">
        <f>_xll.SNL.Clients.Office.Excel.Functions.SPG(EB234, "SP_COUNTRY_NAME")</f>
        <v>#INVALID COMPANY ID</v>
      </c>
      <c r="EF234" t="s">
        <v>437</v>
      </c>
      <c r="EG234">
        <v>4140078</v>
      </c>
      <c r="EH234" t="s">
        <v>398</v>
      </c>
      <c r="EI234" s="11">
        <v>0.01</v>
      </c>
      <c r="EJ234" t="str">
        <f>_xll.SNL.Clients.Office.Excel.Functions.SPG(EG234, "SP_COUNTRY_NAME")</f>
        <v>Japan</v>
      </c>
      <c r="EO234" t="str">
        <f>_xll.SNL.Clients.Office.Excel.Functions.SPG(EL234, "SP_COUNTRY_NAME")</f>
        <v>#INVALID COMPANY ID</v>
      </c>
      <c r="ET234" t="str">
        <f>_xll.SNL.Clients.Office.Excel.Functions.SPG(EQ234, "SP_COUNTRY_NAME")</f>
        <v>#INVALID COMPANY ID</v>
      </c>
      <c r="EY234" t="str">
        <f>_xll.SNL.Clients.Office.Excel.Functions.SPG(EV234, "SP_COUNTRY_NAME")</f>
        <v>#INVALID COMPANY ID</v>
      </c>
      <c r="EZ234" t="s">
        <v>475</v>
      </c>
      <c r="FA234">
        <v>4026996</v>
      </c>
      <c r="FB234" t="s">
        <v>398</v>
      </c>
      <c r="FC234" s="11">
        <v>0.01</v>
      </c>
      <c r="FD234" t="str">
        <f>_xll.SNL.Clients.Office.Excel.Functions.SPG(FA234, "SP_COUNTRY_NAME")</f>
        <v>USA</v>
      </c>
      <c r="FE234" t="s">
        <v>475</v>
      </c>
      <c r="FF234">
        <v>4026996</v>
      </c>
      <c r="FG234" t="s">
        <v>398</v>
      </c>
      <c r="FH234" s="11">
        <v>0.01</v>
      </c>
      <c r="FI234" t="str">
        <f>_xll.SNL.Clients.Office.Excel.Functions.SPG(FF234, "SP_COUNTRY_NAME")</f>
        <v>USA</v>
      </c>
      <c r="FJ234" t="s">
        <v>1758</v>
      </c>
      <c r="FK234">
        <v>4280559</v>
      </c>
      <c r="FL234" t="s">
        <v>403</v>
      </c>
      <c r="FM234" s="11">
        <v>0.01</v>
      </c>
      <c r="FN234" t="str">
        <f>_xll.SNL.Clients.Office.Excel.Functions.SPG(FK234, "SP_COUNTRY_NAME")</f>
        <v>USA</v>
      </c>
      <c r="FS234" t="str">
        <f>_xll.SNL.Clients.Office.Excel.Functions.SPG(FP234, "SP_COUNTRY_NAME")</f>
        <v>#INVALID COMPANY ID</v>
      </c>
      <c r="FT234" t="s">
        <v>437</v>
      </c>
      <c r="FU234">
        <v>4140078</v>
      </c>
      <c r="FV234" t="s">
        <v>398</v>
      </c>
      <c r="FW234" s="11">
        <v>0.01</v>
      </c>
      <c r="FX234" t="str">
        <f>_xll.SNL.Clients.Office.Excel.Functions.SPG(FU234, "SP_COUNTRY_NAME")</f>
        <v>Japan</v>
      </c>
      <c r="GC234" t="str">
        <f>_xll.SNL.Clients.Office.Excel.Functions.SPG(FZ234, "SP_COUNTRY_NAME")</f>
        <v>#INVALID COMPANY ID</v>
      </c>
      <c r="GH234" t="str">
        <f>_xll.SNL.Clients.Office.Excel.Functions.SPG(GE234, "SP_COUNTRY_NAME")</f>
        <v>#INVALID COMPANY ID</v>
      </c>
      <c r="GM234" t="str">
        <f>_xll.SNL.Clients.Office.Excel.Functions.SPG(GJ234, "SP_COUNTRY_NAME")</f>
        <v>#INVALID COMPANY ID</v>
      </c>
      <c r="GR234" t="str">
        <f>_xll.SNL.Clients.Office.Excel.Functions.SPG(GO234, "SP_COUNTRY_NAME")</f>
        <v>#INVALID COMPANY ID</v>
      </c>
      <c r="GW234" t="str">
        <f>_xll.SNL.Clients.Office.Excel.Functions.SPG(GT234, "SP_COUNTRY_NAME")</f>
        <v>#INVALID COMPANY ID</v>
      </c>
      <c r="HB234" t="str">
        <f>_xll.SNL.Clients.Office.Excel.Functions.SPG(GY234, "SP_COUNTRY_NAME")</f>
        <v>#INVALID COMPANY ID</v>
      </c>
      <c r="HC234" t="s">
        <v>1758</v>
      </c>
      <c r="HD234">
        <v>4280559</v>
      </c>
      <c r="HE234" t="s">
        <v>403</v>
      </c>
      <c r="HF234" s="11">
        <v>0.01</v>
      </c>
      <c r="HG234" t="str">
        <f>_xll.SNL.Clients.Office.Excel.Functions.SPG(HD234, "SP_COUNTRY_NAME")</f>
        <v>USA</v>
      </c>
      <c r="HL234" t="str">
        <f>_xll.SNL.Clients.Office.Excel.Functions.SPG(HI234, "SP_COUNTRY_NAME")</f>
        <v>#INVALID COMPANY ID</v>
      </c>
      <c r="HQ234" t="str">
        <f>_xll.SNL.Clients.Office.Excel.Functions.SPG(HN234, "SP_COUNTRY_NAME")</f>
        <v>#INVALID COMPANY ID</v>
      </c>
      <c r="HR234" t="s">
        <v>1758</v>
      </c>
      <c r="HS234">
        <v>4280559</v>
      </c>
      <c r="HT234" t="s">
        <v>403</v>
      </c>
      <c r="HU234" s="11">
        <v>0.01</v>
      </c>
      <c r="HV234" t="str">
        <f>_xll.SNL.Clients.Office.Excel.Functions.SPG(HS234, "SP_COUNTRY_NAME")</f>
        <v>USA</v>
      </c>
      <c r="HW234" t="s">
        <v>437</v>
      </c>
      <c r="HX234">
        <v>4140078</v>
      </c>
      <c r="HY234" t="s">
        <v>398</v>
      </c>
      <c r="HZ234" s="11">
        <v>0.01</v>
      </c>
      <c r="IA234" t="str">
        <f>_xll.SNL.Clients.Office.Excel.Functions.SPG(HX234, "SP_COUNTRY_NAME")</f>
        <v>Japan</v>
      </c>
      <c r="IF234" t="str">
        <f>_xll.SNL.Clients.Office.Excel.Functions.SPG(IC234, "SP_COUNTRY_NAME")</f>
        <v>#INVALID COMPANY ID</v>
      </c>
      <c r="IK234" t="str">
        <f>_xll.SNL.Clients.Office.Excel.Functions.SPG(IH234, "SP_COUNTRY_NAME")</f>
        <v>#INVALID COMPANY ID</v>
      </c>
      <c r="IP234" t="str">
        <f>_xll.SNL.Clients.Office.Excel.Functions.SPG(IM234, "SP_COUNTRY_NAME")</f>
        <v>#INVALID COMPANY ID</v>
      </c>
      <c r="IU234" t="str">
        <f>_xll.SNL.Clients.Office.Excel.Functions.SPG(IR234, "SP_COUNTRY_NAME")</f>
        <v>#INVALID COMPANY ID</v>
      </c>
      <c r="IZ234" t="str">
        <f>_xll.SNL.Clients.Office.Excel.Functions.SPG(IW234, "SP_COUNTRY_NAME")</f>
        <v>#INVALID COMPANY ID</v>
      </c>
      <c r="JA234" t="s">
        <v>782</v>
      </c>
      <c r="JB234">
        <v>110793</v>
      </c>
      <c r="JC234" t="s">
        <v>398</v>
      </c>
      <c r="JD234" s="11">
        <v>0</v>
      </c>
      <c r="JE234" t="str">
        <f>_xll.SNL.Clients.Office.Excel.Functions.SPG(JB234, "SP_COUNTRY_NAME")</f>
        <v>USA</v>
      </c>
      <c r="JF234" t="s">
        <v>414</v>
      </c>
      <c r="JG234">
        <v>4137704</v>
      </c>
      <c r="JH234" t="s">
        <v>398</v>
      </c>
      <c r="JI234" s="11">
        <v>0</v>
      </c>
      <c r="JJ234" t="str">
        <f>_xll.SNL.Clients.Office.Excel.Functions.SPG(JG234, "SP_COUNTRY_NAME")</f>
        <v>Japan</v>
      </c>
      <c r="JK234" t="s">
        <v>475</v>
      </c>
      <c r="JL234">
        <v>4026996</v>
      </c>
      <c r="JM234" t="s">
        <v>398</v>
      </c>
      <c r="JN234" s="11">
        <v>0.01</v>
      </c>
      <c r="JO234" t="str">
        <f>_xll.SNL.Clients.Office.Excel.Functions.SPG(JL234, "SP_COUNTRY_NAME")</f>
        <v>USA</v>
      </c>
      <c r="JT234" t="str">
        <f>_xll.SNL.Clients.Office.Excel.Functions.SPG(JQ234, "SP_COUNTRY_NAME")</f>
        <v>#INVALID COMPANY ID</v>
      </c>
      <c r="JY234" t="str">
        <f>_xll.SNL.Clients.Office.Excel.Functions.SPG(JV234, "SP_COUNTRY_NAME")</f>
        <v>#INVALID COMPANY ID</v>
      </c>
      <c r="JZ234" t="s">
        <v>1758</v>
      </c>
      <c r="KA234">
        <v>4280559</v>
      </c>
      <c r="KB234" t="s">
        <v>403</v>
      </c>
      <c r="KC234" s="11">
        <v>0.01</v>
      </c>
      <c r="KD234" t="str">
        <f>_xll.SNL.Clients.Office.Excel.Functions.SPG(KA234, "SP_COUNTRY_NAME")</f>
        <v>USA</v>
      </c>
      <c r="KI234" t="str">
        <f>_xll.SNL.Clients.Office.Excel.Functions.SPG(KF234, "SP_COUNTRY_NAME")</f>
        <v>#INVALID COMPANY ID</v>
      </c>
      <c r="KJ234" t="s">
        <v>806</v>
      </c>
      <c r="KK234">
        <v>4398826</v>
      </c>
      <c r="KL234" t="s">
        <v>398</v>
      </c>
      <c r="KM234" s="11">
        <v>0</v>
      </c>
      <c r="KN234" t="str">
        <f>_xll.SNL.Clients.Office.Excel.Functions.SPG(KK234, "SP_COUNTRY_NAME")</f>
        <v>USA</v>
      </c>
    </row>
    <row r="235" spans="5:300" x14ac:dyDescent="0.35">
      <c r="E235" t="str">
        <f>_xll.SNL.Clients.Office.Excel.Functions.SPG(B235, "SP_COUNTRY_NAME")</f>
        <v>#INVALID COMPANY ID</v>
      </c>
      <c r="F235" t="s">
        <v>864</v>
      </c>
      <c r="G235">
        <v>4212529</v>
      </c>
      <c r="H235" t="s">
        <v>398</v>
      </c>
      <c r="I235" s="11">
        <v>0</v>
      </c>
      <c r="J235" t="str">
        <f>_xll.SNL.Clients.Office.Excel.Functions.SPG(G235, "SP_COUNTRY_NAME")</f>
        <v>Germany</v>
      </c>
      <c r="K235" t="s">
        <v>633</v>
      </c>
      <c r="L235">
        <v>100406</v>
      </c>
      <c r="M235" t="s">
        <v>401</v>
      </c>
      <c r="N235" s="11">
        <v>0</v>
      </c>
      <c r="O235" t="str">
        <f>_xll.SNL.Clients.Office.Excel.Functions.SPG(L235, "SP_COUNTRY_NAME")</f>
        <v>USA</v>
      </c>
      <c r="P235" t="s">
        <v>1116</v>
      </c>
      <c r="Q235">
        <v>5875644</v>
      </c>
      <c r="R235" t="s">
        <v>398</v>
      </c>
      <c r="S235" s="11">
        <v>0.02</v>
      </c>
      <c r="T235" t="str">
        <f>_xll.SNL.Clients.Office.Excel.Functions.SPG(Q235, "SP_COUNTRY_NAME")</f>
        <v>Australia</v>
      </c>
      <c r="Y235" t="str">
        <f>_xll.SNL.Clients.Office.Excel.Functions.SPG(V235, "SP_COUNTRY_NAME")</f>
        <v>#INVALID COMPANY ID</v>
      </c>
      <c r="AD235" t="str">
        <f>_xll.SNL.Clients.Office.Excel.Functions.SPG(AA235, "SP_COUNTRY_NAME")</f>
        <v>#INVALID COMPANY ID</v>
      </c>
      <c r="AI235" t="str">
        <f>_xll.SNL.Clients.Office.Excel.Functions.SPG(AF235, "SP_COUNTRY_NAME")</f>
        <v>#INVALID COMPANY ID</v>
      </c>
      <c r="AJ235" t="s">
        <v>1116</v>
      </c>
      <c r="AK235">
        <v>5875644</v>
      </c>
      <c r="AL235" t="s">
        <v>398</v>
      </c>
      <c r="AM235" s="11">
        <v>0.02</v>
      </c>
      <c r="AN235" t="str">
        <f>_xll.SNL.Clients.Office.Excel.Functions.SPG(AK235, "SP_COUNTRY_NAME")</f>
        <v>Australia</v>
      </c>
      <c r="AS235" t="str">
        <f>_xll.SNL.Clients.Office.Excel.Functions.SPG(AP235, "SP_COUNTRY_NAME")</f>
        <v>#INVALID COMPANY ID</v>
      </c>
      <c r="AX235" t="str">
        <f>_xll.SNL.Clients.Office.Excel.Functions.SPG(AU235, "SP_COUNTRY_NAME")</f>
        <v>#INVALID COMPANY ID</v>
      </c>
      <c r="BC235" t="str">
        <f>_xll.SNL.Clients.Office.Excel.Functions.SPG(AZ235, "SP_COUNTRY_NAME")</f>
        <v>#INVALID COMPANY ID</v>
      </c>
      <c r="BH235" t="str">
        <f>_xll.SNL.Clients.Office.Excel.Functions.SPG(BE235, "SP_COUNTRY_NAME")</f>
        <v>#INVALID COMPANY ID</v>
      </c>
      <c r="BI235" t="s">
        <v>781</v>
      </c>
      <c r="BJ235">
        <v>4305801</v>
      </c>
      <c r="BK235" t="s">
        <v>398</v>
      </c>
      <c r="BL235" s="11">
        <v>0</v>
      </c>
      <c r="BM235" t="str">
        <f>_xll.SNL.Clients.Office.Excel.Functions.SPG(BJ235, "SP_COUNTRY_NAME")</f>
        <v>South Africa</v>
      </c>
      <c r="BR235" t="str">
        <f>_xll.SNL.Clients.Office.Excel.Functions.SPG(BO235, "SP_COUNTRY_NAME")</f>
        <v>#INVALID COMPANY ID</v>
      </c>
      <c r="BS235" t="s">
        <v>612</v>
      </c>
      <c r="BT235">
        <v>5753444</v>
      </c>
      <c r="BU235" t="s">
        <v>398</v>
      </c>
      <c r="BV235" s="11">
        <v>0</v>
      </c>
      <c r="BW235" t="str">
        <f>_xll.SNL.Clients.Office.Excel.Functions.SPG(BT235, "SP_COUNTRY_NAME")</f>
        <v>Switzerland</v>
      </c>
      <c r="BX235" t="s">
        <v>898</v>
      </c>
      <c r="BY235">
        <v>5864676</v>
      </c>
      <c r="BZ235" t="s">
        <v>398</v>
      </c>
      <c r="CA235" s="11">
        <v>0.01</v>
      </c>
      <c r="CB235" t="str">
        <f>_xll.SNL.Clients.Office.Excel.Functions.SPG(BY235, "SP_COUNTRY_NAME")</f>
        <v>South Africa</v>
      </c>
      <c r="CC235" t="s">
        <v>1400</v>
      </c>
      <c r="CD235">
        <v>109453</v>
      </c>
      <c r="CE235" t="s">
        <v>401</v>
      </c>
      <c r="CF235" s="11">
        <v>0.01</v>
      </c>
      <c r="CG235" t="str">
        <f>_xll.SNL.Clients.Office.Excel.Functions.SPG(CD235, "SP_COUNTRY_NAME")</f>
        <v>USA</v>
      </c>
      <c r="CH235" t="s">
        <v>898</v>
      </c>
      <c r="CI235">
        <v>5864676</v>
      </c>
      <c r="CJ235" t="s">
        <v>398</v>
      </c>
      <c r="CK235" s="11">
        <v>0.01</v>
      </c>
      <c r="CL235" t="str">
        <f>_xll.SNL.Clients.Office.Excel.Functions.SPG(CI235, "SP_COUNTRY_NAME")</f>
        <v>South Africa</v>
      </c>
      <c r="CM235" t="s">
        <v>781</v>
      </c>
      <c r="CN235">
        <v>4305801</v>
      </c>
      <c r="CO235" t="s">
        <v>398</v>
      </c>
      <c r="CP235" s="11">
        <v>0</v>
      </c>
      <c r="CQ235" t="str">
        <f>_xll.SNL.Clients.Office.Excel.Functions.SPG(CN235, "SP_COUNTRY_NAME")</f>
        <v>South Africa</v>
      </c>
      <c r="CR235" t="s">
        <v>781</v>
      </c>
      <c r="CS235">
        <v>4305801</v>
      </c>
      <c r="CT235" t="s">
        <v>398</v>
      </c>
      <c r="CU235" s="11">
        <v>0</v>
      </c>
      <c r="CV235" t="str">
        <f>_xll.SNL.Clients.Office.Excel.Functions.SPG(CS235, "SP_COUNTRY_NAME")</f>
        <v>South Africa</v>
      </c>
      <c r="CW235" t="s">
        <v>898</v>
      </c>
      <c r="CX235">
        <v>5864676</v>
      </c>
      <c r="CY235" t="s">
        <v>398</v>
      </c>
      <c r="CZ235" s="11">
        <v>0.01</v>
      </c>
      <c r="DA235" t="str">
        <f>_xll.SNL.Clients.Office.Excel.Functions.SPG(CX235, "SP_COUNTRY_NAME")</f>
        <v>South Africa</v>
      </c>
      <c r="DF235" t="str">
        <f>_xll.SNL.Clients.Office.Excel.Functions.SPG(DC235, "SP_COUNTRY_NAME")</f>
        <v>#INVALID COMPANY ID</v>
      </c>
      <c r="DK235" t="str">
        <f>_xll.SNL.Clients.Office.Excel.Functions.SPG(DH235, "SP_COUNTRY_NAME")</f>
        <v>#INVALID COMPANY ID</v>
      </c>
      <c r="DL235" t="s">
        <v>864</v>
      </c>
      <c r="DM235">
        <v>4212529</v>
      </c>
      <c r="DN235" t="s">
        <v>398</v>
      </c>
      <c r="DO235" s="11">
        <v>0</v>
      </c>
      <c r="DP235" t="str">
        <f>_xll.SNL.Clients.Office.Excel.Functions.SPG(DM235, "SP_COUNTRY_NAME")</f>
        <v>Germany</v>
      </c>
      <c r="DQ235" t="s">
        <v>864</v>
      </c>
      <c r="DR235">
        <v>4212529</v>
      </c>
      <c r="DS235" t="s">
        <v>398</v>
      </c>
      <c r="DT235" s="11">
        <v>0</v>
      </c>
      <c r="DU235" t="str">
        <f>_xll.SNL.Clients.Office.Excel.Functions.SPG(DR235, "SP_COUNTRY_NAME")</f>
        <v>Germany</v>
      </c>
      <c r="DV235" t="s">
        <v>864</v>
      </c>
      <c r="DW235">
        <v>4212529</v>
      </c>
      <c r="DX235" t="s">
        <v>398</v>
      </c>
      <c r="DY235" s="11">
        <v>0</v>
      </c>
      <c r="DZ235" t="str">
        <f>_xll.SNL.Clients.Office.Excel.Functions.SPG(DW235, "SP_COUNTRY_NAME")</f>
        <v>Germany</v>
      </c>
      <c r="EE235" t="str">
        <f>_xll.SNL.Clients.Office.Excel.Functions.SPG(EB235, "SP_COUNTRY_NAME")</f>
        <v>#INVALID COMPANY ID</v>
      </c>
      <c r="EF235" t="s">
        <v>472</v>
      </c>
      <c r="EG235">
        <v>4114882</v>
      </c>
      <c r="EH235" t="s">
        <v>398</v>
      </c>
      <c r="EI235" s="11">
        <v>0.01</v>
      </c>
      <c r="EJ235" t="str">
        <f>_xll.SNL.Clients.Office.Excel.Functions.SPG(EG235, "SP_COUNTRY_NAME")</f>
        <v>Canada</v>
      </c>
      <c r="EO235" t="str">
        <f>_xll.SNL.Clients.Office.Excel.Functions.SPG(EL235, "SP_COUNTRY_NAME")</f>
        <v>#INVALID COMPANY ID</v>
      </c>
      <c r="ET235" t="str">
        <f>_xll.SNL.Clients.Office.Excel.Functions.SPG(EQ235, "SP_COUNTRY_NAME")</f>
        <v>#INVALID COMPANY ID</v>
      </c>
      <c r="EY235" t="str">
        <f>_xll.SNL.Clients.Office.Excel.Functions.SPG(EV235, "SP_COUNTRY_NAME")</f>
        <v>#INVALID COMPANY ID</v>
      </c>
      <c r="EZ235" t="s">
        <v>1400</v>
      </c>
      <c r="FA235">
        <v>109453</v>
      </c>
      <c r="FB235" t="s">
        <v>401</v>
      </c>
      <c r="FC235" s="11">
        <v>0.01</v>
      </c>
      <c r="FD235" t="str">
        <f>_xll.SNL.Clients.Office.Excel.Functions.SPG(FA235, "SP_COUNTRY_NAME")</f>
        <v>USA</v>
      </c>
      <c r="FE235" t="s">
        <v>1400</v>
      </c>
      <c r="FF235">
        <v>109453</v>
      </c>
      <c r="FG235" t="s">
        <v>401</v>
      </c>
      <c r="FH235" s="11">
        <v>0.01</v>
      </c>
      <c r="FI235" t="str">
        <f>_xll.SNL.Clients.Office.Excel.Functions.SPG(FF235, "SP_COUNTRY_NAME")</f>
        <v>USA</v>
      </c>
      <c r="FJ235" t="s">
        <v>898</v>
      </c>
      <c r="FK235">
        <v>5864676</v>
      </c>
      <c r="FL235" t="s">
        <v>398</v>
      </c>
      <c r="FM235" s="11">
        <v>0.01</v>
      </c>
      <c r="FN235" t="str">
        <f>_xll.SNL.Clients.Office.Excel.Functions.SPG(FK235, "SP_COUNTRY_NAME")</f>
        <v>South Africa</v>
      </c>
      <c r="FS235" t="str">
        <f>_xll.SNL.Clients.Office.Excel.Functions.SPG(FP235, "SP_COUNTRY_NAME")</f>
        <v>#INVALID COMPANY ID</v>
      </c>
      <c r="FT235" t="s">
        <v>472</v>
      </c>
      <c r="FU235">
        <v>4114882</v>
      </c>
      <c r="FV235" t="s">
        <v>398</v>
      </c>
      <c r="FW235" s="11">
        <v>0.01</v>
      </c>
      <c r="FX235" t="str">
        <f>_xll.SNL.Clients.Office.Excel.Functions.SPG(FU235, "SP_COUNTRY_NAME")</f>
        <v>Canada</v>
      </c>
      <c r="GC235" t="str">
        <f>_xll.SNL.Clients.Office.Excel.Functions.SPG(FZ235, "SP_COUNTRY_NAME")</f>
        <v>#INVALID COMPANY ID</v>
      </c>
      <c r="GH235" t="str">
        <f>_xll.SNL.Clients.Office.Excel.Functions.SPG(GE235, "SP_COUNTRY_NAME")</f>
        <v>#INVALID COMPANY ID</v>
      </c>
      <c r="GM235" t="str">
        <f>_xll.SNL.Clients.Office.Excel.Functions.SPG(GJ235, "SP_COUNTRY_NAME")</f>
        <v>#INVALID COMPANY ID</v>
      </c>
      <c r="GR235" t="str">
        <f>_xll.SNL.Clients.Office.Excel.Functions.SPG(GO235, "SP_COUNTRY_NAME")</f>
        <v>#INVALID COMPANY ID</v>
      </c>
      <c r="GW235" t="str">
        <f>_xll.SNL.Clients.Office.Excel.Functions.SPG(GT235, "SP_COUNTRY_NAME")</f>
        <v>#INVALID COMPANY ID</v>
      </c>
      <c r="HB235" t="str">
        <f>_xll.SNL.Clients.Office.Excel.Functions.SPG(GY235, "SP_COUNTRY_NAME")</f>
        <v>#INVALID COMPANY ID</v>
      </c>
      <c r="HC235" t="s">
        <v>898</v>
      </c>
      <c r="HD235">
        <v>5864676</v>
      </c>
      <c r="HE235" t="s">
        <v>398</v>
      </c>
      <c r="HF235" s="11">
        <v>0.01</v>
      </c>
      <c r="HG235" t="str">
        <f>_xll.SNL.Clients.Office.Excel.Functions.SPG(HD235, "SP_COUNTRY_NAME")</f>
        <v>South Africa</v>
      </c>
      <c r="HL235" t="str">
        <f>_xll.SNL.Clients.Office.Excel.Functions.SPG(HI235, "SP_COUNTRY_NAME")</f>
        <v>#INVALID COMPANY ID</v>
      </c>
      <c r="HQ235" t="str">
        <f>_xll.SNL.Clients.Office.Excel.Functions.SPG(HN235, "SP_COUNTRY_NAME")</f>
        <v>#INVALID COMPANY ID</v>
      </c>
      <c r="HR235" t="s">
        <v>898</v>
      </c>
      <c r="HS235">
        <v>5864676</v>
      </c>
      <c r="HT235" t="s">
        <v>398</v>
      </c>
      <c r="HU235" s="11">
        <v>0.01</v>
      </c>
      <c r="HV235" t="str">
        <f>_xll.SNL.Clients.Office.Excel.Functions.SPG(HS235, "SP_COUNTRY_NAME")</f>
        <v>South Africa</v>
      </c>
      <c r="HW235" t="s">
        <v>472</v>
      </c>
      <c r="HX235">
        <v>4114882</v>
      </c>
      <c r="HY235" t="s">
        <v>398</v>
      </c>
      <c r="HZ235" s="11">
        <v>0.01</v>
      </c>
      <c r="IA235" t="str">
        <f>_xll.SNL.Clients.Office.Excel.Functions.SPG(HX235, "SP_COUNTRY_NAME")</f>
        <v>Canada</v>
      </c>
      <c r="IF235" t="str">
        <f>_xll.SNL.Clients.Office.Excel.Functions.SPG(IC235, "SP_COUNTRY_NAME")</f>
        <v>#INVALID COMPANY ID</v>
      </c>
      <c r="IK235" t="str">
        <f>_xll.SNL.Clients.Office.Excel.Functions.SPG(IH235, "SP_COUNTRY_NAME")</f>
        <v>#INVALID COMPANY ID</v>
      </c>
      <c r="IP235" t="str">
        <f>_xll.SNL.Clients.Office.Excel.Functions.SPG(IM235, "SP_COUNTRY_NAME")</f>
        <v>#INVALID COMPANY ID</v>
      </c>
      <c r="IU235" t="str">
        <f>_xll.SNL.Clients.Office.Excel.Functions.SPG(IR235, "SP_COUNTRY_NAME")</f>
        <v>#INVALID COMPANY ID</v>
      </c>
      <c r="IZ235" t="str">
        <f>_xll.SNL.Clients.Office.Excel.Functions.SPG(IW235, "SP_COUNTRY_NAME")</f>
        <v>#INVALID COMPANY ID</v>
      </c>
      <c r="JA235" t="s">
        <v>781</v>
      </c>
      <c r="JB235">
        <v>4305801</v>
      </c>
      <c r="JC235" t="s">
        <v>398</v>
      </c>
      <c r="JD235" s="11">
        <v>0</v>
      </c>
      <c r="JE235" t="str">
        <f>_xll.SNL.Clients.Office.Excel.Functions.SPG(JB235, "SP_COUNTRY_NAME")</f>
        <v>South Africa</v>
      </c>
      <c r="JF235" t="s">
        <v>864</v>
      </c>
      <c r="JG235">
        <v>4212529</v>
      </c>
      <c r="JH235" t="s">
        <v>398</v>
      </c>
      <c r="JI235" s="11">
        <v>0</v>
      </c>
      <c r="JJ235" t="str">
        <f>_xll.SNL.Clients.Office.Excel.Functions.SPG(JG235, "SP_COUNTRY_NAME")</f>
        <v>Germany</v>
      </c>
      <c r="JK235" t="s">
        <v>1400</v>
      </c>
      <c r="JL235">
        <v>109453</v>
      </c>
      <c r="JM235" t="s">
        <v>401</v>
      </c>
      <c r="JN235" s="11">
        <v>0.01</v>
      </c>
      <c r="JO235" t="str">
        <f>_xll.SNL.Clients.Office.Excel.Functions.SPG(JL235, "SP_COUNTRY_NAME")</f>
        <v>USA</v>
      </c>
      <c r="JT235" t="str">
        <f>_xll.SNL.Clients.Office.Excel.Functions.SPG(JQ235, "SP_COUNTRY_NAME")</f>
        <v>#INVALID COMPANY ID</v>
      </c>
      <c r="JY235" t="str">
        <f>_xll.SNL.Clients.Office.Excel.Functions.SPG(JV235, "SP_COUNTRY_NAME")</f>
        <v>#INVALID COMPANY ID</v>
      </c>
      <c r="JZ235" t="s">
        <v>898</v>
      </c>
      <c r="KA235">
        <v>5864676</v>
      </c>
      <c r="KB235" t="s">
        <v>398</v>
      </c>
      <c r="KC235" s="11">
        <v>0.01</v>
      </c>
      <c r="KD235" t="str">
        <f>_xll.SNL.Clients.Office.Excel.Functions.SPG(KA235, "SP_COUNTRY_NAME")</f>
        <v>South Africa</v>
      </c>
      <c r="KI235" t="str">
        <f>_xll.SNL.Clients.Office.Excel.Functions.SPG(KF235, "SP_COUNTRY_NAME")</f>
        <v>#INVALID COMPANY ID</v>
      </c>
      <c r="KN235" t="str">
        <f>_xll.SNL.Clients.Office.Excel.Functions.SPG(KK235, "SP_COUNTRY_NAME")</f>
        <v>#INVALID COMPANY ID</v>
      </c>
    </row>
    <row r="236" spans="5:300" x14ac:dyDescent="0.35">
      <c r="E236" t="str">
        <f>_xll.SNL.Clients.Office.Excel.Functions.SPG(B236, "SP_COUNTRY_NAME")</f>
        <v>#INVALID COMPANY ID</v>
      </c>
      <c r="F236" t="s">
        <v>760</v>
      </c>
      <c r="G236">
        <v>5829348</v>
      </c>
      <c r="H236" t="s">
        <v>398</v>
      </c>
      <c r="I236" s="11">
        <v>0</v>
      </c>
      <c r="J236" t="str">
        <f>_xll.SNL.Clients.Office.Excel.Functions.SPG(G236, "SP_COUNTRY_NAME")</f>
        <v>South Africa</v>
      </c>
      <c r="K236" t="s">
        <v>634</v>
      </c>
      <c r="L236">
        <v>4615512</v>
      </c>
      <c r="M236" t="s">
        <v>398</v>
      </c>
      <c r="N236" s="11">
        <v>0</v>
      </c>
      <c r="O236" t="str">
        <f>_xll.SNL.Clients.Office.Excel.Functions.SPG(L236, "SP_COUNTRY_NAME")</f>
        <v>USA</v>
      </c>
      <c r="P236" t="s">
        <v>1117</v>
      </c>
      <c r="Q236">
        <v>4556895</v>
      </c>
      <c r="R236" t="s">
        <v>398</v>
      </c>
      <c r="S236" s="11">
        <v>0.02</v>
      </c>
      <c r="T236" t="str">
        <f>_xll.SNL.Clients.Office.Excel.Functions.SPG(Q236, "SP_COUNTRY_NAME")</f>
        <v>Denmark</v>
      </c>
      <c r="Y236" t="str">
        <f>_xll.SNL.Clients.Office.Excel.Functions.SPG(V236, "SP_COUNTRY_NAME")</f>
        <v>#INVALID COMPANY ID</v>
      </c>
      <c r="AD236" t="str">
        <f>_xll.SNL.Clients.Office.Excel.Functions.SPG(AA236, "SP_COUNTRY_NAME")</f>
        <v>#INVALID COMPANY ID</v>
      </c>
      <c r="AI236" t="str">
        <f>_xll.SNL.Clients.Office.Excel.Functions.SPG(AF236, "SP_COUNTRY_NAME")</f>
        <v>#INVALID COMPANY ID</v>
      </c>
      <c r="AJ236" t="s">
        <v>1117</v>
      </c>
      <c r="AK236">
        <v>4556895</v>
      </c>
      <c r="AL236" t="s">
        <v>398</v>
      </c>
      <c r="AM236" s="11">
        <v>0.02</v>
      </c>
      <c r="AN236" t="str">
        <f>_xll.SNL.Clients.Office.Excel.Functions.SPG(AK236, "SP_COUNTRY_NAME")</f>
        <v>Denmark</v>
      </c>
      <c r="AS236" t="str">
        <f>_xll.SNL.Clients.Office.Excel.Functions.SPG(AP236, "SP_COUNTRY_NAME")</f>
        <v>#INVALID COMPANY ID</v>
      </c>
      <c r="AX236" t="str">
        <f>_xll.SNL.Clients.Office.Excel.Functions.SPG(AU236, "SP_COUNTRY_NAME")</f>
        <v>#INVALID COMPANY ID</v>
      </c>
      <c r="BC236" t="str">
        <f>_xll.SNL.Clients.Office.Excel.Functions.SPG(AZ236, "SP_COUNTRY_NAME")</f>
        <v>#INVALID COMPANY ID</v>
      </c>
      <c r="BH236" t="str">
        <f>_xll.SNL.Clients.Office.Excel.Functions.SPG(BE236, "SP_COUNTRY_NAME")</f>
        <v>#INVALID COMPANY ID</v>
      </c>
      <c r="BI236" t="s">
        <v>906</v>
      </c>
      <c r="BJ236">
        <v>4027327</v>
      </c>
      <c r="BK236" t="s">
        <v>398</v>
      </c>
      <c r="BL236" s="11">
        <v>0</v>
      </c>
      <c r="BM236" t="str">
        <f>_xll.SNL.Clients.Office.Excel.Functions.SPG(BJ236, "SP_COUNTRY_NAME")</f>
        <v>USA</v>
      </c>
      <c r="BR236" t="str">
        <f>_xll.SNL.Clients.Office.Excel.Functions.SPG(BO236, "SP_COUNTRY_NAME")</f>
        <v>#INVALID COMPANY ID</v>
      </c>
      <c r="BS236" t="s">
        <v>528</v>
      </c>
      <c r="BT236">
        <v>111097</v>
      </c>
      <c r="BU236" t="s">
        <v>398</v>
      </c>
      <c r="BV236" s="11">
        <v>0</v>
      </c>
      <c r="BW236" t="str">
        <f>_xll.SNL.Clients.Office.Excel.Functions.SPG(BT236, "SP_COUNTRY_NAME")</f>
        <v>USA</v>
      </c>
      <c r="BX236" t="s">
        <v>1598</v>
      </c>
      <c r="BY236">
        <v>4546465</v>
      </c>
      <c r="BZ236" t="s">
        <v>398</v>
      </c>
      <c r="CA236" s="11">
        <v>0.01</v>
      </c>
      <c r="CB236" t="str">
        <f>_xll.SNL.Clients.Office.Excel.Functions.SPG(BY236, "SP_COUNTRY_NAME")</f>
        <v>Germany</v>
      </c>
      <c r="CC236" t="s">
        <v>1401</v>
      </c>
      <c r="CD236">
        <v>4222753</v>
      </c>
      <c r="CE236" t="s">
        <v>398</v>
      </c>
      <c r="CF236" s="11">
        <v>0.01</v>
      </c>
      <c r="CG236" t="str">
        <f>_xll.SNL.Clients.Office.Excel.Functions.SPG(CD236, "SP_COUNTRY_NAME")</f>
        <v>USA</v>
      </c>
      <c r="CH236" t="s">
        <v>1598</v>
      </c>
      <c r="CI236">
        <v>4546465</v>
      </c>
      <c r="CJ236" t="s">
        <v>398</v>
      </c>
      <c r="CK236" s="11">
        <v>0.01</v>
      </c>
      <c r="CL236" t="str">
        <f>_xll.SNL.Clients.Office.Excel.Functions.SPG(CI236, "SP_COUNTRY_NAME")</f>
        <v>Germany</v>
      </c>
      <c r="CM236" t="s">
        <v>906</v>
      </c>
      <c r="CN236">
        <v>4027327</v>
      </c>
      <c r="CO236" t="s">
        <v>398</v>
      </c>
      <c r="CP236" s="11">
        <v>0</v>
      </c>
      <c r="CQ236" t="str">
        <f>_xll.SNL.Clients.Office.Excel.Functions.SPG(CN236, "SP_COUNTRY_NAME")</f>
        <v>USA</v>
      </c>
      <c r="CR236" t="s">
        <v>906</v>
      </c>
      <c r="CS236">
        <v>4027327</v>
      </c>
      <c r="CT236" t="s">
        <v>398</v>
      </c>
      <c r="CU236" s="11">
        <v>0</v>
      </c>
      <c r="CV236" t="str">
        <f>_xll.SNL.Clients.Office.Excel.Functions.SPG(CS236, "SP_COUNTRY_NAME")</f>
        <v>USA</v>
      </c>
      <c r="CW236" t="s">
        <v>1598</v>
      </c>
      <c r="CX236">
        <v>4546465</v>
      </c>
      <c r="CY236" t="s">
        <v>398</v>
      </c>
      <c r="CZ236" s="11">
        <v>0.01</v>
      </c>
      <c r="DA236" t="str">
        <f>_xll.SNL.Clients.Office.Excel.Functions.SPG(CX236, "SP_COUNTRY_NAME")</f>
        <v>Germany</v>
      </c>
      <c r="DF236" t="str">
        <f>_xll.SNL.Clients.Office.Excel.Functions.SPG(DC236, "SP_COUNTRY_NAME")</f>
        <v>#INVALID COMPANY ID</v>
      </c>
      <c r="DK236" t="str">
        <f>_xll.SNL.Clients.Office.Excel.Functions.SPG(DH236, "SP_COUNTRY_NAME")</f>
        <v>#INVALID COMPANY ID</v>
      </c>
      <c r="DL236" t="s">
        <v>760</v>
      </c>
      <c r="DM236">
        <v>5829348</v>
      </c>
      <c r="DN236" t="s">
        <v>398</v>
      </c>
      <c r="DO236" s="11">
        <v>0</v>
      </c>
      <c r="DP236" t="str">
        <f>_xll.SNL.Clients.Office.Excel.Functions.SPG(DM236, "SP_COUNTRY_NAME")</f>
        <v>South Africa</v>
      </c>
      <c r="DQ236" t="s">
        <v>760</v>
      </c>
      <c r="DR236">
        <v>5829348</v>
      </c>
      <c r="DS236" t="s">
        <v>398</v>
      </c>
      <c r="DT236" s="11">
        <v>0</v>
      </c>
      <c r="DU236" t="str">
        <f>_xll.SNL.Clients.Office.Excel.Functions.SPG(DR236, "SP_COUNTRY_NAME")</f>
        <v>South Africa</v>
      </c>
      <c r="DV236" t="s">
        <v>760</v>
      </c>
      <c r="DW236">
        <v>5829348</v>
      </c>
      <c r="DX236" t="s">
        <v>398</v>
      </c>
      <c r="DY236" s="11">
        <v>0</v>
      </c>
      <c r="DZ236" t="str">
        <f>_xll.SNL.Clients.Office.Excel.Functions.SPG(DW236, "SP_COUNTRY_NAME")</f>
        <v>South Africa</v>
      </c>
      <c r="EE236" t="str">
        <f>_xll.SNL.Clients.Office.Excel.Functions.SPG(EB236, "SP_COUNTRY_NAME")</f>
        <v>#INVALID COMPANY ID</v>
      </c>
      <c r="EF236" t="s">
        <v>823</v>
      </c>
      <c r="EG236">
        <v>5813354</v>
      </c>
      <c r="EH236" t="s">
        <v>398</v>
      </c>
      <c r="EI236" s="11">
        <v>0.01</v>
      </c>
      <c r="EJ236" t="str">
        <f>_xll.SNL.Clients.Office.Excel.Functions.SPG(EG236, "SP_COUNTRY_NAME")</f>
        <v>South Africa</v>
      </c>
      <c r="EO236" t="str">
        <f>_xll.SNL.Clients.Office.Excel.Functions.SPG(EL236, "SP_COUNTRY_NAME")</f>
        <v>#INVALID COMPANY ID</v>
      </c>
      <c r="ET236" t="str">
        <f>_xll.SNL.Clients.Office.Excel.Functions.SPG(EQ236, "SP_COUNTRY_NAME")</f>
        <v>#INVALID COMPANY ID</v>
      </c>
      <c r="EY236" t="str">
        <f>_xll.SNL.Clients.Office.Excel.Functions.SPG(EV236, "SP_COUNTRY_NAME")</f>
        <v>#INVALID COMPANY ID</v>
      </c>
      <c r="EZ236" t="s">
        <v>1401</v>
      </c>
      <c r="FA236">
        <v>4222753</v>
      </c>
      <c r="FB236" t="s">
        <v>398</v>
      </c>
      <c r="FC236" s="11">
        <v>0.01</v>
      </c>
      <c r="FD236" t="str">
        <f>_xll.SNL.Clients.Office.Excel.Functions.SPG(FA236, "SP_COUNTRY_NAME")</f>
        <v>USA</v>
      </c>
      <c r="FE236" t="s">
        <v>1401</v>
      </c>
      <c r="FF236">
        <v>4222753</v>
      </c>
      <c r="FG236" t="s">
        <v>398</v>
      </c>
      <c r="FH236" s="11">
        <v>0.01</v>
      </c>
      <c r="FI236" t="str">
        <f>_xll.SNL.Clients.Office.Excel.Functions.SPG(FF236, "SP_COUNTRY_NAME")</f>
        <v>USA</v>
      </c>
      <c r="FJ236" t="s">
        <v>1598</v>
      </c>
      <c r="FK236">
        <v>4546465</v>
      </c>
      <c r="FL236" t="s">
        <v>398</v>
      </c>
      <c r="FM236" s="11">
        <v>0.01</v>
      </c>
      <c r="FN236" t="str">
        <f>_xll.SNL.Clients.Office.Excel.Functions.SPG(FK236, "SP_COUNTRY_NAME")</f>
        <v>Germany</v>
      </c>
      <c r="FS236" t="str">
        <f>_xll.SNL.Clients.Office.Excel.Functions.SPG(FP236, "SP_COUNTRY_NAME")</f>
        <v>#INVALID COMPANY ID</v>
      </c>
      <c r="FT236" t="s">
        <v>823</v>
      </c>
      <c r="FU236">
        <v>5813354</v>
      </c>
      <c r="FV236" t="s">
        <v>398</v>
      </c>
      <c r="FW236" s="11">
        <v>0.01</v>
      </c>
      <c r="FX236" t="str">
        <f>_xll.SNL.Clients.Office.Excel.Functions.SPG(FU236, "SP_COUNTRY_NAME")</f>
        <v>South Africa</v>
      </c>
      <c r="GC236" t="str">
        <f>_xll.SNL.Clients.Office.Excel.Functions.SPG(FZ236, "SP_COUNTRY_NAME")</f>
        <v>#INVALID COMPANY ID</v>
      </c>
      <c r="GH236" t="str">
        <f>_xll.SNL.Clients.Office.Excel.Functions.SPG(GE236, "SP_COUNTRY_NAME")</f>
        <v>#INVALID COMPANY ID</v>
      </c>
      <c r="GM236" t="str">
        <f>_xll.SNL.Clients.Office.Excel.Functions.SPG(GJ236, "SP_COUNTRY_NAME")</f>
        <v>#INVALID COMPANY ID</v>
      </c>
      <c r="GR236" t="str">
        <f>_xll.SNL.Clients.Office.Excel.Functions.SPG(GO236, "SP_COUNTRY_NAME")</f>
        <v>#INVALID COMPANY ID</v>
      </c>
      <c r="GW236" t="str">
        <f>_xll.SNL.Clients.Office.Excel.Functions.SPG(GT236, "SP_COUNTRY_NAME")</f>
        <v>#INVALID COMPANY ID</v>
      </c>
      <c r="HB236" t="str">
        <f>_xll.SNL.Clients.Office.Excel.Functions.SPG(GY236, "SP_COUNTRY_NAME")</f>
        <v>#INVALID COMPANY ID</v>
      </c>
      <c r="HC236" t="s">
        <v>1598</v>
      </c>
      <c r="HD236">
        <v>4546465</v>
      </c>
      <c r="HE236" t="s">
        <v>398</v>
      </c>
      <c r="HF236" s="11">
        <v>0.01</v>
      </c>
      <c r="HG236" t="str">
        <f>_xll.SNL.Clients.Office.Excel.Functions.SPG(HD236, "SP_COUNTRY_NAME")</f>
        <v>Germany</v>
      </c>
      <c r="HL236" t="str">
        <f>_xll.SNL.Clients.Office.Excel.Functions.SPG(HI236, "SP_COUNTRY_NAME")</f>
        <v>#INVALID COMPANY ID</v>
      </c>
      <c r="HQ236" t="str">
        <f>_xll.SNL.Clients.Office.Excel.Functions.SPG(HN236, "SP_COUNTRY_NAME")</f>
        <v>#INVALID COMPANY ID</v>
      </c>
      <c r="HR236" t="s">
        <v>1598</v>
      </c>
      <c r="HS236">
        <v>4546465</v>
      </c>
      <c r="HT236" t="s">
        <v>398</v>
      </c>
      <c r="HU236" s="11">
        <v>0.01</v>
      </c>
      <c r="HV236" t="str">
        <f>_xll.SNL.Clients.Office.Excel.Functions.SPG(HS236, "SP_COUNTRY_NAME")</f>
        <v>Germany</v>
      </c>
      <c r="HW236" t="s">
        <v>823</v>
      </c>
      <c r="HX236">
        <v>5813354</v>
      </c>
      <c r="HY236" t="s">
        <v>398</v>
      </c>
      <c r="HZ236" s="11">
        <v>0.01</v>
      </c>
      <c r="IA236" t="str">
        <f>_xll.SNL.Clients.Office.Excel.Functions.SPG(HX236, "SP_COUNTRY_NAME")</f>
        <v>South Africa</v>
      </c>
      <c r="IF236" t="str">
        <f>_xll.SNL.Clients.Office.Excel.Functions.SPG(IC236, "SP_COUNTRY_NAME")</f>
        <v>#INVALID COMPANY ID</v>
      </c>
      <c r="IK236" t="str">
        <f>_xll.SNL.Clients.Office.Excel.Functions.SPG(IH236, "SP_COUNTRY_NAME")</f>
        <v>#INVALID COMPANY ID</v>
      </c>
      <c r="IP236" t="str">
        <f>_xll.SNL.Clients.Office.Excel.Functions.SPG(IM236, "SP_COUNTRY_NAME")</f>
        <v>#INVALID COMPANY ID</v>
      </c>
      <c r="IU236" t="str">
        <f>_xll.SNL.Clients.Office.Excel.Functions.SPG(IR236, "SP_COUNTRY_NAME")</f>
        <v>#INVALID COMPANY ID</v>
      </c>
      <c r="IZ236" t="str">
        <f>_xll.SNL.Clients.Office.Excel.Functions.SPG(IW236, "SP_COUNTRY_NAME")</f>
        <v>#INVALID COMPANY ID</v>
      </c>
      <c r="JA236" t="s">
        <v>906</v>
      </c>
      <c r="JB236">
        <v>4027327</v>
      </c>
      <c r="JC236" t="s">
        <v>398</v>
      </c>
      <c r="JD236" s="11">
        <v>0</v>
      </c>
      <c r="JE236" t="str">
        <f>_xll.SNL.Clients.Office.Excel.Functions.SPG(JB236, "SP_COUNTRY_NAME")</f>
        <v>USA</v>
      </c>
      <c r="JF236" t="s">
        <v>760</v>
      </c>
      <c r="JG236">
        <v>5829348</v>
      </c>
      <c r="JH236" t="s">
        <v>398</v>
      </c>
      <c r="JI236" s="11">
        <v>0</v>
      </c>
      <c r="JJ236" t="str">
        <f>_xll.SNL.Clients.Office.Excel.Functions.SPG(JG236, "SP_COUNTRY_NAME")</f>
        <v>South Africa</v>
      </c>
      <c r="JK236" t="s">
        <v>1401</v>
      </c>
      <c r="JL236">
        <v>4222753</v>
      </c>
      <c r="JM236" t="s">
        <v>398</v>
      </c>
      <c r="JN236" s="11">
        <v>0.01</v>
      </c>
      <c r="JO236" t="str">
        <f>_xll.SNL.Clients.Office.Excel.Functions.SPG(JL236, "SP_COUNTRY_NAME")</f>
        <v>USA</v>
      </c>
      <c r="JT236" t="str">
        <f>_xll.SNL.Clients.Office.Excel.Functions.SPG(JQ236, "SP_COUNTRY_NAME")</f>
        <v>#INVALID COMPANY ID</v>
      </c>
      <c r="JY236" t="str">
        <f>_xll.SNL.Clients.Office.Excel.Functions.SPG(JV236, "SP_COUNTRY_NAME")</f>
        <v>#INVALID COMPANY ID</v>
      </c>
      <c r="JZ236" t="s">
        <v>1598</v>
      </c>
      <c r="KA236">
        <v>4546465</v>
      </c>
      <c r="KB236" t="s">
        <v>398</v>
      </c>
      <c r="KC236" s="11">
        <v>0.01</v>
      </c>
      <c r="KD236" t="str">
        <f>_xll.SNL.Clients.Office.Excel.Functions.SPG(KA236, "SP_COUNTRY_NAME")</f>
        <v>Germany</v>
      </c>
      <c r="KI236" t="str">
        <f>_xll.SNL.Clients.Office.Excel.Functions.SPG(KF236, "SP_COUNTRY_NAME")</f>
        <v>#INVALID COMPANY ID</v>
      </c>
      <c r="KN236" t="str">
        <f>_xll.SNL.Clients.Office.Excel.Functions.SPG(KK236, "SP_COUNTRY_NAME")</f>
        <v>#INVALID COMPANY ID</v>
      </c>
    </row>
    <row r="237" spans="5:300" x14ac:dyDescent="0.35">
      <c r="E237" t="str">
        <f>_xll.SNL.Clients.Office.Excel.Functions.SPG(B237, "SP_COUNTRY_NAME")</f>
        <v>#INVALID COMPANY ID</v>
      </c>
      <c r="F237" t="s">
        <v>865</v>
      </c>
      <c r="G237">
        <v>4290786</v>
      </c>
      <c r="H237" t="s">
        <v>398</v>
      </c>
      <c r="I237" s="11">
        <v>0</v>
      </c>
      <c r="J237" t="str">
        <f>_xll.SNL.Clients.Office.Excel.Functions.SPG(G237, "SP_COUNTRY_NAME")</f>
        <v>United Kingdom</v>
      </c>
      <c r="K237" t="s">
        <v>635</v>
      </c>
      <c r="L237">
        <v>4093059</v>
      </c>
      <c r="M237" t="s">
        <v>398</v>
      </c>
      <c r="N237" s="11">
        <v>0</v>
      </c>
      <c r="O237" t="str">
        <f>_xll.SNL.Clients.Office.Excel.Functions.SPG(L237, "SP_COUNTRY_NAME")</f>
        <v>USA</v>
      </c>
      <c r="P237" t="s">
        <v>1118</v>
      </c>
      <c r="Q237">
        <v>4213799</v>
      </c>
      <c r="R237" t="s">
        <v>651</v>
      </c>
      <c r="S237" s="11">
        <v>0.02</v>
      </c>
      <c r="T237" t="str">
        <f>_xll.SNL.Clients.Office.Excel.Functions.SPG(Q237, "SP_COUNTRY_NAME")</f>
        <v>South Korea</v>
      </c>
      <c r="Y237" t="str">
        <f>_xll.SNL.Clients.Office.Excel.Functions.SPG(V237, "SP_COUNTRY_NAME")</f>
        <v>#INVALID COMPANY ID</v>
      </c>
      <c r="AD237" t="str">
        <f>_xll.SNL.Clients.Office.Excel.Functions.SPG(AA237, "SP_COUNTRY_NAME")</f>
        <v>#INVALID COMPANY ID</v>
      </c>
      <c r="AI237" t="str">
        <f>_xll.SNL.Clients.Office.Excel.Functions.SPG(AF237, "SP_COUNTRY_NAME")</f>
        <v>#INVALID COMPANY ID</v>
      </c>
      <c r="AJ237" t="s">
        <v>1118</v>
      </c>
      <c r="AK237">
        <v>4213799</v>
      </c>
      <c r="AL237" t="s">
        <v>651</v>
      </c>
      <c r="AM237" s="11">
        <v>0.02</v>
      </c>
      <c r="AN237" t="str">
        <f>_xll.SNL.Clients.Office.Excel.Functions.SPG(AK237, "SP_COUNTRY_NAME")</f>
        <v>South Korea</v>
      </c>
      <c r="AS237" t="str">
        <f>_xll.SNL.Clients.Office.Excel.Functions.SPG(AP237, "SP_COUNTRY_NAME")</f>
        <v>#INVALID COMPANY ID</v>
      </c>
      <c r="AX237" t="str">
        <f>_xll.SNL.Clients.Office.Excel.Functions.SPG(AU237, "SP_COUNTRY_NAME")</f>
        <v>#INVALID COMPANY ID</v>
      </c>
      <c r="BC237" t="str">
        <f>_xll.SNL.Clients.Office.Excel.Functions.SPG(AZ237, "SP_COUNTRY_NAME")</f>
        <v>#INVALID COMPANY ID</v>
      </c>
      <c r="BH237" t="str">
        <f>_xll.SNL.Clients.Office.Excel.Functions.SPG(BE237, "SP_COUNTRY_NAME")</f>
        <v>#INVALID COMPANY ID</v>
      </c>
      <c r="BI237" t="s">
        <v>779</v>
      </c>
      <c r="BJ237">
        <v>5830723</v>
      </c>
      <c r="BK237" t="s">
        <v>398</v>
      </c>
      <c r="BL237" s="11">
        <v>0</v>
      </c>
      <c r="BM237" t="str">
        <f>_xll.SNL.Clients.Office.Excel.Functions.SPG(BJ237, "SP_COUNTRY_NAME")</f>
        <v>South Africa</v>
      </c>
      <c r="BR237" t="str">
        <f>_xll.SNL.Clients.Office.Excel.Functions.SPG(BO237, "SP_COUNTRY_NAME")</f>
        <v>#INVALID COMPANY ID</v>
      </c>
      <c r="BS237" t="s">
        <v>1959</v>
      </c>
      <c r="BT237" t="s">
        <v>348</v>
      </c>
      <c r="BU237" t="s">
        <v>406</v>
      </c>
      <c r="BV237" s="11">
        <v>0</v>
      </c>
      <c r="BW237" t="str">
        <f>_xll.SNL.Clients.Office.Excel.Functions.SPG(BT237, "SP_COUNTRY_NAME")</f>
        <v>China</v>
      </c>
      <c r="BX237" t="s">
        <v>909</v>
      </c>
      <c r="BY237">
        <v>4320445</v>
      </c>
      <c r="BZ237" t="s">
        <v>403</v>
      </c>
      <c r="CA237" s="11">
        <v>0.01</v>
      </c>
      <c r="CB237" t="str">
        <f>_xll.SNL.Clients.Office.Excel.Functions.SPG(BY237, "SP_COUNTRY_NAME")</f>
        <v>South Africa</v>
      </c>
      <c r="CC237" t="s">
        <v>1402</v>
      </c>
      <c r="CD237">
        <v>4055966</v>
      </c>
      <c r="CE237" t="s">
        <v>398</v>
      </c>
      <c r="CF237" s="11">
        <v>0.01</v>
      </c>
      <c r="CG237" t="str">
        <f>_xll.SNL.Clients.Office.Excel.Functions.SPG(CD237, "SP_COUNTRY_NAME")</f>
        <v>USA</v>
      </c>
      <c r="CH237" t="s">
        <v>909</v>
      </c>
      <c r="CI237">
        <v>4320445</v>
      </c>
      <c r="CJ237" t="s">
        <v>403</v>
      </c>
      <c r="CK237" s="11">
        <v>0.01</v>
      </c>
      <c r="CL237" t="str">
        <f>_xll.SNL.Clients.Office.Excel.Functions.SPG(CI237, "SP_COUNTRY_NAME")</f>
        <v>South Africa</v>
      </c>
      <c r="CM237" t="s">
        <v>779</v>
      </c>
      <c r="CN237">
        <v>5830723</v>
      </c>
      <c r="CO237" t="s">
        <v>398</v>
      </c>
      <c r="CP237" s="11">
        <v>0</v>
      </c>
      <c r="CQ237" t="str">
        <f>_xll.SNL.Clients.Office.Excel.Functions.SPG(CN237, "SP_COUNTRY_NAME")</f>
        <v>South Africa</v>
      </c>
      <c r="CR237" t="s">
        <v>779</v>
      </c>
      <c r="CS237">
        <v>5830723</v>
      </c>
      <c r="CT237" t="s">
        <v>398</v>
      </c>
      <c r="CU237" s="11">
        <v>0</v>
      </c>
      <c r="CV237" t="str">
        <f>_xll.SNL.Clients.Office.Excel.Functions.SPG(CS237, "SP_COUNTRY_NAME")</f>
        <v>South Africa</v>
      </c>
      <c r="CW237" t="s">
        <v>909</v>
      </c>
      <c r="CX237">
        <v>4320445</v>
      </c>
      <c r="CY237" t="s">
        <v>403</v>
      </c>
      <c r="CZ237" s="11">
        <v>0.01</v>
      </c>
      <c r="DA237" t="str">
        <f>_xll.SNL.Clients.Office.Excel.Functions.SPG(CX237, "SP_COUNTRY_NAME")</f>
        <v>South Africa</v>
      </c>
      <c r="DF237" t="str">
        <f>_xll.SNL.Clients.Office.Excel.Functions.SPG(DC237, "SP_COUNTRY_NAME")</f>
        <v>#INVALID COMPANY ID</v>
      </c>
      <c r="DK237" t="str">
        <f>_xll.SNL.Clients.Office.Excel.Functions.SPG(DH237, "SP_COUNTRY_NAME")</f>
        <v>#INVALID COMPANY ID</v>
      </c>
      <c r="DL237" t="s">
        <v>865</v>
      </c>
      <c r="DM237">
        <v>4290786</v>
      </c>
      <c r="DN237" t="s">
        <v>398</v>
      </c>
      <c r="DO237" s="11">
        <v>0</v>
      </c>
      <c r="DP237" t="str">
        <f>_xll.SNL.Clients.Office.Excel.Functions.SPG(DM237, "SP_COUNTRY_NAME")</f>
        <v>United Kingdom</v>
      </c>
      <c r="DQ237" t="s">
        <v>865</v>
      </c>
      <c r="DR237">
        <v>4290786</v>
      </c>
      <c r="DS237" t="s">
        <v>398</v>
      </c>
      <c r="DT237" s="11">
        <v>0</v>
      </c>
      <c r="DU237" t="str">
        <f>_xll.SNL.Clients.Office.Excel.Functions.SPG(DR237, "SP_COUNTRY_NAME")</f>
        <v>United Kingdom</v>
      </c>
      <c r="DV237" t="s">
        <v>865</v>
      </c>
      <c r="DW237">
        <v>4290786</v>
      </c>
      <c r="DX237" t="s">
        <v>398</v>
      </c>
      <c r="DY237" s="11">
        <v>0</v>
      </c>
      <c r="DZ237" t="str">
        <f>_xll.SNL.Clients.Office.Excel.Functions.SPG(DW237, "SP_COUNTRY_NAME")</f>
        <v>United Kingdom</v>
      </c>
      <c r="EE237" t="str">
        <f>_xll.SNL.Clients.Office.Excel.Functions.SPG(EB237, "SP_COUNTRY_NAME")</f>
        <v>#INVALID COMPANY ID</v>
      </c>
      <c r="EF237" t="s">
        <v>1243</v>
      </c>
      <c r="EG237">
        <v>4187733</v>
      </c>
      <c r="EH237" t="s">
        <v>398</v>
      </c>
      <c r="EI237" s="11">
        <v>0.01</v>
      </c>
      <c r="EJ237" t="str">
        <f>_xll.SNL.Clients.Office.Excel.Functions.SPG(EG237, "SP_COUNTRY_NAME")</f>
        <v>Switzerland</v>
      </c>
      <c r="EO237" t="str">
        <f>_xll.SNL.Clients.Office.Excel.Functions.SPG(EL237, "SP_COUNTRY_NAME")</f>
        <v>#INVALID COMPANY ID</v>
      </c>
      <c r="ET237" t="str">
        <f>_xll.SNL.Clients.Office.Excel.Functions.SPG(EQ237, "SP_COUNTRY_NAME")</f>
        <v>#INVALID COMPANY ID</v>
      </c>
      <c r="EY237" t="str">
        <f>_xll.SNL.Clients.Office.Excel.Functions.SPG(EV237, "SP_COUNTRY_NAME")</f>
        <v>#INVALID COMPANY ID</v>
      </c>
      <c r="EZ237" t="s">
        <v>1402</v>
      </c>
      <c r="FA237">
        <v>4055966</v>
      </c>
      <c r="FB237" t="s">
        <v>398</v>
      </c>
      <c r="FC237" s="11">
        <v>0.01</v>
      </c>
      <c r="FD237" t="str">
        <f>_xll.SNL.Clients.Office.Excel.Functions.SPG(FA237, "SP_COUNTRY_NAME")</f>
        <v>USA</v>
      </c>
      <c r="FE237" t="s">
        <v>1402</v>
      </c>
      <c r="FF237">
        <v>4055966</v>
      </c>
      <c r="FG237" t="s">
        <v>398</v>
      </c>
      <c r="FH237" s="11">
        <v>0.01</v>
      </c>
      <c r="FI237" t="str">
        <f>_xll.SNL.Clients.Office.Excel.Functions.SPG(FF237, "SP_COUNTRY_NAME")</f>
        <v>USA</v>
      </c>
      <c r="FJ237" t="s">
        <v>909</v>
      </c>
      <c r="FK237">
        <v>4320445</v>
      </c>
      <c r="FL237" t="s">
        <v>403</v>
      </c>
      <c r="FM237" s="11">
        <v>0.01</v>
      </c>
      <c r="FN237" t="str">
        <f>_xll.SNL.Clients.Office.Excel.Functions.SPG(FK237, "SP_COUNTRY_NAME")</f>
        <v>South Africa</v>
      </c>
      <c r="FS237" t="str">
        <f>_xll.SNL.Clients.Office.Excel.Functions.SPG(FP237, "SP_COUNTRY_NAME")</f>
        <v>#INVALID COMPANY ID</v>
      </c>
      <c r="FT237" t="s">
        <v>1243</v>
      </c>
      <c r="FU237">
        <v>4187733</v>
      </c>
      <c r="FV237" t="s">
        <v>398</v>
      </c>
      <c r="FW237" s="11">
        <v>0.01</v>
      </c>
      <c r="FX237" t="str">
        <f>_xll.SNL.Clients.Office.Excel.Functions.SPG(FU237, "SP_COUNTRY_NAME")</f>
        <v>Switzerland</v>
      </c>
      <c r="GC237" t="str">
        <f>_xll.SNL.Clients.Office.Excel.Functions.SPG(FZ237, "SP_COUNTRY_NAME")</f>
        <v>#INVALID COMPANY ID</v>
      </c>
      <c r="GH237" t="str">
        <f>_xll.SNL.Clients.Office.Excel.Functions.SPG(GE237, "SP_COUNTRY_NAME")</f>
        <v>#INVALID COMPANY ID</v>
      </c>
      <c r="GM237" t="str">
        <f>_xll.SNL.Clients.Office.Excel.Functions.SPG(GJ237, "SP_COUNTRY_NAME")</f>
        <v>#INVALID COMPANY ID</v>
      </c>
      <c r="GR237" t="str">
        <f>_xll.SNL.Clients.Office.Excel.Functions.SPG(GO237, "SP_COUNTRY_NAME")</f>
        <v>#INVALID COMPANY ID</v>
      </c>
      <c r="GW237" t="str">
        <f>_xll.SNL.Clients.Office.Excel.Functions.SPG(GT237, "SP_COUNTRY_NAME")</f>
        <v>#INVALID COMPANY ID</v>
      </c>
      <c r="HB237" t="str">
        <f>_xll.SNL.Clients.Office.Excel.Functions.SPG(GY237, "SP_COUNTRY_NAME")</f>
        <v>#INVALID COMPANY ID</v>
      </c>
      <c r="HC237" t="s">
        <v>909</v>
      </c>
      <c r="HD237">
        <v>4320445</v>
      </c>
      <c r="HE237" t="s">
        <v>403</v>
      </c>
      <c r="HF237" s="11">
        <v>0.01</v>
      </c>
      <c r="HG237" t="str">
        <f>_xll.SNL.Clients.Office.Excel.Functions.SPG(HD237, "SP_COUNTRY_NAME")</f>
        <v>South Africa</v>
      </c>
      <c r="HL237" t="str">
        <f>_xll.SNL.Clients.Office.Excel.Functions.SPG(HI237, "SP_COUNTRY_NAME")</f>
        <v>#INVALID COMPANY ID</v>
      </c>
      <c r="HQ237" t="str">
        <f>_xll.SNL.Clients.Office.Excel.Functions.SPG(HN237, "SP_COUNTRY_NAME")</f>
        <v>#INVALID COMPANY ID</v>
      </c>
      <c r="HR237" t="s">
        <v>909</v>
      </c>
      <c r="HS237">
        <v>4320445</v>
      </c>
      <c r="HT237" t="s">
        <v>403</v>
      </c>
      <c r="HU237" s="11">
        <v>0.01</v>
      </c>
      <c r="HV237" t="str">
        <f>_xll.SNL.Clients.Office.Excel.Functions.SPG(HS237, "SP_COUNTRY_NAME")</f>
        <v>South Africa</v>
      </c>
      <c r="HW237" t="s">
        <v>1243</v>
      </c>
      <c r="HX237">
        <v>4187733</v>
      </c>
      <c r="HY237" t="s">
        <v>398</v>
      </c>
      <c r="HZ237" s="11">
        <v>0.01</v>
      </c>
      <c r="IA237" t="str">
        <f>_xll.SNL.Clients.Office.Excel.Functions.SPG(HX237, "SP_COUNTRY_NAME")</f>
        <v>Switzerland</v>
      </c>
      <c r="IF237" t="str">
        <f>_xll.SNL.Clients.Office.Excel.Functions.SPG(IC237, "SP_COUNTRY_NAME")</f>
        <v>#INVALID COMPANY ID</v>
      </c>
      <c r="IK237" t="str">
        <f>_xll.SNL.Clients.Office.Excel.Functions.SPG(IH237, "SP_COUNTRY_NAME")</f>
        <v>#INVALID COMPANY ID</v>
      </c>
      <c r="IP237" t="str">
        <f>_xll.SNL.Clients.Office.Excel.Functions.SPG(IM237, "SP_COUNTRY_NAME")</f>
        <v>#INVALID COMPANY ID</v>
      </c>
      <c r="IU237" t="str">
        <f>_xll.SNL.Clients.Office.Excel.Functions.SPG(IR237, "SP_COUNTRY_NAME")</f>
        <v>#INVALID COMPANY ID</v>
      </c>
      <c r="IZ237" t="str">
        <f>_xll.SNL.Clients.Office.Excel.Functions.SPG(IW237, "SP_COUNTRY_NAME")</f>
        <v>#INVALID COMPANY ID</v>
      </c>
      <c r="JA237" t="s">
        <v>779</v>
      </c>
      <c r="JB237">
        <v>5830723</v>
      </c>
      <c r="JC237" t="s">
        <v>398</v>
      </c>
      <c r="JD237" s="11">
        <v>0</v>
      </c>
      <c r="JE237" t="str">
        <f>_xll.SNL.Clients.Office.Excel.Functions.SPG(JB237, "SP_COUNTRY_NAME")</f>
        <v>South Africa</v>
      </c>
      <c r="JF237" t="s">
        <v>865</v>
      </c>
      <c r="JG237">
        <v>4290786</v>
      </c>
      <c r="JH237" t="s">
        <v>398</v>
      </c>
      <c r="JI237" s="11">
        <v>0</v>
      </c>
      <c r="JJ237" t="str">
        <f>_xll.SNL.Clients.Office.Excel.Functions.SPG(JG237, "SP_COUNTRY_NAME")</f>
        <v>United Kingdom</v>
      </c>
      <c r="JK237" t="s">
        <v>1402</v>
      </c>
      <c r="JL237">
        <v>4055966</v>
      </c>
      <c r="JM237" t="s">
        <v>398</v>
      </c>
      <c r="JN237" s="11">
        <v>0.01</v>
      </c>
      <c r="JO237" t="str">
        <f>_xll.SNL.Clients.Office.Excel.Functions.SPG(JL237, "SP_COUNTRY_NAME")</f>
        <v>USA</v>
      </c>
      <c r="JT237" t="str">
        <f>_xll.SNL.Clients.Office.Excel.Functions.SPG(JQ237, "SP_COUNTRY_NAME")</f>
        <v>#INVALID COMPANY ID</v>
      </c>
      <c r="JY237" t="str">
        <f>_xll.SNL.Clients.Office.Excel.Functions.SPG(JV237, "SP_COUNTRY_NAME")</f>
        <v>#INVALID COMPANY ID</v>
      </c>
      <c r="JZ237" t="s">
        <v>909</v>
      </c>
      <c r="KA237">
        <v>4320445</v>
      </c>
      <c r="KB237" t="s">
        <v>403</v>
      </c>
      <c r="KC237" s="11">
        <v>0.01</v>
      </c>
      <c r="KD237" t="str">
        <f>_xll.SNL.Clients.Office.Excel.Functions.SPG(KA237, "SP_COUNTRY_NAME")</f>
        <v>South Africa</v>
      </c>
      <c r="KI237" t="str">
        <f>_xll.SNL.Clients.Office.Excel.Functions.SPG(KF237, "SP_COUNTRY_NAME")</f>
        <v>#INVALID COMPANY ID</v>
      </c>
      <c r="KN237" t="str">
        <f>_xll.SNL.Clients.Office.Excel.Functions.SPG(KK237, "SP_COUNTRY_NAME")</f>
        <v>#INVALID COMPANY ID</v>
      </c>
    </row>
    <row r="238" spans="5:300" x14ac:dyDescent="0.35">
      <c r="E238" t="str">
        <f>_xll.SNL.Clients.Office.Excel.Functions.SPG(B238, "SP_COUNTRY_NAME")</f>
        <v>#INVALID COMPANY ID</v>
      </c>
      <c r="F238" t="s">
        <v>493</v>
      </c>
      <c r="G238">
        <v>110386</v>
      </c>
      <c r="H238" t="s">
        <v>398</v>
      </c>
      <c r="I238" s="11">
        <v>0</v>
      </c>
      <c r="J238" t="str">
        <f>_xll.SNL.Clients.Office.Excel.Functions.SPG(G238, "SP_COUNTRY_NAME")</f>
        <v>USA</v>
      </c>
      <c r="K238" t="s">
        <v>636</v>
      </c>
      <c r="L238">
        <v>4110324</v>
      </c>
      <c r="M238" t="s">
        <v>398</v>
      </c>
      <c r="N238" s="11">
        <v>0</v>
      </c>
      <c r="O238" t="str">
        <f>_xll.SNL.Clients.Office.Excel.Functions.SPG(L238, "SP_COUNTRY_NAME")</f>
        <v>USA</v>
      </c>
      <c r="P238" t="s">
        <v>1119</v>
      </c>
      <c r="Q238">
        <v>4223012</v>
      </c>
      <c r="R238" t="s">
        <v>398</v>
      </c>
      <c r="S238" s="11">
        <v>0.02</v>
      </c>
      <c r="T238" t="str">
        <f>_xll.SNL.Clients.Office.Excel.Functions.SPG(Q238, "SP_COUNTRY_NAME")</f>
        <v>United Kingdom</v>
      </c>
      <c r="Y238" t="str">
        <f>_xll.SNL.Clients.Office.Excel.Functions.SPG(V238, "SP_COUNTRY_NAME")</f>
        <v>#INVALID COMPANY ID</v>
      </c>
      <c r="AD238" t="str">
        <f>_xll.SNL.Clients.Office.Excel.Functions.SPG(AA238, "SP_COUNTRY_NAME")</f>
        <v>#INVALID COMPANY ID</v>
      </c>
      <c r="AI238" t="str">
        <f>_xll.SNL.Clients.Office.Excel.Functions.SPG(AF238, "SP_COUNTRY_NAME")</f>
        <v>#INVALID COMPANY ID</v>
      </c>
      <c r="AJ238" t="s">
        <v>1119</v>
      </c>
      <c r="AK238">
        <v>4223012</v>
      </c>
      <c r="AL238" t="s">
        <v>398</v>
      </c>
      <c r="AM238" s="11">
        <v>0.02</v>
      </c>
      <c r="AN238" t="str">
        <f>_xll.SNL.Clients.Office.Excel.Functions.SPG(AK238, "SP_COUNTRY_NAME")</f>
        <v>United Kingdom</v>
      </c>
      <c r="AS238" t="str">
        <f>_xll.SNL.Clients.Office.Excel.Functions.SPG(AP238, "SP_COUNTRY_NAME")</f>
        <v>#INVALID COMPANY ID</v>
      </c>
      <c r="AX238" t="str">
        <f>_xll.SNL.Clients.Office.Excel.Functions.SPG(AU238, "SP_COUNTRY_NAME")</f>
        <v>#INVALID COMPANY ID</v>
      </c>
      <c r="BC238" t="str">
        <f>_xll.SNL.Clients.Office.Excel.Functions.SPG(AZ238, "SP_COUNTRY_NAME")</f>
        <v>#INVALID COMPANY ID</v>
      </c>
      <c r="BH238" t="str">
        <f>_xll.SNL.Clients.Office.Excel.Functions.SPG(BE238, "SP_COUNTRY_NAME")</f>
        <v>#INVALID COMPANY ID</v>
      </c>
      <c r="BI238" t="s">
        <v>895</v>
      </c>
      <c r="BJ238">
        <v>26357812</v>
      </c>
      <c r="BK238" t="s">
        <v>401</v>
      </c>
      <c r="BL238" s="11">
        <v>0</v>
      </c>
      <c r="BM238" t="str">
        <f>_xll.SNL.Clients.Office.Excel.Functions.SPG(BJ238, "SP_COUNTRY_NAME")</f>
        <v>South Africa</v>
      </c>
      <c r="BR238" t="str">
        <f>_xll.SNL.Clients.Office.Excel.Functions.SPG(BO238, "SP_COUNTRY_NAME")</f>
        <v>#INVALID COMPANY ID</v>
      </c>
      <c r="BS238" t="s">
        <v>616</v>
      </c>
      <c r="BT238">
        <v>4378744</v>
      </c>
      <c r="BU238" t="s">
        <v>398</v>
      </c>
      <c r="BV238" s="11">
        <v>0</v>
      </c>
      <c r="BW238" t="str">
        <f>_xll.SNL.Clients.Office.Excel.Functions.SPG(BT238, "SP_COUNTRY_NAME")</f>
        <v>Poland</v>
      </c>
      <c r="BX238" t="s">
        <v>749</v>
      </c>
      <c r="BY238">
        <v>105607411</v>
      </c>
      <c r="BZ238" t="s">
        <v>398</v>
      </c>
      <c r="CA238" s="11">
        <v>0.01</v>
      </c>
      <c r="CB238" t="str">
        <f>_xll.SNL.Clients.Office.Excel.Functions.SPG(BY238, "SP_COUNTRY_NAME")</f>
        <v>South Africa</v>
      </c>
      <c r="CC238" t="s">
        <v>1403</v>
      </c>
      <c r="CD238">
        <v>5850734</v>
      </c>
      <c r="CE238" t="s">
        <v>398</v>
      </c>
      <c r="CF238" s="11">
        <v>0.01</v>
      </c>
      <c r="CG238" t="str">
        <f>_xll.SNL.Clients.Office.Excel.Functions.SPG(CD238, "SP_COUNTRY_NAME")</f>
        <v>Brazil</v>
      </c>
      <c r="CH238" t="s">
        <v>749</v>
      </c>
      <c r="CI238">
        <v>105607411</v>
      </c>
      <c r="CJ238" t="s">
        <v>398</v>
      </c>
      <c r="CK238" s="11">
        <v>0.01</v>
      </c>
      <c r="CL238" t="str">
        <f>_xll.SNL.Clients.Office.Excel.Functions.SPG(CI238, "SP_COUNTRY_NAME")</f>
        <v>South Africa</v>
      </c>
      <c r="CM238" t="s">
        <v>895</v>
      </c>
      <c r="CN238">
        <v>26357812</v>
      </c>
      <c r="CO238" t="s">
        <v>401</v>
      </c>
      <c r="CP238" s="11">
        <v>0</v>
      </c>
      <c r="CQ238" t="str">
        <f>_xll.SNL.Clients.Office.Excel.Functions.SPG(CN238, "SP_COUNTRY_NAME")</f>
        <v>South Africa</v>
      </c>
      <c r="CR238" t="s">
        <v>895</v>
      </c>
      <c r="CS238">
        <v>26357812</v>
      </c>
      <c r="CT238" t="s">
        <v>401</v>
      </c>
      <c r="CU238" s="11">
        <v>0</v>
      </c>
      <c r="CV238" t="str">
        <f>_xll.SNL.Clients.Office.Excel.Functions.SPG(CS238, "SP_COUNTRY_NAME")</f>
        <v>South Africa</v>
      </c>
      <c r="CW238" t="s">
        <v>749</v>
      </c>
      <c r="CX238">
        <v>105607411</v>
      </c>
      <c r="CY238" t="s">
        <v>398</v>
      </c>
      <c r="CZ238" s="11">
        <v>0.01</v>
      </c>
      <c r="DA238" t="str">
        <f>_xll.SNL.Clients.Office.Excel.Functions.SPG(CX238, "SP_COUNTRY_NAME")</f>
        <v>South Africa</v>
      </c>
      <c r="DF238" t="str">
        <f>_xll.SNL.Clients.Office.Excel.Functions.SPG(DC238, "SP_COUNTRY_NAME")</f>
        <v>#INVALID COMPANY ID</v>
      </c>
      <c r="DK238" t="str">
        <f>_xll.SNL.Clients.Office.Excel.Functions.SPG(DH238, "SP_COUNTRY_NAME")</f>
        <v>#INVALID COMPANY ID</v>
      </c>
      <c r="DL238" t="s">
        <v>493</v>
      </c>
      <c r="DM238">
        <v>110386</v>
      </c>
      <c r="DN238" t="s">
        <v>398</v>
      </c>
      <c r="DO238" s="11">
        <v>0</v>
      </c>
      <c r="DP238" t="str">
        <f>_xll.SNL.Clients.Office.Excel.Functions.SPG(DM238, "SP_COUNTRY_NAME")</f>
        <v>USA</v>
      </c>
      <c r="DQ238" t="s">
        <v>493</v>
      </c>
      <c r="DR238">
        <v>110386</v>
      </c>
      <c r="DS238" t="s">
        <v>398</v>
      </c>
      <c r="DT238" s="11">
        <v>0</v>
      </c>
      <c r="DU238" t="str">
        <f>_xll.SNL.Clients.Office.Excel.Functions.SPG(DR238, "SP_COUNTRY_NAME")</f>
        <v>USA</v>
      </c>
      <c r="DV238" t="s">
        <v>493</v>
      </c>
      <c r="DW238">
        <v>110386</v>
      </c>
      <c r="DX238" t="s">
        <v>398</v>
      </c>
      <c r="DY238" s="11">
        <v>0</v>
      </c>
      <c r="DZ238" t="str">
        <f>_xll.SNL.Clients.Office.Excel.Functions.SPG(DW238, "SP_COUNTRY_NAME")</f>
        <v>USA</v>
      </c>
      <c r="EE238" t="str">
        <f>_xll.SNL.Clients.Office.Excel.Functions.SPG(EB238, "SP_COUNTRY_NAME")</f>
        <v>#INVALID COMPANY ID</v>
      </c>
      <c r="EF238" t="s">
        <v>2010</v>
      </c>
      <c r="EG238">
        <v>5834515</v>
      </c>
      <c r="EH238" t="s">
        <v>398</v>
      </c>
      <c r="EI238" s="11">
        <v>0.01</v>
      </c>
      <c r="EJ238" t="str">
        <f>_xll.SNL.Clients.Office.Excel.Functions.SPG(EG238, "SP_COUNTRY_NAME")</f>
        <v>United Kingdom</v>
      </c>
      <c r="EO238" t="str">
        <f>_xll.SNL.Clients.Office.Excel.Functions.SPG(EL238, "SP_COUNTRY_NAME")</f>
        <v>#INVALID COMPANY ID</v>
      </c>
      <c r="ET238" t="str">
        <f>_xll.SNL.Clients.Office.Excel.Functions.SPG(EQ238, "SP_COUNTRY_NAME")</f>
        <v>#INVALID COMPANY ID</v>
      </c>
      <c r="EY238" t="str">
        <f>_xll.SNL.Clients.Office.Excel.Functions.SPG(EV238, "SP_COUNTRY_NAME")</f>
        <v>#INVALID COMPANY ID</v>
      </c>
      <c r="EZ238" t="s">
        <v>1403</v>
      </c>
      <c r="FA238">
        <v>5850734</v>
      </c>
      <c r="FB238" t="s">
        <v>398</v>
      </c>
      <c r="FC238" s="11">
        <v>0.01</v>
      </c>
      <c r="FD238" t="str">
        <f>_xll.SNL.Clients.Office.Excel.Functions.SPG(FA238, "SP_COUNTRY_NAME")</f>
        <v>Brazil</v>
      </c>
      <c r="FE238" t="s">
        <v>1403</v>
      </c>
      <c r="FF238">
        <v>5850734</v>
      </c>
      <c r="FG238" t="s">
        <v>398</v>
      </c>
      <c r="FH238" s="11">
        <v>0.01</v>
      </c>
      <c r="FI238" t="str">
        <f>_xll.SNL.Clients.Office.Excel.Functions.SPG(FF238, "SP_COUNTRY_NAME")</f>
        <v>Brazil</v>
      </c>
      <c r="FJ238" t="s">
        <v>749</v>
      </c>
      <c r="FK238">
        <v>105607411</v>
      </c>
      <c r="FL238" t="s">
        <v>398</v>
      </c>
      <c r="FM238" s="11">
        <v>0.01</v>
      </c>
      <c r="FN238" t="str">
        <f>_xll.SNL.Clients.Office.Excel.Functions.SPG(FK238, "SP_COUNTRY_NAME")</f>
        <v>South Africa</v>
      </c>
      <c r="FS238" t="str">
        <f>_xll.SNL.Clients.Office.Excel.Functions.SPG(FP238, "SP_COUNTRY_NAME")</f>
        <v>#INVALID COMPANY ID</v>
      </c>
      <c r="FT238" t="s">
        <v>2010</v>
      </c>
      <c r="FU238">
        <v>5834515</v>
      </c>
      <c r="FV238" t="s">
        <v>398</v>
      </c>
      <c r="FW238" s="11">
        <v>0.01</v>
      </c>
      <c r="FX238" t="str">
        <f>_xll.SNL.Clients.Office.Excel.Functions.SPG(FU238, "SP_COUNTRY_NAME")</f>
        <v>United Kingdom</v>
      </c>
      <c r="GC238" t="str">
        <f>_xll.SNL.Clients.Office.Excel.Functions.SPG(FZ238, "SP_COUNTRY_NAME")</f>
        <v>#INVALID COMPANY ID</v>
      </c>
      <c r="GH238" t="str">
        <f>_xll.SNL.Clients.Office.Excel.Functions.SPG(GE238, "SP_COUNTRY_NAME")</f>
        <v>#INVALID COMPANY ID</v>
      </c>
      <c r="GM238" t="str">
        <f>_xll.SNL.Clients.Office.Excel.Functions.SPG(GJ238, "SP_COUNTRY_NAME")</f>
        <v>#INVALID COMPANY ID</v>
      </c>
      <c r="GR238" t="str">
        <f>_xll.SNL.Clients.Office.Excel.Functions.SPG(GO238, "SP_COUNTRY_NAME")</f>
        <v>#INVALID COMPANY ID</v>
      </c>
      <c r="GW238" t="str">
        <f>_xll.SNL.Clients.Office.Excel.Functions.SPG(GT238, "SP_COUNTRY_NAME")</f>
        <v>#INVALID COMPANY ID</v>
      </c>
      <c r="HB238" t="str">
        <f>_xll.SNL.Clients.Office.Excel.Functions.SPG(GY238, "SP_COUNTRY_NAME")</f>
        <v>#INVALID COMPANY ID</v>
      </c>
      <c r="HC238" t="s">
        <v>749</v>
      </c>
      <c r="HD238">
        <v>105607411</v>
      </c>
      <c r="HE238" t="s">
        <v>398</v>
      </c>
      <c r="HF238" s="11">
        <v>0.01</v>
      </c>
      <c r="HG238" t="str">
        <f>_xll.SNL.Clients.Office.Excel.Functions.SPG(HD238, "SP_COUNTRY_NAME")</f>
        <v>South Africa</v>
      </c>
      <c r="HL238" t="str">
        <f>_xll.SNL.Clients.Office.Excel.Functions.SPG(HI238, "SP_COUNTRY_NAME")</f>
        <v>#INVALID COMPANY ID</v>
      </c>
      <c r="HQ238" t="str">
        <f>_xll.SNL.Clients.Office.Excel.Functions.SPG(HN238, "SP_COUNTRY_NAME")</f>
        <v>#INVALID COMPANY ID</v>
      </c>
      <c r="HR238" t="s">
        <v>749</v>
      </c>
      <c r="HS238">
        <v>105607411</v>
      </c>
      <c r="HT238" t="s">
        <v>398</v>
      </c>
      <c r="HU238" s="11">
        <v>0.01</v>
      </c>
      <c r="HV238" t="str">
        <f>_xll.SNL.Clients.Office.Excel.Functions.SPG(HS238, "SP_COUNTRY_NAME")</f>
        <v>South Africa</v>
      </c>
      <c r="HW238" t="s">
        <v>2010</v>
      </c>
      <c r="HX238">
        <v>5834515</v>
      </c>
      <c r="HY238" t="s">
        <v>398</v>
      </c>
      <c r="HZ238" s="11">
        <v>0.01</v>
      </c>
      <c r="IA238" t="str">
        <f>_xll.SNL.Clients.Office.Excel.Functions.SPG(HX238, "SP_COUNTRY_NAME")</f>
        <v>United Kingdom</v>
      </c>
      <c r="IF238" t="str">
        <f>_xll.SNL.Clients.Office.Excel.Functions.SPG(IC238, "SP_COUNTRY_NAME")</f>
        <v>#INVALID COMPANY ID</v>
      </c>
      <c r="IK238" t="str">
        <f>_xll.SNL.Clients.Office.Excel.Functions.SPG(IH238, "SP_COUNTRY_NAME")</f>
        <v>#INVALID COMPANY ID</v>
      </c>
      <c r="IP238" t="str">
        <f>_xll.SNL.Clients.Office.Excel.Functions.SPG(IM238, "SP_COUNTRY_NAME")</f>
        <v>#INVALID COMPANY ID</v>
      </c>
      <c r="IU238" t="str">
        <f>_xll.SNL.Clients.Office.Excel.Functions.SPG(IR238, "SP_COUNTRY_NAME")</f>
        <v>#INVALID COMPANY ID</v>
      </c>
      <c r="IZ238" t="str">
        <f>_xll.SNL.Clients.Office.Excel.Functions.SPG(IW238, "SP_COUNTRY_NAME")</f>
        <v>#INVALID COMPANY ID</v>
      </c>
      <c r="JA238" t="s">
        <v>895</v>
      </c>
      <c r="JB238">
        <v>26357812</v>
      </c>
      <c r="JC238" t="s">
        <v>401</v>
      </c>
      <c r="JD238" s="11">
        <v>0</v>
      </c>
      <c r="JE238" t="str">
        <f>_xll.SNL.Clients.Office.Excel.Functions.SPG(JB238, "SP_COUNTRY_NAME")</f>
        <v>South Africa</v>
      </c>
      <c r="JF238" t="s">
        <v>493</v>
      </c>
      <c r="JG238">
        <v>110386</v>
      </c>
      <c r="JH238" t="s">
        <v>398</v>
      </c>
      <c r="JI238" s="11">
        <v>0</v>
      </c>
      <c r="JJ238" t="str">
        <f>_xll.SNL.Clients.Office.Excel.Functions.SPG(JG238, "SP_COUNTRY_NAME")</f>
        <v>USA</v>
      </c>
      <c r="JK238" t="s">
        <v>1403</v>
      </c>
      <c r="JL238">
        <v>5850734</v>
      </c>
      <c r="JM238" t="s">
        <v>398</v>
      </c>
      <c r="JN238" s="11">
        <v>0.01</v>
      </c>
      <c r="JO238" t="str">
        <f>_xll.SNL.Clients.Office.Excel.Functions.SPG(JL238, "SP_COUNTRY_NAME")</f>
        <v>Brazil</v>
      </c>
      <c r="JT238" t="str">
        <f>_xll.SNL.Clients.Office.Excel.Functions.SPG(JQ238, "SP_COUNTRY_NAME")</f>
        <v>#INVALID COMPANY ID</v>
      </c>
      <c r="JY238" t="str">
        <f>_xll.SNL.Clients.Office.Excel.Functions.SPG(JV238, "SP_COUNTRY_NAME")</f>
        <v>#INVALID COMPANY ID</v>
      </c>
      <c r="JZ238" t="s">
        <v>749</v>
      </c>
      <c r="KA238">
        <v>105607411</v>
      </c>
      <c r="KB238" t="s">
        <v>398</v>
      </c>
      <c r="KC238" s="11">
        <v>0.01</v>
      </c>
      <c r="KD238" t="str">
        <f>_xll.SNL.Clients.Office.Excel.Functions.SPG(KA238, "SP_COUNTRY_NAME")</f>
        <v>South Africa</v>
      </c>
      <c r="KI238" t="str">
        <f>_xll.SNL.Clients.Office.Excel.Functions.SPG(KF238, "SP_COUNTRY_NAME")</f>
        <v>#INVALID COMPANY ID</v>
      </c>
      <c r="KN238" t="str">
        <f>_xll.SNL.Clients.Office.Excel.Functions.SPG(KK238, "SP_COUNTRY_NAME")</f>
        <v>#INVALID COMPANY ID</v>
      </c>
    </row>
    <row r="239" spans="5:300" x14ac:dyDescent="0.35">
      <c r="E239" t="str">
        <f>_xll.SNL.Clients.Office.Excel.Functions.SPG(B239, "SP_COUNTRY_NAME")</f>
        <v>#INVALID COMPANY ID</v>
      </c>
      <c r="F239" t="s">
        <v>866</v>
      </c>
      <c r="G239">
        <v>4138745</v>
      </c>
      <c r="H239" t="s">
        <v>398</v>
      </c>
      <c r="I239" s="11">
        <v>0</v>
      </c>
      <c r="J239" t="str">
        <f>_xll.SNL.Clients.Office.Excel.Functions.SPG(G239, "SP_COUNTRY_NAME")</f>
        <v>Singapore</v>
      </c>
      <c r="K239" t="s">
        <v>637</v>
      </c>
      <c r="L239">
        <v>4072625</v>
      </c>
      <c r="M239" t="s">
        <v>398</v>
      </c>
      <c r="N239" s="11">
        <v>0</v>
      </c>
      <c r="O239" t="str">
        <f>_xll.SNL.Clients.Office.Excel.Functions.SPG(L239, "SP_COUNTRY_NAME")</f>
        <v>USA</v>
      </c>
      <c r="P239" t="s">
        <v>1120</v>
      </c>
      <c r="Q239">
        <v>4137587</v>
      </c>
      <c r="R239" t="s">
        <v>398</v>
      </c>
      <c r="S239" s="11">
        <v>0.02</v>
      </c>
      <c r="T239" t="str">
        <f>_xll.SNL.Clients.Office.Excel.Functions.SPG(Q239, "SP_COUNTRY_NAME")</f>
        <v>Denmark</v>
      </c>
      <c r="Y239" t="str">
        <f>_xll.SNL.Clients.Office.Excel.Functions.SPG(V239, "SP_COUNTRY_NAME")</f>
        <v>#INVALID COMPANY ID</v>
      </c>
      <c r="AD239" t="str">
        <f>_xll.SNL.Clients.Office.Excel.Functions.SPG(AA239, "SP_COUNTRY_NAME")</f>
        <v>#INVALID COMPANY ID</v>
      </c>
      <c r="AI239" t="str">
        <f>_xll.SNL.Clients.Office.Excel.Functions.SPG(AF239, "SP_COUNTRY_NAME")</f>
        <v>#INVALID COMPANY ID</v>
      </c>
      <c r="AJ239" t="s">
        <v>1120</v>
      </c>
      <c r="AK239">
        <v>4137587</v>
      </c>
      <c r="AL239" t="s">
        <v>398</v>
      </c>
      <c r="AM239" s="11">
        <v>0.02</v>
      </c>
      <c r="AN239" t="str">
        <f>_xll.SNL.Clients.Office.Excel.Functions.SPG(AK239, "SP_COUNTRY_NAME")</f>
        <v>Denmark</v>
      </c>
      <c r="AS239" t="str">
        <f>_xll.SNL.Clients.Office.Excel.Functions.SPG(AP239, "SP_COUNTRY_NAME")</f>
        <v>#INVALID COMPANY ID</v>
      </c>
      <c r="AX239" t="str">
        <f>_xll.SNL.Clients.Office.Excel.Functions.SPG(AU239, "SP_COUNTRY_NAME")</f>
        <v>#INVALID COMPANY ID</v>
      </c>
      <c r="BC239" t="str">
        <f>_xll.SNL.Clients.Office.Excel.Functions.SPG(AZ239, "SP_COUNTRY_NAME")</f>
        <v>#INVALID COMPANY ID</v>
      </c>
      <c r="BH239" t="str">
        <f>_xll.SNL.Clients.Office.Excel.Functions.SPG(BE239, "SP_COUNTRY_NAME")</f>
        <v>#INVALID COMPANY ID</v>
      </c>
      <c r="BI239" t="s">
        <v>776</v>
      </c>
      <c r="BJ239">
        <v>8264448</v>
      </c>
      <c r="BK239" t="s">
        <v>398</v>
      </c>
      <c r="BL239" s="11">
        <v>0</v>
      </c>
      <c r="BM239" t="str">
        <f>_xll.SNL.Clients.Office.Excel.Functions.SPG(BJ239, "SP_COUNTRY_NAME")</f>
        <v>South Africa</v>
      </c>
      <c r="BR239" t="str">
        <f>_xll.SNL.Clients.Office.Excel.Functions.SPG(BO239, "SP_COUNTRY_NAME")</f>
        <v>#INVALID COMPANY ID</v>
      </c>
      <c r="BS239" t="s">
        <v>617</v>
      </c>
      <c r="BT239">
        <v>110641</v>
      </c>
      <c r="BU239" t="s">
        <v>398</v>
      </c>
      <c r="BV239" s="11">
        <v>0</v>
      </c>
      <c r="BW239" t="str">
        <f>_xll.SNL.Clients.Office.Excel.Functions.SPG(BT239, "SP_COUNTRY_NAME")</f>
        <v>USA</v>
      </c>
      <c r="BX239" t="s">
        <v>1759</v>
      </c>
      <c r="BY239">
        <v>9751424</v>
      </c>
      <c r="BZ239" t="s">
        <v>403</v>
      </c>
      <c r="CA239" s="11">
        <v>0.01</v>
      </c>
      <c r="CB239" t="str">
        <f>_xll.SNL.Clients.Office.Excel.Functions.SPG(BY239, "SP_COUNTRY_NAME")</f>
        <v>USA</v>
      </c>
      <c r="CC239" t="s">
        <v>1404</v>
      </c>
      <c r="CD239">
        <v>5774447</v>
      </c>
      <c r="CE239" t="s">
        <v>405</v>
      </c>
      <c r="CF239" s="11">
        <v>0.01</v>
      </c>
      <c r="CG239" t="str">
        <f>_xll.SNL.Clients.Office.Excel.Functions.SPG(CD239, "SP_COUNTRY_NAME")</f>
        <v>Brazil</v>
      </c>
      <c r="CH239" t="s">
        <v>1759</v>
      </c>
      <c r="CI239">
        <v>9751424</v>
      </c>
      <c r="CJ239" t="s">
        <v>403</v>
      </c>
      <c r="CK239" s="11">
        <v>0.01</v>
      </c>
      <c r="CL239" t="str">
        <f>_xll.SNL.Clients.Office.Excel.Functions.SPG(CI239, "SP_COUNTRY_NAME")</f>
        <v>USA</v>
      </c>
      <c r="CM239" t="s">
        <v>776</v>
      </c>
      <c r="CN239">
        <v>8264448</v>
      </c>
      <c r="CO239" t="s">
        <v>398</v>
      </c>
      <c r="CP239" s="11">
        <v>0</v>
      </c>
      <c r="CQ239" t="str">
        <f>_xll.SNL.Clients.Office.Excel.Functions.SPG(CN239, "SP_COUNTRY_NAME")</f>
        <v>South Africa</v>
      </c>
      <c r="CR239" t="s">
        <v>776</v>
      </c>
      <c r="CS239">
        <v>8264448</v>
      </c>
      <c r="CT239" t="s">
        <v>398</v>
      </c>
      <c r="CU239" s="11">
        <v>0</v>
      </c>
      <c r="CV239" t="str">
        <f>_xll.SNL.Clients.Office.Excel.Functions.SPG(CS239, "SP_COUNTRY_NAME")</f>
        <v>South Africa</v>
      </c>
      <c r="CW239" t="s">
        <v>1759</v>
      </c>
      <c r="CX239">
        <v>9751424</v>
      </c>
      <c r="CY239" t="s">
        <v>403</v>
      </c>
      <c r="CZ239" s="11">
        <v>0.01</v>
      </c>
      <c r="DA239" t="str">
        <f>_xll.SNL.Clients.Office.Excel.Functions.SPG(CX239, "SP_COUNTRY_NAME")</f>
        <v>USA</v>
      </c>
      <c r="DF239" t="str">
        <f>_xll.SNL.Clients.Office.Excel.Functions.SPG(DC239, "SP_COUNTRY_NAME")</f>
        <v>#INVALID COMPANY ID</v>
      </c>
      <c r="DK239" t="str">
        <f>_xll.SNL.Clients.Office.Excel.Functions.SPG(DH239, "SP_COUNTRY_NAME")</f>
        <v>#INVALID COMPANY ID</v>
      </c>
      <c r="DL239" t="s">
        <v>866</v>
      </c>
      <c r="DM239">
        <v>4138745</v>
      </c>
      <c r="DN239" t="s">
        <v>398</v>
      </c>
      <c r="DO239" s="11">
        <v>0</v>
      </c>
      <c r="DP239" t="str">
        <f>_xll.SNL.Clients.Office.Excel.Functions.SPG(DM239, "SP_COUNTRY_NAME")</f>
        <v>Singapore</v>
      </c>
      <c r="DQ239" t="s">
        <v>866</v>
      </c>
      <c r="DR239">
        <v>4138745</v>
      </c>
      <c r="DS239" t="s">
        <v>398</v>
      </c>
      <c r="DT239" s="11">
        <v>0</v>
      </c>
      <c r="DU239" t="str">
        <f>_xll.SNL.Clients.Office.Excel.Functions.SPG(DR239, "SP_COUNTRY_NAME")</f>
        <v>Singapore</v>
      </c>
      <c r="DV239" t="s">
        <v>866</v>
      </c>
      <c r="DW239">
        <v>4138745</v>
      </c>
      <c r="DX239" t="s">
        <v>398</v>
      </c>
      <c r="DY239" s="11">
        <v>0</v>
      </c>
      <c r="DZ239" t="str">
        <f>_xll.SNL.Clients.Office.Excel.Functions.SPG(DW239, "SP_COUNTRY_NAME")</f>
        <v>Singapore</v>
      </c>
      <c r="EE239" t="str">
        <f>_xll.SNL.Clients.Office.Excel.Functions.SPG(EB239, "SP_COUNTRY_NAME")</f>
        <v>#INVALID COMPANY ID</v>
      </c>
      <c r="EF239" t="s">
        <v>486</v>
      </c>
      <c r="EG239">
        <v>5852503</v>
      </c>
      <c r="EH239" t="s">
        <v>398</v>
      </c>
      <c r="EI239" s="11">
        <v>0.01</v>
      </c>
      <c r="EJ239" t="str">
        <f>_xll.SNL.Clients.Office.Excel.Functions.SPG(EG239, "SP_COUNTRY_NAME")</f>
        <v>South Africa</v>
      </c>
      <c r="EO239" t="str">
        <f>_xll.SNL.Clients.Office.Excel.Functions.SPG(EL239, "SP_COUNTRY_NAME")</f>
        <v>#INVALID COMPANY ID</v>
      </c>
      <c r="ET239" t="str">
        <f>_xll.SNL.Clients.Office.Excel.Functions.SPG(EQ239, "SP_COUNTRY_NAME")</f>
        <v>#INVALID COMPANY ID</v>
      </c>
      <c r="EY239" t="str">
        <f>_xll.SNL.Clients.Office.Excel.Functions.SPG(EV239, "SP_COUNTRY_NAME")</f>
        <v>#INVALID COMPANY ID</v>
      </c>
      <c r="EZ239" t="s">
        <v>1404</v>
      </c>
      <c r="FA239">
        <v>5774447</v>
      </c>
      <c r="FB239" t="s">
        <v>405</v>
      </c>
      <c r="FC239" s="11">
        <v>0.01</v>
      </c>
      <c r="FD239" t="str">
        <f>_xll.SNL.Clients.Office.Excel.Functions.SPG(FA239, "SP_COUNTRY_NAME")</f>
        <v>Brazil</v>
      </c>
      <c r="FE239" t="s">
        <v>1404</v>
      </c>
      <c r="FF239">
        <v>5774447</v>
      </c>
      <c r="FG239" t="s">
        <v>405</v>
      </c>
      <c r="FH239" s="11">
        <v>0.01</v>
      </c>
      <c r="FI239" t="str">
        <f>_xll.SNL.Clients.Office.Excel.Functions.SPG(FF239, "SP_COUNTRY_NAME")</f>
        <v>Brazil</v>
      </c>
      <c r="FJ239" t="s">
        <v>1759</v>
      </c>
      <c r="FK239">
        <v>9751424</v>
      </c>
      <c r="FL239" t="s">
        <v>403</v>
      </c>
      <c r="FM239" s="11">
        <v>0.01</v>
      </c>
      <c r="FN239" t="str">
        <f>_xll.SNL.Clients.Office.Excel.Functions.SPG(FK239, "SP_COUNTRY_NAME")</f>
        <v>USA</v>
      </c>
      <c r="FS239" t="str">
        <f>_xll.SNL.Clients.Office.Excel.Functions.SPG(FP239, "SP_COUNTRY_NAME")</f>
        <v>#INVALID COMPANY ID</v>
      </c>
      <c r="FT239" t="s">
        <v>486</v>
      </c>
      <c r="FU239">
        <v>5852503</v>
      </c>
      <c r="FV239" t="s">
        <v>398</v>
      </c>
      <c r="FW239" s="11">
        <v>0.01</v>
      </c>
      <c r="FX239" t="str">
        <f>_xll.SNL.Clients.Office.Excel.Functions.SPG(FU239, "SP_COUNTRY_NAME")</f>
        <v>South Africa</v>
      </c>
      <c r="GC239" t="str">
        <f>_xll.SNL.Clients.Office.Excel.Functions.SPG(FZ239, "SP_COUNTRY_NAME")</f>
        <v>#INVALID COMPANY ID</v>
      </c>
      <c r="GH239" t="str">
        <f>_xll.SNL.Clients.Office.Excel.Functions.SPG(GE239, "SP_COUNTRY_NAME")</f>
        <v>#INVALID COMPANY ID</v>
      </c>
      <c r="GM239" t="str">
        <f>_xll.SNL.Clients.Office.Excel.Functions.SPG(GJ239, "SP_COUNTRY_NAME")</f>
        <v>#INVALID COMPANY ID</v>
      </c>
      <c r="GR239" t="str">
        <f>_xll.SNL.Clients.Office.Excel.Functions.SPG(GO239, "SP_COUNTRY_NAME")</f>
        <v>#INVALID COMPANY ID</v>
      </c>
      <c r="GW239" t="str">
        <f>_xll.SNL.Clients.Office.Excel.Functions.SPG(GT239, "SP_COUNTRY_NAME")</f>
        <v>#INVALID COMPANY ID</v>
      </c>
      <c r="HB239" t="str">
        <f>_xll.SNL.Clients.Office.Excel.Functions.SPG(GY239, "SP_COUNTRY_NAME")</f>
        <v>#INVALID COMPANY ID</v>
      </c>
      <c r="HC239" t="s">
        <v>1759</v>
      </c>
      <c r="HD239">
        <v>9751424</v>
      </c>
      <c r="HE239" t="s">
        <v>403</v>
      </c>
      <c r="HF239" s="11">
        <v>0.01</v>
      </c>
      <c r="HG239" t="str">
        <f>_xll.SNL.Clients.Office.Excel.Functions.SPG(HD239, "SP_COUNTRY_NAME")</f>
        <v>USA</v>
      </c>
      <c r="HL239" t="str">
        <f>_xll.SNL.Clients.Office.Excel.Functions.SPG(HI239, "SP_COUNTRY_NAME")</f>
        <v>#INVALID COMPANY ID</v>
      </c>
      <c r="HQ239" t="str">
        <f>_xll.SNL.Clients.Office.Excel.Functions.SPG(HN239, "SP_COUNTRY_NAME")</f>
        <v>#INVALID COMPANY ID</v>
      </c>
      <c r="HR239" t="s">
        <v>1759</v>
      </c>
      <c r="HS239">
        <v>9751424</v>
      </c>
      <c r="HT239" t="s">
        <v>403</v>
      </c>
      <c r="HU239" s="11">
        <v>0.01</v>
      </c>
      <c r="HV239" t="str">
        <f>_xll.SNL.Clients.Office.Excel.Functions.SPG(HS239, "SP_COUNTRY_NAME")</f>
        <v>USA</v>
      </c>
      <c r="HW239" t="s">
        <v>486</v>
      </c>
      <c r="HX239">
        <v>5852503</v>
      </c>
      <c r="HY239" t="s">
        <v>398</v>
      </c>
      <c r="HZ239" s="11">
        <v>0.01</v>
      </c>
      <c r="IA239" t="str">
        <f>_xll.SNL.Clients.Office.Excel.Functions.SPG(HX239, "SP_COUNTRY_NAME")</f>
        <v>South Africa</v>
      </c>
      <c r="IF239" t="str">
        <f>_xll.SNL.Clients.Office.Excel.Functions.SPG(IC239, "SP_COUNTRY_NAME")</f>
        <v>#INVALID COMPANY ID</v>
      </c>
      <c r="IK239" t="str">
        <f>_xll.SNL.Clients.Office.Excel.Functions.SPG(IH239, "SP_COUNTRY_NAME")</f>
        <v>#INVALID COMPANY ID</v>
      </c>
      <c r="IP239" t="str">
        <f>_xll.SNL.Clients.Office.Excel.Functions.SPG(IM239, "SP_COUNTRY_NAME")</f>
        <v>#INVALID COMPANY ID</v>
      </c>
      <c r="IU239" t="str">
        <f>_xll.SNL.Clients.Office.Excel.Functions.SPG(IR239, "SP_COUNTRY_NAME")</f>
        <v>#INVALID COMPANY ID</v>
      </c>
      <c r="IZ239" t="str">
        <f>_xll.SNL.Clients.Office.Excel.Functions.SPG(IW239, "SP_COUNTRY_NAME")</f>
        <v>#INVALID COMPANY ID</v>
      </c>
      <c r="JA239" t="s">
        <v>776</v>
      </c>
      <c r="JB239">
        <v>8264448</v>
      </c>
      <c r="JC239" t="s">
        <v>398</v>
      </c>
      <c r="JD239" s="11">
        <v>0</v>
      </c>
      <c r="JE239" t="str">
        <f>_xll.SNL.Clients.Office.Excel.Functions.SPG(JB239, "SP_COUNTRY_NAME")</f>
        <v>South Africa</v>
      </c>
      <c r="JF239" t="s">
        <v>866</v>
      </c>
      <c r="JG239">
        <v>4138745</v>
      </c>
      <c r="JH239" t="s">
        <v>398</v>
      </c>
      <c r="JI239" s="11">
        <v>0</v>
      </c>
      <c r="JJ239" t="str">
        <f>_xll.SNL.Clients.Office.Excel.Functions.SPG(JG239, "SP_COUNTRY_NAME")</f>
        <v>Singapore</v>
      </c>
      <c r="JK239" t="s">
        <v>1404</v>
      </c>
      <c r="JL239">
        <v>5774447</v>
      </c>
      <c r="JM239" t="s">
        <v>405</v>
      </c>
      <c r="JN239" s="11">
        <v>0.01</v>
      </c>
      <c r="JO239" t="str">
        <f>_xll.SNL.Clients.Office.Excel.Functions.SPG(JL239, "SP_COUNTRY_NAME")</f>
        <v>Brazil</v>
      </c>
      <c r="JT239" t="str">
        <f>_xll.SNL.Clients.Office.Excel.Functions.SPG(JQ239, "SP_COUNTRY_NAME")</f>
        <v>#INVALID COMPANY ID</v>
      </c>
      <c r="JY239" t="str">
        <f>_xll.SNL.Clients.Office.Excel.Functions.SPG(JV239, "SP_COUNTRY_NAME")</f>
        <v>#INVALID COMPANY ID</v>
      </c>
      <c r="JZ239" t="s">
        <v>1759</v>
      </c>
      <c r="KA239">
        <v>9751424</v>
      </c>
      <c r="KB239" t="s">
        <v>403</v>
      </c>
      <c r="KC239" s="11">
        <v>0.01</v>
      </c>
      <c r="KD239" t="str">
        <f>_xll.SNL.Clients.Office.Excel.Functions.SPG(KA239, "SP_COUNTRY_NAME")</f>
        <v>USA</v>
      </c>
      <c r="KI239" t="str">
        <f>_xll.SNL.Clients.Office.Excel.Functions.SPG(KF239, "SP_COUNTRY_NAME")</f>
        <v>#INVALID COMPANY ID</v>
      </c>
      <c r="KN239" t="str">
        <f>_xll.SNL.Clients.Office.Excel.Functions.SPG(KK239, "SP_COUNTRY_NAME")</f>
        <v>#INVALID COMPANY ID</v>
      </c>
    </row>
    <row r="240" spans="5:300" x14ac:dyDescent="0.35">
      <c r="E240" t="str">
        <f>_xll.SNL.Clients.Office.Excel.Functions.SPG(B240, "SP_COUNTRY_NAME")</f>
        <v>#INVALID COMPANY ID</v>
      </c>
      <c r="F240" t="s">
        <v>867</v>
      </c>
      <c r="G240">
        <v>10583041</v>
      </c>
      <c r="H240" t="s">
        <v>398</v>
      </c>
      <c r="I240" s="11">
        <v>0</v>
      </c>
      <c r="J240" t="str">
        <f>_xll.SNL.Clients.Office.Excel.Functions.SPG(G240, "SP_COUNTRY_NAME")</f>
        <v>Spain</v>
      </c>
      <c r="K240" t="s">
        <v>638</v>
      </c>
      <c r="L240">
        <v>4138267</v>
      </c>
      <c r="M240" t="s">
        <v>398</v>
      </c>
      <c r="N240" s="11">
        <v>0</v>
      </c>
      <c r="O240" t="str">
        <f>_xll.SNL.Clients.Office.Excel.Functions.SPG(L240, "SP_COUNTRY_NAME")</f>
        <v>Switzerland</v>
      </c>
      <c r="P240" t="s">
        <v>509</v>
      </c>
      <c r="Q240">
        <v>4073190</v>
      </c>
      <c r="R240" t="s">
        <v>398</v>
      </c>
      <c r="S240" s="11">
        <v>0.02</v>
      </c>
      <c r="T240" t="str">
        <f>_xll.SNL.Clients.Office.Excel.Functions.SPG(Q240, "SP_COUNTRY_NAME")</f>
        <v>USA</v>
      </c>
      <c r="Y240" t="str">
        <f>_xll.SNL.Clients.Office.Excel.Functions.SPG(V240, "SP_COUNTRY_NAME")</f>
        <v>#INVALID COMPANY ID</v>
      </c>
      <c r="AD240" t="str">
        <f>_xll.SNL.Clients.Office.Excel.Functions.SPG(AA240, "SP_COUNTRY_NAME")</f>
        <v>#INVALID COMPANY ID</v>
      </c>
      <c r="AI240" t="str">
        <f>_xll.SNL.Clients.Office.Excel.Functions.SPG(AF240, "SP_COUNTRY_NAME")</f>
        <v>#INVALID COMPANY ID</v>
      </c>
      <c r="AJ240" t="s">
        <v>509</v>
      </c>
      <c r="AK240">
        <v>4073190</v>
      </c>
      <c r="AL240" t="s">
        <v>398</v>
      </c>
      <c r="AM240" s="11">
        <v>0.02</v>
      </c>
      <c r="AN240" t="str">
        <f>_xll.SNL.Clients.Office.Excel.Functions.SPG(AK240, "SP_COUNTRY_NAME")</f>
        <v>USA</v>
      </c>
      <c r="AS240" t="str">
        <f>_xll.SNL.Clients.Office.Excel.Functions.SPG(AP240, "SP_COUNTRY_NAME")</f>
        <v>#INVALID COMPANY ID</v>
      </c>
      <c r="AX240" t="str">
        <f>_xll.SNL.Clients.Office.Excel.Functions.SPG(AU240, "SP_COUNTRY_NAME")</f>
        <v>#INVALID COMPANY ID</v>
      </c>
      <c r="BC240" t="str">
        <f>_xll.SNL.Clients.Office.Excel.Functions.SPG(AZ240, "SP_COUNTRY_NAME")</f>
        <v>#INVALID COMPANY ID</v>
      </c>
      <c r="BH240" t="str">
        <f>_xll.SNL.Clients.Office.Excel.Functions.SPG(BE240, "SP_COUNTRY_NAME")</f>
        <v>#INVALID COMPANY ID</v>
      </c>
      <c r="BI240" t="s">
        <v>500</v>
      </c>
      <c r="BJ240">
        <v>106960</v>
      </c>
      <c r="BK240" t="s">
        <v>398</v>
      </c>
      <c r="BL240" s="11">
        <v>0</v>
      </c>
      <c r="BM240" t="str">
        <f>_xll.SNL.Clients.Office.Excel.Functions.SPG(BJ240, "SP_COUNTRY_NAME")</f>
        <v>Canada</v>
      </c>
      <c r="BR240" t="str">
        <f>_xll.SNL.Clients.Office.Excel.Functions.SPG(BO240, "SP_COUNTRY_NAME")</f>
        <v>#INVALID COMPANY ID</v>
      </c>
      <c r="BS240" t="s">
        <v>1960</v>
      </c>
      <c r="BT240" t="s">
        <v>348</v>
      </c>
      <c r="BU240" t="s">
        <v>406</v>
      </c>
      <c r="BV240" s="11">
        <v>0</v>
      </c>
      <c r="BW240" t="str">
        <f>_xll.SNL.Clients.Office.Excel.Functions.SPG(BT240, "SP_COUNTRY_NAME")</f>
        <v>China</v>
      </c>
      <c r="BX240" t="s">
        <v>742</v>
      </c>
      <c r="BY240">
        <v>4246573</v>
      </c>
      <c r="BZ240" t="s">
        <v>398</v>
      </c>
      <c r="CA240" s="11">
        <v>0.01</v>
      </c>
      <c r="CB240" t="str">
        <f>_xll.SNL.Clients.Office.Excel.Functions.SPG(BY240, "SP_COUNTRY_NAME")</f>
        <v>South Africa</v>
      </c>
      <c r="CC240" t="s">
        <v>854</v>
      </c>
      <c r="CD240">
        <v>4272541</v>
      </c>
      <c r="CE240" t="s">
        <v>398</v>
      </c>
      <c r="CF240" s="11">
        <v>0.01</v>
      </c>
      <c r="CG240" t="str">
        <f>_xll.SNL.Clients.Office.Excel.Functions.SPG(CD240, "SP_COUNTRY_NAME")</f>
        <v>USA</v>
      </c>
      <c r="CH240" t="s">
        <v>742</v>
      </c>
      <c r="CI240">
        <v>4246573</v>
      </c>
      <c r="CJ240" t="s">
        <v>398</v>
      </c>
      <c r="CK240" s="11">
        <v>0.01</v>
      </c>
      <c r="CL240" t="str">
        <f>_xll.SNL.Clients.Office.Excel.Functions.SPG(CI240, "SP_COUNTRY_NAME")</f>
        <v>South Africa</v>
      </c>
      <c r="CM240" t="s">
        <v>500</v>
      </c>
      <c r="CN240">
        <v>106960</v>
      </c>
      <c r="CO240" t="s">
        <v>398</v>
      </c>
      <c r="CP240" s="11">
        <v>0</v>
      </c>
      <c r="CQ240" t="str">
        <f>_xll.SNL.Clients.Office.Excel.Functions.SPG(CN240, "SP_COUNTRY_NAME")</f>
        <v>Canada</v>
      </c>
      <c r="CR240" t="s">
        <v>500</v>
      </c>
      <c r="CS240">
        <v>106960</v>
      </c>
      <c r="CT240" t="s">
        <v>398</v>
      </c>
      <c r="CU240" s="11">
        <v>0</v>
      </c>
      <c r="CV240" t="str">
        <f>_xll.SNL.Clients.Office.Excel.Functions.SPG(CS240, "SP_COUNTRY_NAME")</f>
        <v>Canada</v>
      </c>
      <c r="CW240" t="s">
        <v>742</v>
      </c>
      <c r="CX240">
        <v>4246573</v>
      </c>
      <c r="CY240" t="s">
        <v>398</v>
      </c>
      <c r="CZ240" s="11">
        <v>0.01</v>
      </c>
      <c r="DA240" t="str">
        <f>_xll.SNL.Clients.Office.Excel.Functions.SPG(CX240, "SP_COUNTRY_NAME")</f>
        <v>South Africa</v>
      </c>
      <c r="DF240" t="str">
        <f>_xll.SNL.Clients.Office.Excel.Functions.SPG(DC240, "SP_COUNTRY_NAME")</f>
        <v>#INVALID COMPANY ID</v>
      </c>
      <c r="DK240" t="str">
        <f>_xll.SNL.Clients.Office.Excel.Functions.SPG(DH240, "SP_COUNTRY_NAME")</f>
        <v>#INVALID COMPANY ID</v>
      </c>
      <c r="DL240" t="s">
        <v>867</v>
      </c>
      <c r="DM240">
        <v>10583041</v>
      </c>
      <c r="DN240" t="s">
        <v>398</v>
      </c>
      <c r="DO240" s="11">
        <v>0</v>
      </c>
      <c r="DP240" t="str">
        <f>_xll.SNL.Clients.Office.Excel.Functions.SPG(DM240, "SP_COUNTRY_NAME")</f>
        <v>Spain</v>
      </c>
      <c r="DQ240" t="s">
        <v>867</v>
      </c>
      <c r="DR240">
        <v>10583041</v>
      </c>
      <c r="DS240" t="s">
        <v>398</v>
      </c>
      <c r="DT240" s="11">
        <v>0</v>
      </c>
      <c r="DU240" t="str">
        <f>_xll.SNL.Clients.Office.Excel.Functions.SPG(DR240, "SP_COUNTRY_NAME")</f>
        <v>Spain</v>
      </c>
      <c r="DV240" t="s">
        <v>867</v>
      </c>
      <c r="DW240">
        <v>10583041</v>
      </c>
      <c r="DX240" t="s">
        <v>398</v>
      </c>
      <c r="DY240" s="11">
        <v>0</v>
      </c>
      <c r="DZ240" t="str">
        <f>_xll.SNL.Clients.Office.Excel.Functions.SPG(DW240, "SP_COUNTRY_NAME")</f>
        <v>Spain</v>
      </c>
      <c r="EE240" t="str">
        <f>_xll.SNL.Clients.Office.Excel.Functions.SPG(EB240, "SP_COUNTRY_NAME")</f>
        <v>#INVALID COMPANY ID</v>
      </c>
      <c r="EF240" t="s">
        <v>696</v>
      </c>
      <c r="EG240">
        <v>4235022</v>
      </c>
      <c r="EH240" t="s">
        <v>398</v>
      </c>
      <c r="EI240" s="11">
        <v>0.01</v>
      </c>
      <c r="EJ240" t="str">
        <f>_xll.SNL.Clients.Office.Excel.Functions.SPG(EG240, "SP_COUNTRY_NAME")</f>
        <v>South Africa</v>
      </c>
      <c r="EO240" t="str">
        <f>_xll.SNL.Clients.Office.Excel.Functions.SPG(EL240, "SP_COUNTRY_NAME")</f>
        <v>#INVALID COMPANY ID</v>
      </c>
      <c r="ET240" t="str">
        <f>_xll.SNL.Clients.Office.Excel.Functions.SPG(EQ240, "SP_COUNTRY_NAME")</f>
        <v>#INVALID COMPANY ID</v>
      </c>
      <c r="EY240" t="str">
        <f>_xll.SNL.Clients.Office.Excel.Functions.SPG(EV240, "SP_COUNTRY_NAME")</f>
        <v>#INVALID COMPANY ID</v>
      </c>
      <c r="EZ240" t="s">
        <v>854</v>
      </c>
      <c r="FA240">
        <v>4272541</v>
      </c>
      <c r="FB240" t="s">
        <v>398</v>
      </c>
      <c r="FC240" s="11">
        <v>0.01</v>
      </c>
      <c r="FD240" t="str">
        <f>_xll.SNL.Clients.Office.Excel.Functions.SPG(FA240, "SP_COUNTRY_NAME")</f>
        <v>USA</v>
      </c>
      <c r="FE240" t="s">
        <v>854</v>
      </c>
      <c r="FF240">
        <v>4272541</v>
      </c>
      <c r="FG240" t="s">
        <v>398</v>
      </c>
      <c r="FH240" s="11">
        <v>0.01</v>
      </c>
      <c r="FI240" t="str">
        <f>_xll.SNL.Clients.Office.Excel.Functions.SPG(FF240, "SP_COUNTRY_NAME")</f>
        <v>USA</v>
      </c>
      <c r="FJ240" t="s">
        <v>742</v>
      </c>
      <c r="FK240">
        <v>4246573</v>
      </c>
      <c r="FL240" t="s">
        <v>398</v>
      </c>
      <c r="FM240" s="11">
        <v>0.01</v>
      </c>
      <c r="FN240" t="str">
        <f>_xll.SNL.Clients.Office.Excel.Functions.SPG(FK240, "SP_COUNTRY_NAME")</f>
        <v>South Africa</v>
      </c>
      <c r="FS240" t="str">
        <f>_xll.SNL.Clients.Office.Excel.Functions.SPG(FP240, "SP_COUNTRY_NAME")</f>
        <v>#INVALID COMPANY ID</v>
      </c>
      <c r="FT240" t="s">
        <v>696</v>
      </c>
      <c r="FU240">
        <v>4235022</v>
      </c>
      <c r="FV240" t="s">
        <v>398</v>
      </c>
      <c r="FW240" s="11">
        <v>0.01</v>
      </c>
      <c r="FX240" t="str">
        <f>_xll.SNL.Clients.Office.Excel.Functions.SPG(FU240, "SP_COUNTRY_NAME")</f>
        <v>South Africa</v>
      </c>
      <c r="GC240" t="str">
        <f>_xll.SNL.Clients.Office.Excel.Functions.SPG(FZ240, "SP_COUNTRY_NAME")</f>
        <v>#INVALID COMPANY ID</v>
      </c>
      <c r="GH240" t="str">
        <f>_xll.SNL.Clients.Office.Excel.Functions.SPG(GE240, "SP_COUNTRY_NAME")</f>
        <v>#INVALID COMPANY ID</v>
      </c>
      <c r="GM240" t="str">
        <f>_xll.SNL.Clients.Office.Excel.Functions.SPG(GJ240, "SP_COUNTRY_NAME")</f>
        <v>#INVALID COMPANY ID</v>
      </c>
      <c r="GR240" t="str">
        <f>_xll.SNL.Clients.Office.Excel.Functions.SPG(GO240, "SP_COUNTRY_NAME")</f>
        <v>#INVALID COMPANY ID</v>
      </c>
      <c r="GW240" t="str">
        <f>_xll.SNL.Clients.Office.Excel.Functions.SPG(GT240, "SP_COUNTRY_NAME")</f>
        <v>#INVALID COMPANY ID</v>
      </c>
      <c r="HB240" t="str">
        <f>_xll.SNL.Clients.Office.Excel.Functions.SPG(GY240, "SP_COUNTRY_NAME")</f>
        <v>#INVALID COMPANY ID</v>
      </c>
      <c r="HC240" t="s">
        <v>742</v>
      </c>
      <c r="HD240">
        <v>4246573</v>
      </c>
      <c r="HE240" t="s">
        <v>398</v>
      </c>
      <c r="HF240" s="11">
        <v>0.01</v>
      </c>
      <c r="HG240" t="str">
        <f>_xll.SNL.Clients.Office.Excel.Functions.SPG(HD240, "SP_COUNTRY_NAME")</f>
        <v>South Africa</v>
      </c>
      <c r="HL240" t="str">
        <f>_xll.SNL.Clients.Office.Excel.Functions.SPG(HI240, "SP_COUNTRY_NAME")</f>
        <v>#INVALID COMPANY ID</v>
      </c>
      <c r="HQ240" t="str">
        <f>_xll.SNL.Clients.Office.Excel.Functions.SPG(HN240, "SP_COUNTRY_NAME")</f>
        <v>#INVALID COMPANY ID</v>
      </c>
      <c r="HR240" t="s">
        <v>742</v>
      </c>
      <c r="HS240">
        <v>4246573</v>
      </c>
      <c r="HT240" t="s">
        <v>398</v>
      </c>
      <c r="HU240" s="11">
        <v>0.01</v>
      </c>
      <c r="HV240" t="str">
        <f>_xll.SNL.Clients.Office.Excel.Functions.SPG(HS240, "SP_COUNTRY_NAME")</f>
        <v>South Africa</v>
      </c>
      <c r="HW240" t="s">
        <v>696</v>
      </c>
      <c r="HX240">
        <v>4235022</v>
      </c>
      <c r="HY240" t="s">
        <v>398</v>
      </c>
      <c r="HZ240" s="11">
        <v>0.01</v>
      </c>
      <c r="IA240" t="str">
        <f>_xll.SNL.Clients.Office.Excel.Functions.SPG(HX240, "SP_COUNTRY_NAME")</f>
        <v>South Africa</v>
      </c>
      <c r="IF240" t="str">
        <f>_xll.SNL.Clients.Office.Excel.Functions.SPG(IC240, "SP_COUNTRY_NAME")</f>
        <v>#INVALID COMPANY ID</v>
      </c>
      <c r="IK240" t="str">
        <f>_xll.SNL.Clients.Office.Excel.Functions.SPG(IH240, "SP_COUNTRY_NAME")</f>
        <v>#INVALID COMPANY ID</v>
      </c>
      <c r="IP240" t="str">
        <f>_xll.SNL.Clients.Office.Excel.Functions.SPG(IM240, "SP_COUNTRY_NAME")</f>
        <v>#INVALID COMPANY ID</v>
      </c>
      <c r="IU240" t="str">
        <f>_xll.SNL.Clients.Office.Excel.Functions.SPG(IR240, "SP_COUNTRY_NAME")</f>
        <v>#INVALID COMPANY ID</v>
      </c>
      <c r="IZ240" t="str">
        <f>_xll.SNL.Clients.Office.Excel.Functions.SPG(IW240, "SP_COUNTRY_NAME")</f>
        <v>#INVALID COMPANY ID</v>
      </c>
      <c r="JA240" t="s">
        <v>500</v>
      </c>
      <c r="JB240">
        <v>106960</v>
      </c>
      <c r="JC240" t="s">
        <v>398</v>
      </c>
      <c r="JD240" s="11">
        <v>0</v>
      </c>
      <c r="JE240" t="str">
        <f>_xll.SNL.Clients.Office.Excel.Functions.SPG(JB240, "SP_COUNTRY_NAME")</f>
        <v>Canada</v>
      </c>
      <c r="JF240" t="s">
        <v>867</v>
      </c>
      <c r="JG240">
        <v>10583041</v>
      </c>
      <c r="JH240" t="s">
        <v>398</v>
      </c>
      <c r="JI240" s="11">
        <v>0</v>
      </c>
      <c r="JJ240" t="str">
        <f>_xll.SNL.Clients.Office.Excel.Functions.SPG(JG240, "SP_COUNTRY_NAME")</f>
        <v>Spain</v>
      </c>
      <c r="JK240" t="s">
        <v>854</v>
      </c>
      <c r="JL240">
        <v>4272541</v>
      </c>
      <c r="JM240" t="s">
        <v>398</v>
      </c>
      <c r="JN240" s="11">
        <v>0.01</v>
      </c>
      <c r="JO240" t="str">
        <f>_xll.SNL.Clients.Office.Excel.Functions.SPG(JL240, "SP_COUNTRY_NAME")</f>
        <v>USA</v>
      </c>
      <c r="JT240" t="str">
        <f>_xll.SNL.Clients.Office.Excel.Functions.SPG(JQ240, "SP_COUNTRY_NAME")</f>
        <v>#INVALID COMPANY ID</v>
      </c>
      <c r="JY240" t="str">
        <f>_xll.SNL.Clients.Office.Excel.Functions.SPG(JV240, "SP_COUNTRY_NAME")</f>
        <v>#INVALID COMPANY ID</v>
      </c>
      <c r="JZ240" t="s">
        <v>742</v>
      </c>
      <c r="KA240">
        <v>4246573</v>
      </c>
      <c r="KB240" t="s">
        <v>398</v>
      </c>
      <c r="KC240" s="11">
        <v>0.01</v>
      </c>
      <c r="KD240" t="str">
        <f>_xll.SNL.Clients.Office.Excel.Functions.SPG(KA240, "SP_COUNTRY_NAME")</f>
        <v>South Africa</v>
      </c>
      <c r="KI240" t="str">
        <f>_xll.SNL.Clients.Office.Excel.Functions.SPG(KF240, "SP_COUNTRY_NAME")</f>
        <v>#INVALID COMPANY ID</v>
      </c>
      <c r="KN240" t="str">
        <f>_xll.SNL.Clients.Office.Excel.Functions.SPG(KK240, "SP_COUNTRY_NAME")</f>
        <v>#INVALID COMPANY ID</v>
      </c>
    </row>
    <row r="241" spans="5:300" x14ac:dyDescent="0.35">
      <c r="E241" t="str">
        <f>_xll.SNL.Clients.Office.Excel.Functions.SPG(B241, "SP_COUNTRY_NAME")</f>
        <v>#INVALID COMPANY ID</v>
      </c>
      <c r="F241" t="s">
        <v>868</v>
      </c>
      <c r="G241">
        <v>5765298</v>
      </c>
      <c r="H241" t="s">
        <v>398</v>
      </c>
      <c r="I241" s="11">
        <v>0</v>
      </c>
      <c r="J241" t="str">
        <f>_xll.SNL.Clients.Office.Excel.Functions.SPG(G241, "SP_COUNTRY_NAME")</f>
        <v>Austria</v>
      </c>
      <c r="K241" t="s">
        <v>639</v>
      </c>
      <c r="L241">
        <v>4138992</v>
      </c>
      <c r="M241" t="s">
        <v>398</v>
      </c>
      <c r="N241" s="11">
        <v>0</v>
      </c>
      <c r="O241" t="str">
        <f>_xll.SNL.Clients.Office.Excel.Functions.SPG(L241, "SP_COUNTRY_NAME")</f>
        <v>Canada</v>
      </c>
      <c r="P241" t="s">
        <v>525</v>
      </c>
      <c r="Q241">
        <v>109731</v>
      </c>
      <c r="R241" t="s">
        <v>398</v>
      </c>
      <c r="S241" s="11">
        <v>0.02</v>
      </c>
      <c r="T241" t="str">
        <f>_xll.SNL.Clients.Office.Excel.Functions.SPG(Q241, "SP_COUNTRY_NAME")</f>
        <v>USA</v>
      </c>
      <c r="Y241" t="str">
        <f>_xll.SNL.Clients.Office.Excel.Functions.SPG(V241, "SP_COUNTRY_NAME")</f>
        <v>#INVALID COMPANY ID</v>
      </c>
      <c r="AD241" t="str">
        <f>_xll.SNL.Clients.Office.Excel.Functions.SPG(AA241, "SP_COUNTRY_NAME")</f>
        <v>#INVALID COMPANY ID</v>
      </c>
      <c r="AI241" t="str">
        <f>_xll.SNL.Clients.Office.Excel.Functions.SPG(AF241, "SP_COUNTRY_NAME")</f>
        <v>#INVALID COMPANY ID</v>
      </c>
      <c r="AJ241" t="s">
        <v>525</v>
      </c>
      <c r="AK241">
        <v>109731</v>
      </c>
      <c r="AL241" t="s">
        <v>398</v>
      </c>
      <c r="AM241" s="11">
        <v>0.02</v>
      </c>
      <c r="AN241" t="str">
        <f>_xll.SNL.Clients.Office.Excel.Functions.SPG(AK241, "SP_COUNTRY_NAME")</f>
        <v>USA</v>
      </c>
      <c r="AS241" t="str">
        <f>_xll.SNL.Clients.Office.Excel.Functions.SPG(AP241, "SP_COUNTRY_NAME")</f>
        <v>#INVALID COMPANY ID</v>
      </c>
      <c r="AX241" t="str">
        <f>_xll.SNL.Clients.Office.Excel.Functions.SPG(AU241, "SP_COUNTRY_NAME")</f>
        <v>#INVALID COMPANY ID</v>
      </c>
      <c r="BC241" t="str">
        <f>_xll.SNL.Clients.Office.Excel.Functions.SPG(AZ241, "SP_COUNTRY_NAME")</f>
        <v>#INVALID COMPANY ID</v>
      </c>
      <c r="BH241" t="str">
        <f>_xll.SNL.Clients.Office.Excel.Functions.SPG(BE241, "SP_COUNTRY_NAME")</f>
        <v>#INVALID COMPANY ID</v>
      </c>
      <c r="BI241" t="s">
        <v>748</v>
      </c>
      <c r="BJ241">
        <v>4213188</v>
      </c>
      <c r="BK241" t="s">
        <v>398</v>
      </c>
      <c r="BL241" s="11">
        <v>0</v>
      </c>
      <c r="BM241" t="str">
        <f>_xll.SNL.Clients.Office.Excel.Functions.SPG(BJ241, "SP_COUNTRY_NAME")</f>
        <v>South Africa</v>
      </c>
      <c r="BR241" t="str">
        <f>_xll.SNL.Clients.Office.Excel.Functions.SPG(BO241, "SP_COUNTRY_NAME")</f>
        <v>#INVALID COMPANY ID</v>
      </c>
      <c r="BS241" t="s">
        <v>614</v>
      </c>
      <c r="BT241">
        <v>4145203</v>
      </c>
      <c r="BU241" t="s">
        <v>398</v>
      </c>
      <c r="BV241" s="11">
        <v>0</v>
      </c>
      <c r="BW241" t="str">
        <f>_xll.SNL.Clients.Office.Excel.Functions.SPG(BT241, "SP_COUNTRY_NAME")</f>
        <v>USA</v>
      </c>
      <c r="BX241" t="s">
        <v>746</v>
      </c>
      <c r="BY241">
        <v>19910977</v>
      </c>
      <c r="BZ241" t="s">
        <v>398</v>
      </c>
      <c r="CA241" s="11">
        <v>0.01</v>
      </c>
      <c r="CB241" t="str">
        <f>_xll.SNL.Clients.Office.Excel.Functions.SPG(BY241, "SP_COUNTRY_NAME")</f>
        <v>South Africa</v>
      </c>
      <c r="CC241" t="s">
        <v>488</v>
      </c>
      <c r="CD241">
        <v>4119651</v>
      </c>
      <c r="CE241" t="s">
        <v>398</v>
      </c>
      <c r="CF241" s="11">
        <v>0.01</v>
      </c>
      <c r="CG241" t="str">
        <f>_xll.SNL.Clients.Office.Excel.Functions.SPG(CD241, "SP_COUNTRY_NAME")</f>
        <v>USA</v>
      </c>
      <c r="CH241" t="s">
        <v>746</v>
      </c>
      <c r="CI241">
        <v>19910977</v>
      </c>
      <c r="CJ241" t="s">
        <v>398</v>
      </c>
      <c r="CK241" s="11">
        <v>0.01</v>
      </c>
      <c r="CL241" t="str">
        <f>_xll.SNL.Clients.Office.Excel.Functions.SPG(CI241, "SP_COUNTRY_NAME")</f>
        <v>South Africa</v>
      </c>
      <c r="CM241" t="s">
        <v>748</v>
      </c>
      <c r="CN241">
        <v>4213188</v>
      </c>
      <c r="CO241" t="s">
        <v>398</v>
      </c>
      <c r="CP241" s="11">
        <v>0</v>
      </c>
      <c r="CQ241" t="str">
        <f>_xll.SNL.Clients.Office.Excel.Functions.SPG(CN241, "SP_COUNTRY_NAME")</f>
        <v>South Africa</v>
      </c>
      <c r="CR241" t="s">
        <v>748</v>
      </c>
      <c r="CS241">
        <v>4213188</v>
      </c>
      <c r="CT241" t="s">
        <v>398</v>
      </c>
      <c r="CU241" s="11">
        <v>0</v>
      </c>
      <c r="CV241" t="str">
        <f>_xll.SNL.Clients.Office.Excel.Functions.SPG(CS241, "SP_COUNTRY_NAME")</f>
        <v>South Africa</v>
      </c>
      <c r="CW241" t="s">
        <v>746</v>
      </c>
      <c r="CX241">
        <v>19910977</v>
      </c>
      <c r="CY241" t="s">
        <v>398</v>
      </c>
      <c r="CZ241" s="11">
        <v>0.01</v>
      </c>
      <c r="DA241" t="str">
        <f>_xll.SNL.Clients.Office.Excel.Functions.SPG(CX241, "SP_COUNTRY_NAME")</f>
        <v>South Africa</v>
      </c>
      <c r="DF241" t="str">
        <f>_xll.SNL.Clients.Office.Excel.Functions.SPG(DC241, "SP_COUNTRY_NAME")</f>
        <v>#INVALID COMPANY ID</v>
      </c>
      <c r="DK241" t="str">
        <f>_xll.SNL.Clients.Office.Excel.Functions.SPG(DH241, "SP_COUNTRY_NAME")</f>
        <v>#INVALID COMPANY ID</v>
      </c>
      <c r="DL241" t="s">
        <v>868</v>
      </c>
      <c r="DM241">
        <v>5765298</v>
      </c>
      <c r="DN241" t="s">
        <v>398</v>
      </c>
      <c r="DO241" s="11">
        <v>0</v>
      </c>
      <c r="DP241" t="str">
        <f>_xll.SNL.Clients.Office.Excel.Functions.SPG(DM241, "SP_COUNTRY_NAME")</f>
        <v>Austria</v>
      </c>
      <c r="DQ241" t="s">
        <v>868</v>
      </c>
      <c r="DR241">
        <v>5765298</v>
      </c>
      <c r="DS241" t="s">
        <v>398</v>
      </c>
      <c r="DT241" s="11">
        <v>0</v>
      </c>
      <c r="DU241" t="str">
        <f>_xll.SNL.Clients.Office.Excel.Functions.SPG(DR241, "SP_COUNTRY_NAME")</f>
        <v>Austria</v>
      </c>
      <c r="DV241" t="s">
        <v>868</v>
      </c>
      <c r="DW241">
        <v>5765298</v>
      </c>
      <c r="DX241" t="s">
        <v>398</v>
      </c>
      <c r="DY241" s="11">
        <v>0</v>
      </c>
      <c r="DZ241" t="str">
        <f>_xll.SNL.Clients.Office.Excel.Functions.SPG(DW241, "SP_COUNTRY_NAME")</f>
        <v>Austria</v>
      </c>
      <c r="EE241" t="str">
        <f>_xll.SNL.Clients.Office.Excel.Functions.SPG(EB241, "SP_COUNTRY_NAME")</f>
        <v>#INVALID COMPANY ID</v>
      </c>
      <c r="EF241" t="s">
        <v>500</v>
      </c>
      <c r="EG241">
        <v>106960</v>
      </c>
      <c r="EH241" t="s">
        <v>398</v>
      </c>
      <c r="EI241" s="11">
        <v>0.01</v>
      </c>
      <c r="EJ241" t="str">
        <f>_xll.SNL.Clients.Office.Excel.Functions.SPG(EG241, "SP_COUNTRY_NAME")</f>
        <v>Canada</v>
      </c>
      <c r="EO241" t="str">
        <f>_xll.SNL.Clients.Office.Excel.Functions.SPG(EL241, "SP_COUNTRY_NAME")</f>
        <v>#INVALID COMPANY ID</v>
      </c>
      <c r="ET241" t="str">
        <f>_xll.SNL.Clients.Office.Excel.Functions.SPG(EQ241, "SP_COUNTRY_NAME")</f>
        <v>#INVALID COMPANY ID</v>
      </c>
      <c r="EY241" t="str">
        <f>_xll.SNL.Clients.Office.Excel.Functions.SPG(EV241, "SP_COUNTRY_NAME")</f>
        <v>#INVALID COMPANY ID</v>
      </c>
      <c r="EZ241" t="s">
        <v>488</v>
      </c>
      <c r="FA241">
        <v>4119651</v>
      </c>
      <c r="FB241" t="s">
        <v>398</v>
      </c>
      <c r="FC241" s="11">
        <v>0.01</v>
      </c>
      <c r="FD241" t="str">
        <f>_xll.SNL.Clients.Office.Excel.Functions.SPG(FA241, "SP_COUNTRY_NAME")</f>
        <v>USA</v>
      </c>
      <c r="FE241" t="s">
        <v>488</v>
      </c>
      <c r="FF241">
        <v>4119651</v>
      </c>
      <c r="FG241" t="s">
        <v>398</v>
      </c>
      <c r="FH241" s="11">
        <v>0.01</v>
      </c>
      <c r="FI241" t="str">
        <f>_xll.SNL.Clients.Office.Excel.Functions.SPG(FF241, "SP_COUNTRY_NAME")</f>
        <v>USA</v>
      </c>
      <c r="FJ241" t="s">
        <v>746</v>
      </c>
      <c r="FK241">
        <v>19910977</v>
      </c>
      <c r="FL241" t="s">
        <v>398</v>
      </c>
      <c r="FM241" s="11">
        <v>0.01</v>
      </c>
      <c r="FN241" t="str">
        <f>_xll.SNL.Clients.Office.Excel.Functions.SPG(FK241, "SP_COUNTRY_NAME")</f>
        <v>South Africa</v>
      </c>
      <c r="FS241" t="str">
        <f>_xll.SNL.Clients.Office.Excel.Functions.SPG(FP241, "SP_COUNTRY_NAME")</f>
        <v>#INVALID COMPANY ID</v>
      </c>
      <c r="FT241" t="s">
        <v>500</v>
      </c>
      <c r="FU241">
        <v>106960</v>
      </c>
      <c r="FV241" t="s">
        <v>398</v>
      </c>
      <c r="FW241" s="11">
        <v>0.01</v>
      </c>
      <c r="FX241" t="str">
        <f>_xll.SNL.Clients.Office.Excel.Functions.SPG(FU241, "SP_COUNTRY_NAME")</f>
        <v>Canada</v>
      </c>
      <c r="GC241" t="str">
        <f>_xll.SNL.Clients.Office.Excel.Functions.SPG(FZ241, "SP_COUNTRY_NAME")</f>
        <v>#INVALID COMPANY ID</v>
      </c>
      <c r="GH241" t="str">
        <f>_xll.SNL.Clients.Office.Excel.Functions.SPG(GE241, "SP_COUNTRY_NAME")</f>
        <v>#INVALID COMPANY ID</v>
      </c>
      <c r="GM241" t="str">
        <f>_xll.SNL.Clients.Office.Excel.Functions.SPG(GJ241, "SP_COUNTRY_NAME")</f>
        <v>#INVALID COMPANY ID</v>
      </c>
      <c r="GR241" t="str">
        <f>_xll.SNL.Clients.Office.Excel.Functions.SPG(GO241, "SP_COUNTRY_NAME")</f>
        <v>#INVALID COMPANY ID</v>
      </c>
      <c r="GW241" t="str">
        <f>_xll.SNL.Clients.Office.Excel.Functions.SPG(GT241, "SP_COUNTRY_NAME")</f>
        <v>#INVALID COMPANY ID</v>
      </c>
      <c r="HB241" t="str">
        <f>_xll.SNL.Clients.Office.Excel.Functions.SPG(GY241, "SP_COUNTRY_NAME")</f>
        <v>#INVALID COMPANY ID</v>
      </c>
      <c r="HC241" t="s">
        <v>746</v>
      </c>
      <c r="HD241">
        <v>19910977</v>
      </c>
      <c r="HE241" t="s">
        <v>398</v>
      </c>
      <c r="HF241" s="11">
        <v>0.01</v>
      </c>
      <c r="HG241" t="str">
        <f>_xll.SNL.Clients.Office.Excel.Functions.SPG(HD241, "SP_COUNTRY_NAME")</f>
        <v>South Africa</v>
      </c>
      <c r="HL241" t="str">
        <f>_xll.SNL.Clients.Office.Excel.Functions.SPG(HI241, "SP_COUNTRY_NAME")</f>
        <v>#INVALID COMPANY ID</v>
      </c>
      <c r="HQ241" t="str">
        <f>_xll.SNL.Clients.Office.Excel.Functions.SPG(HN241, "SP_COUNTRY_NAME")</f>
        <v>#INVALID COMPANY ID</v>
      </c>
      <c r="HR241" t="s">
        <v>746</v>
      </c>
      <c r="HS241">
        <v>19910977</v>
      </c>
      <c r="HT241" t="s">
        <v>398</v>
      </c>
      <c r="HU241" s="11">
        <v>0.01</v>
      </c>
      <c r="HV241" t="str">
        <f>_xll.SNL.Clients.Office.Excel.Functions.SPG(HS241, "SP_COUNTRY_NAME")</f>
        <v>South Africa</v>
      </c>
      <c r="HW241" t="s">
        <v>500</v>
      </c>
      <c r="HX241">
        <v>106960</v>
      </c>
      <c r="HY241" t="s">
        <v>398</v>
      </c>
      <c r="HZ241" s="11">
        <v>0.01</v>
      </c>
      <c r="IA241" t="str">
        <f>_xll.SNL.Clients.Office.Excel.Functions.SPG(HX241, "SP_COUNTRY_NAME")</f>
        <v>Canada</v>
      </c>
      <c r="IF241" t="str">
        <f>_xll.SNL.Clients.Office.Excel.Functions.SPG(IC241, "SP_COUNTRY_NAME")</f>
        <v>#INVALID COMPANY ID</v>
      </c>
      <c r="IK241" t="str">
        <f>_xll.SNL.Clients.Office.Excel.Functions.SPG(IH241, "SP_COUNTRY_NAME")</f>
        <v>#INVALID COMPANY ID</v>
      </c>
      <c r="IP241" t="str">
        <f>_xll.SNL.Clients.Office.Excel.Functions.SPG(IM241, "SP_COUNTRY_NAME")</f>
        <v>#INVALID COMPANY ID</v>
      </c>
      <c r="IU241" t="str">
        <f>_xll.SNL.Clients.Office.Excel.Functions.SPG(IR241, "SP_COUNTRY_NAME")</f>
        <v>#INVALID COMPANY ID</v>
      </c>
      <c r="IZ241" t="str">
        <f>_xll.SNL.Clients.Office.Excel.Functions.SPG(IW241, "SP_COUNTRY_NAME")</f>
        <v>#INVALID COMPANY ID</v>
      </c>
      <c r="JA241" t="s">
        <v>748</v>
      </c>
      <c r="JB241">
        <v>4213188</v>
      </c>
      <c r="JC241" t="s">
        <v>398</v>
      </c>
      <c r="JD241" s="11">
        <v>0</v>
      </c>
      <c r="JE241" t="str">
        <f>_xll.SNL.Clients.Office.Excel.Functions.SPG(JB241, "SP_COUNTRY_NAME")</f>
        <v>South Africa</v>
      </c>
      <c r="JF241" t="s">
        <v>868</v>
      </c>
      <c r="JG241">
        <v>5765298</v>
      </c>
      <c r="JH241" t="s">
        <v>398</v>
      </c>
      <c r="JI241" s="11">
        <v>0</v>
      </c>
      <c r="JJ241" t="str">
        <f>_xll.SNL.Clients.Office.Excel.Functions.SPG(JG241, "SP_COUNTRY_NAME")</f>
        <v>Austria</v>
      </c>
      <c r="JK241" t="s">
        <v>488</v>
      </c>
      <c r="JL241">
        <v>4119651</v>
      </c>
      <c r="JM241" t="s">
        <v>398</v>
      </c>
      <c r="JN241" s="11">
        <v>0.01</v>
      </c>
      <c r="JO241" t="str">
        <f>_xll.SNL.Clients.Office.Excel.Functions.SPG(JL241, "SP_COUNTRY_NAME")</f>
        <v>USA</v>
      </c>
      <c r="JT241" t="str">
        <f>_xll.SNL.Clients.Office.Excel.Functions.SPG(JQ241, "SP_COUNTRY_NAME")</f>
        <v>#INVALID COMPANY ID</v>
      </c>
      <c r="JY241" t="str">
        <f>_xll.SNL.Clients.Office.Excel.Functions.SPG(JV241, "SP_COUNTRY_NAME")</f>
        <v>#INVALID COMPANY ID</v>
      </c>
      <c r="JZ241" t="s">
        <v>746</v>
      </c>
      <c r="KA241">
        <v>19910977</v>
      </c>
      <c r="KB241" t="s">
        <v>398</v>
      </c>
      <c r="KC241" s="11">
        <v>0.01</v>
      </c>
      <c r="KD241" t="str">
        <f>_xll.SNL.Clients.Office.Excel.Functions.SPG(KA241, "SP_COUNTRY_NAME")</f>
        <v>South Africa</v>
      </c>
      <c r="KI241" t="str">
        <f>_xll.SNL.Clients.Office.Excel.Functions.SPG(KF241, "SP_COUNTRY_NAME")</f>
        <v>#INVALID COMPANY ID</v>
      </c>
      <c r="KN241" t="str">
        <f>_xll.SNL.Clients.Office.Excel.Functions.SPG(KK241, "SP_COUNTRY_NAME")</f>
        <v>#INVALID COMPANY ID</v>
      </c>
    </row>
    <row r="242" spans="5:300" x14ac:dyDescent="0.35">
      <c r="E242" t="str">
        <f>_xll.SNL.Clients.Office.Excel.Functions.SPG(B242, "SP_COUNTRY_NAME")</f>
        <v>#INVALID COMPANY ID</v>
      </c>
      <c r="F242" t="s">
        <v>608</v>
      </c>
      <c r="G242">
        <v>5821164</v>
      </c>
      <c r="H242" t="s">
        <v>398</v>
      </c>
      <c r="I242" s="11">
        <v>0</v>
      </c>
      <c r="J242" t="str">
        <f>_xll.SNL.Clients.Office.Excel.Functions.SPG(G242, "SP_COUNTRY_NAME")</f>
        <v>Germany</v>
      </c>
      <c r="K242" t="s">
        <v>640</v>
      </c>
      <c r="L242">
        <v>109776</v>
      </c>
      <c r="M242" t="s">
        <v>398</v>
      </c>
      <c r="N242" s="11">
        <v>0</v>
      </c>
      <c r="O242" t="str">
        <f>_xll.SNL.Clients.Office.Excel.Functions.SPG(L242, "SP_COUNTRY_NAME")</f>
        <v>USA</v>
      </c>
      <c r="P242" t="s">
        <v>394</v>
      </c>
      <c r="Q242">
        <v>4578944</v>
      </c>
      <c r="R242" t="s">
        <v>398</v>
      </c>
      <c r="S242" s="11">
        <v>0.02</v>
      </c>
      <c r="T242" t="str">
        <f>_xll.SNL.Clients.Office.Excel.Functions.SPG(Q242, "SP_COUNTRY_NAME")</f>
        <v>Australia</v>
      </c>
      <c r="Y242" t="str">
        <f>_xll.SNL.Clients.Office.Excel.Functions.SPG(V242, "SP_COUNTRY_NAME")</f>
        <v>#INVALID COMPANY ID</v>
      </c>
      <c r="AD242" t="str">
        <f>_xll.SNL.Clients.Office.Excel.Functions.SPG(AA242, "SP_COUNTRY_NAME")</f>
        <v>#INVALID COMPANY ID</v>
      </c>
      <c r="AI242" t="str">
        <f>_xll.SNL.Clients.Office.Excel.Functions.SPG(AF242, "SP_COUNTRY_NAME")</f>
        <v>#INVALID COMPANY ID</v>
      </c>
      <c r="AJ242" t="s">
        <v>394</v>
      </c>
      <c r="AK242">
        <v>4578944</v>
      </c>
      <c r="AL242" t="s">
        <v>398</v>
      </c>
      <c r="AM242" s="11">
        <v>0.02</v>
      </c>
      <c r="AN242" t="str">
        <f>_xll.SNL.Clients.Office.Excel.Functions.SPG(AK242, "SP_COUNTRY_NAME")</f>
        <v>Australia</v>
      </c>
      <c r="AS242" t="str">
        <f>_xll.SNL.Clients.Office.Excel.Functions.SPG(AP242, "SP_COUNTRY_NAME")</f>
        <v>#INVALID COMPANY ID</v>
      </c>
      <c r="AX242" t="str">
        <f>_xll.SNL.Clients.Office.Excel.Functions.SPG(AU242, "SP_COUNTRY_NAME")</f>
        <v>#INVALID COMPANY ID</v>
      </c>
      <c r="BC242" t="str">
        <f>_xll.SNL.Clients.Office.Excel.Functions.SPG(AZ242, "SP_COUNTRY_NAME")</f>
        <v>#INVALID COMPANY ID</v>
      </c>
      <c r="BH242" t="str">
        <f>_xll.SNL.Clients.Office.Excel.Functions.SPG(BE242, "SP_COUNTRY_NAME")</f>
        <v>#INVALID COMPANY ID</v>
      </c>
      <c r="BI242" t="s">
        <v>891</v>
      </c>
      <c r="BJ242">
        <v>4337895</v>
      </c>
      <c r="BK242" t="s">
        <v>403</v>
      </c>
      <c r="BL242" s="11">
        <v>0</v>
      </c>
      <c r="BM242" t="str">
        <f>_xll.SNL.Clients.Office.Excel.Functions.SPG(BJ242, "SP_COUNTRY_NAME")</f>
        <v>USA</v>
      </c>
      <c r="BR242" t="str">
        <f>_xll.SNL.Clients.Office.Excel.Functions.SPG(BO242, "SP_COUNTRY_NAME")</f>
        <v>#INVALID COMPANY ID</v>
      </c>
      <c r="BS242" t="s">
        <v>588</v>
      </c>
      <c r="BT242">
        <v>4575993</v>
      </c>
      <c r="BU242" t="s">
        <v>398</v>
      </c>
      <c r="BV242" s="11">
        <v>0</v>
      </c>
      <c r="BW242" t="str">
        <f>_xll.SNL.Clients.Office.Excel.Functions.SPG(BT242, "SP_COUNTRY_NAME")</f>
        <v>Canada</v>
      </c>
      <c r="BX242" t="s">
        <v>562</v>
      </c>
      <c r="BY242">
        <v>4137681</v>
      </c>
      <c r="BZ242" t="s">
        <v>398</v>
      </c>
      <c r="CA242" s="11">
        <v>0.01</v>
      </c>
      <c r="CB242" t="str">
        <f>_xll.SNL.Clients.Office.Excel.Functions.SPG(BY242, "SP_COUNTRY_NAME")</f>
        <v>China</v>
      </c>
      <c r="CC242" t="s">
        <v>490</v>
      </c>
      <c r="CD242">
        <v>4033550</v>
      </c>
      <c r="CE242" t="s">
        <v>398</v>
      </c>
      <c r="CF242" s="11">
        <v>0.01</v>
      </c>
      <c r="CG242" t="str">
        <f>_xll.SNL.Clients.Office.Excel.Functions.SPG(CD242, "SP_COUNTRY_NAME")</f>
        <v>USA</v>
      </c>
      <c r="CH242" t="s">
        <v>562</v>
      </c>
      <c r="CI242">
        <v>4137681</v>
      </c>
      <c r="CJ242" t="s">
        <v>398</v>
      </c>
      <c r="CK242" s="11">
        <v>0.01</v>
      </c>
      <c r="CL242" t="str">
        <f>_xll.SNL.Clients.Office.Excel.Functions.SPG(CI242, "SP_COUNTRY_NAME")</f>
        <v>China</v>
      </c>
      <c r="CM242" t="s">
        <v>891</v>
      </c>
      <c r="CN242">
        <v>4337895</v>
      </c>
      <c r="CO242" t="s">
        <v>403</v>
      </c>
      <c r="CP242" s="11">
        <v>0</v>
      </c>
      <c r="CQ242" t="str">
        <f>_xll.SNL.Clients.Office.Excel.Functions.SPG(CN242, "SP_COUNTRY_NAME")</f>
        <v>USA</v>
      </c>
      <c r="CR242" t="s">
        <v>891</v>
      </c>
      <c r="CS242">
        <v>4337895</v>
      </c>
      <c r="CT242" t="s">
        <v>403</v>
      </c>
      <c r="CU242" s="11">
        <v>0</v>
      </c>
      <c r="CV242" t="str">
        <f>_xll.SNL.Clients.Office.Excel.Functions.SPG(CS242, "SP_COUNTRY_NAME")</f>
        <v>USA</v>
      </c>
      <c r="CW242" t="s">
        <v>562</v>
      </c>
      <c r="CX242">
        <v>4137681</v>
      </c>
      <c r="CY242" t="s">
        <v>398</v>
      </c>
      <c r="CZ242" s="11">
        <v>0.01</v>
      </c>
      <c r="DA242" t="str">
        <f>_xll.SNL.Clients.Office.Excel.Functions.SPG(CX242, "SP_COUNTRY_NAME")</f>
        <v>China</v>
      </c>
      <c r="DF242" t="str">
        <f>_xll.SNL.Clients.Office.Excel.Functions.SPG(DC242, "SP_COUNTRY_NAME")</f>
        <v>#INVALID COMPANY ID</v>
      </c>
      <c r="DK242" t="str">
        <f>_xll.SNL.Clients.Office.Excel.Functions.SPG(DH242, "SP_COUNTRY_NAME")</f>
        <v>#INVALID COMPANY ID</v>
      </c>
      <c r="DL242" t="s">
        <v>608</v>
      </c>
      <c r="DM242">
        <v>5821164</v>
      </c>
      <c r="DN242" t="s">
        <v>398</v>
      </c>
      <c r="DO242" s="11">
        <v>0</v>
      </c>
      <c r="DP242" t="str">
        <f>_xll.SNL.Clients.Office.Excel.Functions.SPG(DM242, "SP_COUNTRY_NAME")</f>
        <v>Germany</v>
      </c>
      <c r="DQ242" t="s">
        <v>608</v>
      </c>
      <c r="DR242">
        <v>5821164</v>
      </c>
      <c r="DS242" t="s">
        <v>398</v>
      </c>
      <c r="DT242" s="11">
        <v>0</v>
      </c>
      <c r="DU242" t="str">
        <f>_xll.SNL.Clients.Office.Excel.Functions.SPG(DR242, "SP_COUNTRY_NAME")</f>
        <v>Germany</v>
      </c>
      <c r="DV242" t="s">
        <v>608</v>
      </c>
      <c r="DW242">
        <v>5821164</v>
      </c>
      <c r="DX242" t="s">
        <v>398</v>
      </c>
      <c r="DY242" s="11">
        <v>0</v>
      </c>
      <c r="DZ242" t="str">
        <f>_xll.SNL.Clients.Office.Excel.Functions.SPG(DW242, "SP_COUNTRY_NAME")</f>
        <v>Germany</v>
      </c>
      <c r="EE242" t="str">
        <f>_xll.SNL.Clients.Office.Excel.Functions.SPG(EB242, "SP_COUNTRY_NAME")</f>
        <v>#INVALID COMPANY ID</v>
      </c>
      <c r="EF242" t="s">
        <v>414</v>
      </c>
      <c r="EG242">
        <v>4137704</v>
      </c>
      <c r="EH242" t="s">
        <v>398</v>
      </c>
      <c r="EI242" s="11">
        <v>0.01</v>
      </c>
      <c r="EJ242" t="str">
        <f>_xll.SNL.Clients.Office.Excel.Functions.SPG(EG242, "SP_COUNTRY_NAME")</f>
        <v>Japan</v>
      </c>
      <c r="EO242" t="str">
        <f>_xll.SNL.Clients.Office.Excel.Functions.SPG(EL242, "SP_COUNTRY_NAME")</f>
        <v>#INVALID COMPANY ID</v>
      </c>
      <c r="ET242" t="str">
        <f>_xll.SNL.Clients.Office.Excel.Functions.SPG(EQ242, "SP_COUNTRY_NAME")</f>
        <v>#INVALID COMPANY ID</v>
      </c>
      <c r="EY242" t="str">
        <f>_xll.SNL.Clients.Office.Excel.Functions.SPG(EV242, "SP_COUNTRY_NAME")</f>
        <v>#INVALID COMPANY ID</v>
      </c>
      <c r="EZ242" t="s">
        <v>490</v>
      </c>
      <c r="FA242">
        <v>4033550</v>
      </c>
      <c r="FB242" t="s">
        <v>398</v>
      </c>
      <c r="FC242" s="11">
        <v>0.01</v>
      </c>
      <c r="FD242" t="str">
        <f>_xll.SNL.Clients.Office.Excel.Functions.SPG(FA242, "SP_COUNTRY_NAME")</f>
        <v>USA</v>
      </c>
      <c r="FE242" t="s">
        <v>490</v>
      </c>
      <c r="FF242">
        <v>4033550</v>
      </c>
      <c r="FG242" t="s">
        <v>398</v>
      </c>
      <c r="FH242" s="11">
        <v>0.01</v>
      </c>
      <c r="FI242" t="str">
        <f>_xll.SNL.Clients.Office.Excel.Functions.SPG(FF242, "SP_COUNTRY_NAME")</f>
        <v>USA</v>
      </c>
      <c r="FJ242" t="s">
        <v>562</v>
      </c>
      <c r="FK242">
        <v>4137681</v>
      </c>
      <c r="FL242" t="s">
        <v>398</v>
      </c>
      <c r="FM242" s="11">
        <v>0.01</v>
      </c>
      <c r="FN242" t="str">
        <f>_xll.SNL.Clients.Office.Excel.Functions.SPG(FK242, "SP_COUNTRY_NAME")</f>
        <v>China</v>
      </c>
      <c r="FS242" t="str">
        <f>_xll.SNL.Clients.Office.Excel.Functions.SPG(FP242, "SP_COUNTRY_NAME")</f>
        <v>#INVALID COMPANY ID</v>
      </c>
      <c r="FT242" t="s">
        <v>414</v>
      </c>
      <c r="FU242">
        <v>4137704</v>
      </c>
      <c r="FV242" t="s">
        <v>398</v>
      </c>
      <c r="FW242" s="11">
        <v>0.01</v>
      </c>
      <c r="FX242" t="str">
        <f>_xll.SNL.Clients.Office.Excel.Functions.SPG(FU242, "SP_COUNTRY_NAME")</f>
        <v>Japan</v>
      </c>
      <c r="GC242" t="str">
        <f>_xll.SNL.Clients.Office.Excel.Functions.SPG(FZ242, "SP_COUNTRY_NAME")</f>
        <v>#INVALID COMPANY ID</v>
      </c>
      <c r="GH242" t="str">
        <f>_xll.SNL.Clients.Office.Excel.Functions.SPG(GE242, "SP_COUNTRY_NAME")</f>
        <v>#INVALID COMPANY ID</v>
      </c>
      <c r="GM242" t="str">
        <f>_xll.SNL.Clients.Office.Excel.Functions.SPG(GJ242, "SP_COUNTRY_NAME")</f>
        <v>#INVALID COMPANY ID</v>
      </c>
      <c r="GR242" t="str">
        <f>_xll.SNL.Clients.Office.Excel.Functions.SPG(GO242, "SP_COUNTRY_NAME")</f>
        <v>#INVALID COMPANY ID</v>
      </c>
      <c r="GW242" t="str">
        <f>_xll.SNL.Clients.Office.Excel.Functions.SPG(GT242, "SP_COUNTRY_NAME")</f>
        <v>#INVALID COMPANY ID</v>
      </c>
      <c r="HB242" t="str">
        <f>_xll.SNL.Clients.Office.Excel.Functions.SPG(GY242, "SP_COUNTRY_NAME")</f>
        <v>#INVALID COMPANY ID</v>
      </c>
      <c r="HC242" t="s">
        <v>562</v>
      </c>
      <c r="HD242">
        <v>4137681</v>
      </c>
      <c r="HE242" t="s">
        <v>398</v>
      </c>
      <c r="HF242" s="11">
        <v>0.01</v>
      </c>
      <c r="HG242" t="str">
        <f>_xll.SNL.Clients.Office.Excel.Functions.SPG(HD242, "SP_COUNTRY_NAME")</f>
        <v>China</v>
      </c>
      <c r="HL242" t="str">
        <f>_xll.SNL.Clients.Office.Excel.Functions.SPG(HI242, "SP_COUNTRY_NAME")</f>
        <v>#INVALID COMPANY ID</v>
      </c>
      <c r="HQ242" t="str">
        <f>_xll.SNL.Clients.Office.Excel.Functions.SPG(HN242, "SP_COUNTRY_NAME")</f>
        <v>#INVALID COMPANY ID</v>
      </c>
      <c r="HR242" t="s">
        <v>562</v>
      </c>
      <c r="HS242">
        <v>4137681</v>
      </c>
      <c r="HT242" t="s">
        <v>398</v>
      </c>
      <c r="HU242" s="11">
        <v>0.01</v>
      </c>
      <c r="HV242" t="str">
        <f>_xll.SNL.Clients.Office.Excel.Functions.SPG(HS242, "SP_COUNTRY_NAME")</f>
        <v>China</v>
      </c>
      <c r="HW242" t="s">
        <v>414</v>
      </c>
      <c r="HX242">
        <v>4137704</v>
      </c>
      <c r="HY242" t="s">
        <v>398</v>
      </c>
      <c r="HZ242" s="11">
        <v>0.01</v>
      </c>
      <c r="IA242" t="str">
        <f>_xll.SNL.Clients.Office.Excel.Functions.SPG(HX242, "SP_COUNTRY_NAME")</f>
        <v>Japan</v>
      </c>
      <c r="IF242" t="str">
        <f>_xll.SNL.Clients.Office.Excel.Functions.SPG(IC242, "SP_COUNTRY_NAME")</f>
        <v>#INVALID COMPANY ID</v>
      </c>
      <c r="IK242" t="str">
        <f>_xll.SNL.Clients.Office.Excel.Functions.SPG(IH242, "SP_COUNTRY_NAME")</f>
        <v>#INVALID COMPANY ID</v>
      </c>
      <c r="IP242" t="str">
        <f>_xll.SNL.Clients.Office.Excel.Functions.SPG(IM242, "SP_COUNTRY_NAME")</f>
        <v>#INVALID COMPANY ID</v>
      </c>
      <c r="IU242" t="str">
        <f>_xll.SNL.Clients.Office.Excel.Functions.SPG(IR242, "SP_COUNTRY_NAME")</f>
        <v>#INVALID COMPANY ID</v>
      </c>
      <c r="IZ242" t="str">
        <f>_xll.SNL.Clients.Office.Excel.Functions.SPG(IW242, "SP_COUNTRY_NAME")</f>
        <v>#INVALID COMPANY ID</v>
      </c>
      <c r="JA242" t="s">
        <v>891</v>
      </c>
      <c r="JB242">
        <v>4337895</v>
      </c>
      <c r="JC242" t="s">
        <v>403</v>
      </c>
      <c r="JD242" s="11">
        <v>0</v>
      </c>
      <c r="JE242" t="str">
        <f>_xll.SNL.Clients.Office.Excel.Functions.SPG(JB242, "SP_COUNTRY_NAME")</f>
        <v>USA</v>
      </c>
      <c r="JF242" t="s">
        <v>608</v>
      </c>
      <c r="JG242">
        <v>5821164</v>
      </c>
      <c r="JH242" t="s">
        <v>398</v>
      </c>
      <c r="JI242" s="11">
        <v>0</v>
      </c>
      <c r="JJ242" t="str">
        <f>_xll.SNL.Clients.Office.Excel.Functions.SPG(JG242, "SP_COUNTRY_NAME")</f>
        <v>Germany</v>
      </c>
      <c r="JK242" t="s">
        <v>490</v>
      </c>
      <c r="JL242">
        <v>4033550</v>
      </c>
      <c r="JM242" t="s">
        <v>398</v>
      </c>
      <c r="JN242" s="11">
        <v>0.01</v>
      </c>
      <c r="JO242" t="str">
        <f>_xll.SNL.Clients.Office.Excel.Functions.SPG(JL242, "SP_COUNTRY_NAME")</f>
        <v>USA</v>
      </c>
      <c r="JT242" t="str">
        <f>_xll.SNL.Clients.Office.Excel.Functions.SPG(JQ242, "SP_COUNTRY_NAME")</f>
        <v>#INVALID COMPANY ID</v>
      </c>
      <c r="JY242" t="str">
        <f>_xll.SNL.Clients.Office.Excel.Functions.SPG(JV242, "SP_COUNTRY_NAME")</f>
        <v>#INVALID COMPANY ID</v>
      </c>
      <c r="JZ242" t="s">
        <v>562</v>
      </c>
      <c r="KA242">
        <v>4137681</v>
      </c>
      <c r="KB242" t="s">
        <v>398</v>
      </c>
      <c r="KC242" s="11">
        <v>0.01</v>
      </c>
      <c r="KD242" t="str">
        <f>_xll.SNL.Clients.Office.Excel.Functions.SPG(KA242, "SP_COUNTRY_NAME")</f>
        <v>China</v>
      </c>
      <c r="KI242" t="str">
        <f>_xll.SNL.Clients.Office.Excel.Functions.SPG(KF242, "SP_COUNTRY_NAME")</f>
        <v>#INVALID COMPANY ID</v>
      </c>
      <c r="KN242" t="str">
        <f>_xll.SNL.Clients.Office.Excel.Functions.SPG(KK242, "SP_COUNTRY_NAME")</f>
        <v>#INVALID COMPANY ID</v>
      </c>
    </row>
    <row r="243" spans="5:300" x14ac:dyDescent="0.35">
      <c r="E243" t="str">
        <f>_xll.SNL.Clients.Office.Excel.Functions.SPG(B243, "SP_COUNTRY_NAME")</f>
        <v>#INVALID COMPANY ID</v>
      </c>
      <c r="F243" t="s">
        <v>869</v>
      </c>
      <c r="G243">
        <v>4237293</v>
      </c>
      <c r="H243" t="s">
        <v>398</v>
      </c>
      <c r="I243" s="11">
        <v>0</v>
      </c>
      <c r="J243" t="str">
        <f>_xll.SNL.Clients.Office.Excel.Functions.SPG(G243, "SP_COUNTRY_NAME")</f>
        <v>South Africa</v>
      </c>
      <c r="K243" t="s">
        <v>641</v>
      </c>
      <c r="L243">
        <v>111206</v>
      </c>
      <c r="M243" t="s">
        <v>398</v>
      </c>
      <c r="N243" s="11">
        <v>0</v>
      </c>
      <c r="O243" t="str">
        <f>_xll.SNL.Clients.Office.Excel.Functions.SPG(L243, "SP_COUNTRY_NAME")</f>
        <v>USA</v>
      </c>
      <c r="P243" t="s">
        <v>451</v>
      </c>
      <c r="Q243">
        <v>4093616</v>
      </c>
      <c r="R243" t="s">
        <v>398</v>
      </c>
      <c r="S243" s="11">
        <v>0.02</v>
      </c>
      <c r="T243" t="str">
        <f>_xll.SNL.Clients.Office.Excel.Functions.SPG(Q243, "SP_COUNTRY_NAME")</f>
        <v>Canada</v>
      </c>
      <c r="Y243" t="str">
        <f>_xll.SNL.Clients.Office.Excel.Functions.SPG(V243, "SP_COUNTRY_NAME")</f>
        <v>#INVALID COMPANY ID</v>
      </c>
      <c r="AD243" t="str">
        <f>_xll.SNL.Clients.Office.Excel.Functions.SPG(AA243, "SP_COUNTRY_NAME")</f>
        <v>#INVALID COMPANY ID</v>
      </c>
      <c r="AI243" t="str">
        <f>_xll.SNL.Clients.Office.Excel.Functions.SPG(AF243, "SP_COUNTRY_NAME")</f>
        <v>#INVALID COMPANY ID</v>
      </c>
      <c r="AJ243" t="s">
        <v>451</v>
      </c>
      <c r="AK243">
        <v>4093616</v>
      </c>
      <c r="AL243" t="s">
        <v>398</v>
      </c>
      <c r="AM243" s="11">
        <v>0.02</v>
      </c>
      <c r="AN243" t="str">
        <f>_xll.SNL.Clients.Office.Excel.Functions.SPG(AK243, "SP_COUNTRY_NAME")</f>
        <v>Canada</v>
      </c>
      <c r="AS243" t="str">
        <f>_xll.SNL.Clients.Office.Excel.Functions.SPG(AP243, "SP_COUNTRY_NAME")</f>
        <v>#INVALID COMPANY ID</v>
      </c>
      <c r="AX243" t="str">
        <f>_xll.SNL.Clients.Office.Excel.Functions.SPG(AU243, "SP_COUNTRY_NAME")</f>
        <v>#INVALID COMPANY ID</v>
      </c>
      <c r="BC243" t="str">
        <f>_xll.SNL.Clients.Office.Excel.Functions.SPG(AZ243, "SP_COUNTRY_NAME")</f>
        <v>#INVALID COMPANY ID</v>
      </c>
      <c r="BH243" t="str">
        <f>_xll.SNL.Clients.Office.Excel.Functions.SPG(BE243, "SP_COUNTRY_NAME")</f>
        <v>#INVALID COMPANY ID</v>
      </c>
      <c r="BI243" t="s">
        <v>537</v>
      </c>
      <c r="BJ243">
        <v>4248288</v>
      </c>
      <c r="BK243" t="s">
        <v>398</v>
      </c>
      <c r="BL243" s="11">
        <v>0</v>
      </c>
      <c r="BM243" t="str">
        <f>_xll.SNL.Clients.Office.Excel.Functions.SPG(BJ243, "SP_COUNTRY_NAME")</f>
        <v>Canada</v>
      </c>
      <c r="BR243" t="str">
        <f>_xll.SNL.Clients.Office.Excel.Functions.SPG(BO243, "SP_COUNTRY_NAME")</f>
        <v>#INVALID COMPANY ID</v>
      </c>
      <c r="BS243" t="s">
        <v>593</v>
      </c>
      <c r="BT243">
        <v>4037402</v>
      </c>
      <c r="BU243" t="s">
        <v>398</v>
      </c>
      <c r="BV243" s="11">
        <v>0</v>
      </c>
      <c r="BW243" t="str">
        <f>_xll.SNL.Clients.Office.Excel.Functions.SPG(BT243, "SP_COUNTRY_NAME")</f>
        <v>USA</v>
      </c>
      <c r="BX243" t="s">
        <v>490</v>
      </c>
      <c r="BY243">
        <v>4033550</v>
      </c>
      <c r="BZ243" t="s">
        <v>398</v>
      </c>
      <c r="CA243" s="11">
        <v>0.01</v>
      </c>
      <c r="CB243" t="str">
        <f>_xll.SNL.Clients.Office.Excel.Functions.SPG(BY243, "SP_COUNTRY_NAME")</f>
        <v>USA</v>
      </c>
      <c r="CC243" t="s">
        <v>433</v>
      </c>
      <c r="CD243">
        <v>4102073</v>
      </c>
      <c r="CE243" t="s">
        <v>398</v>
      </c>
      <c r="CF243" s="11">
        <v>0.01</v>
      </c>
      <c r="CG243" t="str">
        <f>_xll.SNL.Clients.Office.Excel.Functions.SPG(CD243, "SP_COUNTRY_NAME")</f>
        <v>USA</v>
      </c>
      <c r="CH243" t="s">
        <v>490</v>
      </c>
      <c r="CI243">
        <v>4033550</v>
      </c>
      <c r="CJ243" t="s">
        <v>398</v>
      </c>
      <c r="CK243" s="11">
        <v>0.01</v>
      </c>
      <c r="CL243" t="str">
        <f>_xll.SNL.Clients.Office.Excel.Functions.SPG(CI243, "SP_COUNTRY_NAME")</f>
        <v>USA</v>
      </c>
      <c r="CM243" t="s">
        <v>537</v>
      </c>
      <c r="CN243">
        <v>4248288</v>
      </c>
      <c r="CO243" t="s">
        <v>398</v>
      </c>
      <c r="CP243" s="11">
        <v>0</v>
      </c>
      <c r="CQ243" t="str">
        <f>_xll.SNL.Clients.Office.Excel.Functions.SPG(CN243, "SP_COUNTRY_NAME")</f>
        <v>Canada</v>
      </c>
      <c r="CR243" t="s">
        <v>537</v>
      </c>
      <c r="CS243">
        <v>4248288</v>
      </c>
      <c r="CT243" t="s">
        <v>398</v>
      </c>
      <c r="CU243" s="11">
        <v>0</v>
      </c>
      <c r="CV243" t="str">
        <f>_xll.SNL.Clients.Office.Excel.Functions.SPG(CS243, "SP_COUNTRY_NAME")</f>
        <v>Canada</v>
      </c>
      <c r="CW243" t="s">
        <v>490</v>
      </c>
      <c r="CX243">
        <v>4033550</v>
      </c>
      <c r="CY243" t="s">
        <v>398</v>
      </c>
      <c r="CZ243" s="11">
        <v>0.01</v>
      </c>
      <c r="DA243" t="str">
        <f>_xll.SNL.Clients.Office.Excel.Functions.SPG(CX243, "SP_COUNTRY_NAME")</f>
        <v>USA</v>
      </c>
      <c r="DF243" t="str">
        <f>_xll.SNL.Clients.Office.Excel.Functions.SPG(DC243, "SP_COUNTRY_NAME")</f>
        <v>#INVALID COMPANY ID</v>
      </c>
      <c r="DK243" t="str">
        <f>_xll.SNL.Clients.Office.Excel.Functions.SPG(DH243, "SP_COUNTRY_NAME")</f>
        <v>#INVALID COMPANY ID</v>
      </c>
      <c r="DL243" t="s">
        <v>869</v>
      </c>
      <c r="DM243">
        <v>4237293</v>
      </c>
      <c r="DN243" t="s">
        <v>398</v>
      </c>
      <c r="DO243" s="11">
        <v>0</v>
      </c>
      <c r="DP243" t="str">
        <f>_xll.SNL.Clients.Office.Excel.Functions.SPG(DM243, "SP_COUNTRY_NAME")</f>
        <v>South Africa</v>
      </c>
      <c r="DQ243" t="s">
        <v>869</v>
      </c>
      <c r="DR243">
        <v>4237293</v>
      </c>
      <c r="DS243" t="s">
        <v>398</v>
      </c>
      <c r="DT243" s="11">
        <v>0</v>
      </c>
      <c r="DU243" t="str">
        <f>_xll.SNL.Clients.Office.Excel.Functions.SPG(DR243, "SP_COUNTRY_NAME")</f>
        <v>South Africa</v>
      </c>
      <c r="DV243" t="s">
        <v>869</v>
      </c>
      <c r="DW243">
        <v>4237293</v>
      </c>
      <c r="DX243" t="s">
        <v>398</v>
      </c>
      <c r="DY243" s="11">
        <v>0</v>
      </c>
      <c r="DZ243" t="str">
        <f>_xll.SNL.Clients.Office.Excel.Functions.SPG(DW243, "SP_COUNTRY_NAME")</f>
        <v>South Africa</v>
      </c>
      <c r="EE243" t="str">
        <f>_xll.SNL.Clients.Office.Excel.Functions.SPG(EB243, "SP_COUNTRY_NAME")</f>
        <v>#INVALID COMPANY ID</v>
      </c>
      <c r="EF243" t="s">
        <v>715</v>
      </c>
      <c r="EG243">
        <v>19723341</v>
      </c>
      <c r="EH243" t="s">
        <v>398</v>
      </c>
      <c r="EI243" s="11">
        <v>0.01</v>
      </c>
      <c r="EJ243" t="str">
        <f>_xll.SNL.Clients.Office.Excel.Functions.SPG(EG243, "SP_COUNTRY_NAME")</f>
        <v>South Africa</v>
      </c>
      <c r="EO243" t="str">
        <f>_xll.SNL.Clients.Office.Excel.Functions.SPG(EL243, "SP_COUNTRY_NAME")</f>
        <v>#INVALID COMPANY ID</v>
      </c>
      <c r="ET243" t="str">
        <f>_xll.SNL.Clients.Office.Excel.Functions.SPG(EQ243, "SP_COUNTRY_NAME")</f>
        <v>#INVALID COMPANY ID</v>
      </c>
      <c r="EY243" t="str">
        <f>_xll.SNL.Clients.Office.Excel.Functions.SPG(EV243, "SP_COUNTRY_NAME")</f>
        <v>#INVALID COMPANY ID</v>
      </c>
      <c r="EZ243" t="s">
        <v>433</v>
      </c>
      <c r="FA243">
        <v>4102073</v>
      </c>
      <c r="FB243" t="s">
        <v>398</v>
      </c>
      <c r="FC243" s="11">
        <v>0.01</v>
      </c>
      <c r="FD243" t="str">
        <f>_xll.SNL.Clients.Office.Excel.Functions.SPG(FA243, "SP_COUNTRY_NAME")</f>
        <v>USA</v>
      </c>
      <c r="FE243" t="s">
        <v>433</v>
      </c>
      <c r="FF243">
        <v>4102073</v>
      </c>
      <c r="FG243" t="s">
        <v>398</v>
      </c>
      <c r="FH243" s="11">
        <v>0.01</v>
      </c>
      <c r="FI243" t="str">
        <f>_xll.SNL.Clients.Office.Excel.Functions.SPG(FF243, "SP_COUNTRY_NAME")</f>
        <v>USA</v>
      </c>
      <c r="FJ243" t="s">
        <v>490</v>
      </c>
      <c r="FK243">
        <v>4033550</v>
      </c>
      <c r="FL243" t="s">
        <v>398</v>
      </c>
      <c r="FM243" s="11">
        <v>0.01</v>
      </c>
      <c r="FN243" t="str">
        <f>_xll.SNL.Clients.Office.Excel.Functions.SPG(FK243, "SP_COUNTRY_NAME")</f>
        <v>USA</v>
      </c>
      <c r="FS243" t="str">
        <f>_xll.SNL.Clients.Office.Excel.Functions.SPG(FP243, "SP_COUNTRY_NAME")</f>
        <v>#INVALID COMPANY ID</v>
      </c>
      <c r="FT243" t="s">
        <v>715</v>
      </c>
      <c r="FU243">
        <v>19723341</v>
      </c>
      <c r="FV243" t="s">
        <v>398</v>
      </c>
      <c r="FW243" s="11">
        <v>0.01</v>
      </c>
      <c r="FX243" t="str">
        <f>_xll.SNL.Clients.Office.Excel.Functions.SPG(FU243, "SP_COUNTRY_NAME")</f>
        <v>South Africa</v>
      </c>
      <c r="GC243" t="str">
        <f>_xll.SNL.Clients.Office.Excel.Functions.SPG(FZ243, "SP_COUNTRY_NAME")</f>
        <v>#INVALID COMPANY ID</v>
      </c>
      <c r="GH243" t="str">
        <f>_xll.SNL.Clients.Office.Excel.Functions.SPG(GE243, "SP_COUNTRY_NAME")</f>
        <v>#INVALID COMPANY ID</v>
      </c>
      <c r="GM243" t="str">
        <f>_xll.SNL.Clients.Office.Excel.Functions.SPG(GJ243, "SP_COUNTRY_NAME")</f>
        <v>#INVALID COMPANY ID</v>
      </c>
      <c r="GR243" t="str">
        <f>_xll.SNL.Clients.Office.Excel.Functions.SPG(GO243, "SP_COUNTRY_NAME")</f>
        <v>#INVALID COMPANY ID</v>
      </c>
      <c r="GW243" t="str">
        <f>_xll.SNL.Clients.Office.Excel.Functions.SPG(GT243, "SP_COUNTRY_NAME")</f>
        <v>#INVALID COMPANY ID</v>
      </c>
      <c r="HB243" t="str">
        <f>_xll.SNL.Clients.Office.Excel.Functions.SPG(GY243, "SP_COUNTRY_NAME")</f>
        <v>#INVALID COMPANY ID</v>
      </c>
      <c r="HC243" t="s">
        <v>490</v>
      </c>
      <c r="HD243">
        <v>4033550</v>
      </c>
      <c r="HE243" t="s">
        <v>398</v>
      </c>
      <c r="HF243" s="11">
        <v>0.01</v>
      </c>
      <c r="HG243" t="str">
        <f>_xll.SNL.Clients.Office.Excel.Functions.SPG(HD243, "SP_COUNTRY_NAME")</f>
        <v>USA</v>
      </c>
      <c r="HL243" t="str">
        <f>_xll.SNL.Clients.Office.Excel.Functions.SPG(HI243, "SP_COUNTRY_NAME")</f>
        <v>#INVALID COMPANY ID</v>
      </c>
      <c r="HQ243" t="str">
        <f>_xll.SNL.Clients.Office.Excel.Functions.SPG(HN243, "SP_COUNTRY_NAME")</f>
        <v>#INVALID COMPANY ID</v>
      </c>
      <c r="HR243" t="s">
        <v>490</v>
      </c>
      <c r="HS243">
        <v>4033550</v>
      </c>
      <c r="HT243" t="s">
        <v>398</v>
      </c>
      <c r="HU243" s="11">
        <v>0.01</v>
      </c>
      <c r="HV243" t="str">
        <f>_xll.SNL.Clients.Office.Excel.Functions.SPG(HS243, "SP_COUNTRY_NAME")</f>
        <v>USA</v>
      </c>
      <c r="HW243" t="s">
        <v>715</v>
      </c>
      <c r="HX243">
        <v>19723341</v>
      </c>
      <c r="HY243" t="s">
        <v>398</v>
      </c>
      <c r="HZ243" s="11">
        <v>0.01</v>
      </c>
      <c r="IA243" t="str">
        <f>_xll.SNL.Clients.Office.Excel.Functions.SPG(HX243, "SP_COUNTRY_NAME")</f>
        <v>South Africa</v>
      </c>
      <c r="IF243" t="str">
        <f>_xll.SNL.Clients.Office.Excel.Functions.SPG(IC243, "SP_COUNTRY_NAME")</f>
        <v>#INVALID COMPANY ID</v>
      </c>
      <c r="IK243" t="str">
        <f>_xll.SNL.Clients.Office.Excel.Functions.SPG(IH243, "SP_COUNTRY_NAME")</f>
        <v>#INVALID COMPANY ID</v>
      </c>
      <c r="IP243" t="str">
        <f>_xll.SNL.Clients.Office.Excel.Functions.SPG(IM243, "SP_COUNTRY_NAME")</f>
        <v>#INVALID COMPANY ID</v>
      </c>
      <c r="IU243" t="str">
        <f>_xll.SNL.Clients.Office.Excel.Functions.SPG(IR243, "SP_COUNTRY_NAME")</f>
        <v>#INVALID COMPANY ID</v>
      </c>
      <c r="IZ243" t="str">
        <f>_xll.SNL.Clients.Office.Excel.Functions.SPG(IW243, "SP_COUNTRY_NAME")</f>
        <v>#INVALID COMPANY ID</v>
      </c>
      <c r="JA243" t="s">
        <v>537</v>
      </c>
      <c r="JB243">
        <v>4248288</v>
      </c>
      <c r="JC243" t="s">
        <v>398</v>
      </c>
      <c r="JD243" s="11">
        <v>0</v>
      </c>
      <c r="JE243" t="str">
        <f>_xll.SNL.Clients.Office.Excel.Functions.SPG(JB243, "SP_COUNTRY_NAME")</f>
        <v>Canada</v>
      </c>
      <c r="JF243" t="s">
        <v>869</v>
      </c>
      <c r="JG243">
        <v>4237293</v>
      </c>
      <c r="JH243" t="s">
        <v>398</v>
      </c>
      <c r="JI243" s="11">
        <v>0</v>
      </c>
      <c r="JJ243" t="str">
        <f>_xll.SNL.Clients.Office.Excel.Functions.SPG(JG243, "SP_COUNTRY_NAME")</f>
        <v>South Africa</v>
      </c>
      <c r="JK243" t="s">
        <v>433</v>
      </c>
      <c r="JL243">
        <v>4102073</v>
      </c>
      <c r="JM243" t="s">
        <v>398</v>
      </c>
      <c r="JN243" s="11">
        <v>0.01</v>
      </c>
      <c r="JO243" t="str">
        <f>_xll.SNL.Clients.Office.Excel.Functions.SPG(JL243, "SP_COUNTRY_NAME")</f>
        <v>USA</v>
      </c>
      <c r="JT243" t="str">
        <f>_xll.SNL.Clients.Office.Excel.Functions.SPG(JQ243, "SP_COUNTRY_NAME")</f>
        <v>#INVALID COMPANY ID</v>
      </c>
      <c r="JY243" t="str">
        <f>_xll.SNL.Clients.Office.Excel.Functions.SPG(JV243, "SP_COUNTRY_NAME")</f>
        <v>#INVALID COMPANY ID</v>
      </c>
      <c r="JZ243" t="s">
        <v>490</v>
      </c>
      <c r="KA243">
        <v>4033550</v>
      </c>
      <c r="KB243" t="s">
        <v>398</v>
      </c>
      <c r="KC243" s="11">
        <v>0.01</v>
      </c>
      <c r="KD243" t="str">
        <f>_xll.SNL.Clients.Office.Excel.Functions.SPG(KA243, "SP_COUNTRY_NAME")</f>
        <v>USA</v>
      </c>
      <c r="KI243" t="str">
        <f>_xll.SNL.Clients.Office.Excel.Functions.SPG(KF243, "SP_COUNTRY_NAME")</f>
        <v>#INVALID COMPANY ID</v>
      </c>
      <c r="KN243" t="str">
        <f>_xll.SNL.Clients.Office.Excel.Functions.SPG(KK243, "SP_COUNTRY_NAME")</f>
        <v>#INVALID COMPANY ID</v>
      </c>
    </row>
    <row r="244" spans="5:300" x14ac:dyDescent="0.35">
      <c r="E244" t="str">
        <f>_xll.SNL.Clients.Office.Excel.Functions.SPG(B244, "SP_COUNTRY_NAME")</f>
        <v>#INVALID COMPANY ID</v>
      </c>
      <c r="F244" t="s">
        <v>870</v>
      </c>
      <c r="G244">
        <v>4314289</v>
      </c>
      <c r="H244" t="s">
        <v>398</v>
      </c>
      <c r="I244" s="11">
        <v>0</v>
      </c>
      <c r="J244" t="str">
        <f>_xll.SNL.Clients.Office.Excel.Functions.SPG(G244, "SP_COUNTRY_NAME")</f>
        <v>South Africa</v>
      </c>
      <c r="K244" t="s">
        <v>642</v>
      </c>
      <c r="L244">
        <v>4035337</v>
      </c>
      <c r="M244" t="s">
        <v>398</v>
      </c>
      <c r="N244" s="11">
        <v>0</v>
      </c>
      <c r="O244" t="str">
        <f>_xll.SNL.Clients.Office.Excel.Functions.SPG(L244, "SP_COUNTRY_NAME")</f>
        <v>USA</v>
      </c>
      <c r="P244" t="s">
        <v>588</v>
      </c>
      <c r="Q244">
        <v>4575993</v>
      </c>
      <c r="R244" t="s">
        <v>398</v>
      </c>
      <c r="S244" s="11">
        <v>0.02</v>
      </c>
      <c r="T244" t="str">
        <f>_xll.SNL.Clients.Office.Excel.Functions.SPG(Q244, "SP_COUNTRY_NAME")</f>
        <v>Canada</v>
      </c>
      <c r="Y244" t="str">
        <f>_xll.SNL.Clients.Office.Excel.Functions.SPG(V244, "SP_COUNTRY_NAME")</f>
        <v>#INVALID COMPANY ID</v>
      </c>
      <c r="AD244" t="str">
        <f>_xll.SNL.Clients.Office.Excel.Functions.SPG(AA244, "SP_COUNTRY_NAME")</f>
        <v>#INVALID COMPANY ID</v>
      </c>
      <c r="AI244" t="str">
        <f>_xll.SNL.Clients.Office.Excel.Functions.SPG(AF244, "SP_COUNTRY_NAME")</f>
        <v>#INVALID COMPANY ID</v>
      </c>
      <c r="AJ244" t="s">
        <v>588</v>
      </c>
      <c r="AK244">
        <v>4575993</v>
      </c>
      <c r="AL244" t="s">
        <v>398</v>
      </c>
      <c r="AM244" s="11">
        <v>0.02</v>
      </c>
      <c r="AN244" t="str">
        <f>_xll.SNL.Clients.Office.Excel.Functions.SPG(AK244, "SP_COUNTRY_NAME")</f>
        <v>Canada</v>
      </c>
      <c r="AS244" t="str">
        <f>_xll.SNL.Clients.Office.Excel.Functions.SPG(AP244, "SP_COUNTRY_NAME")</f>
        <v>#INVALID COMPANY ID</v>
      </c>
      <c r="AX244" t="str">
        <f>_xll.SNL.Clients.Office.Excel.Functions.SPG(AU244, "SP_COUNTRY_NAME")</f>
        <v>#INVALID COMPANY ID</v>
      </c>
      <c r="BC244" t="str">
        <f>_xll.SNL.Clients.Office.Excel.Functions.SPG(AZ244, "SP_COUNTRY_NAME")</f>
        <v>#INVALID COMPANY ID</v>
      </c>
      <c r="BH244" t="str">
        <f>_xll.SNL.Clients.Office.Excel.Functions.SPG(BE244, "SP_COUNTRY_NAME")</f>
        <v>#INVALID COMPANY ID</v>
      </c>
      <c r="BI244" t="s">
        <v>528</v>
      </c>
      <c r="BJ244">
        <v>111097</v>
      </c>
      <c r="BK244" t="s">
        <v>398</v>
      </c>
      <c r="BL244" s="11">
        <v>0</v>
      </c>
      <c r="BM244" t="str">
        <f>_xll.SNL.Clients.Office.Excel.Functions.SPG(BJ244, "SP_COUNTRY_NAME")</f>
        <v>USA</v>
      </c>
      <c r="BR244" t="str">
        <f>_xll.SNL.Clients.Office.Excel.Functions.SPG(BO244, "SP_COUNTRY_NAME")</f>
        <v>#INVALID COMPANY ID</v>
      </c>
      <c r="BS244" t="s">
        <v>1961</v>
      </c>
      <c r="BT244" t="s">
        <v>348</v>
      </c>
      <c r="BU244" t="s">
        <v>406</v>
      </c>
      <c r="BV244" s="11">
        <v>0</v>
      </c>
      <c r="BW244" t="str">
        <f>_xll.SNL.Clients.Office.Excel.Functions.SPG(BT244, "SP_COUNTRY_NAME")</f>
        <v>China</v>
      </c>
      <c r="BX244" t="s">
        <v>1760</v>
      </c>
      <c r="BY244">
        <v>4218892</v>
      </c>
      <c r="BZ244" t="s">
        <v>398</v>
      </c>
      <c r="CA244" s="11">
        <v>0.01</v>
      </c>
      <c r="CB244" t="str">
        <f>_xll.SNL.Clients.Office.Excel.Functions.SPG(BY244, "SP_COUNTRY_NAME")</f>
        <v>USA</v>
      </c>
      <c r="CC244" t="s">
        <v>882</v>
      </c>
      <c r="CD244">
        <v>5855000</v>
      </c>
      <c r="CE244" t="s">
        <v>398</v>
      </c>
      <c r="CF244" s="11">
        <v>0.01</v>
      </c>
      <c r="CG244" t="str">
        <f>_xll.SNL.Clients.Office.Excel.Functions.SPG(CD244, "SP_COUNTRY_NAME")</f>
        <v>Germany</v>
      </c>
      <c r="CH244" t="s">
        <v>1760</v>
      </c>
      <c r="CI244">
        <v>4218892</v>
      </c>
      <c r="CJ244" t="s">
        <v>398</v>
      </c>
      <c r="CK244" s="11">
        <v>0.01</v>
      </c>
      <c r="CL244" t="str">
        <f>_xll.SNL.Clients.Office.Excel.Functions.SPG(CI244, "SP_COUNTRY_NAME")</f>
        <v>USA</v>
      </c>
      <c r="CM244" t="s">
        <v>528</v>
      </c>
      <c r="CN244">
        <v>111097</v>
      </c>
      <c r="CO244" t="s">
        <v>398</v>
      </c>
      <c r="CP244" s="11">
        <v>0</v>
      </c>
      <c r="CQ244" t="str">
        <f>_xll.SNL.Clients.Office.Excel.Functions.SPG(CN244, "SP_COUNTRY_NAME")</f>
        <v>USA</v>
      </c>
      <c r="CR244" t="s">
        <v>528</v>
      </c>
      <c r="CS244">
        <v>111097</v>
      </c>
      <c r="CT244" t="s">
        <v>398</v>
      </c>
      <c r="CU244" s="11">
        <v>0</v>
      </c>
      <c r="CV244" t="str">
        <f>_xll.SNL.Clients.Office.Excel.Functions.SPG(CS244, "SP_COUNTRY_NAME")</f>
        <v>USA</v>
      </c>
      <c r="CW244" t="s">
        <v>1760</v>
      </c>
      <c r="CX244">
        <v>4218892</v>
      </c>
      <c r="CY244" t="s">
        <v>398</v>
      </c>
      <c r="CZ244" s="11">
        <v>0.01</v>
      </c>
      <c r="DA244" t="str">
        <f>_xll.SNL.Clients.Office.Excel.Functions.SPG(CX244, "SP_COUNTRY_NAME")</f>
        <v>USA</v>
      </c>
      <c r="DF244" t="str">
        <f>_xll.SNL.Clients.Office.Excel.Functions.SPG(DC244, "SP_COUNTRY_NAME")</f>
        <v>#INVALID COMPANY ID</v>
      </c>
      <c r="DK244" t="str">
        <f>_xll.SNL.Clients.Office.Excel.Functions.SPG(DH244, "SP_COUNTRY_NAME")</f>
        <v>#INVALID COMPANY ID</v>
      </c>
      <c r="DL244" t="s">
        <v>870</v>
      </c>
      <c r="DM244">
        <v>4314289</v>
      </c>
      <c r="DN244" t="s">
        <v>398</v>
      </c>
      <c r="DO244" s="11">
        <v>0</v>
      </c>
      <c r="DP244" t="str">
        <f>_xll.SNL.Clients.Office.Excel.Functions.SPG(DM244, "SP_COUNTRY_NAME")</f>
        <v>South Africa</v>
      </c>
      <c r="DQ244" t="s">
        <v>870</v>
      </c>
      <c r="DR244">
        <v>4314289</v>
      </c>
      <c r="DS244" t="s">
        <v>398</v>
      </c>
      <c r="DT244" s="11">
        <v>0</v>
      </c>
      <c r="DU244" t="str">
        <f>_xll.SNL.Clients.Office.Excel.Functions.SPG(DR244, "SP_COUNTRY_NAME")</f>
        <v>South Africa</v>
      </c>
      <c r="DV244" t="s">
        <v>870</v>
      </c>
      <c r="DW244">
        <v>4314289</v>
      </c>
      <c r="DX244" t="s">
        <v>398</v>
      </c>
      <c r="DY244" s="11">
        <v>0</v>
      </c>
      <c r="DZ244" t="str">
        <f>_xll.SNL.Clients.Office.Excel.Functions.SPG(DW244, "SP_COUNTRY_NAME")</f>
        <v>South Africa</v>
      </c>
      <c r="EE244" t="str">
        <f>_xll.SNL.Clients.Office.Excel.Functions.SPG(EB244, "SP_COUNTRY_NAME")</f>
        <v>#INVALID COMPANY ID</v>
      </c>
      <c r="EF244" t="s">
        <v>2011</v>
      </c>
      <c r="EG244">
        <v>4066487</v>
      </c>
      <c r="EH244" t="s">
        <v>398</v>
      </c>
      <c r="EI244" s="11">
        <v>0.01</v>
      </c>
      <c r="EJ244" t="str">
        <f>_xll.SNL.Clients.Office.Excel.Functions.SPG(EG244, "SP_COUNTRY_NAME")</f>
        <v>USA</v>
      </c>
      <c r="EO244" t="str">
        <f>_xll.SNL.Clients.Office.Excel.Functions.SPG(EL244, "SP_COUNTRY_NAME")</f>
        <v>#INVALID COMPANY ID</v>
      </c>
      <c r="ET244" t="str">
        <f>_xll.SNL.Clients.Office.Excel.Functions.SPG(EQ244, "SP_COUNTRY_NAME")</f>
        <v>#INVALID COMPANY ID</v>
      </c>
      <c r="EY244" t="str">
        <f>_xll.SNL.Clients.Office.Excel.Functions.SPG(EV244, "SP_COUNTRY_NAME")</f>
        <v>#INVALID COMPANY ID</v>
      </c>
      <c r="EZ244" t="s">
        <v>882</v>
      </c>
      <c r="FA244">
        <v>5855000</v>
      </c>
      <c r="FB244" t="s">
        <v>398</v>
      </c>
      <c r="FC244" s="11">
        <v>0.01</v>
      </c>
      <c r="FD244" t="str">
        <f>_xll.SNL.Clients.Office.Excel.Functions.SPG(FA244, "SP_COUNTRY_NAME")</f>
        <v>Germany</v>
      </c>
      <c r="FE244" t="s">
        <v>882</v>
      </c>
      <c r="FF244">
        <v>5855000</v>
      </c>
      <c r="FG244" t="s">
        <v>398</v>
      </c>
      <c r="FH244" s="11">
        <v>0.01</v>
      </c>
      <c r="FI244" t="str">
        <f>_xll.SNL.Clients.Office.Excel.Functions.SPG(FF244, "SP_COUNTRY_NAME")</f>
        <v>Germany</v>
      </c>
      <c r="FJ244" t="s">
        <v>1760</v>
      </c>
      <c r="FK244">
        <v>4218892</v>
      </c>
      <c r="FL244" t="s">
        <v>398</v>
      </c>
      <c r="FM244" s="11">
        <v>0.01</v>
      </c>
      <c r="FN244" t="str">
        <f>_xll.SNL.Clients.Office.Excel.Functions.SPG(FK244, "SP_COUNTRY_NAME")</f>
        <v>USA</v>
      </c>
      <c r="FS244" t="str">
        <f>_xll.SNL.Clients.Office.Excel.Functions.SPG(FP244, "SP_COUNTRY_NAME")</f>
        <v>#INVALID COMPANY ID</v>
      </c>
      <c r="FT244" t="s">
        <v>2011</v>
      </c>
      <c r="FU244">
        <v>4066487</v>
      </c>
      <c r="FV244" t="s">
        <v>398</v>
      </c>
      <c r="FW244" s="11">
        <v>0.01</v>
      </c>
      <c r="FX244" t="str">
        <f>_xll.SNL.Clients.Office.Excel.Functions.SPG(FU244, "SP_COUNTRY_NAME")</f>
        <v>USA</v>
      </c>
      <c r="GC244" t="str">
        <f>_xll.SNL.Clients.Office.Excel.Functions.SPG(FZ244, "SP_COUNTRY_NAME")</f>
        <v>#INVALID COMPANY ID</v>
      </c>
      <c r="GH244" t="str">
        <f>_xll.SNL.Clients.Office.Excel.Functions.SPG(GE244, "SP_COUNTRY_NAME")</f>
        <v>#INVALID COMPANY ID</v>
      </c>
      <c r="GM244" t="str">
        <f>_xll.SNL.Clients.Office.Excel.Functions.SPG(GJ244, "SP_COUNTRY_NAME")</f>
        <v>#INVALID COMPANY ID</v>
      </c>
      <c r="GR244" t="str">
        <f>_xll.SNL.Clients.Office.Excel.Functions.SPG(GO244, "SP_COUNTRY_NAME")</f>
        <v>#INVALID COMPANY ID</v>
      </c>
      <c r="GW244" t="str">
        <f>_xll.SNL.Clients.Office.Excel.Functions.SPG(GT244, "SP_COUNTRY_NAME")</f>
        <v>#INVALID COMPANY ID</v>
      </c>
      <c r="HB244" t="str">
        <f>_xll.SNL.Clients.Office.Excel.Functions.SPG(GY244, "SP_COUNTRY_NAME")</f>
        <v>#INVALID COMPANY ID</v>
      </c>
      <c r="HC244" t="s">
        <v>1760</v>
      </c>
      <c r="HD244">
        <v>4218892</v>
      </c>
      <c r="HE244" t="s">
        <v>398</v>
      </c>
      <c r="HF244" s="11">
        <v>0.01</v>
      </c>
      <c r="HG244" t="str">
        <f>_xll.SNL.Clients.Office.Excel.Functions.SPG(HD244, "SP_COUNTRY_NAME")</f>
        <v>USA</v>
      </c>
      <c r="HL244" t="str">
        <f>_xll.SNL.Clients.Office.Excel.Functions.SPG(HI244, "SP_COUNTRY_NAME")</f>
        <v>#INVALID COMPANY ID</v>
      </c>
      <c r="HQ244" t="str">
        <f>_xll.SNL.Clients.Office.Excel.Functions.SPG(HN244, "SP_COUNTRY_NAME")</f>
        <v>#INVALID COMPANY ID</v>
      </c>
      <c r="HR244" t="s">
        <v>1760</v>
      </c>
      <c r="HS244">
        <v>4218892</v>
      </c>
      <c r="HT244" t="s">
        <v>398</v>
      </c>
      <c r="HU244" s="11">
        <v>0.01</v>
      </c>
      <c r="HV244" t="str">
        <f>_xll.SNL.Clients.Office.Excel.Functions.SPG(HS244, "SP_COUNTRY_NAME")</f>
        <v>USA</v>
      </c>
      <c r="HW244" t="s">
        <v>2011</v>
      </c>
      <c r="HX244">
        <v>4066487</v>
      </c>
      <c r="HY244" t="s">
        <v>398</v>
      </c>
      <c r="HZ244" s="11">
        <v>0.01</v>
      </c>
      <c r="IA244" t="str">
        <f>_xll.SNL.Clients.Office.Excel.Functions.SPG(HX244, "SP_COUNTRY_NAME")</f>
        <v>USA</v>
      </c>
      <c r="IF244" t="str">
        <f>_xll.SNL.Clients.Office.Excel.Functions.SPG(IC244, "SP_COUNTRY_NAME")</f>
        <v>#INVALID COMPANY ID</v>
      </c>
      <c r="IK244" t="str">
        <f>_xll.SNL.Clients.Office.Excel.Functions.SPG(IH244, "SP_COUNTRY_NAME")</f>
        <v>#INVALID COMPANY ID</v>
      </c>
      <c r="IP244" t="str">
        <f>_xll.SNL.Clients.Office.Excel.Functions.SPG(IM244, "SP_COUNTRY_NAME")</f>
        <v>#INVALID COMPANY ID</v>
      </c>
      <c r="IU244" t="str">
        <f>_xll.SNL.Clients.Office.Excel.Functions.SPG(IR244, "SP_COUNTRY_NAME")</f>
        <v>#INVALID COMPANY ID</v>
      </c>
      <c r="IZ244" t="str">
        <f>_xll.SNL.Clients.Office.Excel.Functions.SPG(IW244, "SP_COUNTRY_NAME")</f>
        <v>#INVALID COMPANY ID</v>
      </c>
      <c r="JA244" t="s">
        <v>528</v>
      </c>
      <c r="JB244">
        <v>111097</v>
      </c>
      <c r="JC244" t="s">
        <v>398</v>
      </c>
      <c r="JD244" s="11">
        <v>0</v>
      </c>
      <c r="JE244" t="str">
        <f>_xll.SNL.Clients.Office.Excel.Functions.SPG(JB244, "SP_COUNTRY_NAME")</f>
        <v>USA</v>
      </c>
      <c r="JF244" t="s">
        <v>870</v>
      </c>
      <c r="JG244">
        <v>4314289</v>
      </c>
      <c r="JH244" t="s">
        <v>398</v>
      </c>
      <c r="JI244" s="11">
        <v>0</v>
      </c>
      <c r="JJ244" t="str">
        <f>_xll.SNL.Clients.Office.Excel.Functions.SPG(JG244, "SP_COUNTRY_NAME")</f>
        <v>South Africa</v>
      </c>
      <c r="JK244" t="s">
        <v>882</v>
      </c>
      <c r="JL244">
        <v>5855000</v>
      </c>
      <c r="JM244" t="s">
        <v>398</v>
      </c>
      <c r="JN244" s="11">
        <v>0.01</v>
      </c>
      <c r="JO244" t="str">
        <f>_xll.SNL.Clients.Office.Excel.Functions.SPG(JL244, "SP_COUNTRY_NAME")</f>
        <v>Germany</v>
      </c>
      <c r="JT244" t="str">
        <f>_xll.SNL.Clients.Office.Excel.Functions.SPG(JQ244, "SP_COUNTRY_NAME")</f>
        <v>#INVALID COMPANY ID</v>
      </c>
      <c r="JY244" t="str">
        <f>_xll.SNL.Clients.Office.Excel.Functions.SPG(JV244, "SP_COUNTRY_NAME")</f>
        <v>#INVALID COMPANY ID</v>
      </c>
      <c r="JZ244" t="s">
        <v>1760</v>
      </c>
      <c r="KA244">
        <v>4218892</v>
      </c>
      <c r="KB244" t="s">
        <v>398</v>
      </c>
      <c r="KC244" s="11">
        <v>0.01</v>
      </c>
      <c r="KD244" t="str">
        <f>_xll.SNL.Clients.Office.Excel.Functions.SPG(KA244, "SP_COUNTRY_NAME")</f>
        <v>USA</v>
      </c>
      <c r="KI244" t="str">
        <f>_xll.SNL.Clients.Office.Excel.Functions.SPG(KF244, "SP_COUNTRY_NAME")</f>
        <v>#INVALID COMPANY ID</v>
      </c>
      <c r="KN244" t="str">
        <f>_xll.SNL.Clients.Office.Excel.Functions.SPG(KK244, "SP_COUNTRY_NAME")</f>
        <v>#INVALID COMPANY ID</v>
      </c>
    </row>
    <row r="245" spans="5:300" x14ac:dyDescent="0.35">
      <c r="E245" t="str">
        <f>_xll.SNL.Clients.Office.Excel.Functions.SPG(B245, "SP_COUNTRY_NAME")</f>
        <v>#INVALID COMPANY ID</v>
      </c>
      <c r="F245" t="s">
        <v>767</v>
      </c>
      <c r="G245">
        <v>135393505</v>
      </c>
      <c r="H245" t="s">
        <v>398</v>
      </c>
      <c r="I245" s="11">
        <v>0</v>
      </c>
      <c r="J245" t="str">
        <f>_xll.SNL.Clients.Office.Excel.Functions.SPG(G245, "SP_COUNTRY_NAME")</f>
        <v>#INVALID COMPANY ID</v>
      </c>
      <c r="K245" t="s">
        <v>643</v>
      </c>
      <c r="L245">
        <v>4566684</v>
      </c>
      <c r="M245" t="s">
        <v>398</v>
      </c>
      <c r="N245" s="11">
        <v>0</v>
      </c>
      <c r="O245" t="str">
        <f>_xll.SNL.Clients.Office.Excel.Functions.SPG(L245, "SP_COUNTRY_NAME")</f>
        <v>USA</v>
      </c>
      <c r="P245" t="s">
        <v>514</v>
      </c>
      <c r="Q245">
        <v>4630169</v>
      </c>
      <c r="R245" t="s">
        <v>398</v>
      </c>
      <c r="S245" s="11">
        <v>0.02</v>
      </c>
      <c r="T245" t="str">
        <f>_xll.SNL.Clients.Office.Excel.Functions.SPG(Q245, "SP_COUNTRY_NAME")</f>
        <v>Germany</v>
      </c>
      <c r="Y245" t="str">
        <f>_xll.SNL.Clients.Office.Excel.Functions.SPG(V245, "SP_COUNTRY_NAME")</f>
        <v>#INVALID COMPANY ID</v>
      </c>
      <c r="AD245" t="str">
        <f>_xll.SNL.Clients.Office.Excel.Functions.SPG(AA245, "SP_COUNTRY_NAME")</f>
        <v>#INVALID COMPANY ID</v>
      </c>
      <c r="AI245" t="str">
        <f>_xll.SNL.Clients.Office.Excel.Functions.SPG(AF245, "SP_COUNTRY_NAME")</f>
        <v>#INVALID COMPANY ID</v>
      </c>
      <c r="AJ245" t="s">
        <v>514</v>
      </c>
      <c r="AK245">
        <v>4630169</v>
      </c>
      <c r="AL245" t="s">
        <v>398</v>
      </c>
      <c r="AM245" s="11">
        <v>0.02</v>
      </c>
      <c r="AN245" t="str">
        <f>_xll.SNL.Clients.Office.Excel.Functions.SPG(AK245, "SP_COUNTRY_NAME")</f>
        <v>Germany</v>
      </c>
      <c r="AS245" t="str">
        <f>_xll.SNL.Clients.Office.Excel.Functions.SPG(AP245, "SP_COUNTRY_NAME")</f>
        <v>#INVALID COMPANY ID</v>
      </c>
      <c r="AX245" t="str">
        <f>_xll.SNL.Clients.Office.Excel.Functions.SPG(AU245, "SP_COUNTRY_NAME")</f>
        <v>#INVALID COMPANY ID</v>
      </c>
      <c r="BC245" t="str">
        <f>_xll.SNL.Clients.Office.Excel.Functions.SPG(AZ245, "SP_COUNTRY_NAME")</f>
        <v>#INVALID COMPANY ID</v>
      </c>
      <c r="BH245" t="str">
        <f>_xll.SNL.Clients.Office.Excel.Functions.SPG(BE245, "SP_COUNTRY_NAME")</f>
        <v>#INVALID COMPANY ID</v>
      </c>
      <c r="BI245" t="s">
        <v>582</v>
      </c>
      <c r="BJ245">
        <v>4332220</v>
      </c>
      <c r="BK245" t="s">
        <v>398</v>
      </c>
      <c r="BL245" s="11">
        <v>0</v>
      </c>
      <c r="BM245" t="str">
        <f>_xll.SNL.Clients.Office.Excel.Functions.SPG(BJ245, "SP_COUNTRY_NAME")</f>
        <v>USA</v>
      </c>
      <c r="BR245" t="str">
        <f>_xll.SNL.Clients.Office.Excel.Functions.SPG(BO245, "SP_COUNTRY_NAME")</f>
        <v>#INVALID COMPANY ID</v>
      </c>
      <c r="BS245" t="s">
        <v>1962</v>
      </c>
      <c r="BT245" t="s">
        <v>348</v>
      </c>
      <c r="BU245" t="s">
        <v>406</v>
      </c>
      <c r="BV245" s="11">
        <v>0</v>
      </c>
      <c r="BW245" t="str">
        <f>_xll.SNL.Clients.Office.Excel.Functions.SPG(BT245, "SP_COUNTRY_NAME")</f>
        <v>China</v>
      </c>
      <c r="BX245" t="s">
        <v>1761</v>
      </c>
      <c r="BY245" t="s">
        <v>348</v>
      </c>
      <c r="BZ245" t="s">
        <v>406</v>
      </c>
      <c r="CA245" s="11">
        <v>0.01</v>
      </c>
      <c r="CB245" t="str">
        <f>_xll.SNL.Clients.Office.Excel.Functions.SPG(BY245, "SP_COUNTRY_NAME")</f>
        <v>China</v>
      </c>
      <c r="CC245" t="s">
        <v>1405</v>
      </c>
      <c r="CD245">
        <v>4310789</v>
      </c>
      <c r="CE245" t="s">
        <v>398</v>
      </c>
      <c r="CF245" s="11">
        <v>0.01</v>
      </c>
      <c r="CG245" t="str">
        <f>_xll.SNL.Clients.Office.Excel.Functions.SPG(CD245, "SP_COUNTRY_NAME")</f>
        <v>France</v>
      </c>
      <c r="CH245" t="s">
        <v>1761</v>
      </c>
      <c r="CI245" t="s">
        <v>348</v>
      </c>
      <c r="CJ245" t="s">
        <v>406</v>
      </c>
      <c r="CK245" s="11">
        <v>0.01</v>
      </c>
      <c r="CL245" t="str">
        <f>_xll.SNL.Clients.Office.Excel.Functions.SPG(CI245, "SP_COUNTRY_NAME")</f>
        <v>China</v>
      </c>
      <c r="CM245" t="s">
        <v>582</v>
      </c>
      <c r="CN245">
        <v>4332220</v>
      </c>
      <c r="CO245" t="s">
        <v>398</v>
      </c>
      <c r="CP245" s="11">
        <v>0</v>
      </c>
      <c r="CQ245" t="str">
        <f>_xll.SNL.Clients.Office.Excel.Functions.SPG(CN245, "SP_COUNTRY_NAME")</f>
        <v>USA</v>
      </c>
      <c r="CR245" t="s">
        <v>582</v>
      </c>
      <c r="CS245">
        <v>4332220</v>
      </c>
      <c r="CT245" t="s">
        <v>398</v>
      </c>
      <c r="CU245" s="11">
        <v>0</v>
      </c>
      <c r="CV245" t="str">
        <f>_xll.SNL.Clients.Office.Excel.Functions.SPG(CS245, "SP_COUNTRY_NAME")</f>
        <v>USA</v>
      </c>
      <c r="CW245" t="s">
        <v>1761</v>
      </c>
      <c r="CX245" t="s">
        <v>348</v>
      </c>
      <c r="CY245" t="s">
        <v>406</v>
      </c>
      <c r="CZ245" s="11">
        <v>0.01</v>
      </c>
      <c r="DA245" t="str">
        <f>_xll.SNL.Clients.Office.Excel.Functions.SPG(CX245, "SP_COUNTRY_NAME")</f>
        <v>China</v>
      </c>
      <c r="DF245" t="str">
        <f>_xll.SNL.Clients.Office.Excel.Functions.SPG(DC245, "SP_COUNTRY_NAME")</f>
        <v>#INVALID COMPANY ID</v>
      </c>
      <c r="DK245" t="str">
        <f>_xll.SNL.Clients.Office.Excel.Functions.SPG(DH245, "SP_COUNTRY_NAME")</f>
        <v>#INVALID COMPANY ID</v>
      </c>
      <c r="DL245" t="s">
        <v>767</v>
      </c>
      <c r="DM245">
        <v>135393505</v>
      </c>
      <c r="DN245" t="s">
        <v>398</v>
      </c>
      <c r="DO245" s="11">
        <v>0</v>
      </c>
      <c r="DP245" t="str">
        <f>_xll.SNL.Clients.Office.Excel.Functions.SPG(DM245, "SP_COUNTRY_NAME")</f>
        <v>#INVALID COMPANY ID</v>
      </c>
      <c r="DQ245" t="s">
        <v>767</v>
      </c>
      <c r="DR245">
        <v>135393505</v>
      </c>
      <c r="DS245" t="s">
        <v>398</v>
      </c>
      <c r="DT245" s="11">
        <v>0</v>
      </c>
      <c r="DU245" t="str">
        <f>_xll.SNL.Clients.Office.Excel.Functions.SPG(DR245, "SP_COUNTRY_NAME")</f>
        <v>#INVALID COMPANY ID</v>
      </c>
      <c r="DV245" t="s">
        <v>767</v>
      </c>
      <c r="DW245">
        <v>135393505</v>
      </c>
      <c r="DX245" t="s">
        <v>398</v>
      </c>
      <c r="DY245" s="11">
        <v>0</v>
      </c>
      <c r="DZ245" t="str">
        <f>_xll.SNL.Clients.Office.Excel.Functions.SPG(DW245, "SP_COUNTRY_NAME")</f>
        <v>#INVALID COMPANY ID</v>
      </c>
      <c r="EE245" t="str">
        <f>_xll.SNL.Clients.Office.Excel.Functions.SPG(EB245, "SP_COUNTRY_NAME")</f>
        <v>#INVALID COMPANY ID</v>
      </c>
      <c r="EF245" t="s">
        <v>2012</v>
      </c>
      <c r="EG245">
        <v>4140473</v>
      </c>
      <c r="EH245" t="s">
        <v>398</v>
      </c>
      <c r="EI245" s="11">
        <v>0.01</v>
      </c>
      <c r="EJ245" t="str">
        <f>_xll.SNL.Clients.Office.Excel.Functions.SPG(EG245, "SP_COUNTRY_NAME")</f>
        <v>United Kingdom</v>
      </c>
      <c r="EO245" t="str">
        <f>_xll.SNL.Clients.Office.Excel.Functions.SPG(EL245, "SP_COUNTRY_NAME")</f>
        <v>#INVALID COMPANY ID</v>
      </c>
      <c r="ET245" t="str">
        <f>_xll.SNL.Clients.Office.Excel.Functions.SPG(EQ245, "SP_COUNTRY_NAME")</f>
        <v>#INVALID COMPANY ID</v>
      </c>
      <c r="EY245" t="str">
        <f>_xll.SNL.Clients.Office.Excel.Functions.SPG(EV245, "SP_COUNTRY_NAME")</f>
        <v>#INVALID COMPANY ID</v>
      </c>
      <c r="EZ245" t="s">
        <v>1405</v>
      </c>
      <c r="FA245">
        <v>4310789</v>
      </c>
      <c r="FB245" t="s">
        <v>398</v>
      </c>
      <c r="FC245" s="11">
        <v>0.01</v>
      </c>
      <c r="FD245" t="str">
        <f>_xll.SNL.Clients.Office.Excel.Functions.SPG(FA245, "SP_COUNTRY_NAME")</f>
        <v>France</v>
      </c>
      <c r="FE245" t="s">
        <v>1405</v>
      </c>
      <c r="FF245">
        <v>4310789</v>
      </c>
      <c r="FG245" t="s">
        <v>398</v>
      </c>
      <c r="FH245" s="11">
        <v>0.01</v>
      </c>
      <c r="FI245" t="str">
        <f>_xll.SNL.Clients.Office.Excel.Functions.SPG(FF245, "SP_COUNTRY_NAME")</f>
        <v>France</v>
      </c>
      <c r="FJ245" t="s">
        <v>1761</v>
      </c>
      <c r="FK245" t="s">
        <v>348</v>
      </c>
      <c r="FL245" t="s">
        <v>406</v>
      </c>
      <c r="FM245" s="11">
        <v>0.01</v>
      </c>
      <c r="FN245" t="str">
        <f>_xll.SNL.Clients.Office.Excel.Functions.SPG(FK245, "SP_COUNTRY_NAME")</f>
        <v>China</v>
      </c>
      <c r="FS245" t="str">
        <f>_xll.SNL.Clients.Office.Excel.Functions.SPG(FP245, "SP_COUNTRY_NAME")</f>
        <v>#INVALID COMPANY ID</v>
      </c>
      <c r="FT245" t="s">
        <v>2012</v>
      </c>
      <c r="FU245">
        <v>4140473</v>
      </c>
      <c r="FV245" t="s">
        <v>398</v>
      </c>
      <c r="FW245" s="11">
        <v>0.01</v>
      </c>
      <c r="FX245" t="str">
        <f>_xll.SNL.Clients.Office.Excel.Functions.SPG(FU245, "SP_COUNTRY_NAME")</f>
        <v>United Kingdom</v>
      </c>
      <c r="GC245" t="str">
        <f>_xll.SNL.Clients.Office.Excel.Functions.SPG(FZ245, "SP_COUNTRY_NAME")</f>
        <v>#INVALID COMPANY ID</v>
      </c>
      <c r="GH245" t="str">
        <f>_xll.SNL.Clients.Office.Excel.Functions.SPG(GE245, "SP_COUNTRY_NAME")</f>
        <v>#INVALID COMPANY ID</v>
      </c>
      <c r="GM245" t="str">
        <f>_xll.SNL.Clients.Office.Excel.Functions.SPG(GJ245, "SP_COUNTRY_NAME")</f>
        <v>#INVALID COMPANY ID</v>
      </c>
      <c r="GR245" t="str">
        <f>_xll.SNL.Clients.Office.Excel.Functions.SPG(GO245, "SP_COUNTRY_NAME")</f>
        <v>#INVALID COMPANY ID</v>
      </c>
      <c r="GW245" t="str">
        <f>_xll.SNL.Clients.Office.Excel.Functions.SPG(GT245, "SP_COUNTRY_NAME")</f>
        <v>#INVALID COMPANY ID</v>
      </c>
      <c r="HB245" t="str">
        <f>_xll.SNL.Clients.Office.Excel.Functions.SPG(GY245, "SP_COUNTRY_NAME")</f>
        <v>#INVALID COMPANY ID</v>
      </c>
      <c r="HC245" t="s">
        <v>1761</v>
      </c>
      <c r="HD245" t="s">
        <v>348</v>
      </c>
      <c r="HE245" t="s">
        <v>406</v>
      </c>
      <c r="HF245" s="11">
        <v>0.01</v>
      </c>
      <c r="HG245" t="str">
        <f>_xll.SNL.Clients.Office.Excel.Functions.SPG(HD245, "SP_COUNTRY_NAME")</f>
        <v>China</v>
      </c>
      <c r="HL245" t="str">
        <f>_xll.SNL.Clients.Office.Excel.Functions.SPG(HI245, "SP_COUNTRY_NAME")</f>
        <v>#INVALID COMPANY ID</v>
      </c>
      <c r="HQ245" t="str">
        <f>_xll.SNL.Clients.Office.Excel.Functions.SPG(HN245, "SP_COUNTRY_NAME")</f>
        <v>#INVALID COMPANY ID</v>
      </c>
      <c r="HR245" t="s">
        <v>1761</v>
      </c>
      <c r="HS245" t="s">
        <v>348</v>
      </c>
      <c r="HT245" t="s">
        <v>406</v>
      </c>
      <c r="HU245" s="11">
        <v>0.01</v>
      </c>
      <c r="HV245" t="str">
        <f>_xll.SNL.Clients.Office.Excel.Functions.SPG(HS245, "SP_COUNTRY_NAME")</f>
        <v>China</v>
      </c>
      <c r="HW245" t="s">
        <v>2012</v>
      </c>
      <c r="HX245">
        <v>4140473</v>
      </c>
      <c r="HY245" t="s">
        <v>398</v>
      </c>
      <c r="HZ245" s="11">
        <v>0.01</v>
      </c>
      <c r="IA245" t="str">
        <f>_xll.SNL.Clients.Office.Excel.Functions.SPG(HX245, "SP_COUNTRY_NAME")</f>
        <v>United Kingdom</v>
      </c>
      <c r="IF245" t="str">
        <f>_xll.SNL.Clients.Office.Excel.Functions.SPG(IC245, "SP_COUNTRY_NAME")</f>
        <v>#INVALID COMPANY ID</v>
      </c>
      <c r="IK245" t="str">
        <f>_xll.SNL.Clients.Office.Excel.Functions.SPG(IH245, "SP_COUNTRY_NAME")</f>
        <v>#INVALID COMPANY ID</v>
      </c>
      <c r="IP245" t="str">
        <f>_xll.SNL.Clients.Office.Excel.Functions.SPG(IM245, "SP_COUNTRY_NAME")</f>
        <v>#INVALID COMPANY ID</v>
      </c>
      <c r="IU245" t="str">
        <f>_xll.SNL.Clients.Office.Excel.Functions.SPG(IR245, "SP_COUNTRY_NAME")</f>
        <v>#INVALID COMPANY ID</v>
      </c>
      <c r="IZ245" t="str">
        <f>_xll.SNL.Clients.Office.Excel.Functions.SPG(IW245, "SP_COUNTRY_NAME")</f>
        <v>#INVALID COMPANY ID</v>
      </c>
      <c r="JA245" t="s">
        <v>582</v>
      </c>
      <c r="JB245">
        <v>4332220</v>
      </c>
      <c r="JC245" t="s">
        <v>398</v>
      </c>
      <c r="JD245" s="11">
        <v>0</v>
      </c>
      <c r="JE245" t="str">
        <f>_xll.SNL.Clients.Office.Excel.Functions.SPG(JB245, "SP_COUNTRY_NAME")</f>
        <v>USA</v>
      </c>
      <c r="JF245" t="s">
        <v>767</v>
      </c>
      <c r="JG245">
        <v>135393505</v>
      </c>
      <c r="JH245" t="s">
        <v>398</v>
      </c>
      <c r="JI245" s="11">
        <v>0</v>
      </c>
      <c r="JJ245" t="str">
        <f>_xll.SNL.Clients.Office.Excel.Functions.SPG(JG245, "SP_COUNTRY_NAME")</f>
        <v>#INVALID COMPANY ID</v>
      </c>
      <c r="JK245" t="s">
        <v>1405</v>
      </c>
      <c r="JL245">
        <v>4310789</v>
      </c>
      <c r="JM245" t="s">
        <v>398</v>
      </c>
      <c r="JN245" s="11">
        <v>0.01</v>
      </c>
      <c r="JO245" t="str">
        <f>_xll.SNL.Clients.Office.Excel.Functions.SPG(JL245, "SP_COUNTRY_NAME")</f>
        <v>France</v>
      </c>
      <c r="JT245" t="str">
        <f>_xll.SNL.Clients.Office.Excel.Functions.SPG(JQ245, "SP_COUNTRY_NAME")</f>
        <v>#INVALID COMPANY ID</v>
      </c>
      <c r="JY245" t="str">
        <f>_xll.SNL.Clients.Office.Excel.Functions.SPG(JV245, "SP_COUNTRY_NAME")</f>
        <v>#INVALID COMPANY ID</v>
      </c>
      <c r="JZ245" t="s">
        <v>1761</v>
      </c>
      <c r="KA245" t="s">
        <v>348</v>
      </c>
      <c r="KB245" t="s">
        <v>406</v>
      </c>
      <c r="KC245" s="11">
        <v>0.01</v>
      </c>
      <c r="KD245" t="str">
        <f>_xll.SNL.Clients.Office.Excel.Functions.SPG(KA245, "SP_COUNTRY_NAME")</f>
        <v>China</v>
      </c>
      <c r="KI245" t="str">
        <f>_xll.SNL.Clients.Office.Excel.Functions.SPG(KF245, "SP_COUNTRY_NAME")</f>
        <v>#INVALID COMPANY ID</v>
      </c>
      <c r="KN245" t="str">
        <f>_xll.SNL.Clients.Office.Excel.Functions.SPG(KK245, "SP_COUNTRY_NAME")</f>
        <v>#INVALID COMPANY ID</v>
      </c>
    </row>
    <row r="246" spans="5:300" x14ac:dyDescent="0.35">
      <c r="E246" t="str">
        <f>_xll.SNL.Clients.Office.Excel.Functions.SPG(B246, "SP_COUNTRY_NAME")</f>
        <v>#INVALID COMPANY ID</v>
      </c>
      <c r="F246" t="s">
        <v>735</v>
      </c>
      <c r="G246">
        <v>4277356</v>
      </c>
      <c r="H246" t="s">
        <v>398</v>
      </c>
      <c r="I246" s="11">
        <v>0</v>
      </c>
      <c r="J246" t="str">
        <f>_xll.SNL.Clients.Office.Excel.Functions.SPG(G246, "SP_COUNTRY_NAME")</f>
        <v>South Africa</v>
      </c>
      <c r="K246" t="s">
        <v>644</v>
      </c>
      <c r="L246">
        <v>4289501</v>
      </c>
      <c r="M246" t="s">
        <v>398</v>
      </c>
      <c r="N246" s="11">
        <v>0</v>
      </c>
      <c r="O246" t="str">
        <f>_xll.SNL.Clients.Office.Excel.Functions.SPG(L246, "SP_COUNTRY_NAME")</f>
        <v>United Kingdom</v>
      </c>
      <c r="P246" t="s">
        <v>1121</v>
      </c>
      <c r="Q246">
        <v>4087990</v>
      </c>
      <c r="R246" t="s">
        <v>398</v>
      </c>
      <c r="S246" s="11">
        <v>0.02</v>
      </c>
      <c r="T246" t="str">
        <f>_xll.SNL.Clients.Office.Excel.Functions.SPG(Q246, "SP_COUNTRY_NAME")</f>
        <v>Japan</v>
      </c>
      <c r="Y246" t="str">
        <f>_xll.SNL.Clients.Office.Excel.Functions.SPG(V246, "SP_COUNTRY_NAME")</f>
        <v>#INVALID COMPANY ID</v>
      </c>
      <c r="AD246" t="str">
        <f>_xll.SNL.Clients.Office.Excel.Functions.SPG(AA246, "SP_COUNTRY_NAME")</f>
        <v>#INVALID COMPANY ID</v>
      </c>
      <c r="AI246" t="str">
        <f>_xll.SNL.Clients.Office.Excel.Functions.SPG(AF246, "SP_COUNTRY_NAME")</f>
        <v>#INVALID COMPANY ID</v>
      </c>
      <c r="AJ246" t="s">
        <v>1121</v>
      </c>
      <c r="AK246">
        <v>4087990</v>
      </c>
      <c r="AL246" t="s">
        <v>398</v>
      </c>
      <c r="AM246" s="11">
        <v>0.02</v>
      </c>
      <c r="AN246" t="str">
        <f>_xll.SNL.Clients.Office.Excel.Functions.SPG(AK246, "SP_COUNTRY_NAME")</f>
        <v>Japan</v>
      </c>
      <c r="AS246" t="str">
        <f>_xll.SNL.Clients.Office.Excel.Functions.SPG(AP246, "SP_COUNTRY_NAME")</f>
        <v>#INVALID COMPANY ID</v>
      </c>
      <c r="AX246" t="str">
        <f>_xll.SNL.Clients.Office.Excel.Functions.SPG(AU246, "SP_COUNTRY_NAME")</f>
        <v>#INVALID COMPANY ID</v>
      </c>
      <c r="BC246" t="str">
        <f>_xll.SNL.Clients.Office.Excel.Functions.SPG(AZ246, "SP_COUNTRY_NAME")</f>
        <v>#INVALID COMPANY ID</v>
      </c>
      <c r="BH246" t="str">
        <f>_xll.SNL.Clients.Office.Excel.Functions.SPG(BE246, "SP_COUNTRY_NAME")</f>
        <v>#INVALID COMPANY ID</v>
      </c>
      <c r="BI246" t="s">
        <v>890</v>
      </c>
      <c r="BJ246">
        <v>4142020</v>
      </c>
      <c r="BK246" t="s">
        <v>398</v>
      </c>
      <c r="BL246" s="11">
        <v>0</v>
      </c>
      <c r="BM246" t="str">
        <f>_xll.SNL.Clients.Office.Excel.Functions.SPG(BJ246, "SP_COUNTRY_NAME")</f>
        <v>India</v>
      </c>
      <c r="BR246" t="str">
        <f>_xll.SNL.Clients.Office.Excel.Functions.SPG(BO246, "SP_COUNTRY_NAME")</f>
        <v>#INVALID COMPANY ID</v>
      </c>
      <c r="BS246" t="s">
        <v>457</v>
      </c>
      <c r="BT246">
        <v>4145691</v>
      </c>
      <c r="BU246" t="s">
        <v>398</v>
      </c>
      <c r="BV246" s="11">
        <v>0</v>
      </c>
      <c r="BW246" t="str">
        <f>_xll.SNL.Clients.Office.Excel.Functions.SPG(BT246, "SP_COUNTRY_NAME")</f>
        <v>USA</v>
      </c>
      <c r="BX246" t="s">
        <v>1762</v>
      </c>
      <c r="BY246">
        <v>4186534</v>
      </c>
      <c r="BZ246" t="s">
        <v>398</v>
      </c>
      <c r="CA246" s="11">
        <v>0.01</v>
      </c>
      <c r="CB246" t="str">
        <f>_xll.SNL.Clients.Office.Excel.Functions.SPG(BY246, "SP_COUNTRY_NAME")</f>
        <v>USA</v>
      </c>
      <c r="CC246" t="s">
        <v>1406</v>
      </c>
      <c r="CD246">
        <v>4117421</v>
      </c>
      <c r="CE246" t="s">
        <v>398</v>
      </c>
      <c r="CF246" s="11">
        <v>0.01</v>
      </c>
      <c r="CG246" t="str">
        <f>_xll.SNL.Clients.Office.Excel.Functions.SPG(CD246, "SP_COUNTRY_NAME")</f>
        <v>USA</v>
      </c>
      <c r="CH246" t="s">
        <v>1762</v>
      </c>
      <c r="CI246">
        <v>4186534</v>
      </c>
      <c r="CJ246" t="s">
        <v>398</v>
      </c>
      <c r="CK246" s="11">
        <v>0.01</v>
      </c>
      <c r="CL246" t="str">
        <f>_xll.SNL.Clients.Office.Excel.Functions.SPG(CI246, "SP_COUNTRY_NAME")</f>
        <v>USA</v>
      </c>
      <c r="CM246" t="s">
        <v>890</v>
      </c>
      <c r="CN246">
        <v>4142020</v>
      </c>
      <c r="CO246" t="s">
        <v>398</v>
      </c>
      <c r="CP246" s="11">
        <v>0</v>
      </c>
      <c r="CQ246" t="str">
        <f>_xll.SNL.Clients.Office.Excel.Functions.SPG(CN246, "SP_COUNTRY_NAME")</f>
        <v>India</v>
      </c>
      <c r="CR246" t="s">
        <v>890</v>
      </c>
      <c r="CS246">
        <v>4142020</v>
      </c>
      <c r="CT246" t="s">
        <v>398</v>
      </c>
      <c r="CU246" s="11">
        <v>0</v>
      </c>
      <c r="CV246" t="str">
        <f>_xll.SNL.Clients.Office.Excel.Functions.SPG(CS246, "SP_COUNTRY_NAME")</f>
        <v>India</v>
      </c>
      <c r="CW246" t="s">
        <v>1762</v>
      </c>
      <c r="CX246">
        <v>4186534</v>
      </c>
      <c r="CY246" t="s">
        <v>398</v>
      </c>
      <c r="CZ246" s="11">
        <v>0.01</v>
      </c>
      <c r="DA246" t="str">
        <f>_xll.SNL.Clients.Office.Excel.Functions.SPG(CX246, "SP_COUNTRY_NAME")</f>
        <v>USA</v>
      </c>
      <c r="DF246" t="str">
        <f>_xll.SNL.Clients.Office.Excel.Functions.SPG(DC246, "SP_COUNTRY_NAME")</f>
        <v>#INVALID COMPANY ID</v>
      </c>
      <c r="DK246" t="str">
        <f>_xll.SNL.Clients.Office.Excel.Functions.SPG(DH246, "SP_COUNTRY_NAME")</f>
        <v>#INVALID COMPANY ID</v>
      </c>
      <c r="DL246" t="s">
        <v>735</v>
      </c>
      <c r="DM246">
        <v>4277356</v>
      </c>
      <c r="DN246" t="s">
        <v>398</v>
      </c>
      <c r="DO246" s="11">
        <v>0</v>
      </c>
      <c r="DP246" t="str">
        <f>_xll.SNL.Clients.Office.Excel.Functions.SPG(DM246, "SP_COUNTRY_NAME")</f>
        <v>South Africa</v>
      </c>
      <c r="DQ246" t="s">
        <v>735</v>
      </c>
      <c r="DR246">
        <v>4277356</v>
      </c>
      <c r="DS246" t="s">
        <v>398</v>
      </c>
      <c r="DT246" s="11">
        <v>0</v>
      </c>
      <c r="DU246" t="str">
        <f>_xll.SNL.Clients.Office.Excel.Functions.SPG(DR246, "SP_COUNTRY_NAME")</f>
        <v>South Africa</v>
      </c>
      <c r="DV246" t="s">
        <v>735</v>
      </c>
      <c r="DW246">
        <v>4277356</v>
      </c>
      <c r="DX246" t="s">
        <v>398</v>
      </c>
      <c r="DY246" s="11">
        <v>0</v>
      </c>
      <c r="DZ246" t="str">
        <f>_xll.SNL.Clients.Office.Excel.Functions.SPG(DW246, "SP_COUNTRY_NAME")</f>
        <v>South Africa</v>
      </c>
      <c r="EE246" t="str">
        <f>_xll.SNL.Clients.Office.Excel.Functions.SPG(EB246, "SP_COUNTRY_NAME")</f>
        <v>#INVALID COMPANY ID</v>
      </c>
      <c r="EF246" t="s">
        <v>821</v>
      </c>
      <c r="EG246">
        <v>4139354</v>
      </c>
      <c r="EH246" t="s">
        <v>398</v>
      </c>
      <c r="EI246" s="11">
        <v>0.01</v>
      </c>
      <c r="EJ246" t="str">
        <f>_xll.SNL.Clients.Office.Excel.Functions.SPG(EG246, "SP_COUNTRY_NAME")</f>
        <v>United Kingdom</v>
      </c>
      <c r="EO246" t="str">
        <f>_xll.SNL.Clients.Office.Excel.Functions.SPG(EL246, "SP_COUNTRY_NAME")</f>
        <v>#INVALID COMPANY ID</v>
      </c>
      <c r="ET246" t="str">
        <f>_xll.SNL.Clients.Office.Excel.Functions.SPG(EQ246, "SP_COUNTRY_NAME")</f>
        <v>#INVALID COMPANY ID</v>
      </c>
      <c r="EY246" t="str">
        <f>_xll.SNL.Clients.Office.Excel.Functions.SPG(EV246, "SP_COUNTRY_NAME")</f>
        <v>#INVALID COMPANY ID</v>
      </c>
      <c r="EZ246" t="s">
        <v>1406</v>
      </c>
      <c r="FA246">
        <v>4117421</v>
      </c>
      <c r="FB246" t="s">
        <v>398</v>
      </c>
      <c r="FC246" s="11">
        <v>0.01</v>
      </c>
      <c r="FD246" t="str">
        <f>_xll.SNL.Clients.Office.Excel.Functions.SPG(FA246, "SP_COUNTRY_NAME")</f>
        <v>USA</v>
      </c>
      <c r="FE246" t="s">
        <v>1406</v>
      </c>
      <c r="FF246">
        <v>4117421</v>
      </c>
      <c r="FG246" t="s">
        <v>398</v>
      </c>
      <c r="FH246" s="11">
        <v>0.01</v>
      </c>
      <c r="FI246" t="str">
        <f>_xll.SNL.Clients.Office.Excel.Functions.SPG(FF246, "SP_COUNTRY_NAME")</f>
        <v>USA</v>
      </c>
      <c r="FJ246" t="s">
        <v>1762</v>
      </c>
      <c r="FK246">
        <v>4186534</v>
      </c>
      <c r="FL246" t="s">
        <v>398</v>
      </c>
      <c r="FM246" s="11">
        <v>0.01</v>
      </c>
      <c r="FN246" t="str">
        <f>_xll.SNL.Clients.Office.Excel.Functions.SPG(FK246, "SP_COUNTRY_NAME")</f>
        <v>USA</v>
      </c>
      <c r="FS246" t="str">
        <f>_xll.SNL.Clients.Office.Excel.Functions.SPG(FP246, "SP_COUNTRY_NAME")</f>
        <v>#INVALID COMPANY ID</v>
      </c>
      <c r="FT246" t="s">
        <v>821</v>
      </c>
      <c r="FU246">
        <v>4139354</v>
      </c>
      <c r="FV246" t="s">
        <v>398</v>
      </c>
      <c r="FW246" s="11">
        <v>0.01</v>
      </c>
      <c r="FX246" t="str">
        <f>_xll.SNL.Clients.Office.Excel.Functions.SPG(FU246, "SP_COUNTRY_NAME")</f>
        <v>United Kingdom</v>
      </c>
      <c r="GC246" t="str">
        <f>_xll.SNL.Clients.Office.Excel.Functions.SPG(FZ246, "SP_COUNTRY_NAME")</f>
        <v>#INVALID COMPANY ID</v>
      </c>
      <c r="GH246" t="str">
        <f>_xll.SNL.Clients.Office.Excel.Functions.SPG(GE246, "SP_COUNTRY_NAME")</f>
        <v>#INVALID COMPANY ID</v>
      </c>
      <c r="GM246" t="str">
        <f>_xll.SNL.Clients.Office.Excel.Functions.SPG(GJ246, "SP_COUNTRY_NAME")</f>
        <v>#INVALID COMPANY ID</v>
      </c>
      <c r="GR246" t="str">
        <f>_xll.SNL.Clients.Office.Excel.Functions.SPG(GO246, "SP_COUNTRY_NAME")</f>
        <v>#INVALID COMPANY ID</v>
      </c>
      <c r="GW246" t="str">
        <f>_xll.SNL.Clients.Office.Excel.Functions.SPG(GT246, "SP_COUNTRY_NAME")</f>
        <v>#INVALID COMPANY ID</v>
      </c>
      <c r="HB246" t="str">
        <f>_xll.SNL.Clients.Office.Excel.Functions.SPG(GY246, "SP_COUNTRY_NAME")</f>
        <v>#INVALID COMPANY ID</v>
      </c>
      <c r="HC246" t="s">
        <v>1762</v>
      </c>
      <c r="HD246">
        <v>4186534</v>
      </c>
      <c r="HE246" t="s">
        <v>398</v>
      </c>
      <c r="HF246" s="11">
        <v>0.01</v>
      </c>
      <c r="HG246" t="str">
        <f>_xll.SNL.Clients.Office.Excel.Functions.SPG(HD246, "SP_COUNTRY_NAME")</f>
        <v>USA</v>
      </c>
      <c r="HL246" t="str">
        <f>_xll.SNL.Clients.Office.Excel.Functions.SPG(HI246, "SP_COUNTRY_NAME")</f>
        <v>#INVALID COMPANY ID</v>
      </c>
      <c r="HQ246" t="str">
        <f>_xll.SNL.Clients.Office.Excel.Functions.SPG(HN246, "SP_COUNTRY_NAME")</f>
        <v>#INVALID COMPANY ID</v>
      </c>
      <c r="HR246" t="s">
        <v>1762</v>
      </c>
      <c r="HS246">
        <v>4186534</v>
      </c>
      <c r="HT246" t="s">
        <v>398</v>
      </c>
      <c r="HU246" s="11">
        <v>0.01</v>
      </c>
      <c r="HV246" t="str">
        <f>_xll.SNL.Clients.Office.Excel.Functions.SPG(HS246, "SP_COUNTRY_NAME")</f>
        <v>USA</v>
      </c>
      <c r="HW246" t="s">
        <v>821</v>
      </c>
      <c r="HX246">
        <v>4139354</v>
      </c>
      <c r="HY246" t="s">
        <v>398</v>
      </c>
      <c r="HZ246" s="11">
        <v>0.01</v>
      </c>
      <c r="IA246" t="str">
        <f>_xll.SNL.Clients.Office.Excel.Functions.SPG(HX246, "SP_COUNTRY_NAME")</f>
        <v>United Kingdom</v>
      </c>
      <c r="IF246" t="str">
        <f>_xll.SNL.Clients.Office.Excel.Functions.SPG(IC246, "SP_COUNTRY_NAME")</f>
        <v>#INVALID COMPANY ID</v>
      </c>
      <c r="IK246" t="str">
        <f>_xll.SNL.Clients.Office.Excel.Functions.SPG(IH246, "SP_COUNTRY_NAME")</f>
        <v>#INVALID COMPANY ID</v>
      </c>
      <c r="IP246" t="str">
        <f>_xll.SNL.Clients.Office.Excel.Functions.SPG(IM246, "SP_COUNTRY_NAME")</f>
        <v>#INVALID COMPANY ID</v>
      </c>
      <c r="IU246" t="str">
        <f>_xll.SNL.Clients.Office.Excel.Functions.SPG(IR246, "SP_COUNTRY_NAME")</f>
        <v>#INVALID COMPANY ID</v>
      </c>
      <c r="IZ246" t="str">
        <f>_xll.SNL.Clients.Office.Excel.Functions.SPG(IW246, "SP_COUNTRY_NAME")</f>
        <v>#INVALID COMPANY ID</v>
      </c>
      <c r="JA246" t="s">
        <v>890</v>
      </c>
      <c r="JB246">
        <v>4142020</v>
      </c>
      <c r="JC246" t="s">
        <v>398</v>
      </c>
      <c r="JD246" s="11">
        <v>0</v>
      </c>
      <c r="JE246" t="str">
        <f>_xll.SNL.Clients.Office.Excel.Functions.SPG(JB246, "SP_COUNTRY_NAME")</f>
        <v>India</v>
      </c>
      <c r="JF246" t="s">
        <v>735</v>
      </c>
      <c r="JG246">
        <v>4277356</v>
      </c>
      <c r="JH246" t="s">
        <v>398</v>
      </c>
      <c r="JI246" s="11">
        <v>0</v>
      </c>
      <c r="JJ246" t="str">
        <f>_xll.SNL.Clients.Office.Excel.Functions.SPG(JG246, "SP_COUNTRY_NAME")</f>
        <v>South Africa</v>
      </c>
      <c r="JK246" t="s">
        <v>1406</v>
      </c>
      <c r="JL246">
        <v>4117421</v>
      </c>
      <c r="JM246" t="s">
        <v>398</v>
      </c>
      <c r="JN246" s="11">
        <v>0.01</v>
      </c>
      <c r="JO246" t="str">
        <f>_xll.SNL.Clients.Office.Excel.Functions.SPG(JL246, "SP_COUNTRY_NAME")</f>
        <v>USA</v>
      </c>
      <c r="JT246" t="str">
        <f>_xll.SNL.Clients.Office.Excel.Functions.SPG(JQ246, "SP_COUNTRY_NAME")</f>
        <v>#INVALID COMPANY ID</v>
      </c>
      <c r="JY246" t="str">
        <f>_xll.SNL.Clients.Office.Excel.Functions.SPG(JV246, "SP_COUNTRY_NAME")</f>
        <v>#INVALID COMPANY ID</v>
      </c>
      <c r="JZ246" t="s">
        <v>1762</v>
      </c>
      <c r="KA246">
        <v>4186534</v>
      </c>
      <c r="KB246" t="s">
        <v>398</v>
      </c>
      <c r="KC246" s="11">
        <v>0.01</v>
      </c>
      <c r="KD246" t="str">
        <f>_xll.SNL.Clients.Office.Excel.Functions.SPG(KA246, "SP_COUNTRY_NAME")</f>
        <v>USA</v>
      </c>
      <c r="KI246" t="str">
        <f>_xll.SNL.Clients.Office.Excel.Functions.SPG(KF246, "SP_COUNTRY_NAME")</f>
        <v>#INVALID COMPANY ID</v>
      </c>
      <c r="KN246" t="str">
        <f>_xll.SNL.Clients.Office.Excel.Functions.SPG(KK246, "SP_COUNTRY_NAME")</f>
        <v>#INVALID COMPANY ID</v>
      </c>
    </row>
    <row r="247" spans="5:300" x14ac:dyDescent="0.35">
      <c r="E247" t="str">
        <f>_xll.SNL.Clients.Office.Excel.Functions.SPG(B247, "SP_COUNTRY_NAME")</f>
        <v>#INVALID COMPANY ID</v>
      </c>
      <c r="F247" t="s">
        <v>871</v>
      </c>
      <c r="G247">
        <v>7357269</v>
      </c>
      <c r="H247" t="s">
        <v>398</v>
      </c>
      <c r="I247" s="11">
        <v>0</v>
      </c>
      <c r="J247" t="str">
        <f>_xll.SNL.Clients.Office.Excel.Functions.SPG(G247, "SP_COUNTRY_NAME")</f>
        <v>USA</v>
      </c>
      <c r="K247" t="s">
        <v>645</v>
      </c>
      <c r="L247">
        <v>4279122</v>
      </c>
      <c r="M247" t="s">
        <v>398</v>
      </c>
      <c r="N247" s="11">
        <v>0</v>
      </c>
      <c r="O247" t="str">
        <f>_xll.SNL.Clients.Office.Excel.Functions.SPG(L247, "SP_COUNTRY_NAME")</f>
        <v>Australia</v>
      </c>
      <c r="P247" t="s">
        <v>485</v>
      </c>
      <c r="Q247">
        <v>4119790</v>
      </c>
      <c r="R247" t="s">
        <v>398</v>
      </c>
      <c r="S247" s="11">
        <v>0.02</v>
      </c>
      <c r="T247" t="str">
        <f>_xll.SNL.Clients.Office.Excel.Functions.SPG(Q247, "SP_COUNTRY_NAME")</f>
        <v>USA</v>
      </c>
      <c r="Y247" t="str">
        <f>_xll.SNL.Clients.Office.Excel.Functions.SPG(V247, "SP_COUNTRY_NAME")</f>
        <v>#INVALID COMPANY ID</v>
      </c>
      <c r="AD247" t="str">
        <f>_xll.SNL.Clients.Office.Excel.Functions.SPG(AA247, "SP_COUNTRY_NAME")</f>
        <v>#INVALID COMPANY ID</v>
      </c>
      <c r="AI247" t="str">
        <f>_xll.SNL.Clients.Office.Excel.Functions.SPG(AF247, "SP_COUNTRY_NAME")</f>
        <v>#INVALID COMPANY ID</v>
      </c>
      <c r="AJ247" t="s">
        <v>485</v>
      </c>
      <c r="AK247">
        <v>4119790</v>
      </c>
      <c r="AL247" t="s">
        <v>398</v>
      </c>
      <c r="AM247" s="11">
        <v>0.02</v>
      </c>
      <c r="AN247" t="str">
        <f>_xll.SNL.Clients.Office.Excel.Functions.SPG(AK247, "SP_COUNTRY_NAME")</f>
        <v>USA</v>
      </c>
      <c r="AS247" t="str">
        <f>_xll.SNL.Clients.Office.Excel.Functions.SPG(AP247, "SP_COUNTRY_NAME")</f>
        <v>#INVALID COMPANY ID</v>
      </c>
      <c r="AX247" t="str">
        <f>_xll.SNL.Clients.Office.Excel.Functions.SPG(AU247, "SP_COUNTRY_NAME")</f>
        <v>#INVALID COMPANY ID</v>
      </c>
      <c r="BC247" t="str">
        <f>_xll.SNL.Clients.Office.Excel.Functions.SPG(AZ247, "SP_COUNTRY_NAME")</f>
        <v>#INVALID COMPANY ID</v>
      </c>
      <c r="BH247" t="str">
        <f>_xll.SNL.Clients.Office.Excel.Functions.SPG(BE247, "SP_COUNTRY_NAME")</f>
        <v>#INVALID COMPANY ID</v>
      </c>
      <c r="BI247" t="s">
        <v>775</v>
      </c>
      <c r="BJ247">
        <v>5879182</v>
      </c>
      <c r="BK247" t="s">
        <v>398</v>
      </c>
      <c r="BL247" s="11">
        <v>0</v>
      </c>
      <c r="BM247" t="str">
        <f>_xll.SNL.Clients.Office.Excel.Functions.SPG(BJ247, "SP_COUNTRY_NAME")</f>
        <v>South Africa</v>
      </c>
      <c r="BR247" t="str">
        <f>_xll.SNL.Clients.Office.Excel.Functions.SPG(BO247, "SP_COUNTRY_NAME")</f>
        <v>#INVALID COMPANY ID</v>
      </c>
      <c r="BS247" t="s">
        <v>1963</v>
      </c>
      <c r="BT247">
        <v>111820246</v>
      </c>
      <c r="BU247" t="s">
        <v>398</v>
      </c>
      <c r="BV247" s="11">
        <v>0</v>
      </c>
      <c r="BW247" t="str">
        <f>_xll.SNL.Clients.Office.Excel.Functions.SPG(BT247, "SP_COUNTRY_NAME")</f>
        <v>Germany</v>
      </c>
      <c r="BX247" t="s">
        <v>1763</v>
      </c>
      <c r="BY247">
        <v>110770</v>
      </c>
      <c r="BZ247" t="s">
        <v>398</v>
      </c>
      <c r="CA247" s="11">
        <v>0.01</v>
      </c>
      <c r="CB247" t="str">
        <f>_xll.SNL.Clients.Office.Excel.Functions.SPG(BY247, "SP_COUNTRY_NAME")</f>
        <v>USA</v>
      </c>
      <c r="CC247" t="s">
        <v>1407</v>
      </c>
      <c r="CD247" t="s">
        <v>348</v>
      </c>
      <c r="CE247" t="s">
        <v>406</v>
      </c>
      <c r="CF247" s="11">
        <v>0.01</v>
      </c>
      <c r="CG247" t="str">
        <f>_xll.SNL.Clients.Office.Excel.Functions.SPG(CD247, "SP_COUNTRY_NAME")</f>
        <v>China</v>
      </c>
      <c r="CH247" t="s">
        <v>1763</v>
      </c>
      <c r="CI247">
        <v>110770</v>
      </c>
      <c r="CJ247" t="s">
        <v>398</v>
      </c>
      <c r="CK247" s="11">
        <v>0.01</v>
      </c>
      <c r="CL247" t="str">
        <f>_xll.SNL.Clients.Office.Excel.Functions.SPG(CI247, "SP_COUNTRY_NAME")</f>
        <v>USA</v>
      </c>
      <c r="CM247" t="s">
        <v>775</v>
      </c>
      <c r="CN247">
        <v>5879182</v>
      </c>
      <c r="CO247" t="s">
        <v>398</v>
      </c>
      <c r="CP247" s="11">
        <v>0</v>
      </c>
      <c r="CQ247" t="str">
        <f>_xll.SNL.Clients.Office.Excel.Functions.SPG(CN247, "SP_COUNTRY_NAME")</f>
        <v>South Africa</v>
      </c>
      <c r="CR247" t="s">
        <v>775</v>
      </c>
      <c r="CS247">
        <v>5879182</v>
      </c>
      <c r="CT247" t="s">
        <v>398</v>
      </c>
      <c r="CU247" s="11">
        <v>0</v>
      </c>
      <c r="CV247" t="str">
        <f>_xll.SNL.Clients.Office.Excel.Functions.SPG(CS247, "SP_COUNTRY_NAME")</f>
        <v>South Africa</v>
      </c>
      <c r="CW247" t="s">
        <v>1763</v>
      </c>
      <c r="CX247">
        <v>110770</v>
      </c>
      <c r="CY247" t="s">
        <v>398</v>
      </c>
      <c r="CZ247" s="11">
        <v>0.01</v>
      </c>
      <c r="DA247" t="str">
        <f>_xll.SNL.Clients.Office.Excel.Functions.SPG(CX247, "SP_COUNTRY_NAME")</f>
        <v>USA</v>
      </c>
      <c r="DF247" t="str">
        <f>_xll.SNL.Clients.Office.Excel.Functions.SPG(DC247, "SP_COUNTRY_NAME")</f>
        <v>#INVALID COMPANY ID</v>
      </c>
      <c r="DK247" t="str">
        <f>_xll.SNL.Clients.Office.Excel.Functions.SPG(DH247, "SP_COUNTRY_NAME")</f>
        <v>#INVALID COMPANY ID</v>
      </c>
      <c r="DL247" t="s">
        <v>871</v>
      </c>
      <c r="DM247">
        <v>7357269</v>
      </c>
      <c r="DN247" t="s">
        <v>398</v>
      </c>
      <c r="DO247" s="11">
        <v>0</v>
      </c>
      <c r="DP247" t="str">
        <f>_xll.SNL.Clients.Office.Excel.Functions.SPG(DM247, "SP_COUNTRY_NAME")</f>
        <v>USA</v>
      </c>
      <c r="DQ247" t="s">
        <v>871</v>
      </c>
      <c r="DR247">
        <v>7357269</v>
      </c>
      <c r="DS247" t="s">
        <v>398</v>
      </c>
      <c r="DT247" s="11">
        <v>0</v>
      </c>
      <c r="DU247" t="str">
        <f>_xll.SNL.Clients.Office.Excel.Functions.SPG(DR247, "SP_COUNTRY_NAME")</f>
        <v>USA</v>
      </c>
      <c r="DV247" t="s">
        <v>871</v>
      </c>
      <c r="DW247">
        <v>7357269</v>
      </c>
      <c r="DX247" t="s">
        <v>398</v>
      </c>
      <c r="DY247" s="11">
        <v>0</v>
      </c>
      <c r="DZ247" t="str">
        <f>_xll.SNL.Clients.Office.Excel.Functions.SPG(DW247, "SP_COUNTRY_NAME")</f>
        <v>USA</v>
      </c>
      <c r="EE247" t="str">
        <f>_xll.SNL.Clients.Office.Excel.Functions.SPG(EB247, "SP_COUNTRY_NAME")</f>
        <v>#INVALID COMPANY ID</v>
      </c>
      <c r="EF247" t="s">
        <v>733</v>
      </c>
      <c r="EG247">
        <v>4631098</v>
      </c>
      <c r="EH247" t="s">
        <v>403</v>
      </c>
      <c r="EI247" s="11">
        <v>0.01</v>
      </c>
      <c r="EJ247" t="str">
        <f>_xll.SNL.Clients.Office.Excel.Functions.SPG(EG247, "SP_COUNTRY_NAME")</f>
        <v>South Africa</v>
      </c>
      <c r="EO247" t="str">
        <f>_xll.SNL.Clients.Office.Excel.Functions.SPG(EL247, "SP_COUNTRY_NAME")</f>
        <v>#INVALID COMPANY ID</v>
      </c>
      <c r="ET247" t="str">
        <f>_xll.SNL.Clients.Office.Excel.Functions.SPG(EQ247, "SP_COUNTRY_NAME")</f>
        <v>#INVALID COMPANY ID</v>
      </c>
      <c r="EY247" t="str">
        <f>_xll.SNL.Clients.Office.Excel.Functions.SPG(EV247, "SP_COUNTRY_NAME")</f>
        <v>#INVALID COMPANY ID</v>
      </c>
      <c r="EZ247" t="s">
        <v>1407</v>
      </c>
      <c r="FA247" t="s">
        <v>348</v>
      </c>
      <c r="FB247" t="s">
        <v>406</v>
      </c>
      <c r="FC247" s="11">
        <v>0.01</v>
      </c>
      <c r="FD247" t="str">
        <f>_xll.SNL.Clients.Office.Excel.Functions.SPG(FA247, "SP_COUNTRY_NAME")</f>
        <v>China</v>
      </c>
      <c r="FE247" t="s">
        <v>1407</v>
      </c>
      <c r="FF247" t="s">
        <v>348</v>
      </c>
      <c r="FG247" t="s">
        <v>406</v>
      </c>
      <c r="FH247" s="11">
        <v>0.01</v>
      </c>
      <c r="FI247" t="str">
        <f>_xll.SNL.Clients.Office.Excel.Functions.SPG(FF247, "SP_COUNTRY_NAME")</f>
        <v>China</v>
      </c>
      <c r="FJ247" t="s">
        <v>1763</v>
      </c>
      <c r="FK247">
        <v>110770</v>
      </c>
      <c r="FL247" t="s">
        <v>398</v>
      </c>
      <c r="FM247" s="11">
        <v>0.01</v>
      </c>
      <c r="FN247" t="str">
        <f>_xll.SNL.Clients.Office.Excel.Functions.SPG(FK247, "SP_COUNTRY_NAME")</f>
        <v>USA</v>
      </c>
      <c r="FS247" t="str">
        <f>_xll.SNL.Clients.Office.Excel.Functions.SPG(FP247, "SP_COUNTRY_NAME")</f>
        <v>#INVALID COMPANY ID</v>
      </c>
      <c r="FT247" t="s">
        <v>733</v>
      </c>
      <c r="FU247">
        <v>4631098</v>
      </c>
      <c r="FV247" t="s">
        <v>403</v>
      </c>
      <c r="FW247" s="11">
        <v>0.01</v>
      </c>
      <c r="FX247" t="str">
        <f>_xll.SNL.Clients.Office.Excel.Functions.SPG(FU247, "SP_COUNTRY_NAME")</f>
        <v>South Africa</v>
      </c>
      <c r="GC247" t="str">
        <f>_xll.SNL.Clients.Office.Excel.Functions.SPG(FZ247, "SP_COUNTRY_NAME")</f>
        <v>#INVALID COMPANY ID</v>
      </c>
      <c r="GH247" t="str">
        <f>_xll.SNL.Clients.Office.Excel.Functions.SPG(GE247, "SP_COUNTRY_NAME")</f>
        <v>#INVALID COMPANY ID</v>
      </c>
      <c r="GM247" t="str">
        <f>_xll.SNL.Clients.Office.Excel.Functions.SPG(GJ247, "SP_COUNTRY_NAME")</f>
        <v>#INVALID COMPANY ID</v>
      </c>
      <c r="GR247" t="str">
        <f>_xll.SNL.Clients.Office.Excel.Functions.SPG(GO247, "SP_COUNTRY_NAME")</f>
        <v>#INVALID COMPANY ID</v>
      </c>
      <c r="GW247" t="str">
        <f>_xll.SNL.Clients.Office.Excel.Functions.SPG(GT247, "SP_COUNTRY_NAME")</f>
        <v>#INVALID COMPANY ID</v>
      </c>
      <c r="HB247" t="str">
        <f>_xll.SNL.Clients.Office.Excel.Functions.SPG(GY247, "SP_COUNTRY_NAME")</f>
        <v>#INVALID COMPANY ID</v>
      </c>
      <c r="HC247" t="s">
        <v>1763</v>
      </c>
      <c r="HD247">
        <v>110770</v>
      </c>
      <c r="HE247" t="s">
        <v>398</v>
      </c>
      <c r="HF247" s="11">
        <v>0.01</v>
      </c>
      <c r="HG247" t="str">
        <f>_xll.SNL.Clients.Office.Excel.Functions.SPG(HD247, "SP_COUNTRY_NAME")</f>
        <v>USA</v>
      </c>
      <c r="HL247" t="str">
        <f>_xll.SNL.Clients.Office.Excel.Functions.SPG(HI247, "SP_COUNTRY_NAME")</f>
        <v>#INVALID COMPANY ID</v>
      </c>
      <c r="HQ247" t="str">
        <f>_xll.SNL.Clients.Office.Excel.Functions.SPG(HN247, "SP_COUNTRY_NAME")</f>
        <v>#INVALID COMPANY ID</v>
      </c>
      <c r="HR247" t="s">
        <v>1763</v>
      </c>
      <c r="HS247">
        <v>110770</v>
      </c>
      <c r="HT247" t="s">
        <v>398</v>
      </c>
      <c r="HU247" s="11">
        <v>0.01</v>
      </c>
      <c r="HV247" t="str">
        <f>_xll.SNL.Clients.Office.Excel.Functions.SPG(HS247, "SP_COUNTRY_NAME")</f>
        <v>USA</v>
      </c>
      <c r="HW247" t="s">
        <v>733</v>
      </c>
      <c r="HX247">
        <v>4631098</v>
      </c>
      <c r="HY247" t="s">
        <v>403</v>
      </c>
      <c r="HZ247" s="11">
        <v>0.01</v>
      </c>
      <c r="IA247" t="str">
        <f>_xll.SNL.Clients.Office.Excel.Functions.SPG(HX247, "SP_COUNTRY_NAME")</f>
        <v>South Africa</v>
      </c>
      <c r="IF247" t="str">
        <f>_xll.SNL.Clients.Office.Excel.Functions.SPG(IC247, "SP_COUNTRY_NAME")</f>
        <v>#INVALID COMPANY ID</v>
      </c>
      <c r="IK247" t="str">
        <f>_xll.SNL.Clients.Office.Excel.Functions.SPG(IH247, "SP_COUNTRY_NAME")</f>
        <v>#INVALID COMPANY ID</v>
      </c>
      <c r="IP247" t="str">
        <f>_xll.SNL.Clients.Office.Excel.Functions.SPG(IM247, "SP_COUNTRY_NAME")</f>
        <v>#INVALID COMPANY ID</v>
      </c>
      <c r="IU247" t="str">
        <f>_xll.SNL.Clients.Office.Excel.Functions.SPG(IR247, "SP_COUNTRY_NAME")</f>
        <v>#INVALID COMPANY ID</v>
      </c>
      <c r="IZ247" t="str">
        <f>_xll.SNL.Clients.Office.Excel.Functions.SPG(IW247, "SP_COUNTRY_NAME")</f>
        <v>#INVALID COMPANY ID</v>
      </c>
      <c r="JA247" t="s">
        <v>775</v>
      </c>
      <c r="JB247">
        <v>5879182</v>
      </c>
      <c r="JC247" t="s">
        <v>398</v>
      </c>
      <c r="JD247" s="11">
        <v>0</v>
      </c>
      <c r="JE247" t="str">
        <f>_xll.SNL.Clients.Office.Excel.Functions.SPG(JB247, "SP_COUNTRY_NAME")</f>
        <v>South Africa</v>
      </c>
      <c r="JF247" t="s">
        <v>871</v>
      </c>
      <c r="JG247">
        <v>7357269</v>
      </c>
      <c r="JH247" t="s">
        <v>398</v>
      </c>
      <c r="JI247" s="11">
        <v>0</v>
      </c>
      <c r="JJ247" t="str">
        <f>_xll.SNL.Clients.Office.Excel.Functions.SPG(JG247, "SP_COUNTRY_NAME")</f>
        <v>USA</v>
      </c>
      <c r="JK247" t="s">
        <v>1407</v>
      </c>
      <c r="JL247" t="s">
        <v>348</v>
      </c>
      <c r="JM247" t="s">
        <v>406</v>
      </c>
      <c r="JN247" s="11">
        <v>0.01</v>
      </c>
      <c r="JO247" t="str">
        <f>_xll.SNL.Clients.Office.Excel.Functions.SPG(JL247, "SP_COUNTRY_NAME")</f>
        <v>China</v>
      </c>
      <c r="JT247" t="str">
        <f>_xll.SNL.Clients.Office.Excel.Functions.SPG(JQ247, "SP_COUNTRY_NAME")</f>
        <v>#INVALID COMPANY ID</v>
      </c>
      <c r="JY247" t="str">
        <f>_xll.SNL.Clients.Office.Excel.Functions.SPG(JV247, "SP_COUNTRY_NAME")</f>
        <v>#INVALID COMPANY ID</v>
      </c>
      <c r="JZ247" t="s">
        <v>1763</v>
      </c>
      <c r="KA247">
        <v>110770</v>
      </c>
      <c r="KB247" t="s">
        <v>398</v>
      </c>
      <c r="KC247" s="11">
        <v>0.01</v>
      </c>
      <c r="KD247" t="str">
        <f>_xll.SNL.Clients.Office.Excel.Functions.SPG(KA247, "SP_COUNTRY_NAME")</f>
        <v>USA</v>
      </c>
      <c r="KI247" t="str">
        <f>_xll.SNL.Clients.Office.Excel.Functions.SPG(KF247, "SP_COUNTRY_NAME")</f>
        <v>#INVALID COMPANY ID</v>
      </c>
      <c r="KN247" t="str">
        <f>_xll.SNL.Clients.Office.Excel.Functions.SPG(KK247, "SP_COUNTRY_NAME")</f>
        <v>#INVALID COMPANY ID</v>
      </c>
    </row>
    <row r="248" spans="5:300" x14ac:dyDescent="0.35">
      <c r="E248" t="str">
        <f>_xll.SNL.Clients.Office.Excel.Functions.SPG(B248, "SP_COUNTRY_NAME")</f>
        <v>#INVALID COMPANY ID</v>
      </c>
      <c r="F248" t="s">
        <v>558</v>
      </c>
      <c r="G248">
        <v>4005523</v>
      </c>
      <c r="H248" t="s">
        <v>398</v>
      </c>
      <c r="I248" s="11">
        <v>0</v>
      </c>
      <c r="J248" t="str">
        <f>_xll.SNL.Clients.Office.Excel.Functions.SPG(G248, "SP_COUNTRY_NAME")</f>
        <v>Canada</v>
      </c>
      <c r="K248" t="s">
        <v>646</v>
      </c>
      <c r="L248">
        <v>27861143</v>
      </c>
      <c r="M248" t="s">
        <v>398</v>
      </c>
      <c r="N248" s="11">
        <v>0</v>
      </c>
      <c r="O248" t="str">
        <f>_xll.SNL.Clients.Office.Excel.Functions.SPG(L248, "SP_COUNTRY_NAME")</f>
        <v>USA</v>
      </c>
      <c r="P248" t="s">
        <v>1122</v>
      </c>
      <c r="Q248">
        <v>4147586</v>
      </c>
      <c r="R248" t="s">
        <v>401</v>
      </c>
      <c r="S248" s="11">
        <v>0.02</v>
      </c>
      <c r="T248" t="str">
        <f>_xll.SNL.Clients.Office.Excel.Functions.SPG(Q248, "SP_COUNTRY_NAME")</f>
        <v>Switzerland</v>
      </c>
      <c r="Y248" t="str">
        <f>_xll.SNL.Clients.Office.Excel.Functions.SPG(V248, "SP_COUNTRY_NAME")</f>
        <v>#INVALID COMPANY ID</v>
      </c>
      <c r="AD248" t="str">
        <f>_xll.SNL.Clients.Office.Excel.Functions.SPG(AA248, "SP_COUNTRY_NAME")</f>
        <v>#INVALID COMPANY ID</v>
      </c>
      <c r="AI248" t="str">
        <f>_xll.SNL.Clients.Office.Excel.Functions.SPG(AF248, "SP_COUNTRY_NAME")</f>
        <v>#INVALID COMPANY ID</v>
      </c>
      <c r="AJ248" t="s">
        <v>1122</v>
      </c>
      <c r="AK248">
        <v>4147586</v>
      </c>
      <c r="AL248" t="s">
        <v>401</v>
      </c>
      <c r="AM248" s="11">
        <v>0.02</v>
      </c>
      <c r="AN248" t="str">
        <f>_xll.SNL.Clients.Office.Excel.Functions.SPG(AK248, "SP_COUNTRY_NAME")</f>
        <v>Switzerland</v>
      </c>
      <c r="AS248" t="str">
        <f>_xll.SNL.Clients.Office.Excel.Functions.SPG(AP248, "SP_COUNTRY_NAME")</f>
        <v>#INVALID COMPANY ID</v>
      </c>
      <c r="AX248" t="str">
        <f>_xll.SNL.Clients.Office.Excel.Functions.SPG(AU248, "SP_COUNTRY_NAME")</f>
        <v>#INVALID COMPANY ID</v>
      </c>
      <c r="BC248" t="str">
        <f>_xll.SNL.Clients.Office.Excel.Functions.SPG(AZ248, "SP_COUNTRY_NAME")</f>
        <v>#INVALID COMPANY ID</v>
      </c>
      <c r="BH248" t="str">
        <f>_xll.SNL.Clients.Office.Excel.Functions.SPG(BE248, "SP_COUNTRY_NAME")</f>
        <v>#INVALID COMPANY ID</v>
      </c>
      <c r="BI248" t="s">
        <v>786</v>
      </c>
      <c r="BJ248">
        <v>4383779</v>
      </c>
      <c r="BK248" t="s">
        <v>398</v>
      </c>
      <c r="BL248" s="11">
        <v>0</v>
      </c>
      <c r="BM248" t="str">
        <f>_xll.SNL.Clients.Office.Excel.Functions.SPG(BJ248, "SP_COUNTRY_NAME")</f>
        <v>USA</v>
      </c>
      <c r="BR248" t="str">
        <f>_xll.SNL.Clients.Office.Excel.Functions.SPG(BO248, "SP_COUNTRY_NAME")</f>
        <v>#INVALID COMPANY ID</v>
      </c>
      <c r="BS248" t="s">
        <v>1964</v>
      </c>
      <c r="BT248">
        <v>100435035</v>
      </c>
      <c r="BU248" t="s">
        <v>398</v>
      </c>
      <c r="BV248" s="11">
        <v>0</v>
      </c>
      <c r="BW248" t="str">
        <f>_xll.SNL.Clients.Office.Excel.Functions.SPG(BT248, "SP_COUNTRY_NAME")</f>
        <v>Switzerland</v>
      </c>
      <c r="BX248" t="s">
        <v>1764</v>
      </c>
      <c r="BY248">
        <v>4022690</v>
      </c>
      <c r="BZ248" t="s">
        <v>403</v>
      </c>
      <c r="CA248" s="11">
        <v>0.01</v>
      </c>
      <c r="CB248" t="str">
        <f>_xll.SNL.Clients.Office.Excel.Functions.SPG(BY248, "SP_COUNTRY_NAME")</f>
        <v>USA</v>
      </c>
      <c r="CC248" t="s">
        <v>1408</v>
      </c>
      <c r="CD248">
        <v>4243310</v>
      </c>
      <c r="CE248" t="s">
        <v>398</v>
      </c>
      <c r="CF248" s="11">
        <v>0.01</v>
      </c>
      <c r="CG248" t="str">
        <f>_xll.SNL.Clients.Office.Excel.Functions.SPG(CD248, "SP_COUNTRY_NAME")</f>
        <v>Brazil</v>
      </c>
      <c r="CH248" t="s">
        <v>1764</v>
      </c>
      <c r="CI248">
        <v>4022690</v>
      </c>
      <c r="CJ248" t="s">
        <v>403</v>
      </c>
      <c r="CK248" s="11">
        <v>0.01</v>
      </c>
      <c r="CL248" t="str">
        <f>_xll.SNL.Clients.Office.Excel.Functions.SPG(CI248, "SP_COUNTRY_NAME")</f>
        <v>USA</v>
      </c>
      <c r="CM248" t="s">
        <v>786</v>
      </c>
      <c r="CN248">
        <v>4383779</v>
      </c>
      <c r="CO248" t="s">
        <v>398</v>
      </c>
      <c r="CP248" s="11">
        <v>0</v>
      </c>
      <c r="CQ248" t="str">
        <f>_xll.SNL.Clients.Office.Excel.Functions.SPG(CN248, "SP_COUNTRY_NAME")</f>
        <v>USA</v>
      </c>
      <c r="CR248" t="s">
        <v>786</v>
      </c>
      <c r="CS248">
        <v>4383779</v>
      </c>
      <c r="CT248" t="s">
        <v>398</v>
      </c>
      <c r="CU248" s="11">
        <v>0</v>
      </c>
      <c r="CV248" t="str">
        <f>_xll.SNL.Clients.Office.Excel.Functions.SPG(CS248, "SP_COUNTRY_NAME")</f>
        <v>USA</v>
      </c>
      <c r="CW248" t="s">
        <v>1764</v>
      </c>
      <c r="CX248">
        <v>4022690</v>
      </c>
      <c r="CY248" t="s">
        <v>403</v>
      </c>
      <c r="CZ248" s="11">
        <v>0.01</v>
      </c>
      <c r="DA248" t="str">
        <f>_xll.SNL.Clients.Office.Excel.Functions.SPG(CX248, "SP_COUNTRY_NAME")</f>
        <v>USA</v>
      </c>
      <c r="DF248" t="str">
        <f>_xll.SNL.Clients.Office.Excel.Functions.SPG(DC248, "SP_COUNTRY_NAME")</f>
        <v>#INVALID COMPANY ID</v>
      </c>
      <c r="DK248" t="str">
        <f>_xll.SNL.Clients.Office.Excel.Functions.SPG(DH248, "SP_COUNTRY_NAME")</f>
        <v>#INVALID COMPANY ID</v>
      </c>
      <c r="DL248" t="s">
        <v>558</v>
      </c>
      <c r="DM248">
        <v>4005523</v>
      </c>
      <c r="DN248" t="s">
        <v>398</v>
      </c>
      <c r="DO248" s="11">
        <v>0</v>
      </c>
      <c r="DP248" t="str">
        <f>_xll.SNL.Clients.Office.Excel.Functions.SPG(DM248, "SP_COUNTRY_NAME")</f>
        <v>Canada</v>
      </c>
      <c r="DQ248" t="s">
        <v>558</v>
      </c>
      <c r="DR248">
        <v>4005523</v>
      </c>
      <c r="DS248" t="s">
        <v>398</v>
      </c>
      <c r="DT248" s="11">
        <v>0</v>
      </c>
      <c r="DU248" t="str">
        <f>_xll.SNL.Clients.Office.Excel.Functions.SPG(DR248, "SP_COUNTRY_NAME")</f>
        <v>Canada</v>
      </c>
      <c r="DV248" t="s">
        <v>558</v>
      </c>
      <c r="DW248">
        <v>4005523</v>
      </c>
      <c r="DX248" t="s">
        <v>398</v>
      </c>
      <c r="DY248" s="11">
        <v>0</v>
      </c>
      <c r="DZ248" t="str">
        <f>_xll.SNL.Clients.Office.Excel.Functions.SPG(DW248, "SP_COUNTRY_NAME")</f>
        <v>Canada</v>
      </c>
      <c r="EE248" t="str">
        <f>_xll.SNL.Clients.Office.Excel.Functions.SPG(EB248, "SP_COUNTRY_NAME")</f>
        <v>#INVALID COMPANY ID</v>
      </c>
      <c r="EF248" t="s">
        <v>463</v>
      </c>
      <c r="EG248">
        <v>4140503</v>
      </c>
      <c r="EH248" t="s">
        <v>398</v>
      </c>
      <c r="EI248" s="11">
        <v>0.01</v>
      </c>
      <c r="EJ248" t="str">
        <f>_xll.SNL.Clients.Office.Excel.Functions.SPG(EG248, "SP_COUNTRY_NAME")</f>
        <v>Ireland</v>
      </c>
      <c r="EO248" t="str">
        <f>_xll.SNL.Clients.Office.Excel.Functions.SPG(EL248, "SP_COUNTRY_NAME")</f>
        <v>#INVALID COMPANY ID</v>
      </c>
      <c r="ET248" t="str">
        <f>_xll.SNL.Clients.Office.Excel.Functions.SPG(EQ248, "SP_COUNTRY_NAME")</f>
        <v>#INVALID COMPANY ID</v>
      </c>
      <c r="EY248" t="str">
        <f>_xll.SNL.Clients.Office.Excel.Functions.SPG(EV248, "SP_COUNTRY_NAME")</f>
        <v>#INVALID COMPANY ID</v>
      </c>
      <c r="EZ248" t="s">
        <v>1408</v>
      </c>
      <c r="FA248">
        <v>4243310</v>
      </c>
      <c r="FB248" t="s">
        <v>398</v>
      </c>
      <c r="FC248" s="11">
        <v>0.01</v>
      </c>
      <c r="FD248" t="str">
        <f>_xll.SNL.Clients.Office.Excel.Functions.SPG(FA248, "SP_COUNTRY_NAME")</f>
        <v>Brazil</v>
      </c>
      <c r="FE248" t="s">
        <v>1408</v>
      </c>
      <c r="FF248">
        <v>4243310</v>
      </c>
      <c r="FG248" t="s">
        <v>398</v>
      </c>
      <c r="FH248" s="11">
        <v>0.01</v>
      </c>
      <c r="FI248" t="str">
        <f>_xll.SNL.Clients.Office.Excel.Functions.SPG(FF248, "SP_COUNTRY_NAME")</f>
        <v>Brazil</v>
      </c>
      <c r="FJ248" t="s">
        <v>1764</v>
      </c>
      <c r="FK248">
        <v>4022690</v>
      </c>
      <c r="FL248" t="s">
        <v>403</v>
      </c>
      <c r="FM248" s="11">
        <v>0.01</v>
      </c>
      <c r="FN248" t="str">
        <f>_xll.SNL.Clients.Office.Excel.Functions.SPG(FK248, "SP_COUNTRY_NAME")</f>
        <v>USA</v>
      </c>
      <c r="FS248" t="str">
        <f>_xll.SNL.Clients.Office.Excel.Functions.SPG(FP248, "SP_COUNTRY_NAME")</f>
        <v>#INVALID COMPANY ID</v>
      </c>
      <c r="FT248" t="s">
        <v>463</v>
      </c>
      <c r="FU248">
        <v>4140503</v>
      </c>
      <c r="FV248" t="s">
        <v>398</v>
      </c>
      <c r="FW248" s="11">
        <v>0.01</v>
      </c>
      <c r="FX248" t="str">
        <f>_xll.SNL.Clients.Office.Excel.Functions.SPG(FU248, "SP_COUNTRY_NAME")</f>
        <v>Ireland</v>
      </c>
      <c r="GC248" t="str">
        <f>_xll.SNL.Clients.Office.Excel.Functions.SPG(FZ248, "SP_COUNTRY_NAME")</f>
        <v>#INVALID COMPANY ID</v>
      </c>
      <c r="GH248" t="str">
        <f>_xll.SNL.Clients.Office.Excel.Functions.SPG(GE248, "SP_COUNTRY_NAME")</f>
        <v>#INVALID COMPANY ID</v>
      </c>
      <c r="GM248" t="str">
        <f>_xll.SNL.Clients.Office.Excel.Functions.SPG(GJ248, "SP_COUNTRY_NAME")</f>
        <v>#INVALID COMPANY ID</v>
      </c>
      <c r="GR248" t="str">
        <f>_xll.SNL.Clients.Office.Excel.Functions.SPG(GO248, "SP_COUNTRY_NAME")</f>
        <v>#INVALID COMPANY ID</v>
      </c>
      <c r="GW248" t="str">
        <f>_xll.SNL.Clients.Office.Excel.Functions.SPG(GT248, "SP_COUNTRY_NAME")</f>
        <v>#INVALID COMPANY ID</v>
      </c>
      <c r="HB248" t="str">
        <f>_xll.SNL.Clients.Office.Excel.Functions.SPG(GY248, "SP_COUNTRY_NAME")</f>
        <v>#INVALID COMPANY ID</v>
      </c>
      <c r="HC248" t="s">
        <v>1764</v>
      </c>
      <c r="HD248">
        <v>4022690</v>
      </c>
      <c r="HE248" t="s">
        <v>403</v>
      </c>
      <c r="HF248" s="11">
        <v>0.01</v>
      </c>
      <c r="HG248" t="str">
        <f>_xll.SNL.Clients.Office.Excel.Functions.SPG(HD248, "SP_COUNTRY_NAME")</f>
        <v>USA</v>
      </c>
      <c r="HL248" t="str">
        <f>_xll.SNL.Clients.Office.Excel.Functions.SPG(HI248, "SP_COUNTRY_NAME")</f>
        <v>#INVALID COMPANY ID</v>
      </c>
      <c r="HQ248" t="str">
        <f>_xll.SNL.Clients.Office.Excel.Functions.SPG(HN248, "SP_COUNTRY_NAME")</f>
        <v>#INVALID COMPANY ID</v>
      </c>
      <c r="HR248" t="s">
        <v>1764</v>
      </c>
      <c r="HS248">
        <v>4022690</v>
      </c>
      <c r="HT248" t="s">
        <v>403</v>
      </c>
      <c r="HU248" s="11">
        <v>0.01</v>
      </c>
      <c r="HV248" t="str">
        <f>_xll.SNL.Clients.Office.Excel.Functions.SPG(HS248, "SP_COUNTRY_NAME")</f>
        <v>USA</v>
      </c>
      <c r="HW248" t="s">
        <v>463</v>
      </c>
      <c r="HX248">
        <v>4140503</v>
      </c>
      <c r="HY248" t="s">
        <v>398</v>
      </c>
      <c r="HZ248" s="11">
        <v>0.01</v>
      </c>
      <c r="IA248" t="str">
        <f>_xll.SNL.Clients.Office.Excel.Functions.SPG(HX248, "SP_COUNTRY_NAME")</f>
        <v>Ireland</v>
      </c>
      <c r="IF248" t="str">
        <f>_xll.SNL.Clients.Office.Excel.Functions.SPG(IC248, "SP_COUNTRY_NAME")</f>
        <v>#INVALID COMPANY ID</v>
      </c>
      <c r="IK248" t="str">
        <f>_xll.SNL.Clients.Office.Excel.Functions.SPG(IH248, "SP_COUNTRY_NAME")</f>
        <v>#INVALID COMPANY ID</v>
      </c>
      <c r="IP248" t="str">
        <f>_xll.SNL.Clients.Office.Excel.Functions.SPG(IM248, "SP_COUNTRY_NAME")</f>
        <v>#INVALID COMPANY ID</v>
      </c>
      <c r="IU248" t="str">
        <f>_xll.SNL.Clients.Office.Excel.Functions.SPG(IR248, "SP_COUNTRY_NAME")</f>
        <v>#INVALID COMPANY ID</v>
      </c>
      <c r="IZ248" t="str">
        <f>_xll.SNL.Clients.Office.Excel.Functions.SPG(IW248, "SP_COUNTRY_NAME")</f>
        <v>#INVALID COMPANY ID</v>
      </c>
      <c r="JA248" t="s">
        <v>786</v>
      </c>
      <c r="JB248">
        <v>4383779</v>
      </c>
      <c r="JC248" t="s">
        <v>398</v>
      </c>
      <c r="JD248" s="11">
        <v>0</v>
      </c>
      <c r="JE248" t="str">
        <f>_xll.SNL.Clients.Office.Excel.Functions.SPG(JB248, "SP_COUNTRY_NAME")</f>
        <v>USA</v>
      </c>
      <c r="JF248" t="s">
        <v>558</v>
      </c>
      <c r="JG248">
        <v>4005523</v>
      </c>
      <c r="JH248" t="s">
        <v>398</v>
      </c>
      <c r="JI248" s="11">
        <v>0</v>
      </c>
      <c r="JJ248" t="str">
        <f>_xll.SNL.Clients.Office.Excel.Functions.SPG(JG248, "SP_COUNTRY_NAME")</f>
        <v>Canada</v>
      </c>
      <c r="JK248" t="s">
        <v>1408</v>
      </c>
      <c r="JL248">
        <v>4243310</v>
      </c>
      <c r="JM248" t="s">
        <v>398</v>
      </c>
      <c r="JN248" s="11">
        <v>0.01</v>
      </c>
      <c r="JO248" t="str">
        <f>_xll.SNL.Clients.Office.Excel.Functions.SPG(JL248, "SP_COUNTRY_NAME")</f>
        <v>Brazil</v>
      </c>
      <c r="JT248" t="str">
        <f>_xll.SNL.Clients.Office.Excel.Functions.SPG(JQ248, "SP_COUNTRY_NAME")</f>
        <v>#INVALID COMPANY ID</v>
      </c>
      <c r="JY248" t="str">
        <f>_xll.SNL.Clients.Office.Excel.Functions.SPG(JV248, "SP_COUNTRY_NAME")</f>
        <v>#INVALID COMPANY ID</v>
      </c>
      <c r="JZ248" t="s">
        <v>1764</v>
      </c>
      <c r="KA248">
        <v>4022690</v>
      </c>
      <c r="KB248" t="s">
        <v>403</v>
      </c>
      <c r="KC248" s="11">
        <v>0.01</v>
      </c>
      <c r="KD248" t="str">
        <f>_xll.SNL.Clients.Office.Excel.Functions.SPG(KA248, "SP_COUNTRY_NAME")</f>
        <v>USA</v>
      </c>
      <c r="KI248" t="str">
        <f>_xll.SNL.Clients.Office.Excel.Functions.SPG(KF248, "SP_COUNTRY_NAME")</f>
        <v>#INVALID COMPANY ID</v>
      </c>
      <c r="KN248" t="str">
        <f>_xll.SNL.Clients.Office.Excel.Functions.SPG(KK248, "SP_COUNTRY_NAME")</f>
        <v>#INVALID COMPANY ID</v>
      </c>
    </row>
    <row r="249" spans="5:300" x14ac:dyDescent="0.35">
      <c r="E249" t="str">
        <f>_xll.SNL.Clients.Office.Excel.Functions.SPG(B249, "SP_COUNTRY_NAME")</f>
        <v>#INVALID COMPANY ID</v>
      </c>
      <c r="F249" t="s">
        <v>872</v>
      </c>
      <c r="G249">
        <v>4497205</v>
      </c>
      <c r="H249" t="s">
        <v>398</v>
      </c>
      <c r="I249" s="11">
        <v>0</v>
      </c>
      <c r="J249" t="str">
        <f>_xll.SNL.Clients.Office.Excel.Functions.SPG(G249, "SP_COUNTRY_NAME")</f>
        <v>Switzerland</v>
      </c>
      <c r="K249" t="s">
        <v>647</v>
      </c>
      <c r="L249">
        <v>112247511</v>
      </c>
      <c r="M249" t="s">
        <v>398</v>
      </c>
      <c r="N249" s="11">
        <v>0</v>
      </c>
      <c r="O249" t="str">
        <f>_xll.SNL.Clients.Office.Excel.Functions.SPG(L249, "SP_COUNTRY_NAME")</f>
        <v>USA</v>
      </c>
      <c r="P249" t="s">
        <v>1123</v>
      </c>
      <c r="Q249">
        <v>3002056</v>
      </c>
      <c r="R249" t="s">
        <v>398</v>
      </c>
      <c r="S249" s="11">
        <v>0.02</v>
      </c>
      <c r="T249" t="str">
        <f>_xll.SNL.Clients.Office.Excel.Functions.SPG(Q249, "SP_COUNTRY_NAME")</f>
        <v>United Kingdom</v>
      </c>
      <c r="Y249" t="str">
        <f>_xll.SNL.Clients.Office.Excel.Functions.SPG(V249, "SP_COUNTRY_NAME")</f>
        <v>#INVALID COMPANY ID</v>
      </c>
      <c r="AD249" t="str">
        <f>_xll.SNL.Clients.Office.Excel.Functions.SPG(AA249, "SP_COUNTRY_NAME")</f>
        <v>#INVALID COMPANY ID</v>
      </c>
      <c r="AI249" t="str">
        <f>_xll.SNL.Clients.Office.Excel.Functions.SPG(AF249, "SP_COUNTRY_NAME")</f>
        <v>#INVALID COMPANY ID</v>
      </c>
      <c r="AJ249" t="s">
        <v>1123</v>
      </c>
      <c r="AK249">
        <v>3002056</v>
      </c>
      <c r="AL249" t="s">
        <v>398</v>
      </c>
      <c r="AM249" s="11">
        <v>0.02</v>
      </c>
      <c r="AN249" t="str">
        <f>_xll.SNL.Clients.Office.Excel.Functions.SPG(AK249, "SP_COUNTRY_NAME")</f>
        <v>United Kingdom</v>
      </c>
      <c r="AS249" t="str">
        <f>_xll.SNL.Clients.Office.Excel.Functions.SPG(AP249, "SP_COUNTRY_NAME")</f>
        <v>#INVALID COMPANY ID</v>
      </c>
      <c r="AX249" t="str">
        <f>_xll.SNL.Clients.Office.Excel.Functions.SPG(AU249, "SP_COUNTRY_NAME")</f>
        <v>#INVALID COMPANY ID</v>
      </c>
      <c r="BC249" t="str">
        <f>_xll.SNL.Clients.Office.Excel.Functions.SPG(AZ249, "SP_COUNTRY_NAME")</f>
        <v>#INVALID COMPANY ID</v>
      </c>
      <c r="BH249" t="str">
        <f>_xll.SNL.Clients.Office.Excel.Functions.SPG(BE249, "SP_COUNTRY_NAME")</f>
        <v>#INVALID COMPANY ID</v>
      </c>
      <c r="BI249" t="s">
        <v>785</v>
      </c>
      <c r="BJ249">
        <v>13069459</v>
      </c>
      <c r="BK249" t="s">
        <v>398</v>
      </c>
      <c r="BL249" s="11">
        <v>0</v>
      </c>
      <c r="BM249" t="str">
        <f>_xll.SNL.Clients.Office.Excel.Functions.SPG(BJ249, "SP_COUNTRY_NAME")</f>
        <v>South Africa</v>
      </c>
      <c r="BR249" t="str">
        <f>_xll.SNL.Clients.Office.Excel.Functions.SPG(BO249, "SP_COUNTRY_NAME")</f>
        <v>#INVALID COMPANY ID</v>
      </c>
      <c r="BS249" t="s">
        <v>611</v>
      </c>
      <c r="BT249">
        <v>4654230</v>
      </c>
      <c r="BU249" t="s">
        <v>398</v>
      </c>
      <c r="BV249" s="11">
        <v>0</v>
      </c>
      <c r="BW249" t="str">
        <f>_xll.SNL.Clients.Office.Excel.Functions.SPG(BT249, "SP_COUNTRY_NAME")</f>
        <v>Australia</v>
      </c>
      <c r="BX249" t="s">
        <v>782</v>
      </c>
      <c r="BY249">
        <v>110793</v>
      </c>
      <c r="BZ249" t="s">
        <v>398</v>
      </c>
      <c r="CA249" s="11">
        <v>0.01</v>
      </c>
      <c r="CB249" t="str">
        <f>_xll.SNL.Clients.Office.Excel.Functions.SPG(BY249, "SP_COUNTRY_NAME")</f>
        <v>USA</v>
      </c>
      <c r="CC249" t="s">
        <v>1409</v>
      </c>
      <c r="CD249">
        <v>4339274</v>
      </c>
      <c r="CE249" t="s">
        <v>398</v>
      </c>
      <c r="CF249" s="11">
        <v>0.01</v>
      </c>
      <c r="CG249" t="str">
        <f>_xll.SNL.Clients.Office.Excel.Functions.SPG(CD249, "SP_COUNTRY_NAME")</f>
        <v>USA</v>
      </c>
      <c r="CH249" t="s">
        <v>782</v>
      </c>
      <c r="CI249">
        <v>110793</v>
      </c>
      <c r="CJ249" t="s">
        <v>398</v>
      </c>
      <c r="CK249" s="11">
        <v>0.01</v>
      </c>
      <c r="CL249" t="str">
        <f>_xll.SNL.Clients.Office.Excel.Functions.SPG(CI249, "SP_COUNTRY_NAME")</f>
        <v>USA</v>
      </c>
      <c r="CM249" t="s">
        <v>785</v>
      </c>
      <c r="CN249">
        <v>13069459</v>
      </c>
      <c r="CO249" t="s">
        <v>398</v>
      </c>
      <c r="CP249" s="11">
        <v>0</v>
      </c>
      <c r="CQ249" t="str">
        <f>_xll.SNL.Clients.Office.Excel.Functions.SPG(CN249, "SP_COUNTRY_NAME")</f>
        <v>South Africa</v>
      </c>
      <c r="CR249" t="s">
        <v>785</v>
      </c>
      <c r="CS249">
        <v>13069459</v>
      </c>
      <c r="CT249" t="s">
        <v>398</v>
      </c>
      <c r="CU249" s="11">
        <v>0</v>
      </c>
      <c r="CV249" t="str">
        <f>_xll.SNL.Clients.Office.Excel.Functions.SPG(CS249, "SP_COUNTRY_NAME")</f>
        <v>South Africa</v>
      </c>
      <c r="CW249" t="s">
        <v>782</v>
      </c>
      <c r="CX249">
        <v>110793</v>
      </c>
      <c r="CY249" t="s">
        <v>398</v>
      </c>
      <c r="CZ249" s="11">
        <v>0.01</v>
      </c>
      <c r="DA249" t="str">
        <f>_xll.SNL.Clients.Office.Excel.Functions.SPG(CX249, "SP_COUNTRY_NAME")</f>
        <v>USA</v>
      </c>
      <c r="DF249" t="str">
        <f>_xll.SNL.Clients.Office.Excel.Functions.SPG(DC249, "SP_COUNTRY_NAME")</f>
        <v>#INVALID COMPANY ID</v>
      </c>
      <c r="DK249" t="str">
        <f>_xll.SNL.Clients.Office.Excel.Functions.SPG(DH249, "SP_COUNTRY_NAME")</f>
        <v>#INVALID COMPANY ID</v>
      </c>
      <c r="DL249" t="s">
        <v>872</v>
      </c>
      <c r="DM249">
        <v>4497205</v>
      </c>
      <c r="DN249" t="s">
        <v>398</v>
      </c>
      <c r="DO249" s="11">
        <v>0</v>
      </c>
      <c r="DP249" t="str">
        <f>_xll.SNL.Clients.Office.Excel.Functions.SPG(DM249, "SP_COUNTRY_NAME")</f>
        <v>Switzerland</v>
      </c>
      <c r="DQ249" t="s">
        <v>872</v>
      </c>
      <c r="DR249">
        <v>4497205</v>
      </c>
      <c r="DS249" t="s">
        <v>398</v>
      </c>
      <c r="DT249" s="11">
        <v>0</v>
      </c>
      <c r="DU249" t="str">
        <f>_xll.SNL.Clients.Office.Excel.Functions.SPG(DR249, "SP_COUNTRY_NAME")</f>
        <v>Switzerland</v>
      </c>
      <c r="DV249" t="s">
        <v>872</v>
      </c>
      <c r="DW249">
        <v>4497205</v>
      </c>
      <c r="DX249" t="s">
        <v>398</v>
      </c>
      <c r="DY249" s="11">
        <v>0</v>
      </c>
      <c r="DZ249" t="str">
        <f>_xll.SNL.Clients.Office.Excel.Functions.SPG(DW249, "SP_COUNTRY_NAME")</f>
        <v>Switzerland</v>
      </c>
      <c r="EE249" t="str">
        <f>_xll.SNL.Clients.Office.Excel.Functions.SPG(EB249, "SP_COUNTRY_NAME")</f>
        <v>#INVALID COMPANY ID</v>
      </c>
      <c r="EF249" t="s">
        <v>625</v>
      </c>
      <c r="EG249">
        <v>4338202</v>
      </c>
      <c r="EH249" t="s">
        <v>398</v>
      </c>
      <c r="EI249" s="11">
        <v>0.01</v>
      </c>
      <c r="EJ249" t="str">
        <f>_xll.SNL.Clients.Office.Excel.Functions.SPG(EG249, "SP_COUNTRY_NAME")</f>
        <v>USA</v>
      </c>
      <c r="EO249" t="str">
        <f>_xll.SNL.Clients.Office.Excel.Functions.SPG(EL249, "SP_COUNTRY_NAME")</f>
        <v>#INVALID COMPANY ID</v>
      </c>
      <c r="ET249" t="str">
        <f>_xll.SNL.Clients.Office.Excel.Functions.SPG(EQ249, "SP_COUNTRY_NAME")</f>
        <v>#INVALID COMPANY ID</v>
      </c>
      <c r="EY249" t="str">
        <f>_xll.SNL.Clients.Office.Excel.Functions.SPG(EV249, "SP_COUNTRY_NAME")</f>
        <v>#INVALID COMPANY ID</v>
      </c>
      <c r="EZ249" t="s">
        <v>1409</v>
      </c>
      <c r="FA249">
        <v>4339274</v>
      </c>
      <c r="FB249" t="s">
        <v>398</v>
      </c>
      <c r="FC249" s="11">
        <v>0.01</v>
      </c>
      <c r="FD249" t="str">
        <f>_xll.SNL.Clients.Office.Excel.Functions.SPG(FA249, "SP_COUNTRY_NAME")</f>
        <v>USA</v>
      </c>
      <c r="FE249" t="s">
        <v>1409</v>
      </c>
      <c r="FF249">
        <v>4339274</v>
      </c>
      <c r="FG249" t="s">
        <v>398</v>
      </c>
      <c r="FH249" s="11">
        <v>0.01</v>
      </c>
      <c r="FI249" t="str">
        <f>_xll.SNL.Clients.Office.Excel.Functions.SPG(FF249, "SP_COUNTRY_NAME")</f>
        <v>USA</v>
      </c>
      <c r="FJ249" t="s">
        <v>782</v>
      </c>
      <c r="FK249">
        <v>110793</v>
      </c>
      <c r="FL249" t="s">
        <v>398</v>
      </c>
      <c r="FM249" s="11">
        <v>0.01</v>
      </c>
      <c r="FN249" t="str">
        <f>_xll.SNL.Clients.Office.Excel.Functions.SPG(FK249, "SP_COUNTRY_NAME")</f>
        <v>USA</v>
      </c>
      <c r="FS249" t="str">
        <f>_xll.SNL.Clients.Office.Excel.Functions.SPG(FP249, "SP_COUNTRY_NAME")</f>
        <v>#INVALID COMPANY ID</v>
      </c>
      <c r="FT249" t="s">
        <v>625</v>
      </c>
      <c r="FU249">
        <v>4338202</v>
      </c>
      <c r="FV249" t="s">
        <v>398</v>
      </c>
      <c r="FW249" s="11">
        <v>0.01</v>
      </c>
      <c r="FX249" t="str">
        <f>_xll.SNL.Clients.Office.Excel.Functions.SPG(FU249, "SP_COUNTRY_NAME")</f>
        <v>USA</v>
      </c>
      <c r="GC249" t="str">
        <f>_xll.SNL.Clients.Office.Excel.Functions.SPG(FZ249, "SP_COUNTRY_NAME")</f>
        <v>#INVALID COMPANY ID</v>
      </c>
      <c r="GH249" t="str">
        <f>_xll.SNL.Clients.Office.Excel.Functions.SPG(GE249, "SP_COUNTRY_NAME")</f>
        <v>#INVALID COMPANY ID</v>
      </c>
      <c r="GM249" t="str">
        <f>_xll.SNL.Clients.Office.Excel.Functions.SPG(GJ249, "SP_COUNTRY_NAME")</f>
        <v>#INVALID COMPANY ID</v>
      </c>
      <c r="GR249" t="str">
        <f>_xll.SNL.Clients.Office.Excel.Functions.SPG(GO249, "SP_COUNTRY_NAME")</f>
        <v>#INVALID COMPANY ID</v>
      </c>
      <c r="GW249" t="str">
        <f>_xll.SNL.Clients.Office.Excel.Functions.SPG(GT249, "SP_COUNTRY_NAME")</f>
        <v>#INVALID COMPANY ID</v>
      </c>
      <c r="HB249" t="str">
        <f>_xll.SNL.Clients.Office.Excel.Functions.SPG(GY249, "SP_COUNTRY_NAME")</f>
        <v>#INVALID COMPANY ID</v>
      </c>
      <c r="HC249" t="s">
        <v>782</v>
      </c>
      <c r="HD249">
        <v>110793</v>
      </c>
      <c r="HE249" t="s">
        <v>398</v>
      </c>
      <c r="HF249" s="11">
        <v>0.01</v>
      </c>
      <c r="HG249" t="str">
        <f>_xll.SNL.Clients.Office.Excel.Functions.SPG(HD249, "SP_COUNTRY_NAME")</f>
        <v>USA</v>
      </c>
      <c r="HL249" t="str">
        <f>_xll.SNL.Clients.Office.Excel.Functions.SPG(HI249, "SP_COUNTRY_NAME")</f>
        <v>#INVALID COMPANY ID</v>
      </c>
      <c r="HQ249" t="str">
        <f>_xll.SNL.Clients.Office.Excel.Functions.SPG(HN249, "SP_COUNTRY_NAME")</f>
        <v>#INVALID COMPANY ID</v>
      </c>
      <c r="HR249" t="s">
        <v>782</v>
      </c>
      <c r="HS249">
        <v>110793</v>
      </c>
      <c r="HT249" t="s">
        <v>398</v>
      </c>
      <c r="HU249" s="11">
        <v>0.01</v>
      </c>
      <c r="HV249" t="str">
        <f>_xll.SNL.Clients.Office.Excel.Functions.SPG(HS249, "SP_COUNTRY_NAME")</f>
        <v>USA</v>
      </c>
      <c r="HW249" t="s">
        <v>625</v>
      </c>
      <c r="HX249">
        <v>4338202</v>
      </c>
      <c r="HY249" t="s">
        <v>398</v>
      </c>
      <c r="HZ249" s="11">
        <v>0.01</v>
      </c>
      <c r="IA249" t="str">
        <f>_xll.SNL.Clients.Office.Excel.Functions.SPG(HX249, "SP_COUNTRY_NAME")</f>
        <v>USA</v>
      </c>
      <c r="IF249" t="str">
        <f>_xll.SNL.Clients.Office.Excel.Functions.SPG(IC249, "SP_COUNTRY_NAME")</f>
        <v>#INVALID COMPANY ID</v>
      </c>
      <c r="IK249" t="str">
        <f>_xll.SNL.Clients.Office.Excel.Functions.SPG(IH249, "SP_COUNTRY_NAME")</f>
        <v>#INVALID COMPANY ID</v>
      </c>
      <c r="IP249" t="str">
        <f>_xll.SNL.Clients.Office.Excel.Functions.SPG(IM249, "SP_COUNTRY_NAME")</f>
        <v>#INVALID COMPANY ID</v>
      </c>
      <c r="IU249" t="str">
        <f>_xll.SNL.Clients.Office.Excel.Functions.SPG(IR249, "SP_COUNTRY_NAME")</f>
        <v>#INVALID COMPANY ID</v>
      </c>
      <c r="IZ249" t="str">
        <f>_xll.SNL.Clients.Office.Excel.Functions.SPG(IW249, "SP_COUNTRY_NAME")</f>
        <v>#INVALID COMPANY ID</v>
      </c>
      <c r="JA249" t="s">
        <v>785</v>
      </c>
      <c r="JB249">
        <v>13069459</v>
      </c>
      <c r="JC249" t="s">
        <v>398</v>
      </c>
      <c r="JD249" s="11">
        <v>0</v>
      </c>
      <c r="JE249" t="str">
        <f>_xll.SNL.Clients.Office.Excel.Functions.SPG(JB249, "SP_COUNTRY_NAME")</f>
        <v>South Africa</v>
      </c>
      <c r="JF249" t="s">
        <v>872</v>
      </c>
      <c r="JG249">
        <v>4497205</v>
      </c>
      <c r="JH249" t="s">
        <v>398</v>
      </c>
      <c r="JI249" s="11">
        <v>0</v>
      </c>
      <c r="JJ249" t="str">
        <f>_xll.SNL.Clients.Office.Excel.Functions.SPG(JG249, "SP_COUNTRY_NAME")</f>
        <v>Switzerland</v>
      </c>
      <c r="JK249" t="s">
        <v>1409</v>
      </c>
      <c r="JL249">
        <v>4339274</v>
      </c>
      <c r="JM249" t="s">
        <v>398</v>
      </c>
      <c r="JN249" s="11">
        <v>0.01</v>
      </c>
      <c r="JO249" t="str">
        <f>_xll.SNL.Clients.Office.Excel.Functions.SPG(JL249, "SP_COUNTRY_NAME")</f>
        <v>USA</v>
      </c>
      <c r="JT249" t="str">
        <f>_xll.SNL.Clients.Office.Excel.Functions.SPG(JQ249, "SP_COUNTRY_NAME")</f>
        <v>#INVALID COMPANY ID</v>
      </c>
      <c r="JY249" t="str">
        <f>_xll.SNL.Clients.Office.Excel.Functions.SPG(JV249, "SP_COUNTRY_NAME")</f>
        <v>#INVALID COMPANY ID</v>
      </c>
      <c r="JZ249" t="s">
        <v>782</v>
      </c>
      <c r="KA249">
        <v>110793</v>
      </c>
      <c r="KB249" t="s">
        <v>398</v>
      </c>
      <c r="KC249" s="11">
        <v>0.01</v>
      </c>
      <c r="KD249" t="str">
        <f>_xll.SNL.Clients.Office.Excel.Functions.SPG(KA249, "SP_COUNTRY_NAME")</f>
        <v>USA</v>
      </c>
      <c r="KI249" t="str">
        <f>_xll.SNL.Clients.Office.Excel.Functions.SPG(KF249, "SP_COUNTRY_NAME")</f>
        <v>#INVALID COMPANY ID</v>
      </c>
      <c r="KN249" t="str">
        <f>_xll.SNL.Clients.Office.Excel.Functions.SPG(KK249, "SP_COUNTRY_NAME")</f>
        <v>#INVALID COMPANY ID</v>
      </c>
    </row>
    <row r="250" spans="5:300" x14ac:dyDescent="0.35">
      <c r="E250" t="str">
        <f>_xll.SNL.Clients.Office.Excel.Functions.SPG(B250, "SP_COUNTRY_NAME")</f>
        <v>#INVALID COMPANY ID</v>
      </c>
      <c r="F250" t="s">
        <v>753</v>
      </c>
      <c r="G250">
        <v>14965291</v>
      </c>
      <c r="H250" t="s">
        <v>398</v>
      </c>
      <c r="I250" s="11">
        <v>0</v>
      </c>
      <c r="J250" t="str">
        <f>_xll.SNL.Clients.Office.Excel.Functions.SPG(G250, "SP_COUNTRY_NAME")</f>
        <v>South Africa</v>
      </c>
      <c r="K250" t="s">
        <v>648</v>
      </c>
      <c r="L250">
        <v>112689727</v>
      </c>
      <c r="M250" t="s">
        <v>398</v>
      </c>
      <c r="N250" s="11">
        <v>0</v>
      </c>
      <c r="O250" t="str">
        <f>_xll.SNL.Clients.Office.Excel.Functions.SPG(L250, "SP_COUNTRY_NAME")</f>
        <v>USA</v>
      </c>
      <c r="P250" t="s">
        <v>482</v>
      </c>
      <c r="Q250">
        <v>4115935</v>
      </c>
      <c r="R250" t="s">
        <v>398</v>
      </c>
      <c r="S250" s="11">
        <v>0.02</v>
      </c>
      <c r="T250" t="str">
        <f>_xll.SNL.Clients.Office.Excel.Functions.SPG(Q250, "SP_COUNTRY_NAME")</f>
        <v>USA</v>
      </c>
      <c r="Y250" t="str">
        <f>_xll.SNL.Clients.Office.Excel.Functions.SPG(V250, "SP_COUNTRY_NAME")</f>
        <v>#INVALID COMPANY ID</v>
      </c>
      <c r="AD250" t="str">
        <f>_xll.SNL.Clients.Office.Excel.Functions.SPG(AA250, "SP_COUNTRY_NAME")</f>
        <v>#INVALID COMPANY ID</v>
      </c>
      <c r="AI250" t="str">
        <f>_xll.SNL.Clients.Office.Excel.Functions.SPG(AF250, "SP_COUNTRY_NAME")</f>
        <v>#INVALID COMPANY ID</v>
      </c>
      <c r="AJ250" t="s">
        <v>482</v>
      </c>
      <c r="AK250">
        <v>4115935</v>
      </c>
      <c r="AL250" t="s">
        <v>398</v>
      </c>
      <c r="AM250" s="11">
        <v>0.02</v>
      </c>
      <c r="AN250" t="str">
        <f>_xll.SNL.Clients.Office.Excel.Functions.SPG(AK250, "SP_COUNTRY_NAME")</f>
        <v>USA</v>
      </c>
      <c r="AS250" t="str">
        <f>_xll.SNL.Clients.Office.Excel.Functions.SPG(AP250, "SP_COUNTRY_NAME")</f>
        <v>#INVALID COMPANY ID</v>
      </c>
      <c r="AX250" t="str">
        <f>_xll.SNL.Clients.Office.Excel.Functions.SPG(AU250, "SP_COUNTRY_NAME")</f>
        <v>#INVALID COMPANY ID</v>
      </c>
      <c r="BC250" t="str">
        <f>_xll.SNL.Clients.Office.Excel.Functions.SPG(AZ250, "SP_COUNTRY_NAME")</f>
        <v>#INVALID COMPANY ID</v>
      </c>
      <c r="BH250" t="str">
        <f>_xll.SNL.Clients.Office.Excel.Functions.SPG(BE250, "SP_COUNTRY_NAME")</f>
        <v>#INVALID COMPANY ID</v>
      </c>
      <c r="BI250" t="s">
        <v>927</v>
      </c>
      <c r="BJ250">
        <v>10890287</v>
      </c>
      <c r="BK250" t="s">
        <v>398</v>
      </c>
      <c r="BL250" s="11">
        <v>0</v>
      </c>
      <c r="BM250" t="str">
        <f>_xll.SNL.Clients.Office.Excel.Functions.SPG(BJ250, "SP_COUNTRY_NAME")</f>
        <v>South Africa</v>
      </c>
      <c r="BR250" t="str">
        <f>_xll.SNL.Clients.Office.Excel.Functions.SPG(BO250, "SP_COUNTRY_NAME")</f>
        <v>#INVALID COMPANY ID</v>
      </c>
      <c r="BS250" t="s">
        <v>1965</v>
      </c>
      <c r="BT250">
        <v>5872037</v>
      </c>
      <c r="BU250" t="s">
        <v>398</v>
      </c>
      <c r="BV250" s="11">
        <v>0</v>
      </c>
      <c r="BW250" t="str">
        <f>_xll.SNL.Clients.Office.Excel.Functions.SPG(BT250, "SP_COUNTRY_NAME")</f>
        <v>Italy</v>
      </c>
      <c r="BX250" t="s">
        <v>799</v>
      </c>
      <c r="BY250">
        <v>4428399</v>
      </c>
      <c r="BZ250" t="s">
        <v>398</v>
      </c>
      <c r="CA250" s="11">
        <v>0.01</v>
      </c>
      <c r="CB250" t="str">
        <f>_xll.SNL.Clients.Office.Excel.Functions.SPG(BY250, "SP_COUNTRY_NAME")</f>
        <v>South Africa</v>
      </c>
      <c r="CC250" t="s">
        <v>1410</v>
      </c>
      <c r="CD250">
        <v>4560824</v>
      </c>
      <c r="CE250" t="s">
        <v>398</v>
      </c>
      <c r="CF250" s="11">
        <v>0.01</v>
      </c>
      <c r="CG250" t="str">
        <f>_xll.SNL.Clients.Office.Excel.Functions.SPG(CD250, "SP_COUNTRY_NAME")</f>
        <v>USA</v>
      </c>
      <c r="CH250" t="s">
        <v>799</v>
      </c>
      <c r="CI250">
        <v>4428399</v>
      </c>
      <c r="CJ250" t="s">
        <v>398</v>
      </c>
      <c r="CK250" s="11">
        <v>0.01</v>
      </c>
      <c r="CL250" t="str">
        <f>_xll.SNL.Clients.Office.Excel.Functions.SPG(CI250, "SP_COUNTRY_NAME")</f>
        <v>South Africa</v>
      </c>
      <c r="CM250" t="s">
        <v>927</v>
      </c>
      <c r="CN250">
        <v>10890287</v>
      </c>
      <c r="CO250" t="s">
        <v>398</v>
      </c>
      <c r="CP250" s="11">
        <v>0</v>
      </c>
      <c r="CQ250" t="str">
        <f>_xll.SNL.Clients.Office.Excel.Functions.SPG(CN250, "SP_COUNTRY_NAME")</f>
        <v>South Africa</v>
      </c>
      <c r="CR250" t="s">
        <v>927</v>
      </c>
      <c r="CS250">
        <v>10890287</v>
      </c>
      <c r="CT250" t="s">
        <v>398</v>
      </c>
      <c r="CU250" s="11">
        <v>0</v>
      </c>
      <c r="CV250" t="str">
        <f>_xll.SNL.Clients.Office.Excel.Functions.SPG(CS250, "SP_COUNTRY_NAME")</f>
        <v>South Africa</v>
      </c>
      <c r="CW250" t="s">
        <v>799</v>
      </c>
      <c r="CX250">
        <v>4428399</v>
      </c>
      <c r="CY250" t="s">
        <v>398</v>
      </c>
      <c r="CZ250" s="11">
        <v>0.01</v>
      </c>
      <c r="DA250" t="str">
        <f>_xll.SNL.Clients.Office.Excel.Functions.SPG(CX250, "SP_COUNTRY_NAME")</f>
        <v>South Africa</v>
      </c>
      <c r="DF250" t="str">
        <f>_xll.SNL.Clients.Office.Excel.Functions.SPG(DC250, "SP_COUNTRY_NAME")</f>
        <v>#INVALID COMPANY ID</v>
      </c>
      <c r="DK250" t="str">
        <f>_xll.SNL.Clients.Office.Excel.Functions.SPG(DH250, "SP_COUNTRY_NAME")</f>
        <v>#INVALID COMPANY ID</v>
      </c>
      <c r="DL250" t="s">
        <v>753</v>
      </c>
      <c r="DM250">
        <v>14965291</v>
      </c>
      <c r="DN250" t="s">
        <v>398</v>
      </c>
      <c r="DO250" s="11">
        <v>0</v>
      </c>
      <c r="DP250" t="str">
        <f>_xll.SNL.Clients.Office.Excel.Functions.SPG(DM250, "SP_COUNTRY_NAME")</f>
        <v>South Africa</v>
      </c>
      <c r="DQ250" t="s">
        <v>753</v>
      </c>
      <c r="DR250">
        <v>14965291</v>
      </c>
      <c r="DS250" t="s">
        <v>398</v>
      </c>
      <c r="DT250" s="11">
        <v>0</v>
      </c>
      <c r="DU250" t="str">
        <f>_xll.SNL.Clients.Office.Excel.Functions.SPG(DR250, "SP_COUNTRY_NAME")</f>
        <v>South Africa</v>
      </c>
      <c r="DV250" t="s">
        <v>753</v>
      </c>
      <c r="DW250">
        <v>14965291</v>
      </c>
      <c r="DX250" t="s">
        <v>398</v>
      </c>
      <c r="DY250" s="11">
        <v>0</v>
      </c>
      <c r="DZ250" t="str">
        <f>_xll.SNL.Clients.Office.Excel.Functions.SPG(DW250, "SP_COUNTRY_NAME")</f>
        <v>South Africa</v>
      </c>
      <c r="EE250" t="str">
        <f>_xll.SNL.Clients.Office.Excel.Functions.SPG(EB250, "SP_COUNTRY_NAME")</f>
        <v>#INVALID COMPANY ID</v>
      </c>
      <c r="EF250" t="s">
        <v>2013</v>
      </c>
      <c r="EG250">
        <v>4260136</v>
      </c>
      <c r="EH250" t="s">
        <v>398</v>
      </c>
      <c r="EI250" s="11">
        <v>0.01</v>
      </c>
      <c r="EJ250" t="str">
        <f>_xll.SNL.Clients.Office.Excel.Functions.SPG(EG250, "SP_COUNTRY_NAME")</f>
        <v>France</v>
      </c>
      <c r="EO250" t="str">
        <f>_xll.SNL.Clients.Office.Excel.Functions.SPG(EL250, "SP_COUNTRY_NAME")</f>
        <v>#INVALID COMPANY ID</v>
      </c>
      <c r="ET250" t="str">
        <f>_xll.SNL.Clients.Office.Excel.Functions.SPG(EQ250, "SP_COUNTRY_NAME")</f>
        <v>#INVALID COMPANY ID</v>
      </c>
      <c r="EY250" t="str">
        <f>_xll.SNL.Clients.Office.Excel.Functions.SPG(EV250, "SP_COUNTRY_NAME")</f>
        <v>#INVALID COMPANY ID</v>
      </c>
      <c r="EZ250" t="s">
        <v>1410</v>
      </c>
      <c r="FA250">
        <v>4560824</v>
      </c>
      <c r="FB250" t="s">
        <v>398</v>
      </c>
      <c r="FC250" s="11">
        <v>0.01</v>
      </c>
      <c r="FD250" t="str">
        <f>_xll.SNL.Clients.Office.Excel.Functions.SPG(FA250, "SP_COUNTRY_NAME")</f>
        <v>USA</v>
      </c>
      <c r="FE250" t="s">
        <v>1410</v>
      </c>
      <c r="FF250">
        <v>4560824</v>
      </c>
      <c r="FG250" t="s">
        <v>398</v>
      </c>
      <c r="FH250" s="11">
        <v>0.01</v>
      </c>
      <c r="FI250" t="str">
        <f>_xll.SNL.Clients.Office.Excel.Functions.SPG(FF250, "SP_COUNTRY_NAME")</f>
        <v>USA</v>
      </c>
      <c r="FJ250" t="s">
        <v>799</v>
      </c>
      <c r="FK250">
        <v>4428399</v>
      </c>
      <c r="FL250" t="s">
        <v>398</v>
      </c>
      <c r="FM250" s="11">
        <v>0.01</v>
      </c>
      <c r="FN250" t="str">
        <f>_xll.SNL.Clients.Office.Excel.Functions.SPG(FK250, "SP_COUNTRY_NAME")</f>
        <v>South Africa</v>
      </c>
      <c r="FS250" t="str">
        <f>_xll.SNL.Clients.Office.Excel.Functions.SPG(FP250, "SP_COUNTRY_NAME")</f>
        <v>#INVALID COMPANY ID</v>
      </c>
      <c r="FT250" t="s">
        <v>2013</v>
      </c>
      <c r="FU250">
        <v>4260136</v>
      </c>
      <c r="FV250" t="s">
        <v>398</v>
      </c>
      <c r="FW250" s="11">
        <v>0.01</v>
      </c>
      <c r="FX250" t="str">
        <f>_xll.SNL.Clients.Office.Excel.Functions.SPG(FU250, "SP_COUNTRY_NAME")</f>
        <v>France</v>
      </c>
      <c r="GC250" t="str">
        <f>_xll.SNL.Clients.Office.Excel.Functions.SPG(FZ250, "SP_COUNTRY_NAME")</f>
        <v>#INVALID COMPANY ID</v>
      </c>
      <c r="GH250" t="str">
        <f>_xll.SNL.Clients.Office.Excel.Functions.SPG(GE250, "SP_COUNTRY_NAME")</f>
        <v>#INVALID COMPANY ID</v>
      </c>
      <c r="GM250" t="str">
        <f>_xll.SNL.Clients.Office.Excel.Functions.SPG(GJ250, "SP_COUNTRY_NAME")</f>
        <v>#INVALID COMPANY ID</v>
      </c>
      <c r="GR250" t="str">
        <f>_xll.SNL.Clients.Office.Excel.Functions.SPG(GO250, "SP_COUNTRY_NAME")</f>
        <v>#INVALID COMPANY ID</v>
      </c>
      <c r="GW250" t="str">
        <f>_xll.SNL.Clients.Office.Excel.Functions.SPG(GT250, "SP_COUNTRY_NAME")</f>
        <v>#INVALID COMPANY ID</v>
      </c>
      <c r="HB250" t="str">
        <f>_xll.SNL.Clients.Office.Excel.Functions.SPG(GY250, "SP_COUNTRY_NAME")</f>
        <v>#INVALID COMPANY ID</v>
      </c>
      <c r="HC250" t="s">
        <v>799</v>
      </c>
      <c r="HD250">
        <v>4428399</v>
      </c>
      <c r="HE250" t="s">
        <v>398</v>
      </c>
      <c r="HF250" s="11">
        <v>0.01</v>
      </c>
      <c r="HG250" t="str">
        <f>_xll.SNL.Clients.Office.Excel.Functions.SPG(HD250, "SP_COUNTRY_NAME")</f>
        <v>South Africa</v>
      </c>
      <c r="HL250" t="str">
        <f>_xll.SNL.Clients.Office.Excel.Functions.SPG(HI250, "SP_COUNTRY_NAME")</f>
        <v>#INVALID COMPANY ID</v>
      </c>
      <c r="HQ250" t="str">
        <f>_xll.SNL.Clients.Office.Excel.Functions.SPG(HN250, "SP_COUNTRY_NAME")</f>
        <v>#INVALID COMPANY ID</v>
      </c>
      <c r="HR250" t="s">
        <v>799</v>
      </c>
      <c r="HS250">
        <v>4428399</v>
      </c>
      <c r="HT250" t="s">
        <v>398</v>
      </c>
      <c r="HU250" s="11">
        <v>0.01</v>
      </c>
      <c r="HV250" t="str">
        <f>_xll.SNL.Clients.Office.Excel.Functions.SPG(HS250, "SP_COUNTRY_NAME")</f>
        <v>South Africa</v>
      </c>
      <c r="HW250" t="s">
        <v>2013</v>
      </c>
      <c r="HX250">
        <v>4260136</v>
      </c>
      <c r="HY250" t="s">
        <v>398</v>
      </c>
      <c r="HZ250" s="11">
        <v>0.01</v>
      </c>
      <c r="IA250" t="str">
        <f>_xll.SNL.Clients.Office.Excel.Functions.SPG(HX250, "SP_COUNTRY_NAME")</f>
        <v>France</v>
      </c>
      <c r="IF250" t="str">
        <f>_xll.SNL.Clients.Office.Excel.Functions.SPG(IC250, "SP_COUNTRY_NAME")</f>
        <v>#INVALID COMPANY ID</v>
      </c>
      <c r="IK250" t="str">
        <f>_xll.SNL.Clients.Office.Excel.Functions.SPG(IH250, "SP_COUNTRY_NAME")</f>
        <v>#INVALID COMPANY ID</v>
      </c>
      <c r="IP250" t="str">
        <f>_xll.SNL.Clients.Office.Excel.Functions.SPG(IM250, "SP_COUNTRY_NAME")</f>
        <v>#INVALID COMPANY ID</v>
      </c>
      <c r="IU250" t="str">
        <f>_xll.SNL.Clients.Office.Excel.Functions.SPG(IR250, "SP_COUNTRY_NAME")</f>
        <v>#INVALID COMPANY ID</v>
      </c>
      <c r="IZ250" t="str">
        <f>_xll.SNL.Clients.Office.Excel.Functions.SPG(IW250, "SP_COUNTRY_NAME")</f>
        <v>#INVALID COMPANY ID</v>
      </c>
      <c r="JA250" t="s">
        <v>927</v>
      </c>
      <c r="JB250">
        <v>10890287</v>
      </c>
      <c r="JC250" t="s">
        <v>398</v>
      </c>
      <c r="JD250" s="11">
        <v>0</v>
      </c>
      <c r="JE250" t="str">
        <f>_xll.SNL.Clients.Office.Excel.Functions.SPG(JB250, "SP_COUNTRY_NAME")</f>
        <v>South Africa</v>
      </c>
      <c r="JF250" t="s">
        <v>753</v>
      </c>
      <c r="JG250">
        <v>14965291</v>
      </c>
      <c r="JH250" t="s">
        <v>398</v>
      </c>
      <c r="JI250" s="11">
        <v>0</v>
      </c>
      <c r="JJ250" t="str">
        <f>_xll.SNL.Clients.Office.Excel.Functions.SPG(JG250, "SP_COUNTRY_NAME")</f>
        <v>South Africa</v>
      </c>
      <c r="JK250" t="s">
        <v>1410</v>
      </c>
      <c r="JL250">
        <v>4560824</v>
      </c>
      <c r="JM250" t="s">
        <v>398</v>
      </c>
      <c r="JN250" s="11">
        <v>0.01</v>
      </c>
      <c r="JO250" t="str">
        <f>_xll.SNL.Clients.Office.Excel.Functions.SPG(JL250, "SP_COUNTRY_NAME")</f>
        <v>USA</v>
      </c>
      <c r="JT250" t="str">
        <f>_xll.SNL.Clients.Office.Excel.Functions.SPG(JQ250, "SP_COUNTRY_NAME")</f>
        <v>#INVALID COMPANY ID</v>
      </c>
      <c r="JY250" t="str">
        <f>_xll.SNL.Clients.Office.Excel.Functions.SPG(JV250, "SP_COUNTRY_NAME")</f>
        <v>#INVALID COMPANY ID</v>
      </c>
      <c r="JZ250" t="s">
        <v>799</v>
      </c>
      <c r="KA250">
        <v>4428399</v>
      </c>
      <c r="KB250" t="s">
        <v>398</v>
      </c>
      <c r="KC250" s="11">
        <v>0.01</v>
      </c>
      <c r="KD250" t="str">
        <f>_xll.SNL.Clients.Office.Excel.Functions.SPG(KA250, "SP_COUNTRY_NAME")</f>
        <v>South Africa</v>
      </c>
      <c r="KI250" t="str">
        <f>_xll.SNL.Clients.Office.Excel.Functions.SPG(KF250, "SP_COUNTRY_NAME")</f>
        <v>#INVALID COMPANY ID</v>
      </c>
      <c r="KN250" t="str">
        <f>_xll.SNL.Clients.Office.Excel.Functions.SPG(KK250, "SP_COUNTRY_NAME")</f>
        <v>#INVALID COMPANY ID</v>
      </c>
    </row>
    <row r="251" spans="5:300" x14ac:dyDescent="0.35">
      <c r="E251" t="str">
        <f>_xll.SNL.Clients.Office.Excel.Functions.SPG(B251, "SP_COUNTRY_NAME")</f>
        <v>#INVALID COMPANY ID</v>
      </c>
      <c r="F251" t="s">
        <v>873</v>
      </c>
      <c r="G251">
        <v>5777657</v>
      </c>
      <c r="H251" t="s">
        <v>398</v>
      </c>
      <c r="I251" s="11">
        <v>0</v>
      </c>
      <c r="J251" t="str">
        <f>_xll.SNL.Clients.Office.Excel.Functions.SPG(G251, "SP_COUNTRY_NAME")</f>
        <v>South Africa</v>
      </c>
      <c r="K251" t="s">
        <v>649</v>
      </c>
      <c r="L251">
        <v>114508</v>
      </c>
      <c r="M251" t="s">
        <v>401</v>
      </c>
      <c r="N251" s="11">
        <v>-0.9</v>
      </c>
      <c r="O251" t="str">
        <f>_xll.SNL.Clients.Office.Excel.Functions.SPG(L251, "SP_COUNTRY_NAME")</f>
        <v>United Kingdom</v>
      </c>
      <c r="P251" t="s">
        <v>1124</v>
      </c>
      <c r="Q251">
        <v>4273346</v>
      </c>
      <c r="R251" t="s">
        <v>398</v>
      </c>
      <c r="S251" s="11">
        <v>0.02</v>
      </c>
      <c r="T251" t="str">
        <f>_xll.SNL.Clients.Office.Excel.Functions.SPG(Q251, "SP_COUNTRY_NAME")</f>
        <v>United Kingdom</v>
      </c>
      <c r="Y251" t="str">
        <f>_xll.SNL.Clients.Office.Excel.Functions.SPG(V251, "SP_COUNTRY_NAME")</f>
        <v>#INVALID COMPANY ID</v>
      </c>
      <c r="AD251" t="str">
        <f>_xll.SNL.Clients.Office.Excel.Functions.SPG(AA251, "SP_COUNTRY_NAME")</f>
        <v>#INVALID COMPANY ID</v>
      </c>
      <c r="AI251" t="str">
        <f>_xll.SNL.Clients.Office.Excel.Functions.SPG(AF251, "SP_COUNTRY_NAME")</f>
        <v>#INVALID COMPANY ID</v>
      </c>
      <c r="AJ251" t="s">
        <v>1124</v>
      </c>
      <c r="AK251">
        <v>4273346</v>
      </c>
      <c r="AL251" t="s">
        <v>398</v>
      </c>
      <c r="AM251" s="11">
        <v>0.02</v>
      </c>
      <c r="AN251" t="str">
        <f>_xll.SNL.Clients.Office.Excel.Functions.SPG(AK251, "SP_COUNTRY_NAME")</f>
        <v>United Kingdom</v>
      </c>
      <c r="AS251" t="str">
        <f>_xll.SNL.Clients.Office.Excel.Functions.SPG(AP251, "SP_COUNTRY_NAME")</f>
        <v>#INVALID COMPANY ID</v>
      </c>
      <c r="AX251" t="str">
        <f>_xll.SNL.Clients.Office.Excel.Functions.SPG(AU251, "SP_COUNTRY_NAME")</f>
        <v>#INVALID COMPANY ID</v>
      </c>
      <c r="BC251" t="str">
        <f>_xll.SNL.Clients.Office.Excel.Functions.SPG(AZ251, "SP_COUNTRY_NAME")</f>
        <v>#INVALID COMPANY ID</v>
      </c>
      <c r="BH251" t="str">
        <f>_xll.SNL.Clients.Office.Excel.Functions.SPG(BE251, "SP_COUNTRY_NAME")</f>
        <v>#INVALID COMPANY ID</v>
      </c>
      <c r="BI251" t="s">
        <v>956</v>
      </c>
      <c r="BJ251">
        <v>110879</v>
      </c>
      <c r="BK251" t="s">
        <v>398</v>
      </c>
      <c r="BL251" s="11">
        <v>0</v>
      </c>
      <c r="BM251" t="str">
        <f>_xll.SNL.Clients.Office.Excel.Functions.SPG(BJ251, "SP_COUNTRY_NAME")</f>
        <v>USA</v>
      </c>
      <c r="BR251" t="str">
        <f>_xll.SNL.Clients.Office.Excel.Functions.SPG(BO251, "SP_COUNTRY_NAME")</f>
        <v>#INVALID COMPANY ID</v>
      </c>
      <c r="BS251" t="s">
        <v>621</v>
      </c>
      <c r="BT251">
        <v>17501722</v>
      </c>
      <c r="BU251" t="s">
        <v>401</v>
      </c>
      <c r="BV251" s="11">
        <v>0</v>
      </c>
      <c r="BW251" t="str">
        <f>_xll.SNL.Clients.Office.Excel.Functions.SPG(BT251, "SP_COUNTRY_NAME")</f>
        <v>United Kingdom</v>
      </c>
      <c r="BX251" t="s">
        <v>1765</v>
      </c>
      <c r="BY251">
        <v>4237297</v>
      </c>
      <c r="BZ251" t="s">
        <v>403</v>
      </c>
      <c r="CA251" s="11">
        <v>0.01</v>
      </c>
      <c r="CB251" t="str">
        <f>_xll.SNL.Clients.Office.Excel.Functions.SPG(BY251, "SP_COUNTRY_NAME")</f>
        <v>USA</v>
      </c>
      <c r="CC251" t="s">
        <v>1411</v>
      </c>
      <c r="CD251">
        <v>110939</v>
      </c>
      <c r="CE251" t="s">
        <v>398</v>
      </c>
      <c r="CF251" s="11">
        <v>0.01</v>
      </c>
      <c r="CG251" t="str">
        <f>_xll.SNL.Clients.Office.Excel.Functions.SPG(CD251, "SP_COUNTRY_NAME")</f>
        <v>USA</v>
      </c>
      <c r="CH251" t="s">
        <v>1765</v>
      </c>
      <c r="CI251">
        <v>4237297</v>
      </c>
      <c r="CJ251" t="s">
        <v>403</v>
      </c>
      <c r="CK251" s="11">
        <v>0.01</v>
      </c>
      <c r="CL251" t="str">
        <f>_xll.SNL.Clients.Office.Excel.Functions.SPG(CI251, "SP_COUNTRY_NAME")</f>
        <v>USA</v>
      </c>
      <c r="CM251" t="s">
        <v>956</v>
      </c>
      <c r="CN251">
        <v>110879</v>
      </c>
      <c r="CO251" t="s">
        <v>398</v>
      </c>
      <c r="CP251" s="11">
        <v>0</v>
      </c>
      <c r="CQ251" t="str">
        <f>_xll.SNL.Clients.Office.Excel.Functions.SPG(CN251, "SP_COUNTRY_NAME")</f>
        <v>USA</v>
      </c>
      <c r="CR251" t="s">
        <v>956</v>
      </c>
      <c r="CS251">
        <v>110879</v>
      </c>
      <c r="CT251" t="s">
        <v>398</v>
      </c>
      <c r="CU251" s="11">
        <v>0</v>
      </c>
      <c r="CV251" t="str">
        <f>_xll.SNL.Clients.Office.Excel.Functions.SPG(CS251, "SP_COUNTRY_NAME")</f>
        <v>USA</v>
      </c>
      <c r="CW251" t="s">
        <v>1765</v>
      </c>
      <c r="CX251">
        <v>4237297</v>
      </c>
      <c r="CY251" t="s">
        <v>403</v>
      </c>
      <c r="CZ251" s="11">
        <v>0.01</v>
      </c>
      <c r="DA251" t="str">
        <f>_xll.SNL.Clients.Office.Excel.Functions.SPG(CX251, "SP_COUNTRY_NAME")</f>
        <v>USA</v>
      </c>
      <c r="DF251" t="str">
        <f>_xll.SNL.Clients.Office.Excel.Functions.SPG(DC251, "SP_COUNTRY_NAME")</f>
        <v>#INVALID COMPANY ID</v>
      </c>
      <c r="DK251" t="str">
        <f>_xll.SNL.Clients.Office.Excel.Functions.SPG(DH251, "SP_COUNTRY_NAME")</f>
        <v>#INVALID COMPANY ID</v>
      </c>
      <c r="DL251" t="s">
        <v>873</v>
      </c>
      <c r="DM251">
        <v>5777657</v>
      </c>
      <c r="DN251" t="s">
        <v>398</v>
      </c>
      <c r="DO251" s="11">
        <v>0</v>
      </c>
      <c r="DP251" t="str">
        <f>_xll.SNL.Clients.Office.Excel.Functions.SPG(DM251, "SP_COUNTRY_NAME")</f>
        <v>South Africa</v>
      </c>
      <c r="DQ251" t="s">
        <v>873</v>
      </c>
      <c r="DR251">
        <v>5777657</v>
      </c>
      <c r="DS251" t="s">
        <v>398</v>
      </c>
      <c r="DT251" s="11">
        <v>0</v>
      </c>
      <c r="DU251" t="str">
        <f>_xll.SNL.Clients.Office.Excel.Functions.SPG(DR251, "SP_COUNTRY_NAME")</f>
        <v>South Africa</v>
      </c>
      <c r="DV251" t="s">
        <v>873</v>
      </c>
      <c r="DW251">
        <v>5777657</v>
      </c>
      <c r="DX251" t="s">
        <v>398</v>
      </c>
      <c r="DY251" s="11">
        <v>0</v>
      </c>
      <c r="DZ251" t="str">
        <f>_xll.SNL.Clients.Office.Excel.Functions.SPG(DW251, "SP_COUNTRY_NAME")</f>
        <v>South Africa</v>
      </c>
      <c r="EE251" t="str">
        <f>_xll.SNL.Clients.Office.Excel.Functions.SPG(EB251, "SP_COUNTRY_NAME")</f>
        <v>#INVALID COMPANY ID</v>
      </c>
      <c r="EF251" t="s">
        <v>2014</v>
      </c>
      <c r="EG251">
        <v>13959</v>
      </c>
      <c r="EH251" t="s">
        <v>407</v>
      </c>
      <c r="EI251" s="11">
        <v>0.01</v>
      </c>
      <c r="EJ251" t="str">
        <f>_xll.SNL.Clients.Office.Excel.Functions.SPG(EG251, "SP_COUNTRY_NAME")</f>
        <v>USA</v>
      </c>
      <c r="EO251" t="str">
        <f>_xll.SNL.Clients.Office.Excel.Functions.SPG(EL251, "SP_COUNTRY_NAME")</f>
        <v>#INVALID COMPANY ID</v>
      </c>
      <c r="ET251" t="str">
        <f>_xll.SNL.Clients.Office.Excel.Functions.SPG(EQ251, "SP_COUNTRY_NAME")</f>
        <v>#INVALID COMPANY ID</v>
      </c>
      <c r="EY251" t="str">
        <f>_xll.SNL.Clients.Office.Excel.Functions.SPG(EV251, "SP_COUNTRY_NAME")</f>
        <v>#INVALID COMPANY ID</v>
      </c>
      <c r="EZ251" t="s">
        <v>1411</v>
      </c>
      <c r="FA251">
        <v>110939</v>
      </c>
      <c r="FB251" t="s">
        <v>398</v>
      </c>
      <c r="FC251" s="11">
        <v>0.01</v>
      </c>
      <c r="FD251" t="str">
        <f>_xll.SNL.Clients.Office.Excel.Functions.SPG(FA251, "SP_COUNTRY_NAME")</f>
        <v>USA</v>
      </c>
      <c r="FE251" t="s">
        <v>1411</v>
      </c>
      <c r="FF251">
        <v>110939</v>
      </c>
      <c r="FG251" t="s">
        <v>398</v>
      </c>
      <c r="FH251" s="11">
        <v>0.01</v>
      </c>
      <c r="FI251" t="str">
        <f>_xll.SNL.Clients.Office.Excel.Functions.SPG(FF251, "SP_COUNTRY_NAME")</f>
        <v>USA</v>
      </c>
      <c r="FJ251" t="s">
        <v>1765</v>
      </c>
      <c r="FK251">
        <v>4237297</v>
      </c>
      <c r="FL251" t="s">
        <v>403</v>
      </c>
      <c r="FM251" s="11">
        <v>0.01</v>
      </c>
      <c r="FN251" t="str">
        <f>_xll.SNL.Clients.Office.Excel.Functions.SPG(FK251, "SP_COUNTRY_NAME")</f>
        <v>USA</v>
      </c>
      <c r="FS251" t="str">
        <f>_xll.SNL.Clients.Office.Excel.Functions.SPG(FP251, "SP_COUNTRY_NAME")</f>
        <v>#INVALID COMPANY ID</v>
      </c>
      <c r="FT251" t="s">
        <v>2014</v>
      </c>
      <c r="FU251">
        <v>13959</v>
      </c>
      <c r="FV251" t="s">
        <v>407</v>
      </c>
      <c r="FW251" s="11">
        <v>0.01</v>
      </c>
      <c r="FX251" t="str">
        <f>_xll.SNL.Clients.Office.Excel.Functions.SPG(FU251, "SP_COUNTRY_NAME")</f>
        <v>USA</v>
      </c>
      <c r="GC251" t="str">
        <f>_xll.SNL.Clients.Office.Excel.Functions.SPG(FZ251, "SP_COUNTRY_NAME")</f>
        <v>#INVALID COMPANY ID</v>
      </c>
      <c r="GH251" t="str">
        <f>_xll.SNL.Clients.Office.Excel.Functions.SPG(GE251, "SP_COUNTRY_NAME")</f>
        <v>#INVALID COMPANY ID</v>
      </c>
      <c r="GM251" t="str">
        <f>_xll.SNL.Clients.Office.Excel.Functions.SPG(GJ251, "SP_COUNTRY_NAME")</f>
        <v>#INVALID COMPANY ID</v>
      </c>
      <c r="GR251" t="str">
        <f>_xll.SNL.Clients.Office.Excel.Functions.SPG(GO251, "SP_COUNTRY_NAME")</f>
        <v>#INVALID COMPANY ID</v>
      </c>
      <c r="GW251" t="str">
        <f>_xll.SNL.Clients.Office.Excel.Functions.SPG(GT251, "SP_COUNTRY_NAME")</f>
        <v>#INVALID COMPANY ID</v>
      </c>
      <c r="HB251" t="str">
        <f>_xll.SNL.Clients.Office.Excel.Functions.SPG(GY251, "SP_COUNTRY_NAME")</f>
        <v>#INVALID COMPANY ID</v>
      </c>
      <c r="HC251" t="s">
        <v>1765</v>
      </c>
      <c r="HD251">
        <v>4237297</v>
      </c>
      <c r="HE251" t="s">
        <v>403</v>
      </c>
      <c r="HF251" s="11">
        <v>0.01</v>
      </c>
      <c r="HG251" t="str">
        <f>_xll.SNL.Clients.Office.Excel.Functions.SPG(HD251, "SP_COUNTRY_NAME")</f>
        <v>USA</v>
      </c>
      <c r="HL251" t="str">
        <f>_xll.SNL.Clients.Office.Excel.Functions.SPG(HI251, "SP_COUNTRY_NAME")</f>
        <v>#INVALID COMPANY ID</v>
      </c>
      <c r="HQ251" t="str">
        <f>_xll.SNL.Clients.Office.Excel.Functions.SPG(HN251, "SP_COUNTRY_NAME")</f>
        <v>#INVALID COMPANY ID</v>
      </c>
      <c r="HR251" t="s">
        <v>1765</v>
      </c>
      <c r="HS251">
        <v>4237297</v>
      </c>
      <c r="HT251" t="s">
        <v>403</v>
      </c>
      <c r="HU251" s="11">
        <v>0.01</v>
      </c>
      <c r="HV251" t="str">
        <f>_xll.SNL.Clients.Office.Excel.Functions.SPG(HS251, "SP_COUNTRY_NAME")</f>
        <v>USA</v>
      </c>
      <c r="HW251" t="s">
        <v>2014</v>
      </c>
      <c r="HX251">
        <v>13959</v>
      </c>
      <c r="HY251" t="s">
        <v>407</v>
      </c>
      <c r="HZ251" s="11">
        <v>0.01</v>
      </c>
      <c r="IA251" t="str">
        <f>_xll.SNL.Clients.Office.Excel.Functions.SPG(HX251, "SP_COUNTRY_NAME")</f>
        <v>USA</v>
      </c>
      <c r="IF251" t="str">
        <f>_xll.SNL.Clients.Office.Excel.Functions.SPG(IC251, "SP_COUNTRY_NAME")</f>
        <v>#INVALID COMPANY ID</v>
      </c>
      <c r="IK251" t="str">
        <f>_xll.SNL.Clients.Office.Excel.Functions.SPG(IH251, "SP_COUNTRY_NAME")</f>
        <v>#INVALID COMPANY ID</v>
      </c>
      <c r="IP251" t="str">
        <f>_xll.SNL.Clients.Office.Excel.Functions.SPG(IM251, "SP_COUNTRY_NAME")</f>
        <v>#INVALID COMPANY ID</v>
      </c>
      <c r="IU251" t="str">
        <f>_xll.SNL.Clients.Office.Excel.Functions.SPG(IR251, "SP_COUNTRY_NAME")</f>
        <v>#INVALID COMPANY ID</v>
      </c>
      <c r="IZ251" t="str">
        <f>_xll.SNL.Clients.Office.Excel.Functions.SPG(IW251, "SP_COUNTRY_NAME")</f>
        <v>#INVALID COMPANY ID</v>
      </c>
      <c r="JA251" t="s">
        <v>956</v>
      </c>
      <c r="JB251">
        <v>110879</v>
      </c>
      <c r="JC251" t="s">
        <v>398</v>
      </c>
      <c r="JD251" s="11">
        <v>0</v>
      </c>
      <c r="JE251" t="str">
        <f>_xll.SNL.Clients.Office.Excel.Functions.SPG(JB251, "SP_COUNTRY_NAME")</f>
        <v>USA</v>
      </c>
      <c r="JF251" t="s">
        <v>873</v>
      </c>
      <c r="JG251">
        <v>5777657</v>
      </c>
      <c r="JH251" t="s">
        <v>398</v>
      </c>
      <c r="JI251" s="11">
        <v>0</v>
      </c>
      <c r="JJ251" t="str">
        <f>_xll.SNL.Clients.Office.Excel.Functions.SPG(JG251, "SP_COUNTRY_NAME")</f>
        <v>South Africa</v>
      </c>
      <c r="JK251" t="s">
        <v>1411</v>
      </c>
      <c r="JL251">
        <v>110939</v>
      </c>
      <c r="JM251" t="s">
        <v>398</v>
      </c>
      <c r="JN251" s="11">
        <v>0.01</v>
      </c>
      <c r="JO251" t="str">
        <f>_xll.SNL.Clients.Office.Excel.Functions.SPG(JL251, "SP_COUNTRY_NAME")</f>
        <v>USA</v>
      </c>
      <c r="JT251" t="str">
        <f>_xll.SNL.Clients.Office.Excel.Functions.SPG(JQ251, "SP_COUNTRY_NAME")</f>
        <v>#INVALID COMPANY ID</v>
      </c>
      <c r="JY251" t="str">
        <f>_xll.SNL.Clients.Office.Excel.Functions.SPG(JV251, "SP_COUNTRY_NAME")</f>
        <v>#INVALID COMPANY ID</v>
      </c>
      <c r="JZ251" t="s">
        <v>1765</v>
      </c>
      <c r="KA251">
        <v>4237297</v>
      </c>
      <c r="KB251" t="s">
        <v>403</v>
      </c>
      <c r="KC251" s="11">
        <v>0.01</v>
      </c>
      <c r="KD251" t="str">
        <f>_xll.SNL.Clients.Office.Excel.Functions.SPG(KA251, "SP_COUNTRY_NAME")</f>
        <v>USA</v>
      </c>
      <c r="KI251" t="str">
        <f>_xll.SNL.Clients.Office.Excel.Functions.SPG(KF251, "SP_COUNTRY_NAME")</f>
        <v>#INVALID COMPANY ID</v>
      </c>
      <c r="KN251" t="str">
        <f>_xll.SNL.Clients.Office.Excel.Functions.SPG(KK251, "SP_COUNTRY_NAME")</f>
        <v>#INVALID COMPANY ID</v>
      </c>
    </row>
    <row r="252" spans="5:300" x14ac:dyDescent="0.35">
      <c r="E252" t="str">
        <f>_xll.SNL.Clients.Office.Excel.Functions.SPG(B252, "SP_COUNTRY_NAME")</f>
        <v>#INVALID COMPANY ID</v>
      </c>
      <c r="F252" t="s">
        <v>752</v>
      </c>
      <c r="G252">
        <v>4234965</v>
      </c>
      <c r="H252" t="s">
        <v>398</v>
      </c>
      <c r="I252" s="11">
        <v>0</v>
      </c>
      <c r="J252" t="str">
        <f>_xll.SNL.Clients.Office.Excel.Functions.SPG(G252, "SP_COUNTRY_NAME")</f>
        <v>Namibia</v>
      </c>
      <c r="O252" t="str">
        <f>_xll.SNL.Clients.Office.Excel.Functions.SPG(L252, "SP_COUNTRY_NAME")</f>
        <v>#INVALID COMPANY ID</v>
      </c>
      <c r="P252" t="s">
        <v>847</v>
      </c>
      <c r="Q252">
        <v>5767199</v>
      </c>
      <c r="R252" t="s">
        <v>398</v>
      </c>
      <c r="S252" s="11">
        <v>0.02</v>
      </c>
      <c r="T252" t="str">
        <f>_xll.SNL.Clients.Office.Excel.Functions.SPG(Q252, "SP_COUNTRY_NAME")</f>
        <v>Finland</v>
      </c>
      <c r="Y252" t="str">
        <f>_xll.SNL.Clients.Office.Excel.Functions.SPG(V252, "SP_COUNTRY_NAME")</f>
        <v>#INVALID COMPANY ID</v>
      </c>
      <c r="AD252" t="str">
        <f>_xll.SNL.Clients.Office.Excel.Functions.SPG(AA252, "SP_COUNTRY_NAME")</f>
        <v>#INVALID COMPANY ID</v>
      </c>
      <c r="AI252" t="str">
        <f>_xll.SNL.Clients.Office.Excel.Functions.SPG(AF252, "SP_COUNTRY_NAME")</f>
        <v>#INVALID COMPANY ID</v>
      </c>
      <c r="AJ252" t="s">
        <v>847</v>
      </c>
      <c r="AK252">
        <v>5767199</v>
      </c>
      <c r="AL252" t="s">
        <v>398</v>
      </c>
      <c r="AM252" s="11">
        <v>0.02</v>
      </c>
      <c r="AN252" t="str">
        <f>_xll.SNL.Clients.Office.Excel.Functions.SPG(AK252, "SP_COUNTRY_NAME")</f>
        <v>Finland</v>
      </c>
      <c r="AS252" t="str">
        <f>_xll.SNL.Clients.Office.Excel.Functions.SPG(AP252, "SP_COUNTRY_NAME")</f>
        <v>#INVALID COMPANY ID</v>
      </c>
      <c r="AX252" t="str">
        <f>_xll.SNL.Clients.Office.Excel.Functions.SPG(AU252, "SP_COUNTRY_NAME")</f>
        <v>#INVALID COMPANY ID</v>
      </c>
      <c r="BC252" t="str">
        <f>_xll.SNL.Clients.Office.Excel.Functions.SPG(AZ252, "SP_COUNTRY_NAME")</f>
        <v>#INVALID COMPANY ID</v>
      </c>
      <c r="BH252" t="str">
        <f>_xll.SNL.Clients.Office.Excel.Functions.SPG(BE252, "SP_COUNTRY_NAME")</f>
        <v>#INVALID COMPANY ID</v>
      </c>
      <c r="BI252" t="s">
        <v>462</v>
      </c>
      <c r="BJ252">
        <v>109806</v>
      </c>
      <c r="BK252" t="s">
        <v>398</v>
      </c>
      <c r="BL252" s="11">
        <v>0</v>
      </c>
      <c r="BM252" t="str">
        <f>_xll.SNL.Clients.Office.Excel.Functions.SPG(BJ252, "SP_COUNTRY_NAME")</f>
        <v>USA</v>
      </c>
      <c r="BR252" t="str">
        <f>_xll.SNL.Clients.Office.Excel.Functions.SPG(BO252, "SP_COUNTRY_NAME")</f>
        <v>#INVALID COMPANY ID</v>
      </c>
      <c r="BS252" t="s">
        <v>595</v>
      </c>
      <c r="BT252">
        <v>4119728</v>
      </c>
      <c r="BU252" t="s">
        <v>407</v>
      </c>
      <c r="BV252" s="11">
        <v>0</v>
      </c>
      <c r="BW252" t="str">
        <f>_xll.SNL.Clients.Office.Excel.Functions.SPG(BT252, "SP_COUNTRY_NAME")</f>
        <v>USA</v>
      </c>
      <c r="BX252" t="s">
        <v>478</v>
      </c>
      <c r="BY252">
        <v>4048215</v>
      </c>
      <c r="BZ252" t="s">
        <v>398</v>
      </c>
      <c r="CA252" s="11">
        <v>0.01</v>
      </c>
      <c r="CB252" t="str">
        <f>_xll.SNL.Clients.Office.Excel.Functions.SPG(BY252, "SP_COUNTRY_NAME")</f>
        <v>USA</v>
      </c>
      <c r="CC252" t="s">
        <v>1412</v>
      </c>
      <c r="CD252">
        <v>23892764</v>
      </c>
      <c r="CE252" t="s">
        <v>398</v>
      </c>
      <c r="CF252" s="11">
        <v>0.01</v>
      </c>
      <c r="CG252" t="str">
        <f>_xll.SNL.Clients.Office.Excel.Functions.SPG(CD252, "SP_COUNTRY_NAME")</f>
        <v>Brazil</v>
      </c>
      <c r="CH252" t="s">
        <v>478</v>
      </c>
      <c r="CI252">
        <v>4048215</v>
      </c>
      <c r="CJ252" t="s">
        <v>398</v>
      </c>
      <c r="CK252" s="11">
        <v>0.01</v>
      </c>
      <c r="CL252" t="str">
        <f>_xll.SNL.Clients.Office.Excel.Functions.SPG(CI252, "SP_COUNTRY_NAME")</f>
        <v>USA</v>
      </c>
      <c r="CM252" t="s">
        <v>462</v>
      </c>
      <c r="CN252">
        <v>109806</v>
      </c>
      <c r="CO252" t="s">
        <v>398</v>
      </c>
      <c r="CP252" s="11">
        <v>0</v>
      </c>
      <c r="CQ252" t="str">
        <f>_xll.SNL.Clients.Office.Excel.Functions.SPG(CN252, "SP_COUNTRY_NAME")</f>
        <v>USA</v>
      </c>
      <c r="CR252" t="s">
        <v>462</v>
      </c>
      <c r="CS252">
        <v>109806</v>
      </c>
      <c r="CT252" t="s">
        <v>398</v>
      </c>
      <c r="CU252" s="11">
        <v>0</v>
      </c>
      <c r="CV252" t="str">
        <f>_xll.SNL.Clients.Office.Excel.Functions.SPG(CS252, "SP_COUNTRY_NAME")</f>
        <v>USA</v>
      </c>
      <c r="CW252" t="s">
        <v>478</v>
      </c>
      <c r="CX252">
        <v>4048215</v>
      </c>
      <c r="CY252" t="s">
        <v>398</v>
      </c>
      <c r="CZ252" s="11">
        <v>0.01</v>
      </c>
      <c r="DA252" t="str">
        <f>_xll.SNL.Clients.Office.Excel.Functions.SPG(CX252, "SP_COUNTRY_NAME")</f>
        <v>USA</v>
      </c>
      <c r="DF252" t="str">
        <f>_xll.SNL.Clients.Office.Excel.Functions.SPG(DC252, "SP_COUNTRY_NAME")</f>
        <v>#INVALID COMPANY ID</v>
      </c>
      <c r="DK252" t="str">
        <f>_xll.SNL.Clients.Office.Excel.Functions.SPG(DH252, "SP_COUNTRY_NAME")</f>
        <v>#INVALID COMPANY ID</v>
      </c>
      <c r="DL252" t="s">
        <v>752</v>
      </c>
      <c r="DM252">
        <v>4234965</v>
      </c>
      <c r="DN252" t="s">
        <v>398</v>
      </c>
      <c r="DO252" s="11">
        <v>0</v>
      </c>
      <c r="DP252" t="str">
        <f>_xll.SNL.Clients.Office.Excel.Functions.SPG(DM252, "SP_COUNTRY_NAME")</f>
        <v>Namibia</v>
      </c>
      <c r="DQ252" t="s">
        <v>752</v>
      </c>
      <c r="DR252">
        <v>4234965</v>
      </c>
      <c r="DS252" t="s">
        <v>398</v>
      </c>
      <c r="DT252" s="11">
        <v>0</v>
      </c>
      <c r="DU252" t="str">
        <f>_xll.SNL.Clients.Office.Excel.Functions.SPG(DR252, "SP_COUNTRY_NAME")</f>
        <v>Namibia</v>
      </c>
      <c r="DV252" t="s">
        <v>752</v>
      </c>
      <c r="DW252">
        <v>4234965</v>
      </c>
      <c r="DX252" t="s">
        <v>398</v>
      </c>
      <c r="DY252" s="11">
        <v>0</v>
      </c>
      <c r="DZ252" t="str">
        <f>_xll.SNL.Clients.Office.Excel.Functions.SPG(DW252, "SP_COUNTRY_NAME")</f>
        <v>Namibia</v>
      </c>
      <c r="EE252" t="str">
        <f>_xll.SNL.Clients.Office.Excel.Functions.SPG(EB252, "SP_COUNTRY_NAME")</f>
        <v>#INVALID COMPANY ID</v>
      </c>
      <c r="EF252" t="s">
        <v>413</v>
      </c>
      <c r="EG252">
        <v>4107954</v>
      </c>
      <c r="EH252" t="s">
        <v>348</v>
      </c>
      <c r="EI252" s="11">
        <v>0.01</v>
      </c>
      <c r="EJ252" t="str">
        <f>_xll.SNL.Clients.Office.Excel.Functions.SPG(EG252, "SP_COUNTRY_NAME")</f>
        <v>Japan</v>
      </c>
      <c r="EO252" t="str">
        <f>_xll.SNL.Clients.Office.Excel.Functions.SPG(EL252, "SP_COUNTRY_NAME")</f>
        <v>#INVALID COMPANY ID</v>
      </c>
      <c r="ET252" t="str">
        <f>_xll.SNL.Clients.Office.Excel.Functions.SPG(EQ252, "SP_COUNTRY_NAME")</f>
        <v>#INVALID COMPANY ID</v>
      </c>
      <c r="EY252" t="str">
        <f>_xll.SNL.Clients.Office.Excel.Functions.SPG(EV252, "SP_COUNTRY_NAME")</f>
        <v>#INVALID COMPANY ID</v>
      </c>
      <c r="EZ252" t="s">
        <v>1412</v>
      </c>
      <c r="FA252">
        <v>23892764</v>
      </c>
      <c r="FB252" t="s">
        <v>398</v>
      </c>
      <c r="FC252" s="11">
        <v>0.01</v>
      </c>
      <c r="FD252" t="str">
        <f>_xll.SNL.Clients.Office.Excel.Functions.SPG(FA252, "SP_COUNTRY_NAME")</f>
        <v>Brazil</v>
      </c>
      <c r="FE252" t="s">
        <v>1412</v>
      </c>
      <c r="FF252">
        <v>23892764</v>
      </c>
      <c r="FG252" t="s">
        <v>398</v>
      </c>
      <c r="FH252" s="11">
        <v>0.01</v>
      </c>
      <c r="FI252" t="str">
        <f>_xll.SNL.Clients.Office.Excel.Functions.SPG(FF252, "SP_COUNTRY_NAME")</f>
        <v>Brazil</v>
      </c>
      <c r="FJ252" t="s">
        <v>478</v>
      </c>
      <c r="FK252">
        <v>4048215</v>
      </c>
      <c r="FL252" t="s">
        <v>398</v>
      </c>
      <c r="FM252" s="11">
        <v>0.01</v>
      </c>
      <c r="FN252" t="str">
        <f>_xll.SNL.Clients.Office.Excel.Functions.SPG(FK252, "SP_COUNTRY_NAME")</f>
        <v>USA</v>
      </c>
      <c r="FS252" t="str">
        <f>_xll.SNL.Clients.Office.Excel.Functions.SPG(FP252, "SP_COUNTRY_NAME")</f>
        <v>#INVALID COMPANY ID</v>
      </c>
      <c r="FT252" t="s">
        <v>413</v>
      </c>
      <c r="FU252">
        <v>4107954</v>
      </c>
      <c r="FV252" t="s">
        <v>348</v>
      </c>
      <c r="FW252" s="11">
        <v>0.01</v>
      </c>
      <c r="FX252" t="str">
        <f>_xll.SNL.Clients.Office.Excel.Functions.SPG(FU252, "SP_COUNTRY_NAME")</f>
        <v>Japan</v>
      </c>
      <c r="GC252" t="str">
        <f>_xll.SNL.Clients.Office.Excel.Functions.SPG(FZ252, "SP_COUNTRY_NAME")</f>
        <v>#INVALID COMPANY ID</v>
      </c>
      <c r="GH252" t="str">
        <f>_xll.SNL.Clients.Office.Excel.Functions.SPG(GE252, "SP_COUNTRY_NAME")</f>
        <v>#INVALID COMPANY ID</v>
      </c>
      <c r="GM252" t="str">
        <f>_xll.SNL.Clients.Office.Excel.Functions.SPG(GJ252, "SP_COUNTRY_NAME")</f>
        <v>#INVALID COMPANY ID</v>
      </c>
      <c r="GR252" t="str">
        <f>_xll.SNL.Clients.Office.Excel.Functions.SPG(GO252, "SP_COUNTRY_NAME")</f>
        <v>#INVALID COMPANY ID</v>
      </c>
      <c r="GW252" t="str">
        <f>_xll.SNL.Clients.Office.Excel.Functions.SPG(GT252, "SP_COUNTRY_NAME")</f>
        <v>#INVALID COMPANY ID</v>
      </c>
      <c r="HB252" t="str">
        <f>_xll.SNL.Clients.Office.Excel.Functions.SPG(GY252, "SP_COUNTRY_NAME")</f>
        <v>#INVALID COMPANY ID</v>
      </c>
      <c r="HC252" t="s">
        <v>478</v>
      </c>
      <c r="HD252">
        <v>4048215</v>
      </c>
      <c r="HE252" t="s">
        <v>398</v>
      </c>
      <c r="HF252" s="11">
        <v>0.01</v>
      </c>
      <c r="HG252" t="str">
        <f>_xll.SNL.Clients.Office.Excel.Functions.SPG(HD252, "SP_COUNTRY_NAME")</f>
        <v>USA</v>
      </c>
      <c r="HL252" t="str">
        <f>_xll.SNL.Clients.Office.Excel.Functions.SPG(HI252, "SP_COUNTRY_NAME")</f>
        <v>#INVALID COMPANY ID</v>
      </c>
      <c r="HQ252" t="str">
        <f>_xll.SNL.Clients.Office.Excel.Functions.SPG(HN252, "SP_COUNTRY_NAME")</f>
        <v>#INVALID COMPANY ID</v>
      </c>
      <c r="HR252" t="s">
        <v>478</v>
      </c>
      <c r="HS252">
        <v>4048215</v>
      </c>
      <c r="HT252" t="s">
        <v>398</v>
      </c>
      <c r="HU252" s="11">
        <v>0.01</v>
      </c>
      <c r="HV252" t="str">
        <f>_xll.SNL.Clients.Office.Excel.Functions.SPG(HS252, "SP_COUNTRY_NAME")</f>
        <v>USA</v>
      </c>
      <c r="HW252" t="s">
        <v>413</v>
      </c>
      <c r="HX252">
        <v>4107954</v>
      </c>
      <c r="HY252" t="s">
        <v>348</v>
      </c>
      <c r="HZ252" s="11">
        <v>0.01</v>
      </c>
      <c r="IA252" t="str">
        <f>_xll.SNL.Clients.Office.Excel.Functions.SPG(HX252, "SP_COUNTRY_NAME")</f>
        <v>Japan</v>
      </c>
      <c r="IF252" t="str">
        <f>_xll.SNL.Clients.Office.Excel.Functions.SPG(IC252, "SP_COUNTRY_NAME")</f>
        <v>#INVALID COMPANY ID</v>
      </c>
      <c r="IK252" t="str">
        <f>_xll.SNL.Clients.Office.Excel.Functions.SPG(IH252, "SP_COUNTRY_NAME")</f>
        <v>#INVALID COMPANY ID</v>
      </c>
      <c r="IP252" t="str">
        <f>_xll.SNL.Clients.Office.Excel.Functions.SPG(IM252, "SP_COUNTRY_NAME")</f>
        <v>#INVALID COMPANY ID</v>
      </c>
      <c r="IU252" t="str">
        <f>_xll.SNL.Clients.Office.Excel.Functions.SPG(IR252, "SP_COUNTRY_NAME")</f>
        <v>#INVALID COMPANY ID</v>
      </c>
      <c r="IZ252" t="str">
        <f>_xll.SNL.Clients.Office.Excel.Functions.SPG(IW252, "SP_COUNTRY_NAME")</f>
        <v>#INVALID COMPANY ID</v>
      </c>
      <c r="JA252" t="s">
        <v>462</v>
      </c>
      <c r="JB252">
        <v>109806</v>
      </c>
      <c r="JC252" t="s">
        <v>398</v>
      </c>
      <c r="JD252" s="11">
        <v>0</v>
      </c>
      <c r="JE252" t="str">
        <f>_xll.SNL.Clients.Office.Excel.Functions.SPG(JB252, "SP_COUNTRY_NAME")</f>
        <v>USA</v>
      </c>
      <c r="JF252" t="s">
        <v>752</v>
      </c>
      <c r="JG252">
        <v>4234965</v>
      </c>
      <c r="JH252" t="s">
        <v>398</v>
      </c>
      <c r="JI252" s="11">
        <v>0</v>
      </c>
      <c r="JJ252" t="str">
        <f>_xll.SNL.Clients.Office.Excel.Functions.SPG(JG252, "SP_COUNTRY_NAME")</f>
        <v>Namibia</v>
      </c>
      <c r="JK252" t="s">
        <v>1412</v>
      </c>
      <c r="JL252">
        <v>23892764</v>
      </c>
      <c r="JM252" t="s">
        <v>398</v>
      </c>
      <c r="JN252" s="11">
        <v>0.01</v>
      </c>
      <c r="JO252" t="str">
        <f>_xll.SNL.Clients.Office.Excel.Functions.SPG(JL252, "SP_COUNTRY_NAME")</f>
        <v>Brazil</v>
      </c>
      <c r="JT252" t="str">
        <f>_xll.SNL.Clients.Office.Excel.Functions.SPG(JQ252, "SP_COUNTRY_NAME")</f>
        <v>#INVALID COMPANY ID</v>
      </c>
      <c r="JY252" t="str">
        <f>_xll.SNL.Clients.Office.Excel.Functions.SPG(JV252, "SP_COUNTRY_NAME")</f>
        <v>#INVALID COMPANY ID</v>
      </c>
      <c r="JZ252" t="s">
        <v>478</v>
      </c>
      <c r="KA252">
        <v>4048215</v>
      </c>
      <c r="KB252" t="s">
        <v>398</v>
      </c>
      <c r="KC252" s="11">
        <v>0.01</v>
      </c>
      <c r="KD252" t="str">
        <f>_xll.SNL.Clients.Office.Excel.Functions.SPG(KA252, "SP_COUNTRY_NAME")</f>
        <v>USA</v>
      </c>
      <c r="KI252" t="str">
        <f>_xll.SNL.Clients.Office.Excel.Functions.SPG(KF252, "SP_COUNTRY_NAME")</f>
        <v>#INVALID COMPANY ID</v>
      </c>
      <c r="KN252" t="str">
        <f>_xll.SNL.Clients.Office.Excel.Functions.SPG(KK252, "SP_COUNTRY_NAME")</f>
        <v>#INVALID COMPANY ID</v>
      </c>
    </row>
    <row r="253" spans="5:300" x14ac:dyDescent="0.35">
      <c r="E253" t="str">
        <f>_xll.SNL.Clients.Office.Excel.Functions.SPG(B253, "SP_COUNTRY_NAME")</f>
        <v>#INVALID COMPANY ID</v>
      </c>
      <c r="F253" t="s">
        <v>462</v>
      </c>
      <c r="G253">
        <v>109806</v>
      </c>
      <c r="H253" t="s">
        <v>398</v>
      </c>
      <c r="I253" s="11">
        <v>0</v>
      </c>
      <c r="J253" t="str">
        <f>_xll.SNL.Clients.Office.Excel.Functions.SPG(G253, "SP_COUNTRY_NAME")</f>
        <v>USA</v>
      </c>
      <c r="O253" t="str">
        <f>_xll.SNL.Clients.Office.Excel.Functions.SPG(L253, "SP_COUNTRY_NAME")</f>
        <v>#INVALID COMPANY ID</v>
      </c>
      <c r="P253" t="s">
        <v>1125</v>
      </c>
      <c r="Q253">
        <v>4118992</v>
      </c>
      <c r="R253" t="s">
        <v>398</v>
      </c>
      <c r="S253" s="11">
        <v>0.02</v>
      </c>
      <c r="T253" t="str">
        <f>_xll.SNL.Clients.Office.Excel.Functions.SPG(Q253, "SP_COUNTRY_NAME")</f>
        <v>USA</v>
      </c>
      <c r="Y253" t="str">
        <f>_xll.SNL.Clients.Office.Excel.Functions.SPG(V253, "SP_COUNTRY_NAME")</f>
        <v>#INVALID COMPANY ID</v>
      </c>
      <c r="AD253" t="str">
        <f>_xll.SNL.Clients.Office.Excel.Functions.SPG(AA253, "SP_COUNTRY_NAME")</f>
        <v>#INVALID COMPANY ID</v>
      </c>
      <c r="AI253" t="str">
        <f>_xll.SNL.Clients.Office.Excel.Functions.SPG(AF253, "SP_COUNTRY_NAME")</f>
        <v>#INVALID COMPANY ID</v>
      </c>
      <c r="AJ253" t="s">
        <v>1125</v>
      </c>
      <c r="AK253">
        <v>4118992</v>
      </c>
      <c r="AL253" t="s">
        <v>398</v>
      </c>
      <c r="AM253" s="11">
        <v>0.02</v>
      </c>
      <c r="AN253" t="str">
        <f>_xll.SNL.Clients.Office.Excel.Functions.SPG(AK253, "SP_COUNTRY_NAME")</f>
        <v>USA</v>
      </c>
      <c r="AS253" t="str">
        <f>_xll.SNL.Clients.Office.Excel.Functions.SPG(AP253, "SP_COUNTRY_NAME")</f>
        <v>#INVALID COMPANY ID</v>
      </c>
      <c r="AX253" t="str">
        <f>_xll.SNL.Clients.Office.Excel.Functions.SPG(AU253, "SP_COUNTRY_NAME")</f>
        <v>#INVALID COMPANY ID</v>
      </c>
      <c r="BC253" t="str">
        <f>_xll.SNL.Clients.Office.Excel.Functions.SPG(AZ253, "SP_COUNTRY_NAME")</f>
        <v>#INVALID COMPANY ID</v>
      </c>
      <c r="BH253" t="str">
        <f>_xll.SNL.Clients.Office.Excel.Functions.SPG(BE253, "SP_COUNTRY_NAME")</f>
        <v>#INVALID COMPANY ID</v>
      </c>
      <c r="BI253" t="s">
        <v>787</v>
      </c>
      <c r="BJ253">
        <v>4581414</v>
      </c>
      <c r="BK253" t="s">
        <v>398</v>
      </c>
      <c r="BL253" s="11">
        <v>0</v>
      </c>
      <c r="BM253" t="str">
        <f>_xll.SNL.Clients.Office.Excel.Functions.SPG(BJ253, "SP_COUNTRY_NAME")</f>
        <v>South Africa</v>
      </c>
      <c r="BR253" t="str">
        <f>_xll.SNL.Clients.Office.Excel.Functions.SPG(BO253, "SP_COUNTRY_NAME")</f>
        <v>#INVALID COMPANY ID</v>
      </c>
      <c r="BS253" t="s">
        <v>619</v>
      </c>
      <c r="BT253">
        <v>111489</v>
      </c>
      <c r="BU253" t="s">
        <v>398</v>
      </c>
      <c r="BV253" s="11">
        <v>0</v>
      </c>
      <c r="BW253" t="str">
        <f>_xll.SNL.Clients.Office.Excel.Functions.SPG(BT253, "SP_COUNTRY_NAME")</f>
        <v>USA</v>
      </c>
      <c r="BX253" t="s">
        <v>1076</v>
      </c>
      <c r="BY253">
        <v>4041896</v>
      </c>
      <c r="BZ253" t="s">
        <v>401</v>
      </c>
      <c r="CA253" s="11">
        <v>0.01</v>
      </c>
      <c r="CB253" t="str">
        <f>_xll.SNL.Clients.Office.Excel.Functions.SPG(BY253, "SP_COUNTRY_NAME")</f>
        <v>USA</v>
      </c>
      <c r="CC253" t="s">
        <v>1413</v>
      </c>
      <c r="CD253">
        <v>4975164</v>
      </c>
      <c r="CE253" t="s">
        <v>398</v>
      </c>
      <c r="CF253" s="11">
        <v>0.01</v>
      </c>
      <c r="CG253" t="str">
        <f>_xll.SNL.Clients.Office.Excel.Functions.SPG(CD253, "SP_COUNTRY_NAME")</f>
        <v>USA</v>
      </c>
      <c r="CH253" t="s">
        <v>1076</v>
      </c>
      <c r="CI253">
        <v>4041896</v>
      </c>
      <c r="CJ253" t="s">
        <v>401</v>
      </c>
      <c r="CK253" s="11">
        <v>0.01</v>
      </c>
      <c r="CL253" t="str">
        <f>_xll.SNL.Clients.Office.Excel.Functions.SPG(CI253, "SP_COUNTRY_NAME")</f>
        <v>USA</v>
      </c>
      <c r="CM253" t="s">
        <v>787</v>
      </c>
      <c r="CN253">
        <v>4581414</v>
      </c>
      <c r="CO253" t="s">
        <v>398</v>
      </c>
      <c r="CP253" s="11">
        <v>0</v>
      </c>
      <c r="CQ253" t="str">
        <f>_xll.SNL.Clients.Office.Excel.Functions.SPG(CN253, "SP_COUNTRY_NAME")</f>
        <v>South Africa</v>
      </c>
      <c r="CR253" t="s">
        <v>787</v>
      </c>
      <c r="CS253">
        <v>4581414</v>
      </c>
      <c r="CT253" t="s">
        <v>398</v>
      </c>
      <c r="CU253" s="11">
        <v>0</v>
      </c>
      <c r="CV253" t="str">
        <f>_xll.SNL.Clients.Office.Excel.Functions.SPG(CS253, "SP_COUNTRY_NAME")</f>
        <v>South Africa</v>
      </c>
      <c r="CW253" t="s">
        <v>1076</v>
      </c>
      <c r="CX253">
        <v>4041896</v>
      </c>
      <c r="CY253" t="s">
        <v>401</v>
      </c>
      <c r="CZ253" s="11">
        <v>0.01</v>
      </c>
      <c r="DA253" t="str">
        <f>_xll.SNL.Clients.Office.Excel.Functions.SPG(CX253, "SP_COUNTRY_NAME")</f>
        <v>USA</v>
      </c>
      <c r="DF253" t="str">
        <f>_xll.SNL.Clients.Office.Excel.Functions.SPG(DC253, "SP_COUNTRY_NAME")</f>
        <v>#INVALID COMPANY ID</v>
      </c>
      <c r="DK253" t="str">
        <f>_xll.SNL.Clients.Office.Excel.Functions.SPG(DH253, "SP_COUNTRY_NAME")</f>
        <v>#INVALID COMPANY ID</v>
      </c>
      <c r="DL253" t="s">
        <v>462</v>
      </c>
      <c r="DM253">
        <v>109806</v>
      </c>
      <c r="DN253" t="s">
        <v>398</v>
      </c>
      <c r="DO253" s="11">
        <v>0</v>
      </c>
      <c r="DP253" t="str">
        <f>_xll.SNL.Clients.Office.Excel.Functions.SPG(DM253, "SP_COUNTRY_NAME")</f>
        <v>USA</v>
      </c>
      <c r="DQ253" t="s">
        <v>462</v>
      </c>
      <c r="DR253">
        <v>109806</v>
      </c>
      <c r="DS253" t="s">
        <v>398</v>
      </c>
      <c r="DT253" s="11">
        <v>0</v>
      </c>
      <c r="DU253" t="str">
        <f>_xll.SNL.Clients.Office.Excel.Functions.SPG(DR253, "SP_COUNTRY_NAME")</f>
        <v>USA</v>
      </c>
      <c r="DV253" t="s">
        <v>462</v>
      </c>
      <c r="DW253">
        <v>109806</v>
      </c>
      <c r="DX253" t="s">
        <v>398</v>
      </c>
      <c r="DY253" s="11">
        <v>0</v>
      </c>
      <c r="DZ253" t="str">
        <f>_xll.SNL.Clients.Office.Excel.Functions.SPG(DW253, "SP_COUNTRY_NAME")</f>
        <v>USA</v>
      </c>
      <c r="EE253" t="str">
        <f>_xll.SNL.Clients.Office.Excel.Functions.SPG(EB253, "SP_COUNTRY_NAME")</f>
        <v>#INVALID COMPANY ID</v>
      </c>
      <c r="EF253" t="s">
        <v>689</v>
      </c>
      <c r="EG253">
        <v>8532130</v>
      </c>
      <c r="EH253" t="s">
        <v>398</v>
      </c>
      <c r="EI253" s="11">
        <v>0.01</v>
      </c>
      <c r="EJ253" t="str">
        <f>_xll.SNL.Clients.Office.Excel.Functions.SPG(EG253, "SP_COUNTRY_NAME")</f>
        <v>South Africa</v>
      </c>
      <c r="EO253" t="str">
        <f>_xll.SNL.Clients.Office.Excel.Functions.SPG(EL253, "SP_COUNTRY_NAME")</f>
        <v>#INVALID COMPANY ID</v>
      </c>
      <c r="ET253" t="str">
        <f>_xll.SNL.Clients.Office.Excel.Functions.SPG(EQ253, "SP_COUNTRY_NAME")</f>
        <v>#INVALID COMPANY ID</v>
      </c>
      <c r="EY253" t="str">
        <f>_xll.SNL.Clients.Office.Excel.Functions.SPG(EV253, "SP_COUNTRY_NAME")</f>
        <v>#INVALID COMPANY ID</v>
      </c>
      <c r="EZ253" t="s">
        <v>1413</v>
      </c>
      <c r="FA253">
        <v>4975164</v>
      </c>
      <c r="FB253" t="s">
        <v>398</v>
      </c>
      <c r="FC253" s="11">
        <v>0.01</v>
      </c>
      <c r="FD253" t="str">
        <f>_xll.SNL.Clients.Office.Excel.Functions.SPG(FA253, "SP_COUNTRY_NAME")</f>
        <v>USA</v>
      </c>
      <c r="FE253" t="s">
        <v>1413</v>
      </c>
      <c r="FF253">
        <v>4975164</v>
      </c>
      <c r="FG253" t="s">
        <v>398</v>
      </c>
      <c r="FH253" s="11">
        <v>0.01</v>
      </c>
      <c r="FI253" t="str">
        <f>_xll.SNL.Clients.Office.Excel.Functions.SPG(FF253, "SP_COUNTRY_NAME")</f>
        <v>USA</v>
      </c>
      <c r="FJ253" t="s">
        <v>1076</v>
      </c>
      <c r="FK253">
        <v>4041896</v>
      </c>
      <c r="FL253" t="s">
        <v>401</v>
      </c>
      <c r="FM253" s="11">
        <v>0.01</v>
      </c>
      <c r="FN253" t="str">
        <f>_xll.SNL.Clients.Office.Excel.Functions.SPG(FK253, "SP_COUNTRY_NAME")</f>
        <v>USA</v>
      </c>
      <c r="FS253" t="str">
        <f>_xll.SNL.Clients.Office.Excel.Functions.SPG(FP253, "SP_COUNTRY_NAME")</f>
        <v>#INVALID COMPANY ID</v>
      </c>
      <c r="FT253" t="s">
        <v>689</v>
      </c>
      <c r="FU253">
        <v>8532130</v>
      </c>
      <c r="FV253" t="s">
        <v>398</v>
      </c>
      <c r="FW253" s="11">
        <v>0.01</v>
      </c>
      <c r="FX253" t="str">
        <f>_xll.SNL.Clients.Office.Excel.Functions.SPG(FU253, "SP_COUNTRY_NAME")</f>
        <v>South Africa</v>
      </c>
      <c r="GC253" t="str">
        <f>_xll.SNL.Clients.Office.Excel.Functions.SPG(FZ253, "SP_COUNTRY_NAME")</f>
        <v>#INVALID COMPANY ID</v>
      </c>
      <c r="GH253" t="str">
        <f>_xll.SNL.Clients.Office.Excel.Functions.SPG(GE253, "SP_COUNTRY_NAME")</f>
        <v>#INVALID COMPANY ID</v>
      </c>
      <c r="GM253" t="str">
        <f>_xll.SNL.Clients.Office.Excel.Functions.SPG(GJ253, "SP_COUNTRY_NAME")</f>
        <v>#INVALID COMPANY ID</v>
      </c>
      <c r="GR253" t="str">
        <f>_xll.SNL.Clients.Office.Excel.Functions.SPG(GO253, "SP_COUNTRY_NAME")</f>
        <v>#INVALID COMPANY ID</v>
      </c>
      <c r="GW253" t="str">
        <f>_xll.SNL.Clients.Office.Excel.Functions.SPG(GT253, "SP_COUNTRY_NAME")</f>
        <v>#INVALID COMPANY ID</v>
      </c>
      <c r="HB253" t="str">
        <f>_xll.SNL.Clients.Office.Excel.Functions.SPG(GY253, "SP_COUNTRY_NAME")</f>
        <v>#INVALID COMPANY ID</v>
      </c>
      <c r="HC253" t="s">
        <v>1076</v>
      </c>
      <c r="HD253">
        <v>4041896</v>
      </c>
      <c r="HE253" t="s">
        <v>401</v>
      </c>
      <c r="HF253" s="11">
        <v>0.01</v>
      </c>
      <c r="HG253" t="str">
        <f>_xll.SNL.Clients.Office.Excel.Functions.SPG(HD253, "SP_COUNTRY_NAME")</f>
        <v>USA</v>
      </c>
      <c r="HL253" t="str">
        <f>_xll.SNL.Clients.Office.Excel.Functions.SPG(HI253, "SP_COUNTRY_NAME")</f>
        <v>#INVALID COMPANY ID</v>
      </c>
      <c r="HQ253" t="str">
        <f>_xll.SNL.Clients.Office.Excel.Functions.SPG(HN253, "SP_COUNTRY_NAME")</f>
        <v>#INVALID COMPANY ID</v>
      </c>
      <c r="HR253" t="s">
        <v>1076</v>
      </c>
      <c r="HS253">
        <v>4041896</v>
      </c>
      <c r="HT253" t="s">
        <v>401</v>
      </c>
      <c r="HU253" s="11">
        <v>0.01</v>
      </c>
      <c r="HV253" t="str">
        <f>_xll.SNL.Clients.Office.Excel.Functions.SPG(HS253, "SP_COUNTRY_NAME")</f>
        <v>USA</v>
      </c>
      <c r="HW253" t="s">
        <v>689</v>
      </c>
      <c r="HX253">
        <v>8532130</v>
      </c>
      <c r="HY253" t="s">
        <v>398</v>
      </c>
      <c r="HZ253" s="11">
        <v>0.01</v>
      </c>
      <c r="IA253" t="str">
        <f>_xll.SNL.Clients.Office.Excel.Functions.SPG(HX253, "SP_COUNTRY_NAME")</f>
        <v>South Africa</v>
      </c>
      <c r="IF253" t="str">
        <f>_xll.SNL.Clients.Office.Excel.Functions.SPG(IC253, "SP_COUNTRY_NAME")</f>
        <v>#INVALID COMPANY ID</v>
      </c>
      <c r="IK253" t="str">
        <f>_xll.SNL.Clients.Office.Excel.Functions.SPG(IH253, "SP_COUNTRY_NAME")</f>
        <v>#INVALID COMPANY ID</v>
      </c>
      <c r="IP253" t="str">
        <f>_xll.SNL.Clients.Office.Excel.Functions.SPG(IM253, "SP_COUNTRY_NAME")</f>
        <v>#INVALID COMPANY ID</v>
      </c>
      <c r="IU253" t="str">
        <f>_xll.SNL.Clients.Office.Excel.Functions.SPG(IR253, "SP_COUNTRY_NAME")</f>
        <v>#INVALID COMPANY ID</v>
      </c>
      <c r="IZ253" t="str">
        <f>_xll.SNL.Clients.Office.Excel.Functions.SPG(IW253, "SP_COUNTRY_NAME")</f>
        <v>#INVALID COMPANY ID</v>
      </c>
      <c r="JA253" t="s">
        <v>787</v>
      </c>
      <c r="JB253">
        <v>4581414</v>
      </c>
      <c r="JC253" t="s">
        <v>398</v>
      </c>
      <c r="JD253" s="11">
        <v>0</v>
      </c>
      <c r="JE253" t="str">
        <f>_xll.SNL.Clients.Office.Excel.Functions.SPG(JB253, "SP_COUNTRY_NAME")</f>
        <v>South Africa</v>
      </c>
      <c r="JF253" t="s">
        <v>462</v>
      </c>
      <c r="JG253">
        <v>109806</v>
      </c>
      <c r="JH253" t="s">
        <v>398</v>
      </c>
      <c r="JI253" s="11">
        <v>0</v>
      </c>
      <c r="JJ253" t="str">
        <f>_xll.SNL.Clients.Office.Excel.Functions.SPG(JG253, "SP_COUNTRY_NAME")</f>
        <v>USA</v>
      </c>
      <c r="JK253" t="s">
        <v>1413</v>
      </c>
      <c r="JL253">
        <v>4975164</v>
      </c>
      <c r="JM253" t="s">
        <v>398</v>
      </c>
      <c r="JN253" s="11">
        <v>0.01</v>
      </c>
      <c r="JO253" t="str">
        <f>_xll.SNL.Clients.Office.Excel.Functions.SPG(JL253, "SP_COUNTRY_NAME")</f>
        <v>USA</v>
      </c>
      <c r="JT253" t="str">
        <f>_xll.SNL.Clients.Office.Excel.Functions.SPG(JQ253, "SP_COUNTRY_NAME")</f>
        <v>#INVALID COMPANY ID</v>
      </c>
      <c r="JY253" t="str">
        <f>_xll.SNL.Clients.Office.Excel.Functions.SPG(JV253, "SP_COUNTRY_NAME")</f>
        <v>#INVALID COMPANY ID</v>
      </c>
      <c r="JZ253" t="s">
        <v>1076</v>
      </c>
      <c r="KA253">
        <v>4041896</v>
      </c>
      <c r="KB253" t="s">
        <v>401</v>
      </c>
      <c r="KC253" s="11">
        <v>0.01</v>
      </c>
      <c r="KD253" t="str">
        <f>_xll.SNL.Clients.Office.Excel.Functions.SPG(KA253, "SP_COUNTRY_NAME")</f>
        <v>USA</v>
      </c>
      <c r="KI253" t="str">
        <f>_xll.SNL.Clients.Office.Excel.Functions.SPG(KF253, "SP_COUNTRY_NAME")</f>
        <v>#INVALID COMPANY ID</v>
      </c>
      <c r="KN253" t="str">
        <f>_xll.SNL.Clients.Office.Excel.Functions.SPG(KK253, "SP_COUNTRY_NAME")</f>
        <v>#INVALID COMPANY ID</v>
      </c>
    </row>
    <row r="254" spans="5:300" x14ac:dyDescent="0.35">
      <c r="E254" t="str">
        <f>_xll.SNL.Clients.Office.Excel.Functions.SPG(B254, "SP_COUNTRY_NAME")</f>
        <v>#INVALID COMPANY ID</v>
      </c>
      <c r="F254" t="s">
        <v>874</v>
      </c>
      <c r="G254" t="s">
        <v>348</v>
      </c>
      <c r="H254" t="s">
        <v>406</v>
      </c>
      <c r="I254" s="11">
        <v>0</v>
      </c>
      <c r="J254" t="str">
        <f>_xll.SNL.Clients.Office.Excel.Functions.SPG(G254, "SP_COUNTRY_NAME")</f>
        <v>China</v>
      </c>
      <c r="O254" t="str">
        <f>_xll.SNL.Clients.Office.Excel.Functions.SPG(L254, "SP_COUNTRY_NAME")</f>
        <v>#INVALID COMPANY ID</v>
      </c>
      <c r="P254" t="s">
        <v>1126</v>
      </c>
      <c r="Q254">
        <v>4570292</v>
      </c>
      <c r="R254" t="s">
        <v>398</v>
      </c>
      <c r="S254" s="11">
        <v>0.02</v>
      </c>
      <c r="T254" t="str">
        <f>_xll.SNL.Clients.Office.Excel.Functions.SPG(Q254, "SP_COUNTRY_NAME")</f>
        <v>United Kingdom</v>
      </c>
      <c r="Y254" t="str">
        <f>_xll.SNL.Clients.Office.Excel.Functions.SPG(V254, "SP_COUNTRY_NAME")</f>
        <v>#INVALID COMPANY ID</v>
      </c>
      <c r="AD254" t="str">
        <f>_xll.SNL.Clients.Office.Excel.Functions.SPG(AA254, "SP_COUNTRY_NAME")</f>
        <v>#INVALID COMPANY ID</v>
      </c>
      <c r="AI254" t="str">
        <f>_xll.SNL.Clients.Office.Excel.Functions.SPG(AF254, "SP_COUNTRY_NAME")</f>
        <v>#INVALID COMPANY ID</v>
      </c>
      <c r="AJ254" t="s">
        <v>1126</v>
      </c>
      <c r="AK254">
        <v>4570292</v>
      </c>
      <c r="AL254" t="s">
        <v>398</v>
      </c>
      <c r="AM254" s="11">
        <v>0.02</v>
      </c>
      <c r="AN254" t="str">
        <f>_xll.SNL.Clients.Office.Excel.Functions.SPG(AK254, "SP_COUNTRY_NAME")</f>
        <v>United Kingdom</v>
      </c>
      <c r="AS254" t="str">
        <f>_xll.SNL.Clients.Office.Excel.Functions.SPG(AP254, "SP_COUNTRY_NAME")</f>
        <v>#INVALID COMPANY ID</v>
      </c>
      <c r="AX254" t="str">
        <f>_xll.SNL.Clients.Office.Excel.Functions.SPG(AU254, "SP_COUNTRY_NAME")</f>
        <v>#INVALID COMPANY ID</v>
      </c>
      <c r="BC254" t="str">
        <f>_xll.SNL.Clients.Office.Excel.Functions.SPG(AZ254, "SP_COUNTRY_NAME")</f>
        <v>#INVALID COMPANY ID</v>
      </c>
      <c r="BH254" t="str">
        <f>_xll.SNL.Clients.Office.Excel.Functions.SPG(BE254, "SP_COUNTRY_NAME")</f>
        <v>#INVALID COMPANY ID</v>
      </c>
      <c r="BI254" t="s">
        <v>617</v>
      </c>
      <c r="BJ254">
        <v>110641</v>
      </c>
      <c r="BK254" t="s">
        <v>398</v>
      </c>
      <c r="BL254" s="11">
        <v>0</v>
      </c>
      <c r="BM254" t="str">
        <f>_xll.SNL.Clients.Office.Excel.Functions.SPG(BJ254, "SP_COUNTRY_NAME")</f>
        <v>USA</v>
      </c>
      <c r="BR254" t="str">
        <f>_xll.SNL.Clients.Office.Excel.Functions.SPG(BO254, "SP_COUNTRY_NAME")</f>
        <v>#INVALID COMPANY ID</v>
      </c>
      <c r="BS254" t="s">
        <v>615</v>
      </c>
      <c r="BT254">
        <v>5816131</v>
      </c>
      <c r="BU254" t="s">
        <v>398</v>
      </c>
      <c r="BV254" s="11">
        <v>0</v>
      </c>
      <c r="BW254" t="str">
        <f>_xll.SNL.Clients.Office.Excel.Functions.SPG(BT254, "SP_COUNTRY_NAME")</f>
        <v>USA</v>
      </c>
      <c r="BX254" t="s">
        <v>722</v>
      </c>
      <c r="BY254">
        <v>4239667</v>
      </c>
      <c r="BZ254" t="s">
        <v>403</v>
      </c>
      <c r="CA254" s="11">
        <v>0.01</v>
      </c>
      <c r="CB254" t="str">
        <f>_xll.SNL.Clients.Office.Excel.Functions.SPG(BY254, "SP_COUNTRY_NAME")</f>
        <v>South Africa</v>
      </c>
      <c r="CC254" t="s">
        <v>1414</v>
      </c>
      <c r="CD254">
        <v>11227495</v>
      </c>
      <c r="CE254" t="s">
        <v>398</v>
      </c>
      <c r="CF254" s="11">
        <v>0.01</v>
      </c>
      <c r="CG254" t="str">
        <f>_xll.SNL.Clients.Office.Excel.Functions.SPG(CD254, "SP_COUNTRY_NAME")</f>
        <v>USA</v>
      </c>
      <c r="CH254" t="s">
        <v>722</v>
      </c>
      <c r="CI254">
        <v>4239667</v>
      </c>
      <c r="CJ254" t="s">
        <v>403</v>
      </c>
      <c r="CK254" s="11">
        <v>0.01</v>
      </c>
      <c r="CL254" t="str">
        <f>_xll.SNL.Clients.Office.Excel.Functions.SPG(CI254, "SP_COUNTRY_NAME")</f>
        <v>South Africa</v>
      </c>
      <c r="CM254" t="s">
        <v>617</v>
      </c>
      <c r="CN254">
        <v>110641</v>
      </c>
      <c r="CO254" t="s">
        <v>398</v>
      </c>
      <c r="CP254" s="11">
        <v>0</v>
      </c>
      <c r="CQ254" t="str">
        <f>_xll.SNL.Clients.Office.Excel.Functions.SPG(CN254, "SP_COUNTRY_NAME")</f>
        <v>USA</v>
      </c>
      <c r="CR254" t="s">
        <v>617</v>
      </c>
      <c r="CS254">
        <v>110641</v>
      </c>
      <c r="CT254" t="s">
        <v>398</v>
      </c>
      <c r="CU254" s="11">
        <v>0</v>
      </c>
      <c r="CV254" t="str">
        <f>_xll.SNL.Clients.Office.Excel.Functions.SPG(CS254, "SP_COUNTRY_NAME")</f>
        <v>USA</v>
      </c>
      <c r="CW254" t="s">
        <v>722</v>
      </c>
      <c r="CX254">
        <v>4239667</v>
      </c>
      <c r="CY254" t="s">
        <v>403</v>
      </c>
      <c r="CZ254" s="11">
        <v>0.01</v>
      </c>
      <c r="DA254" t="str">
        <f>_xll.SNL.Clients.Office.Excel.Functions.SPG(CX254, "SP_COUNTRY_NAME")</f>
        <v>South Africa</v>
      </c>
      <c r="DF254" t="str">
        <f>_xll.SNL.Clients.Office.Excel.Functions.SPG(DC254, "SP_COUNTRY_NAME")</f>
        <v>#INVALID COMPANY ID</v>
      </c>
      <c r="DK254" t="str">
        <f>_xll.SNL.Clients.Office.Excel.Functions.SPG(DH254, "SP_COUNTRY_NAME")</f>
        <v>#INVALID COMPANY ID</v>
      </c>
      <c r="DL254" t="s">
        <v>874</v>
      </c>
      <c r="DM254" t="s">
        <v>348</v>
      </c>
      <c r="DN254" t="s">
        <v>406</v>
      </c>
      <c r="DO254" s="11">
        <v>0</v>
      </c>
      <c r="DP254" t="str">
        <f>_xll.SNL.Clients.Office.Excel.Functions.SPG(DM254, "SP_COUNTRY_NAME")</f>
        <v>China</v>
      </c>
      <c r="DQ254" t="s">
        <v>874</v>
      </c>
      <c r="DR254" t="s">
        <v>348</v>
      </c>
      <c r="DS254" t="s">
        <v>406</v>
      </c>
      <c r="DT254" s="11">
        <v>0</v>
      </c>
      <c r="DU254" t="str">
        <f>_xll.SNL.Clients.Office.Excel.Functions.SPG(DR254, "SP_COUNTRY_NAME")</f>
        <v>China</v>
      </c>
      <c r="DV254" t="s">
        <v>874</v>
      </c>
      <c r="DW254" t="s">
        <v>348</v>
      </c>
      <c r="DX254" t="s">
        <v>406</v>
      </c>
      <c r="DY254" s="11">
        <v>0</v>
      </c>
      <c r="DZ254" t="str">
        <f>_xll.SNL.Clients.Office.Excel.Functions.SPG(DW254, "SP_COUNTRY_NAME")</f>
        <v>China</v>
      </c>
      <c r="EE254" t="str">
        <f>_xll.SNL.Clients.Office.Excel.Functions.SPG(EB254, "SP_COUNTRY_NAME")</f>
        <v>#INVALID COMPANY ID</v>
      </c>
      <c r="EF254" t="s">
        <v>705</v>
      </c>
      <c r="EG254">
        <v>8358474</v>
      </c>
      <c r="EH254" t="s">
        <v>398</v>
      </c>
      <c r="EI254" s="11">
        <v>0.01</v>
      </c>
      <c r="EJ254" t="str">
        <f>_xll.SNL.Clients.Office.Excel.Functions.SPG(EG254, "SP_COUNTRY_NAME")</f>
        <v>South Africa</v>
      </c>
      <c r="EO254" t="str">
        <f>_xll.SNL.Clients.Office.Excel.Functions.SPG(EL254, "SP_COUNTRY_NAME")</f>
        <v>#INVALID COMPANY ID</v>
      </c>
      <c r="ET254" t="str">
        <f>_xll.SNL.Clients.Office.Excel.Functions.SPG(EQ254, "SP_COUNTRY_NAME")</f>
        <v>#INVALID COMPANY ID</v>
      </c>
      <c r="EY254" t="str">
        <f>_xll.SNL.Clients.Office.Excel.Functions.SPG(EV254, "SP_COUNTRY_NAME")</f>
        <v>#INVALID COMPANY ID</v>
      </c>
      <c r="EZ254" t="s">
        <v>1414</v>
      </c>
      <c r="FA254">
        <v>11227495</v>
      </c>
      <c r="FB254" t="s">
        <v>398</v>
      </c>
      <c r="FC254" s="11">
        <v>0.01</v>
      </c>
      <c r="FD254" t="str">
        <f>_xll.SNL.Clients.Office.Excel.Functions.SPG(FA254, "SP_COUNTRY_NAME")</f>
        <v>USA</v>
      </c>
      <c r="FE254" t="s">
        <v>1414</v>
      </c>
      <c r="FF254">
        <v>11227495</v>
      </c>
      <c r="FG254" t="s">
        <v>398</v>
      </c>
      <c r="FH254" s="11">
        <v>0.01</v>
      </c>
      <c r="FI254" t="str">
        <f>_xll.SNL.Clients.Office.Excel.Functions.SPG(FF254, "SP_COUNTRY_NAME")</f>
        <v>USA</v>
      </c>
      <c r="FJ254" t="s">
        <v>722</v>
      </c>
      <c r="FK254">
        <v>4239667</v>
      </c>
      <c r="FL254" t="s">
        <v>403</v>
      </c>
      <c r="FM254" s="11">
        <v>0.01</v>
      </c>
      <c r="FN254" t="str">
        <f>_xll.SNL.Clients.Office.Excel.Functions.SPG(FK254, "SP_COUNTRY_NAME")</f>
        <v>South Africa</v>
      </c>
      <c r="FS254" t="str">
        <f>_xll.SNL.Clients.Office.Excel.Functions.SPG(FP254, "SP_COUNTRY_NAME")</f>
        <v>#INVALID COMPANY ID</v>
      </c>
      <c r="FT254" t="s">
        <v>705</v>
      </c>
      <c r="FU254">
        <v>8358474</v>
      </c>
      <c r="FV254" t="s">
        <v>398</v>
      </c>
      <c r="FW254" s="11">
        <v>0.01</v>
      </c>
      <c r="FX254" t="str">
        <f>_xll.SNL.Clients.Office.Excel.Functions.SPG(FU254, "SP_COUNTRY_NAME")</f>
        <v>South Africa</v>
      </c>
      <c r="GC254" t="str">
        <f>_xll.SNL.Clients.Office.Excel.Functions.SPG(FZ254, "SP_COUNTRY_NAME")</f>
        <v>#INVALID COMPANY ID</v>
      </c>
      <c r="GH254" t="str">
        <f>_xll.SNL.Clients.Office.Excel.Functions.SPG(GE254, "SP_COUNTRY_NAME")</f>
        <v>#INVALID COMPANY ID</v>
      </c>
      <c r="GM254" t="str">
        <f>_xll.SNL.Clients.Office.Excel.Functions.SPG(GJ254, "SP_COUNTRY_NAME")</f>
        <v>#INVALID COMPANY ID</v>
      </c>
      <c r="GR254" t="str">
        <f>_xll.SNL.Clients.Office.Excel.Functions.SPG(GO254, "SP_COUNTRY_NAME")</f>
        <v>#INVALID COMPANY ID</v>
      </c>
      <c r="GW254" t="str">
        <f>_xll.SNL.Clients.Office.Excel.Functions.SPG(GT254, "SP_COUNTRY_NAME")</f>
        <v>#INVALID COMPANY ID</v>
      </c>
      <c r="HB254" t="str">
        <f>_xll.SNL.Clients.Office.Excel.Functions.SPG(GY254, "SP_COUNTRY_NAME")</f>
        <v>#INVALID COMPANY ID</v>
      </c>
      <c r="HC254" t="s">
        <v>722</v>
      </c>
      <c r="HD254">
        <v>4239667</v>
      </c>
      <c r="HE254" t="s">
        <v>403</v>
      </c>
      <c r="HF254" s="11">
        <v>0.01</v>
      </c>
      <c r="HG254" t="str">
        <f>_xll.SNL.Clients.Office.Excel.Functions.SPG(HD254, "SP_COUNTRY_NAME")</f>
        <v>South Africa</v>
      </c>
      <c r="HL254" t="str">
        <f>_xll.SNL.Clients.Office.Excel.Functions.SPG(HI254, "SP_COUNTRY_NAME")</f>
        <v>#INVALID COMPANY ID</v>
      </c>
      <c r="HQ254" t="str">
        <f>_xll.SNL.Clients.Office.Excel.Functions.SPG(HN254, "SP_COUNTRY_NAME")</f>
        <v>#INVALID COMPANY ID</v>
      </c>
      <c r="HR254" t="s">
        <v>722</v>
      </c>
      <c r="HS254">
        <v>4239667</v>
      </c>
      <c r="HT254" t="s">
        <v>403</v>
      </c>
      <c r="HU254" s="11">
        <v>0.01</v>
      </c>
      <c r="HV254" t="str">
        <f>_xll.SNL.Clients.Office.Excel.Functions.SPG(HS254, "SP_COUNTRY_NAME")</f>
        <v>South Africa</v>
      </c>
      <c r="HW254" t="s">
        <v>705</v>
      </c>
      <c r="HX254">
        <v>8358474</v>
      </c>
      <c r="HY254" t="s">
        <v>398</v>
      </c>
      <c r="HZ254" s="11">
        <v>0.01</v>
      </c>
      <c r="IA254" t="str">
        <f>_xll.SNL.Clients.Office.Excel.Functions.SPG(HX254, "SP_COUNTRY_NAME")</f>
        <v>South Africa</v>
      </c>
      <c r="IF254" t="str">
        <f>_xll.SNL.Clients.Office.Excel.Functions.SPG(IC254, "SP_COUNTRY_NAME")</f>
        <v>#INVALID COMPANY ID</v>
      </c>
      <c r="IK254" t="str">
        <f>_xll.SNL.Clients.Office.Excel.Functions.SPG(IH254, "SP_COUNTRY_NAME")</f>
        <v>#INVALID COMPANY ID</v>
      </c>
      <c r="IP254" t="str">
        <f>_xll.SNL.Clients.Office.Excel.Functions.SPG(IM254, "SP_COUNTRY_NAME")</f>
        <v>#INVALID COMPANY ID</v>
      </c>
      <c r="IU254" t="str">
        <f>_xll.SNL.Clients.Office.Excel.Functions.SPG(IR254, "SP_COUNTRY_NAME")</f>
        <v>#INVALID COMPANY ID</v>
      </c>
      <c r="IZ254" t="str">
        <f>_xll.SNL.Clients.Office.Excel.Functions.SPG(IW254, "SP_COUNTRY_NAME")</f>
        <v>#INVALID COMPANY ID</v>
      </c>
      <c r="JA254" t="s">
        <v>617</v>
      </c>
      <c r="JB254">
        <v>110641</v>
      </c>
      <c r="JC254" t="s">
        <v>398</v>
      </c>
      <c r="JD254" s="11">
        <v>0</v>
      </c>
      <c r="JE254" t="str">
        <f>_xll.SNL.Clients.Office.Excel.Functions.SPG(JB254, "SP_COUNTRY_NAME")</f>
        <v>USA</v>
      </c>
      <c r="JF254" t="s">
        <v>874</v>
      </c>
      <c r="JG254" t="s">
        <v>348</v>
      </c>
      <c r="JH254" t="s">
        <v>406</v>
      </c>
      <c r="JI254" s="11">
        <v>0</v>
      </c>
      <c r="JJ254" t="str">
        <f>_xll.SNL.Clients.Office.Excel.Functions.SPG(JG254, "SP_COUNTRY_NAME")</f>
        <v>China</v>
      </c>
      <c r="JK254" t="s">
        <v>1414</v>
      </c>
      <c r="JL254">
        <v>11227495</v>
      </c>
      <c r="JM254" t="s">
        <v>398</v>
      </c>
      <c r="JN254" s="11">
        <v>0.01</v>
      </c>
      <c r="JO254" t="str">
        <f>_xll.SNL.Clients.Office.Excel.Functions.SPG(JL254, "SP_COUNTRY_NAME")</f>
        <v>USA</v>
      </c>
      <c r="JT254" t="str">
        <f>_xll.SNL.Clients.Office.Excel.Functions.SPG(JQ254, "SP_COUNTRY_NAME")</f>
        <v>#INVALID COMPANY ID</v>
      </c>
      <c r="JY254" t="str">
        <f>_xll.SNL.Clients.Office.Excel.Functions.SPG(JV254, "SP_COUNTRY_NAME")</f>
        <v>#INVALID COMPANY ID</v>
      </c>
      <c r="JZ254" t="s">
        <v>722</v>
      </c>
      <c r="KA254">
        <v>4239667</v>
      </c>
      <c r="KB254" t="s">
        <v>403</v>
      </c>
      <c r="KC254" s="11">
        <v>0.01</v>
      </c>
      <c r="KD254" t="str">
        <f>_xll.SNL.Clients.Office.Excel.Functions.SPG(KA254, "SP_COUNTRY_NAME")</f>
        <v>South Africa</v>
      </c>
      <c r="KI254" t="str">
        <f>_xll.SNL.Clients.Office.Excel.Functions.SPG(KF254, "SP_COUNTRY_NAME")</f>
        <v>#INVALID COMPANY ID</v>
      </c>
      <c r="KN254" t="str">
        <f>_xll.SNL.Clients.Office.Excel.Functions.SPG(KK254, "SP_COUNTRY_NAME")</f>
        <v>#INVALID COMPANY ID</v>
      </c>
    </row>
    <row r="255" spans="5:300" x14ac:dyDescent="0.35">
      <c r="E255" t="str">
        <f>_xll.SNL.Clients.Office.Excel.Functions.SPG(B255, "SP_COUNTRY_NAME")</f>
        <v>#INVALID COMPANY ID</v>
      </c>
      <c r="F255" t="s">
        <v>875</v>
      </c>
      <c r="G255">
        <v>4325582</v>
      </c>
      <c r="H255" t="s">
        <v>398</v>
      </c>
      <c r="I255" s="11">
        <v>0</v>
      </c>
      <c r="J255" t="str">
        <f>_xll.SNL.Clients.Office.Excel.Functions.SPG(G255, "SP_COUNTRY_NAME")</f>
        <v>Austria</v>
      </c>
      <c r="O255" t="str">
        <f>_xll.SNL.Clients.Office.Excel.Functions.SPG(L255, "SP_COUNTRY_NAME")</f>
        <v>#INVALID COMPANY ID</v>
      </c>
      <c r="P255" t="s">
        <v>1127</v>
      </c>
      <c r="Q255">
        <v>9239898</v>
      </c>
      <c r="R255" t="s">
        <v>404</v>
      </c>
      <c r="S255" s="11">
        <v>0.02</v>
      </c>
      <c r="T255" t="str">
        <f>_xll.SNL.Clients.Office.Excel.Functions.SPG(Q255, "SP_COUNTRY_NAME")</f>
        <v>Spain</v>
      </c>
      <c r="Y255" t="str">
        <f>_xll.SNL.Clients.Office.Excel.Functions.SPG(V255, "SP_COUNTRY_NAME")</f>
        <v>#INVALID COMPANY ID</v>
      </c>
      <c r="AD255" t="str">
        <f>_xll.SNL.Clients.Office.Excel.Functions.SPG(AA255, "SP_COUNTRY_NAME")</f>
        <v>#INVALID COMPANY ID</v>
      </c>
      <c r="AI255" t="str">
        <f>_xll.SNL.Clients.Office.Excel.Functions.SPG(AF255, "SP_COUNTRY_NAME")</f>
        <v>#INVALID COMPANY ID</v>
      </c>
      <c r="AJ255" t="s">
        <v>1127</v>
      </c>
      <c r="AK255">
        <v>9239898</v>
      </c>
      <c r="AL255" t="s">
        <v>404</v>
      </c>
      <c r="AM255" s="11">
        <v>0.02</v>
      </c>
      <c r="AN255" t="str">
        <f>_xll.SNL.Clients.Office.Excel.Functions.SPG(AK255, "SP_COUNTRY_NAME")</f>
        <v>Spain</v>
      </c>
      <c r="AS255" t="str">
        <f>_xll.SNL.Clients.Office.Excel.Functions.SPG(AP255, "SP_COUNTRY_NAME")</f>
        <v>#INVALID COMPANY ID</v>
      </c>
      <c r="AX255" t="str">
        <f>_xll.SNL.Clients.Office.Excel.Functions.SPG(AU255, "SP_COUNTRY_NAME")</f>
        <v>#INVALID COMPANY ID</v>
      </c>
      <c r="BC255" t="str">
        <f>_xll.SNL.Clients.Office.Excel.Functions.SPG(AZ255, "SP_COUNTRY_NAME")</f>
        <v>#INVALID COMPANY ID</v>
      </c>
      <c r="BH255" t="str">
        <f>_xll.SNL.Clients.Office.Excel.Functions.SPG(BE255, "SP_COUNTRY_NAME")</f>
        <v>#INVALID COMPANY ID</v>
      </c>
      <c r="BI255" t="s">
        <v>788</v>
      </c>
      <c r="BJ255">
        <v>115685602</v>
      </c>
      <c r="BK255" t="s">
        <v>403</v>
      </c>
      <c r="BL255" s="11">
        <v>0</v>
      </c>
      <c r="BM255" t="str">
        <f>_xll.SNL.Clients.Office.Excel.Functions.SPG(BJ255, "SP_COUNTRY_NAME")</f>
        <v>South Africa</v>
      </c>
      <c r="BR255" t="str">
        <f>_xll.SNL.Clients.Office.Excel.Functions.SPG(BO255, "SP_COUNTRY_NAME")</f>
        <v>#INVALID COMPANY ID</v>
      </c>
      <c r="BS255" t="s">
        <v>624</v>
      </c>
      <c r="BT255">
        <v>10343382</v>
      </c>
      <c r="BU255" t="s">
        <v>325</v>
      </c>
      <c r="BV255" s="11">
        <v>0</v>
      </c>
      <c r="BW255" t="str">
        <f>_xll.SNL.Clients.Office.Excel.Functions.SPG(BT255, "SP_COUNTRY_NAME")</f>
        <v>USA</v>
      </c>
      <c r="BX255" t="s">
        <v>754</v>
      </c>
      <c r="BY255">
        <v>5807523</v>
      </c>
      <c r="BZ255" t="s">
        <v>398</v>
      </c>
      <c r="CA255" s="11">
        <v>0.01</v>
      </c>
      <c r="CB255" t="str">
        <f>_xll.SNL.Clients.Office.Excel.Functions.SPG(BY255, "SP_COUNTRY_NAME")</f>
        <v>South Africa</v>
      </c>
      <c r="CC255" t="s">
        <v>1415</v>
      </c>
      <c r="CD255">
        <v>4288845</v>
      </c>
      <c r="CE255" t="s">
        <v>403</v>
      </c>
      <c r="CF255" s="11">
        <v>0.01</v>
      </c>
      <c r="CG255" t="str">
        <f>_xll.SNL.Clients.Office.Excel.Functions.SPG(CD255, "SP_COUNTRY_NAME")</f>
        <v>United Kingdom</v>
      </c>
      <c r="CH255" t="s">
        <v>754</v>
      </c>
      <c r="CI255">
        <v>5807523</v>
      </c>
      <c r="CJ255" t="s">
        <v>398</v>
      </c>
      <c r="CK255" s="11">
        <v>0.01</v>
      </c>
      <c r="CL255" t="str">
        <f>_xll.SNL.Clients.Office.Excel.Functions.SPG(CI255, "SP_COUNTRY_NAME")</f>
        <v>South Africa</v>
      </c>
      <c r="CM255" t="s">
        <v>788</v>
      </c>
      <c r="CN255">
        <v>115685602</v>
      </c>
      <c r="CO255" t="s">
        <v>403</v>
      </c>
      <c r="CP255" s="11">
        <v>0</v>
      </c>
      <c r="CQ255" t="str">
        <f>_xll.SNL.Clients.Office.Excel.Functions.SPG(CN255, "SP_COUNTRY_NAME")</f>
        <v>South Africa</v>
      </c>
      <c r="CR255" t="s">
        <v>788</v>
      </c>
      <c r="CS255">
        <v>115685602</v>
      </c>
      <c r="CT255" t="s">
        <v>403</v>
      </c>
      <c r="CU255" s="11">
        <v>0</v>
      </c>
      <c r="CV255" t="str">
        <f>_xll.SNL.Clients.Office.Excel.Functions.SPG(CS255, "SP_COUNTRY_NAME")</f>
        <v>South Africa</v>
      </c>
      <c r="CW255" t="s">
        <v>754</v>
      </c>
      <c r="CX255">
        <v>5807523</v>
      </c>
      <c r="CY255" t="s">
        <v>398</v>
      </c>
      <c r="CZ255" s="11">
        <v>0.01</v>
      </c>
      <c r="DA255" t="str">
        <f>_xll.SNL.Clients.Office.Excel.Functions.SPG(CX255, "SP_COUNTRY_NAME")</f>
        <v>South Africa</v>
      </c>
      <c r="DF255" t="str">
        <f>_xll.SNL.Clients.Office.Excel.Functions.SPG(DC255, "SP_COUNTRY_NAME")</f>
        <v>#INVALID COMPANY ID</v>
      </c>
      <c r="DK255" t="str">
        <f>_xll.SNL.Clients.Office.Excel.Functions.SPG(DH255, "SP_COUNTRY_NAME")</f>
        <v>#INVALID COMPANY ID</v>
      </c>
      <c r="DL255" t="s">
        <v>875</v>
      </c>
      <c r="DM255">
        <v>4325582</v>
      </c>
      <c r="DN255" t="s">
        <v>398</v>
      </c>
      <c r="DO255" s="11">
        <v>0</v>
      </c>
      <c r="DP255" t="str">
        <f>_xll.SNL.Clients.Office.Excel.Functions.SPG(DM255, "SP_COUNTRY_NAME")</f>
        <v>Austria</v>
      </c>
      <c r="DQ255" t="s">
        <v>875</v>
      </c>
      <c r="DR255">
        <v>4325582</v>
      </c>
      <c r="DS255" t="s">
        <v>398</v>
      </c>
      <c r="DT255" s="11">
        <v>0</v>
      </c>
      <c r="DU255" t="str">
        <f>_xll.SNL.Clients.Office.Excel.Functions.SPG(DR255, "SP_COUNTRY_NAME")</f>
        <v>Austria</v>
      </c>
      <c r="DV255" t="s">
        <v>875</v>
      </c>
      <c r="DW255">
        <v>4325582</v>
      </c>
      <c r="DX255" t="s">
        <v>398</v>
      </c>
      <c r="DY255" s="11">
        <v>0</v>
      </c>
      <c r="DZ255" t="str">
        <f>_xll.SNL.Clients.Office.Excel.Functions.SPG(DW255, "SP_COUNTRY_NAME")</f>
        <v>Austria</v>
      </c>
      <c r="EE255" t="str">
        <f>_xll.SNL.Clients.Office.Excel.Functions.SPG(EB255, "SP_COUNTRY_NAME")</f>
        <v>#INVALID COMPANY ID</v>
      </c>
      <c r="EF255" t="s">
        <v>883</v>
      </c>
      <c r="EG255">
        <v>4224817</v>
      </c>
      <c r="EH255" t="s">
        <v>398</v>
      </c>
      <c r="EI255" s="11">
        <v>0.01</v>
      </c>
      <c r="EJ255" t="str">
        <f>_xll.SNL.Clients.Office.Excel.Functions.SPG(EG255, "SP_COUNTRY_NAME")</f>
        <v>United Kingdom</v>
      </c>
      <c r="EO255" t="str">
        <f>_xll.SNL.Clients.Office.Excel.Functions.SPG(EL255, "SP_COUNTRY_NAME")</f>
        <v>#INVALID COMPANY ID</v>
      </c>
      <c r="ET255" t="str">
        <f>_xll.SNL.Clients.Office.Excel.Functions.SPG(EQ255, "SP_COUNTRY_NAME")</f>
        <v>#INVALID COMPANY ID</v>
      </c>
      <c r="EY255" t="str">
        <f>_xll.SNL.Clients.Office.Excel.Functions.SPG(EV255, "SP_COUNTRY_NAME")</f>
        <v>#INVALID COMPANY ID</v>
      </c>
      <c r="EZ255" t="s">
        <v>1415</v>
      </c>
      <c r="FA255">
        <v>4288845</v>
      </c>
      <c r="FB255" t="s">
        <v>403</v>
      </c>
      <c r="FC255" s="11">
        <v>0.01</v>
      </c>
      <c r="FD255" t="str">
        <f>_xll.SNL.Clients.Office.Excel.Functions.SPG(FA255, "SP_COUNTRY_NAME")</f>
        <v>United Kingdom</v>
      </c>
      <c r="FE255" t="s">
        <v>1415</v>
      </c>
      <c r="FF255">
        <v>4288845</v>
      </c>
      <c r="FG255" t="s">
        <v>403</v>
      </c>
      <c r="FH255" s="11">
        <v>0.01</v>
      </c>
      <c r="FI255" t="str">
        <f>_xll.SNL.Clients.Office.Excel.Functions.SPG(FF255, "SP_COUNTRY_NAME")</f>
        <v>United Kingdom</v>
      </c>
      <c r="FJ255" t="s">
        <v>754</v>
      </c>
      <c r="FK255">
        <v>5807523</v>
      </c>
      <c r="FL255" t="s">
        <v>398</v>
      </c>
      <c r="FM255" s="11">
        <v>0.01</v>
      </c>
      <c r="FN255" t="str">
        <f>_xll.SNL.Clients.Office.Excel.Functions.SPG(FK255, "SP_COUNTRY_NAME")</f>
        <v>South Africa</v>
      </c>
      <c r="FS255" t="str">
        <f>_xll.SNL.Clients.Office.Excel.Functions.SPG(FP255, "SP_COUNTRY_NAME")</f>
        <v>#INVALID COMPANY ID</v>
      </c>
      <c r="FT255" t="s">
        <v>883</v>
      </c>
      <c r="FU255">
        <v>4224817</v>
      </c>
      <c r="FV255" t="s">
        <v>398</v>
      </c>
      <c r="FW255" s="11">
        <v>0.01</v>
      </c>
      <c r="FX255" t="str">
        <f>_xll.SNL.Clients.Office.Excel.Functions.SPG(FU255, "SP_COUNTRY_NAME")</f>
        <v>United Kingdom</v>
      </c>
      <c r="GC255" t="str">
        <f>_xll.SNL.Clients.Office.Excel.Functions.SPG(FZ255, "SP_COUNTRY_NAME")</f>
        <v>#INVALID COMPANY ID</v>
      </c>
      <c r="GH255" t="str">
        <f>_xll.SNL.Clients.Office.Excel.Functions.SPG(GE255, "SP_COUNTRY_NAME")</f>
        <v>#INVALID COMPANY ID</v>
      </c>
      <c r="GM255" t="str">
        <f>_xll.SNL.Clients.Office.Excel.Functions.SPG(GJ255, "SP_COUNTRY_NAME")</f>
        <v>#INVALID COMPANY ID</v>
      </c>
      <c r="GR255" t="str">
        <f>_xll.SNL.Clients.Office.Excel.Functions.SPG(GO255, "SP_COUNTRY_NAME")</f>
        <v>#INVALID COMPANY ID</v>
      </c>
      <c r="GW255" t="str">
        <f>_xll.SNL.Clients.Office.Excel.Functions.SPG(GT255, "SP_COUNTRY_NAME")</f>
        <v>#INVALID COMPANY ID</v>
      </c>
      <c r="HB255" t="str">
        <f>_xll.SNL.Clients.Office.Excel.Functions.SPG(GY255, "SP_COUNTRY_NAME")</f>
        <v>#INVALID COMPANY ID</v>
      </c>
      <c r="HC255" t="s">
        <v>754</v>
      </c>
      <c r="HD255">
        <v>5807523</v>
      </c>
      <c r="HE255" t="s">
        <v>398</v>
      </c>
      <c r="HF255" s="11">
        <v>0.01</v>
      </c>
      <c r="HG255" t="str">
        <f>_xll.SNL.Clients.Office.Excel.Functions.SPG(HD255, "SP_COUNTRY_NAME")</f>
        <v>South Africa</v>
      </c>
      <c r="HL255" t="str">
        <f>_xll.SNL.Clients.Office.Excel.Functions.SPG(HI255, "SP_COUNTRY_NAME")</f>
        <v>#INVALID COMPANY ID</v>
      </c>
      <c r="HQ255" t="str">
        <f>_xll.SNL.Clients.Office.Excel.Functions.SPG(HN255, "SP_COUNTRY_NAME")</f>
        <v>#INVALID COMPANY ID</v>
      </c>
      <c r="HR255" t="s">
        <v>754</v>
      </c>
      <c r="HS255">
        <v>5807523</v>
      </c>
      <c r="HT255" t="s">
        <v>398</v>
      </c>
      <c r="HU255" s="11">
        <v>0.01</v>
      </c>
      <c r="HV255" t="str">
        <f>_xll.SNL.Clients.Office.Excel.Functions.SPG(HS255, "SP_COUNTRY_NAME")</f>
        <v>South Africa</v>
      </c>
      <c r="HW255" t="s">
        <v>883</v>
      </c>
      <c r="HX255">
        <v>4224817</v>
      </c>
      <c r="HY255" t="s">
        <v>398</v>
      </c>
      <c r="HZ255" s="11">
        <v>0.01</v>
      </c>
      <c r="IA255" t="str">
        <f>_xll.SNL.Clients.Office.Excel.Functions.SPG(HX255, "SP_COUNTRY_NAME")</f>
        <v>United Kingdom</v>
      </c>
      <c r="IF255" t="str">
        <f>_xll.SNL.Clients.Office.Excel.Functions.SPG(IC255, "SP_COUNTRY_NAME")</f>
        <v>#INVALID COMPANY ID</v>
      </c>
      <c r="IK255" t="str">
        <f>_xll.SNL.Clients.Office.Excel.Functions.SPG(IH255, "SP_COUNTRY_NAME")</f>
        <v>#INVALID COMPANY ID</v>
      </c>
      <c r="IP255" t="str">
        <f>_xll.SNL.Clients.Office.Excel.Functions.SPG(IM255, "SP_COUNTRY_NAME")</f>
        <v>#INVALID COMPANY ID</v>
      </c>
      <c r="IU255" t="str">
        <f>_xll.SNL.Clients.Office.Excel.Functions.SPG(IR255, "SP_COUNTRY_NAME")</f>
        <v>#INVALID COMPANY ID</v>
      </c>
      <c r="IZ255" t="str">
        <f>_xll.SNL.Clients.Office.Excel.Functions.SPG(IW255, "SP_COUNTRY_NAME")</f>
        <v>#INVALID COMPANY ID</v>
      </c>
      <c r="JA255" t="s">
        <v>788</v>
      </c>
      <c r="JB255">
        <v>115685602</v>
      </c>
      <c r="JC255" t="s">
        <v>403</v>
      </c>
      <c r="JD255" s="11">
        <v>0</v>
      </c>
      <c r="JE255" t="str">
        <f>_xll.SNL.Clients.Office.Excel.Functions.SPG(JB255, "SP_COUNTRY_NAME")</f>
        <v>South Africa</v>
      </c>
      <c r="JF255" t="s">
        <v>875</v>
      </c>
      <c r="JG255">
        <v>4325582</v>
      </c>
      <c r="JH255" t="s">
        <v>398</v>
      </c>
      <c r="JI255" s="11">
        <v>0</v>
      </c>
      <c r="JJ255" t="str">
        <f>_xll.SNL.Clients.Office.Excel.Functions.SPG(JG255, "SP_COUNTRY_NAME")</f>
        <v>Austria</v>
      </c>
      <c r="JK255" t="s">
        <v>1415</v>
      </c>
      <c r="JL255">
        <v>4288845</v>
      </c>
      <c r="JM255" t="s">
        <v>403</v>
      </c>
      <c r="JN255" s="11">
        <v>0.01</v>
      </c>
      <c r="JO255" t="str">
        <f>_xll.SNL.Clients.Office.Excel.Functions.SPG(JL255, "SP_COUNTRY_NAME")</f>
        <v>United Kingdom</v>
      </c>
      <c r="JT255" t="str">
        <f>_xll.SNL.Clients.Office.Excel.Functions.SPG(JQ255, "SP_COUNTRY_NAME")</f>
        <v>#INVALID COMPANY ID</v>
      </c>
      <c r="JY255" t="str">
        <f>_xll.SNL.Clients.Office.Excel.Functions.SPG(JV255, "SP_COUNTRY_NAME")</f>
        <v>#INVALID COMPANY ID</v>
      </c>
      <c r="JZ255" t="s">
        <v>754</v>
      </c>
      <c r="KA255">
        <v>5807523</v>
      </c>
      <c r="KB255" t="s">
        <v>398</v>
      </c>
      <c r="KC255" s="11">
        <v>0.01</v>
      </c>
      <c r="KD255" t="str">
        <f>_xll.SNL.Clients.Office.Excel.Functions.SPG(KA255, "SP_COUNTRY_NAME")</f>
        <v>South Africa</v>
      </c>
      <c r="KI255" t="str">
        <f>_xll.SNL.Clients.Office.Excel.Functions.SPG(KF255, "SP_COUNTRY_NAME")</f>
        <v>#INVALID COMPANY ID</v>
      </c>
      <c r="KN255" t="str">
        <f>_xll.SNL.Clients.Office.Excel.Functions.SPG(KK255, "SP_COUNTRY_NAME")</f>
        <v>#INVALID COMPANY ID</v>
      </c>
    </row>
    <row r="256" spans="5:300" x14ac:dyDescent="0.35">
      <c r="E256" t="str">
        <f>_xll.SNL.Clients.Office.Excel.Functions.SPG(B256, "SP_COUNTRY_NAME")</f>
        <v>#INVALID COMPANY ID</v>
      </c>
      <c r="F256" t="s">
        <v>876</v>
      </c>
      <c r="G256">
        <v>4224292</v>
      </c>
      <c r="H256" t="s">
        <v>398</v>
      </c>
      <c r="I256" s="11">
        <v>0</v>
      </c>
      <c r="J256" t="str">
        <f>_xll.SNL.Clients.Office.Excel.Functions.SPG(G256, "SP_COUNTRY_NAME")</f>
        <v>Germany</v>
      </c>
      <c r="O256" t="str">
        <f>_xll.SNL.Clients.Office.Excel.Functions.SPG(L256, "SP_COUNTRY_NAME")</f>
        <v>#INVALID COMPANY ID</v>
      </c>
      <c r="P256" t="s">
        <v>1128</v>
      </c>
      <c r="Q256">
        <v>7260213</v>
      </c>
      <c r="R256" t="s">
        <v>398</v>
      </c>
      <c r="S256" s="11">
        <v>0.02</v>
      </c>
      <c r="T256" t="str">
        <f>_xll.SNL.Clients.Office.Excel.Functions.SPG(Q256, "SP_COUNTRY_NAME")</f>
        <v>United Kingdom</v>
      </c>
      <c r="Y256" t="str">
        <f>_xll.SNL.Clients.Office.Excel.Functions.SPG(V256, "SP_COUNTRY_NAME")</f>
        <v>#INVALID COMPANY ID</v>
      </c>
      <c r="AD256" t="str">
        <f>_xll.SNL.Clients.Office.Excel.Functions.SPG(AA256, "SP_COUNTRY_NAME")</f>
        <v>#INVALID COMPANY ID</v>
      </c>
      <c r="AI256" t="str">
        <f>_xll.SNL.Clients.Office.Excel.Functions.SPG(AF256, "SP_COUNTRY_NAME")</f>
        <v>#INVALID COMPANY ID</v>
      </c>
      <c r="AJ256" t="s">
        <v>1128</v>
      </c>
      <c r="AK256">
        <v>7260213</v>
      </c>
      <c r="AL256" t="s">
        <v>398</v>
      </c>
      <c r="AM256" s="11">
        <v>0.02</v>
      </c>
      <c r="AN256" t="str">
        <f>_xll.SNL.Clients.Office.Excel.Functions.SPG(AK256, "SP_COUNTRY_NAME")</f>
        <v>United Kingdom</v>
      </c>
      <c r="AS256" t="str">
        <f>_xll.SNL.Clients.Office.Excel.Functions.SPG(AP256, "SP_COUNTRY_NAME")</f>
        <v>#INVALID COMPANY ID</v>
      </c>
      <c r="AX256" t="str">
        <f>_xll.SNL.Clients.Office.Excel.Functions.SPG(AU256, "SP_COUNTRY_NAME")</f>
        <v>#INVALID COMPANY ID</v>
      </c>
      <c r="BC256" t="str">
        <f>_xll.SNL.Clients.Office.Excel.Functions.SPG(AZ256, "SP_COUNTRY_NAME")</f>
        <v>#INVALID COMPANY ID</v>
      </c>
      <c r="BH256" t="str">
        <f>_xll.SNL.Clients.Office.Excel.Functions.SPG(BE256, "SP_COUNTRY_NAME")</f>
        <v>#INVALID COMPANY ID</v>
      </c>
      <c r="BI256" t="s">
        <v>666</v>
      </c>
      <c r="BJ256">
        <v>8246912</v>
      </c>
      <c r="BK256" t="s">
        <v>398</v>
      </c>
      <c r="BL256" s="11">
        <v>0</v>
      </c>
      <c r="BM256" t="str">
        <f>_xll.SNL.Clients.Office.Excel.Functions.SPG(BJ256, "SP_COUNTRY_NAME")</f>
        <v>South Africa</v>
      </c>
      <c r="BR256" t="str">
        <f>_xll.SNL.Clients.Office.Excel.Functions.SPG(BO256, "SP_COUNTRY_NAME")</f>
        <v>#INVALID COMPANY ID</v>
      </c>
      <c r="BS256" t="s">
        <v>628</v>
      </c>
      <c r="BT256">
        <v>27267005</v>
      </c>
      <c r="BU256" t="s">
        <v>398</v>
      </c>
      <c r="BV256" s="11">
        <v>0</v>
      </c>
      <c r="BW256" t="str">
        <f>_xll.SNL.Clients.Office.Excel.Functions.SPG(BT256, "SP_COUNTRY_NAME")</f>
        <v>Ireland</v>
      </c>
      <c r="BX256" t="s">
        <v>801</v>
      </c>
      <c r="BY256">
        <v>7944855</v>
      </c>
      <c r="BZ256" t="s">
        <v>398</v>
      </c>
      <c r="CA256" s="11">
        <v>0.01</v>
      </c>
      <c r="CB256" t="str">
        <f>_xll.SNL.Clients.Office.Excel.Functions.SPG(BY256, "SP_COUNTRY_NAME")</f>
        <v>South Africa</v>
      </c>
      <c r="CC256" t="s">
        <v>1416</v>
      </c>
      <c r="CD256">
        <v>19734686</v>
      </c>
      <c r="CE256" t="s">
        <v>398</v>
      </c>
      <c r="CF256" s="11">
        <v>0.01</v>
      </c>
      <c r="CG256" t="str">
        <f>_xll.SNL.Clients.Office.Excel.Functions.SPG(CD256, "SP_COUNTRY_NAME")</f>
        <v>Brazil</v>
      </c>
      <c r="CH256" t="s">
        <v>801</v>
      </c>
      <c r="CI256">
        <v>7944855</v>
      </c>
      <c r="CJ256" t="s">
        <v>398</v>
      </c>
      <c r="CK256" s="11">
        <v>0.01</v>
      </c>
      <c r="CL256" t="str">
        <f>_xll.SNL.Clients.Office.Excel.Functions.SPG(CI256, "SP_COUNTRY_NAME")</f>
        <v>South Africa</v>
      </c>
      <c r="CM256" t="s">
        <v>666</v>
      </c>
      <c r="CN256">
        <v>8246912</v>
      </c>
      <c r="CO256" t="s">
        <v>398</v>
      </c>
      <c r="CP256" s="11">
        <v>0</v>
      </c>
      <c r="CQ256" t="str">
        <f>_xll.SNL.Clients.Office.Excel.Functions.SPG(CN256, "SP_COUNTRY_NAME")</f>
        <v>South Africa</v>
      </c>
      <c r="CR256" t="s">
        <v>666</v>
      </c>
      <c r="CS256">
        <v>8246912</v>
      </c>
      <c r="CT256" t="s">
        <v>398</v>
      </c>
      <c r="CU256" s="11">
        <v>0</v>
      </c>
      <c r="CV256" t="str">
        <f>_xll.SNL.Clients.Office.Excel.Functions.SPG(CS256, "SP_COUNTRY_NAME")</f>
        <v>South Africa</v>
      </c>
      <c r="CW256" t="s">
        <v>801</v>
      </c>
      <c r="CX256">
        <v>7944855</v>
      </c>
      <c r="CY256" t="s">
        <v>398</v>
      </c>
      <c r="CZ256" s="11">
        <v>0.01</v>
      </c>
      <c r="DA256" t="str">
        <f>_xll.SNL.Clients.Office.Excel.Functions.SPG(CX256, "SP_COUNTRY_NAME")</f>
        <v>South Africa</v>
      </c>
      <c r="DF256" t="str">
        <f>_xll.SNL.Clients.Office.Excel.Functions.SPG(DC256, "SP_COUNTRY_NAME")</f>
        <v>#INVALID COMPANY ID</v>
      </c>
      <c r="DK256" t="str">
        <f>_xll.SNL.Clients.Office.Excel.Functions.SPG(DH256, "SP_COUNTRY_NAME")</f>
        <v>#INVALID COMPANY ID</v>
      </c>
      <c r="DL256" t="s">
        <v>876</v>
      </c>
      <c r="DM256">
        <v>4224292</v>
      </c>
      <c r="DN256" t="s">
        <v>398</v>
      </c>
      <c r="DO256" s="11">
        <v>0</v>
      </c>
      <c r="DP256" t="str">
        <f>_xll.SNL.Clients.Office.Excel.Functions.SPG(DM256, "SP_COUNTRY_NAME")</f>
        <v>Germany</v>
      </c>
      <c r="DQ256" t="s">
        <v>876</v>
      </c>
      <c r="DR256">
        <v>4224292</v>
      </c>
      <c r="DS256" t="s">
        <v>398</v>
      </c>
      <c r="DT256" s="11">
        <v>0</v>
      </c>
      <c r="DU256" t="str">
        <f>_xll.SNL.Clients.Office.Excel.Functions.SPG(DR256, "SP_COUNTRY_NAME")</f>
        <v>Germany</v>
      </c>
      <c r="DV256" t="s">
        <v>876</v>
      </c>
      <c r="DW256">
        <v>4224292</v>
      </c>
      <c r="DX256" t="s">
        <v>398</v>
      </c>
      <c r="DY256" s="11">
        <v>0</v>
      </c>
      <c r="DZ256" t="str">
        <f>_xll.SNL.Clients.Office.Excel.Functions.SPG(DW256, "SP_COUNTRY_NAME")</f>
        <v>Germany</v>
      </c>
      <c r="EE256" t="str">
        <f>_xll.SNL.Clients.Office.Excel.Functions.SPG(EB256, "SP_COUNTRY_NAME")</f>
        <v>#INVALID COMPANY ID</v>
      </c>
      <c r="EF256" t="s">
        <v>509</v>
      </c>
      <c r="EG256">
        <v>4073190</v>
      </c>
      <c r="EH256" t="s">
        <v>398</v>
      </c>
      <c r="EI256" s="11">
        <v>0.01</v>
      </c>
      <c r="EJ256" t="str">
        <f>_xll.SNL.Clients.Office.Excel.Functions.SPG(EG256, "SP_COUNTRY_NAME")</f>
        <v>USA</v>
      </c>
      <c r="EO256" t="str">
        <f>_xll.SNL.Clients.Office.Excel.Functions.SPG(EL256, "SP_COUNTRY_NAME")</f>
        <v>#INVALID COMPANY ID</v>
      </c>
      <c r="ET256" t="str">
        <f>_xll.SNL.Clients.Office.Excel.Functions.SPG(EQ256, "SP_COUNTRY_NAME")</f>
        <v>#INVALID COMPANY ID</v>
      </c>
      <c r="EY256" t="str">
        <f>_xll.SNL.Clients.Office.Excel.Functions.SPG(EV256, "SP_COUNTRY_NAME")</f>
        <v>#INVALID COMPANY ID</v>
      </c>
      <c r="EZ256" t="s">
        <v>1416</v>
      </c>
      <c r="FA256">
        <v>19734686</v>
      </c>
      <c r="FB256" t="s">
        <v>398</v>
      </c>
      <c r="FC256" s="11">
        <v>0.01</v>
      </c>
      <c r="FD256" t="str">
        <f>_xll.SNL.Clients.Office.Excel.Functions.SPG(FA256, "SP_COUNTRY_NAME")</f>
        <v>Brazil</v>
      </c>
      <c r="FE256" t="s">
        <v>1416</v>
      </c>
      <c r="FF256">
        <v>19734686</v>
      </c>
      <c r="FG256" t="s">
        <v>398</v>
      </c>
      <c r="FH256" s="11">
        <v>0.01</v>
      </c>
      <c r="FI256" t="str">
        <f>_xll.SNL.Clients.Office.Excel.Functions.SPG(FF256, "SP_COUNTRY_NAME")</f>
        <v>Brazil</v>
      </c>
      <c r="FJ256" t="s">
        <v>801</v>
      </c>
      <c r="FK256">
        <v>7944855</v>
      </c>
      <c r="FL256" t="s">
        <v>398</v>
      </c>
      <c r="FM256" s="11">
        <v>0.01</v>
      </c>
      <c r="FN256" t="str">
        <f>_xll.SNL.Clients.Office.Excel.Functions.SPG(FK256, "SP_COUNTRY_NAME")</f>
        <v>South Africa</v>
      </c>
      <c r="FS256" t="str">
        <f>_xll.SNL.Clients.Office.Excel.Functions.SPG(FP256, "SP_COUNTRY_NAME")</f>
        <v>#INVALID COMPANY ID</v>
      </c>
      <c r="FT256" t="s">
        <v>509</v>
      </c>
      <c r="FU256">
        <v>4073190</v>
      </c>
      <c r="FV256" t="s">
        <v>398</v>
      </c>
      <c r="FW256" s="11">
        <v>0.01</v>
      </c>
      <c r="FX256" t="str">
        <f>_xll.SNL.Clients.Office.Excel.Functions.SPG(FU256, "SP_COUNTRY_NAME")</f>
        <v>USA</v>
      </c>
      <c r="GC256" t="str">
        <f>_xll.SNL.Clients.Office.Excel.Functions.SPG(FZ256, "SP_COUNTRY_NAME")</f>
        <v>#INVALID COMPANY ID</v>
      </c>
      <c r="GH256" t="str">
        <f>_xll.SNL.Clients.Office.Excel.Functions.SPG(GE256, "SP_COUNTRY_NAME")</f>
        <v>#INVALID COMPANY ID</v>
      </c>
      <c r="GM256" t="str">
        <f>_xll.SNL.Clients.Office.Excel.Functions.SPG(GJ256, "SP_COUNTRY_NAME")</f>
        <v>#INVALID COMPANY ID</v>
      </c>
      <c r="GR256" t="str">
        <f>_xll.SNL.Clients.Office.Excel.Functions.SPG(GO256, "SP_COUNTRY_NAME")</f>
        <v>#INVALID COMPANY ID</v>
      </c>
      <c r="GW256" t="str">
        <f>_xll.SNL.Clients.Office.Excel.Functions.SPG(GT256, "SP_COUNTRY_NAME")</f>
        <v>#INVALID COMPANY ID</v>
      </c>
      <c r="HB256" t="str">
        <f>_xll.SNL.Clients.Office.Excel.Functions.SPG(GY256, "SP_COUNTRY_NAME")</f>
        <v>#INVALID COMPANY ID</v>
      </c>
      <c r="HC256" t="s">
        <v>801</v>
      </c>
      <c r="HD256">
        <v>7944855</v>
      </c>
      <c r="HE256" t="s">
        <v>398</v>
      </c>
      <c r="HF256" s="11">
        <v>0.01</v>
      </c>
      <c r="HG256" t="str">
        <f>_xll.SNL.Clients.Office.Excel.Functions.SPG(HD256, "SP_COUNTRY_NAME")</f>
        <v>South Africa</v>
      </c>
      <c r="HL256" t="str">
        <f>_xll.SNL.Clients.Office.Excel.Functions.SPG(HI256, "SP_COUNTRY_NAME")</f>
        <v>#INVALID COMPANY ID</v>
      </c>
      <c r="HQ256" t="str">
        <f>_xll.SNL.Clients.Office.Excel.Functions.SPG(HN256, "SP_COUNTRY_NAME")</f>
        <v>#INVALID COMPANY ID</v>
      </c>
      <c r="HR256" t="s">
        <v>801</v>
      </c>
      <c r="HS256">
        <v>7944855</v>
      </c>
      <c r="HT256" t="s">
        <v>398</v>
      </c>
      <c r="HU256" s="11">
        <v>0.01</v>
      </c>
      <c r="HV256" t="str">
        <f>_xll.SNL.Clients.Office.Excel.Functions.SPG(HS256, "SP_COUNTRY_NAME")</f>
        <v>South Africa</v>
      </c>
      <c r="HW256" t="s">
        <v>509</v>
      </c>
      <c r="HX256">
        <v>4073190</v>
      </c>
      <c r="HY256" t="s">
        <v>398</v>
      </c>
      <c r="HZ256" s="11">
        <v>0.01</v>
      </c>
      <c r="IA256" t="str">
        <f>_xll.SNL.Clients.Office.Excel.Functions.SPG(HX256, "SP_COUNTRY_NAME")</f>
        <v>USA</v>
      </c>
      <c r="IF256" t="str">
        <f>_xll.SNL.Clients.Office.Excel.Functions.SPG(IC256, "SP_COUNTRY_NAME")</f>
        <v>#INVALID COMPANY ID</v>
      </c>
      <c r="IK256" t="str">
        <f>_xll.SNL.Clients.Office.Excel.Functions.SPG(IH256, "SP_COUNTRY_NAME")</f>
        <v>#INVALID COMPANY ID</v>
      </c>
      <c r="IP256" t="str">
        <f>_xll.SNL.Clients.Office.Excel.Functions.SPG(IM256, "SP_COUNTRY_NAME")</f>
        <v>#INVALID COMPANY ID</v>
      </c>
      <c r="IU256" t="str">
        <f>_xll.SNL.Clients.Office.Excel.Functions.SPG(IR256, "SP_COUNTRY_NAME")</f>
        <v>#INVALID COMPANY ID</v>
      </c>
      <c r="IZ256" t="str">
        <f>_xll.SNL.Clients.Office.Excel.Functions.SPG(IW256, "SP_COUNTRY_NAME")</f>
        <v>#INVALID COMPANY ID</v>
      </c>
      <c r="JA256" t="s">
        <v>666</v>
      </c>
      <c r="JB256">
        <v>8246912</v>
      </c>
      <c r="JC256" t="s">
        <v>398</v>
      </c>
      <c r="JD256" s="11">
        <v>0</v>
      </c>
      <c r="JE256" t="str">
        <f>_xll.SNL.Clients.Office.Excel.Functions.SPG(JB256, "SP_COUNTRY_NAME")</f>
        <v>South Africa</v>
      </c>
      <c r="JF256" t="s">
        <v>876</v>
      </c>
      <c r="JG256">
        <v>4224292</v>
      </c>
      <c r="JH256" t="s">
        <v>398</v>
      </c>
      <c r="JI256" s="11">
        <v>0</v>
      </c>
      <c r="JJ256" t="str">
        <f>_xll.SNL.Clients.Office.Excel.Functions.SPG(JG256, "SP_COUNTRY_NAME")</f>
        <v>Germany</v>
      </c>
      <c r="JK256" t="s">
        <v>1416</v>
      </c>
      <c r="JL256">
        <v>19734686</v>
      </c>
      <c r="JM256" t="s">
        <v>398</v>
      </c>
      <c r="JN256" s="11">
        <v>0.01</v>
      </c>
      <c r="JO256" t="str">
        <f>_xll.SNL.Clients.Office.Excel.Functions.SPG(JL256, "SP_COUNTRY_NAME")</f>
        <v>Brazil</v>
      </c>
      <c r="JT256" t="str">
        <f>_xll.SNL.Clients.Office.Excel.Functions.SPG(JQ256, "SP_COUNTRY_NAME")</f>
        <v>#INVALID COMPANY ID</v>
      </c>
      <c r="JY256" t="str">
        <f>_xll.SNL.Clients.Office.Excel.Functions.SPG(JV256, "SP_COUNTRY_NAME")</f>
        <v>#INVALID COMPANY ID</v>
      </c>
      <c r="JZ256" t="s">
        <v>801</v>
      </c>
      <c r="KA256">
        <v>7944855</v>
      </c>
      <c r="KB256" t="s">
        <v>398</v>
      </c>
      <c r="KC256" s="11">
        <v>0.01</v>
      </c>
      <c r="KD256" t="str">
        <f>_xll.SNL.Clients.Office.Excel.Functions.SPG(KA256, "SP_COUNTRY_NAME")</f>
        <v>South Africa</v>
      </c>
      <c r="KI256" t="str">
        <f>_xll.SNL.Clients.Office.Excel.Functions.SPG(KF256, "SP_COUNTRY_NAME")</f>
        <v>#INVALID COMPANY ID</v>
      </c>
      <c r="KN256" t="str">
        <f>_xll.SNL.Clients.Office.Excel.Functions.SPG(KK256, "SP_COUNTRY_NAME")</f>
        <v>#INVALID COMPANY ID</v>
      </c>
    </row>
    <row r="257" spans="5:300" x14ac:dyDescent="0.35">
      <c r="E257" t="str">
        <f>_xll.SNL.Clients.Office.Excel.Functions.SPG(B257, "SP_COUNTRY_NAME")</f>
        <v>#INVALID COMPANY ID</v>
      </c>
      <c r="F257" t="s">
        <v>768</v>
      </c>
      <c r="G257">
        <v>29317018</v>
      </c>
      <c r="H257" t="s">
        <v>398</v>
      </c>
      <c r="I257" s="11">
        <v>0</v>
      </c>
      <c r="J257" t="str">
        <f>_xll.SNL.Clients.Office.Excel.Functions.SPG(G257, "SP_COUNTRY_NAME")</f>
        <v>South Africa</v>
      </c>
      <c r="O257" t="str">
        <f>_xll.SNL.Clients.Office.Excel.Functions.SPG(L257, "SP_COUNTRY_NAME")</f>
        <v>#INVALID COMPANY ID</v>
      </c>
      <c r="P257" t="s">
        <v>1129</v>
      </c>
      <c r="Q257">
        <v>4226354</v>
      </c>
      <c r="R257" t="s">
        <v>651</v>
      </c>
      <c r="S257" s="11">
        <v>0.02</v>
      </c>
      <c r="T257" t="str">
        <f>_xll.SNL.Clients.Office.Excel.Functions.SPG(Q257, "SP_COUNTRY_NAME")</f>
        <v>China</v>
      </c>
      <c r="Y257" t="str">
        <f>_xll.SNL.Clients.Office.Excel.Functions.SPG(V257, "SP_COUNTRY_NAME")</f>
        <v>#INVALID COMPANY ID</v>
      </c>
      <c r="AD257" t="str">
        <f>_xll.SNL.Clients.Office.Excel.Functions.SPG(AA257, "SP_COUNTRY_NAME")</f>
        <v>#INVALID COMPANY ID</v>
      </c>
      <c r="AI257" t="str">
        <f>_xll.SNL.Clients.Office.Excel.Functions.SPG(AF257, "SP_COUNTRY_NAME")</f>
        <v>#INVALID COMPANY ID</v>
      </c>
      <c r="AJ257" t="s">
        <v>1129</v>
      </c>
      <c r="AK257">
        <v>4226354</v>
      </c>
      <c r="AL257" t="s">
        <v>651</v>
      </c>
      <c r="AM257" s="11">
        <v>0.02</v>
      </c>
      <c r="AN257" t="str">
        <f>_xll.SNL.Clients.Office.Excel.Functions.SPG(AK257, "SP_COUNTRY_NAME")</f>
        <v>China</v>
      </c>
      <c r="AS257" t="str">
        <f>_xll.SNL.Clients.Office.Excel.Functions.SPG(AP257, "SP_COUNTRY_NAME")</f>
        <v>#INVALID COMPANY ID</v>
      </c>
      <c r="AX257" t="str">
        <f>_xll.SNL.Clients.Office.Excel.Functions.SPG(AU257, "SP_COUNTRY_NAME")</f>
        <v>#INVALID COMPANY ID</v>
      </c>
      <c r="BC257" t="str">
        <f>_xll.SNL.Clients.Office.Excel.Functions.SPG(AZ257, "SP_COUNTRY_NAME")</f>
        <v>#INVALID COMPANY ID</v>
      </c>
      <c r="BH257" t="str">
        <f>_xll.SNL.Clients.Office.Excel.Functions.SPG(BE257, "SP_COUNTRY_NAME")</f>
        <v>#INVALID COMPANY ID</v>
      </c>
      <c r="BI257" t="s">
        <v>789</v>
      </c>
      <c r="BJ257">
        <v>11023422</v>
      </c>
      <c r="BK257" t="s">
        <v>398</v>
      </c>
      <c r="BL257" s="11">
        <v>0</v>
      </c>
      <c r="BM257" t="str">
        <f>_xll.SNL.Clients.Office.Excel.Functions.SPG(BJ257, "SP_COUNTRY_NAME")</f>
        <v>South Africa</v>
      </c>
      <c r="BR257" t="str">
        <f>_xll.SNL.Clients.Office.Excel.Functions.SPG(BO257, "SP_COUNTRY_NAME")</f>
        <v>#INVALID COMPANY ID</v>
      </c>
      <c r="BS257" t="s">
        <v>629</v>
      </c>
      <c r="BT257">
        <v>7844534</v>
      </c>
      <c r="BU257" t="s">
        <v>398</v>
      </c>
      <c r="BV257" s="11">
        <v>0</v>
      </c>
      <c r="BW257" t="str">
        <f>_xll.SNL.Clients.Office.Excel.Functions.SPG(BT257, "SP_COUNTRY_NAME")</f>
        <v>Switzerland</v>
      </c>
      <c r="BX257" t="s">
        <v>1766</v>
      </c>
      <c r="BY257">
        <v>4146337</v>
      </c>
      <c r="BZ257" t="s">
        <v>398</v>
      </c>
      <c r="CA257" s="11">
        <v>0.01</v>
      </c>
      <c r="CB257" t="str">
        <f>_xll.SNL.Clients.Office.Excel.Functions.SPG(BY257, "SP_COUNTRY_NAME")</f>
        <v>USA</v>
      </c>
      <c r="CC257" t="s">
        <v>1417</v>
      </c>
      <c r="CD257">
        <v>5846303</v>
      </c>
      <c r="CE257" t="s">
        <v>398</v>
      </c>
      <c r="CF257" s="11">
        <v>0.01</v>
      </c>
      <c r="CG257" t="str">
        <f>_xll.SNL.Clients.Office.Excel.Functions.SPG(CD257, "SP_COUNTRY_NAME")</f>
        <v>Brazil</v>
      </c>
      <c r="CH257" t="s">
        <v>1766</v>
      </c>
      <c r="CI257">
        <v>4146337</v>
      </c>
      <c r="CJ257" t="s">
        <v>398</v>
      </c>
      <c r="CK257" s="11">
        <v>0.01</v>
      </c>
      <c r="CL257" t="str">
        <f>_xll.SNL.Clients.Office.Excel.Functions.SPG(CI257, "SP_COUNTRY_NAME")</f>
        <v>USA</v>
      </c>
      <c r="CM257" t="s">
        <v>789</v>
      </c>
      <c r="CN257">
        <v>11023422</v>
      </c>
      <c r="CO257" t="s">
        <v>398</v>
      </c>
      <c r="CP257" s="11">
        <v>0</v>
      </c>
      <c r="CQ257" t="str">
        <f>_xll.SNL.Clients.Office.Excel.Functions.SPG(CN257, "SP_COUNTRY_NAME")</f>
        <v>South Africa</v>
      </c>
      <c r="CR257" t="s">
        <v>789</v>
      </c>
      <c r="CS257">
        <v>11023422</v>
      </c>
      <c r="CT257" t="s">
        <v>398</v>
      </c>
      <c r="CU257" s="11">
        <v>0</v>
      </c>
      <c r="CV257" t="str">
        <f>_xll.SNL.Clients.Office.Excel.Functions.SPG(CS257, "SP_COUNTRY_NAME")</f>
        <v>South Africa</v>
      </c>
      <c r="CW257" t="s">
        <v>1766</v>
      </c>
      <c r="CX257">
        <v>4146337</v>
      </c>
      <c r="CY257" t="s">
        <v>398</v>
      </c>
      <c r="CZ257" s="11">
        <v>0.01</v>
      </c>
      <c r="DA257" t="str">
        <f>_xll.SNL.Clients.Office.Excel.Functions.SPG(CX257, "SP_COUNTRY_NAME")</f>
        <v>USA</v>
      </c>
      <c r="DF257" t="str">
        <f>_xll.SNL.Clients.Office.Excel.Functions.SPG(DC257, "SP_COUNTRY_NAME")</f>
        <v>#INVALID COMPANY ID</v>
      </c>
      <c r="DK257" t="str">
        <f>_xll.SNL.Clients.Office.Excel.Functions.SPG(DH257, "SP_COUNTRY_NAME")</f>
        <v>#INVALID COMPANY ID</v>
      </c>
      <c r="DL257" t="s">
        <v>768</v>
      </c>
      <c r="DM257">
        <v>29317018</v>
      </c>
      <c r="DN257" t="s">
        <v>398</v>
      </c>
      <c r="DO257" s="11">
        <v>0</v>
      </c>
      <c r="DP257" t="str">
        <f>_xll.SNL.Clients.Office.Excel.Functions.SPG(DM257, "SP_COUNTRY_NAME")</f>
        <v>South Africa</v>
      </c>
      <c r="DQ257" t="s">
        <v>768</v>
      </c>
      <c r="DR257">
        <v>29317018</v>
      </c>
      <c r="DS257" t="s">
        <v>398</v>
      </c>
      <c r="DT257" s="11">
        <v>0</v>
      </c>
      <c r="DU257" t="str">
        <f>_xll.SNL.Clients.Office.Excel.Functions.SPG(DR257, "SP_COUNTRY_NAME")</f>
        <v>South Africa</v>
      </c>
      <c r="DV257" t="s">
        <v>768</v>
      </c>
      <c r="DW257">
        <v>29317018</v>
      </c>
      <c r="DX257" t="s">
        <v>398</v>
      </c>
      <c r="DY257" s="11">
        <v>0</v>
      </c>
      <c r="DZ257" t="str">
        <f>_xll.SNL.Clients.Office.Excel.Functions.SPG(DW257, "SP_COUNTRY_NAME")</f>
        <v>South Africa</v>
      </c>
      <c r="EE257" t="str">
        <f>_xll.SNL.Clients.Office.Excel.Functions.SPG(EB257, "SP_COUNTRY_NAME")</f>
        <v>#INVALID COMPANY ID</v>
      </c>
      <c r="EF257" t="s">
        <v>2015</v>
      </c>
      <c r="EG257">
        <v>4145396</v>
      </c>
      <c r="EH257" t="s">
        <v>398</v>
      </c>
      <c r="EI257" s="11">
        <v>0.01</v>
      </c>
      <c r="EJ257" t="str">
        <f>_xll.SNL.Clients.Office.Excel.Functions.SPG(EG257, "SP_COUNTRY_NAME")</f>
        <v>USA</v>
      </c>
      <c r="EO257" t="str">
        <f>_xll.SNL.Clients.Office.Excel.Functions.SPG(EL257, "SP_COUNTRY_NAME")</f>
        <v>#INVALID COMPANY ID</v>
      </c>
      <c r="ET257" t="str">
        <f>_xll.SNL.Clients.Office.Excel.Functions.SPG(EQ257, "SP_COUNTRY_NAME")</f>
        <v>#INVALID COMPANY ID</v>
      </c>
      <c r="EY257" t="str">
        <f>_xll.SNL.Clients.Office.Excel.Functions.SPG(EV257, "SP_COUNTRY_NAME")</f>
        <v>#INVALID COMPANY ID</v>
      </c>
      <c r="EZ257" t="s">
        <v>1417</v>
      </c>
      <c r="FA257">
        <v>5846303</v>
      </c>
      <c r="FB257" t="s">
        <v>398</v>
      </c>
      <c r="FC257" s="11">
        <v>0.01</v>
      </c>
      <c r="FD257" t="str">
        <f>_xll.SNL.Clients.Office.Excel.Functions.SPG(FA257, "SP_COUNTRY_NAME")</f>
        <v>Brazil</v>
      </c>
      <c r="FE257" t="s">
        <v>1417</v>
      </c>
      <c r="FF257">
        <v>5846303</v>
      </c>
      <c r="FG257" t="s">
        <v>398</v>
      </c>
      <c r="FH257" s="11">
        <v>0.01</v>
      </c>
      <c r="FI257" t="str">
        <f>_xll.SNL.Clients.Office.Excel.Functions.SPG(FF257, "SP_COUNTRY_NAME")</f>
        <v>Brazil</v>
      </c>
      <c r="FJ257" t="s">
        <v>1766</v>
      </c>
      <c r="FK257">
        <v>4146337</v>
      </c>
      <c r="FL257" t="s">
        <v>398</v>
      </c>
      <c r="FM257" s="11">
        <v>0.01</v>
      </c>
      <c r="FN257" t="str">
        <f>_xll.SNL.Clients.Office.Excel.Functions.SPG(FK257, "SP_COUNTRY_NAME")</f>
        <v>USA</v>
      </c>
      <c r="FS257" t="str">
        <f>_xll.SNL.Clients.Office.Excel.Functions.SPG(FP257, "SP_COUNTRY_NAME")</f>
        <v>#INVALID COMPANY ID</v>
      </c>
      <c r="FT257" t="s">
        <v>2015</v>
      </c>
      <c r="FU257">
        <v>4145396</v>
      </c>
      <c r="FV257" t="s">
        <v>398</v>
      </c>
      <c r="FW257" s="11">
        <v>0.01</v>
      </c>
      <c r="FX257" t="str">
        <f>_xll.SNL.Clients.Office.Excel.Functions.SPG(FU257, "SP_COUNTRY_NAME")</f>
        <v>USA</v>
      </c>
      <c r="GC257" t="str">
        <f>_xll.SNL.Clients.Office.Excel.Functions.SPG(FZ257, "SP_COUNTRY_NAME")</f>
        <v>#INVALID COMPANY ID</v>
      </c>
      <c r="GH257" t="str">
        <f>_xll.SNL.Clients.Office.Excel.Functions.SPG(GE257, "SP_COUNTRY_NAME")</f>
        <v>#INVALID COMPANY ID</v>
      </c>
      <c r="GM257" t="str">
        <f>_xll.SNL.Clients.Office.Excel.Functions.SPG(GJ257, "SP_COUNTRY_NAME")</f>
        <v>#INVALID COMPANY ID</v>
      </c>
      <c r="GR257" t="str">
        <f>_xll.SNL.Clients.Office.Excel.Functions.SPG(GO257, "SP_COUNTRY_NAME")</f>
        <v>#INVALID COMPANY ID</v>
      </c>
      <c r="GW257" t="str">
        <f>_xll.SNL.Clients.Office.Excel.Functions.SPG(GT257, "SP_COUNTRY_NAME")</f>
        <v>#INVALID COMPANY ID</v>
      </c>
      <c r="HB257" t="str">
        <f>_xll.SNL.Clients.Office.Excel.Functions.SPG(GY257, "SP_COUNTRY_NAME")</f>
        <v>#INVALID COMPANY ID</v>
      </c>
      <c r="HC257" t="s">
        <v>1766</v>
      </c>
      <c r="HD257">
        <v>4146337</v>
      </c>
      <c r="HE257" t="s">
        <v>398</v>
      </c>
      <c r="HF257" s="11">
        <v>0.01</v>
      </c>
      <c r="HG257" t="str">
        <f>_xll.SNL.Clients.Office.Excel.Functions.SPG(HD257, "SP_COUNTRY_NAME")</f>
        <v>USA</v>
      </c>
      <c r="HL257" t="str">
        <f>_xll.SNL.Clients.Office.Excel.Functions.SPG(HI257, "SP_COUNTRY_NAME")</f>
        <v>#INVALID COMPANY ID</v>
      </c>
      <c r="HQ257" t="str">
        <f>_xll.SNL.Clients.Office.Excel.Functions.SPG(HN257, "SP_COUNTRY_NAME")</f>
        <v>#INVALID COMPANY ID</v>
      </c>
      <c r="HR257" t="s">
        <v>1766</v>
      </c>
      <c r="HS257">
        <v>4146337</v>
      </c>
      <c r="HT257" t="s">
        <v>398</v>
      </c>
      <c r="HU257" s="11">
        <v>0.01</v>
      </c>
      <c r="HV257" t="str">
        <f>_xll.SNL.Clients.Office.Excel.Functions.SPG(HS257, "SP_COUNTRY_NAME")</f>
        <v>USA</v>
      </c>
      <c r="HW257" t="s">
        <v>2015</v>
      </c>
      <c r="HX257">
        <v>4145396</v>
      </c>
      <c r="HY257" t="s">
        <v>398</v>
      </c>
      <c r="HZ257" s="11">
        <v>0.01</v>
      </c>
      <c r="IA257" t="str">
        <f>_xll.SNL.Clients.Office.Excel.Functions.SPG(HX257, "SP_COUNTRY_NAME")</f>
        <v>USA</v>
      </c>
      <c r="IF257" t="str">
        <f>_xll.SNL.Clients.Office.Excel.Functions.SPG(IC257, "SP_COUNTRY_NAME")</f>
        <v>#INVALID COMPANY ID</v>
      </c>
      <c r="IK257" t="str">
        <f>_xll.SNL.Clients.Office.Excel.Functions.SPG(IH257, "SP_COUNTRY_NAME")</f>
        <v>#INVALID COMPANY ID</v>
      </c>
      <c r="IP257" t="str">
        <f>_xll.SNL.Clients.Office.Excel.Functions.SPG(IM257, "SP_COUNTRY_NAME")</f>
        <v>#INVALID COMPANY ID</v>
      </c>
      <c r="IU257" t="str">
        <f>_xll.SNL.Clients.Office.Excel.Functions.SPG(IR257, "SP_COUNTRY_NAME")</f>
        <v>#INVALID COMPANY ID</v>
      </c>
      <c r="IZ257" t="str">
        <f>_xll.SNL.Clients.Office.Excel.Functions.SPG(IW257, "SP_COUNTRY_NAME")</f>
        <v>#INVALID COMPANY ID</v>
      </c>
      <c r="JA257" t="s">
        <v>789</v>
      </c>
      <c r="JB257">
        <v>11023422</v>
      </c>
      <c r="JC257" t="s">
        <v>398</v>
      </c>
      <c r="JD257" s="11">
        <v>0</v>
      </c>
      <c r="JE257" t="str">
        <f>_xll.SNL.Clients.Office.Excel.Functions.SPG(JB257, "SP_COUNTRY_NAME")</f>
        <v>South Africa</v>
      </c>
      <c r="JF257" t="s">
        <v>768</v>
      </c>
      <c r="JG257">
        <v>29317018</v>
      </c>
      <c r="JH257" t="s">
        <v>398</v>
      </c>
      <c r="JI257" s="11">
        <v>0</v>
      </c>
      <c r="JJ257" t="str">
        <f>_xll.SNL.Clients.Office.Excel.Functions.SPG(JG257, "SP_COUNTRY_NAME")</f>
        <v>South Africa</v>
      </c>
      <c r="JK257" t="s">
        <v>1417</v>
      </c>
      <c r="JL257">
        <v>5846303</v>
      </c>
      <c r="JM257" t="s">
        <v>398</v>
      </c>
      <c r="JN257" s="11">
        <v>0.01</v>
      </c>
      <c r="JO257" t="str">
        <f>_xll.SNL.Clients.Office.Excel.Functions.SPG(JL257, "SP_COUNTRY_NAME")</f>
        <v>Brazil</v>
      </c>
      <c r="JT257" t="str">
        <f>_xll.SNL.Clients.Office.Excel.Functions.SPG(JQ257, "SP_COUNTRY_NAME")</f>
        <v>#INVALID COMPANY ID</v>
      </c>
      <c r="JY257" t="str">
        <f>_xll.SNL.Clients.Office.Excel.Functions.SPG(JV257, "SP_COUNTRY_NAME")</f>
        <v>#INVALID COMPANY ID</v>
      </c>
      <c r="JZ257" t="s">
        <v>1766</v>
      </c>
      <c r="KA257">
        <v>4146337</v>
      </c>
      <c r="KB257" t="s">
        <v>398</v>
      </c>
      <c r="KC257" s="11">
        <v>0.01</v>
      </c>
      <c r="KD257" t="str">
        <f>_xll.SNL.Clients.Office.Excel.Functions.SPG(KA257, "SP_COUNTRY_NAME")</f>
        <v>USA</v>
      </c>
      <c r="KI257" t="str">
        <f>_xll.SNL.Clients.Office.Excel.Functions.SPG(KF257, "SP_COUNTRY_NAME")</f>
        <v>#INVALID COMPANY ID</v>
      </c>
      <c r="KN257" t="str">
        <f>_xll.SNL.Clients.Office.Excel.Functions.SPG(KK257, "SP_COUNTRY_NAME")</f>
        <v>#INVALID COMPANY ID</v>
      </c>
    </row>
    <row r="258" spans="5:300" x14ac:dyDescent="0.35">
      <c r="E258" t="str">
        <f>_xll.SNL.Clients.Office.Excel.Functions.SPG(B258, "SP_COUNTRY_NAME")</f>
        <v>#INVALID COMPANY ID</v>
      </c>
      <c r="F258" t="s">
        <v>757</v>
      </c>
      <c r="G258">
        <v>118749616</v>
      </c>
      <c r="H258" t="s">
        <v>398</v>
      </c>
      <c r="I258" s="11">
        <v>0</v>
      </c>
      <c r="J258" t="str">
        <f>_xll.SNL.Clients.Office.Excel.Functions.SPG(G258, "SP_COUNTRY_NAME")</f>
        <v>#INVALID COMPANY ID</v>
      </c>
      <c r="O258" t="str">
        <f>_xll.SNL.Clients.Office.Excel.Functions.SPG(L258, "SP_COUNTRY_NAME")</f>
        <v>#INVALID COMPANY ID</v>
      </c>
      <c r="P258" t="s">
        <v>1130</v>
      </c>
      <c r="Q258">
        <v>4585233</v>
      </c>
      <c r="R258" t="s">
        <v>398</v>
      </c>
      <c r="S258" s="11">
        <v>0.02</v>
      </c>
      <c r="T258" t="str">
        <f>_xll.SNL.Clients.Office.Excel.Functions.SPG(Q258, "SP_COUNTRY_NAME")</f>
        <v>USA</v>
      </c>
      <c r="Y258" t="str">
        <f>_xll.SNL.Clients.Office.Excel.Functions.SPG(V258, "SP_COUNTRY_NAME")</f>
        <v>#INVALID COMPANY ID</v>
      </c>
      <c r="AD258" t="str">
        <f>_xll.SNL.Clients.Office.Excel.Functions.SPG(AA258, "SP_COUNTRY_NAME")</f>
        <v>#INVALID COMPANY ID</v>
      </c>
      <c r="AI258" t="str">
        <f>_xll.SNL.Clients.Office.Excel.Functions.SPG(AF258, "SP_COUNTRY_NAME")</f>
        <v>#INVALID COMPANY ID</v>
      </c>
      <c r="AJ258" t="s">
        <v>1130</v>
      </c>
      <c r="AK258">
        <v>4585233</v>
      </c>
      <c r="AL258" t="s">
        <v>398</v>
      </c>
      <c r="AM258" s="11">
        <v>0.02</v>
      </c>
      <c r="AN258" t="str">
        <f>_xll.SNL.Clients.Office.Excel.Functions.SPG(AK258, "SP_COUNTRY_NAME")</f>
        <v>USA</v>
      </c>
      <c r="AS258" t="str">
        <f>_xll.SNL.Clients.Office.Excel.Functions.SPG(AP258, "SP_COUNTRY_NAME")</f>
        <v>#INVALID COMPANY ID</v>
      </c>
      <c r="AX258" t="str">
        <f>_xll.SNL.Clients.Office.Excel.Functions.SPG(AU258, "SP_COUNTRY_NAME")</f>
        <v>#INVALID COMPANY ID</v>
      </c>
      <c r="BC258" t="str">
        <f>_xll.SNL.Clients.Office.Excel.Functions.SPG(AZ258, "SP_COUNTRY_NAME")</f>
        <v>#INVALID COMPANY ID</v>
      </c>
      <c r="BH258" t="str">
        <f>_xll.SNL.Clients.Office.Excel.Functions.SPG(BE258, "SP_COUNTRY_NAME")</f>
        <v>#INVALID COMPANY ID</v>
      </c>
      <c r="BI258" t="s">
        <v>931</v>
      </c>
      <c r="BJ258">
        <v>8342880</v>
      </c>
      <c r="BK258" t="s">
        <v>398</v>
      </c>
      <c r="BL258" s="11">
        <v>0</v>
      </c>
      <c r="BM258" t="str">
        <f>_xll.SNL.Clients.Office.Excel.Functions.SPG(BJ258, "SP_COUNTRY_NAME")</f>
        <v>South Africa</v>
      </c>
      <c r="BR258" t="str">
        <f>_xll.SNL.Clients.Office.Excel.Functions.SPG(BO258, "SP_COUNTRY_NAME")</f>
        <v>#INVALID COMPANY ID</v>
      </c>
      <c r="BS258" t="s">
        <v>1837</v>
      </c>
      <c r="BT258">
        <v>4283802</v>
      </c>
      <c r="BU258" t="s">
        <v>398</v>
      </c>
      <c r="BV258" s="11">
        <v>0</v>
      </c>
      <c r="BW258" t="str">
        <f>_xll.SNL.Clients.Office.Excel.Functions.SPG(BT258, "SP_COUNTRY_NAME")</f>
        <v>USA</v>
      </c>
      <c r="BX258" t="s">
        <v>747</v>
      </c>
      <c r="BY258">
        <v>4230198</v>
      </c>
      <c r="BZ258" t="s">
        <v>398</v>
      </c>
      <c r="CA258" s="11">
        <v>0.01</v>
      </c>
      <c r="CB258" t="str">
        <f>_xll.SNL.Clients.Office.Excel.Functions.SPG(BY258, "SP_COUNTRY_NAME")</f>
        <v>South Africa</v>
      </c>
      <c r="CC258" t="s">
        <v>1418</v>
      </c>
      <c r="CD258">
        <v>5884240</v>
      </c>
      <c r="CE258" t="s">
        <v>398</v>
      </c>
      <c r="CF258" s="11">
        <v>0.01</v>
      </c>
      <c r="CG258" t="str">
        <f>_xll.SNL.Clients.Office.Excel.Functions.SPG(CD258, "SP_COUNTRY_NAME")</f>
        <v>Brazil</v>
      </c>
      <c r="CH258" t="s">
        <v>747</v>
      </c>
      <c r="CI258">
        <v>4230198</v>
      </c>
      <c r="CJ258" t="s">
        <v>398</v>
      </c>
      <c r="CK258" s="11">
        <v>0.01</v>
      </c>
      <c r="CL258" t="str">
        <f>_xll.SNL.Clients.Office.Excel.Functions.SPG(CI258, "SP_COUNTRY_NAME")</f>
        <v>South Africa</v>
      </c>
      <c r="CM258" t="s">
        <v>931</v>
      </c>
      <c r="CN258">
        <v>8342880</v>
      </c>
      <c r="CO258" t="s">
        <v>398</v>
      </c>
      <c r="CP258" s="11">
        <v>0</v>
      </c>
      <c r="CQ258" t="str">
        <f>_xll.SNL.Clients.Office.Excel.Functions.SPG(CN258, "SP_COUNTRY_NAME")</f>
        <v>South Africa</v>
      </c>
      <c r="CR258" t="s">
        <v>931</v>
      </c>
      <c r="CS258">
        <v>8342880</v>
      </c>
      <c r="CT258" t="s">
        <v>398</v>
      </c>
      <c r="CU258" s="11">
        <v>0</v>
      </c>
      <c r="CV258" t="str">
        <f>_xll.SNL.Clients.Office.Excel.Functions.SPG(CS258, "SP_COUNTRY_NAME")</f>
        <v>South Africa</v>
      </c>
      <c r="CW258" t="s">
        <v>747</v>
      </c>
      <c r="CX258">
        <v>4230198</v>
      </c>
      <c r="CY258" t="s">
        <v>398</v>
      </c>
      <c r="CZ258" s="11">
        <v>0.01</v>
      </c>
      <c r="DA258" t="str">
        <f>_xll.SNL.Clients.Office.Excel.Functions.SPG(CX258, "SP_COUNTRY_NAME")</f>
        <v>South Africa</v>
      </c>
      <c r="DF258" t="str">
        <f>_xll.SNL.Clients.Office.Excel.Functions.SPG(DC258, "SP_COUNTRY_NAME")</f>
        <v>#INVALID COMPANY ID</v>
      </c>
      <c r="DK258" t="str">
        <f>_xll.SNL.Clients.Office.Excel.Functions.SPG(DH258, "SP_COUNTRY_NAME")</f>
        <v>#INVALID COMPANY ID</v>
      </c>
      <c r="DL258" t="s">
        <v>757</v>
      </c>
      <c r="DM258">
        <v>118749616</v>
      </c>
      <c r="DN258" t="s">
        <v>398</v>
      </c>
      <c r="DO258" s="11">
        <v>0</v>
      </c>
      <c r="DP258" t="str">
        <f>_xll.SNL.Clients.Office.Excel.Functions.SPG(DM258, "SP_COUNTRY_NAME")</f>
        <v>#INVALID COMPANY ID</v>
      </c>
      <c r="DQ258" t="s">
        <v>757</v>
      </c>
      <c r="DR258">
        <v>118749616</v>
      </c>
      <c r="DS258" t="s">
        <v>398</v>
      </c>
      <c r="DT258" s="11">
        <v>0</v>
      </c>
      <c r="DU258" t="str">
        <f>_xll.SNL.Clients.Office.Excel.Functions.SPG(DR258, "SP_COUNTRY_NAME")</f>
        <v>#INVALID COMPANY ID</v>
      </c>
      <c r="DV258" t="s">
        <v>757</v>
      </c>
      <c r="DW258">
        <v>118749616</v>
      </c>
      <c r="DX258" t="s">
        <v>398</v>
      </c>
      <c r="DY258" s="11">
        <v>0</v>
      </c>
      <c r="DZ258" t="str">
        <f>_xll.SNL.Clients.Office.Excel.Functions.SPG(DW258, "SP_COUNTRY_NAME")</f>
        <v>#INVALID COMPANY ID</v>
      </c>
      <c r="EE258" t="str">
        <f>_xll.SNL.Clients.Office.Excel.Functions.SPG(EB258, "SP_COUNTRY_NAME")</f>
        <v>#INVALID COMPANY ID</v>
      </c>
      <c r="EF258" t="s">
        <v>1396</v>
      </c>
      <c r="EG258">
        <v>4117563</v>
      </c>
      <c r="EH258" t="s">
        <v>398</v>
      </c>
      <c r="EI258" s="11">
        <v>0.01</v>
      </c>
      <c r="EJ258" t="str">
        <f>_xll.SNL.Clients.Office.Excel.Functions.SPG(EG258, "SP_COUNTRY_NAME")</f>
        <v>USA</v>
      </c>
      <c r="EO258" t="str">
        <f>_xll.SNL.Clients.Office.Excel.Functions.SPG(EL258, "SP_COUNTRY_NAME")</f>
        <v>#INVALID COMPANY ID</v>
      </c>
      <c r="ET258" t="str">
        <f>_xll.SNL.Clients.Office.Excel.Functions.SPG(EQ258, "SP_COUNTRY_NAME")</f>
        <v>#INVALID COMPANY ID</v>
      </c>
      <c r="EY258" t="str">
        <f>_xll.SNL.Clients.Office.Excel.Functions.SPG(EV258, "SP_COUNTRY_NAME")</f>
        <v>#INVALID COMPANY ID</v>
      </c>
      <c r="EZ258" t="s">
        <v>1418</v>
      </c>
      <c r="FA258">
        <v>5884240</v>
      </c>
      <c r="FB258" t="s">
        <v>398</v>
      </c>
      <c r="FC258" s="11">
        <v>0.01</v>
      </c>
      <c r="FD258" t="str">
        <f>_xll.SNL.Clients.Office.Excel.Functions.SPG(FA258, "SP_COUNTRY_NAME")</f>
        <v>Brazil</v>
      </c>
      <c r="FE258" t="s">
        <v>1418</v>
      </c>
      <c r="FF258">
        <v>5884240</v>
      </c>
      <c r="FG258" t="s">
        <v>398</v>
      </c>
      <c r="FH258" s="11">
        <v>0.01</v>
      </c>
      <c r="FI258" t="str">
        <f>_xll.SNL.Clients.Office.Excel.Functions.SPG(FF258, "SP_COUNTRY_NAME")</f>
        <v>Brazil</v>
      </c>
      <c r="FJ258" t="s">
        <v>747</v>
      </c>
      <c r="FK258">
        <v>4230198</v>
      </c>
      <c r="FL258" t="s">
        <v>398</v>
      </c>
      <c r="FM258" s="11">
        <v>0.01</v>
      </c>
      <c r="FN258" t="str">
        <f>_xll.SNL.Clients.Office.Excel.Functions.SPG(FK258, "SP_COUNTRY_NAME")</f>
        <v>South Africa</v>
      </c>
      <c r="FS258" t="str">
        <f>_xll.SNL.Clients.Office.Excel.Functions.SPG(FP258, "SP_COUNTRY_NAME")</f>
        <v>#INVALID COMPANY ID</v>
      </c>
      <c r="FT258" t="s">
        <v>1396</v>
      </c>
      <c r="FU258">
        <v>4117563</v>
      </c>
      <c r="FV258" t="s">
        <v>398</v>
      </c>
      <c r="FW258" s="11">
        <v>0.01</v>
      </c>
      <c r="FX258" t="str">
        <f>_xll.SNL.Clients.Office.Excel.Functions.SPG(FU258, "SP_COUNTRY_NAME")</f>
        <v>USA</v>
      </c>
      <c r="GC258" t="str">
        <f>_xll.SNL.Clients.Office.Excel.Functions.SPG(FZ258, "SP_COUNTRY_NAME")</f>
        <v>#INVALID COMPANY ID</v>
      </c>
      <c r="GH258" t="str">
        <f>_xll.SNL.Clients.Office.Excel.Functions.SPG(GE258, "SP_COUNTRY_NAME")</f>
        <v>#INVALID COMPANY ID</v>
      </c>
      <c r="GM258" t="str">
        <f>_xll.SNL.Clients.Office.Excel.Functions.SPG(GJ258, "SP_COUNTRY_NAME")</f>
        <v>#INVALID COMPANY ID</v>
      </c>
      <c r="GR258" t="str">
        <f>_xll.SNL.Clients.Office.Excel.Functions.SPG(GO258, "SP_COUNTRY_NAME")</f>
        <v>#INVALID COMPANY ID</v>
      </c>
      <c r="GW258" t="str">
        <f>_xll.SNL.Clients.Office.Excel.Functions.SPG(GT258, "SP_COUNTRY_NAME")</f>
        <v>#INVALID COMPANY ID</v>
      </c>
      <c r="HB258" t="str">
        <f>_xll.SNL.Clients.Office.Excel.Functions.SPG(GY258, "SP_COUNTRY_NAME")</f>
        <v>#INVALID COMPANY ID</v>
      </c>
      <c r="HC258" t="s">
        <v>747</v>
      </c>
      <c r="HD258">
        <v>4230198</v>
      </c>
      <c r="HE258" t="s">
        <v>398</v>
      </c>
      <c r="HF258" s="11">
        <v>0.01</v>
      </c>
      <c r="HG258" t="str">
        <f>_xll.SNL.Clients.Office.Excel.Functions.SPG(HD258, "SP_COUNTRY_NAME")</f>
        <v>South Africa</v>
      </c>
      <c r="HL258" t="str">
        <f>_xll.SNL.Clients.Office.Excel.Functions.SPG(HI258, "SP_COUNTRY_NAME")</f>
        <v>#INVALID COMPANY ID</v>
      </c>
      <c r="HQ258" t="str">
        <f>_xll.SNL.Clients.Office.Excel.Functions.SPG(HN258, "SP_COUNTRY_NAME")</f>
        <v>#INVALID COMPANY ID</v>
      </c>
      <c r="HR258" t="s">
        <v>747</v>
      </c>
      <c r="HS258">
        <v>4230198</v>
      </c>
      <c r="HT258" t="s">
        <v>398</v>
      </c>
      <c r="HU258" s="11">
        <v>0.01</v>
      </c>
      <c r="HV258" t="str">
        <f>_xll.SNL.Clients.Office.Excel.Functions.SPG(HS258, "SP_COUNTRY_NAME")</f>
        <v>South Africa</v>
      </c>
      <c r="HW258" t="s">
        <v>1396</v>
      </c>
      <c r="HX258">
        <v>4117563</v>
      </c>
      <c r="HY258" t="s">
        <v>398</v>
      </c>
      <c r="HZ258" s="11">
        <v>0.01</v>
      </c>
      <c r="IA258" t="str">
        <f>_xll.SNL.Clients.Office.Excel.Functions.SPG(HX258, "SP_COUNTRY_NAME")</f>
        <v>USA</v>
      </c>
      <c r="IF258" t="str">
        <f>_xll.SNL.Clients.Office.Excel.Functions.SPG(IC258, "SP_COUNTRY_NAME")</f>
        <v>#INVALID COMPANY ID</v>
      </c>
      <c r="IK258" t="str">
        <f>_xll.SNL.Clients.Office.Excel.Functions.SPG(IH258, "SP_COUNTRY_NAME")</f>
        <v>#INVALID COMPANY ID</v>
      </c>
      <c r="IP258" t="str">
        <f>_xll.SNL.Clients.Office.Excel.Functions.SPG(IM258, "SP_COUNTRY_NAME")</f>
        <v>#INVALID COMPANY ID</v>
      </c>
      <c r="IU258" t="str">
        <f>_xll.SNL.Clients.Office.Excel.Functions.SPG(IR258, "SP_COUNTRY_NAME")</f>
        <v>#INVALID COMPANY ID</v>
      </c>
      <c r="IZ258" t="str">
        <f>_xll.SNL.Clients.Office.Excel.Functions.SPG(IW258, "SP_COUNTRY_NAME")</f>
        <v>#INVALID COMPANY ID</v>
      </c>
      <c r="JA258" t="s">
        <v>931</v>
      </c>
      <c r="JB258">
        <v>8342880</v>
      </c>
      <c r="JC258" t="s">
        <v>398</v>
      </c>
      <c r="JD258" s="11">
        <v>0</v>
      </c>
      <c r="JE258" t="str">
        <f>_xll.SNL.Clients.Office.Excel.Functions.SPG(JB258, "SP_COUNTRY_NAME")</f>
        <v>South Africa</v>
      </c>
      <c r="JF258" t="s">
        <v>757</v>
      </c>
      <c r="JG258">
        <v>118749616</v>
      </c>
      <c r="JH258" t="s">
        <v>398</v>
      </c>
      <c r="JI258" s="11">
        <v>0</v>
      </c>
      <c r="JJ258" t="str">
        <f>_xll.SNL.Clients.Office.Excel.Functions.SPG(JG258, "SP_COUNTRY_NAME")</f>
        <v>#INVALID COMPANY ID</v>
      </c>
      <c r="JK258" t="s">
        <v>1418</v>
      </c>
      <c r="JL258">
        <v>5884240</v>
      </c>
      <c r="JM258" t="s">
        <v>398</v>
      </c>
      <c r="JN258" s="11">
        <v>0.01</v>
      </c>
      <c r="JO258" t="str">
        <f>_xll.SNL.Clients.Office.Excel.Functions.SPG(JL258, "SP_COUNTRY_NAME")</f>
        <v>Brazil</v>
      </c>
      <c r="JT258" t="str">
        <f>_xll.SNL.Clients.Office.Excel.Functions.SPG(JQ258, "SP_COUNTRY_NAME")</f>
        <v>#INVALID COMPANY ID</v>
      </c>
      <c r="JY258" t="str">
        <f>_xll.SNL.Clients.Office.Excel.Functions.SPG(JV258, "SP_COUNTRY_NAME")</f>
        <v>#INVALID COMPANY ID</v>
      </c>
      <c r="JZ258" t="s">
        <v>747</v>
      </c>
      <c r="KA258">
        <v>4230198</v>
      </c>
      <c r="KB258" t="s">
        <v>398</v>
      </c>
      <c r="KC258" s="11">
        <v>0.01</v>
      </c>
      <c r="KD258" t="str">
        <f>_xll.SNL.Clients.Office.Excel.Functions.SPG(KA258, "SP_COUNTRY_NAME")</f>
        <v>South Africa</v>
      </c>
      <c r="KI258" t="str">
        <f>_xll.SNL.Clients.Office.Excel.Functions.SPG(KF258, "SP_COUNTRY_NAME")</f>
        <v>#INVALID COMPANY ID</v>
      </c>
      <c r="KN258" t="str">
        <f>_xll.SNL.Clients.Office.Excel.Functions.SPG(KK258, "SP_COUNTRY_NAME")</f>
        <v>#INVALID COMPANY ID</v>
      </c>
    </row>
    <row r="259" spans="5:300" x14ac:dyDescent="0.35">
      <c r="E259" t="str">
        <f>_xll.SNL.Clients.Office.Excel.Functions.SPG(B259, "SP_COUNTRY_NAME")</f>
        <v>#INVALID COMPANY ID</v>
      </c>
      <c r="F259" t="s">
        <v>877</v>
      </c>
      <c r="G259">
        <v>19911309</v>
      </c>
      <c r="H259" t="s">
        <v>398</v>
      </c>
      <c r="I259" s="11">
        <v>0</v>
      </c>
      <c r="J259" t="str">
        <f>_xll.SNL.Clients.Office.Excel.Functions.SPG(G259, "SP_COUNTRY_NAME")</f>
        <v>South Africa</v>
      </c>
      <c r="O259" t="str">
        <f>_xll.SNL.Clients.Office.Excel.Functions.SPG(L259, "SP_COUNTRY_NAME")</f>
        <v>#INVALID COMPANY ID</v>
      </c>
      <c r="P259" t="s">
        <v>483</v>
      </c>
      <c r="Q259">
        <v>4139886</v>
      </c>
      <c r="R259" t="s">
        <v>398</v>
      </c>
      <c r="S259" s="11">
        <v>0.02</v>
      </c>
      <c r="T259" t="str">
        <f>_xll.SNL.Clients.Office.Excel.Functions.SPG(Q259, "SP_COUNTRY_NAME")</f>
        <v>Japan</v>
      </c>
      <c r="Y259" t="str">
        <f>_xll.SNL.Clients.Office.Excel.Functions.SPG(V259, "SP_COUNTRY_NAME")</f>
        <v>#INVALID COMPANY ID</v>
      </c>
      <c r="AD259" t="str">
        <f>_xll.SNL.Clients.Office.Excel.Functions.SPG(AA259, "SP_COUNTRY_NAME")</f>
        <v>#INVALID COMPANY ID</v>
      </c>
      <c r="AI259" t="str">
        <f>_xll.SNL.Clients.Office.Excel.Functions.SPG(AF259, "SP_COUNTRY_NAME")</f>
        <v>#INVALID COMPANY ID</v>
      </c>
      <c r="AJ259" t="s">
        <v>483</v>
      </c>
      <c r="AK259">
        <v>4139886</v>
      </c>
      <c r="AL259" t="s">
        <v>398</v>
      </c>
      <c r="AM259" s="11">
        <v>0.02</v>
      </c>
      <c r="AN259" t="str">
        <f>_xll.SNL.Clients.Office.Excel.Functions.SPG(AK259, "SP_COUNTRY_NAME")</f>
        <v>Japan</v>
      </c>
      <c r="AS259" t="str">
        <f>_xll.SNL.Clients.Office.Excel.Functions.SPG(AP259, "SP_COUNTRY_NAME")</f>
        <v>#INVALID COMPANY ID</v>
      </c>
      <c r="AX259" t="str">
        <f>_xll.SNL.Clients.Office.Excel.Functions.SPG(AU259, "SP_COUNTRY_NAME")</f>
        <v>#INVALID COMPANY ID</v>
      </c>
      <c r="BC259" t="str">
        <f>_xll.SNL.Clients.Office.Excel.Functions.SPG(AZ259, "SP_COUNTRY_NAME")</f>
        <v>#INVALID COMPANY ID</v>
      </c>
      <c r="BH259" t="str">
        <f>_xll.SNL.Clients.Office.Excel.Functions.SPG(BE259, "SP_COUNTRY_NAME")</f>
        <v>#INVALID COMPANY ID</v>
      </c>
      <c r="BI259" t="s">
        <v>769</v>
      </c>
      <c r="BJ259">
        <v>4246606</v>
      </c>
      <c r="BK259" t="s">
        <v>398</v>
      </c>
      <c r="BL259" s="11">
        <v>0</v>
      </c>
      <c r="BM259" t="str">
        <f>_xll.SNL.Clients.Office.Excel.Functions.SPG(BJ259, "SP_COUNTRY_NAME")</f>
        <v>Italy</v>
      </c>
      <c r="BR259" t="str">
        <f>_xll.SNL.Clients.Office.Excel.Functions.SPG(BO259, "SP_COUNTRY_NAME")</f>
        <v>#INVALID COMPANY ID</v>
      </c>
      <c r="BS259" t="s">
        <v>481</v>
      </c>
      <c r="BT259">
        <v>4020980</v>
      </c>
      <c r="BU259" t="s">
        <v>398</v>
      </c>
      <c r="BV259" s="11">
        <v>0</v>
      </c>
      <c r="BW259" t="str">
        <f>_xll.SNL.Clients.Office.Excel.Functions.SPG(BT259, "SP_COUNTRY_NAME")</f>
        <v>Bermuda</v>
      </c>
      <c r="BX259" t="s">
        <v>437</v>
      </c>
      <c r="BY259">
        <v>4140078</v>
      </c>
      <c r="BZ259" t="s">
        <v>398</v>
      </c>
      <c r="CA259" s="11">
        <v>0.01</v>
      </c>
      <c r="CB259" t="str">
        <f>_xll.SNL.Clients.Office.Excel.Functions.SPG(BY259, "SP_COUNTRY_NAME")</f>
        <v>Japan</v>
      </c>
      <c r="CC259" t="s">
        <v>473</v>
      </c>
      <c r="CD259">
        <v>7108293</v>
      </c>
      <c r="CE259" t="s">
        <v>405</v>
      </c>
      <c r="CF259" s="11">
        <v>0.01</v>
      </c>
      <c r="CG259" t="str">
        <f>_xll.SNL.Clients.Office.Excel.Functions.SPG(CD259, "SP_COUNTRY_NAME")</f>
        <v>United Kingdom</v>
      </c>
      <c r="CH259" t="s">
        <v>437</v>
      </c>
      <c r="CI259">
        <v>4140078</v>
      </c>
      <c r="CJ259" t="s">
        <v>398</v>
      </c>
      <c r="CK259" s="11">
        <v>0.01</v>
      </c>
      <c r="CL259" t="str">
        <f>_xll.SNL.Clients.Office.Excel.Functions.SPG(CI259, "SP_COUNTRY_NAME")</f>
        <v>Japan</v>
      </c>
      <c r="CM259" t="s">
        <v>769</v>
      </c>
      <c r="CN259">
        <v>4246606</v>
      </c>
      <c r="CO259" t="s">
        <v>398</v>
      </c>
      <c r="CP259" s="11">
        <v>0</v>
      </c>
      <c r="CQ259" t="str">
        <f>_xll.SNL.Clients.Office.Excel.Functions.SPG(CN259, "SP_COUNTRY_NAME")</f>
        <v>Italy</v>
      </c>
      <c r="CR259" t="s">
        <v>769</v>
      </c>
      <c r="CS259">
        <v>4246606</v>
      </c>
      <c r="CT259" t="s">
        <v>398</v>
      </c>
      <c r="CU259" s="11">
        <v>0</v>
      </c>
      <c r="CV259" t="str">
        <f>_xll.SNL.Clients.Office.Excel.Functions.SPG(CS259, "SP_COUNTRY_NAME")</f>
        <v>Italy</v>
      </c>
      <c r="CW259" t="s">
        <v>437</v>
      </c>
      <c r="CX259">
        <v>4140078</v>
      </c>
      <c r="CY259" t="s">
        <v>398</v>
      </c>
      <c r="CZ259" s="11">
        <v>0.01</v>
      </c>
      <c r="DA259" t="str">
        <f>_xll.SNL.Clients.Office.Excel.Functions.SPG(CX259, "SP_COUNTRY_NAME")</f>
        <v>Japan</v>
      </c>
      <c r="DF259" t="str">
        <f>_xll.SNL.Clients.Office.Excel.Functions.SPG(DC259, "SP_COUNTRY_NAME")</f>
        <v>#INVALID COMPANY ID</v>
      </c>
      <c r="DK259" t="str">
        <f>_xll.SNL.Clients.Office.Excel.Functions.SPG(DH259, "SP_COUNTRY_NAME")</f>
        <v>#INVALID COMPANY ID</v>
      </c>
      <c r="DL259" t="s">
        <v>877</v>
      </c>
      <c r="DM259">
        <v>19911309</v>
      </c>
      <c r="DN259" t="s">
        <v>398</v>
      </c>
      <c r="DO259" s="11">
        <v>0</v>
      </c>
      <c r="DP259" t="str">
        <f>_xll.SNL.Clients.Office.Excel.Functions.SPG(DM259, "SP_COUNTRY_NAME")</f>
        <v>South Africa</v>
      </c>
      <c r="DQ259" t="s">
        <v>877</v>
      </c>
      <c r="DR259">
        <v>19911309</v>
      </c>
      <c r="DS259" t="s">
        <v>398</v>
      </c>
      <c r="DT259" s="11">
        <v>0</v>
      </c>
      <c r="DU259" t="str">
        <f>_xll.SNL.Clients.Office.Excel.Functions.SPG(DR259, "SP_COUNTRY_NAME")</f>
        <v>South Africa</v>
      </c>
      <c r="DV259" t="s">
        <v>877</v>
      </c>
      <c r="DW259">
        <v>19911309</v>
      </c>
      <c r="DX259" t="s">
        <v>398</v>
      </c>
      <c r="DY259" s="11">
        <v>0</v>
      </c>
      <c r="DZ259" t="str">
        <f>_xll.SNL.Clients.Office.Excel.Functions.SPG(DW259, "SP_COUNTRY_NAME")</f>
        <v>South Africa</v>
      </c>
      <c r="EE259" t="str">
        <f>_xll.SNL.Clients.Office.Excel.Functions.SPG(EB259, "SP_COUNTRY_NAME")</f>
        <v>#INVALID COMPANY ID</v>
      </c>
      <c r="EF259" t="s">
        <v>508</v>
      </c>
      <c r="EG259">
        <v>4187546</v>
      </c>
      <c r="EH259" t="s">
        <v>398</v>
      </c>
      <c r="EI259" s="11">
        <v>0.01</v>
      </c>
      <c r="EJ259" t="str">
        <f>_xll.SNL.Clients.Office.Excel.Functions.SPG(EG259, "SP_COUNTRY_NAME")</f>
        <v>USA</v>
      </c>
      <c r="EO259" t="str">
        <f>_xll.SNL.Clients.Office.Excel.Functions.SPG(EL259, "SP_COUNTRY_NAME")</f>
        <v>#INVALID COMPANY ID</v>
      </c>
      <c r="ET259" t="str">
        <f>_xll.SNL.Clients.Office.Excel.Functions.SPG(EQ259, "SP_COUNTRY_NAME")</f>
        <v>#INVALID COMPANY ID</v>
      </c>
      <c r="EY259" t="str">
        <f>_xll.SNL.Clients.Office.Excel.Functions.SPG(EV259, "SP_COUNTRY_NAME")</f>
        <v>#INVALID COMPANY ID</v>
      </c>
      <c r="EZ259" t="s">
        <v>473</v>
      </c>
      <c r="FA259">
        <v>7108293</v>
      </c>
      <c r="FB259" t="s">
        <v>405</v>
      </c>
      <c r="FC259" s="11">
        <v>0.01</v>
      </c>
      <c r="FD259" t="str">
        <f>_xll.SNL.Clients.Office.Excel.Functions.SPG(FA259, "SP_COUNTRY_NAME")</f>
        <v>United Kingdom</v>
      </c>
      <c r="FE259" t="s">
        <v>473</v>
      </c>
      <c r="FF259">
        <v>7108293</v>
      </c>
      <c r="FG259" t="s">
        <v>405</v>
      </c>
      <c r="FH259" s="11">
        <v>0.01</v>
      </c>
      <c r="FI259" t="str">
        <f>_xll.SNL.Clients.Office.Excel.Functions.SPG(FF259, "SP_COUNTRY_NAME")</f>
        <v>United Kingdom</v>
      </c>
      <c r="FJ259" t="s">
        <v>437</v>
      </c>
      <c r="FK259">
        <v>4140078</v>
      </c>
      <c r="FL259" t="s">
        <v>398</v>
      </c>
      <c r="FM259" s="11">
        <v>0.01</v>
      </c>
      <c r="FN259" t="str">
        <f>_xll.SNL.Clients.Office.Excel.Functions.SPG(FK259, "SP_COUNTRY_NAME")</f>
        <v>Japan</v>
      </c>
      <c r="FS259" t="str">
        <f>_xll.SNL.Clients.Office.Excel.Functions.SPG(FP259, "SP_COUNTRY_NAME")</f>
        <v>#INVALID COMPANY ID</v>
      </c>
      <c r="FT259" t="s">
        <v>508</v>
      </c>
      <c r="FU259">
        <v>4187546</v>
      </c>
      <c r="FV259" t="s">
        <v>398</v>
      </c>
      <c r="FW259" s="11">
        <v>0.01</v>
      </c>
      <c r="FX259" t="str">
        <f>_xll.SNL.Clients.Office.Excel.Functions.SPG(FU259, "SP_COUNTRY_NAME")</f>
        <v>USA</v>
      </c>
      <c r="GC259" t="str">
        <f>_xll.SNL.Clients.Office.Excel.Functions.SPG(FZ259, "SP_COUNTRY_NAME")</f>
        <v>#INVALID COMPANY ID</v>
      </c>
      <c r="GH259" t="str">
        <f>_xll.SNL.Clients.Office.Excel.Functions.SPG(GE259, "SP_COUNTRY_NAME")</f>
        <v>#INVALID COMPANY ID</v>
      </c>
      <c r="GM259" t="str">
        <f>_xll.SNL.Clients.Office.Excel.Functions.SPG(GJ259, "SP_COUNTRY_NAME")</f>
        <v>#INVALID COMPANY ID</v>
      </c>
      <c r="GR259" t="str">
        <f>_xll.SNL.Clients.Office.Excel.Functions.SPG(GO259, "SP_COUNTRY_NAME")</f>
        <v>#INVALID COMPANY ID</v>
      </c>
      <c r="GW259" t="str">
        <f>_xll.SNL.Clients.Office.Excel.Functions.SPG(GT259, "SP_COUNTRY_NAME")</f>
        <v>#INVALID COMPANY ID</v>
      </c>
      <c r="HB259" t="str">
        <f>_xll.SNL.Clients.Office.Excel.Functions.SPG(GY259, "SP_COUNTRY_NAME")</f>
        <v>#INVALID COMPANY ID</v>
      </c>
      <c r="HC259" t="s">
        <v>437</v>
      </c>
      <c r="HD259">
        <v>4140078</v>
      </c>
      <c r="HE259" t="s">
        <v>398</v>
      </c>
      <c r="HF259" s="11">
        <v>0.01</v>
      </c>
      <c r="HG259" t="str">
        <f>_xll.SNL.Clients.Office.Excel.Functions.SPG(HD259, "SP_COUNTRY_NAME")</f>
        <v>Japan</v>
      </c>
      <c r="HL259" t="str">
        <f>_xll.SNL.Clients.Office.Excel.Functions.SPG(HI259, "SP_COUNTRY_NAME")</f>
        <v>#INVALID COMPANY ID</v>
      </c>
      <c r="HQ259" t="str">
        <f>_xll.SNL.Clients.Office.Excel.Functions.SPG(HN259, "SP_COUNTRY_NAME")</f>
        <v>#INVALID COMPANY ID</v>
      </c>
      <c r="HR259" t="s">
        <v>437</v>
      </c>
      <c r="HS259">
        <v>4140078</v>
      </c>
      <c r="HT259" t="s">
        <v>398</v>
      </c>
      <c r="HU259" s="11">
        <v>0.01</v>
      </c>
      <c r="HV259" t="str">
        <f>_xll.SNL.Clients.Office.Excel.Functions.SPG(HS259, "SP_COUNTRY_NAME")</f>
        <v>Japan</v>
      </c>
      <c r="HW259" t="s">
        <v>508</v>
      </c>
      <c r="HX259">
        <v>4187546</v>
      </c>
      <c r="HY259" t="s">
        <v>398</v>
      </c>
      <c r="HZ259" s="11">
        <v>0.01</v>
      </c>
      <c r="IA259" t="str">
        <f>_xll.SNL.Clients.Office.Excel.Functions.SPG(HX259, "SP_COUNTRY_NAME")</f>
        <v>USA</v>
      </c>
      <c r="IF259" t="str">
        <f>_xll.SNL.Clients.Office.Excel.Functions.SPG(IC259, "SP_COUNTRY_NAME")</f>
        <v>#INVALID COMPANY ID</v>
      </c>
      <c r="IK259" t="str">
        <f>_xll.SNL.Clients.Office.Excel.Functions.SPG(IH259, "SP_COUNTRY_NAME")</f>
        <v>#INVALID COMPANY ID</v>
      </c>
      <c r="IP259" t="str">
        <f>_xll.SNL.Clients.Office.Excel.Functions.SPG(IM259, "SP_COUNTRY_NAME")</f>
        <v>#INVALID COMPANY ID</v>
      </c>
      <c r="IU259" t="str">
        <f>_xll.SNL.Clients.Office.Excel.Functions.SPG(IR259, "SP_COUNTRY_NAME")</f>
        <v>#INVALID COMPANY ID</v>
      </c>
      <c r="IZ259" t="str">
        <f>_xll.SNL.Clients.Office.Excel.Functions.SPG(IW259, "SP_COUNTRY_NAME")</f>
        <v>#INVALID COMPANY ID</v>
      </c>
      <c r="JA259" t="s">
        <v>769</v>
      </c>
      <c r="JB259">
        <v>4246606</v>
      </c>
      <c r="JC259" t="s">
        <v>398</v>
      </c>
      <c r="JD259" s="11">
        <v>0</v>
      </c>
      <c r="JE259" t="str">
        <f>_xll.SNL.Clients.Office.Excel.Functions.SPG(JB259, "SP_COUNTRY_NAME")</f>
        <v>Italy</v>
      </c>
      <c r="JF259" t="s">
        <v>877</v>
      </c>
      <c r="JG259">
        <v>19911309</v>
      </c>
      <c r="JH259" t="s">
        <v>398</v>
      </c>
      <c r="JI259" s="11">
        <v>0</v>
      </c>
      <c r="JJ259" t="str">
        <f>_xll.SNL.Clients.Office.Excel.Functions.SPG(JG259, "SP_COUNTRY_NAME")</f>
        <v>South Africa</v>
      </c>
      <c r="JK259" t="s">
        <v>473</v>
      </c>
      <c r="JL259">
        <v>7108293</v>
      </c>
      <c r="JM259" t="s">
        <v>405</v>
      </c>
      <c r="JN259" s="11">
        <v>0.01</v>
      </c>
      <c r="JO259" t="str">
        <f>_xll.SNL.Clients.Office.Excel.Functions.SPG(JL259, "SP_COUNTRY_NAME")</f>
        <v>United Kingdom</v>
      </c>
      <c r="JT259" t="str">
        <f>_xll.SNL.Clients.Office.Excel.Functions.SPG(JQ259, "SP_COUNTRY_NAME")</f>
        <v>#INVALID COMPANY ID</v>
      </c>
      <c r="JY259" t="str">
        <f>_xll.SNL.Clients.Office.Excel.Functions.SPG(JV259, "SP_COUNTRY_NAME")</f>
        <v>#INVALID COMPANY ID</v>
      </c>
      <c r="JZ259" t="s">
        <v>437</v>
      </c>
      <c r="KA259">
        <v>4140078</v>
      </c>
      <c r="KB259" t="s">
        <v>398</v>
      </c>
      <c r="KC259" s="11">
        <v>0.01</v>
      </c>
      <c r="KD259" t="str">
        <f>_xll.SNL.Clients.Office.Excel.Functions.SPG(KA259, "SP_COUNTRY_NAME")</f>
        <v>Japan</v>
      </c>
      <c r="KI259" t="str">
        <f>_xll.SNL.Clients.Office.Excel.Functions.SPG(KF259, "SP_COUNTRY_NAME")</f>
        <v>#INVALID COMPANY ID</v>
      </c>
      <c r="KN259" t="str">
        <f>_xll.SNL.Clients.Office.Excel.Functions.SPG(KK259, "SP_COUNTRY_NAME")</f>
        <v>#INVALID COMPANY ID</v>
      </c>
    </row>
    <row r="260" spans="5:300" x14ac:dyDescent="0.35">
      <c r="E260" t="str">
        <f>_xll.SNL.Clients.Office.Excel.Functions.SPG(B260, "SP_COUNTRY_NAME")</f>
        <v>#INVALID COMPANY ID</v>
      </c>
      <c r="F260" t="s">
        <v>409</v>
      </c>
      <c r="G260">
        <v>4048507</v>
      </c>
      <c r="H260" t="s">
        <v>398</v>
      </c>
      <c r="I260" s="11">
        <v>0</v>
      </c>
      <c r="J260" t="str">
        <f>_xll.SNL.Clients.Office.Excel.Functions.SPG(G260, "SP_COUNTRY_NAME")</f>
        <v>Japan</v>
      </c>
      <c r="O260" t="str">
        <f>_xll.SNL.Clients.Office.Excel.Functions.SPG(L260, "SP_COUNTRY_NAME")</f>
        <v>#INVALID COMPANY ID</v>
      </c>
      <c r="P260" t="s">
        <v>625</v>
      </c>
      <c r="Q260">
        <v>4338202</v>
      </c>
      <c r="R260" t="s">
        <v>398</v>
      </c>
      <c r="S260" s="11">
        <v>0.02</v>
      </c>
      <c r="T260" t="str">
        <f>_xll.SNL.Clients.Office.Excel.Functions.SPG(Q260, "SP_COUNTRY_NAME")</f>
        <v>USA</v>
      </c>
      <c r="Y260" t="str">
        <f>_xll.SNL.Clients.Office.Excel.Functions.SPG(V260, "SP_COUNTRY_NAME")</f>
        <v>#INVALID COMPANY ID</v>
      </c>
      <c r="AD260" t="str">
        <f>_xll.SNL.Clients.Office.Excel.Functions.SPG(AA260, "SP_COUNTRY_NAME")</f>
        <v>#INVALID COMPANY ID</v>
      </c>
      <c r="AI260" t="str">
        <f>_xll.SNL.Clients.Office.Excel.Functions.SPG(AF260, "SP_COUNTRY_NAME")</f>
        <v>#INVALID COMPANY ID</v>
      </c>
      <c r="AJ260" t="s">
        <v>625</v>
      </c>
      <c r="AK260">
        <v>4338202</v>
      </c>
      <c r="AL260" t="s">
        <v>398</v>
      </c>
      <c r="AM260" s="11">
        <v>0.02</v>
      </c>
      <c r="AN260" t="str">
        <f>_xll.SNL.Clients.Office.Excel.Functions.SPG(AK260, "SP_COUNTRY_NAME")</f>
        <v>USA</v>
      </c>
      <c r="AS260" t="str">
        <f>_xll.SNL.Clients.Office.Excel.Functions.SPG(AP260, "SP_COUNTRY_NAME")</f>
        <v>#INVALID COMPANY ID</v>
      </c>
      <c r="AX260" t="str">
        <f>_xll.SNL.Clients.Office.Excel.Functions.SPG(AU260, "SP_COUNTRY_NAME")</f>
        <v>#INVALID COMPANY ID</v>
      </c>
      <c r="BC260" t="str">
        <f>_xll.SNL.Clients.Office.Excel.Functions.SPG(AZ260, "SP_COUNTRY_NAME")</f>
        <v>#INVALID COMPANY ID</v>
      </c>
      <c r="BH260" t="str">
        <f>_xll.SNL.Clients.Office.Excel.Functions.SPG(BE260, "SP_COUNTRY_NAME")</f>
        <v>#INVALID COMPANY ID</v>
      </c>
      <c r="BI260" t="s">
        <v>614</v>
      </c>
      <c r="BJ260">
        <v>4145203</v>
      </c>
      <c r="BK260" t="s">
        <v>398</v>
      </c>
      <c r="BL260" s="11">
        <v>0</v>
      </c>
      <c r="BM260" t="str">
        <f>_xll.SNL.Clients.Office.Excel.Functions.SPG(BJ260, "SP_COUNTRY_NAME")</f>
        <v>USA</v>
      </c>
      <c r="BR260" t="str">
        <f>_xll.SNL.Clients.Office.Excel.Functions.SPG(BO260, "SP_COUNTRY_NAME")</f>
        <v>#INVALID COMPANY ID</v>
      </c>
      <c r="BS260" t="s">
        <v>613</v>
      </c>
      <c r="BT260">
        <v>19350037</v>
      </c>
      <c r="BU260" t="s">
        <v>398</v>
      </c>
      <c r="BV260" s="11">
        <v>0</v>
      </c>
      <c r="BW260" t="str">
        <f>_xll.SNL.Clients.Office.Excel.Functions.SPG(BT260, "SP_COUNTRY_NAME")</f>
        <v>United Kingdom</v>
      </c>
      <c r="BX260" t="s">
        <v>426</v>
      </c>
      <c r="BY260">
        <v>3000896</v>
      </c>
      <c r="BZ260" t="s">
        <v>398</v>
      </c>
      <c r="CA260" s="11">
        <v>0.01</v>
      </c>
      <c r="CB260" t="str">
        <f>_xll.SNL.Clients.Office.Excel.Functions.SPG(BY260, "SP_COUNTRY_NAME")</f>
        <v>USA</v>
      </c>
      <c r="CC260" t="s">
        <v>1419</v>
      </c>
      <c r="CD260">
        <v>4609245</v>
      </c>
      <c r="CE260" t="s">
        <v>398</v>
      </c>
      <c r="CF260" s="11">
        <v>0.01</v>
      </c>
      <c r="CG260" t="str">
        <f>_xll.SNL.Clients.Office.Excel.Functions.SPG(CD260, "SP_COUNTRY_NAME")</f>
        <v>Brazil</v>
      </c>
      <c r="CH260" t="s">
        <v>426</v>
      </c>
      <c r="CI260">
        <v>3000896</v>
      </c>
      <c r="CJ260" t="s">
        <v>398</v>
      </c>
      <c r="CK260" s="11">
        <v>0.01</v>
      </c>
      <c r="CL260" t="str">
        <f>_xll.SNL.Clients.Office.Excel.Functions.SPG(CI260, "SP_COUNTRY_NAME")</f>
        <v>USA</v>
      </c>
      <c r="CM260" t="s">
        <v>614</v>
      </c>
      <c r="CN260">
        <v>4145203</v>
      </c>
      <c r="CO260" t="s">
        <v>398</v>
      </c>
      <c r="CP260" s="11">
        <v>0</v>
      </c>
      <c r="CQ260" t="str">
        <f>_xll.SNL.Clients.Office.Excel.Functions.SPG(CN260, "SP_COUNTRY_NAME")</f>
        <v>USA</v>
      </c>
      <c r="CR260" t="s">
        <v>614</v>
      </c>
      <c r="CS260">
        <v>4145203</v>
      </c>
      <c r="CT260" t="s">
        <v>398</v>
      </c>
      <c r="CU260" s="11">
        <v>0</v>
      </c>
      <c r="CV260" t="str">
        <f>_xll.SNL.Clients.Office.Excel.Functions.SPG(CS260, "SP_COUNTRY_NAME")</f>
        <v>USA</v>
      </c>
      <c r="CW260" t="s">
        <v>426</v>
      </c>
      <c r="CX260">
        <v>3000896</v>
      </c>
      <c r="CY260" t="s">
        <v>398</v>
      </c>
      <c r="CZ260" s="11">
        <v>0.01</v>
      </c>
      <c r="DA260" t="str">
        <f>_xll.SNL.Clients.Office.Excel.Functions.SPG(CX260, "SP_COUNTRY_NAME")</f>
        <v>USA</v>
      </c>
      <c r="DF260" t="str">
        <f>_xll.SNL.Clients.Office.Excel.Functions.SPG(DC260, "SP_COUNTRY_NAME")</f>
        <v>#INVALID COMPANY ID</v>
      </c>
      <c r="DK260" t="str">
        <f>_xll.SNL.Clients.Office.Excel.Functions.SPG(DH260, "SP_COUNTRY_NAME")</f>
        <v>#INVALID COMPANY ID</v>
      </c>
      <c r="DL260" t="s">
        <v>409</v>
      </c>
      <c r="DM260">
        <v>4048507</v>
      </c>
      <c r="DN260" t="s">
        <v>398</v>
      </c>
      <c r="DO260" s="11">
        <v>0</v>
      </c>
      <c r="DP260" t="str">
        <f>_xll.SNL.Clients.Office.Excel.Functions.SPG(DM260, "SP_COUNTRY_NAME")</f>
        <v>Japan</v>
      </c>
      <c r="DQ260" t="s">
        <v>409</v>
      </c>
      <c r="DR260">
        <v>4048507</v>
      </c>
      <c r="DS260" t="s">
        <v>398</v>
      </c>
      <c r="DT260" s="11">
        <v>0</v>
      </c>
      <c r="DU260" t="str">
        <f>_xll.SNL.Clients.Office.Excel.Functions.SPG(DR260, "SP_COUNTRY_NAME")</f>
        <v>Japan</v>
      </c>
      <c r="DV260" t="s">
        <v>409</v>
      </c>
      <c r="DW260">
        <v>4048507</v>
      </c>
      <c r="DX260" t="s">
        <v>398</v>
      </c>
      <c r="DY260" s="11">
        <v>0</v>
      </c>
      <c r="DZ260" t="str">
        <f>_xll.SNL.Clients.Office.Excel.Functions.SPG(DW260, "SP_COUNTRY_NAME")</f>
        <v>Japan</v>
      </c>
      <c r="EE260" t="str">
        <f>_xll.SNL.Clients.Office.Excel.Functions.SPG(EB260, "SP_COUNTRY_NAME")</f>
        <v>#INVALID COMPANY ID</v>
      </c>
      <c r="EF260" t="s">
        <v>512</v>
      </c>
      <c r="EG260">
        <v>4225041</v>
      </c>
      <c r="EH260" t="s">
        <v>398</v>
      </c>
      <c r="EI260" s="11">
        <v>0.01</v>
      </c>
      <c r="EJ260" t="str">
        <f>_xll.SNL.Clients.Office.Excel.Functions.SPG(EG260, "SP_COUNTRY_NAME")</f>
        <v>Ireland</v>
      </c>
      <c r="EO260" t="str">
        <f>_xll.SNL.Clients.Office.Excel.Functions.SPG(EL260, "SP_COUNTRY_NAME")</f>
        <v>#INVALID COMPANY ID</v>
      </c>
      <c r="ET260" t="str">
        <f>_xll.SNL.Clients.Office.Excel.Functions.SPG(EQ260, "SP_COUNTRY_NAME")</f>
        <v>#INVALID COMPANY ID</v>
      </c>
      <c r="EY260" t="str">
        <f>_xll.SNL.Clients.Office.Excel.Functions.SPG(EV260, "SP_COUNTRY_NAME")</f>
        <v>#INVALID COMPANY ID</v>
      </c>
      <c r="EZ260" t="s">
        <v>1419</v>
      </c>
      <c r="FA260">
        <v>4609245</v>
      </c>
      <c r="FB260" t="s">
        <v>398</v>
      </c>
      <c r="FC260" s="11">
        <v>0.01</v>
      </c>
      <c r="FD260" t="str">
        <f>_xll.SNL.Clients.Office.Excel.Functions.SPG(FA260, "SP_COUNTRY_NAME")</f>
        <v>Brazil</v>
      </c>
      <c r="FE260" t="s">
        <v>1419</v>
      </c>
      <c r="FF260">
        <v>4609245</v>
      </c>
      <c r="FG260" t="s">
        <v>398</v>
      </c>
      <c r="FH260" s="11">
        <v>0.01</v>
      </c>
      <c r="FI260" t="str">
        <f>_xll.SNL.Clients.Office.Excel.Functions.SPG(FF260, "SP_COUNTRY_NAME")</f>
        <v>Brazil</v>
      </c>
      <c r="FJ260" t="s">
        <v>426</v>
      </c>
      <c r="FK260">
        <v>3000896</v>
      </c>
      <c r="FL260" t="s">
        <v>398</v>
      </c>
      <c r="FM260" s="11">
        <v>0.01</v>
      </c>
      <c r="FN260" t="str">
        <f>_xll.SNL.Clients.Office.Excel.Functions.SPG(FK260, "SP_COUNTRY_NAME")</f>
        <v>USA</v>
      </c>
      <c r="FS260" t="str">
        <f>_xll.SNL.Clients.Office.Excel.Functions.SPG(FP260, "SP_COUNTRY_NAME")</f>
        <v>#INVALID COMPANY ID</v>
      </c>
      <c r="FT260" t="s">
        <v>512</v>
      </c>
      <c r="FU260">
        <v>4225041</v>
      </c>
      <c r="FV260" t="s">
        <v>398</v>
      </c>
      <c r="FW260" s="11">
        <v>0.01</v>
      </c>
      <c r="FX260" t="str">
        <f>_xll.SNL.Clients.Office.Excel.Functions.SPG(FU260, "SP_COUNTRY_NAME")</f>
        <v>Ireland</v>
      </c>
      <c r="GC260" t="str">
        <f>_xll.SNL.Clients.Office.Excel.Functions.SPG(FZ260, "SP_COUNTRY_NAME")</f>
        <v>#INVALID COMPANY ID</v>
      </c>
      <c r="GH260" t="str">
        <f>_xll.SNL.Clients.Office.Excel.Functions.SPG(GE260, "SP_COUNTRY_NAME")</f>
        <v>#INVALID COMPANY ID</v>
      </c>
      <c r="GM260" t="str">
        <f>_xll.SNL.Clients.Office.Excel.Functions.SPG(GJ260, "SP_COUNTRY_NAME")</f>
        <v>#INVALID COMPANY ID</v>
      </c>
      <c r="GR260" t="str">
        <f>_xll.SNL.Clients.Office.Excel.Functions.SPG(GO260, "SP_COUNTRY_NAME")</f>
        <v>#INVALID COMPANY ID</v>
      </c>
      <c r="GW260" t="str">
        <f>_xll.SNL.Clients.Office.Excel.Functions.SPG(GT260, "SP_COUNTRY_NAME")</f>
        <v>#INVALID COMPANY ID</v>
      </c>
      <c r="HB260" t="str">
        <f>_xll.SNL.Clients.Office.Excel.Functions.SPG(GY260, "SP_COUNTRY_NAME")</f>
        <v>#INVALID COMPANY ID</v>
      </c>
      <c r="HC260" t="s">
        <v>426</v>
      </c>
      <c r="HD260">
        <v>3000896</v>
      </c>
      <c r="HE260" t="s">
        <v>398</v>
      </c>
      <c r="HF260" s="11">
        <v>0.01</v>
      </c>
      <c r="HG260" t="str">
        <f>_xll.SNL.Clients.Office.Excel.Functions.SPG(HD260, "SP_COUNTRY_NAME")</f>
        <v>USA</v>
      </c>
      <c r="HL260" t="str">
        <f>_xll.SNL.Clients.Office.Excel.Functions.SPG(HI260, "SP_COUNTRY_NAME")</f>
        <v>#INVALID COMPANY ID</v>
      </c>
      <c r="HQ260" t="str">
        <f>_xll.SNL.Clients.Office.Excel.Functions.SPG(HN260, "SP_COUNTRY_NAME")</f>
        <v>#INVALID COMPANY ID</v>
      </c>
      <c r="HR260" t="s">
        <v>426</v>
      </c>
      <c r="HS260">
        <v>3000896</v>
      </c>
      <c r="HT260" t="s">
        <v>398</v>
      </c>
      <c r="HU260" s="11">
        <v>0.01</v>
      </c>
      <c r="HV260" t="str">
        <f>_xll.SNL.Clients.Office.Excel.Functions.SPG(HS260, "SP_COUNTRY_NAME")</f>
        <v>USA</v>
      </c>
      <c r="HW260" t="s">
        <v>512</v>
      </c>
      <c r="HX260">
        <v>4225041</v>
      </c>
      <c r="HY260" t="s">
        <v>398</v>
      </c>
      <c r="HZ260" s="11">
        <v>0.01</v>
      </c>
      <c r="IA260" t="str">
        <f>_xll.SNL.Clients.Office.Excel.Functions.SPG(HX260, "SP_COUNTRY_NAME")</f>
        <v>Ireland</v>
      </c>
      <c r="IF260" t="str">
        <f>_xll.SNL.Clients.Office.Excel.Functions.SPG(IC260, "SP_COUNTRY_NAME")</f>
        <v>#INVALID COMPANY ID</v>
      </c>
      <c r="IK260" t="str">
        <f>_xll.SNL.Clients.Office.Excel.Functions.SPG(IH260, "SP_COUNTRY_NAME")</f>
        <v>#INVALID COMPANY ID</v>
      </c>
      <c r="IP260" t="str">
        <f>_xll.SNL.Clients.Office.Excel.Functions.SPG(IM260, "SP_COUNTRY_NAME")</f>
        <v>#INVALID COMPANY ID</v>
      </c>
      <c r="IU260" t="str">
        <f>_xll.SNL.Clients.Office.Excel.Functions.SPG(IR260, "SP_COUNTRY_NAME")</f>
        <v>#INVALID COMPANY ID</v>
      </c>
      <c r="IZ260" t="str">
        <f>_xll.SNL.Clients.Office.Excel.Functions.SPG(IW260, "SP_COUNTRY_NAME")</f>
        <v>#INVALID COMPANY ID</v>
      </c>
      <c r="JA260" t="s">
        <v>614</v>
      </c>
      <c r="JB260">
        <v>4145203</v>
      </c>
      <c r="JC260" t="s">
        <v>398</v>
      </c>
      <c r="JD260" s="11">
        <v>0</v>
      </c>
      <c r="JE260" t="str">
        <f>_xll.SNL.Clients.Office.Excel.Functions.SPG(JB260, "SP_COUNTRY_NAME")</f>
        <v>USA</v>
      </c>
      <c r="JF260" t="s">
        <v>409</v>
      </c>
      <c r="JG260">
        <v>4048507</v>
      </c>
      <c r="JH260" t="s">
        <v>398</v>
      </c>
      <c r="JI260" s="11">
        <v>0</v>
      </c>
      <c r="JJ260" t="str">
        <f>_xll.SNL.Clients.Office.Excel.Functions.SPG(JG260, "SP_COUNTRY_NAME")</f>
        <v>Japan</v>
      </c>
      <c r="JK260" t="s">
        <v>1419</v>
      </c>
      <c r="JL260">
        <v>4609245</v>
      </c>
      <c r="JM260" t="s">
        <v>398</v>
      </c>
      <c r="JN260" s="11">
        <v>0.01</v>
      </c>
      <c r="JO260" t="str">
        <f>_xll.SNL.Clients.Office.Excel.Functions.SPG(JL260, "SP_COUNTRY_NAME")</f>
        <v>Brazil</v>
      </c>
      <c r="JT260" t="str">
        <f>_xll.SNL.Clients.Office.Excel.Functions.SPG(JQ260, "SP_COUNTRY_NAME")</f>
        <v>#INVALID COMPANY ID</v>
      </c>
      <c r="JY260" t="str">
        <f>_xll.SNL.Clients.Office.Excel.Functions.SPG(JV260, "SP_COUNTRY_NAME")</f>
        <v>#INVALID COMPANY ID</v>
      </c>
      <c r="JZ260" t="s">
        <v>426</v>
      </c>
      <c r="KA260">
        <v>3000896</v>
      </c>
      <c r="KB260" t="s">
        <v>398</v>
      </c>
      <c r="KC260" s="11">
        <v>0.01</v>
      </c>
      <c r="KD260" t="str">
        <f>_xll.SNL.Clients.Office.Excel.Functions.SPG(KA260, "SP_COUNTRY_NAME")</f>
        <v>USA</v>
      </c>
      <c r="KI260" t="str">
        <f>_xll.SNL.Clients.Office.Excel.Functions.SPG(KF260, "SP_COUNTRY_NAME")</f>
        <v>#INVALID COMPANY ID</v>
      </c>
      <c r="KN260" t="str">
        <f>_xll.SNL.Clients.Office.Excel.Functions.SPG(KK260, "SP_COUNTRY_NAME")</f>
        <v>#INVALID COMPANY ID</v>
      </c>
    </row>
    <row r="261" spans="5:300" x14ac:dyDescent="0.35">
      <c r="E261" t="str">
        <f>_xll.SNL.Clients.Office.Excel.Functions.SPG(B261, "SP_COUNTRY_NAME")</f>
        <v>#INVALID COMPANY ID</v>
      </c>
      <c r="F261" t="s">
        <v>878</v>
      </c>
      <c r="G261">
        <v>141941099</v>
      </c>
      <c r="H261" t="s">
        <v>398</v>
      </c>
      <c r="I261" s="11">
        <v>0</v>
      </c>
      <c r="J261" t="str">
        <f>_xll.SNL.Clients.Office.Excel.Functions.SPG(G261, "SP_COUNTRY_NAME")</f>
        <v>#INVALID COMPANY ID</v>
      </c>
      <c r="O261" t="str">
        <f>_xll.SNL.Clients.Office.Excel.Functions.SPG(L261, "SP_COUNTRY_NAME")</f>
        <v>#INVALID COMPANY ID</v>
      </c>
      <c r="P261" t="s">
        <v>681</v>
      </c>
      <c r="Q261">
        <v>29629745</v>
      </c>
      <c r="R261" t="s">
        <v>398</v>
      </c>
      <c r="S261" s="11">
        <v>0.02</v>
      </c>
      <c r="T261" t="str">
        <f>_xll.SNL.Clients.Office.Excel.Functions.SPG(Q261, "SP_COUNTRY_NAME")</f>
        <v>South Africa</v>
      </c>
      <c r="Y261" t="str">
        <f>_xll.SNL.Clients.Office.Excel.Functions.SPG(V261, "SP_COUNTRY_NAME")</f>
        <v>#INVALID COMPANY ID</v>
      </c>
      <c r="AD261" t="str">
        <f>_xll.SNL.Clients.Office.Excel.Functions.SPG(AA261, "SP_COUNTRY_NAME")</f>
        <v>#INVALID COMPANY ID</v>
      </c>
      <c r="AI261" t="str">
        <f>_xll.SNL.Clients.Office.Excel.Functions.SPG(AF261, "SP_COUNTRY_NAME")</f>
        <v>#INVALID COMPANY ID</v>
      </c>
      <c r="AJ261" t="s">
        <v>681</v>
      </c>
      <c r="AK261">
        <v>29629745</v>
      </c>
      <c r="AL261" t="s">
        <v>398</v>
      </c>
      <c r="AM261" s="11">
        <v>0.02</v>
      </c>
      <c r="AN261" t="str">
        <f>_xll.SNL.Clients.Office.Excel.Functions.SPG(AK261, "SP_COUNTRY_NAME")</f>
        <v>South Africa</v>
      </c>
      <c r="AS261" t="str">
        <f>_xll.SNL.Clients.Office.Excel.Functions.SPG(AP261, "SP_COUNTRY_NAME")</f>
        <v>#INVALID COMPANY ID</v>
      </c>
      <c r="AX261" t="str">
        <f>_xll.SNL.Clients.Office.Excel.Functions.SPG(AU261, "SP_COUNTRY_NAME")</f>
        <v>#INVALID COMPANY ID</v>
      </c>
      <c r="BC261" t="str">
        <f>_xll.SNL.Clients.Office.Excel.Functions.SPG(AZ261, "SP_COUNTRY_NAME")</f>
        <v>#INVALID COMPANY ID</v>
      </c>
      <c r="BH261" t="str">
        <f>_xll.SNL.Clients.Office.Excel.Functions.SPG(BE261, "SP_COUNTRY_NAME")</f>
        <v>#INVALID COMPANY ID</v>
      </c>
      <c r="BI261" t="s">
        <v>1270</v>
      </c>
      <c r="BJ261">
        <v>5823212</v>
      </c>
      <c r="BK261" t="s">
        <v>398</v>
      </c>
      <c r="BL261" s="11">
        <v>0</v>
      </c>
      <c r="BM261" t="str">
        <f>_xll.SNL.Clients.Office.Excel.Functions.SPG(BJ261, "SP_COUNTRY_NAME")</f>
        <v>#INVALID COMPANY ID</v>
      </c>
      <c r="BR261" t="str">
        <f>_xll.SNL.Clients.Office.Excel.Functions.SPG(BO261, "SP_COUNTRY_NAME")</f>
        <v>#INVALID COMPANY ID</v>
      </c>
      <c r="BS261" t="s">
        <v>1966</v>
      </c>
      <c r="BT261" t="s">
        <v>348</v>
      </c>
      <c r="BU261" t="s">
        <v>406</v>
      </c>
      <c r="BV261" s="11">
        <v>0</v>
      </c>
      <c r="BW261" t="str">
        <f>_xll.SNL.Clients.Office.Excel.Functions.SPG(BT261, "SP_COUNTRY_NAME")</f>
        <v>China</v>
      </c>
      <c r="BX261" t="s">
        <v>1767</v>
      </c>
      <c r="BY261" t="s">
        <v>348</v>
      </c>
      <c r="BZ261" t="s">
        <v>406</v>
      </c>
      <c r="CA261" s="11">
        <v>0.01</v>
      </c>
      <c r="CB261" t="str">
        <f>_xll.SNL.Clients.Office.Excel.Functions.SPG(BY261, "SP_COUNTRY_NAME")</f>
        <v>China</v>
      </c>
      <c r="CC261" t="s">
        <v>1007</v>
      </c>
      <c r="CD261">
        <v>4041196</v>
      </c>
      <c r="CE261" t="s">
        <v>401</v>
      </c>
      <c r="CF261" s="11">
        <v>0.01</v>
      </c>
      <c r="CG261" t="str">
        <f>_xll.SNL.Clients.Office.Excel.Functions.SPG(CD261, "SP_COUNTRY_NAME")</f>
        <v>United Kingdom</v>
      </c>
      <c r="CH261" t="s">
        <v>1767</v>
      </c>
      <c r="CI261" t="s">
        <v>348</v>
      </c>
      <c r="CJ261" t="s">
        <v>406</v>
      </c>
      <c r="CK261" s="11">
        <v>0.01</v>
      </c>
      <c r="CL261" t="str">
        <f>_xll.SNL.Clients.Office.Excel.Functions.SPG(CI261, "SP_COUNTRY_NAME")</f>
        <v>China</v>
      </c>
      <c r="CM261" t="s">
        <v>1270</v>
      </c>
      <c r="CN261">
        <v>5823212</v>
      </c>
      <c r="CO261" t="s">
        <v>398</v>
      </c>
      <c r="CP261" s="11">
        <v>0</v>
      </c>
      <c r="CQ261" t="str">
        <f>_xll.SNL.Clients.Office.Excel.Functions.SPG(CN261, "SP_COUNTRY_NAME")</f>
        <v>#INVALID COMPANY ID</v>
      </c>
      <c r="CR261" t="s">
        <v>1270</v>
      </c>
      <c r="CS261">
        <v>5823212</v>
      </c>
      <c r="CT261" t="s">
        <v>398</v>
      </c>
      <c r="CU261" s="11">
        <v>0</v>
      </c>
      <c r="CV261" t="str">
        <f>_xll.SNL.Clients.Office.Excel.Functions.SPG(CS261, "SP_COUNTRY_NAME")</f>
        <v>#INVALID COMPANY ID</v>
      </c>
      <c r="CW261" t="s">
        <v>1767</v>
      </c>
      <c r="CX261" t="s">
        <v>348</v>
      </c>
      <c r="CY261" t="s">
        <v>406</v>
      </c>
      <c r="CZ261" s="11">
        <v>0.01</v>
      </c>
      <c r="DA261" t="str">
        <f>_xll.SNL.Clients.Office.Excel.Functions.SPG(CX261, "SP_COUNTRY_NAME")</f>
        <v>China</v>
      </c>
      <c r="DF261" t="str">
        <f>_xll.SNL.Clients.Office.Excel.Functions.SPG(DC261, "SP_COUNTRY_NAME")</f>
        <v>#INVALID COMPANY ID</v>
      </c>
      <c r="DK261" t="str">
        <f>_xll.SNL.Clients.Office.Excel.Functions.SPG(DH261, "SP_COUNTRY_NAME")</f>
        <v>#INVALID COMPANY ID</v>
      </c>
      <c r="DL261" t="s">
        <v>878</v>
      </c>
      <c r="DM261">
        <v>141941099</v>
      </c>
      <c r="DN261" t="s">
        <v>398</v>
      </c>
      <c r="DO261" s="11">
        <v>0</v>
      </c>
      <c r="DP261" t="str">
        <f>_xll.SNL.Clients.Office.Excel.Functions.SPG(DM261, "SP_COUNTRY_NAME")</f>
        <v>#INVALID COMPANY ID</v>
      </c>
      <c r="DQ261" t="s">
        <v>878</v>
      </c>
      <c r="DR261">
        <v>141941099</v>
      </c>
      <c r="DS261" t="s">
        <v>398</v>
      </c>
      <c r="DT261" s="11">
        <v>0</v>
      </c>
      <c r="DU261" t="str">
        <f>_xll.SNL.Clients.Office.Excel.Functions.SPG(DR261, "SP_COUNTRY_NAME")</f>
        <v>#INVALID COMPANY ID</v>
      </c>
      <c r="DV261" t="s">
        <v>878</v>
      </c>
      <c r="DW261">
        <v>141941099</v>
      </c>
      <c r="DX261" t="s">
        <v>398</v>
      </c>
      <c r="DY261" s="11">
        <v>0</v>
      </c>
      <c r="DZ261" t="str">
        <f>_xll.SNL.Clients.Office.Excel.Functions.SPG(DW261, "SP_COUNTRY_NAME")</f>
        <v>#INVALID COMPANY ID</v>
      </c>
      <c r="EE261" t="str">
        <f>_xll.SNL.Clients.Office.Excel.Functions.SPG(EB261, "SP_COUNTRY_NAME")</f>
        <v>#INVALID COMPANY ID</v>
      </c>
      <c r="EF261" t="s">
        <v>571</v>
      </c>
      <c r="EG261">
        <v>4018163</v>
      </c>
      <c r="EH261" t="s">
        <v>398</v>
      </c>
      <c r="EI261" s="11">
        <v>0.01</v>
      </c>
      <c r="EJ261" t="str">
        <f>_xll.SNL.Clients.Office.Excel.Functions.SPG(EG261, "SP_COUNTRY_NAME")</f>
        <v>USA</v>
      </c>
      <c r="EO261" t="str">
        <f>_xll.SNL.Clients.Office.Excel.Functions.SPG(EL261, "SP_COUNTRY_NAME")</f>
        <v>#INVALID COMPANY ID</v>
      </c>
      <c r="ET261" t="str">
        <f>_xll.SNL.Clients.Office.Excel.Functions.SPG(EQ261, "SP_COUNTRY_NAME")</f>
        <v>#INVALID COMPANY ID</v>
      </c>
      <c r="EY261" t="str">
        <f>_xll.SNL.Clients.Office.Excel.Functions.SPG(EV261, "SP_COUNTRY_NAME")</f>
        <v>#INVALID COMPANY ID</v>
      </c>
      <c r="EZ261" t="s">
        <v>1007</v>
      </c>
      <c r="FA261">
        <v>4041196</v>
      </c>
      <c r="FB261" t="s">
        <v>401</v>
      </c>
      <c r="FC261" s="11">
        <v>0.01</v>
      </c>
      <c r="FD261" t="str">
        <f>_xll.SNL.Clients.Office.Excel.Functions.SPG(FA261, "SP_COUNTRY_NAME")</f>
        <v>United Kingdom</v>
      </c>
      <c r="FE261" t="s">
        <v>1007</v>
      </c>
      <c r="FF261">
        <v>4041196</v>
      </c>
      <c r="FG261" t="s">
        <v>401</v>
      </c>
      <c r="FH261" s="11">
        <v>0.01</v>
      </c>
      <c r="FI261" t="str">
        <f>_xll.SNL.Clients.Office.Excel.Functions.SPG(FF261, "SP_COUNTRY_NAME")</f>
        <v>United Kingdom</v>
      </c>
      <c r="FJ261" t="s">
        <v>1767</v>
      </c>
      <c r="FK261" t="s">
        <v>348</v>
      </c>
      <c r="FL261" t="s">
        <v>406</v>
      </c>
      <c r="FM261" s="11">
        <v>0.01</v>
      </c>
      <c r="FN261" t="str">
        <f>_xll.SNL.Clients.Office.Excel.Functions.SPG(FK261, "SP_COUNTRY_NAME")</f>
        <v>China</v>
      </c>
      <c r="FS261" t="str">
        <f>_xll.SNL.Clients.Office.Excel.Functions.SPG(FP261, "SP_COUNTRY_NAME")</f>
        <v>#INVALID COMPANY ID</v>
      </c>
      <c r="FT261" t="s">
        <v>571</v>
      </c>
      <c r="FU261">
        <v>4018163</v>
      </c>
      <c r="FV261" t="s">
        <v>398</v>
      </c>
      <c r="FW261" s="11">
        <v>0.01</v>
      </c>
      <c r="FX261" t="str">
        <f>_xll.SNL.Clients.Office.Excel.Functions.SPG(FU261, "SP_COUNTRY_NAME")</f>
        <v>USA</v>
      </c>
      <c r="GC261" t="str">
        <f>_xll.SNL.Clients.Office.Excel.Functions.SPG(FZ261, "SP_COUNTRY_NAME")</f>
        <v>#INVALID COMPANY ID</v>
      </c>
      <c r="GH261" t="str">
        <f>_xll.SNL.Clients.Office.Excel.Functions.SPG(GE261, "SP_COUNTRY_NAME")</f>
        <v>#INVALID COMPANY ID</v>
      </c>
      <c r="GM261" t="str">
        <f>_xll.SNL.Clients.Office.Excel.Functions.SPG(GJ261, "SP_COUNTRY_NAME")</f>
        <v>#INVALID COMPANY ID</v>
      </c>
      <c r="GR261" t="str">
        <f>_xll.SNL.Clients.Office.Excel.Functions.SPG(GO261, "SP_COUNTRY_NAME")</f>
        <v>#INVALID COMPANY ID</v>
      </c>
      <c r="GW261" t="str">
        <f>_xll.SNL.Clients.Office.Excel.Functions.SPG(GT261, "SP_COUNTRY_NAME")</f>
        <v>#INVALID COMPANY ID</v>
      </c>
      <c r="HB261" t="str">
        <f>_xll.SNL.Clients.Office.Excel.Functions.SPG(GY261, "SP_COUNTRY_NAME")</f>
        <v>#INVALID COMPANY ID</v>
      </c>
      <c r="HC261" t="s">
        <v>1767</v>
      </c>
      <c r="HD261" t="s">
        <v>348</v>
      </c>
      <c r="HE261" t="s">
        <v>406</v>
      </c>
      <c r="HF261" s="11">
        <v>0.01</v>
      </c>
      <c r="HG261" t="str">
        <f>_xll.SNL.Clients.Office.Excel.Functions.SPG(HD261, "SP_COUNTRY_NAME")</f>
        <v>China</v>
      </c>
      <c r="HL261" t="str">
        <f>_xll.SNL.Clients.Office.Excel.Functions.SPG(HI261, "SP_COUNTRY_NAME")</f>
        <v>#INVALID COMPANY ID</v>
      </c>
      <c r="HQ261" t="str">
        <f>_xll.SNL.Clients.Office.Excel.Functions.SPG(HN261, "SP_COUNTRY_NAME")</f>
        <v>#INVALID COMPANY ID</v>
      </c>
      <c r="HR261" t="s">
        <v>1767</v>
      </c>
      <c r="HS261" t="s">
        <v>348</v>
      </c>
      <c r="HT261" t="s">
        <v>406</v>
      </c>
      <c r="HU261" s="11">
        <v>0.01</v>
      </c>
      <c r="HV261" t="str">
        <f>_xll.SNL.Clients.Office.Excel.Functions.SPG(HS261, "SP_COUNTRY_NAME")</f>
        <v>China</v>
      </c>
      <c r="HW261" t="s">
        <v>571</v>
      </c>
      <c r="HX261">
        <v>4018163</v>
      </c>
      <c r="HY261" t="s">
        <v>398</v>
      </c>
      <c r="HZ261" s="11">
        <v>0.01</v>
      </c>
      <c r="IA261" t="str">
        <f>_xll.SNL.Clients.Office.Excel.Functions.SPG(HX261, "SP_COUNTRY_NAME")</f>
        <v>USA</v>
      </c>
      <c r="IF261" t="str">
        <f>_xll.SNL.Clients.Office.Excel.Functions.SPG(IC261, "SP_COUNTRY_NAME")</f>
        <v>#INVALID COMPANY ID</v>
      </c>
      <c r="IK261" t="str">
        <f>_xll.SNL.Clients.Office.Excel.Functions.SPG(IH261, "SP_COUNTRY_NAME")</f>
        <v>#INVALID COMPANY ID</v>
      </c>
      <c r="IP261" t="str">
        <f>_xll.SNL.Clients.Office.Excel.Functions.SPG(IM261, "SP_COUNTRY_NAME")</f>
        <v>#INVALID COMPANY ID</v>
      </c>
      <c r="IU261" t="str">
        <f>_xll.SNL.Clients.Office.Excel.Functions.SPG(IR261, "SP_COUNTRY_NAME")</f>
        <v>#INVALID COMPANY ID</v>
      </c>
      <c r="IZ261" t="str">
        <f>_xll.SNL.Clients.Office.Excel.Functions.SPG(IW261, "SP_COUNTRY_NAME")</f>
        <v>#INVALID COMPANY ID</v>
      </c>
      <c r="JA261" t="s">
        <v>1270</v>
      </c>
      <c r="JB261">
        <v>5823212</v>
      </c>
      <c r="JC261" t="s">
        <v>398</v>
      </c>
      <c r="JD261" s="11">
        <v>0</v>
      </c>
      <c r="JE261" t="str">
        <f>_xll.SNL.Clients.Office.Excel.Functions.SPG(JB261, "SP_COUNTRY_NAME")</f>
        <v>#INVALID COMPANY ID</v>
      </c>
      <c r="JF261" t="s">
        <v>878</v>
      </c>
      <c r="JG261">
        <v>141941099</v>
      </c>
      <c r="JH261" t="s">
        <v>398</v>
      </c>
      <c r="JI261" s="11">
        <v>0</v>
      </c>
      <c r="JJ261" t="str">
        <f>_xll.SNL.Clients.Office.Excel.Functions.SPG(JG261, "SP_COUNTRY_NAME")</f>
        <v>#INVALID COMPANY ID</v>
      </c>
      <c r="JK261" t="s">
        <v>1007</v>
      </c>
      <c r="JL261">
        <v>4041196</v>
      </c>
      <c r="JM261" t="s">
        <v>401</v>
      </c>
      <c r="JN261" s="11">
        <v>0.01</v>
      </c>
      <c r="JO261" t="str">
        <f>_xll.SNL.Clients.Office.Excel.Functions.SPG(JL261, "SP_COUNTRY_NAME")</f>
        <v>United Kingdom</v>
      </c>
      <c r="JT261" t="str">
        <f>_xll.SNL.Clients.Office.Excel.Functions.SPG(JQ261, "SP_COUNTRY_NAME")</f>
        <v>#INVALID COMPANY ID</v>
      </c>
      <c r="JY261" t="str">
        <f>_xll.SNL.Clients.Office.Excel.Functions.SPG(JV261, "SP_COUNTRY_NAME")</f>
        <v>#INVALID COMPANY ID</v>
      </c>
      <c r="JZ261" t="s">
        <v>1767</v>
      </c>
      <c r="KA261" t="s">
        <v>348</v>
      </c>
      <c r="KB261" t="s">
        <v>406</v>
      </c>
      <c r="KC261" s="11">
        <v>0.01</v>
      </c>
      <c r="KD261" t="str">
        <f>_xll.SNL.Clients.Office.Excel.Functions.SPG(KA261, "SP_COUNTRY_NAME")</f>
        <v>China</v>
      </c>
      <c r="KI261" t="str">
        <f>_xll.SNL.Clients.Office.Excel.Functions.SPG(KF261, "SP_COUNTRY_NAME")</f>
        <v>#INVALID COMPANY ID</v>
      </c>
      <c r="KN261" t="str">
        <f>_xll.SNL.Clients.Office.Excel.Functions.SPG(KK261, "SP_COUNTRY_NAME")</f>
        <v>#INVALID COMPANY ID</v>
      </c>
    </row>
    <row r="262" spans="5:300" x14ac:dyDescent="0.35">
      <c r="E262" t="str">
        <f>_xll.SNL.Clients.Office.Excel.Functions.SPG(B262, "SP_COUNTRY_NAME")</f>
        <v>#INVALID COMPANY ID</v>
      </c>
      <c r="F262" t="s">
        <v>770</v>
      </c>
      <c r="G262">
        <v>10761756</v>
      </c>
      <c r="H262" t="s">
        <v>398</v>
      </c>
      <c r="I262" s="11">
        <v>0</v>
      </c>
      <c r="J262" t="str">
        <f>_xll.SNL.Clients.Office.Excel.Functions.SPG(G262, "SP_COUNTRY_NAME")</f>
        <v>South Africa</v>
      </c>
      <c r="O262" t="str">
        <f>_xll.SNL.Clients.Office.Excel.Functions.SPG(L262, "SP_COUNTRY_NAME")</f>
        <v>#INVALID COMPANY ID</v>
      </c>
      <c r="P262" t="s">
        <v>674</v>
      </c>
      <c r="Q262">
        <v>4578989</v>
      </c>
      <c r="R262" t="s">
        <v>398</v>
      </c>
      <c r="S262" s="11">
        <v>0.02</v>
      </c>
      <c r="T262" t="str">
        <f>_xll.SNL.Clients.Office.Excel.Functions.SPG(Q262, "SP_COUNTRY_NAME")</f>
        <v>Luxembourg</v>
      </c>
      <c r="Y262" t="str">
        <f>_xll.SNL.Clients.Office.Excel.Functions.SPG(V262, "SP_COUNTRY_NAME")</f>
        <v>#INVALID COMPANY ID</v>
      </c>
      <c r="AD262" t="str">
        <f>_xll.SNL.Clients.Office.Excel.Functions.SPG(AA262, "SP_COUNTRY_NAME")</f>
        <v>#INVALID COMPANY ID</v>
      </c>
      <c r="AI262" t="str">
        <f>_xll.SNL.Clients.Office.Excel.Functions.SPG(AF262, "SP_COUNTRY_NAME")</f>
        <v>#INVALID COMPANY ID</v>
      </c>
      <c r="AJ262" t="s">
        <v>674</v>
      </c>
      <c r="AK262">
        <v>4578989</v>
      </c>
      <c r="AL262" t="s">
        <v>398</v>
      </c>
      <c r="AM262" s="11">
        <v>0.02</v>
      </c>
      <c r="AN262" t="str">
        <f>_xll.SNL.Clients.Office.Excel.Functions.SPG(AK262, "SP_COUNTRY_NAME")</f>
        <v>Luxembourg</v>
      </c>
      <c r="AS262" t="str">
        <f>_xll.SNL.Clients.Office.Excel.Functions.SPG(AP262, "SP_COUNTRY_NAME")</f>
        <v>#INVALID COMPANY ID</v>
      </c>
      <c r="AX262" t="str">
        <f>_xll.SNL.Clients.Office.Excel.Functions.SPG(AU262, "SP_COUNTRY_NAME")</f>
        <v>#INVALID COMPANY ID</v>
      </c>
      <c r="BC262" t="str">
        <f>_xll.SNL.Clients.Office.Excel.Functions.SPG(AZ262, "SP_COUNTRY_NAME")</f>
        <v>#INVALID COMPANY ID</v>
      </c>
      <c r="BH262" t="str">
        <f>_xll.SNL.Clients.Office.Excel.Functions.SPG(BE262, "SP_COUNTRY_NAME")</f>
        <v>#INVALID COMPANY ID</v>
      </c>
      <c r="BI262" t="s">
        <v>577</v>
      </c>
      <c r="BJ262">
        <v>4137693</v>
      </c>
      <c r="BK262" t="s">
        <v>398</v>
      </c>
      <c r="BL262" s="11">
        <v>0</v>
      </c>
      <c r="BM262" t="str">
        <f>_xll.SNL.Clients.Office.Excel.Functions.SPG(BJ262, "SP_COUNTRY_NAME")</f>
        <v>Italy</v>
      </c>
      <c r="BR262" t="str">
        <f>_xll.SNL.Clients.Office.Excel.Functions.SPG(BO262, "SP_COUNTRY_NAME")</f>
        <v>#INVALID COMPANY ID</v>
      </c>
      <c r="BS262" t="s">
        <v>1967</v>
      </c>
      <c r="BT262" t="s">
        <v>348</v>
      </c>
      <c r="BU262" t="s">
        <v>406</v>
      </c>
      <c r="BV262" s="11">
        <v>0</v>
      </c>
      <c r="BW262" t="str">
        <f>_xll.SNL.Clients.Office.Excel.Functions.SPG(BT262, "SP_COUNTRY_NAME")</f>
        <v>China</v>
      </c>
      <c r="BX262" t="s">
        <v>912</v>
      </c>
      <c r="BY262">
        <v>5849928</v>
      </c>
      <c r="BZ262" t="s">
        <v>403</v>
      </c>
      <c r="CA262" s="11">
        <v>0.01</v>
      </c>
      <c r="CB262" t="str">
        <f>_xll.SNL.Clients.Office.Excel.Functions.SPG(BY262, "SP_COUNTRY_NAME")</f>
        <v>South Africa</v>
      </c>
      <c r="CC262" t="s">
        <v>478</v>
      </c>
      <c r="CD262">
        <v>4048215</v>
      </c>
      <c r="CE262" t="s">
        <v>398</v>
      </c>
      <c r="CF262" s="11">
        <v>0.01</v>
      </c>
      <c r="CG262" t="str">
        <f>_xll.SNL.Clients.Office.Excel.Functions.SPG(CD262, "SP_COUNTRY_NAME")</f>
        <v>USA</v>
      </c>
      <c r="CH262" t="s">
        <v>912</v>
      </c>
      <c r="CI262">
        <v>5849928</v>
      </c>
      <c r="CJ262" t="s">
        <v>403</v>
      </c>
      <c r="CK262" s="11">
        <v>0.01</v>
      </c>
      <c r="CL262" t="str">
        <f>_xll.SNL.Clients.Office.Excel.Functions.SPG(CI262, "SP_COUNTRY_NAME")</f>
        <v>South Africa</v>
      </c>
      <c r="CM262" t="s">
        <v>577</v>
      </c>
      <c r="CN262">
        <v>4137693</v>
      </c>
      <c r="CO262" t="s">
        <v>398</v>
      </c>
      <c r="CP262" s="11">
        <v>0</v>
      </c>
      <c r="CQ262" t="str">
        <f>_xll.SNL.Clients.Office.Excel.Functions.SPG(CN262, "SP_COUNTRY_NAME")</f>
        <v>Italy</v>
      </c>
      <c r="CR262" t="s">
        <v>577</v>
      </c>
      <c r="CS262">
        <v>4137693</v>
      </c>
      <c r="CT262" t="s">
        <v>398</v>
      </c>
      <c r="CU262" s="11">
        <v>0</v>
      </c>
      <c r="CV262" t="str">
        <f>_xll.SNL.Clients.Office.Excel.Functions.SPG(CS262, "SP_COUNTRY_NAME")</f>
        <v>Italy</v>
      </c>
      <c r="CW262" t="s">
        <v>912</v>
      </c>
      <c r="CX262">
        <v>5849928</v>
      </c>
      <c r="CY262" t="s">
        <v>403</v>
      </c>
      <c r="CZ262" s="11">
        <v>0.01</v>
      </c>
      <c r="DA262" t="str">
        <f>_xll.SNL.Clients.Office.Excel.Functions.SPG(CX262, "SP_COUNTRY_NAME")</f>
        <v>South Africa</v>
      </c>
      <c r="DF262" t="str">
        <f>_xll.SNL.Clients.Office.Excel.Functions.SPG(DC262, "SP_COUNTRY_NAME")</f>
        <v>#INVALID COMPANY ID</v>
      </c>
      <c r="DK262" t="str">
        <f>_xll.SNL.Clients.Office.Excel.Functions.SPG(DH262, "SP_COUNTRY_NAME")</f>
        <v>#INVALID COMPANY ID</v>
      </c>
      <c r="DL262" t="s">
        <v>770</v>
      </c>
      <c r="DM262">
        <v>10761756</v>
      </c>
      <c r="DN262" t="s">
        <v>398</v>
      </c>
      <c r="DO262" s="11">
        <v>0</v>
      </c>
      <c r="DP262" t="str">
        <f>_xll.SNL.Clients.Office.Excel.Functions.SPG(DM262, "SP_COUNTRY_NAME")</f>
        <v>South Africa</v>
      </c>
      <c r="DQ262" t="s">
        <v>770</v>
      </c>
      <c r="DR262">
        <v>10761756</v>
      </c>
      <c r="DS262" t="s">
        <v>398</v>
      </c>
      <c r="DT262" s="11">
        <v>0</v>
      </c>
      <c r="DU262" t="str">
        <f>_xll.SNL.Clients.Office.Excel.Functions.SPG(DR262, "SP_COUNTRY_NAME")</f>
        <v>South Africa</v>
      </c>
      <c r="DV262" t="s">
        <v>770</v>
      </c>
      <c r="DW262">
        <v>10761756</v>
      </c>
      <c r="DX262" t="s">
        <v>398</v>
      </c>
      <c r="DY262" s="11">
        <v>0</v>
      </c>
      <c r="DZ262" t="str">
        <f>_xll.SNL.Clients.Office.Excel.Functions.SPG(DW262, "SP_COUNTRY_NAME")</f>
        <v>South Africa</v>
      </c>
      <c r="EE262" t="str">
        <f>_xll.SNL.Clients.Office.Excel.Functions.SPG(EB262, "SP_COUNTRY_NAME")</f>
        <v>#INVALID COMPANY ID</v>
      </c>
      <c r="EF262" t="s">
        <v>707</v>
      </c>
      <c r="EG262">
        <v>5818409</v>
      </c>
      <c r="EH262" t="s">
        <v>403</v>
      </c>
      <c r="EI262" s="11">
        <v>0.01</v>
      </c>
      <c r="EJ262" t="str">
        <f>_xll.SNL.Clients.Office.Excel.Functions.SPG(EG262, "SP_COUNTRY_NAME")</f>
        <v>South Africa</v>
      </c>
      <c r="EO262" t="str">
        <f>_xll.SNL.Clients.Office.Excel.Functions.SPG(EL262, "SP_COUNTRY_NAME")</f>
        <v>#INVALID COMPANY ID</v>
      </c>
      <c r="ET262" t="str">
        <f>_xll.SNL.Clients.Office.Excel.Functions.SPG(EQ262, "SP_COUNTRY_NAME")</f>
        <v>#INVALID COMPANY ID</v>
      </c>
      <c r="EY262" t="str">
        <f>_xll.SNL.Clients.Office.Excel.Functions.SPG(EV262, "SP_COUNTRY_NAME")</f>
        <v>#INVALID COMPANY ID</v>
      </c>
      <c r="EZ262" t="s">
        <v>478</v>
      </c>
      <c r="FA262">
        <v>4048215</v>
      </c>
      <c r="FB262" t="s">
        <v>398</v>
      </c>
      <c r="FC262" s="11">
        <v>0.01</v>
      </c>
      <c r="FD262" t="str">
        <f>_xll.SNL.Clients.Office.Excel.Functions.SPG(FA262, "SP_COUNTRY_NAME")</f>
        <v>USA</v>
      </c>
      <c r="FE262" t="s">
        <v>478</v>
      </c>
      <c r="FF262">
        <v>4048215</v>
      </c>
      <c r="FG262" t="s">
        <v>398</v>
      </c>
      <c r="FH262" s="11">
        <v>0.01</v>
      </c>
      <c r="FI262" t="str">
        <f>_xll.SNL.Clients.Office.Excel.Functions.SPG(FF262, "SP_COUNTRY_NAME")</f>
        <v>USA</v>
      </c>
      <c r="FJ262" t="s">
        <v>912</v>
      </c>
      <c r="FK262">
        <v>5849928</v>
      </c>
      <c r="FL262" t="s">
        <v>403</v>
      </c>
      <c r="FM262" s="11">
        <v>0.01</v>
      </c>
      <c r="FN262" t="str">
        <f>_xll.SNL.Clients.Office.Excel.Functions.SPG(FK262, "SP_COUNTRY_NAME")</f>
        <v>South Africa</v>
      </c>
      <c r="FS262" t="str">
        <f>_xll.SNL.Clients.Office.Excel.Functions.SPG(FP262, "SP_COUNTRY_NAME")</f>
        <v>#INVALID COMPANY ID</v>
      </c>
      <c r="FT262" t="s">
        <v>707</v>
      </c>
      <c r="FU262">
        <v>5818409</v>
      </c>
      <c r="FV262" t="s">
        <v>403</v>
      </c>
      <c r="FW262" s="11">
        <v>0.01</v>
      </c>
      <c r="FX262" t="str">
        <f>_xll.SNL.Clients.Office.Excel.Functions.SPG(FU262, "SP_COUNTRY_NAME")</f>
        <v>South Africa</v>
      </c>
      <c r="GC262" t="str">
        <f>_xll.SNL.Clients.Office.Excel.Functions.SPG(FZ262, "SP_COUNTRY_NAME")</f>
        <v>#INVALID COMPANY ID</v>
      </c>
      <c r="GH262" t="str">
        <f>_xll.SNL.Clients.Office.Excel.Functions.SPG(GE262, "SP_COUNTRY_NAME")</f>
        <v>#INVALID COMPANY ID</v>
      </c>
      <c r="GM262" t="str">
        <f>_xll.SNL.Clients.Office.Excel.Functions.SPG(GJ262, "SP_COUNTRY_NAME")</f>
        <v>#INVALID COMPANY ID</v>
      </c>
      <c r="GR262" t="str">
        <f>_xll.SNL.Clients.Office.Excel.Functions.SPG(GO262, "SP_COUNTRY_NAME")</f>
        <v>#INVALID COMPANY ID</v>
      </c>
      <c r="GW262" t="str">
        <f>_xll.SNL.Clients.Office.Excel.Functions.SPG(GT262, "SP_COUNTRY_NAME")</f>
        <v>#INVALID COMPANY ID</v>
      </c>
      <c r="HB262" t="str">
        <f>_xll.SNL.Clients.Office.Excel.Functions.SPG(GY262, "SP_COUNTRY_NAME")</f>
        <v>#INVALID COMPANY ID</v>
      </c>
      <c r="HC262" t="s">
        <v>912</v>
      </c>
      <c r="HD262">
        <v>5849928</v>
      </c>
      <c r="HE262" t="s">
        <v>403</v>
      </c>
      <c r="HF262" s="11">
        <v>0.01</v>
      </c>
      <c r="HG262" t="str">
        <f>_xll.SNL.Clients.Office.Excel.Functions.SPG(HD262, "SP_COUNTRY_NAME")</f>
        <v>South Africa</v>
      </c>
      <c r="HL262" t="str">
        <f>_xll.SNL.Clients.Office.Excel.Functions.SPG(HI262, "SP_COUNTRY_NAME")</f>
        <v>#INVALID COMPANY ID</v>
      </c>
      <c r="HQ262" t="str">
        <f>_xll.SNL.Clients.Office.Excel.Functions.SPG(HN262, "SP_COUNTRY_NAME")</f>
        <v>#INVALID COMPANY ID</v>
      </c>
      <c r="HR262" t="s">
        <v>912</v>
      </c>
      <c r="HS262">
        <v>5849928</v>
      </c>
      <c r="HT262" t="s">
        <v>403</v>
      </c>
      <c r="HU262" s="11">
        <v>0.01</v>
      </c>
      <c r="HV262" t="str">
        <f>_xll.SNL.Clients.Office.Excel.Functions.SPG(HS262, "SP_COUNTRY_NAME")</f>
        <v>South Africa</v>
      </c>
      <c r="HW262" t="s">
        <v>707</v>
      </c>
      <c r="HX262">
        <v>5818409</v>
      </c>
      <c r="HY262" t="s">
        <v>403</v>
      </c>
      <c r="HZ262" s="11">
        <v>0.01</v>
      </c>
      <c r="IA262" t="str">
        <f>_xll.SNL.Clients.Office.Excel.Functions.SPG(HX262, "SP_COUNTRY_NAME")</f>
        <v>South Africa</v>
      </c>
      <c r="IF262" t="str">
        <f>_xll.SNL.Clients.Office.Excel.Functions.SPG(IC262, "SP_COUNTRY_NAME")</f>
        <v>#INVALID COMPANY ID</v>
      </c>
      <c r="IK262" t="str">
        <f>_xll.SNL.Clients.Office.Excel.Functions.SPG(IH262, "SP_COUNTRY_NAME")</f>
        <v>#INVALID COMPANY ID</v>
      </c>
      <c r="IP262" t="str">
        <f>_xll.SNL.Clients.Office.Excel.Functions.SPG(IM262, "SP_COUNTRY_NAME")</f>
        <v>#INVALID COMPANY ID</v>
      </c>
      <c r="IU262" t="str">
        <f>_xll.SNL.Clients.Office.Excel.Functions.SPG(IR262, "SP_COUNTRY_NAME")</f>
        <v>#INVALID COMPANY ID</v>
      </c>
      <c r="IZ262" t="str">
        <f>_xll.SNL.Clients.Office.Excel.Functions.SPG(IW262, "SP_COUNTRY_NAME")</f>
        <v>#INVALID COMPANY ID</v>
      </c>
      <c r="JA262" t="s">
        <v>577</v>
      </c>
      <c r="JB262">
        <v>4137693</v>
      </c>
      <c r="JC262" t="s">
        <v>398</v>
      </c>
      <c r="JD262" s="11">
        <v>0</v>
      </c>
      <c r="JE262" t="str">
        <f>_xll.SNL.Clients.Office.Excel.Functions.SPG(JB262, "SP_COUNTRY_NAME")</f>
        <v>Italy</v>
      </c>
      <c r="JF262" t="s">
        <v>770</v>
      </c>
      <c r="JG262">
        <v>10761756</v>
      </c>
      <c r="JH262" t="s">
        <v>398</v>
      </c>
      <c r="JI262" s="11">
        <v>0</v>
      </c>
      <c r="JJ262" t="str">
        <f>_xll.SNL.Clients.Office.Excel.Functions.SPG(JG262, "SP_COUNTRY_NAME")</f>
        <v>South Africa</v>
      </c>
      <c r="JK262" t="s">
        <v>478</v>
      </c>
      <c r="JL262">
        <v>4048215</v>
      </c>
      <c r="JM262" t="s">
        <v>398</v>
      </c>
      <c r="JN262" s="11">
        <v>0.01</v>
      </c>
      <c r="JO262" t="str">
        <f>_xll.SNL.Clients.Office.Excel.Functions.SPG(JL262, "SP_COUNTRY_NAME")</f>
        <v>USA</v>
      </c>
      <c r="JT262" t="str">
        <f>_xll.SNL.Clients.Office.Excel.Functions.SPG(JQ262, "SP_COUNTRY_NAME")</f>
        <v>#INVALID COMPANY ID</v>
      </c>
      <c r="JY262" t="str">
        <f>_xll.SNL.Clients.Office.Excel.Functions.SPG(JV262, "SP_COUNTRY_NAME")</f>
        <v>#INVALID COMPANY ID</v>
      </c>
      <c r="JZ262" t="s">
        <v>912</v>
      </c>
      <c r="KA262">
        <v>5849928</v>
      </c>
      <c r="KB262" t="s">
        <v>403</v>
      </c>
      <c r="KC262" s="11">
        <v>0.01</v>
      </c>
      <c r="KD262" t="str">
        <f>_xll.SNL.Clients.Office.Excel.Functions.SPG(KA262, "SP_COUNTRY_NAME")</f>
        <v>South Africa</v>
      </c>
      <c r="KI262" t="str">
        <f>_xll.SNL.Clients.Office.Excel.Functions.SPG(KF262, "SP_COUNTRY_NAME")</f>
        <v>#INVALID COMPANY ID</v>
      </c>
      <c r="KN262" t="str">
        <f>_xll.SNL.Clients.Office.Excel.Functions.SPG(KK262, "SP_COUNTRY_NAME")</f>
        <v>#INVALID COMPANY ID</v>
      </c>
    </row>
    <row r="263" spans="5:300" x14ac:dyDescent="0.35">
      <c r="E263" t="str">
        <f>_xll.SNL.Clients.Office.Excel.Functions.SPG(B263, "SP_COUNTRY_NAME")</f>
        <v>#INVALID COMPANY ID</v>
      </c>
      <c r="F263" t="s">
        <v>879</v>
      </c>
      <c r="G263">
        <v>4415418</v>
      </c>
      <c r="H263" t="s">
        <v>401</v>
      </c>
      <c r="I263" s="11">
        <v>0</v>
      </c>
      <c r="J263" t="str">
        <f>_xll.SNL.Clients.Office.Excel.Functions.SPG(G263, "SP_COUNTRY_NAME")</f>
        <v>Luxembourg</v>
      </c>
      <c r="O263" t="str">
        <f>_xll.SNL.Clients.Office.Excel.Functions.SPG(L263, "SP_COUNTRY_NAME")</f>
        <v>#INVALID COMPANY ID</v>
      </c>
      <c r="P263" t="s">
        <v>1131</v>
      </c>
      <c r="Q263">
        <v>4140538</v>
      </c>
      <c r="R263" t="s">
        <v>402</v>
      </c>
      <c r="S263" s="11">
        <v>0.02</v>
      </c>
      <c r="T263" t="str">
        <f>_xll.SNL.Clients.Office.Excel.Functions.SPG(Q263, "SP_COUNTRY_NAME")</f>
        <v>Sweden</v>
      </c>
      <c r="Y263" t="str">
        <f>_xll.SNL.Clients.Office.Excel.Functions.SPG(V263, "SP_COUNTRY_NAME")</f>
        <v>#INVALID COMPANY ID</v>
      </c>
      <c r="AD263" t="str">
        <f>_xll.SNL.Clients.Office.Excel.Functions.SPG(AA263, "SP_COUNTRY_NAME")</f>
        <v>#INVALID COMPANY ID</v>
      </c>
      <c r="AI263" t="str">
        <f>_xll.SNL.Clients.Office.Excel.Functions.SPG(AF263, "SP_COUNTRY_NAME")</f>
        <v>#INVALID COMPANY ID</v>
      </c>
      <c r="AJ263" t="s">
        <v>1131</v>
      </c>
      <c r="AK263">
        <v>4140538</v>
      </c>
      <c r="AL263" t="s">
        <v>402</v>
      </c>
      <c r="AM263" s="11">
        <v>0.02</v>
      </c>
      <c r="AN263" t="str">
        <f>_xll.SNL.Clients.Office.Excel.Functions.SPG(AK263, "SP_COUNTRY_NAME")</f>
        <v>Sweden</v>
      </c>
      <c r="AS263" t="str">
        <f>_xll.SNL.Clients.Office.Excel.Functions.SPG(AP263, "SP_COUNTRY_NAME")</f>
        <v>#INVALID COMPANY ID</v>
      </c>
      <c r="AX263" t="str">
        <f>_xll.SNL.Clients.Office.Excel.Functions.SPG(AU263, "SP_COUNTRY_NAME")</f>
        <v>#INVALID COMPANY ID</v>
      </c>
      <c r="BC263" t="str">
        <f>_xll.SNL.Clients.Office.Excel.Functions.SPG(AZ263, "SP_COUNTRY_NAME")</f>
        <v>#INVALID COMPANY ID</v>
      </c>
      <c r="BH263" t="str">
        <f>_xll.SNL.Clients.Office.Excel.Functions.SPG(BE263, "SP_COUNTRY_NAME")</f>
        <v>#INVALID COMPANY ID</v>
      </c>
      <c r="BI263" t="s">
        <v>644</v>
      </c>
      <c r="BJ263">
        <v>4289501</v>
      </c>
      <c r="BK263" t="s">
        <v>398</v>
      </c>
      <c r="BL263" s="11">
        <v>0</v>
      </c>
      <c r="BM263" t="str">
        <f>_xll.SNL.Clients.Office.Excel.Functions.SPG(BJ263, "SP_COUNTRY_NAME")</f>
        <v>United Kingdom</v>
      </c>
      <c r="BR263" t="str">
        <f>_xll.SNL.Clients.Office.Excel.Functions.SPG(BO263, "SP_COUNTRY_NAME")</f>
        <v>#INVALID COMPANY ID</v>
      </c>
      <c r="BS263" t="s">
        <v>1117</v>
      </c>
      <c r="BT263">
        <v>4556895</v>
      </c>
      <c r="BU263" t="s">
        <v>398</v>
      </c>
      <c r="BV263" s="11">
        <v>0</v>
      </c>
      <c r="BW263" t="str">
        <f>_xll.SNL.Clients.Office.Excel.Functions.SPG(BT263, "SP_COUNTRY_NAME")</f>
        <v>Denmark</v>
      </c>
      <c r="BX263" t="s">
        <v>1768</v>
      </c>
      <c r="BY263">
        <v>124646695</v>
      </c>
      <c r="BZ263" t="s">
        <v>325</v>
      </c>
      <c r="CA263" s="11">
        <v>0.01</v>
      </c>
      <c r="CB263" t="str">
        <f>_xll.SNL.Clients.Office.Excel.Functions.SPG(BY263, "SP_COUNTRY_NAME")</f>
        <v>USA</v>
      </c>
      <c r="CC263" t="s">
        <v>1420</v>
      </c>
      <c r="CD263" t="s">
        <v>348</v>
      </c>
      <c r="CE263" t="s">
        <v>406</v>
      </c>
      <c r="CF263" s="11">
        <v>0.01</v>
      </c>
      <c r="CG263" t="str">
        <f>_xll.SNL.Clients.Office.Excel.Functions.SPG(CD263, "SP_COUNTRY_NAME")</f>
        <v>China</v>
      </c>
      <c r="CH263" t="s">
        <v>1768</v>
      </c>
      <c r="CI263">
        <v>124646695</v>
      </c>
      <c r="CJ263" t="s">
        <v>325</v>
      </c>
      <c r="CK263" s="11">
        <v>0.01</v>
      </c>
      <c r="CL263" t="str">
        <f>_xll.SNL.Clients.Office.Excel.Functions.SPG(CI263, "SP_COUNTRY_NAME")</f>
        <v>USA</v>
      </c>
      <c r="CM263" t="s">
        <v>644</v>
      </c>
      <c r="CN263">
        <v>4289501</v>
      </c>
      <c r="CO263" t="s">
        <v>398</v>
      </c>
      <c r="CP263" s="11">
        <v>0</v>
      </c>
      <c r="CQ263" t="str">
        <f>_xll.SNL.Clients.Office.Excel.Functions.SPG(CN263, "SP_COUNTRY_NAME")</f>
        <v>United Kingdom</v>
      </c>
      <c r="CR263" t="s">
        <v>644</v>
      </c>
      <c r="CS263">
        <v>4289501</v>
      </c>
      <c r="CT263" t="s">
        <v>398</v>
      </c>
      <c r="CU263" s="11">
        <v>0</v>
      </c>
      <c r="CV263" t="str">
        <f>_xll.SNL.Clients.Office.Excel.Functions.SPG(CS263, "SP_COUNTRY_NAME")</f>
        <v>United Kingdom</v>
      </c>
      <c r="CW263" t="s">
        <v>1768</v>
      </c>
      <c r="CX263">
        <v>124646695</v>
      </c>
      <c r="CY263" t="s">
        <v>325</v>
      </c>
      <c r="CZ263" s="11">
        <v>0.01</v>
      </c>
      <c r="DA263" t="str">
        <f>_xll.SNL.Clients.Office.Excel.Functions.SPG(CX263, "SP_COUNTRY_NAME")</f>
        <v>USA</v>
      </c>
      <c r="DF263" t="str">
        <f>_xll.SNL.Clients.Office.Excel.Functions.SPG(DC263, "SP_COUNTRY_NAME")</f>
        <v>#INVALID COMPANY ID</v>
      </c>
      <c r="DK263" t="str">
        <f>_xll.SNL.Clients.Office.Excel.Functions.SPG(DH263, "SP_COUNTRY_NAME")</f>
        <v>#INVALID COMPANY ID</v>
      </c>
      <c r="DL263" t="s">
        <v>879</v>
      </c>
      <c r="DM263">
        <v>4415418</v>
      </c>
      <c r="DN263" t="s">
        <v>401</v>
      </c>
      <c r="DO263" s="11">
        <v>0</v>
      </c>
      <c r="DP263" t="str">
        <f>_xll.SNL.Clients.Office.Excel.Functions.SPG(DM263, "SP_COUNTRY_NAME")</f>
        <v>Luxembourg</v>
      </c>
      <c r="DQ263" t="s">
        <v>879</v>
      </c>
      <c r="DR263">
        <v>4415418</v>
      </c>
      <c r="DS263" t="s">
        <v>401</v>
      </c>
      <c r="DT263" s="11">
        <v>0</v>
      </c>
      <c r="DU263" t="str">
        <f>_xll.SNL.Clients.Office.Excel.Functions.SPG(DR263, "SP_COUNTRY_NAME")</f>
        <v>Luxembourg</v>
      </c>
      <c r="DV263" t="s">
        <v>879</v>
      </c>
      <c r="DW263">
        <v>4415418</v>
      </c>
      <c r="DX263" t="s">
        <v>401</v>
      </c>
      <c r="DY263" s="11">
        <v>0</v>
      </c>
      <c r="DZ263" t="str">
        <f>_xll.SNL.Clients.Office.Excel.Functions.SPG(DW263, "SP_COUNTRY_NAME")</f>
        <v>Luxembourg</v>
      </c>
      <c r="EE263" t="str">
        <f>_xll.SNL.Clients.Office.Excel.Functions.SPG(EB263, "SP_COUNTRY_NAME")</f>
        <v>#INVALID COMPANY ID</v>
      </c>
      <c r="EF263" t="s">
        <v>847</v>
      </c>
      <c r="EG263">
        <v>5767199</v>
      </c>
      <c r="EH263" t="s">
        <v>398</v>
      </c>
      <c r="EI263" s="11">
        <v>0.01</v>
      </c>
      <c r="EJ263" t="str">
        <f>_xll.SNL.Clients.Office.Excel.Functions.SPG(EG263, "SP_COUNTRY_NAME")</f>
        <v>Finland</v>
      </c>
      <c r="EO263" t="str">
        <f>_xll.SNL.Clients.Office.Excel.Functions.SPG(EL263, "SP_COUNTRY_NAME")</f>
        <v>#INVALID COMPANY ID</v>
      </c>
      <c r="ET263" t="str">
        <f>_xll.SNL.Clients.Office.Excel.Functions.SPG(EQ263, "SP_COUNTRY_NAME")</f>
        <v>#INVALID COMPANY ID</v>
      </c>
      <c r="EY263" t="str">
        <f>_xll.SNL.Clients.Office.Excel.Functions.SPG(EV263, "SP_COUNTRY_NAME")</f>
        <v>#INVALID COMPANY ID</v>
      </c>
      <c r="EZ263" t="s">
        <v>1420</v>
      </c>
      <c r="FA263" t="s">
        <v>348</v>
      </c>
      <c r="FB263" t="s">
        <v>406</v>
      </c>
      <c r="FC263" s="11">
        <v>0.01</v>
      </c>
      <c r="FD263" t="str">
        <f>_xll.SNL.Clients.Office.Excel.Functions.SPG(FA263, "SP_COUNTRY_NAME")</f>
        <v>China</v>
      </c>
      <c r="FE263" t="s">
        <v>1420</v>
      </c>
      <c r="FF263" t="s">
        <v>348</v>
      </c>
      <c r="FG263" t="s">
        <v>406</v>
      </c>
      <c r="FH263" s="11">
        <v>0.01</v>
      </c>
      <c r="FI263" t="str">
        <f>_xll.SNL.Clients.Office.Excel.Functions.SPG(FF263, "SP_COUNTRY_NAME")</f>
        <v>China</v>
      </c>
      <c r="FJ263" t="s">
        <v>1768</v>
      </c>
      <c r="FK263">
        <v>124646695</v>
      </c>
      <c r="FL263" t="s">
        <v>325</v>
      </c>
      <c r="FM263" s="11">
        <v>0.01</v>
      </c>
      <c r="FN263" t="str">
        <f>_xll.SNL.Clients.Office.Excel.Functions.SPG(FK263, "SP_COUNTRY_NAME")</f>
        <v>USA</v>
      </c>
      <c r="FS263" t="str">
        <f>_xll.SNL.Clients.Office.Excel.Functions.SPG(FP263, "SP_COUNTRY_NAME")</f>
        <v>#INVALID COMPANY ID</v>
      </c>
      <c r="FT263" t="s">
        <v>847</v>
      </c>
      <c r="FU263">
        <v>5767199</v>
      </c>
      <c r="FV263" t="s">
        <v>398</v>
      </c>
      <c r="FW263" s="11">
        <v>0.01</v>
      </c>
      <c r="FX263" t="str">
        <f>_xll.SNL.Clients.Office.Excel.Functions.SPG(FU263, "SP_COUNTRY_NAME")</f>
        <v>Finland</v>
      </c>
      <c r="GC263" t="str">
        <f>_xll.SNL.Clients.Office.Excel.Functions.SPG(FZ263, "SP_COUNTRY_NAME")</f>
        <v>#INVALID COMPANY ID</v>
      </c>
      <c r="GH263" t="str">
        <f>_xll.SNL.Clients.Office.Excel.Functions.SPG(GE263, "SP_COUNTRY_NAME")</f>
        <v>#INVALID COMPANY ID</v>
      </c>
      <c r="GM263" t="str">
        <f>_xll.SNL.Clients.Office.Excel.Functions.SPG(GJ263, "SP_COUNTRY_NAME")</f>
        <v>#INVALID COMPANY ID</v>
      </c>
      <c r="GR263" t="str">
        <f>_xll.SNL.Clients.Office.Excel.Functions.SPG(GO263, "SP_COUNTRY_NAME")</f>
        <v>#INVALID COMPANY ID</v>
      </c>
      <c r="GW263" t="str">
        <f>_xll.SNL.Clients.Office.Excel.Functions.SPG(GT263, "SP_COUNTRY_NAME")</f>
        <v>#INVALID COMPANY ID</v>
      </c>
      <c r="HB263" t="str">
        <f>_xll.SNL.Clients.Office.Excel.Functions.SPG(GY263, "SP_COUNTRY_NAME")</f>
        <v>#INVALID COMPANY ID</v>
      </c>
      <c r="HC263" t="s">
        <v>1768</v>
      </c>
      <c r="HD263">
        <v>124646695</v>
      </c>
      <c r="HE263" t="s">
        <v>325</v>
      </c>
      <c r="HF263" s="11">
        <v>0.01</v>
      </c>
      <c r="HG263" t="str">
        <f>_xll.SNL.Clients.Office.Excel.Functions.SPG(HD263, "SP_COUNTRY_NAME")</f>
        <v>USA</v>
      </c>
      <c r="HL263" t="str">
        <f>_xll.SNL.Clients.Office.Excel.Functions.SPG(HI263, "SP_COUNTRY_NAME")</f>
        <v>#INVALID COMPANY ID</v>
      </c>
      <c r="HQ263" t="str">
        <f>_xll.SNL.Clients.Office.Excel.Functions.SPG(HN263, "SP_COUNTRY_NAME")</f>
        <v>#INVALID COMPANY ID</v>
      </c>
      <c r="HR263" t="s">
        <v>1768</v>
      </c>
      <c r="HS263">
        <v>124646695</v>
      </c>
      <c r="HT263" t="s">
        <v>325</v>
      </c>
      <c r="HU263" s="11">
        <v>0.01</v>
      </c>
      <c r="HV263" t="str">
        <f>_xll.SNL.Clients.Office.Excel.Functions.SPG(HS263, "SP_COUNTRY_NAME")</f>
        <v>USA</v>
      </c>
      <c r="HW263" t="s">
        <v>847</v>
      </c>
      <c r="HX263">
        <v>5767199</v>
      </c>
      <c r="HY263" t="s">
        <v>398</v>
      </c>
      <c r="HZ263" s="11">
        <v>0.01</v>
      </c>
      <c r="IA263" t="str">
        <f>_xll.SNL.Clients.Office.Excel.Functions.SPG(HX263, "SP_COUNTRY_NAME")</f>
        <v>Finland</v>
      </c>
      <c r="IF263" t="str">
        <f>_xll.SNL.Clients.Office.Excel.Functions.SPG(IC263, "SP_COUNTRY_NAME")</f>
        <v>#INVALID COMPANY ID</v>
      </c>
      <c r="IK263" t="str">
        <f>_xll.SNL.Clients.Office.Excel.Functions.SPG(IH263, "SP_COUNTRY_NAME")</f>
        <v>#INVALID COMPANY ID</v>
      </c>
      <c r="IP263" t="str">
        <f>_xll.SNL.Clients.Office.Excel.Functions.SPG(IM263, "SP_COUNTRY_NAME")</f>
        <v>#INVALID COMPANY ID</v>
      </c>
      <c r="IU263" t="str">
        <f>_xll.SNL.Clients.Office.Excel.Functions.SPG(IR263, "SP_COUNTRY_NAME")</f>
        <v>#INVALID COMPANY ID</v>
      </c>
      <c r="IZ263" t="str">
        <f>_xll.SNL.Clients.Office.Excel.Functions.SPG(IW263, "SP_COUNTRY_NAME")</f>
        <v>#INVALID COMPANY ID</v>
      </c>
      <c r="JA263" t="s">
        <v>644</v>
      </c>
      <c r="JB263">
        <v>4289501</v>
      </c>
      <c r="JC263" t="s">
        <v>398</v>
      </c>
      <c r="JD263" s="11">
        <v>0</v>
      </c>
      <c r="JE263" t="str">
        <f>_xll.SNL.Clients.Office.Excel.Functions.SPG(JB263, "SP_COUNTRY_NAME")</f>
        <v>United Kingdom</v>
      </c>
      <c r="JF263" t="s">
        <v>879</v>
      </c>
      <c r="JG263">
        <v>4415418</v>
      </c>
      <c r="JH263" t="s">
        <v>401</v>
      </c>
      <c r="JI263" s="11">
        <v>0</v>
      </c>
      <c r="JJ263" t="str">
        <f>_xll.SNL.Clients.Office.Excel.Functions.SPG(JG263, "SP_COUNTRY_NAME")</f>
        <v>Luxembourg</v>
      </c>
      <c r="JK263" t="s">
        <v>1420</v>
      </c>
      <c r="JL263" t="s">
        <v>348</v>
      </c>
      <c r="JM263" t="s">
        <v>406</v>
      </c>
      <c r="JN263" s="11">
        <v>0.01</v>
      </c>
      <c r="JO263" t="str">
        <f>_xll.SNL.Clients.Office.Excel.Functions.SPG(JL263, "SP_COUNTRY_NAME")</f>
        <v>China</v>
      </c>
      <c r="JT263" t="str">
        <f>_xll.SNL.Clients.Office.Excel.Functions.SPG(JQ263, "SP_COUNTRY_NAME")</f>
        <v>#INVALID COMPANY ID</v>
      </c>
      <c r="JY263" t="str">
        <f>_xll.SNL.Clients.Office.Excel.Functions.SPG(JV263, "SP_COUNTRY_NAME")</f>
        <v>#INVALID COMPANY ID</v>
      </c>
      <c r="JZ263" t="s">
        <v>1768</v>
      </c>
      <c r="KA263">
        <v>124646695</v>
      </c>
      <c r="KB263" t="s">
        <v>325</v>
      </c>
      <c r="KC263" s="11">
        <v>0.01</v>
      </c>
      <c r="KD263" t="str">
        <f>_xll.SNL.Clients.Office.Excel.Functions.SPG(KA263, "SP_COUNTRY_NAME")</f>
        <v>USA</v>
      </c>
      <c r="KI263" t="str">
        <f>_xll.SNL.Clients.Office.Excel.Functions.SPG(KF263, "SP_COUNTRY_NAME")</f>
        <v>#INVALID COMPANY ID</v>
      </c>
      <c r="KN263" t="str">
        <f>_xll.SNL.Clients.Office.Excel.Functions.SPG(KK263, "SP_COUNTRY_NAME")</f>
        <v>#INVALID COMPANY ID</v>
      </c>
    </row>
    <row r="264" spans="5:300" x14ac:dyDescent="0.35">
      <c r="E264" t="str">
        <f>_xll.SNL.Clients.Office.Excel.Functions.SPG(B264, "SP_COUNTRY_NAME")</f>
        <v>#INVALID COMPANY ID</v>
      </c>
      <c r="F264" t="s">
        <v>451</v>
      </c>
      <c r="G264">
        <v>4093616</v>
      </c>
      <c r="H264" t="s">
        <v>398</v>
      </c>
      <c r="I264" s="11">
        <v>0</v>
      </c>
      <c r="J264" t="str">
        <f>_xll.SNL.Clients.Office.Excel.Functions.SPG(G264, "SP_COUNTRY_NAME")</f>
        <v>Canada</v>
      </c>
      <c r="O264" t="str">
        <f>_xll.SNL.Clients.Office.Excel.Functions.SPG(L264, "SP_COUNTRY_NAME")</f>
        <v>#INVALID COMPANY ID</v>
      </c>
      <c r="P264" t="s">
        <v>1132</v>
      </c>
      <c r="Q264">
        <v>12409833</v>
      </c>
      <c r="R264" t="s">
        <v>398</v>
      </c>
      <c r="S264" s="11">
        <v>0.02</v>
      </c>
      <c r="T264" t="str">
        <f>_xll.SNL.Clients.Office.Excel.Functions.SPG(Q264, "SP_COUNTRY_NAME")</f>
        <v>Australia</v>
      </c>
      <c r="Y264" t="str">
        <f>_xll.SNL.Clients.Office.Excel.Functions.SPG(V264, "SP_COUNTRY_NAME")</f>
        <v>#INVALID COMPANY ID</v>
      </c>
      <c r="AD264" t="str">
        <f>_xll.SNL.Clients.Office.Excel.Functions.SPG(AA264, "SP_COUNTRY_NAME")</f>
        <v>#INVALID COMPANY ID</v>
      </c>
      <c r="AI264" t="str">
        <f>_xll.SNL.Clients.Office.Excel.Functions.SPG(AF264, "SP_COUNTRY_NAME")</f>
        <v>#INVALID COMPANY ID</v>
      </c>
      <c r="AJ264" t="s">
        <v>1132</v>
      </c>
      <c r="AK264">
        <v>12409833</v>
      </c>
      <c r="AL264" t="s">
        <v>398</v>
      </c>
      <c r="AM264" s="11">
        <v>0.02</v>
      </c>
      <c r="AN264" t="str">
        <f>_xll.SNL.Clients.Office.Excel.Functions.SPG(AK264, "SP_COUNTRY_NAME")</f>
        <v>Australia</v>
      </c>
      <c r="AS264" t="str">
        <f>_xll.SNL.Clients.Office.Excel.Functions.SPG(AP264, "SP_COUNTRY_NAME")</f>
        <v>#INVALID COMPANY ID</v>
      </c>
      <c r="AX264" t="str">
        <f>_xll.SNL.Clients.Office.Excel.Functions.SPG(AU264, "SP_COUNTRY_NAME")</f>
        <v>#INVALID COMPANY ID</v>
      </c>
      <c r="BC264" t="str">
        <f>_xll.SNL.Clients.Office.Excel.Functions.SPG(AZ264, "SP_COUNTRY_NAME")</f>
        <v>#INVALID COMPANY ID</v>
      </c>
      <c r="BH264" t="str">
        <f>_xll.SNL.Clients.Office.Excel.Functions.SPG(BE264, "SP_COUNTRY_NAME")</f>
        <v>#INVALID COMPANY ID</v>
      </c>
      <c r="BI264" t="s">
        <v>772</v>
      </c>
      <c r="BJ264">
        <v>19495946</v>
      </c>
      <c r="BK264" t="s">
        <v>398</v>
      </c>
      <c r="BL264" s="11">
        <v>0</v>
      </c>
      <c r="BM264" t="str">
        <f>_xll.SNL.Clients.Office.Excel.Functions.SPG(BJ264, "SP_COUNTRY_NAME")</f>
        <v>South Africa</v>
      </c>
      <c r="BR264" t="str">
        <f>_xll.SNL.Clients.Office.Excel.Functions.SPG(BO264, "SP_COUNTRY_NAME")</f>
        <v>#INVALID COMPANY ID</v>
      </c>
      <c r="BS264" t="s">
        <v>1968</v>
      </c>
      <c r="BT264">
        <v>5764468</v>
      </c>
      <c r="BU264" t="s">
        <v>398</v>
      </c>
      <c r="BV264" s="11">
        <v>0</v>
      </c>
      <c r="BW264" t="str">
        <f>_xll.SNL.Clients.Office.Excel.Functions.SPG(BT264, "SP_COUNTRY_NAME")</f>
        <v>Ireland</v>
      </c>
      <c r="BX264" t="s">
        <v>1769</v>
      </c>
      <c r="BY264">
        <v>6691825</v>
      </c>
      <c r="BZ264" t="s">
        <v>398</v>
      </c>
      <c r="CA264" s="11">
        <v>0.01</v>
      </c>
      <c r="CB264" t="str">
        <f>_xll.SNL.Clients.Office.Excel.Functions.SPG(BY264, "SP_COUNTRY_NAME")</f>
        <v>United Kingdom</v>
      </c>
      <c r="CC264" t="s">
        <v>1421</v>
      </c>
      <c r="CD264">
        <v>5803574</v>
      </c>
      <c r="CE264" t="s">
        <v>403</v>
      </c>
      <c r="CF264" s="11">
        <v>0.01</v>
      </c>
      <c r="CG264" t="str">
        <f>_xll.SNL.Clients.Office.Excel.Functions.SPG(CD264, "SP_COUNTRY_NAME")</f>
        <v>Brazil</v>
      </c>
      <c r="CH264" t="s">
        <v>1769</v>
      </c>
      <c r="CI264">
        <v>6691825</v>
      </c>
      <c r="CJ264" t="s">
        <v>398</v>
      </c>
      <c r="CK264" s="11">
        <v>0.01</v>
      </c>
      <c r="CL264" t="str">
        <f>_xll.SNL.Clients.Office.Excel.Functions.SPG(CI264, "SP_COUNTRY_NAME")</f>
        <v>United Kingdom</v>
      </c>
      <c r="CM264" t="s">
        <v>772</v>
      </c>
      <c r="CN264">
        <v>19495946</v>
      </c>
      <c r="CO264" t="s">
        <v>398</v>
      </c>
      <c r="CP264" s="11">
        <v>0</v>
      </c>
      <c r="CQ264" t="str">
        <f>_xll.SNL.Clients.Office.Excel.Functions.SPG(CN264, "SP_COUNTRY_NAME")</f>
        <v>South Africa</v>
      </c>
      <c r="CR264" t="s">
        <v>772</v>
      </c>
      <c r="CS264">
        <v>19495946</v>
      </c>
      <c r="CT264" t="s">
        <v>398</v>
      </c>
      <c r="CU264" s="11">
        <v>0</v>
      </c>
      <c r="CV264" t="str">
        <f>_xll.SNL.Clients.Office.Excel.Functions.SPG(CS264, "SP_COUNTRY_NAME")</f>
        <v>South Africa</v>
      </c>
      <c r="CW264" t="s">
        <v>1769</v>
      </c>
      <c r="CX264">
        <v>6691825</v>
      </c>
      <c r="CY264" t="s">
        <v>398</v>
      </c>
      <c r="CZ264" s="11">
        <v>0.01</v>
      </c>
      <c r="DA264" t="str">
        <f>_xll.SNL.Clients.Office.Excel.Functions.SPG(CX264, "SP_COUNTRY_NAME")</f>
        <v>United Kingdom</v>
      </c>
      <c r="DF264" t="str">
        <f>_xll.SNL.Clients.Office.Excel.Functions.SPG(DC264, "SP_COUNTRY_NAME")</f>
        <v>#INVALID COMPANY ID</v>
      </c>
      <c r="DK264" t="str">
        <f>_xll.SNL.Clients.Office.Excel.Functions.SPG(DH264, "SP_COUNTRY_NAME")</f>
        <v>#INVALID COMPANY ID</v>
      </c>
      <c r="DL264" t="s">
        <v>451</v>
      </c>
      <c r="DM264">
        <v>4093616</v>
      </c>
      <c r="DN264" t="s">
        <v>398</v>
      </c>
      <c r="DO264" s="11">
        <v>0</v>
      </c>
      <c r="DP264" t="str">
        <f>_xll.SNL.Clients.Office.Excel.Functions.SPG(DM264, "SP_COUNTRY_NAME")</f>
        <v>Canada</v>
      </c>
      <c r="DQ264" t="s">
        <v>451</v>
      </c>
      <c r="DR264">
        <v>4093616</v>
      </c>
      <c r="DS264" t="s">
        <v>398</v>
      </c>
      <c r="DT264" s="11">
        <v>0</v>
      </c>
      <c r="DU264" t="str">
        <f>_xll.SNL.Clients.Office.Excel.Functions.SPG(DR264, "SP_COUNTRY_NAME")</f>
        <v>Canada</v>
      </c>
      <c r="DV264" t="s">
        <v>451</v>
      </c>
      <c r="DW264">
        <v>4093616</v>
      </c>
      <c r="DX264" t="s">
        <v>398</v>
      </c>
      <c r="DY264" s="11">
        <v>0</v>
      </c>
      <c r="DZ264" t="str">
        <f>_xll.SNL.Clients.Office.Excel.Functions.SPG(DW264, "SP_COUNTRY_NAME")</f>
        <v>Canada</v>
      </c>
      <c r="EE264" t="str">
        <f>_xll.SNL.Clients.Office.Excel.Functions.SPG(EB264, "SP_COUNTRY_NAME")</f>
        <v>#INVALID COMPANY ID</v>
      </c>
      <c r="EF264" t="s">
        <v>2016</v>
      </c>
      <c r="EG264">
        <v>111486</v>
      </c>
      <c r="EH264" t="s">
        <v>398</v>
      </c>
      <c r="EI264" s="11">
        <v>0.01</v>
      </c>
      <c r="EJ264" t="str">
        <f>_xll.SNL.Clients.Office.Excel.Functions.SPG(EG264, "SP_COUNTRY_NAME")</f>
        <v>USA</v>
      </c>
      <c r="EO264" t="str">
        <f>_xll.SNL.Clients.Office.Excel.Functions.SPG(EL264, "SP_COUNTRY_NAME")</f>
        <v>#INVALID COMPANY ID</v>
      </c>
      <c r="ET264" t="str">
        <f>_xll.SNL.Clients.Office.Excel.Functions.SPG(EQ264, "SP_COUNTRY_NAME")</f>
        <v>#INVALID COMPANY ID</v>
      </c>
      <c r="EY264" t="str">
        <f>_xll.SNL.Clients.Office.Excel.Functions.SPG(EV264, "SP_COUNTRY_NAME")</f>
        <v>#INVALID COMPANY ID</v>
      </c>
      <c r="EZ264" t="s">
        <v>1421</v>
      </c>
      <c r="FA264">
        <v>5803574</v>
      </c>
      <c r="FB264" t="s">
        <v>403</v>
      </c>
      <c r="FC264" s="11">
        <v>0.01</v>
      </c>
      <c r="FD264" t="str">
        <f>_xll.SNL.Clients.Office.Excel.Functions.SPG(FA264, "SP_COUNTRY_NAME")</f>
        <v>Brazil</v>
      </c>
      <c r="FE264" t="s">
        <v>1421</v>
      </c>
      <c r="FF264">
        <v>5803574</v>
      </c>
      <c r="FG264" t="s">
        <v>403</v>
      </c>
      <c r="FH264" s="11">
        <v>0.01</v>
      </c>
      <c r="FI264" t="str">
        <f>_xll.SNL.Clients.Office.Excel.Functions.SPG(FF264, "SP_COUNTRY_NAME")</f>
        <v>Brazil</v>
      </c>
      <c r="FJ264" t="s">
        <v>1769</v>
      </c>
      <c r="FK264">
        <v>6691825</v>
      </c>
      <c r="FL264" t="s">
        <v>398</v>
      </c>
      <c r="FM264" s="11">
        <v>0.01</v>
      </c>
      <c r="FN264" t="str">
        <f>_xll.SNL.Clients.Office.Excel.Functions.SPG(FK264, "SP_COUNTRY_NAME")</f>
        <v>United Kingdom</v>
      </c>
      <c r="FS264" t="str">
        <f>_xll.SNL.Clients.Office.Excel.Functions.SPG(FP264, "SP_COUNTRY_NAME")</f>
        <v>#INVALID COMPANY ID</v>
      </c>
      <c r="FT264" t="s">
        <v>2016</v>
      </c>
      <c r="FU264">
        <v>111486</v>
      </c>
      <c r="FV264" t="s">
        <v>398</v>
      </c>
      <c r="FW264" s="11">
        <v>0.01</v>
      </c>
      <c r="FX264" t="str">
        <f>_xll.SNL.Clients.Office.Excel.Functions.SPG(FU264, "SP_COUNTRY_NAME")</f>
        <v>USA</v>
      </c>
      <c r="GC264" t="str">
        <f>_xll.SNL.Clients.Office.Excel.Functions.SPG(FZ264, "SP_COUNTRY_NAME")</f>
        <v>#INVALID COMPANY ID</v>
      </c>
      <c r="GH264" t="str">
        <f>_xll.SNL.Clients.Office.Excel.Functions.SPG(GE264, "SP_COUNTRY_NAME")</f>
        <v>#INVALID COMPANY ID</v>
      </c>
      <c r="GM264" t="str">
        <f>_xll.SNL.Clients.Office.Excel.Functions.SPG(GJ264, "SP_COUNTRY_NAME")</f>
        <v>#INVALID COMPANY ID</v>
      </c>
      <c r="GR264" t="str">
        <f>_xll.SNL.Clients.Office.Excel.Functions.SPG(GO264, "SP_COUNTRY_NAME")</f>
        <v>#INVALID COMPANY ID</v>
      </c>
      <c r="GW264" t="str">
        <f>_xll.SNL.Clients.Office.Excel.Functions.SPG(GT264, "SP_COUNTRY_NAME")</f>
        <v>#INVALID COMPANY ID</v>
      </c>
      <c r="HB264" t="str">
        <f>_xll.SNL.Clients.Office.Excel.Functions.SPG(GY264, "SP_COUNTRY_NAME")</f>
        <v>#INVALID COMPANY ID</v>
      </c>
      <c r="HC264" t="s">
        <v>1769</v>
      </c>
      <c r="HD264">
        <v>6691825</v>
      </c>
      <c r="HE264" t="s">
        <v>398</v>
      </c>
      <c r="HF264" s="11">
        <v>0.01</v>
      </c>
      <c r="HG264" t="str">
        <f>_xll.SNL.Clients.Office.Excel.Functions.SPG(HD264, "SP_COUNTRY_NAME")</f>
        <v>United Kingdom</v>
      </c>
      <c r="HL264" t="str">
        <f>_xll.SNL.Clients.Office.Excel.Functions.SPG(HI264, "SP_COUNTRY_NAME")</f>
        <v>#INVALID COMPANY ID</v>
      </c>
      <c r="HQ264" t="str">
        <f>_xll.SNL.Clients.Office.Excel.Functions.SPG(HN264, "SP_COUNTRY_NAME")</f>
        <v>#INVALID COMPANY ID</v>
      </c>
      <c r="HR264" t="s">
        <v>1769</v>
      </c>
      <c r="HS264">
        <v>6691825</v>
      </c>
      <c r="HT264" t="s">
        <v>398</v>
      </c>
      <c r="HU264" s="11">
        <v>0.01</v>
      </c>
      <c r="HV264" t="str">
        <f>_xll.SNL.Clients.Office.Excel.Functions.SPG(HS264, "SP_COUNTRY_NAME")</f>
        <v>United Kingdom</v>
      </c>
      <c r="HW264" t="s">
        <v>2016</v>
      </c>
      <c r="HX264">
        <v>111486</v>
      </c>
      <c r="HY264" t="s">
        <v>398</v>
      </c>
      <c r="HZ264" s="11">
        <v>0.01</v>
      </c>
      <c r="IA264" t="str">
        <f>_xll.SNL.Clients.Office.Excel.Functions.SPG(HX264, "SP_COUNTRY_NAME")</f>
        <v>USA</v>
      </c>
      <c r="IF264" t="str">
        <f>_xll.SNL.Clients.Office.Excel.Functions.SPG(IC264, "SP_COUNTRY_NAME")</f>
        <v>#INVALID COMPANY ID</v>
      </c>
      <c r="IK264" t="str">
        <f>_xll.SNL.Clients.Office.Excel.Functions.SPG(IH264, "SP_COUNTRY_NAME")</f>
        <v>#INVALID COMPANY ID</v>
      </c>
      <c r="IP264" t="str">
        <f>_xll.SNL.Clients.Office.Excel.Functions.SPG(IM264, "SP_COUNTRY_NAME")</f>
        <v>#INVALID COMPANY ID</v>
      </c>
      <c r="IU264" t="str">
        <f>_xll.SNL.Clients.Office.Excel.Functions.SPG(IR264, "SP_COUNTRY_NAME")</f>
        <v>#INVALID COMPANY ID</v>
      </c>
      <c r="IZ264" t="str">
        <f>_xll.SNL.Clients.Office.Excel.Functions.SPG(IW264, "SP_COUNTRY_NAME")</f>
        <v>#INVALID COMPANY ID</v>
      </c>
      <c r="JA264" t="s">
        <v>772</v>
      </c>
      <c r="JB264">
        <v>19495946</v>
      </c>
      <c r="JC264" t="s">
        <v>398</v>
      </c>
      <c r="JD264" s="11">
        <v>0</v>
      </c>
      <c r="JE264" t="str">
        <f>_xll.SNL.Clients.Office.Excel.Functions.SPG(JB264, "SP_COUNTRY_NAME")</f>
        <v>South Africa</v>
      </c>
      <c r="JF264" t="s">
        <v>451</v>
      </c>
      <c r="JG264">
        <v>4093616</v>
      </c>
      <c r="JH264" t="s">
        <v>398</v>
      </c>
      <c r="JI264" s="11">
        <v>0</v>
      </c>
      <c r="JJ264" t="str">
        <f>_xll.SNL.Clients.Office.Excel.Functions.SPG(JG264, "SP_COUNTRY_NAME")</f>
        <v>Canada</v>
      </c>
      <c r="JK264" t="s">
        <v>1421</v>
      </c>
      <c r="JL264">
        <v>5803574</v>
      </c>
      <c r="JM264" t="s">
        <v>403</v>
      </c>
      <c r="JN264" s="11">
        <v>0.01</v>
      </c>
      <c r="JO264" t="str">
        <f>_xll.SNL.Clients.Office.Excel.Functions.SPG(JL264, "SP_COUNTRY_NAME")</f>
        <v>Brazil</v>
      </c>
      <c r="JT264" t="str">
        <f>_xll.SNL.Clients.Office.Excel.Functions.SPG(JQ264, "SP_COUNTRY_NAME")</f>
        <v>#INVALID COMPANY ID</v>
      </c>
      <c r="JY264" t="str">
        <f>_xll.SNL.Clients.Office.Excel.Functions.SPG(JV264, "SP_COUNTRY_NAME")</f>
        <v>#INVALID COMPANY ID</v>
      </c>
      <c r="JZ264" t="s">
        <v>1769</v>
      </c>
      <c r="KA264">
        <v>6691825</v>
      </c>
      <c r="KB264" t="s">
        <v>398</v>
      </c>
      <c r="KC264" s="11">
        <v>0.01</v>
      </c>
      <c r="KD264" t="str">
        <f>_xll.SNL.Clients.Office.Excel.Functions.SPG(KA264, "SP_COUNTRY_NAME")</f>
        <v>United Kingdom</v>
      </c>
      <c r="KI264" t="str">
        <f>_xll.SNL.Clients.Office.Excel.Functions.SPG(KF264, "SP_COUNTRY_NAME")</f>
        <v>#INVALID COMPANY ID</v>
      </c>
      <c r="KN264" t="str">
        <f>_xll.SNL.Clients.Office.Excel.Functions.SPG(KK264, "SP_COUNTRY_NAME")</f>
        <v>#INVALID COMPANY ID</v>
      </c>
    </row>
    <row r="265" spans="5:300" x14ac:dyDescent="0.35">
      <c r="E265" t="str">
        <f>_xll.SNL.Clients.Office.Excel.Functions.SPG(B265, "SP_COUNTRY_NAME")</f>
        <v>#INVALID COMPANY ID</v>
      </c>
      <c r="F265" t="s">
        <v>880</v>
      </c>
      <c r="G265">
        <v>5867090</v>
      </c>
      <c r="H265" t="s">
        <v>398</v>
      </c>
      <c r="I265" s="11">
        <v>0</v>
      </c>
      <c r="J265" t="str">
        <f>_xll.SNL.Clients.Office.Excel.Functions.SPG(G265, "SP_COUNTRY_NAME")</f>
        <v>South Africa</v>
      </c>
      <c r="O265" t="str">
        <f>_xll.SNL.Clients.Office.Excel.Functions.SPG(L265, "SP_COUNTRY_NAME")</f>
        <v>#INVALID COMPANY ID</v>
      </c>
      <c r="P265" t="s">
        <v>1133</v>
      </c>
      <c r="Q265">
        <v>5821667</v>
      </c>
      <c r="R265" t="s">
        <v>398</v>
      </c>
      <c r="S265" s="11">
        <v>0.02</v>
      </c>
      <c r="T265" t="str">
        <f>_xll.SNL.Clients.Office.Excel.Functions.SPG(Q265, "SP_COUNTRY_NAME")</f>
        <v>France</v>
      </c>
      <c r="Y265" t="str">
        <f>_xll.SNL.Clients.Office.Excel.Functions.SPG(V265, "SP_COUNTRY_NAME")</f>
        <v>#INVALID COMPANY ID</v>
      </c>
      <c r="AD265" t="str">
        <f>_xll.SNL.Clients.Office.Excel.Functions.SPG(AA265, "SP_COUNTRY_NAME")</f>
        <v>#INVALID COMPANY ID</v>
      </c>
      <c r="AI265" t="str">
        <f>_xll.SNL.Clients.Office.Excel.Functions.SPG(AF265, "SP_COUNTRY_NAME")</f>
        <v>#INVALID COMPANY ID</v>
      </c>
      <c r="AJ265" t="s">
        <v>1133</v>
      </c>
      <c r="AK265">
        <v>5821667</v>
      </c>
      <c r="AL265" t="s">
        <v>398</v>
      </c>
      <c r="AM265" s="11">
        <v>0.02</v>
      </c>
      <c r="AN265" t="str">
        <f>_xll.SNL.Clients.Office.Excel.Functions.SPG(AK265, "SP_COUNTRY_NAME")</f>
        <v>France</v>
      </c>
      <c r="AS265" t="str">
        <f>_xll.SNL.Clients.Office.Excel.Functions.SPG(AP265, "SP_COUNTRY_NAME")</f>
        <v>#INVALID COMPANY ID</v>
      </c>
      <c r="AX265" t="str">
        <f>_xll.SNL.Clients.Office.Excel.Functions.SPG(AU265, "SP_COUNTRY_NAME")</f>
        <v>#INVALID COMPANY ID</v>
      </c>
      <c r="BC265" t="str">
        <f>_xll.SNL.Clients.Office.Excel.Functions.SPG(AZ265, "SP_COUNTRY_NAME")</f>
        <v>#INVALID COMPANY ID</v>
      </c>
      <c r="BH265" t="str">
        <f>_xll.SNL.Clients.Office.Excel.Functions.SPG(BE265, "SP_COUNTRY_NAME")</f>
        <v>#INVALID COMPANY ID</v>
      </c>
      <c r="BI265" t="s">
        <v>784</v>
      </c>
      <c r="BJ265">
        <v>7789175</v>
      </c>
      <c r="BK265" t="s">
        <v>398</v>
      </c>
      <c r="BL265" s="11">
        <v>0</v>
      </c>
      <c r="BM265" t="str">
        <f>_xll.SNL.Clients.Office.Excel.Functions.SPG(BJ265, "SP_COUNTRY_NAME")</f>
        <v>South Africa</v>
      </c>
      <c r="BR265" t="str">
        <f>_xll.SNL.Clients.Office.Excel.Functions.SPG(BO265, "SP_COUNTRY_NAME")</f>
        <v>#INVALID COMPANY ID</v>
      </c>
      <c r="BS265" t="s">
        <v>1969</v>
      </c>
      <c r="BT265" t="s">
        <v>348</v>
      </c>
      <c r="BU265" t="s">
        <v>406</v>
      </c>
      <c r="BV265" s="11">
        <v>0</v>
      </c>
      <c r="BW265" t="str">
        <f>_xll.SNL.Clients.Office.Excel.Functions.SPG(BT265, "SP_COUNTRY_NAME")</f>
        <v>China</v>
      </c>
      <c r="BX265" t="s">
        <v>1770</v>
      </c>
      <c r="BY265">
        <v>4582215</v>
      </c>
      <c r="BZ265" t="s">
        <v>398</v>
      </c>
      <c r="CA265" s="11">
        <v>0</v>
      </c>
      <c r="CB265" t="str">
        <f>_xll.SNL.Clients.Office.Excel.Functions.SPG(BY265, "SP_COUNTRY_NAME")</f>
        <v>USA</v>
      </c>
      <c r="CC265" t="s">
        <v>1422</v>
      </c>
      <c r="CD265">
        <v>4853822</v>
      </c>
      <c r="CE265" t="s">
        <v>398</v>
      </c>
      <c r="CF265" s="11">
        <v>0.01</v>
      </c>
      <c r="CG265" t="str">
        <f>_xll.SNL.Clients.Office.Excel.Functions.SPG(CD265, "SP_COUNTRY_NAME")</f>
        <v>United Kingdom</v>
      </c>
      <c r="CH265" t="s">
        <v>1770</v>
      </c>
      <c r="CI265">
        <v>4582215</v>
      </c>
      <c r="CJ265" t="s">
        <v>398</v>
      </c>
      <c r="CK265" s="11">
        <v>0</v>
      </c>
      <c r="CL265" t="str">
        <f>_xll.SNL.Clients.Office.Excel.Functions.SPG(CI265, "SP_COUNTRY_NAME")</f>
        <v>USA</v>
      </c>
      <c r="CM265" t="s">
        <v>784</v>
      </c>
      <c r="CN265">
        <v>7789175</v>
      </c>
      <c r="CO265" t="s">
        <v>398</v>
      </c>
      <c r="CP265" s="11">
        <v>0</v>
      </c>
      <c r="CQ265" t="str">
        <f>_xll.SNL.Clients.Office.Excel.Functions.SPG(CN265, "SP_COUNTRY_NAME")</f>
        <v>South Africa</v>
      </c>
      <c r="CR265" t="s">
        <v>784</v>
      </c>
      <c r="CS265">
        <v>7789175</v>
      </c>
      <c r="CT265" t="s">
        <v>398</v>
      </c>
      <c r="CU265" s="11">
        <v>0</v>
      </c>
      <c r="CV265" t="str">
        <f>_xll.SNL.Clients.Office.Excel.Functions.SPG(CS265, "SP_COUNTRY_NAME")</f>
        <v>South Africa</v>
      </c>
      <c r="CW265" t="s">
        <v>1770</v>
      </c>
      <c r="CX265">
        <v>4582215</v>
      </c>
      <c r="CY265" t="s">
        <v>398</v>
      </c>
      <c r="CZ265" s="11">
        <v>0</v>
      </c>
      <c r="DA265" t="str">
        <f>_xll.SNL.Clients.Office.Excel.Functions.SPG(CX265, "SP_COUNTRY_NAME")</f>
        <v>USA</v>
      </c>
      <c r="DF265" t="str">
        <f>_xll.SNL.Clients.Office.Excel.Functions.SPG(DC265, "SP_COUNTRY_NAME")</f>
        <v>#INVALID COMPANY ID</v>
      </c>
      <c r="DK265" t="str">
        <f>_xll.SNL.Clients.Office.Excel.Functions.SPG(DH265, "SP_COUNTRY_NAME")</f>
        <v>#INVALID COMPANY ID</v>
      </c>
      <c r="DL265" t="s">
        <v>880</v>
      </c>
      <c r="DM265">
        <v>5867090</v>
      </c>
      <c r="DN265" t="s">
        <v>398</v>
      </c>
      <c r="DO265" s="11">
        <v>0</v>
      </c>
      <c r="DP265" t="str">
        <f>_xll.SNL.Clients.Office.Excel.Functions.SPG(DM265, "SP_COUNTRY_NAME")</f>
        <v>South Africa</v>
      </c>
      <c r="DQ265" t="s">
        <v>880</v>
      </c>
      <c r="DR265">
        <v>5867090</v>
      </c>
      <c r="DS265" t="s">
        <v>398</v>
      </c>
      <c r="DT265" s="11">
        <v>0</v>
      </c>
      <c r="DU265" t="str">
        <f>_xll.SNL.Clients.Office.Excel.Functions.SPG(DR265, "SP_COUNTRY_NAME")</f>
        <v>South Africa</v>
      </c>
      <c r="DV265" t="s">
        <v>880</v>
      </c>
      <c r="DW265">
        <v>5867090</v>
      </c>
      <c r="DX265" t="s">
        <v>398</v>
      </c>
      <c r="DY265" s="11">
        <v>0</v>
      </c>
      <c r="DZ265" t="str">
        <f>_xll.SNL.Clients.Office.Excel.Functions.SPG(DW265, "SP_COUNTRY_NAME")</f>
        <v>South Africa</v>
      </c>
      <c r="EE265" t="str">
        <f>_xll.SNL.Clients.Office.Excel.Functions.SPG(EB265, "SP_COUNTRY_NAME")</f>
        <v>#INVALID COMPANY ID</v>
      </c>
      <c r="EF265" t="s">
        <v>2017</v>
      </c>
      <c r="EG265">
        <v>4049169</v>
      </c>
      <c r="EH265" t="s">
        <v>401</v>
      </c>
      <c r="EI265" s="11">
        <v>0.01</v>
      </c>
      <c r="EJ265" t="str">
        <f>_xll.SNL.Clients.Office.Excel.Functions.SPG(EG265, "SP_COUNTRY_NAME")</f>
        <v>Australia</v>
      </c>
      <c r="EO265" t="str">
        <f>_xll.SNL.Clients.Office.Excel.Functions.SPG(EL265, "SP_COUNTRY_NAME")</f>
        <v>#INVALID COMPANY ID</v>
      </c>
      <c r="ET265" t="str">
        <f>_xll.SNL.Clients.Office.Excel.Functions.SPG(EQ265, "SP_COUNTRY_NAME")</f>
        <v>#INVALID COMPANY ID</v>
      </c>
      <c r="EY265" t="str">
        <f>_xll.SNL.Clients.Office.Excel.Functions.SPG(EV265, "SP_COUNTRY_NAME")</f>
        <v>#INVALID COMPANY ID</v>
      </c>
      <c r="EZ265" t="s">
        <v>1422</v>
      </c>
      <c r="FA265">
        <v>4853822</v>
      </c>
      <c r="FB265" t="s">
        <v>398</v>
      </c>
      <c r="FC265" s="11">
        <v>0.01</v>
      </c>
      <c r="FD265" t="str">
        <f>_xll.SNL.Clients.Office.Excel.Functions.SPG(FA265, "SP_COUNTRY_NAME")</f>
        <v>United Kingdom</v>
      </c>
      <c r="FE265" t="s">
        <v>1422</v>
      </c>
      <c r="FF265">
        <v>4853822</v>
      </c>
      <c r="FG265" t="s">
        <v>398</v>
      </c>
      <c r="FH265" s="11">
        <v>0.01</v>
      </c>
      <c r="FI265" t="str">
        <f>_xll.SNL.Clients.Office.Excel.Functions.SPG(FF265, "SP_COUNTRY_NAME")</f>
        <v>United Kingdom</v>
      </c>
      <c r="FJ265" t="s">
        <v>1770</v>
      </c>
      <c r="FK265">
        <v>4582215</v>
      </c>
      <c r="FL265" t="s">
        <v>398</v>
      </c>
      <c r="FM265" s="11">
        <v>0</v>
      </c>
      <c r="FN265" t="str">
        <f>_xll.SNL.Clients.Office.Excel.Functions.SPG(FK265, "SP_COUNTRY_NAME")</f>
        <v>USA</v>
      </c>
      <c r="FS265" t="str">
        <f>_xll.SNL.Clients.Office.Excel.Functions.SPG(FP265, "SP_COUNTRY_NAME")</f>
        <v>#INVALID COMPANY ID</v>
      </c>
      <c r="FT265" t="s">
        <v>2017</v>
      </c>
      <c r="FU265">
        <v>4049169</v>
      </c>
      <c r="FV265" t="s">
        <v>401</v>
      </c>
      <c r="FW265" s="11">
        <v>0.01</v>
      </c>
      <c r="FX265" t="str">
        <f>_xll.SNL.Clients.Office.Excel.Functions.SPG(FU265, "SP_COUNTRY_NAME")</f>
        <v>Australia</v>
      </c>
      <c r="GC265" t="str">
        <f>_xll.SNL.Clients.Office.Excel.Functions.SPG(FZ265, "SP_COUNTRY_NAME")</f>
        <v>#INVALID COMPANY ID</v>
      </c>
      <c r="GH265" t="str">
        <f>_xll.SNL.Clients.Office.Excel.Functions.SPG(GE265, "SP_COUNTRY_NAME")</f>
        <v>#INVALID COMPANY ID</v>
      </c>
      <c r="GM265" t="str">
        <f>_xll.SNL.Clients.Office.Excel.Functions.SPG(GJ265, "SP_COUNTRY_NAME")</f>
        <v>#INVALID COMPANY ID</v>
      </c>
      <c r="GR265" t="str">
        <f>_xll.SNL.Clients.Office.Excel.Functions.SPG(GO265, "SP_COUNTRY_NAME")</f>
        <v>#INVALID COMPANY ID</v>
      </c>
      <c r="GW265" t="str">
        <f>_xll.SNL.Clients.Office.Excel.Functions.SPG(GT265, "SP_COUNTRY_NAME")</f>
        <v>#INVALID COMPANY ID</v>
      </c>
      <c r="HB265" t="str">
        <f>_xll.SNL.Clients.Office.Excel.Functions.SPG(GY265, "SP_COUNTRY_NAME")</f>
        <v>#INVALID COMPANY ID</v>
      </c>
      <c r="HC265" t="s">
        <v>1770</v>
      </c>
      <c r="HD265">
        <v>4582215</v>
      </c>
      <c r="HE265" t="s">
        <v>398</v>
      </c>
      <c r="HF265" s="11">
        <v>0</v>
      </c>
      <c r="HG265" t="str">
        <f>_xll.SNL.Clients.Office.Excel.Functions.SPG(HD265, "SP_COUNTRY_NAME")</f>
        <v>USA</v>
      </c>
      <c r="HL265" t="str">
        <f>_xll.SNL.Clients.Office.Excel.Functions.SPG(HI265, "SP_COUNTRY_NAME")</f>
        <v>#INVALID COMPANY ID</v>
      </c>
      <c r="HQ265" t="str">
        <f>_xll.SNL.Clients.Office.Excel.Functions.SPG(HN265, "SP_COUNTRY_NAME")</f>
        <v>#INVALID COMPANY ID</v>
      </c>
      <c r="HR265" t="s">
        <v>1770</v>
      </c>
      <c r="HS265">
        <v>4582215</v>
      </c>
      <c r="HT265" t="s">
        <v>398</v>
      </c>
      <c r="HU265" s="11">
        <v>0</v>
      </c>
      <c r="HV265" t="str">
        <f>_xll.SNL.Clients.Office.Excel.Functions.SPG(HS265, "SP_COUNTRY_NAME")</f>
        <v>USA</v>
      </c>
      <c r="HW265" t="s">
        <v>2017</v>
      </c>
      <c r="HX265">
        <v>4049169</v>
      </c>
      <c r="HY265" t="s">
        <v>401</v>
      </c>
      <c r="HZ265" s="11">
        <v>0.01</v>
      </c>
      <c r="IA265" t="str">
        <f>_xll.SNL.Clients.Office.Excel.Functions.SPG(HX265, "SP_COUNTRY_NAME")</f>
        <v>Australia</v>
      </c>
      <c r="IF265" t="str">
        <f>_xll.SNL.Clients.Office.Excel.Functions.SPG(IC265, "SP_COUNTRY_NAME")</f>
        <v>#INVALID COMPANY ID</v>
      </c>
      <c r="IK265" t="str">
        <f>_xll.SNL.Clients.Office.Excel.Functions.SPG(IH265, "SP_COUNTRY_NAME")</f>
        <v>#INVALID COMPANY ID</v>
      </c>
      <c r="IP265" t="str">
        <f>_xll.SNL.Clients.Office.Excel.Functions.SPG(IM265, "SP_COUNTRY_NAME")</f>
        <v>#INVALID COMPANY ID</v>
      </c>
      <c r="IU265" t="str">
        <f>_xll.SNL.Clients.Office.Excel.Functions.SPG(IR265, "SP_COUNTRY_NAME")</f>
        <v>#INVALID COMPANY ID</v>
      </c>
      <c r="IZ265" t="str">
        <f>_xll.SNL.Clients.Office.Excel.Functions.SPG(IW265, "SP_COUNTRY_NAME")</f>
        <v>#INVALID COMPANY ID</v>
      </c>
      <c r="JA265" t="s">
        <v>784</v>
      </c>
      <c r="JB265">
        <v>7789175</v>
      </c>
      <c r="JC265" t="s">
        <v>398</v>
      </c>
      <c r="JD265" s="11">
        <v>0</v>
      </c>
      <c r="JE265" t="str">
        <f>_xll.SNL.Clients.Office.Excel.Functions.SPG(JB265, "SP_COUNTRY_NAME")</f>
        <v>South Africa</v>
      </c>
      <c r="JF265" t="s">
        <v>880</v>
      </c>
      <c r="JG265">
        <v>5867090</v>
      </c>
      <c r="JH265" t="s">
        <v>398</v>
      </c>
      <c r="JI265" s="11">
        <v>0</v>
      </c>
      <c r="JJ265" t="str">
        <f>_xll.SNL.Clients.Office.Excel.Functions.SPG(JG265, "SP_COUNTRY_NAME")</f>
        <v>South Africa</v>
      </c>
      <c r="JK265" t="s">
        <v>1422</v>
      </c>
      <c r="JL265">
        <v>4853822</v>
      </c>
      <c r="JM265" t="s">
        <v>398</v>
      </c>
      <c r="JN265" s="11">
        <v>0.01</v>
      </c>
      <c r="JO265" t="str">
        <f>_xll.SNL.Clients.Office.Excel.Functions.SPG(JL265, "SP_COUNTRY_NAME")</f>
        <v>United Kingdom</v>
      </c>
      <c r="JT265" t="str">
        <f>_xll.SNL.Clients.Office.Excel.Functions.SPG(JQ265, "SP_COUNTRY_NAME")</f>
        <v>#INVALID COMPANY ID</v>
      </c>
      <c r="JY265" t="str">
        <f>_xll.SNL.Clients.Office.Excel.Functions.SPG(JV265, "SP_COUNTRY_NAME")</f>
        <v>#INVALID COMPANY ID</v>
      </c>
      <c r="JZ265" t="s">
        <v>1770</v>
      </c>
      <c r="KA265">
        <v>4582215</v>
      </c>
      <c r="KB265" t="s">
        <v>398</v>
      </c>
      <c r="KC265" s="11">
        <v>0</v>
      </c>
      <c r="KD265" t="str">
        <f>_xll.SNL.Clients.Office.Excel.Functions.SPG(KA265, "SP_COUNTRY_NAME")</f>
        <v>USA</v>
      </c>
      <c r="KI265" t="str">
        <f>_xll.SNL.Clients.Office.Excel.Functions.SPG(KF265, "SP_COUNTRY_NAME")</f>
        <v>#INVALID COMPANY ID</v>
      </c>
      <c r="KN265" t="str">
        <f>_xll.SNL.Clients.Office.Excel.Functions.SPG(KK265, "SP_COUNTRY_NAME")</f>
        <v>#INVALID COMPANY ID</v>
      </c>
    </row>
    <row r="266" spans="5:300" x14ac:dyDescent="0.35">
      <c r="E266" t="str">
        <f>_xll.SNL.Clients.Office.Excel.Functions.SPG(B266, "SP_COUNTRY_NAME")</f>
        <v>#INVALID COMPANY ID</v>
      </c>
      <c r="F266" t="s">
        <v>762</v>
      </c>
      <c r="G266">
        <v>124019115</v>
      </c>
      <c r="H266" t="s">
        <v>398</v>
      </c>
      <c r="I266" s="11">
        <v>0</v>
      </c>
      <c r="J266" t="str">
        <f>_xll.SNL.Clients.Office.Excel.Functions.SPG(G266, "SP_COUNTRY_NAME")</f>
        <v>South Africa</v>
      </c>
      <c r="O266" t="str">
        <f>_xll.SNL.Clients.Office.Excel.Functions.SPG(L266, "SP_COUNTRY_NAME")</f>
        <v>#INVALID COMPANY ID</v>
      </c>
      <c r="P266" t="s">
        <v>808</v>
      </c>
      <c r="Q266">
        <v>4138136</v>
      </c>
      <c r="R266" t="s">
        <v>403</v>
      </c>
      <c r="S266" s="11">
        <v>0.02</v>
      </c>
      <c r="T266" t="str">
        <f>_xll.SNL.Clients.Office.Excel.Functions.SPG(Q266, "SP_COUNTRY_NAME")</f>
        <v>United Kingdom</v>
      </c>
      <c r="Y266" t="str">
        <f>_xll.SNL.Clients.Office.Excel.Functions.SPG(V266, "SP_COUNTRY_NAME")</f>
        <v>#INVALID COMPANY ID</v>
      </c>
      <c r="AD266" t="str">
        <f>_xll.SNL.Clients.Office.Excel.Functions.SPG(AA266, "SP_COUNTRY_NAME")</f>
        <v>#INVALID COMPANY ID</v>
      </c>
      <c r="AI266" t="str">
        <f>_xll.SNL.Clients.Office.Excel.Functions.SPG(AF266, "SP_COUNTRY_NAME")</f>
        <v>#INVALID COMPANY ID</v>
      </c>
      <c r="AJ266" t="s">
        <v>808</v>
      </c>
      <c r="AK266">
        <v>4138136</v>
      </c>
      <c r="AL266" t="s">
        <v>403</v>
      </c>
      <c r="AM266" s="11">
        <v>0.02</v>
      </c>
      <c r="AN266" t="str">
        <f>_xll.SNL.Clients.Office.Excel.Functions.SPG(AK266, "SP_COUNTRY_NAME")</f>
        <v>United Kingdom</v>
      </c>
      <c r="AS266" t="str">
        <f>_xll.SNL.Clients.Office.Excel.Functions.SPG(AP266, "SP_COUNTRY_NAME")</f>
        <v>#INVALID COMPANY ID</v>
      </c>
      <c r="AX266" t="str">
        <f>_xll.SNL.Clients.Office.Excel.Functions.SPG(AU266, "SP_COUNTRY_NAME")</f>
        <v>#INVALID COMPANY ID</v>
      </c>
      <c r="BC266" t="str">
        <f>_xll.SNL.Clients.Office.Excel.Functions.SPG(AZ266, "SP_COUNTRY_NAME")</f>
        <v>#INVALID COMPANY ID</v>
      </c>
      <c r="BH266" t="str">
        <f>_xll.SNL.Clients.Office.Excel.Functions.SPG(BE266, "SP_COUNTRY_NAME")</f>
        <v>#INVALID COMPANY ID</v>
      </c>
      <c r="BI266" t="s">
        <v>765</v>
      </c>
      <c r="BJ266">
        <v>5869594</v>
      </c>
      <c r="BK266" t="s">
        <v>398</v>
      </c>
      <c r="BL266" s="11">
        <v>0</v>
      </c>
      <c r="BM266" t="str">
        <f>_xll.SNL.Clients.Office.Excel.Functions.SPG(BJ266, "SP_COUNTRY_NAME")</f>
        <v>South Africa</v>
      </c>
      <c r="BR266" t="str">
        <f>_xll.SNL.Clients.Office.Excel.Functions.SPG(BO266, "SP_COUNTRY_NAME")</f>
        <v>#INVALID COMPANY ID</v>
      </c>
      <c r="BS266" t="s">
        <v>1970</v>
      </c>
      <c r="BT266" t="s">
        <v>348</v>
      </c>
      <c r="BU266" t="s">
        <v>406</v>
      </c>
      <c r="BV266" s="11">
        <v>0</v>
      </c>
      <c r="BW266" t="str">
        <f>_xll.SNL.Clients.Office.Excel.Functions.SPG(BT266, "SP_COUNTRY_NAME")</f>
        <v>China</v>
      </c>
      <c r="BX266" t="s">
        <v>1458</v>
      </c>
      <c r="BY266">
        <v>4853792</v>
      </c>
      <c r="BZ266" t="s">
        <v>401</v>
      </c>
      <c r="CA266" s="11">
        <v>0</v>
      </c>
      <c r="CB266" t="str">
        <f>_xll.SNL.Clients.Office.Excel.Functions.SPG(BY266, "SP_COUNTRY_NAME")</f>
        <v>United Kingdom</v>
      </c>
      <c r="CC266" t="s">
        <v>1423</v>
      </c>
      <c r="CD266">
        <v>4093038</v>
      </c>
      <c r="CE266" t="s">
        <v>398</v>
      </c>
      <c r="CF266" s="11">
        <v>0.01</v>
      </c>
      <c r="CG266" t="str">
        <f>_xll.SNL.Clients.Office.Excel.Functions.SPG(CD266, "SP_COUNTRY_NAME")</f>
        <v>USA</v>
      </c>
      <c r="CH266" t="s">
        <v>1458</v>
      </c>
      <c r="CI266">
        <v>4853792</v>
      </c>
      <c r="CJ266" t="s">
        <v>401</v>
      </c>
      <c r="CK266" s="11">
        <v>0</v>
      </c>
      <c r="CL266" t="str">
        <f>_xll.SNL.Clients.Office.Excel.Functions.SPG(CI266, "SP_COUNTRY_NAME")</f>
        <v>United Kingdom</v>
      </c>
      <c r="CM266" t="s">
        <v>765</v>
      </c>
      <c r="CN266">
        <v>5869594</v>
      </c>
      <c r="CO266" t="s">
        <v>398</v>
      </c>
      <c r="CP266" s="11">
        <v>0</v>
      </c>
      <c r="CQ266" t="str">
        <f>_xll.SNL.Clients.Office.Excel.Functions.SPG(CN266, "SP_COUNTRY_NAME")</f>
        <v>South Africa</v>
      </c>
      <c r="CR266" t="s">
        <v>765</v>
      </c>
      <c r="CS266">
        <v>5869594</v>
      </c>
      <c r="CT266" t="s">
        <v>398</v>
      </c>
      <c r="CU266" s="11">
        <v>0</v>
      </c>
      <c r="CV266" t="str">
        <f>_xll.SNL.Clients.Office.Excel.Functions.SPG(CS266, "SP_COUNTRY_NAME")</f>
        <v>South Africa</v>
      </c>
      <c r="CW266" t="s">
        <v>1458</v>
      </c>
      <c r="CX266">
        <v>4853792</v>
      </c>
      <c r="CY266" t="s">
        <v>401</v>
      </c>
      <c r="CZ266" s="11">
        <v>0</v>
      </c>
      <c r="DA266" t="str">
        <f>_xll.SNL.Clients.Office.Excel.Functions.SPG(CX266, "SP_COUNTRY_NAME")</f>
        <v>United Kingdom</v>
      </c>
      <c r="DF266" t="str">
        <f>_xll.SNL.Clients.Office.Excel.Functions.SPG(DC266, "SP_COUNTRY_NAME")</f>
        <v>#INVALID COMPANY ID</v>
      </c>
      <c r="DK266" t="str">
        <f>_xll.SNL.Clients.Office.Excel.Functions.SPG(DH266, "SP_COUNTRY_NAME")</f>
        <v>#INVALID COMPANY ID</v>
      </c>
      <c r="DL266" t="s">
        <v>762</v>
      </c>
      <c r="DM266">
        <v>124019115</v>
      </c>
      <c r="DN266" t="s">
        <v>398</v>
      </c>
      <c r="DO266" s="11">
        <v>0</v>
      </c>
      <c r="DP266" t="str">
        <f>_xll.SNL.Clients.Office.Excel.Functions.SPG(DM266, "SP_COUNTRY_NAME")</f>
        <v>South Africa</v>
      </c>
      <c r="DQ266" t="s">
        <v>762</v>
      </c>
      <c r="DR266">
        <v>124019115</v>
      </c>
      <c r="DS266" t="s">
        <v>398</v>
      </c>
      <c r="DT266" s="11">
        <v>0</v>
      </c>
      <c r="DU266" t="str">
        <f>_xll.SNL.Clients.Office.Excel.Functions.SPG(DR266, "SP_COUNTRY_NAME")</f>
        <v>South Africa</v>
      </c>
      <c r="DV266" t="s">
        <v>762</v>
      </c>
      <c r="DW266">
        <v>124019115</v>
      </c>
      <c r="DX266" t="s">
        <v>398</v>
      </c>
      <c r="DY266" s="11">
        <v>0</v>
      </c>
      <c r="DZ266" t="str">
        <f>_xll.SNL.Clients.Office.Excel.Functions.SPG(DW266, "SP_COUNTRY_NAME")</f>
        <v>South Africa</v>
      </c>
      <c r="EE266" t="str">
        <f>_xll.SNL.Clients.Office.Excel.Functions.SPG(EB266, "SP_COUNTRY_NAME")</f>
        <v>#INVALID COMPANY ID</v>
      </c>
      <c r="EF266" t="s">
        <v>1147</v>
      </c>
      <c r="EG266">
        <v>5758195</v>
      </c>
      <c r="EH266" t="s">
        <v>398</v>
      </c>
      <c r="EI266" s="11">
        <v>0.01</v>
      </c>
      <c r="EJ266" t="str">
        <f>_xll.SNL.Clients.Office.Excel.Functions.SPG(EG266, "SP_COUNTRY_NAME")</f>
        <v>South Africa</v>
      </c>
      <c r="EO266" t="str">
        <f>_xll.SNL.Clients.Office.Excel.Functions.SPG(EL266, "SP_COUNTRY_NAME")</f>
        <v>#INVALID COMPANY ID</v>
      </c>
      <c r="ET266" t="str">
        <f>_xll.SNL.Clients.Office.Excel.Functions.SPG(EQ266, "SP_COUNTRY_NAME")</f>
        <v>#INVALID COMPANY ID</v>
      </c>
      <c r="EY266" t="str">
        <f>_xll.SNL.Clients.Office.Excel.Functions.SPG(EV266, "SP_COUNTRY_NAME")</f>
        <v>#INVALID COMPANY ID</v>
      </c>
      <c r="EZ266" t="s">
        <v>1423</v>
      </c>
      <c r="FA266">
        <v>4093038</v>
      </c>
      <c r="FB266" t="s">
        <v>398</v>
      </c>
      <c r="FC266" s="11">
        <v>0.01</v>
      </c>
      <c r="FD266" t="str">
        <f>_xll.SNL.Clients.Office.Excel.Functions.SPG(FA266, "SP_COUNTRY_NAME")</f>
        <v>USA</v>
      </c>
      <c r="FE266" t="s">
        <v>1423</v>
      </c>
      <c r="FF266">
        <v>4093038</v>
      </c>
      <c r="FG266" t="s">
        <v>398</v>
      </c>
      <c r="FH266" s="11">
        <v>0.01</v>
      </c>
      <c r="FI266" t="str">
        <f>_xll.SNL.Clients.Office.Excel.Functions.SPG(FF266, "SP_COUNTRY_NAME")</f>
        <v>USA</v>
      </c>
      <c r="FJ266" t="s">
        <v>1458</v>
      </c>
      <c r="FK266">
        <v>4853792</v>
      </c>
      <c r="FL266" t="s">
        <v>401</v>
      </c>
      <c r="FM266" s="11">
        <v>0</v>
      </c>
      <c r="FN266" t="str">
        <f>_xll.SNL.Clients.Office.Excel.Functions.SPG(FK266, "SP_COUNTRY_NAME")</f>
        <v>United Kingdom</v>
      </c>
      <c r="FS266" t="str">
        <f>_xll.SNL.Clients.Office.Excel.Functions.SPG(FP266, "SP_COUNTRY_NAME")</f>
        <v>#INVALID COMPANY ID</v>
      </c>
      <c r="FT266" t="s">
        <v>1147</v>
      </c>
      <c r="FU266">
        <v>5758195</v>
      </c>
      <c r="FV266" t="s">
        <v>398</v>
      </c>
      <c r="FW266" s="11">
        <v>0.01</v>
      </c>
      <c r="FX266" t="str">
        <f>_xll.SNL.Clients.Office.Excel.Functions.SPG(FU266, "SP_COUNTRY_NAME")</f>
        <v>South Africa</v>
      </c>
      <c r="GC266" t="str">
        <f>_xll.SNL.Clients.Office.Excel.Functions.SPG(FZ266, "SP_COUNTRY_NAME")</f>
        <v>#INVALID COMPANY ID</v>
      </c>
      <c r="GH266" t="str">
        <f>_xll.SNL.Clients.Office.Excel.Functions.SPG(GE266, "SP_COUNTRY_NAME")</f>
        <v>#INVALID COMPANY ID</v>
      </c>
      <c r="GM266" t="str">
        <f>_xll.SNL.Clients.Office.Excel.Functions.SPG(GJ266, "SP_COUNTRY_NAME")</f>
        <v>#INVALID COMPANY ID</v>
      </c>
      <c r="GR266" t="str">
        <f>_xll.SNL.Clients.Office.Excel.Functions.SPG(GO266, "SP_COUNTRY_NAME")</f>
        <v>#INVALID COMPANY ID</v>
      </c>
      <c r="GW266" t="str">
        <f>_xll.SNL.Clients.Office.Excel.Functions.SPG(GT266, "SP_COUNTRY_NAME")</f>
        <v>#INVALID COMPANY ID</v>
      </c>
      <c r="HB266" t="str">
        <f>_xll.SNL.Clients.Office.Excel.Functions.SPG(GY266, "SP_COUNTRY_NAME")</f>
        <v>#INVALID COMPANY ID</v>
      </c>
      <c r="HC266" t="s">
        <v>1458</v>
      </c>
      <c r="HD266">
        <v>4853792</v>
      </c>
      <c r="HE266" t="s">
        <v>401</v>
      </c>
      <c r="HF266" s="11">
        <v>0</v>
      </c>
      <c r="HG266" t="str">
        <f>_xll.SNL.Clients.Office.Excel.Functions.SPG(HD266, "SP_COUNTRY_NAME")</f>
        <v>United Kingdom</v>
      </c>
      <c r="HL266" t="str">
        <f>_xll.SNL.Clients.Office.Excel.Functions.SPG(HI266, "SP_COUNTRY_NAME")</f>
        <v>#INVALID COMPANY ID</v>
      </c>
      <c r="HQ266" t="str">
        <f>_xll.SNL.Clients.Office.Excel.Functions.SPG(HN266, "SP_COUNTRY_NAME")</f>
        <v>#INVALID COMPANY ID</v>
      </c>
      <c r="HR266" t="s">
        <v>1458</v>
      </c>
      <c r="HS266">
        <v>4853792</v>
      </c>
      <c r="HT266" t="s">
        <v>401</v>
      </c>
      <c r="HU266" s="11">
        <v>0</v>
      </c>
      <c r="HV266" t="str">
        <f>_xll.SNL.Clients.Office.Excel.Functions.SPG(HS266, "SP_COUNTRY_NAME")</f>
        <v>United Kingdom</v>
      </c>
      <c r="HW266" t="s">
        <v>1147</v>
      </c>
      <c r="HX266">
        <v>5758195</v>
      </c>
      <c r="HY266" t="s">
        <v>398</v>
      </c>
      <c r="HZ266" s="11">
        <v>0.01</v>
      </c>
      <c r="IA266" t="str">
        <f>_xll.SNL.Clients.Office.Excel.Functions.SPG(HX266, "SP_COUNTRY_NAME")</f>
        <v>South Africa</v>
      </c>
      <c r="IF266" t="str">
        <f>_xll.SNL.Clients.Office.Excel.Functions.SPG(IC266, "SP_COUNTRY_NAME")</f>
        <v>#INVALID COMPANY ID</v>
      </c>
      <c r="IK266" t="str">
        <f>_xll.SNL.Clients.Office.Excel.Functions.SPG(IH266, "SP_COUNTRY_NAME")</f>
        <v>#INVALID COMPANY ID</v>
      </c>
      <c r="IP266" t="str">
        <f>_xll.SNL.Clients.Office.Excel.Functions.SPG(IM266, "SP_COUNTRY_NAME")</f>
        <v>#INVALID COMPANY ID</v>
      </c>
      <c r="IU266" t="str">
        <f>_xll.SNL.Clients.Office.Excel.Functions.SPG(IR266, "SP_COUNTRY_NAME")</f>
        <v>#INVALID COMPANY ID</v>
      </c>
      <c r="IZ266" t="str">
        <f>_xll.SNL.Clients.Office.Excel.Functions.SPG(IW266, "SP_COUNTRY_NAME")</f>
        <v>#INVALID COMPANY ID</v>
      </c>
      <c r="JA266" t="s">
        <v>765</v>
      </c>
      <c r="JB266">
        <v>5869594</v>
      </c>
      <c r="JC266" t="s">
        <v>398</v>
      </c>
      <c r="JD266" s="11">
        <v>0</v>
      </c>
      <c r="JE266" t="str">
        <f>_xll.SNL.Clients.Office.Excel.Functions.SPG(JB266, "SP_COUNTRY_NAME")</f>
        <v>South Africa</v>
      </c>
      <c r="JF266" t="s">
        <v>762</v>
      </c>
      <c r="JG266">
        <v>124019115</v>
      </c>
      <c r="JH266" t="s">
        <v>398</v>
      </c>
      <c r="JI266" s="11">
        <v>0</v>
      </c>
      <c r="JJ266" t="str">
        <f>_xll.SNL.Clients.Office.Excel.Functions.SPG(JG266, "SP_COUNTRY_NAME")</f>
        <v>South Africa</v>
      </c>
      <c r="JK266" t="s">
        <v>1423</v>
      </c>
      <c r="JL266">
        <v>4093038</v>
      </c>
      <c r="JM266" t="s">
        <v>398</v>
      </c>
      <c r="JN266" s="11">
        <v>0.01</v>
      </c>
      <c r="JO266" t="str">
        <f>_xll.SNL.Clients.Office.Excel.Functions.SPG(JL266, "SP_COUNTRY_NAME")</f>
        <v>USA</v>
      </c>
      <c r="JT266" t="str">
        <f>_xll.SNL.Clients.Office.Excel.Functions.SPG(JQ266, "SP_COUNTRY_NAME")</f>
        <v>#INVALID COMPANY ID</v>
      </c>
      <c r="JY266" t="str">
        <f>_xll.SNL.Clients.Office.Excel.Functions.SPG(JV266, "SP_COUNTRY_NAME")</f>
        <v>#INVALID COMPANY ID</v>
      </c>
      <c r="JZ266" t="s">
        <v>1458</v>
      </c>
      <c r="KA266">
        <v>4853792</v>
      </c>
      <c r="KB266" t="s">
        <v>401</v>
      </c>
      <c r="KC266" s="11">
        <v>0</v>
      </c>
      <c r="KD266" t="str">
        <f>_xll.SNL.Clients.Office.Excel.Functions.SPG(KA266, "SP_COUNTRY_NAME")</f>
        <v>United Kingdom</v>
      </c>
      <c r="KI266" t="str">
        <f>_xll.SNL.Clients.Office.Excel.Functions.SPG(KF266, "SP_COUNTRY_NAME")</f>
        <v>#INVALID COMPANY ID</v>
      </c>
      <c r="KN266" t="str">
        <f>_xll.SNL.Clients.Office.Excel.Functions.SPG(KK266, "SP_COUNTRY_NAME")</f>
        <v>#INVALID COMPANY ID</v>
      </c>
    </row>
    <row r="267" spans="5:300" x14ac:dyDescent="0.35">
      <c r="E267" t="str">
        <f>_xll.SNL.Clients.Office.Excel.Functions.SPG(B267, "SP_COUNTRY_NAME")</f>
        <v>#INVALID COMPANY ID</v>
      </c>
      <c r="F267" t="s">
        <v>741</v>
      </c>
      <c r="G267">
        <v>5760527</v>
      </c>
      <c r="H267" t="s">
        <v>398</v>
      </c>
      <c r="I267" s="11">
        <v>0</v>
      </c>
      <c r="J267" t="str">
        <f>_xll.SNL.Clients.Office.Excel.Functions.SPG(G267, "SP_COUNTRY_NAME")</f>
        <v>South Africa</v>
      </c>
      <c r="O267" t="str">
        <f>_xll.SNL.Clients.Office.Excel.Functions.SPG(L267, "SP_COUNTRY_NAME")</f>
        <v>#INVALID COMPANY ID</v>
      </c>
      <c r="P267" t="s">
        <v>1134</v>
      </c>
      <c r="Q267">
        <v>4047991</v>
      </c>
      <c r="R267" t="s">
        <v>402</v>
      </c>
      <c r="S267" s="11">
        <v>0.02</v>
      </c>
      <c r="T267" t="str">
        <f>_xll.SNL.Clients.Office.Excel.Functions.SPG(Q267, "SP_COUNTRY_NAME")</f>
        <v>USA</v>
      </c>
      <c r="Y267" t="str">
        <f>_xll.SNL.Clients.Office.Excel.Functions.SPG(V267, "SP_COUNTRY_NAME")</f>
        <v>#INVALID COMPANY ID</v>
      </c>
      <c r="AD267" t="str">
        <f>_xll.SNL.Clients.Office.Excel.Functions.SPG(AA267, "SP_COUNTRY_NAME")</f>
        <v>#INVALID COMPANY ID</v>
      </c>
      <c r="AI267" t="str">
        <f>_xll.SNL.Clients.Office.Excel.Functions.SPG(AF267, "SP_COUNTRY_NAME")</f>
        <v>#INVALID COMPANY ID</v>
      </c>
      <c r="AJ267" t="s">
        <v>1134</v>
      </c>
      <c r="AK267">
        <v>4047991</v>
      </c>
      <c r="AL267" t="s">
        <v>402</v>
      </c>
      <c r="AM267" s="11">
        <v>0.02</v>
      </c>
      <c r="AN267" t="str">
        <f>_xll.SNL.Clients.Office.Excel.Functions.SPG(AK267, "SP_COUNTRY_NAME")</f>
        <v>USA</v>
      </c>
      <c r="AS267" t="str">
        <f>_xll.SNL.Clients.Office.Excel.Functions.SPG(AP267, "SP_COUNTRY_NAME")</f>
        <v>#INVALID COMPANY ID</v>
      </c>
      <c r="AX267" t="str">
        <f>_xll.SNL.Clients.Office.Excel.Functions.SPG(AU267, "SP_COUNTRY_NAME")</f>
        <v>#INVALID COMPANY ID</v>
      </c>
      <c r="BC267" t="str">
        <f>_xll.SNL.Clients.Office.Excel.Functions.SPG(AZ267, "SP_COUNTRY_NAME")</f>
        <v>#INVALID COMPANY ID</v>
      </c>
      <c r="BH267" t="str">
        <f>_xll.SNL.Clients.Office.Excel.Functions.SPG(BE267, "SP_COUNTRY_NAME")</f>
        <v>#INVALID COMPANY ID</v>
      </c>
      <c r="BI267" t="s">
        <v>1902</v>
      </c>
      <c r="BJ267">
        <v>4399531</v>
      </c>
      <c r="BK267" t="s">
        <v>398</v>
      </c>
      <c r="BL267" s="11">
        <v>0</v>
      </c>
      <c r="BM267" t="str">
        <f>_xll.SNL.Clients.Office.Excel.Functions.SPG(BJ267, "SP_COUNTRY_NAME")</f>
        <v>Spain</v>
      </c>
      <c r="BR267" t="str">
        <f>_xll.SNL.Clients.Office.Excel.Functions.SPG(BO267, "SP_COUNTRY_NAME")</f>
        <v>#INVALID COMPANY ID</v>
      </c>
      <c r="BS267" t="s">
        <v>640</v>
      </c>
      <c r="BT267">
        <v>109776</v>
      </c>
      <c r="BU267" t="s">
        <v>398</v>
      </c>
      <c r="BV267" s="11">
        <v>0</v>
      </c>
      <c r="BW267" t="str">
        <f>_xll.SNL.Clients.Office.Excel.Functions.SPG(BT267, "SP_COUNTRY_NAME")</f>
        <v>USA</v>
      </c>
      <c r="BX267" t="s">
        <v>1388</v>
      </c>
      <c r="BY267">
        <v>4117795</v>
      </c>
      <c r="BZ267" t="s">
        <v>398</v>
      </c>
      <c r="CA267" s="11">
        <v>0</v>
      </c>
      <c r="CB267" t="str">
        <f>_xll.SNL.Clients.Office.Excel.Functions.SPG(BY267, "SP_COUNTRY_NAME")</f>
        <v>USA</v>
      </c>
      <c r="CC267" t="s">
        <v>1424</v>
      </c>
      <c r="CD267">
        <v>4590847</v>
      </c>
      <c r="CE267" t="s">
        <v>398</v>
      </c>
      <c r="CF267" s="11">
        <v>0.01</v>
      </c>
      <c r="CG267" t="str">
        <f>_xll.SNL.Clients.Office.Excel.Functions.SPG(CD267, "SP_COUNTRY_NAME")</f>
        <v>USA</v>
      </c>
      <c r="CH267" t="s">
        <v>1388</v>
      </c>
      <c r="CI267">
        <v>4117795</v>
      </c>
      <c r="CJ267" t="s">
        <v>398</v>
      </c>
      <c r="CK267" s="11">
        <v>0</v>
      </c>
      <c r="CL267" t="str">
        <f>_xll.SNL.Clients.Office.Excel.Functions.SPG(CI267, "SP_COUNTRY_NAME")</f>
        <v>USA</v>
      </c>
      <c r="CM267" t="s">
        <v>1902</v>
      </c>
      <c r="CN267">
        <v>4399531</v>
      </c>
      <c r="CO267" t="s">
        <v>398</v>
      </c>
      <c r="CP267" s="11">
        <v>0</v>
      </c>
      <c r="CQ267" t="str">
        <f>_xll.SNL.Clients.Office.Excel.Functions.SPG(CN267, "SP_COUNTRY_NAME")</f>
        <v>Spain</v>
      </c>
      <c r="CR267" t="s">
        <v>1902</v>
      </c>
      <c r="CS267">
        <v>4399531</v>
      </c>
      <c r="CT267" t="s">
        <v>398</v>
      </c>
      <c r="CU267" s="11">
        <v>0</v>
      </c>
      <c r="CV267" t="str">
        <f>_xll.SNL.Clients.Office.Excel.Functions.SPG(CS267, "SP_COUNTRY_NAME")</f>
        <v>Spain</v>
      </c>
      <c r="CW267" t="s">
        <v>1388</v>
      </c>
      <c r="CX267">
        <v>4117795</v>
      </c>
      <c r="CY267" t="s">
        <v>398</v>
      </c>
      <c r="CZ267" s="11">
        <v>0</v>
      </c>
      <c r="DA267" t="str">
        <f>_xll.SNL.Clients.Office.Excel.Functions.SPG(CX267, "SP_COUNTRY_NAME")</f>
        <v>USA</v>
      </c>
      <c r="DF267" t="str">
        <f>_xll.SNL.Clients.Office.Excel.Functions.SPG(DC267, "SP_COUNTRY_NAME")</f>
        <v>#INVALID COMPANY ID</v>
      </c>
      <c r="DK267" t="str">
        <f>_xll.SNL.Clients.Office.Excel.Functions.SPG(DH267, "SP_COUNTRY_NAME")</f>
        <v>#INVALID COMPANY ID</v>
      </c>
      <c r="DL267" t="s">
        <v>741</v>
      </c>
      <c r="DM267">
        <v>5760527</v>
      </c>
      <c r="DN267" t="s">
        <v>398</v>
      </c>
      <c r="DO267" s="11">
        <v>0</v>
      </c>
      <c r="DP267" t="str">
        <f>_xll.SNL.Clients.Office.Excel.Functions.SPG(DM267, "SP_COUNTRY_NAME")</f>
        <v>South Africa</v>
      </c>
      <c r="DQ267" t="s">
        <v>741</v>
      </c>
      <c r="DR267">
        <v>5760527</v>
      </c>
      <c r="DS267" t="s">
        <v>398</v>
      </c>
      <c r="DT267" s="11">
        <v>0</v>
      </c>
      <c r="DU267" t="str">
        <f>_xll.SNL.Clients.Office.Excel.Functions.SPG(DR267, "SP_COUNTRY_NAME")</f>
        <v>South Africa</v>
      </c>
      <c r="DV267" t="s">
        <v>741</v>
      </c>
      <c r="DW267">
        <v>5760527</v>
      </c>
      <c r="DX267" t="s">
        <v>398</v>
      </c>
      <c r="DY267" s="11">
        <v>0</v>
      </c>
      <c r="DZ267" t="str">
        <f>_xll.SNL.Clients.Office.Excel.Functions.SPG(DW267, "SP_COUNTRY_NAME")</f>
        <v>South Africa</v>
      </c>
      <c r="EE267" t="str">
        <f>_xll.SNL.Clients.Office.Excel.Functions.SPG(EB267, "SP_COUNTRY_NAME")</f>
        <v>#INVALID COMPANY ID</v>
      </c>
      <c r="EF267" t="s">
        <v>897</v>
      </c>
      <c r="EG267">
        <v>4139861</v>
      </c>
      <c r="EH267" t="s">
        <v>398</v>
      </c>
      <c r="EI267" s="11">
        <v>0.01</v>
      </c>
      <c r="EJ267" t="str">
        <f>_xll.SNL.Clients.Office.Excel.Functions.SPG(EG267, "SP_COUNTRY_NAME")</f>
        <v>Spain</v>
      </c>
      <c r="EO267" t="str">
        <f>_xll.SNL.Clients.Office.Excel.Functions.SPG(EL267, "SP_COUNTRY_NAME")</f>
        <v>#INVALID COMPANY ID</v>
      </c>
      <c r="ET267" t="str">
        <f>_xll.SNL.Clients.Office.Excel.Functions.SPG(EQ267, "SP_COUNTRY_NAME")</f>
        <v>#INVALID COMPANY ID</v>
      </c>
      <c r="EY267" t="str">
        <f>_xll.SNL.Clients.Office.Excel.Functions.SPG(EV267, "SP_COUNTRY_NAME")</f>
        <v>#INVALID COMPANY ID</v>
      </c>
      <c r="EZ267" t="s">
        <v>1424</v>
      </c>
      <c r="FA267">
        <v>4590847</v>
      </c>
      <c r="FB267" t="s">
        <v>398</v>
      </c>
      <c r="FC267" s="11">
        <v>0.01</v>
      </c>
      <c r="FD267" t="str">
        <f>_xll.SNL.Clients.Office.Excel.Functions.SPG(FA267, "SP_COUNTRY_NAME")</f>
        <v>USA</v>
      </c>
      <c r="FE267" t="s">
        <v>1424</v>
      </c>
      <c r="FF267">
        <v>4590847</v>
      </c>
      <c r="FG267" t="s">
        <v>398</v>
      </c>
      <c r="FH267" s="11">
        <v>0.01</v>
      </c>
      <c r="FI267" t="str">
        <f>_xll.SNL.Clients.Office.Excel.Functions.SPG(FF267, "SP_COUNTRY_NAME")</f>
        <v>USA</v>
      </c>
      <c r="FJ267" t="s">
        <v>1388</v>
      </c>
      <c r="FK267">
        <v>4117795</v>
      </c>
      <c r="FL267" t="s">
        <v>398</v>
      </c>
      <c r="FM267" s="11">
        <v>0</v>
      </c>
      <c r="FN267" t="str">
        <f>_xll.SNL.Clients.Office.Excel.Functions.SPG(FK267, "SP_COUNTRY_NAME")</f>
        <v>USA</v>
      </c>
      <c r="FS267" t="str">
        <f>_xll.SNL.Clients.Office.Excel.Functions.SPG(FP267, "SP_COUNTRY_NAME")</f>
        <v>#INVALID COMPANY ID</v>
      </c>
      <c r="FT267" t="s">
        <v>897</v>
      </c>
      <c r="FU267">
        <v>4139861</v>
      </c>
      <c r="FV267" t="s">
        <v>398</v>
      </c>
      <c r="FW267" s="11">
        <v>0.01</v>
      </c>
      <c r="FX267" t="str">
        <f>_xll.SNL.Clients.Office.Excel.Functions.SPG(FU267, "SP_COUNTRY_NAME")</f>
        <v>Spain</v>
      </c>
      <c r="GC267" t="str">
        <f>_xll.SNL.Clients.Office.Excel.Functions.SPG(FZ267, "SP_COUNTRY_NAME")</f>
        <v>#INVALID COMPANY ID</v>
      </c>
      <c r="GH267" t="str">
        <f>_xll.SNL.Clients.Office.Excel.Functions.SPG(GE267, "SP_COUNTRY_NAME")</f>
        <v>#INVALID COMPANY ID</v>
      </c>
      <c r="GM267" t="str">
        <f>_xll.SNL.Clients.Office.Excel.Functions.SPG(GJ267, "SP_COUNTRY_NAME")</f>
        <v>#INVALID COMPANY ID</v>
      </c>
      <c r="GR267" t="str">
        <f>_xll.SNL.Clients.Office.Excel.Functions.SPG(GO267, "SP_COUNTRY_NAME")</f>
        <v>#INVALID COMPANY ID</v>
      </c>
      <c r="GW267" t="str">
        <f>_xll.SNL.Clients.Office.Excel.Functions.SPG(GT267, "SP_COUNTRY_NAME")</f>
        <v>#INVALID COMPANY ID</v>
      </c>
      <c r="HB267" t="str">
        <f>_xll.SNL.Clients.Office.Excel.Functions.SPG(GY267, "SP_COUNTRY_NAME")</f>
        <v>#INVALID COMPANY ID</v>
      </c>
      <c r="HC267" t="s">
        <v>1388</v>
      </c>
      <c r="HD267">
        <v>4117795</v>
      </c>
      <c r="HE267" t="s">
        <v>398</v>
      </c>
      <c r="HF267" s="11">
        <v>0</v>
      </c>
      <c r="HG267" t="str">
        <f>_xll.SNL.Clients.Office.Excel.Functions.SPG(HD267, "SP_COUNTRY_NAME")</f>
        <v>USA</v>
      </c>
      <c r="HL267" t="str">
        <f>_xll.SNL.Clients.Office.Excel.Functions.SPG(HI267, "SP_COUNTRY_NAME")</f>
        <v>#INVALID COMPANY ID</v>
      </c>
      <c r="HQ267" t="str">
        <f>_xll.SNL.Clients.Office.Excel.Functions.SPG(HN267, "SP_COUNTRY_NAME")</f>
        <v>#INVALID COMPANY ID</v>
      </c>
      <c r="HR267" t="s">
        <v>1388</v>
      </c>
      <c r="HS267">
        <v>4117795</v>
      </c>
      <c r="HT267" t="s">
        <v>398</v>
      </c>
      <c r="HU267" s="11">
        <v>0</v>
      </c>
      <c r="HV267" t="str">
        <f>_xll.SNL.Clients.Office.Excel.Functions.SPG(HS267, "SP_COUNTRY_NAME")</f>
        <v>USA</v>
      </c>
      <c r="HW267" t="s">
        <v>897</v>
      </c>
      <c r="HX267">
        <v>4139861</v>
      </c>
      <c r="HY267" t="s">
        <v>398</v>
      </c>
      <c r="HZ267" s="11">
        <v>0.01</v>
      </c>
      <c r="IA267" t="str">
        <f>_xll.SNL.Clients.Office.Excel.Functions.SPG(HX267, "SP_COUNTRY_NAME")</f>
        <v>Spain</v>
      </c>
      <c r="IF267" t="str">
        <f>_xll.SNL.Clients.Office.Excel.Functions.SPG(IC267, "SP_COUNTRY_NAME")</f>
        <v>#INVALID COMPANY ID</v>
      </c>
      <c r="IK267" t="str">
        <f>_xll.SNL.Clients.Office.Excel.Functions.SPG(IH267, "SP_COUNTRY_NAME")</f>
        <v>#INVALID COMPANY ID</v>
      </c>
      <c r="IP267" t="str">
        <f>_xll.SNL.Clients.Office.Excel.Functions.SPG(IM267, "SP_COUNTRY_NAME")</f>
        <v>#INVALID COMPANY ID</v>
      </c>
      <c r="IU267" t="str">
        <f>_xll.SNL.Clients.Office.Excel.Functions.SPG(IR267, "SP_COUNTRY_NAME")</f>
        <v>#INVALID COMPANY ID</v>
      </c>
      <c r="IZ267" t="str">
        <f>_xll.SNL.Clients.Office.Excel.Functions.SPG(IW267, "SP_COUNTRY_NAME")</f>
        <v>#INVALID COMPANY ID</v>
      </c>
      <c r="JA267" t="s">
        <v>1902</v>
      </c>
      <c r="JB267">
        <v>4399531</v>
      </c>
      <c r="JC267" t="s">
        <v>398</v>
      </c>
      <c r="JD267" s="11">
        <v>0</v>
      </c>
      <c r="JE267" t="str">
        <f>_xll.SNL.Clients.Office.Excel.Functions.SPG(JB267, "SP_COUNTRY_NAME")</f>
        <v>Spain</v>
      </c>
      <c r="JF267" t="s">
        <v>741</v>
      </c>
      <c r="JG267">
        <v>5760527</v>
      </c>
      <c r="JH267" t="s">
        <v>398</v>
      </c>
      <c r="JI267" s="11">
        <v>0</v>
      </c>
      <c r="JJ267" t="str">
        <f>_xll.SNL.Clients.Office.Excel.Functions.SPG(JG267, "SP_COUNTRY_NAME")</f>
        <v>South Africa</v>
      </c>
      <c r="JK267" t="s">
        <v>1424</v>
      </c>
      <c r="JL267">
        <v>4590847</v>
      </c>
      <c r="JM267" t="s">
        <v>398</v>
      </c>
      <c r="JN267" s="11">
        <v>0.01</v>
      </c>
      <c r="JO267" t="str">
        <f>_xll.SNL.Clients.Office.Excel.Functions.SPG(JL267, "SP_COUNTRY_NAME")</f>
        <v>USA</v>
      </c>
      <c r="JT267" t="str">
        <f>_xll.SNL.Clients.Office.Excel.Functions.SPG(JQ267, "SP_COUNTRY_NAME")</f>
        <v>#INVALID COMPANY ID</v>
      </c>
      <c r="JY267" t="str">
        <f>_xll.SNL.Clients.Office.Excel.Functions.SPG(JV267, "SP_COUNTRY_NAME")</f>
        <v>#INVALID COMPANY ID</v>
      </c>
      <c r="JZ267" t="s">
        <v>1388</v>
      </c>
      <c r="KA267">
        <v>4117795</v>
      </c>
      <c r="KB267" t="s">
        <v>398</v>
      </c>
      <c r="KC267" s="11">
        <v>0</v>
      </c>
      <c r="KD267" t="str">
        <f>_xll.SNL.Clients.Office.Excel.Functions.SPG(KA267, "SP_COUNTRY_NAME")</f>
        <v>USA</v>
      </c>
      <c r="KI267" t="str">
        <f>_xll.SNL.Clients.Office.Excel.Functions.SPG(KF267, "SP_COUNTRY_NAME")</f>
        <v>#INVALID COMPANY ID</v>
      </c>
      <c r="KN267" t="str">
        <f>_xll.SNL.Clients.Office.Excel.Functions.SPG(KK267, "SP_COUNTRY_NAME")</f>
        <v>#INVALID COMPANY ID</v>
      </c>
    </row>
    <row r="268" spans="5:300" x14ac:dyDescent="0.35">
      <c r="E268" t="str">
        <f>_xll.SNL.Clients.Office.Excel.Functions.SPG(B268, "SP_COUNTRY_NAME")</f>
        <v>#INVALID COMPANY ID</v>
      </c>
      <c r="F268" t="s">
        <v>721</v>
      </c>
      <c r="G268">
        <v>19502411</v>
      </c>
      <c r="H268" t="s">
        <v>398</v>
      </c>
      <c r="I268" s="11">
        <v>0</v>
      </c>
      <c r="J268" t="str">
        <f>_xll.SNL.Clients.Office.Excel.Functions.SPG(G268, "SP_COUNTRY_NAME")</f>
        <v>South Africa</v>
      </c>
      <c r="O268" t="str">
        <f>_xll.SNL.Clients.Office.Excel.Functions.SPG(L268, "SP_COUNTRY_NAME")</f>
        <v>#INVALID COMPANY ID</v>
      </c>
      <c r="P268" t="s">
        <v>410</v>
      </c>
      <c r="Q268">
        <v>4318240</v>
      </c>
      <c r="R268" t="s">
        <v>398</v>
      </c>
      <c r="S268" s="11">
        <v>0.02</v>
      </c>
      <c r="T268" t="str">
        <f>_xll.SNL.Clients.Office.Excel.Functions.SPG(Q268, "SP_COUNTRY_NAME")</f>
        <v>Japan</v>
      </c>
      <c r="Y268" t="str">
        <f>_xll.SNL.Clients.Office.Excel.Functions.SPG(V268, "SP_COUNTRY_NAME")</f>
        <v>#INVALID COMPANY ID</v>
      </c>
      <c r="AD268" t="str">
        <f>_xll.SNL.Clients.Office.Excel.Functions.SPG(AA268, "SP_COUNTRY_NAME")</f>
        <v>#INVALID COMPANY ID</v>
      </c>
      <c r="AI268" t="str">
        <f>_xll.SNL.Clients.Office.Excel.Functions.SPG(AF268, "SP_COUNTRY_NAME")</f>
        <v>#INVALID COMPANY ID</v>
      </c>
      <c r="AJ268" t="s">
        <v>410</v>
      </c>
      <c r="AK268">
        <v>4318240</v>
      </c>
      <c r="AL268" t="s">
        <v>398</v>
      </c>
      <c r="AM268" s="11">
        <v>0.02</v>
      </c>
      <c r="AN268" t="str">
        <f>_xll.SNL.Clients.Office.Excel.Functions.SPG(AK268, "SP_COUNTRY_NAME")</f>
        <v>Japan</v>
      </c>
      <c r="AS268" t="str">
        <f>_xll.SNL.Clients.Office.Excel.Functions.SPG(AP268, "SP_COUNTRY_NAME")</f>
        <v>#INVALID COMPANY ID</v>
      </c>
      <c r="AX268" t="str">
        <f>_xll.SNL.Clients.Office.Excel.Functions.SPG(AU268, "SP_COUNTRY_NAME")</f>
        <v>#INVALID COMPANY ID</v>
      </c>
      <c r="BC268" t="str">
        <f>_xll.SNL.Clients.Office.Excel.Functions.SPG(AZ268, "SP_COUNTRY_NAME")</f>
        <v>#INVALID COMPANY ID</v>
      </c>
      <c r="BH268" t="str">
        <f>_xll.SNL.Clients.Office.Excel.Functions.SPG(BE268, "SP_COUNTRY_NAME")</f>
        <v>#INVALID COMPANY ID</v>
      </c>
      <c r="BI268" t="s">
        <v>791</v>
      </c>
      <c r="BJ268">
        <v>7941727</v>
      </c>
      <c r="BK268" t="s">
        <v>398</v>
      </c>
      <c r="BL268" s="11">
        <v>0</v>
      </c>
      <c r="BM268" t="str">
        <f>_xll.SNL.Clients.Office.Excel.Functions.SPG(BJ268, "SP_COUNTRY_NAME")</f>
        <v>South Africa</v>
      </c>
      <c r="BR268" t="str">
        <f>_xll.SNL.Clients.Office.Excel.Functions.SPG(BO268, "SP_COUNTRY_NAME")</f>
        <v>#INVALID COMPANY ID</v>
      </c>
      <c r="BS268" t="s">
        <v>1971</v>
      </c>
      <c r="BT268">
        <v>110330</v>
      </c>
      <c r="BU268" t="s">
        <v>398</v>
      </c>
      <c r="BV268" s="11">
        <v>0</v>
      </c>
      <c r="BW268" t="str">
        <f>_xll.SNL.Clients.Office.Excel.Functions.SPG(BT268, "SP_COUNTRY_NAME")</f>
        <v>USA</v>
      </c>
      <c r="BX268" t="s">
        <v>774</v>
      </c>
      <c r="BY268">
        <v>19814121</v>
      </c>
      <c r="BZ268" t="s">
        <v>398</v>
      </c>
      <c r="CA268" s="11">
        <v>0</v>
      </c>
      <c r="CB268" t="str">
        <f>_xll.SNL.Clients.Office.Excel.Functions.SPG(BY268, "SP_COUNTRY_NAME")</f>
        <v>South Africa</v>
      </c>
      <c r="CC268" t="s">
        <v>1425</v>
      </c>
      <c r="CD268">
        <v>4118104</v>
      </c>
      <c r="CE268" t="s">
        <v>398</v>
      </c>
      <c r="CF268" s="11">
        <v>0.01</v>
      </c>
      <c r="CG268" t="str">
        <f>_xll.SNL.Clients.Office.Excel.Functions.SPG(CD268, "SP_COUNTRY_NAME")</f>
        <v>USA</v>
      </c>
      <c r="CH268" t="s">
        <v>774</v>
      </c>
      <c r="CI268">
        <v>19814121</v>
      </c>
      <c r="CJ268" t="s">
        <v>398</v>
      </c>
      <c r="CK268" s="11">
        <v>0</v>
      </c>
      <c r="CL268" t="str">
        <f>_xll.SNL.Clients.Office.Excel.Functions.SPG(CI268, "SP_COUNTRY_NAME")</f>
        <v>South Africa</v>
      </c>
      <c r="CM268" t="s">
        <v>791</v>
      </c>
      <c r="CN268">
        <v>7941727</v>
      </c>
      <c r="CO268" t="s">
        <v>398</v>
      </c>
      <c r="CP268" s="11">
        <v>0</v>
      </c>
      <c r="CQ268" t="str">
        <f>_xll.SNL.Clients.Office.Excel.Functions.SPG(CN268, "SP_COUNTRY_NAME")</f>
        <v>South Africa</v>
      </c>
      <c r="CR268" t="s">
        <v>791</v>
      </c>
      <c r="CS268">
        <v>7941727</v>
      </c>
      <c r="CT268" t="s">
        <v>398</v>
      </c>
      <c r="CU268" s="11">
        <v>0</v>
      </c>
      <c r="CV268" t="str">
        <f>_xll.SNL.Clients.Office.Excel.Functions.SPG(CS268, "SP_COUNTRY_NAME")</f>
        <v>South Africa</v>
      </c>
      <c r="CW268" t="s">
        <v>774</v>
      </c>
      <c r="CX268">
        <v>19814121</v>
      </c>
      <c r="CY268" t="s">
        <v>398</v>
      </c>
      <c r="CZ268" s="11">
        <v>0</v>
      </c>
      <c r="DA268" t="str">
        <f>_xll.SNL.Clients.Office.Excel.Functions.SPG(CX268, "SP_COUNTRY_NAME")</f>
        <v>South Africa</v>
      </c>
      <c r="DF268" t="str">
        <f>_xll.SNL.Clients.Office.Excel.Functions.SPG(DC268, "SP_COUNTRY_NAME")</f>
        <v>#INVALID COMPANY ID</v>
      </c>
      <c r="DK268" t="str">
        <f>_xll.SNL.Clients.Office.Excel.Functions.SPG(DH268, "SP_COUNTRY_NAME")</f>
        <v>#INVALID COMPANY ID</v>
      </c>
      <c r="DL268" t="s">
        <v>721</v>
      </c>
      <c r="DM268">
        <v>19502411</v>
      </c>
      <c r="DN268" t="s">
        <v>398</v>
      </c>
      <c r="DO268" s="11">
        <v>0</v>
      </c>
      <c r="DP268" t="str">
        <f>_xll.SNL.Clients.Office.Excel.Functions.SPG(DM268, "SP_COUNTRY_NAME")</f>
        <v>South Africa</v>
      </c>
      <c r="DQ268" t="s">
        <v>721</v>
      </c>
      <c r="DR268">
        <v>19502411</v>
      </c>
      <c r="DS268" t="s">
        <v>398</v>
      </c>
      <c r="DT268" s="11">
        <v>0</v>
      </c>
      <c r="DU268" t="str">
        <f>_xll.SNL.Clients.Office.Excel.Functions.SPG(DR268, "SP_COUNTRY_NAME")</f>
        <v>South Africa</v>
      </c>
      <c r="DV268" t="s">
        <v>721</v>
      </c>
      <c r="DW268">
        <v>19502411</v>
      </c>
      <c r="DX268" t="s">
        <v>398</v>
      </c>
      <c r="DY268" s="11">
        <v>0</v>
      </c>
      <c r="DZ268" t="str">
        <f>_xll.SNL.Clients.Office.Excel.Functions.SPG(DW268, "SP_COUNTRY_NAME")</f>
        <v>South Africa</v>
      </c>
      <c r="EE268" t="str">
        <f>_xll.SNL.Clients.Office.Excel.Functions.SPG(EB268, "SP_COUNTRY_NAME")</f>
        <v>#INVALID COMPANY ID</v>
      </c>
      <c r="EF268" t="s">
        <v>694</v>
      </c>
      <c r="EG268">
        <v>4423324</v>
      </c>
      <c r="EH268" t="s">
        <v>398</v>
      </c>
      <c r="EI268" s="11">
        <v>0.01</v>
      </c>
      <c r="EJ268" t="str">
        <f>_xll.SNL.Clients.Office.Excel.Functions.SPG(EG268, "SP_COUNTRY_NAME")</f>
        <v>South Africa</v>
      </c>
      <c r="EO268" t="str">
        <f>_xll.SNL.Clients.Office.Excel.Functions.SPG(EL268, "SP_COUNTRY_NAME")</f>
        <v>#INVALID COMPANY ID</v>
      </c>
      <c r="ET268" t="str">
        <f>_xll.SNL.Clients.Office.Excel.Functions.SPG(EQ268, "SP_COUNTRY_NAME")</f>
        <v>#INVALID COMPANY ID</v>
      </c>
      <c r="EY268" t="str">
        <f>_xll.SNL.Clients.Office.Excel.Functions.SPG(EV268, "SP_COUNTRY_NAME")</f>
        <v>#INVALID COMPANY ID</v>
      </c>
      <c r="EZ268" t="s">
        <v>1425</v>
      </c>
      <c r="FA268">
        <v>4118104</v>
      </c>
      <c r="FB268" t="s">
        <v>398</v>
      </c>
      <c r="FC268" s="11">
        <v>0.01</v>
      </c>
      <c r="FD268" t="str">
        <f>_xll.SNL.Clients.Office.Excel.Functions.SPG(FA268, "SP_COUNTRY_NAME")</f>
        <v>USA</v>
      </c>
      <c r="FE268" t="s">
        <v>1425</v>
      </c>
      <c r="FF268">
        <v>4118104</v>
      </c>
      <c r="FG268" t="s">
        <v>398</v>
      </c>
      <c r="FH268" s="11">
        <v>0.01</v>
      </c>
      <c r="FI268" t="str">
        <f>_xll.SNL.Clients.Office.Excel.Functions.SPG(FF268, "SP_COUNTRY_NAME")</f>
        <v>USA</v>
      </c>
      <c r="FJ268" t="s">
        <v>774</v>
      </c>
      <c r="FK268">
        <v>19814121</v>
      </c>
      <c r="FL268" t="s">
        <v>398</v>
      </c>
      <c r="FM268" s="11">
        <v>0</v>
      </c>
      <c r="FN268" t="str">
        <f>_xll.SNL.Clients.Office.Excel.Functions.SPG(FK268, "SP_COUNTRY_NAME")</f>
        <v>South Africa</v>
      </c>
      <c r="FS268" t="str">
        <f>_xll.SNL.Clients.Office.Excel.Functions.SPG(FP268, "SP_COUNTRY_NAME")</f>
        <v>#INVALID COMPANY ID</v>
      </c>
      <c r="FT268" t="s">
        <v>694</v>
      </c>
      <c r="FU268">
        <v>4423324</v>
      </c>
      <c r="FV268" t="s">
        <v>398</v>
      </c>
      <c r="FW268" s="11">
        <v>0.01</v>
      </c>
      <c r="FX268" t="str">
        <f>_xll.SNL.Clients.Office.Excel.Functions.SPG(FU268, "SP_COUNTRY_NAME")</f>
        <v>South Africa</v>
      </c>
      <c r="GC268" t="str">
        <f>_xll.SNL.Clients.Office.Excel.Functions.SPG(FZ268, "SP_COUNTRY_NAME")</f>
        <v>#INVALID COMPANY ID</v>
      </c>
      <c r="GH268" t="str">
        <f>_xll.SNL.Clients.Office.Excel.Functions.SPG(GE268, "SP_COUNTRY_NAME")</f>
        <v>#INVALID COMPANY ID</v>
      </c>
      <c r="GM268" t="str">
        <f>_xll.SNL.Clients.Office.Excel.Functions.SPG(GJ268, "SP_COUNTRY_NAME")</f>
        <v>#INVALID COMPANY ID</v>
      </c>
      <c r="GR268" t="str">
        <f>_xll.SNL.Clients.Office.Excel.Functions.SPG(GO268, "SP_COUNTRY_NAME")</f>
        <v>#INVALID COMPANY ID</v>
      </c>
      <c r="GW268" t="str">
        <f>_xll.SNL.Clients.Office.Excel.Functions.SPG(GT268, "SP_COUNTRY_NAME")</f>
        <v>#INVALID COMPANY ID</v>
      </c>
      <c r="HB268" t="str">
        <f>_xll.SNL.Clients.Office.Excel.Functions.SPG(GY268, "SP_COUNTRY_NAME")</f>
        <v>#INVALID COMPANY ID</v>
      </c>
      <c r="HC268" t="s">
        <v>774</v>
      </c>
      <c r="HD268">
        <v>19814121</v>
      </c>
      <c r="HE268" t="s">
        <v>398</v>
      </c>
      <c r="HF268" s="11">
        <v>0</v>
      </c>
      <c r="HG268" t="str">
        <f>_xll.SNL.Clients.Office.Excel.Functions.SPG(HD268, "SP_COUNTRY_NAME")</f>
        <v>South Africa</v>
      </c>
      <c r="HL268" t="str">
        <f>_xll.SNL.Clients.Office.Excel.Functions.SPG(HI268, "SP_COUNTRY_NAME")</f>
        <v>#INVALID COMPANY ID</v>
      </c>
      <c r="HQ268" t="str">
        <f>_xll.SNL.Clients.Office.Excel.Functions.SPG(HN268, "SP_COUNTRY_NAME")</f>
        <v>#INVALID COMPANY ID</v>
      </c>
      <c r="HR268" t="s">
        <v>774</v>
      </c>
      <c r="HS268">
        <v>19814121</v>
      </c>
      <c r="HT268" t="s">
        <v>398</v>
      </c>
      <c r="HU268" s="11">
        <v>0</v>
      </c>
      <c r="HV268" t="str">
        <f>_xll.SNL.Clients.Office.Excel.Functions.SPG(HS268, "SP_COUNTRY_NAME")</f>
        <v>South Africa</v>
      </c>
      <c r="HW268" t="s">
        <v>694</v>
      </c>
      <c r="HX268">
        <v>4423324</v>
      </c>
      <c r="HY268" t="s">
        <v>398</v>
      </c>
      <c r="HZ268" s="11">
        <v>0.01</v>
      </c>
      <c r="IA268" t="str">
        <f>_xll.SNL.Clients.Office.Excel.Functions.SPG(HX268, "SP_COUNTRY_NAME")</f>
        <v>South Africa</v>
      </c>
      <c r="IF268" t="str">
        <f>_xll.SNL.Clients.Office.Excel.Functions.SPG(IC268, "SP_COUNTRY_NAME")</f>
        <v>#INVALID COMPANY ID</v>
      </c>
      <c r="IK268" t="str">
        <f>_xll.SNL.Clients.Office.Excel.Functions.SPG(IH268, "SP_COUNTRY_NAME")</f>
        <v>#INVALID COMPANY ID</v>
      </c>
      <c r="IP268" t="str">
        <f>_xll.SNL.Clients.Office.Excel.Functions.SPG(IM268, "SP_COUNTRY_NAME")</f>
        <v>#INVALID COMPANY ID</v>
      </c>
      <c r="IU268" t="str">
        <f>_xll.SNL.Clients.Office.Excel.Functions.SPG(IR268, "SP_COUNTRY_NAME")</f>
        <v>#INVALID COMPANY ID</v>
      </c>
      <c r="IZ268" t="str">
        <f>_xll.SNL.Clients.Office.Excel.Functions.SPG(IW268, "SP_COUNTRY_NAME")</f>
        <v>#INVALID COMPANY ID</v>
      </c>
      <c r="JA268" t="s">
        <v>791</v>
      </c>
      <c r="JB268">
        <v>7941727</v>
      </c>
      <c r="JC268" t="s">
        <v>398</v>
      </c>
      <c r="JD268" s="11">
        <v>0</v>
      </c>
      <c r="JE268" t="str">
        <f>_xll.SNL.Clients.Office.Excel.Functions.SPG(JB268, "SP_COUNTRY_NAME")</f>
        <v>South Africa</v>
      </c>
      <c r="JF268" t="s">
        <v>721</v>
      </c>
      <c r="JG268">
        <v>19502411</v>
      </c>
      <c r="JH268" t="s">
        <v>398</v>
      </c>
      <c r="JI268" s="11">
        <v>0</v>
      </c>
      <c r="JJ268" t="str">
        <f>_xll.SNL.Clients.Office.Excel.Functions.SPG(JG268, "SP_COUNTRY_NAME")</f>
        <v>South Africa</v>
      </c>
      <c r="JK268" t="s">
        <v>1425</v>
      </c>
      <c r="JL268">
        <v>4118104</v>
      </c>
      <c r="JM268" t="s">
        <v>398</v>
      </c>
      <c r="JN268" s="11">
        <v>0.01</v>
      </c>
      <c r="JO268" t="str">
        <f>_xll.SNL.Clients.Office.Excel.Functions.SPG(JL268, "SP_COUNTRY_NAME")</f>
        <v>USA</v>
      </c>
      <c r="JT268" t="str">
        <f>_xll.SNL.Clients.Office.Excel.Functions.SPG(JQ268, "SP_COUNTRY_NAME")</f>
        <v>#INVALID COMPANY ID</v>
      </c>
      <c r="JY268" t="str">
        <f>_xll.SNL.Clients.Office.Excel.Functions.SPG(JV268, "SP_COUNTRY_NAME")</f>
        <v>#INVALID COMPANY ID</v>
      </c>
      <c r="JZ268" t="s">
        <v>774</v>
      </c>
      <c r="KA268">
        <v>19814121</v>
      </c>
      <c r="KB268" t="s">
        <v>398</v>
      </c>
      <c r="KC268" s="11">
        <v>0</v>
      </c>
      <c r="KD268" t="str">
        <f>_xll.SNL.Clients.Office.Excel.Functions.SPG(KA268, "SP_COUNTRY_NAME")</f>
        <v>South Africa</v>
      </c>
      <c r="KI268" t="str">
        <f>_xll.SNL.Clients.Office.Excel.Functions.SPG(KF268, "SP_COUNTRY_NAME")</f>
        <v>#INVALID COMPANY ID</v>
      </c>
      <c r="KN268" t="str">
        <f>_xll.SNL.Clients.Office.Excel.Functions.SPG(KK268, "SP_COUNTRY_NAME")</f>
        <v>#INVALID COMPANY ID</v>
      </c>
    </row>
    <row r="269" spans="5:300" x14ac:dyDescent="0.35">
      <c r="E269" t="str">
        <f>_xll.SNL.Clients.Office.Excel.Functions.SPG(B269, "SP_COUNTRY_NAME")</f>
        <v>#INVALID COMPANY ID</v>
      </c>
      <c r="F269" t="s">
        <v>758</v>
      </c>
      <c r="G269">
        <v>5788099</v>
      </c>
      <c r="H269" t="s">
        <v>398</v>
      </c>
      <c r="I269" s="11">
        <v>0</v>
      </c>
      <c r="J269" t="str">
        <f>_xll.SNL.Clients.Office.Excel.Functions.SPG(G269, "SP_COUNTRY_NAME")</f>
        <v>South Africa</v>
      </c>
      <c r="O269" t="str">
        <f>_xll.SNL.Clients.Office.Excel.Functions.SPG(L269, "SP_COUNTRY_NAME")</f>
        <v>#INVALID COMPANY ID</v>
      </c>
      <c r="P269" t="s">
        <v>1135</v>
      </c>
      <c r="Q269">
        <v>4550462</v>
      </c>
      <c r="R269" t="s">
        <v>398</v>
      </c>
      <c r="S269" s="11">
        <v>0.02</v>
      </c>
      <c r="T269" t="str">
        <f>_xll.SNL.Clients.Office.Excel.Functions.SPG(Q269, "SP_COUNTRY_NAME")</f>
        <v>France</v>
      </c>
      <c r="Y269" t="str">
        <f>_xll.SNL.Clients.Office.Excel.Functions.SPG(V269, "SP_COUNTRY_NAME")</f>
        <v>#INVALID COMPANY ID</v>
      </c>
      <c r="AD269" t="str">
        <f>_xll.SNL.Clients.Office.Excel.Functions.SPG(AA269, "SP_COUNTRY_NAME")</f>
        <v>#INVALID COMPANY ID</v>
      </c>
      <c r="AI269" t="str">
        <f>_xll.SNL.Clients.Office.Excel.Functions.SPG(AF269, "SP_COUNTRY_NAME")</f>
        <v>#INVALID COMPANY ID</v>
      </c>
      <c r="AJ269" t="s">
        <v>1135</v>
      </c>
      <c r="AK269">
        <v>4550462</v>
      </c>
      <c r="AL269" t="s">
        <v>398</v>
      </c>
      <c r="AM269" s="11">
        <v>0.02</v>
      </c>
      <c r="AN269" t="str">
        <f>_xll.SNL.Clients.Office.Excel.Functions.SPG(AK269, "SP_COUNTRY_NAME")</f>
        <v>France</v>
      </c>
      <c r="AS269" t="str">
        <f>_xll.SNL.Clients.Office.Excel.Functions.SPG(AP269, "SP_COUNTRY_NAME")</f>
        <v>#INVALID COMPANY ID</v>
      </c>
      <c r="AX269" t="str">
        <f>_xll.SNL.Clients.Office.Excel.Functions.SPG(AU269, "SP_COUNTRY_NAME")</f>
        <v>#INVALID COMPANY ID</v>
      </c>
      <c r="BC269" t="str">
        <f>_xll.SNL.Clients.Office.Excel.Functions.SPG(AZ269, "SP_COUNTRY_NAME")</f>
        <v>#INVALID COMPANY ID</v>
      </c>
      <c r="BH269" t="str">
        <f>_xll.SNL.Clients.Office.Excel.Functions.SPG(BE269, "SP_COUNTRY_NAME")</f>
        <v>#INVALID COMPANY ID</v>
      </c>
      <c r="BI269" t="s">
        <v>551</v>
      </c>
      <c r="BJ269">
        <v>4281265</v>
      </c>
      <c r="BK269" t="s">
        <v>398</v>
      </c>
      <c r="BL269" s="11">
        <v>0</v>
      </c>
      <c r="BM269" t="str">
        <f>_xll.SNL.Clients.Office.Excel.Functions.SPG(BJ269, "SP_COUNTRY_NAME")</f>
        <v>Canada</v>
      </c>
      <c r="BR269" t="str">
        <f>_xll.SNL.Clients.Office.Excel.Functions.SPG(BO269, "SP_COUNTRY_NAME")</f>
        <v>#INVALID COMPANY ID</v>
      </c>
      <c r="BS269" t="s">
        <v>782</v>
      </c>
      <c r="BT269">
        <v>110793</v>
      </c>
      <c r="BU269" t="s">
        <v>398</v>
      </c>
      <c r="BV269" s="11">
        <v>0</v>
      </c>
      <c r="BW269" t="str">
        <f>_xll.SNL.Clients.Office.Excel.Functions.SPG(BT269, "SP_COUNTRY_NAME")</f>
        <v>USA</v>
      </c>
      <c r="BX269" t="s">
        <v>761</v>
      </c>
      <c r="BY269">
        <v>4213196</v>
      </c>
      <c r="BZ269" t="s">
        <v>398</v>
      </c>
      <c r="CA269" s="11">
        <v>0</v>
      </c>
      <c r="CB269" t="str">
        <f>_xll.SNL.Clients.Office.Excel.Functions.SPG(BY269, "SP_COUNTRY_NAME")</f>
        <v>Japan</v>
      </c>
      <c r="CC269" t="s">
        <v>498</v>
      </c>
      <c r="CD269">
        <v>4324456</v>
      </c>
      <c r="CE269" t="s">
        <v>398</v>
      </c>
      <c r="CF269" s="11">
        <v>0.01</v>
      </c>
      <c r="CG269" t="str">
        <f>_xll.SNL.Clients.Office.Excel.Functions.SPG(CD269, "SP_COUNTRY_NAME")</f>
        <v>Italy</v>
      </c>
      <c r="CH269" t="s">
        <v>761</v>
      </c>
      <c r="CI269">
        <v>4213196</v>
      </c>
      <c r="CJ269" t="s">
        <v>398</v>
      </c>
      <c r="CK269" s="11">
        <v>0</v>
      </c>
      <c r="CL269" t="str">
        <f>_xll.SNL.Clients.Office.Excel.Functions.SPG(CI269, "SP_COUNTRY_NAME")</f>
        <v>Japan</v>
      </c>
      <c r="CM269" t="s">
        <v>551</v>
      </c>
      <c r="CN269">
        <v>4281265</v>
      </c>
      <c r="CO269" t="s">
        <v>398</v>
      </c>
      <c r="CP269" s="11">
        <v>0</v>
      </c>
      <c r="CQ269" t="str">
        <f>_xll.SNL.Clients.Office.Excel.Functions.SPG(CN269, "SP_COUNTRY_NAME")</f>
        <v>Canada</v>
      </c>
      <c r="CR269" t="s">
        <v>551</v>
      </c>
      <c r="CS269">
        <v>4281265</v>
      </c>
      <c r="CT269" t="s">
        <v>398</v>
      </c>
      <c r="CU269" s="11">
        <v>0</v>
      </c>
      <c r="CV269" t="str">
        <f>_xll.SNL.Clients.Office.Excel.Functions.SPG(CS269, "SP_COUNTRY_NAME")</f>
        <v>Canada</v>
      </c>
      <c r="CW269" t="s">
        <v>761</v>
      </c>
      <c r="CX269">
        <v>4213196</v>
      </c>
      <c r="CY269" t="s">
        <v>398</v>
      </c>
      <c r="CZ269" s="11">
        <v>0</v>
      </c>
      <c r="DA269" t="str">
        <f>_xll.SNL.Clients.Office.Excel.Functions.SPG(CX269, "SP_COUNTRY_NAME")</f>
        <v>Japan</v>
      </c>
      <c r="DF269" t="str">
        <f>_xll.SNL.Clients.Office.Excel.Functions.SPG(DC269, "SP_COUNTRY_NAME")</f>
        <v>#INVALID COMPANY ID</v>
      </c>
      <c r="DK269" t="str">
        <f>_xll.SNL.Clients.Office.Excel.Functions.SPG(DH269, "SP_COUNTRY_NAME")</f>
        <v>#INVALID COMPANY ID</v>
      </c>
      <c r="DL269" t="s">
        <v>758</v>
      </c>
      <c r="DM269">
        <v>5788099</v>
      </c>
      <c r="DN269" t="s">
        <v>398</v>
      </c>
      <c r="DO269" s="11">
        <v>0</v>
      </c>
      <c r="DP269" t="str">
        <f>_xll.SNL.Clients.Office.Excel.Functions.SPG(DM269, "SP_COUNTRY_NAME")</f>
        <v>South Africa</v>
      </c>
      <c r="DQ269" t="s">
        <v>758</v>
      </c>
      <c r="DR269">
        <v>5788099</v>
      </c>
      <c r="DS269" t="s">
        <v>398</v>
      </c>
      <c r="DT269" s="11">
        <v>0</v>
      </c>
      <c r="DU269" t="str">
        <f>_xll.SNL.Clients.Office.Excel.Functions.SPG(DR269, "SP_COUNTRY_NAME")</f>
        <v>South Africa</v>
      </c>
      <c r="DV269" t="s">
        <v>758</v>
      </c>
      <c r="DW269">
        <v>5788099</v>
      </c>
      <c r="DX269" t="s">
        <v>398</v>
      </c>
      <c r="DY269" s="11">
        <v>0</v>
      </c>
      <c r="DZ269" t="str">
        <f>_xll.SNL.Clients.Office.Excel.Functions.SPG(DW269, "SP_COUNTRY_NAME")</f>
        <v>South Africa</v>
      </c>
      <c r="EE269" t="str">
        <f>_xll.SNL.Clients.Office.Excel.Functions.SPG(EB269, "SP_COUNTRY_NAME")</f>
        <v>#INVALID COMPANY ID</v>
      </c>
      <c r="EF269" t="s">
        <v>871</v>
      </c>
      <c r="EG269">
        <v>7357269</v>
      </c>
      <c r="EH269" t="s">
        <v>398</v>
      </c>
      <c r="EI269" s="11">
        <v>0</v>
      </c>
      <c r="EJ269" t="str">
        <f>_xll.SNL.Clients.Office.Excel.Functions.SPG(EG269, "SP_COUNTRY_NAME")</f>
        <v>USA</v>
      </c>
      <c r="EO269" t="str">
        <f>_xll.SNL.Clients.Office.Excel.Functions.SPG(EL269, "SP_COUNTRY_NAME")</f>
        <v>#INVALID COMPANY ID</v>
      </c>
      <c r="ET269" t="str">
        <f>_xll.SNL.Clients.Office.Excel.Functions.SPG(EQ269, "SP_COUNTRY_NAME")</f>
        <v>#INVALID COMPANY ID</v>
      </c>
      <c r="EY269" t="str">
        <f>_xll.SNL.Clients.Office.Excel.Functions.SPG(EV269, "SP_COUNTRY_NAME")</f>
        <v>#INVALID COMPANY ID</v>
      </c>
      <c r="EZ269" t="s">
        <v>498</v>
      </c>
      <c r="FA269">
        <v>4324456</v>
      </c>
      <c r="FB269" t="s">
        <v>398</v>
      </c>
      <c r="FC269" s="11">
        <v>0.01</v>
      </c>
      <c r="FD269" t="str">
        <f>_xll.SNL.Clients.Office.Excel.Functions.SPG(FA269, "SP_COUNTRY_NAME")</f>
        <v>Italy</v>
      </c>
      <c r="FE269" t="s">
        <v>498</v>
      </c>
      <c r="FF269">
        <v>4324456</v>
      </c>
      <c r="FG269" t="s">
        <v>398</v>
      </c>
      <c r="FH269" s="11">
        <v>0.01</v>
      </c>
      <c r="FI269" t="str">
        <f>_xll.SNL.Clients.Office.Excel.Functions.SPG(FF269, "SP_COUNTRY_NAME")</f>
        <v>Italy</v>
      </c>
      <c r="FJ269" t="s">
        <v>761</v>
      </c>
      <c r="FK269">
        <v>4213196</v>
      </c>
      <c r="FL269" t="s">
        <v>398</v>
      </c>
      <c r="FM269" s="11">
        <v>0</v>
      </c>
      <c r="FN269" t="str">
        <f>_xll.SNL.Clients.Office.Excel.Functions.SPG(FK269, "SP_COUNTRY_NAME")</f>
        <v>Japan</v>
      </c>
      <c r="FS269" t="str">
        <f>_xll.SNL.Clients.Office.Excel.Functions.SPG(FP269, "SP_COUNTRY_NAME")</f>
        <v>#INVALID COMPANY ID</v>
      </c>
      <c r="FT269" t="s">
        <v>871</v>
      </c>
      <c r="FU269">
        <v>7357269</v>
      </c>
      <c r="FV269" t="s">
        <v>398</v>
      </c>
      <c r="FW269" s="11">
        <v>0</v>
      </c>
      <c r="FX269" t="str">
        <f>_xll.SNL.Clients.Office.Excel.Functions.SPG(FU269, "SP_COUNTRY_NAME")</f>
        <v>USA</v>
      </c>
      <c r="GC269" t="str">
        <f>_xll.SNL.Clients.Office.Excel.Functions.SPG(FZ269, "SP_COUNTRY_NAME")</f>
        <v>#INVALID COMPANY ID</v>
      </c>
      <c r="GH269" t="str">
        <f>_xll.SNL.Clients.Office.Excel.Functions.SPG(GE269, "SP_COUNTRY_NAME")</f>
        <v>#INVALID COMPANY ID</v>
      </c>
      <c r="GM269" t="str">
        <f>_xll.SNL.Clients.Office.Excel.Functions.SPG(GJ269, "SP_COUNTRY_NAME")</f>
        <v>#INVALID COMPANY ID</v>
      </c>
      <c r="GR269" t="str">
        <f>_xll.SNL.Clients.Office.Excel.Functions.SPG(GO269, "SP_COUNTRY_NAME")</f>
        <v>#INVALID COMPANY ID</v>
      </c>
      <c r="GW269" t="str">
        <f>_xll.SNL.Clients.Office.Excel.Functions.SPG(GT269, "SP_COUNTRY_NAME")</f>
        <v>#INVALID COMPANY ID</v>
      </c>
      <c r="HB269" t="str">
        <f>_xll.SNL.Clients.Office.Excel.Functions.SPG(GY269, "SP_COUNTRY_NAME")</f>
        <v>#INVALID COMPANY ID</v>
      </c>
      <c r="HC269" t="s">
        <v>761</v>
      </c>
      <c r="HD269">
        <v>4213196</v>
      </c>
      <c r="HE269" t="s">
        <v>398</v>
      </c>
      <c r="HF269" s="11">
        <v>0</v>
      </c>
      <c r="HG269" t="str">
        <f>_xll.SNL.Clients.Office.Excel.Functions.SPG(HD269, "SP_COUNTRY_NAME")</f>
        <v>Japan</v>
      </c>
      <c r="HL269" t="str">
        <f>_xll.SNL.Clients.Office.Excel.Functions.SPG(HI269, "SP_COUNTRY_NAME")</f>
        <v>#INVALID COMPANY ID</v>
      </c>
      <c r="HQ269" t="str">
        <f>_xll.SNL.Clients.Office.Excel.Functions.SPG(HN269, "SP_COUNTRY_NAME")</f>
        <v>#INVALID COMPANY ID</v>
      </c>
      <c r="HR269" t="s">
        <v>761</v>
      </c>
      <c r="HS269">
        <v>4213196</v>
      </c>
      <c r="HT269" t="s">
        <v>398</v>
      </c>
      <c r="HU269" s="11">
        <v>0</v>
      </c>
      <c r="HV269" t="str">
        <f>_xll.SNL.Clients.Office.Excel.Functions.SPG(HS269, "SP_COUNTRY_NAME")</f>
        <v>Japan</v>
      </c>
      <c r="HW269" t="s">
        <v>871</v>
      </c>
      <c r="HX269">
        <v>7357269</v>
      </c>
      <c r="HY269" t="s">
        <v>398</v>
      </c>
      <c r="HZ269" s="11">
        <v>0</v>
      </c>
      <c r="IA269" t="str">
        <f>_xll.SNL.Clients.Office.Excel.Functions.SPG(HX269, "SP_COUNTRY_NAME")</f>
        <v>USA</v>
      </c>
      <c r="IF269" t="str">
        <f>_xll.SNL.Clients.Office.Excel.Functions.SPG(IC269, "SP_COUNTRY_NAME")</f>
        <v>#INVALID COMPANY ID</v>
      </c>
      <c r="IK269" t="str">
        <f>_xll.SNL.Clients.Office.Excel.Functions.SPG(IH269, "SP_COUNTRY_NAME")</f>
        <v>#INVALID COMPANY ID</v>
      </c>
      <c r="IP269" t="str">
        <f>_xll.SNL.Clients.Office.Excel.Functions.SPG(IM269, "SP_COUNTRY_NAME")</f>
        <v>#INVALID COMPANY ID</v>
      </c>
      <c r="IU269" t="str">
        <f>_xll.SNL.Clients.Office.Excel.Functions.SPG(IR269, "SP_COUNTRY_NAME")</f>
        <v>#INVALID COMPANY ID</v>
      </c>
      <c r="IZ269" t="str">
        <f>_xll.SNL.Clients.Office.Excel.Functions.SPG(IW269, "SP_COUNTRY_NAME")</f>
        <v>#INVALID COMPANY ID</v>
      </c>
      <c r="JA269" t="s">
        <v>551</v>
      </c>
      <c r="JB269">
        <v>4281265</v>
      </c>
      <c r="JC269" t="s">
        <v>398</v>
      </c>
      <c r="JD269" s="11">
        <v>0</v>
      </c>
      <c r="JE269" t="str">
        <f>_xll.SNL.Clients.Office.Excel.Functions.SPG(JB269, "SP_COUNTRY_NAME")</f>
        <v>Canada</v>
      </c>
      <c r="JF269" t="s">
        <v>758</v>
      </c>
      <c r="JG269">
        <v>5788099</v>
      </c>
      <c r="JH269" t="s">
        <v>398</v>
      </c>
      <c r="JI269" s="11">
        <v>0</v>
      </c>
      <c r="JJ269" t="str">
        <f>_xll.SNL.Clients.Office.Excel.Functions.SPG(JG269, "SP_COUNTRY_NAME")</f>
        <v>South Africa</v>
      </c>
      <c r="JK269" t="s">
        <v>498</v>
      </c>
      <c r="JL269">
        <v>4324456</v>
      </c>
      <c r="JM269" t="s">
        <v>398</v>
      </c>
      <c r="JN269" s="11">
        <v>0.01</v>
      </c>
      <c r="JO269" t="str">
        <f>_xll.SNL.Clients.Office.Excel.Functions.SPG(JL269, "SP_COUNTRY_NAME")</f>
        <v>Italy</v>
      </c>
      <c r="JT269" t="str">
        <f>_xll.SNL.Clients.Office.Excel.Functions.SPG(JQ269, "SP_COUNTRY_NAME")</f>
        <v>#INVALID COMPANY ID</v>
      </c>
      <c r="JY269" t="str">
        <f>_xll.SNL.Clients.Office.Excel.Functions.SPG(JV269, "SP_COUNTRY_NAME")</f>
        <v>#INVALID COMPANY ID</v>
      </c>
      <c r="JZ269" t="s">
        <v>761</v>
      </c>
      <c r="KA269">
        <v>4213196</v>
      </c>
      <c r="KB269" t="s">
        <v>398</v>
      </c>
      <c r="KC269" s="11">
        <v>0</v>
      </c>
      <c r="KD269" t="str">
        <f>_xll.SNL.Clients.Office.Excel.Functions.SPG(KA269, "SP_COUNTRY_NAME")</f>
        <v>Japan</v>
      </c>
      <c r="KI269" t="str">
        <f>_xll.SNL.Clients.Office.Excel.Functions.SPG(KF269, "SP_COUNTRY_NAME")</f>
        <v>#INVALID COMPANY ID</v>
      </c>
      <c r="KN269" t="str">
        <f>_xll.SNL.Clients.Office.Excel.Functions.SPG(KK269, "SP_COUNTRY_NAME")</f>
        <v>#INVALID COMPANY ID</v>
      </c>
    </row>
    <row r="270" spans="5:300" x14ac:dyDescent="0.35">
      <c r="E270" t="str">
        <f>_xll.SNL.Clients.Office.Excel.Functions.SPG(B270, "SP_COUNTRY_NAME")</f>
        <v>#INVALID COMPANY ID</v>
      </c>
      <c r="F270" t="s">
        <v>881</v>
      </c>
      <c r="G270">
        <v>4097967</v>
      </c>
      <c r="H270" t="s">
        <v>398</v>
      </c>
      <c r="I270" s="11">
        <v>0</v>
      </c>
      <c r="J270" t="str">
        <f>_xll.SNL.Clients.Office.Excel.Functions.SPG(G270, "SP_COUNTRY_NAME")</f>
        <v>Canada</v>
      </c>
      <c r="O270" t="str">
        <f>_xll.SNL.Clients.Office.Excel.Functions.SPG(L270, "SP_COUNTRY_NAME")</f>
        <v>#INVALID COMPANY ID</v>
      </c>
      <c r="P270" t="s">
        <v>555</v>
      </c>
      <c r="Q270">
        <v>5745911</v>
      </c>
      <c r="R270" t="s">
        <v>405</v>
      </c>
      <c r="S270" s="11">
        <v>0.02</v>
      </c>
      <c r="T270" t="str">
        <f>_xll.SNL.Clients.Office.Excel.Functions.SPG(Q270, "SP_COUNTRY_NAME")</f>
        <v>Italy</v>
      </c>
      <c r="Y270" t="str">
        <f>_xll.SNL.Clients.Office.Excel.Functions.SPG(V270, "SP_COUNTRY_NAME")</f>
        <v>#INVALID COMPANY ID</v>
      </c>
      <c r="AD270" t="str">
        <f>_xll.SNL.Clients.Office.Excel.Functions.SPG(AA270, "SP_COUNTRY_NAME")</f>
        <v>#INVALID COMPANY ID</v>
      </c>
      <c r="AI270" t="str">
        <f>_xll.SNL.Clients.Office.Excel.Functions.SPG(AF270, "SP_COUNTRY_NAME")</f>
        <v>#INVALID COMPANY ID</v>
      </c>
      <c r="AJ270" t="s">
        <v>555</v>
      </c>
      <c r="AK270">
        <v>5745911</v>
      </c>
      <c r="AL270" t="s">
        <v>405</v>
      </c>
      <c r="AM270" s="11">
        <v>0.02</v>
      </c>
      <c r="AN270" t="str">
        <f>_xll.SNL.Clients.Office.Excel.Functions.SPG(AK270, "SP_COUNTRY_NAME")</f>
        <v>Italy</v>
      </c>
      <c r="AS270" t="str">
        <f>_xll.SNL.Clients.Office.Excel.Functions.SPG(AP270, "SP_COUNTRY_NAME")</f>
        <v>#INVALID COMPANY ID</v>
      </c>
      <c r="AX270" t="str">
        <f>_xll.SNL.Clients.Office.Excel.Functions.SPG(AU270, "SP_COUNTRY_NAME")</f>
        <v>#INVALID COMPANY ID</v>
      </c>
      <c r="BC270" t="str">
        <f>_xll.SNL.Clients.Office.Excel.Functions.SPG(AZ270, "SP_COUNTRY_NAME")</f>
        <v>#INVALID COMPANY ID</v>
      </c>
      <c r="BH270" t="str">
        <f>_xll.SNL.Clients.Office.Excel.Functions.SPG(BE270, "SP_COUNTRY_NAME")</f>
        <v>#INVALID COMPANY ID</v>
      </c>
      <c r="BI270" t="s">
        <v>935</v>
      </c>
      <c r="BJ270">
        <v>6696616</v>
      </c>
      <c r="BK270" t="s">
        <v>403</v>
      </c>
      <c r="BL270" s="11">
        <v>0</v>
      </c>
      <c r="BM270" t="str">
        <f>_xll.SNL.Clients.Office.Excel.Functions.SPG(BJ270, "SP_COUNTRY_NAME")</f>
        <v>South Africa</v>
      </c>
      <c r="BR270" t="str">
        <f>_xll.SNL.Clients.Office.Excel.Functions.SPG(BO270, "SP_COUNTRY_NAME")</f>
        <v>#INVALID COMPANY ID</v>
      </c>
      <c r="BS270" t="s">
        <v>1972</v>
      </c>
      <c r="BT270">
        <v>4119479</v>
      </c>
      <c r="BU270" t="s">
        <v>398</v>
      </c>
      <c r="BV270" s="11">
        <v>0</v>
      </c>
      <c r="BW270" t="str">
        <f>_xll.SNL.Clients.Office.Excel.Functions.SPG(BT270, "SP_COUNTRY_NAME")</f>
        <v>USA</v>
      </c>
      <c r="BX270" t="s">
        <v>1530</v>
      </c>
      <c r="BY270">
        <v>4111513</v>
      </c>
      <c r="BZ270" t="s">
        <v>398</v>
      </c>
      <c r="CA270" s="11">
        <v>0</v>
      </c>
      <c r="CB270" t="str">
        <f>_xll.SNL.Clients.Office.Excel.Functions.SPG(BY270, "SP_COUNTRY_NAME")</f>
        <v>USA</v>
      </c>
      <c r="CC270" t="s">
        <v>1039</v>
      </c>
      <c r="CD270">
        <v>100522</v>
      </c>
      <c r="CE270" t="s">
        <v>401</v>
      </c>
      <c r="CF270" s="11">
        <v>0.01</v>
      </c>
      <c r="CG270" t="str">
        <f>_xll.SNL.Clients.Office.Excel.Functions.SPG(CD270, "SP_COUNTRY_NAME")</f>
        <v>Canada</v>
      </c>
      <c r="CH270" t="s">
        <v>1530</v>
      </c>
      <c r="CI270">
        <v>4111513</v>
      </c>
      <c r="CJ270" t="s">
        <v>398</v>
      </c>
      <c r="CK270" s="11">
        <v>0</v>
      </c>
      <c r="CL270" t="str">
        <f>_xll.SNL.Clients.Office.Excel.Functions.SPG(CI270, "SP_COUNTRY_NAME")</f>
        <v>USA</v>
      </c>
      <c r="CM270" t="s">
        <v>935</v>
      </c>
      <c r="CN270">
        <v>6696616</v>
      </c>
      <c r="CO270" t="s">
        <v>403</v>
      </c>
      <c r="CP270" s="11">
        <v>0</v>
      </c>
      <c r="CQ270" t="str">
        <f>_xll.SNL.Clients.Office.Excel.Functions.SPG(CN270, "SP_COUNTRY_NAME")</f>
        <v>South Africa</v>
      </c>
      <c r="CR270" t="s">
        <v>935</v>
      </c>
      <c r="CS270">
        <v>6696616</v>
      </c>
      <c r="CT270" t="s">
        <v>403</v>
      </c>
      <c r="CU270" s="11">
        <v>0</v>
      </c>
      <c r="CV270" t="str">
        <f>_xll.SNL.Clients.Office.Excel.Functions.SPG(CS270, "SP_COUNTRY_NAME")</f>
        <v>South Africa</v>
      </c>
      <c r="CW270" t="s">
        <v>1530</v>
      </c>
      <c r="CX270">
        <v>4111513</v>
      </c>
      <c r="CY270" t="s">
        <v>398</v>
      </c>
      <c r="CZ270" s="11">
        <v>0</v>
      </c>
      <c r="DA270" t="str">
        <f>_xll.SNL.Clients.Office.Excel.Functions.SPG(CX270, "SP_COUNTRY_NAME")</f>
        <v>USA</v>
      </c>
      <c r="DF270" t="str">
        <f>_xll.SNL.Clients.Office.Excel.Functions.SPG(DC270, "SP_COUNTRY_NAME")</f>
        <v>#INVALID COMPANY ID</v>
      </c>
      <c r="DK270" t="str">
        <f>_xll.SNL.Clients.Office.Excel.Functions.SPG(DH270, "SP_COUNTRY_NAME")</f>
        <v>#INVALID COMPANY ID</v>
      </c>
      <c r="DL270" t="s">
        <v>881</v>
      </c>
      <c r="DM270">
        <v>4097967</v>
      </c>
      <c r="DN270" t="s">
        <v>398</v>
      </c>
      <c r="DO270" s="11">
        <v>0</v>
      </c>
      <c r="DP270" t="str">
        <f>_xll.SNL.Clients.Office.Excel.Functions.SPG(DM270, "SP_COUNTRY_NAME")</f>
        <v>Canada</v>
      </c>
      <c r="DQ270" t="s">
        <v>881</v>
      </c>
      <c r="DR270">
        <v>4097967</v>
      </c>
      <c r="DS270" t="s">
        <v>398</v>
      </c>
      <c r="DT270" s="11">
        <v>0</v>
      </c>
      <c r="DU270" t="str">
        <f>_xll.SNL.Clients.Office.Excel.Functions.SPG(DR270, "SP_COUNTRY_NAME")</f>
        <v>Canada</v>
      </c>
      <c r="DV270" t="s">
        <v>881</v>
      </c>
      <c r="DW270">
        <v>4097967</v>
      </c>
      <c r="DX270" t="s">
        <v>398</v>
      </c>
      <c r="DY270" s="11">
        <v>0</v>
      </c>
      <c r="DZ270" t="str">
        <f>_xll.SNL.Clients.Office.Excel.Functions.SPG(DW270, "SP_COUNTRY_NAME")</f>
        <v>Canada</v>
      </c>
      <c r="EE270" t="str">
        <f>_xll.SNL.Clients.Office.Excel.Functions.SPG(EB270, "SP_COUNTRY_NAME")</f>
        <v>#INVALID COMPANY ID</v>
      </c>
      <c r="EF270" t="s">
        <v>1149</v>
      </c>
      <c r="EG270">
        <v>7794310</v>
      </c>
      <c r="EH270" t="s">
        <v>398</v>
      </c>
      <c r="EI270" s="11">
        <v>0</v>
      </c>
      <c r="EJ270" t="str">
        <f>_xll.SNL.Clients.Office.Excel.Functions.SPG(EG270, "SP_COUNTRY_NAME")</f>
        <v>United Kingdom</v>
      </c>
      <c r="EO270" t="str">
        <f>_xll.SNL.Clients.Office.Excel.Functions.SPG(EL270, "SP_COUNTRY_NAME")</f>
        <v>#INVALID COMPANY ID</v>
      </c>
      <c r="ET270" t="str">
        <f>_xll.SNL.Clients.Office.Excel.Functions.SPG(EQ270, "SP_COUNTRY_NAME")</f>
        <v>#INVALID COMPANY ID</v>
      </c>
      <c r="EY270" t="str">
        <f>_xll.SNL.Clients.Office.Excel.Functions.SPG(EV270, "SP_COUNTRY_NAME")</f>
        <v>#INVALID COMPANY ID</v>
      </c>
      <c r="EZ270" t="s">
        <v>1039</v>
      </c>
      <c r="FA270">
        <v>100522</v>
      </c>
      <c r="FB270" t="s">
        <v>401</v>
      </c>
      <c r="FC270" s="11">
        <v>0.01</v>
      </c>
      <c r="FD270" t="str">
        <f>_xll.SNL.Clients.Office.Excel.Functions.SPG(FA270, "SP_COUNTRY_NAME")</f>
        <v>Canada</v>
      </c>
      <c r="FE270" t="s">
        <v>1039</v>
      </c>
      <c r="FF270">
        <v>100522</v>
      </c>
      <c r="FG270" t="s">
        <v>401</v>
      </c>
      <c r="FH270" s="11">
        <v>0.01</v>
      </c>
      <c r="FI270" t="str">
        <f>_xll.SNL.Clients.Office.Excel.Functions.SPG(FF270, "SP_COUNTRY_NAME")</f>
        <v>Canada</v>
      </c>
      <c r="FJ270" t="s">
        <v>1530</v>
      </c>
      <c r="FK270">
        <v>4111513</v>
      </c>
      <c r="FL270" t="s">
        <v>398</v>
      </c>
      <c r="FM270" s="11">
        <v>0</v>
      </c>
      <c r="FN270" t="str">
        <f>_xll.SNL.Clients.Office.Excel.Functions.SPG(FK270, "SP_COUNTRY_NAME")</f>
        <v>USA</v>
      </c>
      <c r="FS270" t="str">
        <f>_xll.SNL.Clients.Office.Excel.Functions.SPG(FP270, "SP_COUNTRY_NAME")</f>
        <v>#INVALID COMPANY ID</v>
      </c>
      <c r="FT270" t="s">
        <v>1149</v>
      </c>
      <c r="FU270">
        <v>7794310</v>
      </c>
      <c r="FV270" t="s">
        <v>398</v>
      </c>
      <c r="FW270" s="11">
        <v>0</v>
      </c>
      <c r="FX270" t="str">
        <f>_xll.SNL.Clients.Office.Excel.Functions.SPG(FU270, "SP_COUNTRY_NAME")</f>
        <v>United Kingdom</v>
      </c>
      <c r="GC270" t="str">
        <f>_xll.SNL.Clients.Office.Excel.Functions.SPG(FZ270, "SP_COUNTRY_NAME")</f>
        <v>#INVALID COMPANY ID</v>
      </c>
      <c r="GH270" t="str">
        <f>_xll.SNL.Clients.Office.Excel.Functions.SPG(GE270, "SP_COUNTRY_NAME")</f>
        <v>#INVALID COMPANY ID</v>
      </c>
      <c r="GM270" t="str">
        <f>_xll.SNL.Clients.Office.Excel.Functions.SPG(GJ270, "SP_COUNTRY_NAME")</f>
        <v>#INVALID COMPANY ID</v>
      </c>
      <c r="GR270" t="str">
        <f>_xll.SNL.Clients.Office.Excel.Functions.SPG(GO270, "SP_COUNTRY_NAME")</f>
        <v>#INVALID COMPANY ID</v>
      </c>
      <c r="GW270" t="str">
        <f>_xll.SNL.Clients.Office.Excel.Functions.SPG(GT270, "SP_COUNTRY_NAME")</f>
        <v>#INVALID COMPANY ID</v>
      </c>
      <c r="HB270" t="str">
        <f>_xll.SNL.Clients.Office.Excel.Functions.SPG(GY270, "SP_COUNTRY_NAME")</f>
        <v>#INVALID COMPANY ID</v>
      </c>
      <c r="HC270" t="s">
        <v>1530</v>
      </c>
      <c r="HD270">
        <v>4111513</v>
      </c>
      <c r="HE270" t="s">
        <v>398</v>
      </c>
      <c r="HF270" s="11">
        <v>0</v>
      </c>
      <c r="HG270" t="str">
        <f>_xll.SNL.Clients.Office.Excel.Functions.SPG(HD270, "SP_COUNTRY_NAME")</f>
        <v>USA</v>
      </c>
      <c r="HL270" t="str">
        <f>_xll.SNL.Clients.Office.Excel.Functions.SPG(HI270, "SP_COUNTRY_NAME")</f>
        <v>#INVALID COMPANY ID</v>
      </c>
      <c r="HQ270" t="str">
        <f>_xll.SNL.Clients.Office.Excel.Functions.SPG(HN270, "SP_COUNTRY_NAME")</f>
        <v>#INVALID COMPANY ID</v>
      </c>
      <c r="HR270" t="s">
        <v>1530</v>
      </c>
      <c r="HS270">
        <v>4111513</v>
      </c>
      <c r="HT270" t="s">
        <v>398</v>
      </c>
      <c r="HU270" s="11">
        <v>0</v>
      </c>
      <c r="HV270" t="str">
        <f>_xll.SNL.Clients.Office.Excel.Functions.SPG(HS270, "SP_COUNTRY_NAME")</f>
        <v>USA</v>
      </c>
      <c r="HW270" t="s">
        <v>1149</v>
      </c>
      <c r="HX270">
        <v>7794310</v>
      </c>
      <c r="HY270" t="s">
        <v>398</v>
      </c>
      <c r="HZ270" s="11">
        <v>0</v>
      </c>
      <c r="IA270" t="str">
        <f>_xll.SNL.Clients.Office.Excel.Functions.SPG(HX270, "SP_COUNTRY_NAME")</f>
        <v>United Kingdom</v>
      </c>
      <c r="IF270" t="str">
        <f>_xll.SNL.Clients.Office.Excel.Functions.SPG(IC270, "SP_COUNTRY_NAME")</f>
        <v>#INVALID COMPANY ID</v>
      </c>
      <c r="IK270" t="str">
        <f>_xll.SNL.Clients.Office.Excel.Functions.SPG(IH270, "SP_COUNTRY_NAME")</f>
        <v>#INVALID COMPANY ID</v>
      </c>
      <c r="IP270" t="str">
        <f>_xll.SNL.Clients.Office.Excel.Functions.SPG(IM270, "SP_COUNTRY_NAME")</f>
        <v>#INVALID COMPANY ID</v>
      </c>
      <c r="IU270" t="str">
        <f>_xll.SNL.Clients.Office.Excel.Functions.SPG(IR270, "SP_COUNTRY_NAME")</f>
        <v>#INVALID COMPANY ID</v>
      </c>
      <c r="IZ270" t="str">
        <f>_xll.SNL.Clients.Office.Excel.Functions.SPG(IW270, "SP_COUNTRY_NAME")</f>
        <v>#INVALID COMPANY ID</v>
      </c>
      <c r="JA270" t="s">
        <v>935</v>
      </c>
      <c r="JB270">
        <v>6696616</v>
      </c>
      <c r="JC270" t="s">
        <v>403</v>
      </c>
      <c r="JD270" s="11">
        <v>0</v>
      </c>
      <c r="JE270" t="str">
        <f>_xll.SNL.Clients.Office.Excel.Functions.SPG(JB270, "SP_COUNTRY_NAME")</f>
        <v>South Africa</v>
      </c>
      <c r="JF270" t="s">
        <v>881</v>
      </c>
      <c r="JG270">
        <v>4097967</v>
      </c>
      <c r="JH270" t="s">
        <v>398</v>
      </c>
      <c r="JI270" s="11">
        <v>0</v>
      </c>
      <c r="JJ270" t="str">
        <f>_xll.SNL.Clients.Office.Excel.Functions.SPG(JG270, "SP_COUNTRY_NAME")</f>
        <v>Canada</v>
      </c>
      <c r="JK270" t="s">
        <v>1039</v>
      </c>
      <c r="JL270">
        <v>100522</v>
      </c>
      <c r="JM270" t="s">
        <v>401</v>
      </c>
      <c r="JN270" s="11">
        <v>0.01</v>
      </c>
      <c r="JO270" t="str">
        <f>_xll.SNL.Clients.Office.Excel.Functions.SPG(JL270, "SP_COUNTRY_NAME")</f>
        <v>Canada</v>
      </c>
      <c r="JT270" t="str">
        <f>_xll.SNL.Clients.Office.Excel.Functions.SPG(JQ270, "SP_COUNTRY_NAME")</f>
        <v>#INVALID COMPANY ID</v>
      </c>
      <c r="JY270" t="str">
        <f>_xll.SNL.Clients.Office.Excel.Functions.SPG(JV270, "SP_COUNTRY_NAME")</f>
        <v>#INVALID COMPANY ID</v>
      </c>
      <c r="JZ270" t="s">
        <v>1530</v>
      </c>
      <c r="KA270">
        <v>4111513</v>
      </c>
      <c r="KB270" t="s">
        <v>398</v>
      </c>
      <c r="KC270" s="11">
        <v>0</v>
      </c>
      <c r="KD270" t="str">
        <f>_xll.SNL.Clients.Office.Excel.Functions.SPG(KA270, "SP_COUNTRY_NAME")</f>
        <v>USA</v>
      </c>
      <c r="KI270" t="str">
        <f>_xll.SNL.Clients.Office.Excel.Functions.SPG(KF270, "SP_COUNTRY_NAME")</f>
        <v>#INVALID COMPANY ID</v>
      </c>
      <c r="KN270" t="str">
        <f>_xll.SNL.Clients.Office.Excel.Functions.SPG(KK270, "SP_COUNTRY_NAME")</f>
        <v>#INVALID COMPANY ID</v>
      </c>
    </row>
    <row r="271" spans="5:300" x14ac:dyDescent="0.35">
      <c r="E271" t="str">
        <f>_xll.SNL.Clients.Office.Excel.Functions.SPG(B271, "SP_COUNTRY_NAME")</f>
        <v>#INVALID COMPANY ID</v>
      </c>
      <c r="F271" t="s">
        <v>602</v>
      </c>
      <c r="G271">
        <v>4140617</v>
      </c>
      <c r="H271" t="s">
        <v>398</v>
      </c>
      <c r="I271" s="11">
        <v>0</v>
      </c>
      <c r="J271" t="str">
        <f>_xll.SNL.Clients.Office.Excel.Functions.SPG(G271, "SP_COUNTRY_NAME")</f>
        <v>Switzerland</v>
      </c>
      <c r="O271" t="str">
        <f>_xll.SNL.Clients.Office.Excel.Functions.SPG(L271, "SP_COUNTRY_NAME")</f>
        <v>#INVALID COMPANY ID</v>
      </c>
      <c r="P271" t="s">
        <v>1136</v>
      </c>
      <c r="Q271">
        <v>29123718</v>
      </c>
      <c r="R271" t="s">
        <v>404</v>
      </c>
      <c r="S271" s="11">
        <v>0.02</v>
      </c>
      <c r="T271" t="str">
        <f>_xll.SNL.Clients.Office.Excel.Functions.SPG(Q271, "SP_COUNTRY_NAME")</f>
        <v>Cayman Islands</v>
      </c>
      <c r="Y271" t="str">
        <f>_xll.SNL.Clients.Office.Excel.Functions.SPG(V271, "SP_COUNTRY_NAME")</f>
        <v>#INVALID COMPANY ID</v>
      </c>
      <c r="AD271" t="str">
        <f>_xll.SNL.Clients.Office.Excel.Functions.SPG(AA271, "SP_COUNTRY_NAME")</f>
        <v>#INVALID COMPANY ID</v>
      </c>
      <c r="AI271" t="str">
        <f>_xll.SNL.Clients.Office.Excel.Functions.SPG(AF271, "SP_COUNTRY_NAME")</f>
        <v>#INVALID COMPANY ID</v>
      </c>
      <c r="AJ271" t="s">
        <v>1136</v>
      </c>
      <c r="AK271">
        <v>29123718</v>
      </c>
      <c r="AL271" t="s">
        <v>404</v>
      </c>
      <c r="AM271" s="11">
        <v>0.02</v>
      </c>
      <c r="AN271" t="str">
        <f>_xll.SNL.Clients.Office.Excel.Functions.SPG(AK271, "SP_COUNTRY_NAME")</f>
        <v>Cayman Islands</v>
      </c>
      <c r="AS271" t="str">
        <f>_xll.SNL.Clients.Office.Excel.Functions.SPG(AP271, "SP_COUNTRY_NAME")</f>
        <v>#INVALID COMPANY ID</v>
      </c>
      <c r="AX271" t="str">
        <f>_xll.SNL.Clients.Office.Excel.Functions.SPG(AU271, "SP_COUNTRY_NAME")</f>
        <v>#INVALID COMPANY ID</v>
      </c>
      <c r="BC271" t="str">
        <f>_xll.SNL.Clients.Office.Excel.Functions.SPG(AZ271, "SP_COUNTRY_NAME")</f>
        <v>#INVALID COMPANY ID</v>
      </c>
      <c r="BH271" t="str">
        <f>_xll.SNL.Clients.Office.Excel.Functions.SPG(BE271, "SP_COUNTRY_NAME")</f>
        <v>#INVALID COMPANY ID</v>
      </c>
      <c r="BI271" t="s">
        <v>1903</v>
      </c>
      <c r="BJ271">
        <v>110794</v>
      </c>
      <c r="BK271" t="s">
        <v>398</v>
      </c>
      <c r="BL271" s="11">
        <v>0</v>
      </c>
      <c r="BM271" t="str">
        <f>_xll.SNL.Clients.Office.Excel.Functions.SPG(BJ271, "SP_COUNTRY_NAME")</f>
        <v>USA</v>
      </c>
      <c r="BR271" t="str">
        <f>_xll.SNL.Clients.Office.Excel.Functions.SPG(BO271, "SP_COUNTRY_NAME")</f>
        <v>#INVALID COMPANY ID</v>
      </c>
      <c r="BS271" t="s">
        <v>472</v>
      </c>
      <c r="BT271">
        <v>4114882</v>
      </c>
      <c r="BU271" t="s">
        <v>398</v>
      </c>
      <c r="BV271" s="11">
        <v>0</v>
      </c>
      <c r="BW271" t="str">
        <f>_xll.SNL.Clients.Office.Excel.Functions.SPG(BT271, "SP_COUNTRY_NAME")</f>
        <v>Canada</v>
      </c>
      <c r="BX271" t="s">
        <v>751</v>
      </c>
      <c r="BY271">
        <v>5864340</v>
      </c>
      <c r="BZ271" t="s">
        <v>398</v>
      </c>
      <c r="CA271" s="11">
        <v>0</v>
      </c>
      <c r="CB271" t="str">
        <f>_xll.SNL.Clients.Office.Excel.Functions.SPG(BY271, "SP_COUNTRY_NAME")</f>
        <v>Sudan</v>
      </c>
      <c r="CC271" t="s">
        <v>1426</v>
      </c>
      <c r="CD271">
        <v>4224428</v>
      </c>
      <c r="CE271" t="s">
        <v>398</v>
      </c>
      <c r="CF271" s="11">
        <v>0.01</v>
      </c>
      <c r="CG271" t="str">
        <f>_xll.SNL.Clients.Office.Excel.Functions.SPG(CD271, "SP_COUNTRY_NAME")</f>
        <v>Brazil</v>
      </c>
      <c r="CH271" t="s">
        <v>751</v>
      </c>
      <c r="CI271">
        <v>5864340</v>
      </c>
      <c r="CJ271" t="s">
        <v>398</v>
      </c>
      <c r="CK271" s="11">
        <v>0</v>
      </c>
      <c r="CL271" t="str">
        <f>_xll.SNL.Clients.Office.Excel.Functions.SPG(CI271, "SP_COUNTRY_NAME")</f>
        <v>Sudan</v>
      </c>
      <c r="CM271" t="s">
        <v>1903</v>
      </c>
      <c r="CN271">
        <v>110794</v>
      </c>
      <c r="CO271" t="s">
        <v>398</v>
      </c>
      <c r="CP271" s="11">
        <v>0</v>
      </c>
      <c r="CQ271" t="str">
        <f>_xll.SNL.Clients.Office.Excel.Functions.SPG(CN271, "SP_COUNTRY_NAME")</f>
        <v>USA</v>
      </c>
      <c r="CR271" t="s">
        <v>1903</v>
      </c>
      <c r="CS271">
        <v>110794</v>
      </c>
      <c r="CT271" t="s">
        <v>398</v>
      </c>
      <c r="CU271" s="11">
        <v>0</v>
      </c>
      <c r="CV271" t="str">
        <f>_xll.SNL.Clients.Office.Excel.Functions.SPG(CS271, "SP_COUNTRY_NAME")</f>
        <v>USA</v>
      </c>
      <c r="CW271" t="s">
        <v>751</v>
      </c>
      <c r="CX271">
        <v>5864340</v>
      </c>
      <c r="CY271" t="s">
        <v>398</v>
      </c>
      <c r="CZ271" s="11">
        <v>0</v>
      </c>
      <c r="DA271" t="str">
        <f>_xll.SNL.Clients.Office.Excel.Functions.SPG(CX271, "SP_COUNTRY_NAME")</f>
        <v>Sudan</v>
      </c>
      <c r="DF271" t="str">
        <f>_xll.SNL.Clients.Office.Excel.Functions.SPG(DC271, "SP_COUNTRY_NAME")</f>
        <v>#INVALID COMPANY ID</v>
      </c>
      <c r="DK271" t="str">
        <f>_xll.SNL.Clients.Office.Excel.Functions.SPG(DH271, "SP_COUNTRY_NAME")</f>
        <v>#INVALID COMPANY ID</v>
      </c>
      <c r="DL271" t="s">
        <v>602</v>
      </c>
      <c r="DM271">
        <v>4140617</v>
      </c>
      <c r="DN271" t="s">
        <v>398</v>
      </c>
      <c r="DO271" s="11">
        <v>0</v>
      </c>
      <c r="DP271" t="str">
        <f>_xll.SNL.Clients.Office.Excel.Functions.SPG(DM271, "SP_COUNTRY_NAME")</f>
        <v>Switzerland</v>
      </c>
      <c r="DQ271" t="s">
        <v>602</v>
      </c>
      <c r="DR271">
        <v>4140617</v>
      </c>
      <c r="DS271" t="s">
        <v>398</v>
      </c>
      <c r="DT271" s="11">
        <v>0</v>
      </c>
      <c r="DU271" t="str">
        <f>_xll.SNL.Clients.Office.Excel.Functions.SPG(DR271, "SP_COUNTRY_NAME")</f>
        <v>Switzerland</v>
      </c>
      <c r="DV271" t="s">
        <v>602</v>
      </c>
      <c r="DW271">
        <v>4140617</v>
      </c>
      <c r="DX271" t="s">
        <v>398</v>
      </c>
      <c r="DY271" s="11">
        <v>0</v>
      </c>
      <c r="DZ271" t="str">
        <f>_xll.SNL.Clients.Office.Excel.Functions.SPG(DW271, "SP_COUNTRY_NAME")</f>
        <v>Switzerland</v>
      </c>
      <c r="EE271" t="str">
        <f>_xll.SNL.Clients.Office.Excel.Functions.SPG(EB271, "SP_COUNTRY_NAME")</f>
        <v>#INVALID COMPANY ID</v>
      </c>
      <c r="EF271" t="s">
        <v>493</v>
      </c>
      <c r="EG271">
        <v>110386</v>
      </c>
      <c r="EH271" t="s">
        <v>398</v>
      </c>
      <c r="EI271" s="11">
        <v>0</v>
      </c>
      <c r="EJ271" t="str">
        <f>_xll.SNL.Clients.Office.Excel.Functions.SPG(EG271, "SP_COUNTRY_NAME")</f>
        <v>USA</v>
      </c>
      <c r="EO271" t="str">
        <f>_xll.SNL.Clients.Office.Excel.Functions.SPG(EL271, "SP_COUNTRY_NAME")</f>
        <v>#INVALID COMPANY ID</v>
      </c>
      <c r="ET271" t="str">
        <f>_xll.SNL.Clients.Office.Excel.Functions.SPG(EQ271, "SP_COUNTRY_NAME")</f>
        <v>#INVALID COMPANY ID</v>
      </c>
      <c r="EY271" t="str">
        <f>_xll.SNL.Clients.Office.Excel.Functions.SPG(EV271, "SP_COUNTRY_NAME")</f>
        <v>#INVALID COMPANY ID</v>
      </c>
      <c r="EZ271" t="s">
        <v>1426</v>
      </c>
      <c r="FA271">
        <v>4224428</v>
      </c>
      <c r="FB271" t="s">
        <v>398</v>
      </c>
      <c r="FC271" s="11">
        <v>0.01</v>
      </c>
      <c r="FD271" t="str">
        <f>_xll.SNL.Clients.Office.Excel.Functions.SPG(FA271, "SP_COUNTRY_NAME")</f>
        <v>Brazil</v>
      </c>
      <c r="FE271" t="s">
        <v>1426</v>
      </c>
      <c r="FF271">
        <v>4224428</v>
      </c>
      <c r="FG271" t="s">
        <v>398</v>
      </c>
      <c r="FH271" s="11">
        <v>0.01</v>
      </c>
      <c r="FI271" t="str">
        <f>_xll.SNL.Clients.Office.Excel.Functions.SPG(FF271, "SP_COUNTRY_NAME")</f>
        <v>Brazil</v>
      </c>
      <c r="FJ271" t="s">
        <v>751</v>
      </c>
      <c r="FK271">
        <v>5864340</v>
      </c>
      <c r="FL271" t="s">
        <v>398</v>
      </c>
      <c r="FM271" s="11">
        <v>0</v>
      </c>
      <c r="FN271" t="str">
        <f>_xll.SNL.Clients.Office.Excel.Functions.SPG(FK271, "SP_COUNTRY_NAME")</f>
        <v>Sudan</v>
      </c>
      <c r="FS271" t="str">
        <f>_xll.SNL.Clients.Office.Excel.Functions.SPG(FP271, "SP_COUNTRY_NAME")</f>
        <v>#INVALID COMPANY ID</v>
      </c>
      <c r="FT271" t="s">
        <v>493</v>
      </c>
      <c r="FU271">
        <v>110386</v>
      </c>
      <c r="FV271" t="s">
        <v>398</v>
      </c>
      <c r="FW271" s="11">
        <v>0</v>
      </c>
      <c r="FX271" t="str">
        <f>_xll.SNL.Clients.Office.Excel.Functions.SPG(FU271, "SP_COUNTRY_NAME")</f>
        <v>USA</v>
      </c>
      <c r="GC271" t="str">
        <f>_xll.SNL.Clients.Office.Excel.Functions.SPG(FZ271, "SP_COUNTRY_NAME")</f>
        <v>#INVALID COMPANY ID</v>
      </c>
      <c r="GH271" t="str">
        <f>_xll.SNL.Clients.Office.Excel.Functions.SPG(GE271, "SP_COUNTRY_NAME")</f>
        <v>#INVALID COMPANY ID</v>
      </c>
      <c r="GM271" t="str">
        <f>_xll.SNL.Clients.Office.Excel.Functions.SPG(GJ271, "SP_COUNTRY_NAME")</f>
        <v>#INVALID COMPANY ID</v>
      </c>
      <c r="GR271" t="str">
        <f>_xll.SNL.Clients.Office.Excel.Functions.SPG(GO271, "SP_COUNTRY_NAME")</f>
        <v>#INVALID COMPANY ID</v>
      </c>
      <c r="GW271" t="str">
        <f>_xll.SNL.Clients.Office.Excel.Functions.SPG(GT271, "SP_COUNTRY_NAME")</f>
        <v>#INVALID COMPANY ID</v>
      </c>
      <c r="HB271" t="str">
        <f>_xll.SNL.Clients.Office.Excel.Functions.SPG(GY271, "SP_COUNTRY_NAME")</f>
        <v>#INVALID COMPANY ID</v>
      </c>
      <c r="HC271" t="s">
        <v>751</v>
      </c>
      <c r="HD271">
        <v>5864340</v>
      </c>
      <c r="HE271" t="s">
        <v>398</v>
      </c>
      <c r="HF271" s="11">
        <v>0</v>
      </c>
      <c r="HG271" t="str">
        <f>_xll.SNL.Clients.Office.Excel.Functions.SPG(HD271, "SP_COUNTRY_NAME")</f>
        <v>Sudan</v>
      </c>
      <c r="HL271" t="str">
        <f>_xll.SNL.Clients.Office.Excel.Functions.SPG(HI271, "SP_COUNTRY_NAME")</f>
        <v>#INVALID COMPANY ID</v>
      </c>
      <c r="HQ271" t="str">
        <f>_xll.SNL.Clients.Office.Excel.Functions.SPG(HN271, "SP_COUNTRY_NAME")</f>
        <v>#INVALID COMPANY ID</v>
      </c>
      <c r="HR271" t="s">
        <v>751</v>
      </c>
      <c r="HS271">
        <v>5864340</v>
      </c>
      <c r="HT271" t="s">
        <v>398</v>
      </c>
      <c r="HU271" s="11">
        <v>0</v>
      </c>
      <c r="HV271" t="str">
        <f>_xll.SNL.Clients.Office.Excel.Functions.SPG(HS271, "SP_COUNTRY_NAME")</f>
        <v>Sudan</v>
      </c>
      <c r="HW271" t="s">
        <v>493</v>
      </c>
      <c r="HX271">
        <v>110386</v>
      </c>
      <c r="HY271" t="s">
        <v>398</v>
      </c>
      <c r="HZ271" s="11">
        <v>0</v>
      </c>
      <c r="IA271" t="str">
        <f>_xll.SNL.Clients.Office.Excel.Functions.SPG(HX271, "SP_COUNTRY_NAME")</f>
        <v>USA</v>
      </c>
      <c r="IF271" t="str">
        <f>_xll.SNL.Clients.Office.Excel.Functions.SPG(IC271, "SP_COUNTRY_NAME")</f>
        <v>#INVALID COMPANY ID</v>
      </c>
      <c r="IK271" t="str">
        <f>_xll.SNL.Clients.Office.Excel.Functions.SPG(IH271, "SP_COUNTRY_NAME")</f>
        <v>#INVALID COMPANY ID</v>
      </c>
      <c r="IP271" t="str">
        <f>_xll.SNL.Clients.Office.Excel.Functions.SPG(IM271, "SP_COUNTRY_NAME")</f>
        <v>#INVALID COMPANY ID</v>
      </c>
      <c r="IU271" t="str">
        <f>_xll.SNL.Clients.Office.Excel.Functions.SPG(IR271, "SP_COUNTRY_NAME")</f>
        <v>#INVALID COMPANY ID</v>
      </c>
      <c r="IZ271" t="str">
        <f>_xll.SNL.Clients.Office.Excel.Functions.SPG(IW271, "SP_COUNTRY_NAME")</f>
        <v>#INVALID COMPANY ID</v>
      </c>
      <c r="JA271" t="s">
        <v>1903</v>
      </c>
      <c r="JB271">
        <v>110794</v>
      </c>
      <c r="JC271" t="s">
        <v>398</v>
      </c>
      <c r="JD271" s="11">
        <v>0</v>
      </c>
      <c r="JE271" t="str">
        <f>_xll.SNL.Clients.Office.Excel.Functions.SPG(JB271, "SP_COUNTRY_NAME")</f>
        <v>USA</v>
      </c>
      <c r="JF271" t="s">
        <v>602</v>
      </c>
      <c r="JG271">
        <v>4140617</v>
      </c>
      <c r="JH271" t="s">
        <v>398</v>
      </c>
      <c r="JI271" s="11">
        <v>0</v>
      </c>
      <c r="JJ271" t="str">
        <f>_xll.SNL.Clients.Office.Excel.Functions.SPG(JG271, "SP_COUNTRY_NAME")</f>
        <v>Switzerland</v>
      </c>
      <c r="JK271" t="s">
        <v>1426</v>
      </c>
      <c r="JL271">
        <v>4224428</v>
      </c>
      <c r="JM271" t="s">
        <v>398</v>
      </c>
      <c r="JN271" s="11">
        <v>0.01</v>
      </c>
      <c r="JO271" t="str">
        <f>_xll.SNL.Clients.Office.Excel.Functions.SPG(JL271, "SP_COUNTRY_NAME")</f>
        <v>Brazil</v>
      </c>
      <c r="JT271" t="str">
        <f>_xll.SNL.Clients.Office.Excel.Functions.SPG(JQ271, "SP_COUNTRY_NAME")</f>
        <v>#INVALID COMPANY ID</v>
      </c>
      <c r="JY271" t="str">
        <f>_xll.SNL.Clients.Office.Excel.Functions.SPG(JV271, "SP_COUNTRY_NAME")</f>
        <v>#INVALID COMPANY ID</v>
      </c>
      <c r="JZ271" t="s">
        <v>751</v>
      </c>
      <c r="KA271">
        <v>5864340</v>
      </c>
      <c r="KB271" t="s">
        <v>398</v>
      </c>
      <c r="KC271" s="11">
        <v>0</v>
      </c>
      <c r="KD271" t="str">
        <f>_xll.SNL.Clients.Office.Excel.Functions.SPG(KA271, "SP_COUNTRY_NAME")</f>
        <v>Sudan</v>
      </c>
      <c r="KI271" t="str">
        <f>_xll.SNL.Clients.Office.Excel.Functions.SPG(KF271, "SP_COUNTRY_NAME")</f>
        <v>#INVALID COMPANY ID</v>
      </c>
      <c r="KN271" t="str">
        <f>_xll.SNL.Clients.Office.Excel.Functions.SPG(KK271, "SP_COUNTRY_NAME")</f>
        <v>#INVALID COMPANY ID</v>
      </c>
    </row>
    <row r="272" spans="5:300" x14ac:dyDescent="0.35">
      <c r="E272" t="str">
        <f>_xll.SNL.Clients.Office.Excel.Functions.SPG(B272, "SP_COUNTRY_NAME")</f>
        <v>#INVALID COMPANY ID</v>
      </c>
      <c r="F272" t="s">
        <v>485</v>
      </c>
      <c r="G272">
        <v>4119790</v>
      </c>
      <c r="H272" t="s">
        <v>398</v>
      </c>
      <c r="I272" s="11">
        <v>0</v>
      </c>
      <c r="J272" t="str">
        <f>_xll.SNL.Clients.Office.Excel.Functions.SPG(G272, "SP_COUNTRY_NAME")</f>
        <v>USA</v>
      </c>
      <c r="O272" t="str">
        <f>_xll.SNL.Clients.Office.Excel.Functions.SPG(L272, "SP_COUNTRY_NAME")</f>
        <v>#INVALID COMPANY ID</v>
      </c>
      <c r="P272" t="s">
        <v>1137</v>
      </c>
      <c r="Q272">
        <v>4000991</v>
      </c>
      <c r="R272" t="s">
        <v>401</v>
      </c>
      <c r="S272" s="11">
        <v>0.02</v>
      </c>
      <c r="T272" t="str">
        <f>_xll.SNL.Clients.Office.Excel.Functions.SPG(Q272, "SP_COUNTRY_NAME")</f>
        <v>Netherlands</v>
      </c>
      <c r="Y272" t="str">
        <f>_xll.SNL.Clients.Office.Excel.Functions.SPG(V272, "SP_COUNTRY_NAME")</f>
        <v>#INVALID COMPANY ID</v>
      </c>
      <c r="AD272" t="str">
        <f>_xll.SNL.Clients.Office.Excel.Functions.SPG(AA272, "SP_COUNTRY_NAME")</f>
        <v>#INVALID COMPANY ID</v>
      </c>
      <c r="AI272" t="str">
        <f>_xll.SNL.Clients.Office.Excel.Functions.SPG(AF272, "SP_COUNTRY_NAME")</f>
        <v>#INVALID COMPANY ID</v>
      </c>
      <c r="AJ272" t="s">
        <v>1137</v>
      </c>
      <c r="AK272">
        <v>4000991</v>
      </c>
      <c r="AL272" t="s">
        <v>401</v>
      </c>
      <c r="AM272" s="11">
        <v>0.02</v>
      </c>
      <c r="AN272" t="str">
        <f>_xll.SNL.Clients.Office.Excel.Functions.SPG(AK272, "SP_COUNTRY_NAME")</f>
        <v>Netherlands</v>
      </c>
      <c r="AS272" t="str">
        <f>_xll.SNL.Clients.Office.Excel.Functions.SPG(AP272, "SP_COUNTRY_NAME")</f>
        <v>#INVALID COMPANY ID</v>
      </c>
      <c r="AX272" t="str">
        <f>_xll.SNL.Clients.Office.Excel.Functions.SPG(AU272, "SP_COUNTRY_NAME")</f>
        <v>#INVALID COMPANY ID</v>
      </c>
      <c r="BC272" t="str">
        <f>_xll.SNL.Clients.Office.Excel.Functions.SPG(AZ272, "SP_COUNTRY_NAME")</f>
        <v>#INVALID COMPANY ID</v>
      </c>
      <c r="BH272" t="str">
        <f>_xll.SNL.Clients.Office.Excel.Functions.SPG(BE272, "SP_COUNTRY_NAME")</f>
        <v>#INVALID COMPANY ID</v>
      </c>
      <c r="BI272" t="s">
        <v>531</v>
      </c>
      <c r="BJ272">
        <v>103661</v>
      </c>
      <c r="BK272" t="s">
        <v>398</v>
      </c>
      <c r="BL272" s="11">
        <v>0</v>
      </c>
      <c r="BM272" t="str">
        <f>_xll.SNL.Clients.Office.Excel.Functions.SPG(BJ272, "SP_COUNTRY_NAME")</f>
        <v>USA</v>
      </c>
      <c r="BR272" t="str">
        <f>_xll.SNL.Clients.Office.Excel.Functions.SPG(BO272, "SP_COUNTRY_NAME")</f>
        <v>#INVALID COMPANY ID</v>
      </c>
      <c r="BS272" t="s">
        <v>397</v>
      </c>
      <c r="BT272">
        <v>4144380</v>
      </c>
      <c r="BU272" t="s">
        <v>398</v>
      </c>
      <c r="BV272" s="11">
        <v>0</v>
      </c>
      <c r="BW272" t="str">
        <f>_xll.SNL.Clients.Office.Excel.Functions.SPG(BT272, "SP_COUNTRY_NAME")</f>
        <v>France</v>
      </c>
      <c r="BX272" t="s">
        <v>1527</v>
      </c>
      <c r="BY272">
        <v>4027022</v>
      </c>
      <c r="BZ272" t="s">
        <v>398</v>
      </c>
      <c r="CA272" s="11">
        <v>0</v>
      </c>
      <c r="CB272" t="str">
        <f>_xll.SNL.Clients.Office.Excel.Functions.SPG(BY272, "SP_COUNTRY_NAME")</f>
        <v>USA</v>
      </c>
      <c r="CC272" t="s">
        <v>1427</v>
      </c>
      <c r="CD272">
        <v>27890771</v>
      </c>
      <c r="CE272" t="s">
        <v>403</v>
      </c>
      <c r="CF272" s="11">
        <v>0.01</v>
      </c>
      <c r="CG272" t="str">
        <f>_xll.SNL.Clients.Office.Excel.Functions.SPG(CD272, "SP_COUNTRY_NAME")</f>
        <v>Brazil</v>
      </c>
      <c r="CH272" t="s">
        <v>1527</v>
      </c>
      <c r="CI272">
        <v>4027022</v>
      </c>
      <c r="CJ272" t="s">
        <v>398</v>
      </c>
      <c r="CK272" s="11">
        <v>0</v>
      </c>
      <c r="CL272" t="str">
        <f>_xll.SNL.Clients.Office.Excel.Functions.SPG(CI272, "SP_COUNTRY_NAME")</f>
        <v>USA</v>
      </c>
      <c r="CM272" t="s">
        <v>531</v>
      </c>
      <c r="CN272">
        <v>103661</v>
      </c>
      <c r="CO272" t="s">
        <v>398</v>
      </c>
      <c r="CP272" s="11">
        <v>0</v>
      </c>
      <c r="CQ272" t="str">
        <f>_xll.SNL.Clients.Office.Excel.Functions.SPG(CN272, "SP_COUNTRY_NAME")</f>
        <v>USA</v>
      </c>
      <c r="CR272" t="s">
        <v>531</v>
      </c>
      <c r="CS272">
        <v>103661</v>
      </c>
      <c r="CT272" t="s">
        <v>398</v>
      </c>
      <c r="CU272" s="11">
        <v>0</v>
      </c>
      <c r="CV272" t="str">
        <f>_xll.SNL.Clients.Office.Excel.Functions.SPG(CS272, "SP_COUNTRY_NAME")</f>
        <v>USA</v>
      </c>
      <c r="CW272" t="s">
        <v>1527</v>
      </c>
      <c r="CX272">
        <v>4027022</v>
      </c>
      <c r="CY272" t="s">
        <v>398</v>
      </c>
      <c r="CZ272" s="11">
        <v>0</v>
      </c>
      <c r="DA272" t="str">
        <f>_xll.SNL.Clients.Office.Excel.Functions.SPG(CX272, "SP_COUNTRY_NAME")</f>
        <v>USA</v>
      </c>
      <c r="DF272" t="str">
        <f>_xll.SNL.Clients.Office.Excel.Functions.SPG(DC272, "SP_COUNTRY_NAME")</f>
        <v>#INVALID COMPANY ID</v>
      </c>
      <c r="DK272" t="str">
        <f>_xll.SNL.Clients.Office.Excel.Functions.SPG(DH272, "SP_COUNTRY_NAME")</f>
        <v>#INVALID COMPANY ID</v>
      </c>
      <c r="DL272" t="s">
        <v>485</v>
      </c>
      <c r="DM272">
        <v>4119790</v>
      </c>
      <c r="DN272" t="s">
        <v>398</v>
      </c>
      <c r="DO272" s="11">
        <v>0</v>
      </c>
      <c r="DP272" t="str">
        <f>_xll.SNL.Clients.Office.Excel.Functions.SPG(DM272, "SP_COUNTRY_NAME")</f>
        <v>USA</v>
      </c>
      <c r="DQ272" t="s">
        <v>485</v>
      </c>
      <c r="DR272">
        <v>4119790</v>
      </c>
      <c r="DS272" t="s">
        <v>398</v>
      </c>
      <c r="DT272" s="11">
        <v>0</v>
      </c>
      <c r="DU272" t="str">
        <f>_xll.SNL.Clients.Office.Excel.Functions.SPG(DR272, "SP_COUNTRY_NAME")</f>
        <v>USA</v>
      </c>
      <c r="DV272" t="s">
        <v>485</v>
      </c>
      <c r="DW272">
        <v>4119790</v>
      </c>
      <c r="DX272" t="s">
        <v>398</v>
      </c>
      <c r="DY272" s="11">
        <v>0</v>
      </c>
      <c r="DZ272" t="str">
        <f>_xll.SNL.Clients.Office.Excel.Functions.SPG(DW272, "SP_COUNTRY_NAME")</f>
        <v>USA</v>
      </c>
      <c r="EE272" t="str">
        <f>_xll.SNL.Clients.Office.Excel.Functions.SPG(EB272, "SP_COUNTRY_NAME")</f>
        <v>#INVALID COMPANY ID</v>
      </c>
      <c r="EF272" t="s">
        <v>2018</v>
      </c>
      <c r="EG272">
        <v>25429472</v>
      </c>
      <c r="EH272" t="s">
        <v>398</v>
      </c>
      <c r="EI272" s="11">
        <v>0</v>
      </c>
      <c r="EJ272" t="str">
        <f>_xll.SNL.Clients.Office.Excel.Functions.SPG(EG272, "SP_COUNTRY_NAME")</f>
        <v>Ireland</v>
      </c>
      <c r="EO272" t="str">
        <f>_xll.SNL.Clients.Office.Excel.Functions.SPG(EL272, "SP_COUNTRY_NAME")</f>
        <v>#INVALID COMPANY ID</v>
      </c>
      <c r="ET272" t="str">
        <f>_xll.SNL.Clients.Office.Excel.Functions.SPG(EQ272, "SP_COUNTRY_NAME")</f>
        <v>#INVALID COMPANY ID</v>
      </c>
      <c r="EY272" t="str">
        <f>_xll.SNL.Clients.Office.Excel.Functions.SPG(EV272, "SP_COUNTRY_NAME")</f>
        <v>#INVALID COMPANY ID</v>
      </c>
      <c r="EZ272" t="s">
        <v>1427</v>
      </c>
      <c r="FA272">
        <v>27890771</v>
      </c>
      <c r="FB272" t="s">
        <v>403</v>
      </c>
      <c r="FC272" s="11">
        <v>0.01</v>
      </c>
      <c r="FD272" t="str">
        <f>_xll.SNL.Clients.Office.Excel.Functions.SPG(FA272, "SP_COUNTRY_NAME")</f>
        <v>Brazil</v>
      </c>
      <c r="FE272" t="s">
        <v>1427</v>
      </c>
      <c r="FF272">
        <v>27890771</v>
      </c>
      <c r="FG272" t="s">
        <v>403</v>
      </c>
      <c r="FH272" s="11">
        <v>0.01</v>
      </c>
      <c r="FI272" t="str">
        <f>_xll.SNL.Clients.Office.Excel.Functions.SPG(FF272, "SP_COUNTRY_NAME")</f>
        <v>Brazil</v>
      </c>
      <c r="FJ272" t="s">
        <v>1527</v>
      </c>
      <c r="FK272">
        <v>4027022</v>
      </c>
      <c r="FL272" t="s">
        <v>398</v>
      </c>
      <c r="FM272" s="11">
        <v>0</v>
      </c>
      <c r="FN272" t="str">
        <f>_xll.SNL.Clients.Office.Excel.Functions.SPG(FK272, "SP_COUNTRY_NAME")</f>
        <v>USA</v>
      </c>
      <c r="FS272" t="str">
        <f>_xll.SNL.Clients.Office.Excel.Functions.SPG(FP272, "SP_COUNTRY_NAME")</f>
        <v>#INVALID COMPANY ID</v>
      </c>
      <c r="FT272" t="s">
        <v>2018</v>
      </c>
      <c r="FU272">
        <v>25429472</v>
      </c>
      <c r="FV272" t="s">
        <v>398</v>
      </c>
      <c r="FW272" s="11">
        <v>0</v>
      </c>
      <c r="FX272" t="str">
        <f>_xll.SNL.Clients.Office.Excel.Functions.SPG(FU272, "SP_COUNTRY_NAME")</f>
        <v>Ireland</v>
      </c>
      <c r="GC272" t="str">
        <f>_xll.SNL.Clients.Office.Excel.Functions.SPG(FZ272, "SP_COUNTRY_NAME")</f>
        <v>#INVALID COMPANY ID</v>
      </c>
      <c r="GH272" t="str">
        <f>_xll.SNL.Clients.Office.Excel.Functions.SPG(GE272, "SP_COUNTRY_NAME")</f>
        <v>#INVALID COMPANY ID</v>
      </c>
      <c r="GM272" t="str">
        <f>_xll.SNL.Clients.Office.Excel.Functions.SPG(GJ272, "SP_COUNTRY_NAME")</f>
        <v>#INVALID COMPANY ID</v>
      </c>
      <c r="GR272" t="str">
        <f>_xll.SNL.Clients.Office.Excel.Functions.SPG(GO272, "SP_COUNTRY_NAME")</f>
        <v>#INVALID COMPANY ID</v>
      </c>
      <c r="GW272" t="str">
        <f>_xll.SNL.Clients.Office.Excel.Functions.SPG(GT272, "SP_COUNTRY_NAME")</f>
        <v>#INVALID COMPANY ID</v>
      </c>
      <c r="HB272" t="str">
        <f>_xll.SNL.Clients.Office.Excel.Functions.SPG(GY272, "SP_COUNTRY_NAME")</f>
        <v>#INVALID COMPANY ID</v>
      </c>
      <c r="HC272" t="s">
        <v>1527</v>
      </c>
      <c r="HD272">
        <v>4027022</v>
      </c>
      <c r="HE272" t="s">
        <v>398</v>
      </c>
      <c r="HF272" s="11">
        <v>0</v>
      </c>
      <c r="HG272" t="str">
        <f>_xll.SNL.Clients.Office.Excel.Functions.SPG(HD272, "SP_COUNTRY_NAME")</f>
        <v>USA</v>
      </c>
      <c r="HL272" t="str">
        <f>_xll.SNL.Clients.Office.Excel.Functions.SPG(HI272, "SP_COUNTRY_NAME")</f>
        <v>#INVALID COMPANY ID</v>
      </c>
      <c r="HQ272" t="str">
        <f>_xll.SNL.Clients.Office.Excel.Functions.SPG(HN272, "SP_COUNTRY_NAME")</f>
        <v>#INVALID COMPANY ID</v>
      </c>
      <c r="HR272" t="s">
        <v>1527</v>
      </c>
      <c r="HS272">
        <v>4027022</v>
      </c>
      <c r="HT272" t="s">
        <v>398</v>
      </c>
      <c r="HU272" s="11">
        <v>0</v>
      </c>
      <c r="HV272" t="str">
        <f>_xll.SNL.Clients.Office.Excel.Functions.SPG(HS272, "SP_COUNTRY_NAME")</f>
        <v>USA</v>
      </c>
      <c r="HW272" t="s">
        <v>2018</v>
      </c>
      <c r="HX272">
        <v>25429472</v>
      </c>
      <c r="HY272" t="s">
        <v>398</v>
      </c>
      <c r="HZ272" s="11">
        <v>0</v>
      </c>
      <c r="IA272" t="str">
        <f>_xll.SNL.Clients.Office.Excel.Functions.SPG(HX272, "SP_COUNTRY_NAME")</f>
        <v>Ireland</v>
      </c>
      <c r="IF272" t="str">
        <f>_xll.SNL.Clients.Office.Excel.Functions.SPG(IC272, "SP_COUNTRY_NAME")</f>
        <v>#INVALID COMPANY ID</v>
      </c>
      <c r="IK272" t="str">
        <f>_xll.SNL.Clients.Office.Excel.Functions.SPG(IH272, "SP_COUNTRY_NAME")</f>
        <v>#INVALID COMPANY ID</v>
      </c>
      <c r="IP272" t="str">
        <f>_xll.SNL.Clients.Office.Excel.Functions.SPG(IM272, "SP_COUNTRY_NAME")</f>
        <v>#INVALID COMPANY ID</v>
      </c>
      <c r="IU272" t="str">
        <f>_xll.SNL.Clients.Office.Excel.Functions.SPG(IR272, "SP_COUNTRY_NAME")</f>
        <v>#INVALID COMPANY ID</v>
      </c>
      <c r="IZ272" t="str">
        <f>_xll.SNL.Clients.Office.Excel.Functions.SPG(IW272, "SP_COUNTRY_NAME")</f>
        <v>#INVALID COMPANY ID</v>
      </c>
      <c r="JA272" t="s">
        <v>531</v>
      </c>
      <c r="JB272">
        <v>103661</v>
      </c>
      <c r="JC272" t="s">
        <v>398</v>
      </c>
      <c r="JD272" s="11">
        <v>0</v>
      </c>
      <c r="JE272" t="str">
        <f>_xll.SNL.Clients.Office.Excel.Functions.SPG(JB272, "SP_COUNTRY_NAME")</f>
        <v>USA</v>
      </c>
      <c r="JF272" t="s">
        <v>485</v>
      </c>
      <c r="JG272">
        <v>4119790</v>
      </c>
      <c r="JH272" t="s">
        <v>398</v>
      </c>
      <c r="JI272" s="11">
        <v>0</v>
      </c>
      <c r="JJ272" t="str">
        <f>_xll.SNL.Clients.Office.Excel.Functions.SPG(JG272, "SP_COUNTRY_NAME")</f>
        <v>USA</v>
      </c>
      <c r="JK272" t="s">
        <v>1427</v>
      </c>
      <c r="JL272">
        <v>27890771</v>
      </c>
      <c r="JM272" t="s">
        <v>403</v>
      </c>
      <c r="JN272" s="11">
        <v>0.01</v>
      </c>
      <c r="JO272" t="str">
        <f>_xll.SNL.Clients.Office.Excel.Functions.SPG(JL272, "SP_COUNTRY_NAME")</f>
        <v>Brazil</v>
      </c>
      <c r="JT272" t="str">
        <f>_xll.SNL.Clients.Office.Excel.Functions.SPG(JQ272, "SP_COUNTRY_NAME")</f>
        <v>#INVALID COMPANY ID</v>
      </c>
      <c r="JY272" t="str">
        <f>_xll.SNL.Clients.Office.Excel.Functions.SPG(JV272, "SP_COUNTRY_NAME")</f>
        <v>#INVALID COMPANY ID</v>
      </c>
      <c r="JZ272" t="s">
        <v>1527</v>
      </c>
      <c r="KA272">
        <v>4027022</v>
      </c>
      <c r="KB272" t="s">
        <v>398</v>
      </c>
      <c r="KC272" s="11">
        <v>0</v>
      </c>
      <c r="KD272" t="str">
        <f>_xll.SNL.Clients.Office.Excel.Functions.SPG(KA272, "SP_COUNTRY_NAME")</f>
        <v>USA</v>
      </c>
      <c r="KI272" t="str">
        <f>_xll.SNL.Clients.Office.Excel.Functions.SPG(KF272, "SP_COUNTRY_NAME")</f>
        <v>#INVALID COMPANY ID</v>
      </c>
      <c r="KN272" t="str">
        <f>_xll.SNL.Clients.Office.Excel.Functions.SPG(KK272, "SP_COUNTRY_NAME")</f>
        <v>#INVALID COMPANY ID</v>
      </c>
    </row>
    <row r="273" spans="5:300" x14ac:dyDescent="0.35">
      <c r="E273" t="str">
        <f>_xll.SNL.Clients.Office.Excel.Functions.SPG(B273, "SP_COUNTRY_NAME")</f>
        <v>#INVALID COMPANY ID</v>
      </c>
      <c r="F273" t="s">
        <v>882</v>
      </c>
      <c r="G273">
        <v>5855000</v>
      </c>
      <c r="H273" t="s">
        <v>398</v>
      </c>
      <c r="I273" s="11">
        <v>0</v>
      </c>
      <c r="J273" t="str">
        <f>_xll.SNL.Clients.Office.Excel.Functions.SPG(G273, "SP_COUNTRY_NAME")</f>
        <v>Germany</v>
      </c>
      <c r="O273" t="str">
        <f>_xll.SNL.Clients.Office.Excel.Functions.SPG(L273, "SP_COUNTRY_NAME")</f>
        <v>#INVALID COMPANY ID</v>
      </c>
      <c r="P273" t="s">
        <v>520</v>
      </c>
      <c r="Q273">
        <v>4089114</v>
      </c>
      <c r="R273" t="s">
        <v>398</v>
      </c>
      <c r="S273" s="11">
        <v>0.02</v>
      </c>
      <c r="T273" t="str">
        <f>_xll.SNL.Clients.Office.Excel.Functions.SPG(Q273, "SP_COUNTRY_NAME")</f>
        <v>USA</v>
      </c>
      <c r="Y273" t="str">
        <f>_xll.SNL.Clients.Office.Excel.Functions.SPG(V273, "SP_COUNTRY_NAME")</f>
        <v>#INVALID COMPANY ID</v>
      </c>
      <c r="AD273" t="str">
        <f>_xll.SNL.Clients.Office.Excel.Functions.SPG(AA273, "SP_COUNTRY_NAME")</f>
        <v>#INVALID COMPANY ID</v>
      </c>
      <c r="AI273" t="str">
        <f>_xll.SNL.Clients.Office.Excel.Functions.SPG(AF273, "SP_COUNTRY_NAME")</f>
        <v>#INVALID COMPANY ID</v>
      </c>
      <c r="AJ273" t="s">
        <v>520</v>
      </c>
      <c r="AK273">
        <v>4089114</v>
      </c>
      <c r="AL273" t="s">
        <v>398</v>
      </c>
      <c r="AM273" s="11">
        <v>0.02</v>
      </c>
      <c r="AN273" t="str">
        <f>_xll.SNL.Clients.Office.Excel.Functions.SPG(AK273, "SP_COUNTRY_NAME")</f>
        <v>USA</v>
      </c>
      <c r="AS273" t="str">
        <f>_xll.SNL.Clients.Office.Excel.Functions.SPG(AP273, "SP_COUNTRY_NAME")</f>
        <v>#INVALID COMPANY ID</v>
      </c>
      <c r="AX273" t="str">
        <f>_xll.SNL.Clients.Office.Excel.Functions.SPG(AU273, "SP_COUNTRY_NAME")</f>
        <v>#INVALID COMPANY ID</v>
      </c>
      <c r="BC273" t="str">
        <f>_xll.SNL.Clients.Office.Excel.Functions.SPG(AZ273, "SP_COUNTRY_NAME")</f>
        <v>#INVALID COMPANY ID</v>
      </c>
      <c r="BH273" t="str">
        <f>_xll.SNL.Clients.Office.Excel.Functions.SPG(BE273, "SP_COUNTRY_NAME")</f>
        <v>#INVALID COMPANY ID</v>
      </c>
      <c r="BI273" t="s">
        <v>794</v>
      </c>
      <c r="BJ273">
        <v>5830610</v>
      </c>
      <c r="BK273" t="s">
        <v>398</v>
      </c>
      <c r="BL273" s="11">
        <v>0</v>
      </c>
      <c r="BM273" t="str">
        <f>_xll.SNL.Clients.Office.Excel.Functions.SPG(BJ273, "SP_COUNTRY_NAME")</f>
        <v>South Africa</v>
      </c>
      <c r="BR273" t="str">
        <f>_xll.SNL.Clients.Office.Excel.Functions.SPG(BO273, "SP_COUNTRY_NAME")</f>
        <v>#INVALID COMPANY ID</v>
      </c>
      <c r="BS273" t="s">
        <v>1241</v>
      </c>
      <c r="BT273">
        <v>4342473</v>
      </c>
      <c r="BU273" t="s">
        <v>398</v>
      </c>
      <c r="BV273" s="11">
        <v>0</v>
      </c>
      <c r="BW273" t="str">
        <f>_xll.SNL.Clients.Office.Excel.Functions.SPG(BT273, "SP_COUNTRY_NAME")</f>
        <v>Switzerland</v>
      </c>
      <c r="BX273" t="s">
        <v>712</v>
      </c>
      <c r="BY273">
        <v>4588955</v>
      </c>
      <c r="BZ273" t="s">
        <v>403</v>
      </c>
      <c r="CA273" s="11">
        <v>0</v>
      </c>
      <c r="CB273" t="str">
        <f>_xll.SNL.Clients.Office.Excel.Functions.SPG(BY273, "SP_COUNTRY_NAME")</f>
        <v>South Africa</v>
      </c>
      <c r="CC273" t="s">
        <v>952</v>
      </c>
      <c r="CD273">
        <v>4119489</v>
      </c>
      <c r="CE273" t="s">
        <v>398</v>
      </c>
      <c r="CF273" s="11">
        <v>0.01</v>
      </c>
      <c r="CG273" t="str">
        <f>_xll.SNL.Clients.Office.Excel.Functions.SPG(CD273, "SP_COUNTRY_NAME")</f>
        <v>USA</v>
      </c>
      <c r="CH273" t="s">
        <v>712</v>
      </c>
      <c r="CI273">
        <v>4588955</v>
      </c>
      <c r="CJ273" t="s">
        <v>403</v>
      </c>
      <c r="CK273" s="11">
        <v>0</v>
      </c>
      <c r="CL273" t="str">
        <f>_xll.SNL.Clients.Office.Excel.Functions.SPG(CI273, "SP_COUNTRY_NAME")</f>
        <v>South Africa</v>
      </c>
      <c r="CM273" t="s">
        <v>794</v>
      </c>
      <c r="CN273">
        <v>5830610</v>
      </c>
      <c r="CO273" t="s">
        <v>398</v>
      </c>
      <c r="CP273" s="11">
        <v>0</v>
      </c>
      <c r="CQ273" t="str">
        <f>_xll.SNL.Clients.Office.Excel.Functions.SPG(CN273, "SP_COUNTRY_NAME")</f>
        <v>South Africa</v>
      </c>
      <c r="CR273" t="s">
        <v>794</v>
      </c>
      <c r="CS273">
        <v>5830610</v>
      </c>
      <c r="CT273" t="s">
        <v>398</v>
      </c>
      <c r="CU273" s="11">
        <v>0</v>
      </c>
      <c r="CV273" t="str">
        <f>_xll.SNL.Clients.Office.Excel.Functions.SPG(CS273, "SP_COUNTRY_NAME")</f>
        <v>South Africa</v>
      </c>
      <c r="CW273" t="s">
        <v>712</v>
      </c>
      <c r="CX273">
        <v>4588955</v>
      </c>
      <c r="CY273" t="s">
        <v>403</v>
      </c>
      <c r="CZ273" s="11">
        <v>0</v>
      </c>
      <c r="DA273" t="str">
        <f>_xll.SNL.Clients.Office.Excel.Functions.SPG(CX273, "SP_COUNTRY_NAME")</f>
        <v>South Africa</v>
      </c>
      <c r="DF273" t="str">
        <f>_xll.SNL.Clients.Office.Excel.Functions.SPG(DC273, "SP_COUNTRY_NAME")</f>
        <v>#INVALID COMPANY ID</v>
      </c>
      <c r="DK273" t="str">
        <f>_xll.SNL.Clients.Office.Excel.Functions.SPG(DH273, "SP_COUNTRY_NAME")</f>
        <v>#INVALID COMPANY ID</v>
      </c>
      <c r="DL273" t="s">
        <v>882</v>
      </c>
      <c r="DM273">
        <v>5855000</v>
      </c>
      <c r="DN273" t="s">
        <v>398</v>
      </c>
      <c r="DO273" s="11">
        <v>0</v>
      </c>
      <c r="DP273" t="str">
        <f>_xll.SNL.Clients.Office.Excel.Functions.SPG(DM273, "SP_COUNTRY_NAME")</f>
        <v>Germany</v>
      </c>
      <c r="DQ273" t="s">
        <v>882</v>
      </c>
      <c r="DR273">
        <v>5855000</v>
      </c>
      <c r="DS273" t="s">
        <v>398</v>
      </c>
      <c r="DT273" s="11">
        <v>0</v>
      </c>
      <c r="DU273" t="str">
        <f>_xll.SNL.Clients.Office.Excel.Functions.SPG(DR273, "SP_COUNTRY_NAME")</f>
        <v>Germany</v>
      </c>
      <c r="DV273" t="s">
        <v>882</v>
      </c>
      <c r="DW273">
        <v>5855000</v>
      </c>
      <c r="DX273" t="s">
        <v>398</v>
      </c>
      <c r="DY273" s="11">
        <v>0</v>
      </c>
      <c r="DZ273" t="str">
        <f>_xll.SNL.Clients.Office.Excel.Functions.SPG(DW273, "SP_COUNTRY_NAME")</f>
        <v>Germany</v>
      </c>
      <c r="EE273" t="str">
        <f>_xll.SNL.Clients.Office.Excel.Functions.SPG(EB273, "SP_COUNTRY_NAME")</f>
        <v>#INVALID COMPANY ID</v>
      </c>
      <c r="EF273" t="s">
        <v>518</v>
      </c>
      <c r="EG273">
        <v>4399282</v>
      </c>
      <c r="EH273" t="s">
        <v>398</v>
      </c>
      <c r="EI273" s="11">
        <v>0</v>
      </c>
      <c r="EJ273" t="str">
        <f>_xll.SNL.Clients.Office.Excel.Functions.SPG(EG273, "SP_COUNTRY_NAME")</f>
        <v>Canada</v>
      </c>
      <c r="EO273" t="str">
        <f>_xll.SNL.Clients.Office.Excel.Functions.SPG(EL273, "SP_COUNTRY_NAME")</f>
        <v>#INVALID COMPANY ID</v>
      </c>
      <c r="ET273" t="str">
        <f>_xll.SNL.Clients.Office.Excel.Functions.SPG(EQ273, "SP_COUNTRY_NAME")</f>
        <v>#INVALID COMPANY ID</v>
      </c>
      <c r="EY273" t="str">
        <f>_xll.SNL.Clients.Office.Excel.Functions.SPG(EV273, "SP_COUNTRY_NAME")</f>
        <v>#INVALID COMPANY ID</v>
      </c>
      <c r="EZ273" t="s">
        <v>952</v>
      </c>
      <c r="FA273">
        <v>4119489</v>
      </c>
      <c r="FB273" t="s">
        <v>398</v>
      </c>
      <c r="FC273" s="11">
        <v>0.01</v>
      </c>
      <c r="FD273" t="str">
        <f>_xll.SNL.Clients.Office.Excel.Functions.SPG(FA273, "SP_COUNTRY_NAME")</f>
        <v>USA</v>
      </c>
      <c r="FE273" t="s">
        <v>952</v>
      </c>
      <c r="FF273">
        <v>4119489</v>
      </c>
      <c r="FG273" t="s">
        <v>398</v>
      </c>
      <c r="FH273" s="11">
        <v>0.01</v>
      </c>
      <c r="FI273" t="str">
        <f>_xll.SNL.Clients.Office.Excel.Functions.SPG(FF273, "SP_COUNTRY_NAME")</f>
        <v>USA</v>
      </c>
      <c r="FJ273" t="s">
        <v>712</v>
      </c>
      <c r="FK273">
        <v>4588955</v>
      </c>
      <c r="FL273" t="s">
        <v>403</v>
      </c>
      <c r="FM273" s="11">
        <v>0</v>
      </c>
      <c r="FN273" t="str">
        <f>_xll.SNL.Clients.Office.Excel.Functions.SPG(FK273, "SP_COUNTRY_NAME")</f>
        <v>South Africa</v>
      </c>
      <c r="FS273" t="str">
        <f>_xll.SNL.Clients.Office.Excel.Functions.SPG(FP273, "SP_COUNTRY_NAME")</f>
        <v>#INVALID COMPANY ID</v>
      </c>
      <c r="FT273" t="s">
        <v>518</v>
      </c>
      <c r="FU273">
        <v>4399282</v>
      </c>
      <c r="FV273" t="s">
        <v>398</v>
      </c>
      <c r="FW273" s="11">
        <v>0</v>
      </c>
      <c r="FX273" t="str">
        <f>_xll.SNL.Clients.Office.Excel.Functions.SPG(FU273, "SP_COUNTRY_NAME")</f>
        <v>Canada</v>
      </c>
      <c r="GC273" t="str">
        <f>_xll.SNL.Clients.Office.Excel.Functions.SPG(FZ273, "SP_COUNTRY_NAME")</f>
        <v>#INVALID COMPANY ID</v>
      </c>
      <c r="GH273" t="str">
        <f>_xll.SNL.Clients.Office.Excel.Functions.SPG(GE273, "SP_COUNTRY_NAME")</f>
        <v>#INVALID COMPANY ID</v>
      </c>
      <c r="GM273" t="str">
        <f>_xll.SNL.Clients.Office.Excel.Functions.SPG(GJ273, "SP_COUNTRY_NAME")</f>
        <v>#INVALID COMPANY ID</v>
      </c>
      <c r="GR273" t="str">
        <f>_xll.SNL.Clients.Office.Excel.Functions.SPG(GO273, "SP_COUNTRY_NAME")</f>
        <v>#INVALID COMPANY ID</v>
      </c>
      <c r="GW273" t="str">
        <f>_xll.SNL.Clients.Office.Excel.Functions.SPG(GT273, "SP_COUNTRY_NAME")</f>
        <v>#INVALID COMPANY ID</v>
      </c>
      <c r="HB273" t="str">
        <f>_xll.SNL.Clients.Office.Excel.Functions.SPG(GY273, "SP_COUNTRY_NAME")</f>
        <v>#INVALID COMPANY ID</v>
      </c>
      <c r="HC273" t="s">
        <v>712</v>
      </c>
      <c r="HD273">
        <v>4588955</v>
      </c>
      <c r="HE273" t="s">
        <v>403</v>
      </c>
      <c r="HF273" s="11">
        <v>0</v>
      </c>
      <c r="HG273" t="str">
        <f>_xll.SNL.Clients.Office.Excel.Functions.SPG(HD273, "SP_COUNTRY_NAME")</f>
        <v>South Africa</v>
      </c>
      <c r="HL273" t="str">
        <f>_xll.SNL.Clients.Office.Excel.Functions.SPG(HI273, "SP_COUNTRY_NAME")</f>
        <v>#INVALID COMPANY ID</v>
      </c>
      <c r="HQ273" t="str">
        <f>_xll.SNL.Clients.Office.Excel.Functions.SPG(HN273, "SP_COUNTRY_NAME")</f>
        <v>#INVALID COMPANY ID</v>
      </c>
      <c r="HR273" t="s">
        <v>712</v>
      </c>
      <c r="HS273">
        <v>4588955</v>
      </c>
      <c r="HT273" t="s">
        <v>403</v>
      </c>
      <c r="HU273" s="11">
        <v>0</v>
      </c>
      <c r="HV273" t="str">
        <f>_xll.SNL.Clients.Office.Excel.Functions.SPG(HS273, "SP_COUNTRY_NAME")</f>
        <v>South Africa</v>
      </c>
      <c r="HW273" t="s">
        <v>518</v>
      </c>
      <c r="HX273">
        <v>4399282</v>
      </c>
      <c r="HY273" t="s">
        <v>398</v>
      </c>
      <c r="HZ273" s="11">
        <v>0</v>
      </c>
      <c r="IA273" t="str">
        <f>_xll.SNL.Clients.Office.Excel.Functions.SPG(HX273, "SP_COUNTRY_NAME")</f>
        <v>Canada</v>
      </c>
      <c r="IF273" t="str">
        <f>_xll.SNL.Clients.Office.Excel.Functions.SPG(IC273, "SP_COUNTRY_NAME")</f>
        <v>#INVALID COMPANY ID</v>
      </c>
      <c r="IK273" t="str">
        <f>_xll.SNL.Clients.Office.Excel.Functions.SPG(IH273, "SP_COUNTRY_NAME")</f>
        <v>#INVALID COMPANY ID</v>
      </c>
      <c r="IP273" t="str">
        <f>_xll.SNL.Clients.Office.Excel.Functions.SPG(IM273, "SP_COUNTRY_NAME")</f>
        <v>#INVALID COMPANY ID</v>
      </c>
      <c r="IU273" t="str">
        <f>_xll.SNL.Clients.Office.Excel.Functions.SPG(IR273, "SP_COUNTRY_NAME")</f>
        <v>#INVALID COMPANY ID</v>
      </c>
      <c r="IZ273" t="str">
        <f>_xll.SNL.Clients.Office.Excel.Functions.SPG(IW273, "SP_COUNTRY_NAME")</f>
        <v>#INVALID COMPANY ID</v>
      </c>
      <c r="JA273" t="s">
        <v>794</v>
      </c>
      <c r="JB273">
        <v>5830610</v>
      </c>
      <c r="JC273" t="s">
        <v>398</v>
      </c>
      <c r="JD273" s="11">
        <v>0</v>
      </c>
      <c r="JE273" t="str">
        <f>_xll.SNL.Clients.Office.Excel.Functions.SPG(JB273, "SP_COUNTRY_NAME")</f>
        <v>South Africa</v>
      </c>
      <c r="JF273" t="s">
        <v>882</v>
      </c>
      <c r="JG273">
        <v>5855000</v>
      </c>
      <c r="JH273" t="s">
        <v>398</v>
      </c>
      <c r="JI273" s="11">
        <v>0</v>
      </c>
      <c r="JJ273" t="str">
        <f>_xll.SNL.Clients.Office.Excel.Functions.SPG(JG273, "SP_COUNTRY_NAME")</f>
        <v>Germany</v>
      </c>
      <c r="JK273" t="s">
        <v>952</v>
      </c>
      <c r="JL273">
        <v>4119489</v>
      </c>
      <c r="JM273" t="s">
        <v>398</v>
      </c>
      <c r="JN273" s="11">
        <v>0.01</v>
      </c>
      <c r="JO273" t="str">
        <f>_xll.SNL.Clients.Office.Excel.Functions.SPG(JL273, "SP_COUNTRY_NAME")</f>
        <v>USA</v>
      </c>
      <c r="JT273" t="str">
        <f>_xll.SNL.Clients.Office.Excel.Functions.SPG(JQ273, "SP_COUNTRY_NAME")</f>
        <v>#INVALID COMPANY ID</v>
      </c>
      <c r="JY273" t="str">
        <f>_xll.SNL.Clients.Office.Excel.Functions.SPG(JV273, "SP_COUNTRY_NAME")</f>
        <v>#INVALID COMPANY ID</v>
      </c>
      <c r="JZ273" t="s">
        <v>712</v>
      </c>
      <c r="KA273">
        <v>4588955</v>
      </c>
      <c r="KB273" t="s">
        <v>403</v>
      </c>
      <c r="KC273" s="11">
        <v>0</v>
      </c>
      <c r="KD273" t="str">
        <f>_xll.SNL.Clients.Office.Excel.Functions.SPG(KA273, "SP_COUNTRY_NAME")</f>
        <v>South Africa</v>
      </c>
      <c r="KI273" t="str">
        <f>_xll.SNL.Clients.Office.Excel.Functions.SPG(KF273, "SP_COUNTRY_NAME")</f>
        <v>#INVALID COMPANY ID</v>
      </c>
      <c r="KN273" t="str">
        <f>_xll.SNL.Clients.Office.Excel.Functions.SPG(KK273, "SP_COUNTRY_NAME")</f>
        <v>#INVALID COMPANY ID</v>
      </c>
    </row>
    <row r="274" spans="5:300" x14ac:dyDescent="0.35">
      <c r="E274" t="str">
        <f>_xll.SNL.Clients.Office.Excel.Functions.SPG(B274, "SP_COUNTRY_NAME")</f>
        <v>#INVALID COMPANY ID</v>
      </c>
      <c r="F274" t="s">
        <v>883</v>
      </c>
      <c r="G274">
        <v>4224817</v>
      </c>
      <c r="H274" t="s">
        <v>398</v>
      </c>
      <c r="I274" s="11">
        <v>0</v>
      </c>
      <c r="J274" t="str">
        <f>_xll.SNL.Clients.Office.Excel.Functions.SPG(G274, "SP_COUNTRY_NAME")</f>
        <v>United Kingdom</v>
      </c>
      <c r="O274" t="str">
        <f>_xll.SNL.Clients.Office.Excel.Functions.SPG(L274, "SP_COUNTRY_NAME")</f>
        <v>#INVALID COMPANY ID</v>
      </c>
      <c r="P274" t="s">
        <v>511</v>
      </c>
      <c r="Q274">
        <v>111359</v>
      </c>
      <c r="R274" t="s">
        <v>398</v>
      </c>
      <c r="S274" s="11">
        <v>0.02</v>
      </c>
      <c r="T274" t="str">
        <f>_xll.SNL.Clients.Office.Excel.Functions.SPG(Q274, "SP_COUNTRY_NAME")</f>
        <v>USA</v>
      </c>
      <c r="Y274" t="str">
        <f>_xll.SNL.Clients.Office.Excel.Functions.SPG(V274, "SP_COUNTRY_NAME")</f>
        <v>#INVALID COMPANY ID</v>
      </c>
      <c r="AD274" t="str">
        <f>_xll.SNL.Clients.Office.Excel.Functions.SPG(AA274, "SP_COUNTRY_NAME")</f>
        <v>#INVALID COMPANY ID</v>
      </c>
      <c r="AI274" t="str">
        <f>_xll.SNL.Clients.Office.Excel.Functions.SPG(AF274, "SP_COUNTRY_NAME")</f>
        <v>#INVALID COMPANY ID</v>
      </c>
      <c r="AJ274" t="s">
        <v>511</v>
      </c>
      <c r="AK274">
        <v>111359</v>
      </c>
      <c r="AL274" t="s">
        <v>398</v>
      </c>
      <c r="AM274" s="11">
        <v>0.02</v>
      </c>
      <c r="AN274" t="str">
        <f>_xll.SNL.Clients.Office.Excel.Functions.SPG(AK274, "SP_COUNTRY_NAME")</f>
        <v>USA</v>
      </c>
      <c r="AS274" t="str">
        <f>_xll.SNL.Clients.Office.Excel.Functions.SPG(AP274, "SP_COUNTRY_NAME")</f>
        <v>#INVALID COMPANY ID</v>
      </c>
      <c r="AX274" t="str">
        <f>_xll.SNL.Clients.Office.Excel.Functions.SPG(AU274, "SP_COUNTRY_NAME")</f>
        <v>#INVALID COMPANY ID</v>
      </c>
      <c r="BC274" t="str">
        <f>_xll.SNL.Clients.Office.Excel.Functions.SPG(AZ274, "SP_COUNTRY_NAME")</f>
        <v>#INVALID COMPANY ID</v>
      </c>
      <c r="BH274" t="str">
        <f>_xll.SNL.Clients.Office.Excel.Functions.SPG(BE274, "SP_COUNTRY_NAME")</f>
        <v>#INVALID COMPANY ID</v>
      </c>
      <c r="BI274" t="s">
        <v>792</v>
      </c>
      <c r="BJ274">
        <v>5763686</v>
      </c>
      <c r="BK274" t="s">
        <v>398</v>
      </c>
      <c r="BL274" s="11">
        <v>0</v>
      </c>
      <c r="BM274" t="str">
        <f>_xll.SNL.Clients.Office.Excel.Functions.SPG(BJ274, "SP_COUNTRY_NAME")</f>
        <v>Australia</v>
      </c>
      <c r="BR274" t="str">
        <f>_xll.SNL.Clients.Office.Excel.Functions.SPG(BO274, "SP_COUNTRY_NAME")</f>
        <v>#INVALID COMPANY ID</v>
      </c>
      <c r="BS274" t="s">
        <v>1973</v>
      </c>
      <c r="BT274">
        <v>4225175</v>
      </c>
      <c r="BU274" t="s">
        <v>398</v>
      </c>
      <c r="BV274" s="11">
        <v>0</v>
      </c>
      <c r="BW274" t="str">
        <f>_xll.SNL.Clients.Office.Excel.Functions.SPG(BT274, "SP_COUNTRY_NAME")</f>
        <v>France</v>
      </c>
      <c r="BX274" t="s">
        <v>896</v>
      </c>
      <c r="BY274">
        <v>10796005</v>
      </c>
      <c r="BZ274" t="s">
        <v>398</v>
      </c>
      <c r="CA274" s="11">
        <v>0</v>
      </c>
      <c r="CB274" t="str">
        <f>_xll.SNL.Clients.Office.Excel.Functions.SPG(BY274, "SP_COUNTRY_NAME")</f>
        <v>South Africa</v>
      </c>
      <c r="CC274" t="s">
        <v>1428</v>
      </c>
      <c r="CD274">
        <v>4282430</v>
      </c>
      <c r="CE274" t="s">
        <v>398</v>
      </c>
      <c r="CF274" s="11">
        <v>0.01</v>
      </c>
      <c r="CG274" t="str">
        <f>_xll.SNL.Clients.Office.Excel.Functions.SPG(CD274, "SP_COUNTRY_NAME")</f>
        <v>USA</v>
      </c>
      <c r="CH274" t="s">
        <v>896</v>
      </c>
      <c r="CI274">
        <v>10796005</v>
      </c>
      <c r="CJ274" t="s">
        <v>398</v>
      </c>
      <c r="CK274" s="11">
        <v>0</v>
      </c>
      <c r="CL274" t="str">
        <f>_xll.SNL.Clients.Office.Excel.Functions.SPG(CI274, "SP_COUNTRY_NAME")</f>
        <v>South Africa</v>
      </c>
      <c r="CM274" t="s">
        <v>792</v>
      </c>
      <c r="CN274">
        <v>5763686</v>
      </c>
      <c r="CO274" t="s">
        <v>398</v>
      </c>
      <c r="CP274" s="11">
        <v>0</v>
      </c>
      <c r="CQ274" t="str">
        <f>_xll.SNL.Clients.Office.Excel.Functions.SPG(CN274, "SP_COUNTRY_NAME")</f>
        <v>Australia</v>
      </c>
      <c r="CR274" t="s">
        <v>792</v>
      </c>
      <c r="CS274">
        <v>5763686</v>
      </c>
      <c r="CT274" t="s">
        <v>398</v>
      </c>
      <c r="CU274" s="11">
        <v>0</v>
      </c>
      <c r="CV274" t="str">
        <f>_xll.SNL.Clients.Office.Excel.Functions.SPG(CS274, "SP_COUNTRY_NAME")</f>
        <v>Australia</v>
      </c>
      <c r="CW274" t="s">
        <v>896</v>
      </c>
      <c r="CX274">
        <v>10796005</v>
      </c>
      <c r="CY274" t="s">
        <v>398</v>
      </c>
      <c r="CZ274" s="11">
        <v>0</v>
      </c>
      <c r="DA274" t="str">
        <f>_xll.SNL.Clients.Office.Excel.Functions.SPG(CX274, "SP_COUNTRY_NAME")</f>
        <v>South Africa</v>
      </c>
      <c r="DF274" t="str">
        <f>_xll.SNL.Clients.Office.Excel.Functions.SPG(DC274, "SP_COUNTRY_NAME")</f>
        <v>#INVALID COMPANY ID</v>
      </c>
      <c r="DK274" t="str">
        <f>_xll.SNL.Clients.Office.Excel.Functions.SPG(DH274, "SP_COUNTRY_NAME")</f>
        <v>#INVALID COMPANY ID</v>
      </c>
      <c r="DL274" t="s">
        <v>883</v>
      </c>
      <c r="DM274">
        <v>4224817</v>
      </c>
      <c r="DN274" t="s">
        <v>398</v>
      </c>
      <c r="DO274" s="11">
        <v>0</v>
      </c>
      <c r="DP274" t="str">
        <f>_xll.SNL.Clients.Office.Excel.Functions.SPG(DM274, "SP_COUNTRY_NAME")</f>
        <v>United Kingdom</v>
      </c>
      <c r="DQ274" t="s">
        <v>883</v>
      </c>
      <c r="DR274">
        <v>4224817</v>
      </c>
      <c r="DS274" t="s">
        <v>398</v>
      </c>
      <c r="DT274" s="11">
        <v>0</v>
      </c>
      <c r="DU274" t="str">
        <f>_xll.SNL.Clients.Office.Excel.Functions.SPG(DR274, "SP_COUNTRY_NAME")</f>
        <v>United Kingdom</v>
      </c>
      <c r="DV274" t="s">
        <v>883</v>
      </c>
      <c r="DW274">
        <v>4224817</v>
      </c>
      <c r="DX274" t="s">
        <v>398</v>
      </c>
      <c r="DY274" s="11">
        <v>0</v>
      </c>
      <c r="DZ274" t="str">
        <f>_xll.SNL.Clients.Office.Excel.Functions.SPG(DW274, "SP_COUNTRY_NAME")</f>
        <v>United Kingdom</v>
      </c>
      <c r="EE274" t="str">
        <f>_xll.SNL.Clients.Office.Excel.Functions.SPG(EB274, "SP_COUNTRY_NAME")</f>
        <v>#INVALID COMPANY ID</v>
      </c>
      <c r="EF274" t="s">
        <v>1933</v>
      </c>
      <c r="EG274">
        <v>4255658</v>
      </c>
      <c r="EH274" t="s">
        <v>398</v>
      </c>
      <c r="EI274" s="11">
        <v>0</v>
      </c>
      <c r="EJ274" t="str">
        <f>_xll.SNL.Clients.Office.Excel.Functions.SPG(EG274, "SP_COUNTRY_NAME")</f>
        <v>Germany</v>
      </c>
      <c r="EO274" t="str">
        <f>_xll.SNL.Clients.Office.Excel.Functions.SPG(EL274, "SP_COUNTRY_NAME")</f>
        <v>#INVALID COMPANY ID</v>
      </c>
      <c r="ET274" t="str">
        <f>_xll.SNL.Clients.Office.Excel.Functions.SPG(EQ274, "SP_COUNTRY_NAME")</f>
        <v>#INVALID COMPANY ID</v>
      </c>
      <c r="EY274" t="str">
        <f>_xll.SNL.Clients.Office.Excel.Functions.SPG(EV274, "SP_COUNTRY_NAME")</f>
        <v>#INVALID COMPANY ID</v>
      </c>
      <c r="EZ274" t="s">
        <v>1428</v>
      </c>
      <c r="FA274">
        <v>4282430</v>
      </c>
      <c r="FB274" t="s">
        <v>398</v>
      </c>
      <c r="FC274" s="11">
        <v>0.01</v>
      </c>
      <c r="FD274" t="str">
        <f>_xll.SNL.Clients.Office.Excel.Functions.SPG(FA274, "SP_COUNTRY_NAME")</f>
        <v>USA</v>
      </c>
      <c r="FE274" t="s">
        <v>1428</v>
      </c>
      <c r="FF274">
        <v>4282430</v>
      </c>
      <c r="FG274" t="s">
        <v>398</v>
      </c>
      <c r="FH274" s="11">
        <v>0.01</v>
      </c>
      <c r="FI274" t="str">
        <f>_xll.SNL.Clients.Office.Excel.Functions.SPG(FF274, "SP_COUNTRY_NAME")</f>
        <v>USA</v>
      </c>
      <c r="FJ274" t="s">
        <v>896</v>
      </c>
      <c r="FK274">
        <v>10796005</v>
      </c>
      <c r="FL274" t="s">
        <v>398</v>
      </c>
      <c r="FM274" s="11">
        <v>0</v>
      </c>
      <c r="FN274" t="str">
        <f>_xll.SNL.Clients.Office.Excel.Functions.SPG(FK274, "SP_COUNTRY_NAME")</f>
        <v>South Africa</v>
      </c>
      <c r="FS274" t="str">
        <f>_xll.SNL.Clients.Office.Excel.Functions.SPG(FP274, "SP_COUNTRY_NAME")</f>
        <v>#INVALID COMPANY ID</v>
      </c>
      <c r="FT274" t="s">
        <v>1933</v>
      </c>
      <c r="FU274">
        <v>4255658</v>
      </c>
      <c r="FV274" t="s">
        <v>398</v>
      </c>
      <c r="FW274" s="11">
        <v>0</v>
      </c>
      <c r="FX274" t="str">
        <f>_xll.SNL.Clients.Office.Excel.Functions.SPG(FU274, "SP_COUNTRY_NAME")</f>
        <v>Germany</v>
      </c>
      <c r="GC274" t="str">
        <f>_xll.SNL.Clients.Office.Excel.Functions.SPG(FZ274, "SP_COUNTRY_NAME")</f>
        <v>#INVALID COMPANY ID</v>
      </c>
      <c r="GH274" t="str">
        <f>_xll.SNL.Clients.Office.Excel.Functions.SPG(GE274, "SP_COUNTRY_NAME")</f>
        <v>#INVALID COMPANY ID</v>
      </c>
      <c r="GM274" t="str">
        <f>_xll.SNL.Clients.Office.Excel.Functions.SPG(GJ274, "SP_COUNTRY_NAME")</f>
        <v>#INVALID COMPANY ID</v>
      </c>
      <c r="GR274" t="str">
        <f>_xll.SNL.Clients.Office.Excel.Functions.SPG(GO274, "SP_COUNTRY_NAME")</f>
        <v>#INVALID COMPANY ID</v>
      </c>
      <c r="GW274" t="str">
        <f>_xll.SNL.Clients.Office.Excel.Functions.SPG(GT274, "SP_COUNTRY_NAME")</f>
        <v>#INVALID COMPANY ID</v>
      </c>
      <c r="HB274" t="str">
        <f>_xll.SNL.Clients.Office.Excel.Functions.SPG(GY274, "SP_COUNTRY_NAME")</f>
        <v>#INVALID COMPANY ID</v>
      </c>
      <c r="HC274" t="s">
        <v>896</v>
      </c>
      <c r="HD274">
        <v>10796005</v>
      </c>
      <c r="HE274" t="s">
        <v>398</v>
      </c>
      <c r="HF274" s="11">
        <v>0</v>
      </c>
      <c r="HG274" t="str">
        <f>_xll.SNL.Clients.Office.Excel.Functions.SPG(HD274, "SP_COUNTRY_NAME")</f>
        <v>South Africa</v>
      </c>
      <c r="HL274" t="str">
        <f>_xll.SNL.Clients.Office.Excel.Functions.SPG(HI274, "SP_COUNTRY_NAME")</f>
        <v>#INVALID COMPANY ID</v>
      </c>
      <c r="HQ274" t="str">
        <f>_xll.SNL.Clients.Office.Excel.Functions.SPG(HN274, "SP_COUNTRY_NAME")</f>
        <v>#INVALID COMPANY ID</v>
      </c>
      <c r="HR274" t="s">
        <v>896</v>
      </c>
      <c r="HS274">
        <v>10796005</v>
      </c>
      <c r="HT274" t="s">
        <v>398</v>
      </c>
      <c r="HU274" s="11">
        <v>0</v>
      </c>
      <c r="HV274" t="str">
        <f>_xll.SNL.Clients.Office.Excel.Functions.SPG(HS274, "SP_COUNTRY_NAME")</f>
        <v>South Africa</v>
      </c>
      <c r="HW274" t="s">
        <v>1933</v>
      </c>
      <c r="HX274">
        <v>4255658</v>
      </c>
      <c r="HY274" t="s">
        <v>398</v>
      </c>
      <c r="HZ274" s="11">
        <v>0</v>
      </c>
      <c r="IA274" t="str">
        <f>_xll.SNL.Clients.Office.Excel.Functions.SPG(HX274, "SP_COUNTRY_NAME")</f>
        <v>Germany</v>
      </c>
      <c r="IF274" t="str">
        <f>_xll.SNL.Clients.Office.Excel.Functions.SPG(IC274, "SP_COUNTRY_NAME")</f>
        <v>#INVALID COMPANY ID</v>
      </c>
      <c r="IK274" t="str">
        <f>_xll.SNL.Clients.Office.Excel.Functions.SPG(IH274, "SP_COUNTRY_NAME")</f>
        <v>#INVALID COMPANY ID</v>
      </c>
      <c r="IP274" t="str">
        <f>_xll.SNL.Clients.Office.Excel.Functions.SPG(IM274, "SP_COUNTRY_NAME")</f>
        <v>#INVALID COMPANY ID</v>
      </c>
      <c r="IU274" t="str">
        <f>_xll.SNL.Clients.Office.Excel.Functions.SPG(IR274, "SP_COUNTRY_NAME")</f>
        <v>#INVALID COMPANY ID</v>
      </c>
      <c r="IZ274" t="str">
        <f>_xll.SNL.Clients.Office.Excel.Functions.SPG(IW274, "SP_COUNTRY_NAME")</f>
        <v>#INVALID COMPANY ID</v>
      </c>
      <c r="JA274" t="s">
        <v>792</v>
      </c>
      <c r="JB274">
        <v>5763686</v>
      </c>
      <c r="JC274" t="s">
        <v>398</v>
      </c>
      <c r="JD274" s="11">
        <v>0</v>
      </c>
      <c r="JE274" t="str">
        <f>_xll.SNL.Clients.Office.Excel.Functions.SPG(JB274, "SP_COUNTRY_NAME")</f>
        <v>Australia</v>
      </c>
      <c r="JF274" t="s">
        <v>883</v>
      </c>
      <c r="JG274">
        <v>4224817</v>
      </c>
      <c r="JH274" t="s">
        <v>398</v>
      </c>
      <c r="JI274" s="11">
        <v>0</v>
      </c>
      <c r="JJ274" t="str">
        <f>_xll.SNL.Clients.Office.Excel.Functions.SPG(JG274, "SP_COUNTRY_NAME")</f>
        <v>United Kingdom</v>
      </c>
      <c r="JK274" t="s">
        <v>1428</v>
      </c>
      <c r="JL274">
        <v>4282430</v>
      </c>
      <c r="JM274" t="s">
        <v>398</v>
      </c>
      <c r="JN274" s="11">
        <v>0.01</v>
      </c>
      <c r="JO274" t="str">
        <f>_xll.SNL.Clients.Office.Excel.Functions.SPG(JL274, "SP_COUNTRY_NAME")</f>
        <v>USA</v>
      </c>
      <c r="JT274" t="str">
        <f>_xll.SNL.Clients.Office.Excel.Functions.SPG(JQ274, "SP_COUNTRY_NAME")</f>
        <v>#INVALID COMPANY ID</v>
      </c>
      <c r="JY274" t="str">
        <f>_xll.SNL.Clients.Office.Excel.Functions.SPG(JV274, "SP_COUNTRY_NAME")</f>
        <v>#INVALID COMPANY ID</v>
      </c>
      <c r="JZ274" t="s">
        <v>896</v>
      </c>
      <c r="KA274">
        <v>10796005</v>
      </c>
      <c r="KB274" t="s">
        <v>398</v>
      </c>
      <c r="KC274" s="11">
        <v>0</v>
      </c>
      <c r="KD274" t="str">
        <f>_xll.SNL.Clients.Office.Excel.Functions.SPG(KA274, "SP_COUNTRY_NAME")</f>
        <v>South Africa</v>
      </c>
      <c r="KI274" t="str">
        <f>_xll.SNL.Clients.Office.Excel.Functions.SPG(KF274, "SP_COUNTRY_NAME")</f>
        <v>#INVALID COMPANY ID</v>
      </c>
      <c r="KN274" t="str">
        <f>_xll.SNL.Clients.Office.Excel.Functions.SPG(KK274, "SP_COUNTRY_NAME")</f>
        <v>#INVALID COMPANY ID</v>
      </c>
    </row>
    <row r="275" spans="5:300" x14ac:dyDescent="0.35">
      <c r="E275" t="str">
        <f>_xll.SNL.Clients.Office.Excel.Functions.SPG(B275, "SP_COUNTRY_NAME")</f>
        <v>#INVALID COMPANY ID</v>
      </c>
      <c r="F275" t="s">
        <v>884</v>
      </c>
      <c r="G275">
        <v>14167984</v>
      </c>
      <c r="H275" t="s">
        <v>398</v>
      </c>
      <c r="I275" s="11">
        <v>0</v>
      </c>
      <c r="J275" t="str">
        <f>_xll.SNL.Clients.Office.Excel.Functions.SPG(G275, "SP_COUNTRY_NAME")</f>
        <v>South Africa</v>
      </c>
      <c r="O275" t="str">
        <f>_xll.SNL.Clients.Office.Excel.Functions.SPG(L275, "SP_COUNTRY_NAME")</f>
        <v>#INVALID COMPANY ID</v>
      </c>
      <c r="P275" t="s">
        <v>694</v>
      </c>
      <c r="Q275">
        <v>4423324</v>
      </c>
      <c r="R275" t="s">
        <v>398</v>
      </c>
      <c r="S275" s="11">
        <v>0.02</v>
      </c>
      <c r="T275" t="str">
        <f>_xll.SNL.Clients.Office.Excel.Functions.SPG(Q275, "SP_COUNTRY_NAME")</f>
        <v>South Africa</v>
      </c>
      <c r="Y275" t="str">
        <f>_xll.SNL.Clients.Office.Excel.Functions.SPG(V275, "SP_COUNTRY_NAME")</f>
        <v>#INVALID COMPANY ID</v>
      </c>
      <c r="AD275" t="str">
        <f>_xll.SNL.Clients.Office.Excel.Functions.SPG(AA275, "SP_COUNTRY_NAME")</f>
        <v>#INVALID COMPANY ID</v>
      </c>
      <c r="AI275" t="str">
        <f>_xll.SNL.Clients.Office.Excel.Functions.SPG(AF275, "SP_COUNTRY_NAME")</f>
        <v>#INVALID COMPANY ID</v>
      </c>
      <c r="AJ275" t="s">
        <v>694</v>
      </c>
      <c r="AK275">
        <v>4423324</v>
      </c>
      <c r="AL275" t="s">
        <v>398</v>
      </c>
      <c r="AM275" s="11">
        <v>0.02</v>
      </c>
      <c r="AN275" t="str">
        <f>_xll.SNL.Clients.Office.Excel.Functions.SPG(AK275, "SP_COUNTRY_NAME")</f>
        <v>South Africa</v>
      </c>
      <c r="AS275" t="str">
        <f>_xll.SNL.Clients.Office.Excel.Functions.SPG(AP275, "SP_COUNTRY_NAME")</f>
        <v>#INVALID COMPANY ID</v>
      </c>
      <c r="AX275" t="str">
        <f>_xll.SNL.Clients.Office.Excel.Functions.SPG(AU275, "SP_COUNTRY_NAME")</f>
        <v>#INVALID COMPANY ID</v>
      </c>
      <c r="BC275" t="str">
        <f>_xll.SNL.Clients.Office.Excel.Functions.SPG(AZ275, "SP_COUNTRY_NAME")</f>
        <v>#INVALID COMPANY ID</v>
      </c>
      <c r="BH275" t="str">
        <f>_xll.SNL.Clients.Office.Excel.Functions.SPG(BE275, "SP_COUNTRY_NAME")</f>
        <v>#INVALID COMPANY ID</v>
      </c>
      <c r="BI275" t="s">
        <v>472</v>
      </c>
      <c r="BJ275">
        <v>4114882</v>
      </c>
      <c r="BK275" t="s">
        <v>398</v>
      </c>
      <c r="BL275" s="11">
        <v>0</v>
      </c>
      <c r="BM275" t="str">
        <f>_xll.SNL.Clients.Office.Excel.Functions.SPG(BJ275, "SP_COUNTRY_NAME")</f>
        <v>Canada</v>
      </c>
      <c r="BR275" t="str">
        <f>_xll.SNL.Clients.Office.Excel.Functions.SPG(BO275, "SP_COUNTRY_NAME")</f>
        <v>#INVALID COMPANY ID</v>
      </c>
      <c r="BS275" t="s">
        <v>575</v>
      </c>
      <c r="BT275">
        <v>4035990</v>
      </c>
      <c r="BU275" t="s">
        <v>398</v>
      </c>
      <c r="BV275" s="11">
        <v>0</v>
      </c>
      <c r="BW275" t="str">
        <f>_xll.SNL.Clients.Office.Excel.Functions.SPG(BT275, "SP_COUNTRY_NAME")</f>
        <v>Canada</v>
      </c>
      <c r="BX275" t="s">
        <v>1536</v>
      </c>
      <c r="BY275">
        <v>4785392</v>
      </c>
      <c r="BZ275" t="s">
        <v>398</v>
      </c>
      <c r="CA275" s="11">
        <v>0</v>
      </c>
      <c r="CB275" t="str">
        <f>_xll.SNL.Clients.Office.Excel.Functions.SPG(BY275, "SP_COUNTRY_NAME")</f>
        <v>USA</v>
      </c>
      <c r="CC275" t="s">
        <v>1429</v>
      </c>
      <c r="CD275">
        <v>4056453</v>
      </c>
      <c r="CE275" t="s">
        <v>401</v>
      </c>
      <c r="CF275" s="11">
        <v>0.01</v>
      </c>
      <c r="CG275" t="str">
        <f>_xll.SNL.Clients.Office.Excel.Functions.SPG(CD275, "SP_COUNTRY_NAME")</f>
        <v>Canada</v>
      </c>
      <c r="CH275" t="s">
        <v>1536</v>
      </c>
      <c r="CI275">
        <v>4785392</v>
      </c>
      <c r="CJ275" t="s">
        <v>398</v>
      </c>
      <c r="CK275" s="11">
        <v>0</v>
      </c>
      <c r="CL275" t="str">
        <f>_xll.SNL.Clients.Office.Excel.Functions.SPG(CI275, "SP_COUNTRY_NAME")</f>
        <v>USA</v>
      </c>
      <c r="CM275" t="s">
        <v>472</v>
      </c>
      <c r="CN275">
        <v>4114882</v>
      </c>
      <c r="CO275" t="s">
        <v>398</v>
      </c>
      <c r="CP275" s="11">
        <v>0</v>
      </c>
      <c r="CQ275" t="str">
        <f>_xll.SNL.Clients.Office.Excel.Functions.SPG(CN275, "SP_COUNTRY_NAME")</f>
        <v>Canada</v>
      </c>
      <c r="CR275" t="s">
        <v>472</v>
      </c>
      <c r="CS275">
        <v>4114882</v>
      </c>
      <c r="CT275" t="s">
        <v>398</v>
      </c>
      <c r="CU275" s="11">
        <v>0</v>
      </c>
      <c r="CV275" t="str">
        <f>_xll.SNL.Clients.Office.Excel.Functions.SPG(CS275, "SP_COUNTRY_NAME")</f>
        <v>Canada</v>
      </c>
      <c r="CW275" t="s">
        <v>1536</v>
      </c>
      <c r="CX275">
        <v>4785392</v>
      </c>
      <c r="CY275" t="s">
        <v>398</v>
      </c>
      <c r="CZ275" s="11">
        <v>0</v>
      </c>
      <c r="DA275" t="str">
        <f>_xll.SNL.Clients.Office.Excel.Functions.SPG(CX275, "SP_COUNTRY_NAME")</f>
        <v>USA</v>
      </c>
      <c r="DF275" t="str">
        <f>_xll.SNL.Clients.Office.Excel.Functions.SPG(DC275, "SP_COUNTRY_NAME")</f>
        <v>#INVALID COMPANY ID</v>
      </c>
      <c r="DK275" t="str">
        <f>_xll.SNL.Clients.Office.Excel.Functions.SPG(DH275, "SP_COUNTRY_NAME")</f>
        <v>#INVALID COMPANY ID</v>
      </c>
      <c r="DL275" t="s">
        <v>884</v>
      </c>
      <c r="DM275">
        <v>14167984</v>
      </c>
      <c r="DN275" t="s">
        <v>398</v>
      </c>
      <c r="DO275" s="11">
        <v>0</v>
      </c>
      <c r="DP275" t="str">
        <f>_xll.SNL.Clients.Office.Excel.Functions.SPG(DM275, "SP_COUNTRY_NAME")</f>
        <v>South Africa</v>
      </c>
      <c r="DQ275" t="s">
        <v>884</v>
      </c>
      <c r="DR275">
        <v>14167984</v>
      </c>
      <c r="DS275" t="s">
        <v>398</v>
      </c>
      <c r="DT275" s="11">
        <v>0</v>
      </c>
      <c r="DU275" t="str">
        <f>_xll.SNL.Clients.Office.Excel.Functions.SPG(DR275, "SP_COUNTRY_NAME")</f>
        <v>South Africa</v>
      </c>
      <c r="DV275" t="s">
        <v>884</v>
      </c>
      <c r="DW275">
        <v>14167984</v>
      </c>
      <c r="DX275" t="s">
        <v>398</v>
      </c>
      <c r="DY275" s="11">
        <v>0</v>
      </c>
      <c r="DZ275" t="str">
        <f>_xll.SNL.Clients.Office.Excel.Functions.SPG(DW275, "SP_COUNTRY_NAME")</f>
        <v>South Africa</v>
      </c>
      <c r="EE275" t="str">
        <f>_xll.SNL.Clients.Office.Excel.Functions.SPG(EB275, "SP_COUNTRY_NAME")</f>
        <v>#INVALID COMPANY ID</v>
      </c>
      <c r="EF275" t="s">
        <v>519</v>
      </c>
      <c r="EG275">
        <v>4226520</v>
      </c>
      <c r="EH275" t="s">
        <v>398</v>
      </c>
      <c r="EI275" s="11">
        <v>0</v>
      </c>
      <c r="EJ275" t="str">
        <f>_xll.SNL.Clients.Office.Excel.Functions.SPG(EG275, "SP_COUNTRY_NAME")</f>
        <v>Canada</v>
      </c>
      <c r="EO275" t="str">
        <f>_xll.SNL.Clients.Office.Excel.Functions.SPG(EL275, "SP_COUNTRY_NAME")</f>
        <v>#INVALID COMPANY ID</v>
      </c>
      <c r="ET275" t="str">
        <f>_xll.SNL.Clients.Office.Excel.Functions.SPG(EQ275, "SP_COUNTRY_NAME")</f>
        <v>#INVALID COMPANY ID</v>
      </c>
      <c r="EY275" t="str">
        <f>_xll.SNL.Clients.Office.Excel.Functions.SPG(EV275, "SP_COUNTRY_NAME")</f>
        <v>#INVALID COMPANY ID</v>
      </c>
      <c r="EZ275" t="s">
        <v>1429</v>
      </c>
      <c r="FA275">
        <v>4056453</v>
      </c>
      <c r="FB275" t="s">
        <v>401</v>
      </c>
      <c r="FC275" s="11">
        <v>0.01</v>
      </c>
      <c r="FD275" t="str">
        <f>_xll.SNL.Clients.Office.Excel.Functions.SPG(FA275, "SP_COUNTRY_NAME")</f>
        <v>Canada</v>
      </c>
      <c r="FE275" t="s">
        <v>1429</v>
      </c>
      <c r="FF275">
        <v>4056453</v>
      </c>
      <c r="FG275" t="s">
        <v>401</v>
      </c>
      <c r="FH275" s="11">
        <v>0.01</v>
      </c>
      <c r="FI275" t="str">
        <f>_xll.SNL.Clients.Office.Excel.Functions.SPG(FF275, "SP_COUNTRY_NAME")</f>
        <v>Canada</v>
      </c>
      <c r="FJ275" t="s">
        <v>1536</v>
      </c>
      <c r="FK275">
        <v>4785392</v>
      </c>
      <c r="FL275" t="s">
        <v>398</v>
      </c>
      <c r="FM275" s="11">
        <v>0</v>
      </c>
      <c r="FN275" t="str">
        <f>_xll.SNL.Clients.Office.Excel.Functions.SPG(FK275, "SP_COUNTRY_NAME")</f>
        <v>USA</v>
      </c>
      <c r="FS275" t="str">
        <f>_xll.SNL.Clients.Office.Excel.Functions.SPG(FP275, "SP_COUNTRY_NAME")</f>
        <v>#INVALID COMPANY ID</v>
      </c>
      <c r="FT275" t="s">
        <v>519</v>
      </c>
      <c r="FU275">
        <v>4226520</v>
      </c>
      <c r="FV275" t="s">
        <v>398</v>
      </c>
      <c r="FW275" s="11">
        <v>0</v>
      </c>
      <c r="FX275" t="str">
        <f>_xll.SNL.Clients.Office.Excel.Functions.SPG(FU275, "SP_COUNTRY_NAME")</f>
        <v>Canada</v>
      </c>
      <c r="GC275" t="str">
        <f>_xll.SNL.Clients.Office.Excel.Functions.SPG(FZ275, "SP_COUNTRY_NAME")</f>
        <v>#INVALID COMPANY ID</v>
      </c>
      <c r="GH275" t="str">
        <f>_xll.SNL.Clients.Office.Excel.Functions.SPG(GE275, "SP_COUNTRY_NAME")</f>
        <v>#INVALID COMPANY ID</v>
      </c>
      <c r="GM275" t="str">
        <f>_xll.SNL.Clients.Office.Excel.Functions.SPG(GJ275, "SP_COUNTRY_NAME")</f>
        <v>#INVALID COMPANY ID</v>
      </c>
      <c r="GR275" t="str">
        <f>_xll.SNL.Clients.Office.Excel.Functions.SPG(GO275, "SP_COUNTRY_NAME")</f>
        <v>#INVALID COMPANY ID</v>
      </c>
      <c r="GW275" t="str">
        <f>_xll.SNL.Clients.Office.Excel.Functions.SPG(GT275, "SP_COUNTRY_NAME")</f>
        <v>#INVALID COMPANY ID</v>
      </c>
      <c r="HB275" t="str">
        <f>_xll.SNL.Clients.Office.Excel.Functions.SPG(GY275, "SP_COUNTRY_NAME")</f>
        <v>#INVALID COMPANY ID</v>
      </c>
      <c r="HC275" t="s">
        <v>1536</v>
      </c>
      <c r="HD275">
        <v>4785392</v>
      </c>
      <c r="HE275" t="s">
        <v>398</v>
      </c>
      <c r="HF275" s="11">
        <v>0</v>
      </c>
      <c r="HG275" t="str">
        <f>_xll.SNL.Clients.Office.Excel.Functions.SPG(HD275, "SP_COUNTRY_NAME")</f>
        <v>USA</v>
      </c>
      <c r="HL275" t="str">
        <f>_xll.SNL.Clients.Office.Excel.Functions.SPG(HI275, "SP_COUNTRY_NAME")</f>
        <v>#INVALID COMPANY ID</v>
      </c>
      <c r="HQ275" t="str">
        <f>_xll.SNL.Clients.Office.Excel.Functions.SPG(HN275, "SP_COUNTRY_NAME")</f>
        <v>#INVALID COMPANY ID</v>
      </c>
      <c r="HR275" t="s">
        <v>1536</v>
      </c>
      <c r="HS275">
        <v>4785392</v>
      </c>
      <c r="HT275" t="s">
        <v>398</v>
      </c>
      <c r="HU275" s="11">
        <v>0</v>
      </c>
      <c r="HV275" t="str">
        <f>_xll.SNL.Clients.Office.Excel.Functions.SPG(HS275, "SP_COUNTRY_NAME")</f>
        <v>USA</v>
      </c>
      <c r="HW275" t="s">
        <v>519</v>
      </c>
      <c r="HX275">
        <v>4226520</v>
      </c>
      <c r="HY275" t="s">
        <v>398</v>
      </c>
      <c r="HZ275" s="11">
        <v>0</v>
      </c>
      <c r="IA275" t="str">
        <f>_xll.SNL.Clients.Office.Excel.Functions.SPG(HX275, "SP_COUNTRY_NAME")</f>
        <v>Canada</v>
      </c>
      <c r="IF275" t="str">
        <f>_xll.SNL.Clients.Office.Excel.Functions.SPG(IC275, "SP_COUNTRY_NAME")</f>
        <v>#INVALID COMPANY ID</v>
      </c>
      <c r="IK275" t="str">
        <f>_xll.SNL.Clients.Office.Excel.Functions.SPG(IH275, "SP_COUNTRY_NAME")</f>
        <v>#INVALID COMPANY ID</v>
      </c>
      <c r="IP275" t="str">
        <f>_xll.SNL.Clients.Office.Excel.Functions.SPG(IM275, "SP_COUNTRY_NAME")</f>
        <v>#INVALID COMPANY ID</v>
      </c>
      <c r="IU275" t="str">
        <f>_xll.SNL.Clients.Office.Excel.Functions.SPG(IR275, "SP_COUNTRY_NAME")</f>
        <v>#INVALID COMPANY ID</v>
      </c>
      <c r="IZ275" t="str">
        <f>_xll.SNL.Clients.Office.Excel.Functions.SPG(IW275, "SP_COUNTRY_NAME")</f>
        <v>#INVALID COMPANY ID</v>
      </c>
      <c r="JA275" t="s">
        <v>472</v>
      </c>
      <c r="JB275">
        <v>4114882</v>
      </c>
      <c r="JC275" t="s">
        <v>398</v>
      </c>
      <c r="JD275" s="11">
        <v>0</v>
      </c>
      <c r="JE275" t="str">
        <f>_xll.SNL.Clients.Office.Excel.Functions.SPG(JB275, "SP_COUNTRY_NAME")</f>
        <v>Canada</v>
      </c>
      <c r="JF275" t="s">
        <v>884</v>
      </c>
      <c r="JG275">
        <v>14167984</v>
      </c>
      <c r="JH275" t="s">
        <v>398</v>
      </c>
      <c r="JI275" s="11">
        <v>0</v>
      </c>
      <c r="JJ275" t="str">
        <f>_xll.SNL.Clients.Office.Excel.Functions.SPG(JG275, "SP_COUNTRY_NAME")</f>
        <v>South Africa</v>
      </c>
      <c r="JK275" t="s">
        <v>1429</v>
      </c>
      <c r="JL275">
        <v>4056453</v>
      </c>
      <c r="JM275" t="s">
        <v>401</v>
      </c>
      <c r="JN275" s="11">
        <v>0.01</v>
      </c>
      <c r="JO275" t="str">
        <f>_xll.SNL.Clients.Office.Excel.Functions.SPG(JL275, "SP_COUNTRY_NAME")</f>
        <v>Canada</v>
      </c>
      <c r="JT275" t="str">
        <f>_xll.SNL.Clients.Office.Excel.Functions.SPG(JQ275, "SP_COUNTRY_NAME")</f>
        <v>#INVALID COMPANY ID</v>
      </c>
      <c r="JY275" t="str">
        <f>_xll.SNL.Clients.Office.Excel.Functions.SPG(JV275, "SP_COUNTRY_NAME")</f>
        <v>#INVALID COMPANY ID</v>
      </c>
      <c r="JZ275" t="s">
        <v>1536</v>
      </c>
      <c r="KA275">
        <v>4785392</v>
      </c>
      <c r="KB275" t="s">
        <v>398</v>
      </c>
      <c r="KC275" s="11">
        <v>0</v>
      </c>
      <c r="KD275" t="str">
        <f>_xll.SNL.Clients.Office.Excel.Functions.SPG(KA275, "SP_COUNTRY_NAME")</f>
        <v>USA</v>
      </c>
      <c r="KI275" t="str">
        <f>_xll.SNL.Clients.Office.Excel.Functions.SPG(KF275, "SP_COUNTRY_NAME")</f>
        <v>#INVALID COMPANY ID</v>
      </c>
      <c r="KN275" t="str">
        <f>_xll.SNL.Clients.Office.Excel.Functions.SPG(KK275, "SP_COUNTRY_NAME")</f>
        <v>#INVALID COMPANY ID</v>
      </c>
    </row>
    <row r="276" spans="5:300" x14ac:dyDescent="0.35">
      <c r="E276" t="str">
        <f>_xll.SNL.Clients.Office.Excel.Functions.SPG(B276, "SP_COUNTRY_NAME")</f>
        <v>#INVALID COMPANY ID</v>
      </c>
      <c r="F276" t="s">
        <v>455</v>
      </c>
      <c r="G276">
        <v>4318598</v>
      </c>
      <c r="H276" t="s">
        <v>398</v>
      </c>
      <c r="I276" s="11">
        <v>0</v>
      </c>
      <c r="J276" t="str">
        <f>_xll.SNL.Clients.Office.Excel.Functions.SPG(G276, "SP_COUNTRY_NAME")</f>
        <v>USA</v>
      </c>
      <c r="O276" t="str">
        <f>_xll.SNL.Clients.Office.Excel.Functions.SPG(L276, "SP_COUNTRY_NAME")</f>
        <v>#INVALID COMPANY ID</v>
      </c>
      <c r="P276" t="s">
        <v>1138</v>
      </c>
      <c r="Q276">
        <v>4041201</v>
      </c>
      <c r="R276" t="s">
        <v>401</v>
      </c>
      <c r="S276" s="11">
        <v>0.02</v>
      </c>
      <c r="T276" t="str">
        <f>_xll.SNL.Clients.Office.Excel.Functions.SPG(Q276, "SP_COUNTRY_NAME")</f>
        <v>South Africa</v>
      </c>
      <c r="Y276" t="str">
        <f>_xll.SNL.Clients.Office.Excel.Functions.SPG(V276, "SP_COUNTRY_NAME")</f>
        <v>#INVALID COMPANY ID</v>
      </c>
      <c r="AD276" t="str">
        <f>_xll.SNL.Clients.Office.Excel.Functions.SPG(AA276, "SP_COUNTRY_NAME")</f>
        <v>#INVALID COMPANY ID</v>
      </c>
      <c r="AI276" t="str">
        <f>_xll.SNL.Clients.Office.Excel.Functions.SPG(AF276, "SP_COUNTRY_NAME")</f>
        <v>#INVALID COMPANY ID</v>
      </c>
      <c r="AJ276" t="s">
        <v>1138</v>
      </c>
      <c r="AK276">
        <v>4041201</v>
      </c>
      <c r="AL276" t="s">
        <v>401</v>
      </c>
      <c r="AM276" s="11">
        <v>0.02</v>
      </c>
      <c r="AN276" t="str">
        <f>_xll.SNL.Clients.Office.Excel.Functions.SPG(AK276, "SP_COUNTRY_NAME")</f>
        <v>South Africa</v>
      </c>
      <c r="AS276" t="str">
        <f>_xll.SNL.Clients.Office.Excel.Functions.SPG(AP276, "SP_COUNTRY_NAME")</f>
        <v>#INVALID COMPANY ID</v>
      </c>
      <c r="AX276" t="str">
        <f>_xll.SNL.Clients.Office.Excel.Functions.SPG(AU276, "SP_COUNTRY_NAME")</f>
        <v>#INVALID COMPANY ID</v>
      </c>
      <c r="BC276" t="str">
        <f>_xll.SNL.Clients.Office.Excel.Functions.SPG(AZ276, "SP_COUNTRY_NAME")</f>
        <v>#INVALID COMPANY ID</v>
      </c>
      <c r="BH276" t="str">
        <f>_xll.SNL.Clients.Office.Excel.Functions.SPG(BE276, "SP_COUNTRY_NAME")</f>
        <v>#INVALID COMPANY ID</v>
      </c>
      <c r="BI276" t="s">
        <v>458</v>
      </c>
      <c r="BJ276">
        <v>4119538</v>
      </c>
      <c r="BK276" t="s">
        <v>403</v>
      </c>
      <c r="BL276" s="11">
        <v>0</v>
      </c>
      <c r="BM276" t="str">
        <f>_xll.SNL.Clients.Office.Excel.Functions.SPG(BJ276, "SP_COUNTRY_NAME")</f>
        <v>USA</v>
      </c>
      <c r="BR276" t="str">
        <f>_xll.SNL.Clients.Office.Excel.Functions.SPG(BO276, "SP_COUNTRY_NAME")</f>
        <v>#INVALID COMPANY ID</v>
      </c>
      <c r="BS276" t="s">
        <v>458</v>
      </c>
      <c r="BT276">
        <v>4119538</v>
      </c>
      <c r="BU276" t="s">
        <v>403</v>
      </c>
      <c r="BV276" s="11">
        <v>-0.52</v>
      </c>
      <c r="BW276" t="str">
        <f>_xll.SNL.Clients.Office.Excel.Functions.SPG(BT276, "SP_COUNTRY_NAME")</f>
        <v>USA</v>
      </c>
      <c r="BX276" t="s">
        <v>519</v>
      </c>
      <c r="BY276">
        <v>4226520</v>
      </c>
      <c r="BZ276" t="s">
        <v>398</v>
      </c>
      <c r="CA276" s="11">
        <v>0</v>
      </c>
      <c r="CB276" t="str">
        <f>_xll.SNL.Clients.Office.Excel.Functions.SPG(BY276, "SP_COUNTRY_NAME")</f>
        <v>Canada</v>
      </c>
      <c r="CC276" t="s">
        <v>1221</v>
      </c>
      <c r="CD276">
        <v>27584974</v>
      </c>
      <c r="CE276" t="s">
        <v>398</v>
      </c>
      <c r="CF276" s="11">
        <v>0.01</v>
      </c>
      <c r="CG276" t="str">
        <f>_xll.SNL.Clients.Office.Excel.Functions.SPG(CD276, "SP_COUNTRY_NAME")</f>
        <v>Canada</v>
      </c>
      <c r="CH276" t="s">
        <v>519</v>
      </c>
      <c r="CI276">
        <v>4226520</v>
      </c>
      <c r="CJ276" t="s">
        <v>398</v>
      </c>
      <c r="CK276" s="11">
        <v>0</v>
      </c>
      <c r="CL276" t="str">
        <f>_xll.SNL.Clients.Office.Excel.Functions.SPG(CI276, "SP_COUNTRY_NAME")</f>
        <v>Canada</v>
      </c>
      <c r="CM276" t="s">
        <v>458</v>
      </c>
      <c r="CN276">
        <v>4119538</v>
      </c>
      <c r="CO276" t="s">
        <v>403</v>
      </c>
      <c r="CP276" s="11">
        <v>0</v>
      </c>
      <c r="CQ276" t="str">
        <f>_xll.SNL.Clients.Office.Excel.Functions.SPG(CN276, "SP_COUNTRY_NAME")</f>
        <v>USA</v>
      </c>
      <c r="CR276" t="s">
        <v>458</v>
      </c>
      <c r="CS276">
        <v>4119538</v>
      </c>
      <c r="CT276" t="s">
        <v>403</v>
      </c>
      <c r="CU276" s="11">
        <v>0</v>
      </c>
      <c r="CV276" t="str">
        <f>_xll.SNL.Clients.Office.Excel.Functions.SPG(CS276, "SP_COUNTRY_NAME")</f>
        <v>USA</v>
      </c>
      <c r="CW276" t="s">
        <v>519</v>
      </c>
      <c r="CX276">
        <v>4226520</v>
      </c>
      <c r="CY276" t="s">
        <v>398</v>
      </c>
      <c r="CZ276" s="11">
        <v>0</v>
      </c>
      <c r="DA276" t="str">
        <f>_xll.SNL.Clients.Office.Excel.Functions.SPG(CX276, "SP_COUNTRY_NAME")</f>
        <v>Canada</v>
      </c>
      <c r="DF276" t="str">
        <f>_xll.SNL.Clients.Office.Excel.Functions.SPG(DC276, "SP_COUNTRY_NAME")</f>
        <v>#INVALID COMPANY ID</v>
      </c>
      <c r="DK276" t="str">
        <f>_xll.SNL.Clients.Office.Excel.Functions.SPG(DH276, "SP_COUNTRY_NAME")</f>
        <v>#INVALID COMPANY ID</v>
      </c>
      <c r="DL276" t="s">
        <v>455</v>
      </c>
      <c r="DM276">
        <v>4318598</v>
      </c>
      <c r="DN276" t="s">
        <v>398</v>
      </c>
      <c r="DO276" s="11">
        <v>0</v>
      </c>
      <c r="DP276" t="str">
        <f>_xll.SNL.Clients.Office.Excel.Functions.SPG(DM276, "SP_COUNTRY_NAME")</f>
        <v>USA</v>
      </c>
      <c r="DQ276" t="s">
        <v>455</v>
      </c>
      <c r="DR276">
        <v>4318598</v>
      </c>
      <c r="DS276" t="s">
        <v>398</v>
      </c>
      <c r="DT276" s="11">
        <v>0</v>
      </c>
      <c r="DU276" t="str">
        <f>_xll.SNL.Clients.Office.Excel.Functions.SPG(DR276, "SP_COUNTRY_NAME")</f>
        <v>USA</v>
      </c>
      <c r="DV276" t="s">
        <v>455</v>
      </c>
      <c r="DW276">
        <v>4318598</v>
      </c>
      <c r="DX276" t="s">
        <v>398</v>
      </c>
      <c r="DY276" s="11">
        <v>0</v>
      </c>
      <c r="DZ276" t="str">
        <f>_xll.SNL.Clients.Office.Excel.Functions.SPG(DW276, "SP_COUNTRY_NAME")</f>
        <v>USA</v>
      </c>
      <c r="EE276" t="str">
        <f>_xll.SNL.Clients.Office.Excel.Functions.SPG(EB276, "SP_COUNTRY_NAME")</f>
        <v>#INVALID COMPANY ID</v>
      </c>
      <c r="EF276" t="s">
        <v>563</v>
      </c>
      <c r="EG276">
        <v>4026973</v>
      </c>
      <c r="EH276" t="s">
        <v>398</v>
      </c>
      <c r="EI276" s="11">
        <v>0</v>
      </c>
      <c r="EJ276" t="str">
        <f>_xll.SNL.Clients.Office.Excel.Functions.SPG(EG276, "SP_COUNTRY_NAME")</f>
        <v>United Kingdom</v>
      </c>
      <c r="EO276" t="str">
        <f>_xll.SNL.Clients.Office.Excel.Functions.SPG(EL276, "SP_COUNTRY_NAME")</f>
        <v>#INVALID COMPANY ID</v>
      </c>
      <c r="ET276" t="str">
        <f>_xll.SNL.Clients.Office.Excel.Functions.SPG(EQ276, "SP_COUNTRY_NAME")</f>
        <v>#INVALID COMPANY ID</v>
      </c>
      <c r="EY276" t="str">
        <f>_xll.SNL.Clients.Office.Excel.Functions.SPG(EV276, "SP_COUNTRY_NAME")</f>
        <v>#INVALID COMPANY ID</v>
      </c>
      <c r="EZ276" t="s">
        <v>1221</v>
      </c>
      <c r="FA276">
        <v>27584974</v>
      </c>
      <c r="FB276" t="s">
        <v>398</v>
      </c>
      <c r="FC276" s="11">
        <v>0.01</v>
      </c>
      <c r="FD276" t="str">
        <f>_xll.SNL.Clients.Office.Excel.Functions.SPG(FA276, "SP_COUNTRY_NAME")</f>
        <v>Canada</v>
      </c>
      <c r="FE276" t="s">
        <v>1221</v>
      </c>
      <c r="FF276">
        <v>27584974</v>
      </c>
      <c r="FG276" t="s">
        <v>398</v>
      </c>
      <c r="FH276" s="11">
        <v>0.01</v>
      </c>
      <c r="FI276" t="str">
        <f>_xll.SNL.Clients.Office.Excel.Functions.SPG(FF276, "SP_COUNTRY_NAME")</f>
        <v>Canada</v>
      </c>
      <c r="FJ276" t="s">
        <v>519</v>
      </c>
      <c r="FK276">
        <v>4226520</v>
      </c>
      <c r="FL276" t="s">
        <v>398</v>
      </c>
      <c r="FM276" s="11">
        <v>0</v>
      </c>
      <c r="FN276" t="str">
        <f>_xll.SNL.Clients.Office.Excel.Functions.SPG(FK276, "SP_COUNTRY_NAME")</f>
        <v>Canada</v>
      </c>
      <c r="FS276" t="str">
        <f>_xll.SNL.Clients.Office.Excel.Functions.SPG(FP276, "SP_COUNTRY_NAME")</f>
        <v>#INVALID COMPANY ID</v>
      </c>
      <c r="FT276" t="s">
        <v>563</v>
      </c>
      <c r="FU276">
        <v>4026973</v>
      </c>
      <c r="FV276" t="s">
        <v>398</v>
      </c>
      <c r="FW276" s="11">
        <v>0</v>
      </c>
      <c r="FX276" t="str">
        <f>_xll.SNL.Clients.Office.Excel.Functions.SPG(FU276, "SP_COUNTRY_NAME")</f>
        <v>United Kingdom</v>
      </c>
      <c r="GC276" t="str">
        <f>_xll.SNL.Clients.Office.Excel.Functions.SPG(FZ276, "SP_COUNTRY_NAME")</f>
        <v>#INVALID COMPANY ID</v>
      </c>
      <c r="GH276" t="str">
        <f>_xll.SNL.Clients.Office.Excel.Functions.SPG(GE276, "SP_COUNTRY_NAME")</f>
        <v>#INVALID COMPANY ID</v>
      </c>
      <c r="GM276" t="str">
        <f>_xll.SNL.Clients.Office.Excel.Functions.SPG(GJ276, "SP_COUNTRY_NAME")</f>
        <v>#INVALID COMPANY ID</v>
      </c>
      <c r="GR276" t="str">
        <f>_xll.SNL.Clients.Office.Excel.Functions.SPG(GO276, "SP_COUNTRY_NAME")</f>
        <v>#INVALID COMPANY ID</v>
      </c>
      <c r="GW276" t="str">
        <f>_xll.SNL.Clients.Office.Excel.Functions.SPG(GT276, "SP_COUNTRY_NAME")</f>
        <v>#INVALID COMPANY ID</v>
      </c>
      <c r="HB276" t="str">
        <f>_xll.SNL.Clients.Office.Excel.Functions.SPG(GY276, "SP_COUNTRY_NAME")</f>
        <v>#INVALID COMPANY ID</v>
      </c>
      <c r="HC276" t="s">
        <v>519</v>
      </c>
      <c r="HD276">
        <v>4226520</v>
      </c>
      <c r="HE276" t="s">
        <v>398</v>
      </c>
      <c r="HF276" s="11">
        <v>0</v>
      </c>
      <c r="HG276" t="str">
        <f>_xll.SNL.Clients.Office.Excel.Functions.SPG(HD276, "SP_COUNTRY_NAME")</f>
        <v>Canada</v>
      </c>
      <c r="HL276" t="str">
        <f>_xll.SNL.Clients.Office.Excel.Functions.SPG(HI276, "SP_COUNTRY_NAME")</f>
        <v>#INVALID COMPANY ID</v>
      </c>
      <c r="HQ276" t="str">
        <f>_xll.SNL.Clients.Office.Excel.Functions.SPG(HN276, "SP_COUNTRY_NAME")</f>
        <v>#INVALID COMPANY ID</v>
      </c>
      <c r="HR276" t="s">
        <v>519</v>
      </c>
      <c r="HS276">
        <v>4226520</v>
      </c>
      <c r="HT276" t="s">
        <v>398</v>
      </c>
      <c r="HU276" s="11">
        <v>0</v>
      </c>
      <c r="HV276" t="str">
        <f>_xll.SNL.Clients.Office.Excel.Functions.SPG(HS276, "SP_COUNTRY_NAME")</f>
        <v>Canada</v>
      </c>
      <c r="HW276" t="s">
        <v>563</v>
      </c>
      <c r="HX276">
        <v>4026973</v>
      </c>
      <c r="HY276" t="s">
        <v>398</v>
      </c>
      <c r="HZ276" s="11">
        <v>0</v>
      </c>
      <c r="IA276" t="str">
        <f>_xll.SNL.Clients.Office.Excel.Functions.SPG(HX276, "SP_COUNTRY_NAME")</f>
        <v>United Kingdom</v>
      </c>
      <c r="IF276" t="str">
        <f>_xll.SNL.Clients.Office.Excel.Functions.SPG(IC276, "SP_COUNTRY_NAME")</f>
        <v>#INVALID COMPANY ID</v>
      </c>
      <c r="IK276" t="str">
        <f>_xll.SNL.Clients.Office.Excel.Functions.SPG(IH276, "SP_COUNTRY_NAME")</f>
        <v>#INVALID COMPANY ID</v>
      </c>
      <c r="IP276" t="str">
        <f>_xll.SNL.Clients.Office.Excel.Functions.SPG(IM276, "SP_COUNTRY_NAME")</f>
        <v>#INVALID COMPANY ID</v>
      </c>
      <c r="IU276" t="str">
        <f>_xll.SNL.Clients.Office.Excel.Functions.SPG(IR276, "SP_COUNTRY_NAME")</f>
        <v>#INVALID COMPANY ID</v>
      </c>
      <c r="IZ276" t="str">
        <f>_xll.SNL.Clients.Office.Excel.Functions.SPG(IW276, "SP_COUNTRY_NAME")</f>
        <v>#INVALID COMPANY ID</v>
      </c>
      <c r="JA276" t="s">
        <v>458</v>
      </c>
      <c r="JB276">
        <v>4119538</v>
      </c>
      <c r="JC276" t="s">
        <v>403</v>
      </c>
      <c r="JD276" s="11">
        <v>0</v>
      </c>
      <c r="JE276" t="str">
        <f>_xll.SNL.Clients.Office.Excel.Functions.SPG(JB276, "SP_COUNTRY_NAME")</f>
        <v>USA</v>
      </c>
      <c r="JF276" t="s">
        <v>455</v>
      </c>
      <c r="JG276">
        <v>4318598</v>
      </c>
      <c r="JH276" t="s">
        <v>398</v>
      </c>
      <c r="JI276" s="11">
        <v>0</v>
      </c>
      <c r="JJ276" t="str">
        <f>_xll.SNL.Clients.Office.Excel.Functions.SPG(JG276, "SP_COUNTRY_NAME")</f>
        <v>USA</v>
      </c>
      <c r="JK276" t="s">
        <v>1221</v>
      </c>
      <c r="JL276">
        <v>27584974</v>
      </c>
      <c r="JM276" t="s">
        <v>398</v>
      </c>
      <c r="JN276" s="11">
        <v>0.01</v>
      </c>
      <c r="JO276" t="str">
        <f>_xll.SNL.Clients.Office.Excel.Functions.SPG(JL276, "SP_COUNTRY_NAME")</f>
        <v>Canada</v>
      </c>
      <c r="JT276" t="str">
        <f>_xll.SNL.Clients.Office.Excel.Functions.SPG(JQ276, "SP_COUNTRY_NAME")</f>
        <v>#INVALID COMPANY ID</v>
      </c>
      <c r="JY276" t="str">
        <f>_xll.SNL.Clients.Office.Excel.Functions.SPG(JV276, "SP_COUNTRY_NAME")</f>
        <v>#INVALID COMPANY ID</v>
      </c>
      <c r="JZ276" t="s">
        <v>519</v>
      </c>
      <c r="KA276">
        <v>4226520</v>
      </c>
      <c r="KB276" t="s">
        <v>398</v>
      </c>
      <c r="KC276" s="11">
        <v>0</v>
      </c>
      <c r="KD276" t="str">
        <f>_xll.SNL.Clients.Office.Excel.Functions.SPG(KA276, "SP_COUNTRY_NAME")</f>
        <v>Canada</v>
      </c>
      <c r="KI276" t="str">
        <f>_xll.SNL.Clients.Office.Excel.Functions.SPG(KF276, "SP_COUNTRY_NAME")</f>
        <v>#INVALID COMPANY ID</v>
      </c>
      <c r="KN276" t="str">
        <f>_xll.SNL.Clients.Office.Excel.Functions.SPG(KK276, "SP_COUNTRY_NAME")</f>
        <v>#INVALID COMPANY ID</v>
      </c>
    </row>
    <row r="277" spans="5:300" x14ac:dyDescent="0.35">
      <c r="E277" t="str">
        <f>_xll.SNL.Clients.Office.Excel.Functions.SPG(B277, "SP_COUNTRY_NAME")</f>
        <v>#INVALID COMPANY ID</v>
      </c>
      <c r="F277" t="s">
        <v>740</v>
      </c>
      <c r="G277">
        <v>13084932</v>
      </c>
      <c r="H277" t="s">
        <v>398</v>
      </c>
      <c r="I277" s="11">
        <v>0</v>
      </c>
      <c r="J277" t="str">
        <f>_xll.SNL.Clients.Office.Excel.Functions.SPG(G277, "SP_COUNTRY_NAME")</f>
        <v>South Africa</v>
      </c>
      <c r="O277" t="str">
        <f>_xll.SNL.Clients.Office.Excel.Functions.SPG(L277, "SP_COUNTRY_NAME")</f>
        <v>#INVALID COMPANY ID</v>
      </c>
      <c r="P277" t="s">
        <v>1139</v>
      </c>
      <c r="Q277">
        <v>4304962</v>
      </c>
      <c r="R277" t="s">
        <v>398</v>
      </c>
      <c r="S277" s="11">
        <v>0.02</v>
      </c>
      <c r="T277" t="str">
        <f>_xll.SNL.Clients.Office.Excel.Functions.SPG(Q277, "SP_COUNTRY_NAME")</f>
        <v>France</v>
      </c>
      <c r="Y277" t="str">
        <f>_xll.SNL.Clients.Office.Excel.Functions.SPG(V277, "SP_COUNTRY_NAME")</f>
        <v>#INVALID COMPANY ID</v>
      </c>
      <c r="AD277" t="str">
        <f>_xll.SNL.Clients.Office.Excel.Functions.SPG(AA277, "SP_COUNTRY_NAME")</f>
        <v>#INVALID COMPANY ID</v>
      </c>
      <c r="AI277" t="str">
        <f>_xll.SNL.Clients.Office.Excel.Functions.SPG(AF277, "SP_COUNTRY_NAME")</f>
        <v>#INVALID COMPANY ID</v>
      </c>
      <c r="AJ277" t="s">
        <v>1139</v>
      </c>
      <c r="AK277">
        <v>4304962</v>
      </c>
      <c r="AL277" t="s">
        <v>398</v>
      </c>
      <c r="AM277" s="11">
        <v>0.02</v>
      </c>
      <c r="AN277" t="str">
        <f>_xll.SNL.Clients.Office.Excel.Functions.SPG(AK277, "SP_COUNTRY_NAME")</f>
        <v>France</v>
      </c>
      <c r="AS277" t="str">
        <f>_xll.SNL.Clients.Office.Excel.Functions.SPG(AP277, "SP_COUNTRY_NAME")</f>
        <v>#INVALID COMPANY ID</v>
      </c>
      <c r="AX277" t="str">
        <f>_xll.SNL.Clients.Office.Excel.Functions.SPG(AU277, "SP_COUNTRY_NAME")</f>
        <v>#INVALID COMPANY ID</v>
      </c>
      <c r="BC277" t="str">
        <f>_xll.SNL.Clients.Office.Excel.Functions.SPG(AZ277, "SP_COUNTRY_NAME")</f>
        <v>#INVALID COMPANY ID</v>
      </c>
      <c r="BH277" t="str">
        <f>_xll.SNL.Clients.Office.Excel.Functions.SPG(BE277, "SP_COUNTRY_NAME")</f>
        <v>#INVALID COMPANY ID</v>
      </c>
      <c r="BI277" t="s">
        <v>798</v>
      </c>
      <c r="BJ277">
        <v>20326977</v>
      </c>
      <c r="BK277" t="s">
        <v>398</v>
      </c>
      <c r="BL277" s="11">
        <v>0</v>
      </c>
      <c r="BM277" t="str">
        <f>_xll.SNL.Clients.Office.Excel.Functions.SPG(BJ277, "SP_COUNTRY_NAME")</f>
        <v>South Africa</v>
      </c>
      <c r="BR277" t="str">
        <f>_xll.SNL.Clients.Office.Excel.Functions.SPG(BO277, "SP_COUNTRY_NAME")</f>
        <v>#INVALID COMPANY ID</v>
      </c>
      <c r="BS277" t="s">
        <v>1974</v>
      </c>
      <c r="BT277">
        <v>4207125</v>
      </c>
      <c r="BU277" t="s">
        <v>403</v>
      </c>
      <c r="BV277" s="11">
        <v>-0.55000000000000004</v>
      </c>
      <c r="BW277" t="str">
        <f>_xll.SNL.Clients.Office.Excel.Functions.SPG(BT277, "SP_COUNTRY_NAME")</f>
        <v>United Kingdom</v>
      </c>
      <c r="BX277" t="s">
        <v>1771</v>
      </c>
      <c r="BY277">
        <v>4119608</v>
      </c>
      <c r="BZ277" t="s">
        <v>398</v>
      </c>
      <c r="CA277" s="11">
        <v>0</v>
      </c>
      <c r="CB277" t="str">
        <f>_xll.SNL.Clients.Office.Excel.Functions.SPG(BY277, "SP_COUNTRY_NAME")</f>
        <v>USA</v>
      </c>
      <c r="CC277" t="s">
        <v>1430</v>
      </c>
      <c r="CD277">
        <v>28775263</v>
      </c>
      <c r="CE277" t="s">
        <v>398</v>
      </c>
      <c r="CF277" s="11">
        <v>0.01</v>
      </c>
      <c r="CG277" t="str">
        <f>_xll.SNL.Clients.Office.Excel.Functions.SPG(CD277, "SP_COUNTRY_NAME")</f>
        <v>Brazil</v>
      </c>
      <c r="CH277" t="s">
        <v>1771</v>
      </c>
      <c r="CI277">
        <v>4119608</v>
      </c>
      <c r="CJ277" t="s">
        <v>398</v>
      </c>
      <c r="CK277" s="11">
        <v>0</v>
      </c>
      <c r="CL277" t="str">
        <f>_xll.SNL.Clients.Office.Excel.Functions.SPG(CI277, "SP_COUNTRY_NAME")</f>
        <v>USA</v>
      </c>
      <c r="CM277" t="s">
        <v>798</v>
      </c>
      <c r="CN277">
        <v>20326977</v>
      </c>
      <c r="CO277" t="s">
        <v>398</v>
      </c>
      <c r="CP277" s="11">
        <v>0</v>
      </c>
      <c r="CQ277" t="str">
        <f>_xll.SNL.Clients.Office.Excel.Functions.SPG(CN277, "SP_COUNTRY_NAME")</f>
        <v>South Africa</v>
      </c>
      <c r="CR277" t="s">
        <v>798</v>
      </c>
      <c r="CS277">
        <v>20326977</v>
      </c>
      <c r="CT277" t="s">
        <v>398</v>
      </c>
      <c r="CU277" s="11">
        <v>0</v>
      </c>
      <c r="CV277" t="str">
        <f>_xll.SNL.Clients.Office.Excel.Functions.SPG(CS277, "SP_COUNTRY_NAME")</f>
        <v>South Africa</v>
      </c>
      <c r="CW277" t="s">
        <v>1771</v>
      </c>
      <c r="CX277">
        <v>4119608</v>
      </c>
      <c r="CY277" t="s">
        <v>398</v>
      </c>
      <c r="CZ277" s="11">
        <v>0</v>
      </c>
      <c r="DA277" t="str">
        <f>_xll.SNL.Clients.Office.Excel.Functions.SPG(CX277, "SP_COUNTRY_NAME")</f>
        <v>USA</v>
      </c>
      <c r="DF277" t="str">
        <f>_xll.SNL.Clients.Office.Excel.Functions.SPG(DC277, "SP_COUNTRY_NAME")</f>
        <v>#INVALID COMPANY ID</v>
      </c>
      <c r="DK277" t="str">
        <f>_xll.SNL.Clients.Office.Excel.Functions.SPG(DH277, "SP_COUNTRY_NAME")</f>
        <v>#INVALID COMPANY ID</v>
      </c>
      <c r="DL277" t="s">
        <v>740</v>
      </c>
      <c r="DM277">
        <v>13084932</v>
      </c>
      <c r="DN277" t="s">
        <v>398</v>
      </c>
      <c r="DO277" s="11">
        <v>0</v>
      </c>
      <c r="DP277" t="str">
        <f>_xll.SNL.Clients.Office.Excel.Functions.SPG(DM277, "SP_COUNTRY_NAME")</f>
        <v>South Africa</v>
      </c>
      <c r="DQ277" t="s">
        <v>740</v>
      </c>
      <c r="DR277">
        <v>13084932</v>
      </c>
      <c r="DS277" t="s">
        <v>398</v>
      </c>
      <c r="DT277" s="11">
        <v>0</v>
      </c>
      <c r="DU277" t="str">
        <f>_xll.SNL.Clients.Office.Excel.Functions.SPG(DR277, "SP_COUNTRY_NAME")</f>
        <v>South Africa</v>
      </c>
      <c r="DV277" t="s">
        <v>740</v>
      </c>
      <c r="DW277">
        <v>13084932</v>
      </c>
      <c r="DX277" t="s">
        <v>398</v>
      </c>
      <c r="DY277" s="11">
        <v>0</v>
      </c>
      <c r="DZ277" t="str">
        <f>_xll.SNL.Clients.Office.Excel.Functions.SPG(DW277, "SP_COUNTRY_NAME")</f>
        <v>South Africa</v>
      </c>
      <c r="EE277" t="str">
        <f>_xll.SNL.Clients.Office.Excel.Functions.SPG(EB277, "SP_COUNTRY_NAME")</f>
        <v>#INVALID COMPANY ID</v>
      </c>
      <c r="EF277" t="s">
        <v>1157</v>
      </c>
      <c r="EG277">
        <v>4029724</v>
      </c>
      <c r="EH277" t="s">
        <v>398</v>
      </c>
      <c r="EI277" s="11">
        <v>0</v>
      </c>
      <c r="EJ277" t="str">
        <f>_xll.SNL.Clients.Office.Excel.Functions.SPG(EG277, "SP_COUNTRY_NAME")</f>
        <v>USA</v>
      </c>
      <c r="EO277" t="str">
        <f>_xll.SNL.Clients.Office.Excel.Functions.SPG(EL277, "SP_COUNTRY_NAME")</f>
        <v>#INVALID COMPANY ID</v>
      </c>
      <c r="ET277" t="str">
        <f>_xll.SNL.Clients.Office.Excel.Functions.SPG(EQ277, "SP_COUNTRY_NAME")</f>
        <v>#INVALID COMPANY ID</v>
      </c>
      <c r="EY277" t="str">
        <f>_xll.SNL.Clients.Office.Excel.Functions.SPG(EV277, "SP_COUNTRY_NAME")</f>
        <v>#INVALID COMPANY ID</v>
      </c>
      <c r="EZ277" t="s">
        <v>1430</v>
      </c>
      <c r="FA277">
        <v>28775263</v>
      </c>
      <c r="FB277" t="s">
        <v>398</v>
      </c>
      <c r="FC277" s="11">
        <v>0.01</v>
      </c>
      <c r="FD277" t="str">
        <f>_xll.SNL.Clients.Office.Excel.Functions.SPG(FA277, "SP_COUNTRY_NAME")</f>
        <v>Brazil</v>
      </c>
      <c r="FE277" t="s">
        <v>1430</v>
      </c>
      <c r="FF277">
        <v>28775263</v>
      </c>
      <c r="FG277" t="s">
        <v>398</v>
      </c>
      <c r="FH277" s="11">
        <v>0.01</v>
      </c>
      <c r="FI277" t="str">
        <f>_xll.SNL.Clients.Office.Excel.Functions.SPG(FF277, "SP_COUNTRY_NAME")</f>
        <v>Brazil</v>
      </c>
      <c r="FJ277" t="s">
        <v>1771</v>
      </c>
      <c r="FK277">
        <v>4119608</v>
      </c>
      <c r="FL277" t="s">
        <v>398</v>
      </c>
      <c r="FM277" s="11">
        <v>0</v>
      </c>
      <c r="FN277" t="str">
        <f>_xll.SNL.Clients.Office.Excel.Functions.SPG(FK277, "SP_COUNTRY_NAME")</f>
        <v>USA</v>
      </c>
      <c r="FS277" t="str">
        <f>_xll.SNL.Clients.Office.Excel.Functions.SPG(FP277, "SP_COUNTRY_NAME")</f>
        <v>#INVALID COMPANY ID</v>
      </c>
      <c r="FT277" t="s">
        <v>1157</v>
      </c>
      <c r="FU277">
        <v>4029724</v>
      </c>
      <c r="FV277" t="s">
        <v>398</v>
      </c>
      <c r="FW277" s="11">
        <v>0</v>
      </c>
      <c r="FX277" t="str">
        <f>_xll.SNL.Clients.Office.Excel.Functions.SPG(FU277, "SP_COUNTRY_NAME")</f>
        <v>USA</v>
      </c>
      <c r="GC277" t="str">
        <f>_xll.SNL.Clients.Office.Excel.Functions.SPG(FZ277, "SP_COUNTRY_NAME")</f>
        <v>#INVALID COMPANY ID</v>
      </c>
      <c r="GH277" t="str">
        <f>_xll.SNL.Clients.Office.Excel.Functions.SPG(GE277, "SP_COUNTRY_NAME")</f>
        <v>#INVALID COMPANY ID</v>
      </c>
      <c r="GM277" t="str">
        <f>_xll.SNL.Clients.Office.Excel.Functions.SPG(GJ277, "SP_COUNTRY_NAME")</f>
        <v>#INVALID COMPANY ID</v>
      </c>
      <c r="GR277" t="str">
        <f>_xll.SNL.Clients.Office.Excel.Functions.SPG(GO277, "SP_COUNTRY_NAME")</f>
        <v>#INVALID COMPANY ID</v>
      </c>
      <c r="GW277" t="str">
        <f>_xll.SNL.Clients.Office.Excel.Functions.SPG(GT277, "SP_COUNTRY_NAME")</f>
        <v>#INVALID COMPANY ID</v>
      </c>
      <c r="HB277" t="str">
        <f>_xll.SNL.Clients.Office.Excel.Functions.SPG(GY277, "SP_COUNTRY_NAME")</f>
        <v>#INVALID COMPANY ID</v>
      </c>
      <c r="HC277" t="s">
        <v>1771</v>
      </c>
      <c r="HD277">
        <v>4119608</v>
      </c>
      <c r="HE277" t="s">
        <v>398</v>
      </c>
      <c r="HF277" s="11">
        <v>0</v>
      </c>
      <c r="HG277" t="str">
        <f>_xll.SNL.Clients.Office.Excel.Functions.SPG(HD277, "SP_COUNTRY_NAME")</f>
        <v>USA</v>
      </c>
      <c r="HL277" t="str">
        <f>_xll.SNL.Clients.Office.Excel.Functions.SPG(HI277, "SP_COUNTRY_NAME")</f>
        <v>#INVALID COMPANY ID</v>
      </c>
      <c r="HQ277" t="str">
        <f>_xll.SNL.Clients.Office.Excel.Functions.SPG(HN277, "SP_COUNTRY_NAME")</f>
        <v>#INVALID COMPANY ID</v>
      </c>
      <c r="HR277" t="s">
        <v>1771</v>
      </c>
      <c r="HS277">
        <v>4119608</v>
      </c>
      <c r="HT277" t="s">
        <v>398</v>
      </c>
      <c r="HU277" s="11">
        <v>0</v>
      </c>
      <c r="HV277" t="str">
        <f>_xll.SNL.Clients.Office.Excel.Functions.SPG(HS277, "SP_COUNTRY_NAME")</f>
        <v>USA</v>
      </c>
      <c r="HW277" t="s">
        <v>1157</v>
      </c>
      <c r="HX277">
        <v>4029724</v>
      </c>
      <c r="HY277" t="s">
        <v>398</v>
      </c>
      <c r="HZ277" s="11">
        <v>0</v>
      </c>
      <c r="IA277" t="str">
        <f>_xll.SNL.Clients.Office.Excel.Functions.SPG(HX277, "SP_COUNTRY_NAME")</f>
        <v>USA</v>
      </c>
      <c r="IF277" t="str">
        <f>_xll.SNL.Clients.Office.Excel.Functions.SPG(IC277, "SP_COUNTRY_NAME")</f>
        <v>#INVALID COMPANY ID</v>
      </c>
      <c r="IK277" t="str">
        <f>_xll.SNL.Clients.Office.Excel.Functions.SPG(IH277, "SP_COUNTRY_NAME")</f>
        <v>#INVALID COMPANY ID</v>
      </c>
      <c r="IP277" t="str">
        <f>_xll.SNL.Clients.Office.Excel.Functions.SPG(IM277, "SP_COUNTRY_NAME")</f>
        <v>#INVALID COMPANY ID</v>
      </c>
      <c r="IU277" t="str">
        <f>_xll.SNL.Clients.Office.Excel.Functions.SPG(IR277, "SP_COUNTRY_NAME")</f>
        <v>#INVALID COMPANY ID</v>
      </c>
      <c r="IZ277" t="str">
        <f>_xll.SNL.Clients.Office.Excel.Functions.SPG(IW277, "SP_COUNTRY_NAME")</f>
        <v>#INVALID COMPANY ID</v>
      </c>
      <c r="JA277" t="s">
        <v>798</v>
      </c>
      <c r="JB277">
        <v>20326977</v>
      </c>
      <c r="JC277" t="s">
        <v>398</v>
      </c>
      <c r="JD277" s="11">
        <v>0</v>
      </c>
      <c r="JE277" t="str">
        <f>_xll.SNL.Clients.Office.Excel.Functions.SPG(JB277, "SP_COUNTRY_NAME")</f>
        <v>South Africa</v>
      </c>
      <c r="JF277" t="s">
        <v>740</v>
      </c>
      <c r="JG277">
        <v>13084932</v>
      </c>
      <c r="JH277" t="s">
        <v>398</v>
      </c>
      <c r="JI277" s="11">
        <v>0</v>
      </c>
      <c r="JJ277" t="str">
        <f>_xll.SNL.Clients.Office.Excel.Functions.SPG(JG277, "SP_COUNTRY_NAME")</f>
        <v>South Africa</v>
      </c>
      <c r="JK277" t="s">
        <v>1430</v>
      </c>
      <c r="JL277">
        <v>28775263</v>
      </c>
      <c r="JM277" t="s">
        <v>398</v>
      </c>
      <c r="JN277" s="11">
        <v>0.01</v>
      </c>
      <c r="JO277" t="str">
        <f>_xll.SNL.Clients.Office.Excel.Functions.SPG(JL277, "SP_COUNTRY_NAME")</f>
        <v>Brazil</v>
      </c>
      <c r="JT277" t="str">
        <f>_xll.SNL.Clients.Office.Excel.Functions.SPG(JQ277, "SP_COUNTRY_NAME")</f>
        <v>#INVALID COMPANY ID</v>
      </c>
      <c r="JY277" t="str">
        <f>_xll.SNL.Clients.Office.Excel.Functions.SPG(JV277, "SP_COUNTRY_NAME")</f>
        <v>#INVALID COMPANY ID</v>
      </c>
      <c r="JZ277" t="s">
        <v>1771</v>
      </c>
      <c r="KA277">
        <v>4119608</v>
      </c>
      <c r="KB277" t="s">
        <v>398</v>
      </c>
      <c r="KC277" s="11">
        <v>0</v>
      </c>
      <c r="KD277" t="str">
        <f>_xll.SNL.Clients.Office.Excel.Functions.SPG(KA277, "SP_COUNTRY_NAME")</f>
        <v>USA</v>
      </c>
      <c r="KI277" t="str">
        <f>_xll.SNL.Clients.Office.Excel.Functions.SPG(KF277, "SP_COUNTRY_NAME")</f>
        <v>#INVALID COMPANY ID</v>
      </c>
      <c r="KN277" t="str">
        <f>_xll.SNL.Clients.Office.Excel.Functions.SPG(KK277, "SP_COUNTRY_NAME")</f>
        <v>#INVALID COMPANY ID</v>
      </c>
    </row>
    <row r="278" spans="5:300" x14ac:dyDescent="0.35">
      <c r="E278" t="str">
        <f>_xll.SNL.Clients.Office.Excel.Functions.SPG(B278, "SP_COUNTRY_NAME")</f>
        <v>#INVALID COMPANY ID</v>
      </c>
      <c r="F278" t="s">
        <v>778</v>
      </c>
      <c r="G278">
        <v>4579063</v>
      </c>
      <c r="H278" t="s">
        <v>398</v>
      </c>
      <c r="I278" s="11">
        <v>0</v>
      </c>
      <c r="J278" t="str">
        <f>_xll.SNL.Clients.Office.Excel.Functions.SPG(G278, "SP_COUNTRY_NAME")</f>
        <v>USA</v>
      </c>
      <c r="O278" t="str">
        <f>_xll.SNL.Clients.Office.Excel.Functions.SPG(L278, "SP_COUNTRY_NAME")</f>
        <v>#INVALID COMPANY ID</v>
      </c>
      <c r="P278" t="s">
        <v>816</v>
      </c>
      <c r="Q278">
        <v>4840599</v>
      </c>
      <c r="R278" t="s">
        <v>403</v>
      </c>
      <c r="S278" s="11">
        <v>0.02</v>
      </c>
      <c r="T278" t="str">
        <f>_xll.SNL.Clients.Office.Excel.Functions.SPG(Q278, "SP_COUNTRY_NAME")</f>
        <v>South Africa</v>
      </c>
      <c r="Y278" t="str">
        <f>_xll.SNL.Clients.Office.Excel.Functions.SPG(V278, "SP_COUNTRY_NAME")</f>
        <v>#INVALID COMPANY ID</v>
      </c>
      <c r="AD278" t="str">
        <f>_xll.SNL.Clients.Office.Excel.Functions.SPG(AA278, "SP_COUNTRY_NAME")</f>
        <v>#INVALID COMPANY ID</v>
      </c>
      <c r="AI278" t="str">
        <f>_xll.SNL.Clients.Office.Excel.Functions.SPG(AF278, "SP_COUNTRY_NAME")</f>
        <v>#INVALID COMPANY ID</v>
      </c>
      <c r="AJ278" t="s">
        <v>816</v>
      </c>
      <c r="AK278">
        <v>4840599</v>
      </c>
      <c r="AL278" t="s">
        <v>403</v>
      </c>
      <c r="AM278" s="11">
        <v>0.02</v>
      </c>
      <c r="AN278" t="str">
        <f>_xll.SNL.Clients.Office.Excel.Functions.SPG(AK278, "SP_COUNTRY_NAME")</f>
        <v>South Africa</v>
      </c>
      <c r="AS278" t="str">
        <f>_xll.SNL.Clients.Office.Excel.Functions.SPG(AP278, "SP_COUNTRY_NAME")</f>
        <v>#INVALID COMPANY ID</v>
      </c>
      <c r="AX278" t="str">
        <f>_xll.SNL.Clients.Office.Excel.Functions.SPG(AU278, "SP_COUNTRY_NAME")</f>
        <v>#INVALID COMPANY ID</v>
      </c>
      <c r="BC278" t="str">
        <f>_xll.SNL.Clients.Office.Excel.Functions.SPG(AZ278, "SP_COUNTRY_NAME")</f>
        <v>#INVALID COMPANY ID</v>
      </c>
      <c r="BH278" t="str">
        <f>_xll.SNL.Clients.Office.Excel.Functions.SPG(BE278, "SP_COUNTRY_NAME")</f>
        <v>#INVALID COMPANY ID</v>
      </c>
      <c r="BI278" t="s">
        <v>796</v>
      </c>
      <c r="BJ278">
        <v>20326927</v>
      </c>
      <c r="BK278" t="s">
        <v>398</v>
      </c>
      <c r="BL278" s="11">
        <v>0</v>
      </c>
      <c r="BM278" t="str">
        <f>_xll.SNL.Clients.Office.Excel.Functions.SPG(BJ278, "SP_COUNTRY_NAME")</f>
        <v>South Africa</v>
      </c>
      <c r="BR278" t="str">
        <f>_xll.SNL.Clients.Office.Excel.Functions.SPG(BO278, "SP_COUNTRY_NAME")</f>
        <v>#INVALID COMPANY ID</v>
      </c>
      <c r="BS278" t="s">
        <v>1308</v>
      </c>
      <c r="BT278">
        <v>4135463</v>
      </c>
      <c r="BU278" t="s">
        <v>403</v>
      </c>
      <c r="BV278" s="11">
        <v>-0.88</v>
      </c>
      <c r="BW278" t="str">
        <f>_xll.SNL.Clients.Office.Excel.Functions.SPG(BT278, "SP_COUNTRY_NAME")</f>
        <v>USA</v>
      </c>
      <c r="BX278" t="s">
        <v>1452</v>
      </c>
      <c r="BY278">
        <v>4217906</v>
      </c>
      <c r="BZ278" t="s">
        <v>403</v>
      </c>
      <c r="CA278" s="11">
        <v>0</v>
      </c>
      <c r="CB278" t="str">
        <f>_xll.SNL.Clients.Office.Excel.Functions.SPG(BY278, "SP_COUNTRY_NAME")</f>
        <v>USA</v>
      </c>
      <c r="CC278" t="s">
        <v>1431</v>
      </c>
      <c r="CD278">
        <v>4658016</v>
      </c>
      <c r="CE278" t="s">
        <v>398</v>
      </c>
      <c r="CF278" s="11">
        <v>0.01</v>
      </c>
      <c r="CG278" t="str">
        <f>_xll.SNL.Clients.Office.Excel.Functions.SPG(CD278, "SP_COUNTRY_NAME")</f>
        <v>Brazil</v>
      </c>
      <c r="CH278" t="s">
        <v>1452</v>
      </c>
      <c r="CI278">
        <v>4217906</v>
      </c>
      <c r="CJ278" t="s">
        <v>403</v>
      </c>
      <c r="CK278" s="11">
        <v>0</v>
      </c>
      <c r="CL278" t="str">
        <f>_xll.SNL.Clients.Office.Excel.Functions.SPG(CI278, "SP_COUNTRY_NAME")</f>
        <v>USA</v>
      </c>
      <c r="CM278" t="s">
        <v>796</v>
      </c>
      <c r="CN278">
        <v>20326927</v>
      </c>
      <c r="CO278" t="s">
        <v>398</v>
      </c>
      <c r="CP278" s="11">
        <v>0</v>
      </c>
      <c r="CQ278" t="str">
        <f>_xll.SNL.Clients.Office.Excel.Functions.SPG(CN278, "SP_COUNTRY_NAME")</f>
        <v>South Africa</v>
      </c>
      <c r="CR278" t="s">
        <v>796</v>
      </c>
      <c r="CS278">
        <v>20326927</v>
      </c>
      <c r="CT278" t="s">
        <v>398</v>
      </c>
      <c r="CU278" s="11">
        <v>0</v>
      </c>
      <c r="CV278" t="str">
        <f>_xll.SNL.Clients.Office.Excel.Functions.SPG(CS278, "SP_COUNTRY_NAME")</f>
        <v>South Africa</v>
      </c>
      <c r="CW278" t="s">
        <v>1452</v>
      </c>
      <c r="CX278">
        <v>4217906</v>
      </c>
      <c r="CY278" t="s">
        <v>403</v>
      </c>
      <c r="CZ278" s="11">
        <v>0</v>
      </c>
      <c r="DA278" t="str">
        <f>_xll.SNL.Clients.Office.Excel.Functions.SPG(CX278, "SP_COUNTRY_NAME")</f>
        <v>USA</v>
      </c>
      <c r="DF278" t="str">
        <f>_xll.SNL.Clients.Office.Excel.Functions.SPG(DC278, "SP_COUNTRY_NAME")</f>
        <v>#INVALID COMPANY ID</v>
      </c>
      <c r="DK278" t="str">
        <f>_xll.SNL.Clients.Office.Excel.Functions.SPG(DH278, "SP_COUNTRY_NAME")</f>
        <v>#INVALID COMPANY ID</v>
      </c>
      <c r="DL278" t="s">
        <v>778</v>
      </c>
      <c r="DM278">
        <v>4579063</v>
      </c>
      <c r="DN278" t="s">
        <v>398</v>
      </c>
      <c r="DO278" s="11">
        <v>0</v>
      </c>
      <c r="DP278" t="str">
        <f>_xll.SNL.Clients.Office.Excel.Functions.SPG(DM278, "SP_COUNTRY_NAME")</f>
        <v>USA</v>
      </c>
      <c r="DQ278" t="s">
        <v>778</v>
      </c>
      <c r="DR278">
        <v>4579063</v>
      </c>
      <c r="DS278" t="s">
        <v>398</v>
      </c>
      <c r="DT278" s="11">
        <v>0</v>
      </c>
      <c r="DU278" t="str">
        <f>_xll.SNL.Clients.Office.Excel.Functions.SPG(DR278, "SP_COUNTRY_NAME")</f>
        <v>USA</v>
      </c>
      <c r="DV278" t="s">
        <v>778</v>
      </c>
      <c r="DW278">
        <v>4579063</v>
      </c>
      <c r="DX278" t="s">
        <v>398</v>
      </c>
      <c r="DY278" s="11">
        <v>0</v>
      </c>
      <c r="DZ278" t="str">
        <f>_xll.SNL.Clients.Office.Excel.Functions.SPG(DW278, "SP_COUNTRY_NAME")</f>
        <v>USA</v>
      </c>
      <c r="EE278" t="str">
        <f>_xll.SNL.Clients.Office.Excel.Functions.SPG(EB278, "SP_COUNTRY_NAME")</f>
        <v>#INVALID COMPANY ID</v>
      </c>
      <c r="EF278" t="s">
        <v>474</v>
      </c>
      <c r="EG278">
        <v>4556191</v>
      </c>
      <c r="EH278" t="s">
        <v>398</v>
      </c>
      <c r="EI278" s="11">
        <v>0</v>
      </c>
      <c r="EJ278" t="str">
        <f>_xll.SNL.Clients.Office.Excel.Functions.SPG(EG278, "SP_COUNTRY_NAME")</f>
        <v>USA</v>
      </c>
      <c r="EO278" t="str">
        <f>_xll.SNL.Clients.Office.Excel.Functions.SPG(EL278, "SP_COUNTRY_NAME")</f>
        <v>#INVALID COMPANY ID</v>
      </c>
      <c r="ET278" t="str">
        <f>_xll.SNL.Clients.Office.Excel.Functions.SPG(EQ278, "SP_COUNTRY_NAME")</f>
        <v>#INVALID COMPANY ID</v>
      </c>
      <c r="EY278" t="str">
        <f>_xll.SNL.Clients.Office.Excel.Functions.SPG(EV278, "SP_COUNTRY_NAME")</f>
        <v>#INVALID COMPANY ID</v>
      </c>
      <c r="EZ278" t="s">
        <v>1431</v>
      </c>
      <c r="FA278">
        <v>4658016</v>
      </c>
      <c r="FB278" t="s">
        <v>398</v>
      </c>
      <c r="FC278" s="11">
        <v>0.01</v>
      </c>
      <c r="FD278" t="str">
        <f>_xll.SNL.Clients.Office.Excel.Functions.SPG(FA278, "SP_COUNTRY_NAME")</f>
        <v>Brazil</v>
      </c>
      <c r="FE278" t="s">
        <v>1431</v>
      </c>
      <c r="FF278">
        <v>4658016</v>
      </c>
      <c r="FG278" t="s">
        <v>398</v>
      </c>
      <c r="FH278" s="11">
        <v>0.01</v>
      </c>
      <c r="FI278" t="str">
        <f>_xll.SNL.Clients.Office.Excel.Functions.SPG(FF278, "SP_COUNTRY_NAME")</f>
        <v>Brazil</v>
      </c>
      <c r="FJ278" t="s">
        <v>1452</v>
      </c>
      <c r="FK278">
        <v>4217906</v>
      </c>
      <c r="FL278" t="s">
        <v>403</v>
      </c>
      <c r="FM278" s="11">
        <v>0</v>
      </c>
      <c r="FN278" t="str">
        <f>_xll.SNL.Clients.Office.Excel.Functions.SPG(FK278, "SP_COUNTRY_NAME")</f>
        <v>USA</v>
      </c>
      <c r="FS278" t="str">
        <f>_xll.SNL.Clients.Office.Excel.Functions.SPG(FP278, "SP_COUNTRY_NAME")</f>
        <v>#INVALID COMPANY ID</v>
      </c>
      <c r="FT278" t="s">
        <v>474</v>
      </c>
      <c r="FU278">
        <v>4556191</v>
      </c>
      <c r="FV278" t="s">
        <v>398</v>
      </c>
      <c r="FW278" s="11">
        <v>0</v>
      </c>
      <c r="FX278" t="str">
        <f>_xll.SNL.Clients.Office.Excel.Functions.SPG(FU278, "SP_COUNTRY_NAME")</f>
        <v>USA</v>
      </c>
      <c r="GC278" t="str">
        <f>_xll.SNL.Clients.Office.Excel.Functions.SPG(FZ278, "SP_COUNTRY_NAME")</f>
        <v>#INVALID COMPANY ID</v>
      </c>
      <c r="GH278" t="str">
        <f>_xll.SNL.Clients.Office.Excel.Functions.SPG(GE278, "SP_COUNTRY_NAME")</f>
        <v>#INVALID COMPANY ID</v>
      </c>
      <c r="GM278" t="str">
        <f>_xll.SNL.Clients.Office.Excel.Functions.SPG(GJ278, "SP_COUNTRY_NAME")</f>
        <v>#INVALID COMPANY ID</v>
      </c>
      <c r="GR278" t="str">
        <f>_xll.SNL.Clients.Office.Excel.Functions.SPG(GO278, "SP_COUNTRY_NAME")</f>
        <v>#INVALID COMPANY ID</v>
      </c>
      <c r="GW278" t="str">
        <f>_xll.SNL.Clients.Office.Excel.Functions.SPG(GT278, "SP_COUNTRY_NAME")</f>
        <v>#INVALID COMPANY ID</v>
      </c>
      <c r="HB278" t="str">
        <f>_xll.SNL.Clients.Office.Excel.Functions.SPG(GY278, "SP_COUNTRY_NAME")</f>
        <v>#INVALID COMPANY ID</v>
      </c>
      <c r="HC278" t="s">
        <v>1452</v>
      </c>
      <c r="HD278">
        <v>4217906</v>
      </c>
      <c r="HE278" t="s">
        <v>403</v>
      </c>
      <c r="HF278" s="11">
        <v>0</v>
      </c>
      <c r="HG278" t="str">
        <f>_xll.SNL.Clients.Office.Excel.Functions.SPG(HD278, "SP_COUNTRY_NAME")</f>
        <v>USA</v>
      </c>
      <c r="HL278" t="str">
        <f>_xll.SNL.Clients.Office.Excel.Functions.SPG(HI278, "SP_COUNTRY_NAME")</f>
        <v>#INVALID COMPANY ID</v>
      </c>
      <c r="HQ278" t="str">
        <f>_xll.SNL.Clients.Office.Excel.Functions.SPG(HN278, "SP_COUNTRY_NAME")</f>
        <v>#INVALID COMPANY ID</v>
      </c>
      <c r="HR278" t="s">
        <v>1452</v>
      </c>
      <c r="HS278">
        <v>4217906</v>
      </c>
      <c r="HT278" t="s">
        <v>403</v>
      </c>
      <c r="HU278" s="11">
        <v>0</v>
      </c>
      <c r="HV278" t="str">
        <f>_xll.SNL.Clients.Office.Excel.Functions.SPG(HS278, "SP_COUNTRY_NAME")</f>
        <v>USA</v>
      </c>
      <c r="HW278" t="s">
        <v>474</v>
      </c>
      <c r="HX278">
        <v>4556191</v>
      </c>
      <c r="HY278" t="s">
        <v>398</v>
      </c>
      <c r="HZ278" s="11">
        <v>0</v>
      </c>
      <c r="IA278" t="str">
        <f>_xll.SNL.Clients.Office.Excel.Functions.SPG(HX278, "SP_COUNTRY_NAME")</f>
        <v>USA</v>
      </c>
      <c r="IF278" t="str">
        <f>_xll.SNL.Clients.Office.Excel.Functions.SPG(IC278, "SP_COUNTRY_NAME")</f>
        <v>#INVALID COMPANY ID</v>
      </c>
      <c r="IK278" t="str">
        <f>_xll.SNL.Clients.Office.Excel.Functions.SPG(IH278, "SP_COUNTRY_NAME")</f>
        <v>#INVALID COMPANY ID</v>
      </c>
      <c r="IP278" t="str">
        <f>_xll.SNL.Clients.Office.Excel.Functions.SPG(IM278, "SP_COUNTRY_NAME")</f>
        <v>#INVALID COMPANY ID</v>
      </c>
      <c r="IU278" t="str">
        <f>_xll.SNL.Clients.Office.Excel.Functions.SPG(IR278, "SP_COUNTRY_NAME")</f>
        <v>#INVALID COMPANY ID</v>
      </c>
      <c r="IZ278" t="str">
        <f>_xll.SNL.Clients.Office.Excel.Functions.SPG(IW278, "SP_COUNTRY_NAME")</f>
        <v>#INVALID COMPANY ID</v>
      </c>
      <c r="JA278" t="s">
        <v>796</v>
      </c>
      <c r="JB278">
        <v>20326927</v>
      </c>
      <c r="JC278" t="s">
        <v>398</v>
      </c>
      <c r="JD278" s="11">
        <v>0</v>
      </c>
      <c r="JE278" t="str">
        <f>_xll.SNL.Clients.Office.Excel.Functions.SPG(JB278, "SP_COUNTRY_NAME")</f>
        <v>South Africa</v>
      </c>
      <c r="JF278" t="s">
        <v>778</v>
      </c>
      <c r="JG278">
        <v>4579063</v>
      </c>
      <c r="JH278" t="s">
        <v>398</v>
      </c>
      <c r="JI278" s="11">
        <v>0</v>
      </c>
      <c r="JJ278" t="str">
        <f>_xll.SNL.Clients.Office.Excel.Functions.SPG(JG278, "SP_COUNTRY_NAME")</f>
        <v>USA</v>
      </c>
      <c r="JK278" t="s">
        <v>1431</v>
      </c>
      <c r="JL278">
        <v>4658016</v>
      </c>
      <c r="JM278" t="s">
        <v>398</v>
      </c>
      <c r="JN278" s="11">
        <v>0.01</v>
      </c>
      <c r="JO278" t="str">
        <f>_xll.SNL.Clients.Office.Excel.Functions.SPG(JL278, "SP_COUNTRY_NAME")</f>
        <v>Brazil</v>
      </c>
      <c r="JT278" t="str">
        <f>_xll.SNL.Clients.Office.Excel.Functions.SPG(JQ278, "SP_COUNTRY_NAME")</f>
        <v>#INVALID COMPANY ID</v>
      </c>
      <c r="JY278" t="str">
        <f>_xll.SNL.Clients.Office.Excel.Functions.SPG(JV278, "SP_COUNTRY_NAME")</f>
        <v>#INVALID COMPANY ID</v>
      </c>
      <c r="JZ278" t="s">
        <v>1452</v>
      </c>
      <c r="KA278">
        <v>4217906</v>
      </c>
      <c r="KB278" t="s">
        <v>403</v>
      </c>
      <c r="KC278" s="11">
        <v>0</v>
      </c>
      <c r="KD278" t="str">
        <f>_xll.SNL.Clients.Office.Excel.Functions.SPG(KA278, "SP_COUNTRY_NAME")</f>
        <v>USA</v>
      </c>
      <c r="KI278" t="str">
        <f>_xll.SNL.Clients.Office.Excel.Functions.SPG(KF278, "SP_COUNTRY_NAME")</f>
        <v>#INVALID COMPANY ID</v>
      </c>
      <c r="KN278" t="str">
        <f>_xll.SNL.Clients.Office.Excel.Functions.SPG(KK278, "SP_COUNTRY_NAME")</f>
        <v>#INVALID COMPANY ID</v>
      </c>
    </row>
    <row r="279" spans="5:300" x14ac:dyDescent="0.35">
      <c r="E279" t="str">
        <f>_xll.SNL.Clients.Office.Excel.Functions.SPG(B279, "SP_COUNTRY_NAME")</f>
        <v>#INVALID COMPANY ID</v>
      </c>
      <c r="F279" t="s">
        <v>436</v>
      </c>
      <c r="G279">
        <v>4757367</v>
      </c>
      <c r="H279" t="s">
        <v>402</v>
      </c>
      <c r="I279" s="11">
        <v>0</v>
      </c>
      <c r="J279" t="str">
        <f>_xll.SNL.Clients.Office.Excel.Functions.SPG(G279, "SP_COUNTRY_NAME")</f>
        <v>Australia</v>
      </c>
      <c r="O279" t="str">
        <f>_xll.SNL.Clients.Office.Excel.Functions.SPG(L279, "SP_COUNTRY_NAME")</f>
        <v>#INVALID COMPANY ID</v>
      </c>
      <c r="P279" t="s">
        <v>428</v>
      </c>
      <c r="Q279">
        <v>4120033</v>
      </c>
      <c r="R279" t="s">
        <v>398</v>
      </c>
      <c r="S279" s="11">
        <v>0.02</v>
      </c>
      <c r="T279" t="str">
        <f>_xll.SNL.Clients.Office.Excel.Functions.SPG(Q279, "SP_COUNTRY_NAME")</f>
        <v>Japan</v>
      </c>
      <c r="Y279" t="str">
        <f>_xll.SNL.Clients.Office.Excel.Functions.SPG(V279, "SP_COUNTRY_NAME")</f>
        <v>#INVALID COMPANY ID</v>
      </c>
      <c r="AD279" t="str">
        <f>_xll.SNL.Clients.Office.Excel.Functions.SPG(AA279, "SP_COUNTRY_NAME")</f>
        <v>#INVALID COMPANY ID</v>
      </c>
      <c r="AI279" t="str">
        <f>_xll.SNL.Clients.Office.Excel.Functions.SPG(AF279, "SP_COUNTRY_NAME")</f>
        <v>#INVALID COMPANY ID</v>
      </c>
      <c r="AJ279" t="s">
        <v>428</v>
      </c>
      <c r="AK279">
        <v>4120033</v>
      </c>
      <c r="AL279" t="s">
        <v>398</v>
      </c>
      <c r="AM279" s="11">
        <v>0.02</v>
      </c>
      <c r="AN279" t="str">
        <f>_xll.SNL.Clients.Office.Excel.Functions.SPG(AK279, "SP_COUNTRY_NAME")</f>
        <v>Japan</v>
      </c>
      <c r="AS279" t="str">
        <f>_xll.SNL.Clients.Office.Excel.Functions.SPG(AP279, "SP_COUNTRY_NAME")</f>
        <v>#INVALID COMPANY ID</v>
      </c>
      <c r="AX279" t="str">
        <f>_xll.SNL.Clients.Office.Excel.Functions.SPG(AU279, "SP_COUNTRY_NAME")</f>
        <v>#INVALID COMPANY ID</v>
      </c>
      <c r="BC279" t="str">
        <f>_xll.SNL.Clients.Office.Excel.Functions.SPG(AZ279, "SP_COUNTRY_NAME")</f>
        <v>#INVALID COMPANY ID</v>
      </c>
      <c r="BH279" t="str">
        <f>_xll.SNL.Clients.Office.Excel.Functions.SPG(BE279, "SP_COUNTRY_NAME")</f>
        <v>#INVALID COMPANY ID</v>
      </c>
      <c r="BI279" t="s">
        <v>512</v>
      </c>
      <c r="BJ279">
        <v>4225041</v>
      </c>
      <c r="BK279" t="s">
        <v>398</v>
      </c>
      <c r="BL279" s="11">
        <v>0</v>
      </c>
      <c r="BM279" t="str">
        <f>_xll.SNL.Clients.Office.Excel.Functions.SPG(BJ279, "SP_COUNTRY_NAME")</f>
        <v>Ireland</v>
      </c>
      <c r="BR279" t="str">
        <f>_xll.SNL.Clients.Office.Excel.Functions.SPG(BO279, "SP_COUNTRY_NAME")</f>
        <v>#INVALID COMPANY ID</v>
      </c>
      <c r="BW279" t="str">
        <f>_xll.SNL.Clients.Office.Excel.Functions.SPG(BT279, "SP_COUNTRY_NAME")</f>
        <v>#INVALID COMPANY ID</v>
      </c>
      <c r="BX279" t="s">
        <v>753</v>
      </c>
      <c r="BY279">
        <v>14965291</v>
      </c>
      <c r="BZ279" t="s">
        <v>398</v>
      </c>
      <c r="CA279" s="11">
        <v>0</v>
      </c>
      <c r="CB279" t="str">
        <f>_xll.SNL.Clients.Office.Excel.Functions.SPG(BY279, "SP_COUNTRY_NAME")</f>
        <v>South Africa</v>
      </c>
      <c r="CC279" t="s">
        <v>1432</v>
      </c>
      <c r="CD279">
        <v>4315019</v>
      </c>
      <c r="CE279" t="s">
        <v>398</v>
      </c>
      <c r="CF279" s="11">
        <v>0.01</v>
      </c>
      <c r="CG279" t="str">
        <f>_xll.SNL.Clients.Office.Excel.Functions.SPG(CD279, "SP_COUNTRY_NAME")</f>
        <v>Brazil</v>
      </c>
      <c r="CH279" t="s">
        <v>753</v>
      </c>
      <c r="CI279">
        <v>14965291</v>
      </c>
      <c r="CJ279" t="s">
        <v>398</v>
      </c>
      <c r="CK279" s="11">
        <v>0</v>
      </c>
      <c r="CL279" t="str">
        <f>_xll.SNL.Clients.Office.Excel.Functions.SPG(CI279, "SP_COUNTRY_NAME")</f>
        <v>South Africa</v>
      </c>
      <c r="CM279" t="s">
        <v>512</v>
      </c>
      <c r="CN279">
        <v>4225041</v>
      </c>
      <c r="CO279" t="s">
        <v>398</v>
      </c>
      <c r="CP279" s="11">
        <v>0</v>
      </c>
      <c r="CQ279" t="str">
        <f>_xll.SNL.Clients.Office.Excel.Functions.SPG(CN279, "SP_COUNTRY_NAME")</f>
        <v>Ireland</v>
      </c>
      <c r="CR279" t="s">
        <v>512</v>
      </c>
      <c r="CS279">
        <v>4225041</v>
      </c>
      <c r="CT279" t="s">
        <v>398</v>
      </c>
      <c r="CU279" s="11">
        <v>0</v>
      </c>
      <c r="CV279" t="str">
        <f>_xll.SNL.Clients.Office.Excel.Functions.SPG(CS279, "SP_COUNTRY_NAME")</f>
        <v>Ireland</v>
      </c>
      <c r="CW279" t="s">
        <v>753</v>
      </c>
      <c r="CX279">
        <v>14965291</v>
      </c>
      <c r="CY279" t="s">
        <v>398</v>
      </c>
      <c r="CZ279" s="11">
        <v>0</v>
      </c>
      <c r="DA279" t="str">
        <f>_xll.SNL.Clients.Office.Excel.Functions.SPG(CX279, "SP_COUNTRY_NAME")</f>
        <v>South Africa</v>
      </c>
      <c r="DF279" t="str">
        <f>_xll.SNL.Clients.Office.Excel.Functions.SPG(DC279, "SP_COUNTRY_NAME")</f>
        <v>#INVALID COMPANY ID</v>
      </c>
      <c r="DK279" t="str">
        <f>_xll.SNL.Clients.Office.Excel.Functions.SPG(DH279, "SP_COUNTRY_NAME")</f>
        <v>#INVALID COMPANY ID</v>
      </c>
      <c r="DL279" t="s">
        <v>436</v>
      </c>
      <c r="DM279">
        <v>4757367</v>
      </c>
      <c r="DN279" t="s">
        <v>402</v>
      </c>
      <c r="DO279" s="11">
        <v>0</v>
      </c>
      <c r="DP279" t="str">
        <f>_xll.SNL.Clients.Office.Excel.Functions.SPG(DM279, "SP_COUNTRY_NAME")</f>
        <v>Australia</v>
      </c>
      <c r="DQ279" t="s">
        <v>436</v>
      </c>
      <c r="DR279">
        <v>4757367</v>
      </c>
      <c r="DS279" t="s">
        <v>402</v>
      </c>
      <c r="DT279" s="11">
        <v>0</v>
      </c>
      <c r="DU279" t="str">
        <f>_xll.SNL.Clients.Office.Excel.Functions.SPG(DR279, "SP_COUNTRY_NAME")</f>
        <v>Australia</v>
      </c>
      <c r="DV279" t="s">
        <v>436</v>
      </c>
      <c r="DW279">
        <v>4757367</v>
      </c>
      <c r="DX279" t="s">
        <v>402</v>
      </c>
      <c r="DY279" s="11">
        <v>0</v>
      </c>
      <c r="DZ279" t="str">
        <f>_xll.SNL.Clients.Office.Excel.Functions.SPG(DW279, "SP_COUNTRY_NAME")</f>
        <v>Australia</v>
      </c>
      <c r="EE279" t="str">
        <f>_xll.SNL.Clients.Office.Excel.Functions.SPG(EB279, "SP_COUNTRY_NAME")</f>
        <v>#INVALID COMPANY ID</v>
      </c>
      <c r="EF279" t="s">
        <v>1083</v>
      </c>
      <c r="EG279">
        <v>110895</v>
      </c>
      <c r="EH279" t="s">
        <v>407</v>
      </c>
      <c r="EI279" s="11">
        <v>0</v>
      </c>
      <c r="EJ279" t="str">
        <f>_xll.SNL.Clients.Office.Excel.Functions.SPG(EG279, "SP_COUNTRY_NAME")</f>
        <v>USA</v>
      </c>
      <c r="EO279" t="str">
        <f>_xll.SNL.Clients.Office.Excel.Functions.SPG(EL279, "SP_COUNTRY_NAME")</f>
        <v>#INVALID COMPANY ID</v>
      </c>
      <c r="ET279" t="str">
        <f>_xll.SNL.Clients.Office.Excel.Functions.SPG(EQ279, "SP_COUNTRY_NAME")</f>
        <v>#INVALID COMPANY ID</v>
      </c>
      <c r="EY279" t="str">
        <f>_xll.SNL.Clients.Office.Excel.Functions.SPG(EV279, "SP_COUNTRY_NAME")</f>
        <v>#INVALID COMPANY ID</v>
      </c>
      <c r="EZ279" t="s">
        <v>1432</v>
      </c>
      <c r="FA279">
        <v>4315019</v>
      </c>
      <c r="FB279" t="s">
        <v>398</v>
      </c>
      <c r="FC279" s="11">
        <v>0.01</v>
      </c>
      <c r="FD279" t="str">
        <f>_xll.SNL.Clients.Office.Excel.Functions.SPG(FA279, "SP_COUNTRY_NAME")</f>
        <v>Brazil</v>
      </c>
      <c r="FE279" t="s">
        <v>1432</v>
      </c>
      <c r="FF279">
        <v>4315019</v>
      </c>
      <c r="FG279" t="s">
        <v>398</v>
      </c>
      <c r="FH279" s="11">
        <v>0.01</v>
      </c>
      <c r="FI279" t="str">
        <f>_xll.SNL.Clients.Office.Excel.Functions.SPG(FF279, "SP_COUNTRY_NAME")</f>
        <v>Brazil</v>
      </c>
      <c r="FJ279" t="s">
        <v>753</v>
      </c>
      <c r="FK279">
        <v>14965291</v>
      </c>
      <c r="FL279" t="s">
        <v>398</v>
      </c>
      <c r="FM279" s="11">
        <v>0</v>
      </c>
      <c r="FN279" t="str">
        <f>_xll.SNL.Clients.Office.Excel.Functions.SPG(FK279, "SP_COUNTRY_NAME")</f>
        <v>South Africa</v>
      </c>
      <c r="FS279" t="str">
        <f>_xll.SNL.Clients.Office.Excel.Functions.SPG(FP279, "SP_COUNTRY_NAME")</f>
        <v>#INVALID COMPANY ID</v>
      </c>
      <c r="FT279" t="s">
        <v>1083</v>
      </c>
      <c r="FU279">
        <v>110895</v>
      </c>
      <c r="FV279" t="s">
        <v>407</v>
      </c>
      <c r="FW279" s="11">
        <v>0</v>
      </c>
      <c r="FX279" t="str">
        <f>_xll.SNL.Clients.Office.Excel.Functions.SPG(FU279, "SP_COUNTRY_NAME")</f>
        <v>USA</v>
      </c>
      <c r="GC279" t="str">
        <f>_xll.SNL.Clients.Office.Excel.Functions.SPG(FZ279, "SP_COUNTRY_NAME")</f>
        <v>#INVALID COMPANY ID</v>
      </c>
      <c r="GH279" t="str">
        <f>_xll.SNL.Clients.Office.Excel.Functions.SPG(GE279, "SP_COUNTRY_NAME")</f>
        <v>#INVALID COMPANY ID</v>
      </c>
      <c r="GM279" t="str">
        <f>_xll.SNL.Clients.Office.Excel.Functions.SPG(GJ279, "SP_COUNTRY_NAME")</f>
        <v>#INVALID COMPANY ID</v>
      </c>
      <c r="GR279" t="str">
        <f>_xll.SNL.Clients.Office.Excel.Functions.SPG(GO279, "SP_COUNTRY_NAME")</f>
        <v>#INVALID COMPANY ID</v>
      </c>
      <c r="GW279" t="str">
        <f>_xll.SNL.Clients.Office.Excel.Functions.SPG(GT279, "SP_COUNTRY_NAME")</f>
        <v>#INVALID COMPANY ID</v>
      </c>
      <c r="HB279" t="str">
        <f>_xll.SNL.Clients.Office.Excel.Functions.SPG(GY279, "SP_COUNTRY_NAME")</f>
        <v>#INVALID COMPANY ID</v>
      </c>
      <c r="HC279" t="s">
        <v>753</v>
      </c>
      <c r="HD279">
        <v>14965291</v>
      </c>
      <c r="HE279" t="s">
        <v>398</v>
      </c>
      <c r="HF279" s="11">
        <v>0</v>
      </c>
      <c r="HG279" t="str">
        <f>_xll.SNL.Clients.Office.Excel.Functions.SPG(HD279, "SP_COUNTRY_NAME")</f>
        <v>South Africa</v>
      </c>
      <c r="HL279" t="str">
        <f>_xll.SNL.Clients.Office.Excel.Functions.SPG(HI279, "SP_COUNTRY_NAME")</f>
        <v>#INVALID COMPANY ID</v>
      </c>
      <c r="HQ279" t="str">
        <f>_xll.SNL.Clients.Office.Excel.Functions.SPG(HN279, "SP_COUNTRY_NAME")</f>
        <v>#INVALID COMPANY ID</v>
      </c>
      <c r="HR279" t="s">
        <v>753</v>
      </c>
      <c r="HS279">
        <v>14965291</v>
      </c>
      <c r="HT279" t="s">
        <v>398</v>
      </c>
      <c r="HU279" s="11">
        <v>0</v>
      </c>
      <c r="HV279" t="str">
        <f>_xll.SNL.Clients.Office.Excel.Functions.SPG(HS279, "SP_COUNTRY_NAME")</f>
        <v>South Africa</v>
      </c>
      <c r="HW279" t="s">
        <v>1083</v>
      </c>
      <c r="HX279">
        <v>110895</v>
      </c>
      <c r="HY279" t="s">
        <v>407</v>
      </c>
      <c r="HZ279" s="11">
        <v>0</v>
      </c>
      <c r="IA279" t="str">
        <f>_xll.SNL.Clients.Office.Excel.Functions.SPG(HX279, "SP_COUNTRY_NAME")</f>
        <v>USA</v>
      </c>
      <c r="IF279" t="str">
        <f>_xll.SNL.Clients.Office.Excel.Functions.SPG(IC279, "SP_COUNTRY_NAME")</f>
        <v>#INVALID COMPANY ID</v>
      </c>
      <c r="IK279" t="str">
        <f>_xll.SNL.Clients.Office.Excel.Functions.SPG(IH279, "SP_COUNTRY_NAME")</f>
        <v>#INVALID COMPANY ID</v>
      </c>
      <c r="IP279" t="str">
        <f>_xll.SNL.Clients.Office.Excel.Functions.SPG(IM279, "SP_COUNTRY_NAME")</f>
        <v>#INVALID COMPANY ID</v>
      </c>
      <c r="IU279" t="str">
        <f>_xll.SNL.Clients.Office.Excel.Functions.SPG(IR279, "SP_COUNTRY_NAME")</f>
        <v>#INVALID COMPANY ID</v>
      </c>
      <c r="IZ279" t="str">
        <f>_xll.SNL.Clients.Office.Excel.Functions.SPG(IW279, "SP_COUNTRY_NAME")</f>
        <v>#INVALID COMPANY ID</v>
      </c>
      <c r="JA279" t="s">
        <v>512</v>
      </c>
      <c r="JB279">
        <v>4225041</v>
      </c>
      <c r="JC279" t="s">
        <v>398</v>
      </c>
      <c r="JD279" s="11">
        <v>0</v>
      </c>
      <c r="JE279" t="str">
        <f>_xll.SNL.Clients.Office.Excel.Functions.SPG(JB279, "SP_COUNTRY_NAME")</f>
        <v>Ireland</v>
      </c>
      <c r="JF279" t="s">
        <v>436</v>
      </c>
      <c r="JG279">
        <v>4757367</v>
      </c>
      <c r="JH279" t="s">
        <v>402</v>
      </c>
      <c r="JI279" s="11">
        <v>0</v>
      </c>
      <c r="JJ279" t="str">
        <f>_xll.SNL.Clients.Office.Excel.Functions.SPG(JG279, "SP_COUNTRY_NAME")</f>
        <v>Australia</v>
      </c>
      <c r="JK279" t="s">
        <v>1432</v>
      </c>
      <c r="JL279">
        <v>4315019</v>
      </c>
      <c r="JM279" t="s">
        <v>398</v>
      </c>
      <c r="JN279" s="11">
        <v>0.01</v>
      </c>
      <c r="JO279" t="str">
        <f>_xll.SNL.Clients.Office.Excel.Functions.SPG(JL279, "SP_COUNTRY_NAME")</f>
        <v>Brazil</v>
      </c>
      <c r="JT279" t="str">
        <f>_xll.SNL.Clients.Office.Excel.Functions.SPG(JQ279, "SP_COUNTRY_NAME")</f>
        <v>#INVALID COMPANY ID</v>
      </c>
      <c r="JY279" t="str">
        <f>_xll.SNL.Clients.Office.Excel.Functions.SPG(JV279, "SP_COUNTRY_NAME")</f>
        <v>#INVALID COMPANY ID</v>
      </c>
      <c r="JZ279" t="s">
        <v>753</v>
      </c>
      <c r="KA279">
        <v>14965291</v>
      </c>
      <c r="KB279" t="s">
        <v>398</v>
      </c>
      <c r="KC279" s="11">
        <v>0</v>
      </c>
      <c r="KD279" t="str">
        <f>_xll.SNL.Clients.Office.Excel.Functions.SPG(KA279, "SP_COUNTRY_NAME")</f>
        <v>South Africa</v>
      </c>
      <c r="KI279" t="str">
        <f>_xll.SNL.Clients.Office.Excel.Functions.SPG(KF279, "SP_COUNTRY_NAME")</f>
        <v>#INVALID COMPANY ID</v>
      </c>
      <c r="KN279" t="str">
        <f>_xll.SNL.Clients.Office.Excel.Functions.SPG(KK279, "SP_COUNTRY_NAME")</f>
        <v>#INVALID COMPANY ID</v>
      </c>
    </row>
    <row r="280" spans="5:300" x14ac:dyDescent="0.35">
      <c r="E280" t="str">
        <f>_xll.SNL.Clients.Office.Excel.Functions.SPG(B280, "SP_COUNTRY_NAME")</f>
        <v>#INVALID COMPANY ID</v>
      </c>
      <c r="F280" t="s">
        <v>720</v>
      </c>
      <c r="G280">
        <v>4277357</v>
      </c>
      <c r="H280" t="s">
        <v>398</v>
      </c>
      <c r="I280" s="11">
        <v>0</v>
      </c>
      <c r="J280" t="str">
        <f>_xll.SNL.Clients.Office.Excel.Functions.SPG(G280, "SP_COUNTRY_NAME")</f>
        <v>South Africa</v>
      </c>
      <c r="O280" t="str">
        <f>_xll.SNL.Clients.Office.Excel.Functions.SPG(L280, "SP_COUNTRY_NAME")</f>
        <v>#INVALID COMPANY ID</v>
      </c>
      <c r="P280" t="s">
        <v>1140</v>
      </c>
      <c r="Q280">
        <v>4222570</v>
      </c>
      <c r="R280" t="s">
        <v>398</v>
      </c>
      <c r="S280" s="11">
        <v>0.02</v>
      </c>
      <c r="T280" t="str">
        <f>_xll.SNL.Clients.Office.Excel.Functions.SPG(Q280, "SP_COUNTRY_NAME")</f>
        <v>Germany</v>
      </c>
      <c r="Y280" t="str">
        <f>_xll.SNL.Clients.Office.Excel.Functions.SPG(V280, "SP_COUNTRY_NAME")</f>
        <v>#INVALID COMPANY ID</v>
      </c>
      <c r="AD280" t="str">
        <f>_xll.SNL.Clients.Office.Excel.Functions.SPG(AA280, "SP_COUNTRY_NAME")</f>
        <v>#INVALID COMPANY ID</v>
      </c>
      <c r="AI280" t="str">
        <f>_xll.SNL.Clients.Office.Excel.Functions.SPG(AF280, "SP_COUNTRY_NAME")</f>
        <v>#INVALID COMPANY ID</v>
      </c>
      <c r="AJ280" t="s">
        <v>1140</v>
      </c>
      <c r="AK280">
        <v>4222570</v>
      </c>
      <c r="AL280" t="s">
        <v>398</v>
      </c>
      <c r="AM280" s="11">
        <v>0.02</v>
      </c>
      <c r="AN280" t="str">
        <f>_xll.SNL.Clients.Office.Excel.Functions.SPG(AK280, "SP_COUNTRY_NAME")</f>
        <v>Germany</v>
      </c>
      <c r="AS280" t="str">
        <f>_xll.SNL.Clients.Office.Excel.Functions.SPG(AP280, "SP_COUNTRY_NAME")</f>
        <v>#INVALID COMPANY ID</v>
      </c>
      <c r="AX280" t="str">
        <f>_xll.SNL.Clients.Office.Excel.Functions.SPG(AU280, "SP_COUNTRY_NAME")</f>
        <v>#INVALID COMPANY ID</v>
      </c>
      <c r="BC280" t="str">
        <f>_xll.SNL.Clients.Office.Excel.Functions.SPG(AZ280, "SP_COUNTRY_NAME")</f>
        <v>#INVALID COMPANY ID</v>
      </c>
      <c r="BH280" t="str">
        <f>_xll.SNL.Clients.Office.Excel.Functions.SPG(BE280, "SP_COUNTRY_NAME")</f>
        <v>#INVALID COMPANY ID</v>
      </c>
      <c r="BI280" t="s">
        <v>530</v>
      </c>
      <c r="BJ280">
        <v>109968</v>
      </c>
      <c r="BK280" t="s">
        <v>398</v>
      </c>
      <c r="BL280" s="11">
        <v>0</v>
      </c>
      <c r="BM280" t="str">
        <f>_xll.SNL.Clients.Office.Excel.Functions.SPG(BJ280, "SP_COUNTRY_NAME")</f>
        <v>USA</v>
      </c>
      <c r="BR280" t="str">
        <f>_xll.SNL.Clients.Office.Excel.Functions.SPG(BO280, "SP_COUNTRY_NAME")</f>
        <v>#INVALID COMPANY ID</v>
      </c>
      <c r="BW280" t="str">
        <f>_xll.SNL.Clients.Office.Excel.Functions.SPG(BT280, "SP_COUNTRY_NAME")</f>
        <v>#INVALID COMPANY ID</v>
      </c>
      <c r="BX280" t="s">
        <v>876</v>
      </c>
      <c r="BY280">
        <v>4224292</v>
      </c>
      <c r="BZ280" t="s">
        <v>398</v>
      </c>
      <c r="CA280" s="11">
        <v>0</v>
      </c>
      <c r="CB280" t="str">
        <f>_xll.SNL.Clients.Office.Excel.Functions.SPG(BY280, "SP_COUNTRY_NAME")</f>
        <v>Germany</v>
      </c>
      <c r="CC280" t="s">
        <v>1433</v>
      </c>
      <c r="CD280">
        <v>4252252</v>
      </c>
      <c r="CE280" t="s">
        <v>403</v>
      </c>
      <c r="CF280" s="11">
        <v>0.01</v>
      </c>
      <c r="CG280" t="str">
        <f>_xll.SNL.Clients.Office.Excel.Functions.SPG(CD280, "SP_COUNTRY_NAME")</f>
        <v>USA</v>
      </c>
      <c r="CH280" t="s">
        <v>876</v>
      </c>
      <c r="CI280">
        <v>4224292</v>
      </c>
      <c r="CJ280" t="s">
        <v>398</v>
      </c>
      <c r="CK280" s="11">
        <v>0</v>
      </c>
      <c r="CL280" t="str">
        <f>_xll.SNL.Clients.Office.Excel.Functions.SPG(CI280, "SP_COUNTRY_NAME")</f>
        <v>Germany</v>
      </c>
      <c r="CM280" t="s">
        <v>530</v>
      </c>
      <c r="CN280">
        <v>109968</v>
      </c>
      <c r="CO280" t="s">
        <v>398</v>
      </c>
      <c r="CP280" s="11">
        <v>0</v>
      </c>
      <c r="CQ280" t="str">
        <f>_xll.SNL.Clients.Office.Excel.Functions.SPG(CN280, "SP_COUNTRY_NAME")</f>
        <v>USA</v>
      </c>
      <c r="CR280" t="s">
        <v>530</v>
      </c>
      <c r="CS280">
        <v>109968</v>
      </c>
      <c r="CT280" t="s">
        <v>398</v>
      </c>
      <c r="CU280" s="11">
        <v>0</v>
      </c>
      <c r="CV280" t="str">
        <f>_xll.SNL.Clients.Office.Excel.Functions.SPG(CS280, "SP_COUNTRY_NAME")</f>
        <v>USA</v>
      </c>
      <c r="CW280" t="s">
        <v>876</v>
      </c>
      <c r="CX280">
        <v>4224292</v>
      </c>
      <c r="CY280" t="s">
        <v>398</v>
      </c>
      <c r="CZ280" s="11">
        <v>0</v>
      </c>
      <c r="DA280" t="str">
        <f>_xll.SNL.Clients.Office.Excel.Functions.SPG(CX280, "SP_COUNTRY_NAME")</f>
        <v>Germany</v>
      </c>
      <c r="DF280" t="str">
        <f>_xll.SNL.Clients.Office.Excel.Functions.SPG(DC280, "SP_COUNTRY_NAME")</f>
        <v>#INVALID COMPANY ID</v>
      </c>
      <c r="DK280" t="str">
        <f>_xll.SNL.Clients.Office.Excel.Functions.SPG(DH280, "SP_COUNTRY_NAME")</f>
        <v>#INVALID COMPANY ID</v>
      </c>
      <c r="DL280" t="s">
        <v>720</v>
      </c>
      <c r="DM280">
        <v>4277357</v>
      </c>
      <c r="DN280" t="s">
        <v>398</v>
      </c>
      <c r="DO280" s="11">
        <v>0</v>
      </c>
      <c r="DP280" t="str">
        <f>_xll.SNL.Clients.Office.Excel.Functions.SPG(DM280, "SP_COUNTRY_NAME")</f>
        <v>South Africa</v>
      </c>
      <c r="DQ280" t="s">
        <v>720</v>
      </c>
      <c r="DR280">
        <v>4277357</v>
      </c>
      <c r="DS280" t="s">
        <v>398</v>
      </c>
      <c r="DT280" s="11">
        <v>0</v>
      </c>
      <c r="DU280" t="str">
        <f>_xll.SNL.Clients.Office.Excel.Functions.SPG(DR280, "SP_COUNTRY_NAME")</f>
        <v>South Africa</v>
      </c>
      <c r="DV280" t="s">
        <v>720</v>
      </c>
      <c r="DW280">
        <v>4277357</v>
      </c>
      <c r="DX280" t="s">
        <v>398</v>
      </c>
      <c r="DY280" s="11">
        <v>0</v>
      </c>
      <c r="DZ280" t="str">
        <f>_xll.SNL.Clients.Office.Excel.Functions.SPG(DW280, "SP_COUNTRY_NAME")</f>
        <v>South Africa</v>
      </c>
      <c r="EE280" t="str">
        <f>_xll.SNL.Clients.Office.Excel.Functions.SPG(EB280, "SP_COUNTRY_NAME")</f>
        <v>#INVALID COMPANY ID</v>
      </c>
      <c r="EF280" t="s">
        <v>676</v>
      </c>
      <c r="EG280">
        <v>4304195</v>
      </c>
      <c r="EH280" t="s">
        <v>398</v>
      </c>
      <c r="EI280" s="11">
        <v>0</v>
      </c>
      <c r="EJ280" t="str">
        <f>_xll.SNL.Clients.Office.Excel.Functions.SPG(EG280, "SP_COUNTRY_NAME")</f>
        <v>South Africa</v>
      </c>
      <c r="EO280" t="str">
        <f>_xll.SNL.Clients.Office.Excel.Functions.SPG(EL280, "SP_COUNTRY_NAME")</f>
        <v>#INVALID COMPANY ID</v>
      </c>
      <c r="ET280" t="str">
        <f>_xll.SNL.Clients.Office.Excel.Functions.SPG(EQ280, "SP_COUNTRY_NAME")</f>
        <v>#INVALID COMPANY ID</v>
      </c>
      <c r="EY280" t="str">
        <f>_xll.SNL.Clients.Office.Excel.Functions.SPG(EV280, "SP_COUNTRY_NAME")</f>
        <v>#INVALID COMPANY ID</v>
      </c>
      <c r="EZ280" t="s">
        <v>1433</v>
      </c>
      <c r="FA280">
        <v>4252252</v>
      </c>
      <c r="FB280" t="s">
        <v>403</v>
      </c>
      <c r="FC280" s="11">
        <v>0.01</v>
      </c>
      <c r="FD280" t="str">
        <f>_xll.SNL.Clients.Office.Excel.Functions.SPG(FA280, "SP_COUNTRY_NAME")</f>
        <v>USA</v>
      </c>
      <c r="FE280" t="s">
        <v>1433</v>
      </c>
      <c r="FF280">
        <v>4252252</v>
      </c>
      <c r="FG280" t="s">
        <v>403</v>
      </c>
      <c r="FH280" s="11">
        <v>0.01</v>
      </c>
      <c r="FI280" t="str">
        <f>_xll.SNL.Clients.Office.Excel.Functions.SPG(FF280, "SP_COUNTRY_NAME")</f>
        <v>USA</v>
      </c>
      <c r="FJ280" t="s">
        <v>876</v>
      </c>
      <c r="FK280">
        <v>4224292</v>
      </c>
      <c r="FL280" t="s">
        <v>398</v>
      </c>
      <c r="FM280" s="11">
        <v>0</v>
      </c>
      <c r="FN280" t="str">
        <f>_xll.SNL.Clients.Office.Excel.Functions.SPG(FK280, "SP_COUNTRY_NAME")</f>
        <v>Germany</v>
      </c>
      <c r="FS280" t="str">
        <f>_xll.SNL.Clients.Office.Excel.Functions.SPG(FP280, "SP_COUNTRY_NAME")</f>
        <v>#INVALID COMPANY ID</v>
      </c>
      <c r="FT280" t="s">
        <v>676</v>
      </c>
      <c r="FU280">
        <v>4304195</v>
      </c>
      <c r="FV280" t="s">
        <v>398</v>
      </c>
      <c r="FW280" s="11">
        <v>0</v>
      </c>
      <c r="FX280" t="str">
        <f>_xll.SNL.Clients.Office.Excel.Functions.SPG(FU280, "SP_COUNTRY_NAME")</f>
        <v>South Africa</v>
      </c>
      <c r="GC280" t="str">
        <f>_xll.SNL.Clients.Office.Excel.Functions.SPG(FZ280, "SP_COUNTRY_NAME")</f>
        <v>#INVALID COMPANY ID</v>
      </c>
      <c r="GH280" t="str">
        <f>_xll.SNL.Clients.Office.Excel.Functions.SPG(GE280, "SP_COUNTRY_NAME")</f>
        <v>#INVALID COMPANY ID</v>
      </c>
      <c r="GM280" t="str">
        <f>_xll.SNL.Clients.Office.Excel.Functions.SPG(GJ280, "SP_COUNTRY_NAME")</f>
        <v>#INVALID COMPANY ID</v>
      </c>
      <c r="GR280" t="str">
        <f>_xll.SNL.Clients.Office.Excel.Functions.SPG(GO280, "SP_COUNTRY_NAME")</f>
        <v>#INVALID COMPANY ID</v>
      </c>
      <c r="GW280" t="str">
        <f>_xll.SNL.Clients.Office.Excel.Functions.SPG(GT280, "SP_COUNTRY_NAME")</f>
        <v>#INVALID COMPANY ID</v>
      </c>
      <c r="HB280" t="str">
        <f>_xll.SNL.Clients.Office.Excel.Functions.SPG(GY280, "SP_COUNTRY_NAME")</f>
        <v>#INVALID COMPANY ID</v>
      </c>
      <c r="HC280" t="s">
        <v>876</v>
      </c>
      <c r="HD280">
        <v>4224292</v>
      </c>
      <c r="HE280" t="s">
        <v>398</v>
      </c>
      <c r="HF280" s="11">
        <v>0</v>
      </c>
      <c r="HG280" t="str">
        <f>_xll.SNL.Clients.Office.Excel.Functions.SPG(HD280, "SP_COUNTRY_NAME")</f>
        <v>Germany</v>
      </c>
      <c r="HL280" t="str">
        <f>_xll.SNL.Clients.Office.Excel.Functions.SPG(HI280, "SP_COUNTRY_NAME")</f>
        <v>#INVALID COMPANY ID</v>
      </c>
      <c r="HQ280" t="str">
        <f>_xll.SNL.Clients.Office.Excel.Functions.SPG(HN280, "SP_COUNTRY_NAME")</f>
        <v>#INVALID COMPANY ID</v>
      </c>
      <c r="HR280" t="s">
        <v>876</v>
      </c>
      <c r="HS280">
        <v>4224292</v>
      </c>
      <c r="HT280" t="s">
        <v>398</v>
      </c>
      <c r="HU280" s="11">
        <v>0</v>
      </c>
      <c r="HV280" t="str">
        <f>_xll.SNL.Clients.Office.Excel.Functions.SPG(HS280, "SP_COUNTRY_NAME")</f>
        <v>Germany</v>
      </c>
      <c r="HW280" t="s">
        <v>676</v>
      </c>
      <c r="HX280">
        <v>4304195</v>
      </c>
      <c r="HY280" t="s">
        <v>398</v>
      </c>
      <c r="HZ280" s="11">
        <v>0</v>
      </c>
      <c r="IA280" t="str">
        <f>_xll.SNL.Clients.Office.Excel.Functions.SPG(HX280, "SP_COUNTRY_NAME")</f>
        <v>South Africa</v>
      </c>
      <c r="IF280" t="str">
        <f>_xll.SNL.Clients.Office.Excel.Functions.SPG(IC280, "SP_COUNTRY_NAME")</f>
        <v>#INVALID COMPANY ID</v>
      </c>
      <c r="IK280" t="str">
        <f>_xll.SNL.Clients.Office.Excel.Functions.SPG(IH280, "SP_COUNTRY_NAME")</f>
        <v>#INVALID COMPANY ID</v>
      </c>
      <c r="IP280" t="str">
        <f>_xll.SNL.Clients.Office.Excel.Functions.SPG(IM280, "SP_COUNTRY_NAME")</f>
        <v>#INVALID COMPANY ID</v>
      </c>
      <c r="IU280" t="str">
        <f>_xll.SNL.Clients.Office.Excel.Functions.SPG(IR280, "SP_COUNTRY_NAME")</f>
        <v>#INVALID COMPANY ID</v>
      </c>
      <c r="IZ280" t="str">
        <f>_xll.SNL.Clients.Office.Excel.Functions.SPG(IW280, "SP_COUNTRY_NAME")</f>
        <v>#INVALID COMPANY ID</v>
      </c>
      <c r="JA280" t="s">
        <v>530</v>
      </c>
      <c r="JB280">
        <v>109968</v>
      </c>
      <c r="JC280" t="s">
        <v>398</v>
      </c>
      <c r="JD280" s="11">
        <v>0</v>
      </c>
      <c r="JE280" t="str">
        <f>_xll.SNL.Clients.Office.Excel.Functions.SPG(JB280, "SP_COUNTRY_NAME")</f>
        <v>USA</v>
      </c>
      <c r="JF280" t="s">
        <v>720</v>
      </c>
      <c r="JG280">
        <v>4277357</v>
      </c>
      <c r="JH280" t="s">
        <v>398</v>
      </c>
      <c r="JI280" s="11">
        <v>0</v>
      </c>
      <c r="JJ280" t="str">
        <f>_xll.SNL.Clients.Office.Excel.Functions.SPG(JG280, "SP_COUNTRY_NAME")</f>
        <v>South Africa</v>
      </c>
      <c r="JK280" t="s">
        <v>1433</v>
      </c>
      <c r="JL280">
        <v>4252252</v>
      </c>
      <c r="JM280" t="s">
        <v>403</v>
      </c>
      <c r="JN280" s="11">
        <v>0.01</v>
      </c>
      <c r="JO280" t="str">
        <f>_xll.SNL.Clients.Office.Excel.Functions.SPG(JL280, "SP_COUNTRY_NAME")</f>
        <v>USA</v>
      </c>
      <c r="JT280" t="str">
        <f>_xll.SNL.Clients.Office.Excel.Functions.SPG(JQ280, "SP_COUNTRY_NAME")</f>
        <v>#INVALID COMPANY ID</v>
      </c>
      <c r="JY280" t="str">
        <f>_xll.SNL.Clients.Office.Excel.Functions.SPG(JV280, "SP_COUNTRY_NAME")</f>
        <v>#INVALID COMPANY ID</v>
      </c>
      <c r="JZ280" t="s">
        <v>876</v>
      </c>
      <c r="KA280">
        <v>4224292</v>
      </c>
      <c r="KB280" t="s">
        <v>398</v>
      </c>
      <c r="KC280" s="11">
        <v>0</v>
      </c>
      <c r="KD280" t="str">
        <f>_xll.SNL.Clients.Office.Excel.Functions.SPG(KA280, "SP_COUNTRY_NAME")</f>
        <v>Germany</v>
      </c>
      <c r="KI280" t="str">
        <f>_xll.SNL.Clients.Office.Excel.Functions.SPG(KF280, "SP_COUNTRY_NAME")</f>
        <v>#INVALID COMPANY ID</v>
      </c>
      <c r="KN280" t="str">
        <f>_xll.SNL.Clients.Office.Excel.Functions.SPG(KK280, "SP_COUNTRY_NAME")</f>
        <v>#INVALID COMPANY ID</v>
      </c>
    </row>
    <row r="281" spans="5:300" x14ac:dyDescent="0.35">
      <c r="E281" t="str">
        <f>_xll.SNL.Clients.Office.Excel.Functions.SPG(B281, "SP_COUNTRY_NAME")</f>
        <v>#INVALID COMPANY ID</v>
      </c>
      <c r="F281" t="s">
        <v>885</v>
      </c>
      <c r="G281">
        <v>4286160</v>
      </c>
      <c r="H281" t="s">
        <v>398</v>
      </c>
      <c r="I281" s="11">
        <v>0</v>
      </c>
      <c r="J281" t="str">
        <f>_xll.SNL.Clients.Office.Excel.Functions.SPG(G281, "SP_COUNTRY_NAME")</f>
        <v>United Kingdom</v>
      </c>
      <c r="O281" t="str">
        <f>_xll.SNL.Clients.Office.Excel.Functions.SPG(L281, "SP_COUNTRY_NAME")</f>
        <v>#INVALID COMPANY ID</v>
      </c>
      <c r="P281" t="s">
        <v>707</v>
      </c>
      <c r="Q281">
        <v>5818409</v>
      </c>
      <c r="R281" t="s">
        <v>403</v>
      </c>
      <c r="S281" s="11">
        <v>0.02</v>
      </c>
      <c r="T281" t="str">
        <f>_xll.SNL.Clients.Office.Excel.Functions.SPG(Q281, "SP_COUNTRY_NAME")</f>
        <v>South Africa</v>
      </c>
      <c r="Y281" t="str">
        <f>_xll.SNL.Clients.Office.Excel.Functions.SPG(V281, "SP_COUNTRY_NAME")</f>
        <v>#INVALID COMPANY ID</v>
      </c>
      <c r="AD281" t="str">
        <f>_xll.SNL.Clients.Office.Excel.Functions.SPG(AA281, "SP_COUNTRY_NAME")</f>
        <v>#INVALID COMPANY ID</v>
      </c>
      <c r="AI281" t="str">
        <f>_xll.SNL.Clients.Office.Excel.Functions.SPG(AF281, "SP_COUNTRY_NAME")</f>
        <v>#INVALID COMPANY ID</v>
      </c>
      <c r="AJ281" t="s">
        <v>707</v>
      </c>
      <c r="AK281">
        <v>5818409</v>
      </c>
      <c r="AL281" t="s">
        <v>403</v>
      </c>
      <c r="AM281" s="11">
        <v>0.02</v>
      </c>
      <c r="AN281" t="str">
        <f>_xll.SNL.Clients.Office.Excel.Functions.SPG(AK281, "SP_COUNTRY_NAME")</f>
        <v>South Africa</v>
      </c>
      <c r="AS281" t="str">
        <f>_xll.SNL.Clients.Office.Excel.Functions.SPG(AP281, "SP_COUNTRY_NAME")</f>
        <v>#INVALID COMPANY ID</v>
      </c>
      <c r="AX281" t="str">
        <f>_xll.SNL.Clients.Office.Excel.Functions.SPG(AU281, "SP_COUNTRY_NAME")</f>
        <v>#INVALID COMPANY ID</v>
      </c>
      <c r="BC281" t="str">
        <f>_xll.SNL.Clients.Office.Excel.Functions.SPG(AZ281, "SP_COUNTRY_NAME")</f>
        <v>#INVALID COMPANY ID</v>
      </c>
      <c r="BH281" t="str">
        <f>_xll.SNL.Clients.Office.Excel.Functions.SPG(BE281, "SP_COUNTRY_NAME")</f>
        <v>#INVALID COMPANY ID</v>
      </c>
      <c r="BI281" t="s">
        <v>944</v>
      </c>
      <c r="BJ281">
        <v>9321263</v>
      </c>
      <c r="BK281" t="s">
        <v>398</v>
      </c>
      <c r="BL281" s="11">
        <v>0</v>
      </c>
      <c r="BM281" t="str">
        <f>_xll.SNL.Clients.Office.Excel.Functions.SPG(BJ281, "SP_COUNTRY_NAME")</f>
        <v>USA</v>
      </c>
      <c r="BR281" t="str">
        <f>_xll.SNL.Clients.Office.Excel.Functions.SPG(BO281, "SP_COUNTRY_NAME")</f>
        <v>#INVALID COMPANY ID</v>
      </c>
      <c r="BW281" t="str">
        <f>_xll.SNL.Clients.Office.Excel.Functions.SPG(BT281, "SP_COUNTRY_NAME")</f>
        <v>#INVALID COMPANY ID</v>
      </c>
      <c r="BX281" t="s">
        <v>1772</v>
      </c>
      <c r="BY281">
        <v>4048459</v>
      </c>
      <c r="BZ281" t="s">
        <v>398</v>
      </c>
      <c r="CA281" s="11">
        <v>0</v>
      </c>
      <c r="CB281" t="str">
        <f>_xll.SNL.Clients.Office.Excel.Functions.SPG(BY281, "SP_COUNTRY_NAME")</f>
        <v>USA</v>
      </c>
      <c r="CC281" t="s">
        <v>876</v>
      </c>
      <c r="CD281">
        <v>4224292</v>
      </c>
      <c r="CE281" t="s">
        <v>398</v>
      </c>
      <c r="CF281" s="11">
        <v>0.01</v>
      </c>
      <c r="CG281" t="str">
        <f>_xll.SNL.Clients.Office.Excel.Functions.SPG(CD281, "SP_COUNTRY_NAME")</f>
        <v>Germany</v>
      </c>
      <c r="CH281" t="s">
        <v>1772</v>
      </c>
      <c r="CI281">
        <v>4048459</v>
      </c>
      <c r="CJ281" t="s">
        <v>398</v>
      </c>
      <c r="CK281" s="11">
        <v>0</v>
      </c>
      <c r="CL281" t="str">
        <f>_xll.SNL.Clients.Office.Excel.Functions.SPG(CI281, "SP_COUNTRY_NAME")</f>
        <v>USA</v>
      </c>
      <c r="CM281" t="s">
        <v>944</v>
      </c>
      <c r="CN281">
        <v>9321263</v>
      </c>
      <c r="CO281" t="s">
        <v>398</v>
      </c>
      <c r="CP281" s="11">
        <v>0</v>
      </c>
      <c r="CQ281" t="str">
        <f>_xll.SNL.Clients.Office.Excel.Functions.SPG(CN281, "SP_COUNTRY_NAME")</f>
        <v>USA</v>
      </c>
      <c r="CR281" t="s">
        <v>944</v>
      </c>
      <c r="CS281">
        <v>9321263</v>
      </c>
      <c r="CT281" t="s">
        <v>398</v>
      </c>
      <c r="CU281" s="11">
        <v>0</v>
      </c>
      <c r="CV281" t="str">
        <f>_xll.SNL.Clients.Office.Excel.Functions.SPG(CS281, "SP_COUNTRY_NAME")</f>
        <v>USA</v>
      </c>
      <c r="CW281" t="s">
        <v>1772</v>
      </c>
      <c r="CX281">
        <v>4048459</v>
      </c>
      <c r="CY281" t="s">
        <v>398</v>
      </c>
      <c r="CZ281" s="11">
        <v>0</v>
      </c>
      <c r="DA281" t="str">
        <f>_xll.SNL.Clients.Office.Excel.Functions.SPG(CX281, "SP_COUNTRY_NAME")</f>
        <v>USA</v>
      </c>
      <c r="DF281" t="str">
        <f>_xll.SNL.Clients.Office.Excel.Functions.SPG(DC281, "SP_COUNTRY_NAME")</f>
        <v>#INVALID COMPANY ID</v>
      </c>
      <c r="DK281" t="str">
        <f>_xll.SNL.Clients.Office.Excel.Functions.SPG(DH281, "SP_COUNTRY_NAME")</f>
        <v>#INVALID COMPANY ID</v>
      </c>
      <c r="DL281" t="s">
        <v>885</v>
      </c>
      <c r="DM281">
        <v>4286160</v>
      </c>
      <c r="DN281" t="s">
        <v>398</v>
      </c>
      <c r="DO281" s="11">
        <v>0</v>
      </c>
      <c r="DP281" t="str">
        <f>_xll.SNL.Clients.Office.Excel.Functions.SPG(DM281, "SP_COUNTRY_NAME")</f>
        <v>United Kingdom</v>
      </c>
      <c r="DQ281" t="s">
        <v>885</v>
      </c>
      <c r="DR281">
        <v>4286160</v>
      </c>
      <c r="DS281" t="s">
        <v>398</v>
      </c>
      <c r="DT281" s="11">
        <v>0</v>
      </c>
      <c r="DU281" t="str">
        <f>_xll.SNL.Clients.Office.Excel.Functions.SPG(DR281, "SP_COUNTRY_NAME")</f>
        <v>United Kingdom</v>
      </c>
      <c r="DV281" t="s">
        <v>885</v>
      </c>
      <c r="DW281">
        <v>4286160</v>
      </c>
      <c r="DX281" t="s">
        <v>398</v>
      </c>
      <c r="DY281" s="11">
        <v>0</v>
      </c>
      <c r="DZ281" t="str">
        <f>_xll.SNL.Clients.Office.Excel.Functions.SPG(DW281, "SP_COUNTRY_NAME")</f>
        <v>United Kingdom</v>
      </c>
      <c r="EE281" t="str">
        <f>_xll.SNL.Clients.Office.Excel.Functions.SPG(EB281, "SP_COUNTRY_NAME")</f>
        <v>#INVALID COMPANY ID</v>
      </c>
      <c r="EF281" t="s">
        <v>1150</v>
      </c>
      <c r="EG281">
        <v>4212913</v>
      </c>
      <c r="EH281" t="s">
        <v>398</v>
      </c>
      <c r="EI281" s="11">
        <v>0</v>
      </c>
      <c r="EJ281" t="str">
        <f>_xll.SNL.Clients.Office.Excel.Functions.SPG(EG281, "SP_COUNTRY_NAME")</f>
        <v>Taiwan</v>
      </c>
      <c r="EO281" t="str">
        <f>_xll.SNL.Clients.Office.Excel.Functions.SPG(EL281, "SP_COUNTRY_NAME")</f>
        <v>#INVALID COMPANY ID</v>
      </c>
      <c r="ET281" t="str">
        <f>_xll.SNL.Clients.Office.Excel.Functions.SPG(EQ281, "SP_COUNTRY_NAME")</f>
        <v>#INVALID COMPANY ID</v>
      </c>
      <c r="EY281" t="str">
        <f>_xll.SNL.Clients.Office.Excel.Functions.SPG(EV281, "SP_COUNTRY_NAME")</f>
        <v>#INVALID COMPANY ID</v>
      </c>
      <c r="EZ281" t="s">
        <v>876</v>
      </c>
      <c r="FA281">
        <v>4224292</v>
      </c>
      <c r="FB281" t="s">
        <v>398</v>
      </c>
      <c r="FC281" s="11">
        <v>0.01</v>
      </c>
      <c r="FD281" t="str">
        <f>_xll.SNL.Clients.Office.Excel.Functions.SPG(FA281, "SP_COUNTRY_NAME")</f>
        <v>Germany</v>
      </c>
      <c r="FE281" t="s">
        <v>876</v>
      </c>
      <c r="FF281">
        <v>4224292</v>
      </c>
      <c r="FG281" t="s">
        <v>398</v>
      </c>
      <c r="FH281" s="11">
        <v>0.01</v>
      </c>
      <c r="FI281" t="str">
        <f>_xll.SNL.Clients.Office.Excel.Functions.SPG(FF281, "SP_COUNTRY_NAME")</f>
        <v>Germany</v>
      </c>
      <c r="FJ281" t="s">
        <v>1772</v>
      </c>
      <c r="FK281">
        <v>4048459</v>
      </c>
      <c r="FL281" t="s">
        <v>398</v>
      </c>
      <c r="FM281" s="11">
        <v>0</v>
      </c>
      <c r="FN281" t="str">
        <f>_xll.SNL.Clients.Office.Excel.Functions.SPG(FK281, "SP_COUNTRY_NAME")</f>
        <v>USA</v>
      </c>
      <c r="FS281" t="str">
        <f>_xll.SNL.Clients.Office.Excel.Functions.SPG(FP281, "SP_COUNTRY_NAME")</f>
        <v>#INVALID COMPANY ID</v>
      </c>
      <c r="FT281" t="s">
        <v>1150</v>
      </c>
      <c r="FU281">
        <v>4212913</v>
      </c>
      <c r="FV281" t="s">
        <v>398</v>
      </c>
      <c r="FW281" s="11">
        <v>0</v>
      </c>
      <c r="FX281" t="str">
        <f>_xll.SNL.Clients.Office.Excel.Functions.SPG(FU281, "SP_COUNTRY_NAME")</f>
        <v>Taiwan</v>
      </c>
      <c r="GC281" t="str">
        <f>_xll.SNL.Clients.Office.Excel.Functions.SPG(FZ281, "SP_COUNTRY_NAME")</f>
        <v>#INVALID COMPANY ID</v>
      </c>
      <c r="GH281" t="str">
        <f>_xll.SNL.Clients.Office.Excel.Functions.SPG(GE281, "SP_COUNTRY_NAME")</f>
        <v>#INVALID COMPANY ID</v>
      </c>
      <c r="GM281" t="str">
        <f>_xll.SNL.Clients.Office.Excel.Functions.SPG(GJ281, "SP_COUNTRY_NAME")</f>
        <v>#INVALID COMPANY ID</v>
      </c>
      <c r="GR281" t="str">
        <f>_xll.SNL.Clients.Office.Excel.Functions.SPG(GO281, "SP_COUNTRY_NAME")</f>
        <v>#INVALID COMPANY ID</v>
      </c>
      <c r="GW281" t="str">
        <f>_xll.SNL.Clients.Office.Excel.Functions.SPG(GT281, "SP_COUNTRY_NAME")</f>
        <v>#INVALID COMPANY ID</v>
      </c>
      <c r="HB281" t="str">
        <f>_xll.SNL.Clients.Office.Excel.Functions.SPG(GY281, "SP_COUNTRY_NAME")</f>
        <v>#INVALID COMPANY ID</v>
      </c>
      <c r="HC281" t="s">
        <v>1772</v>
      </c>
      <c r="HD281">
        <v>4048459</v>
      </c>
      <c r="HE281" t="s">
        <v>398</v>
      </c>
      <c r="HF281" s="11">
        <v>0</v>
      </c>
      <c r="HG281" t="str">
        <f>_xll.SNL.Clients.Office.Excel.Functions.SPG(HD281, "SP_COUNTRY_NAME")</f>
        <v>USA</v>
      </c>
      <c r="HL281" t="str">
        <f>_xll.SNL.Clients.Office.Excel.Functions.SPG(HI281, "SP_COUNTRY_NAME")</f>
        <v>#INVALID COMPANY ID</v>
      </c>
      <c r="HQ281" t="str">
        <f>_xll.SNL.Clients.Office.Excel.Functions.SPG(HN281, "SP_COUNTRY_NAME")</f>
        <v>#INVALID COMPANY ID</v>
      </c>
      <c r="HR281" t="s">
        <v>1772</v>
      </c>
      <c r="HS281">
        <v>4048459</v>
      </c>
      <c r="HT281" t="s">
        <v>398</v>
      </c>
      <c r="HU281" s="11">
        <v>0</v>
      </c>
      <c r="HV281" t="str">
        <f>_xll.SNL.Clients.Office.Excel.Functions.SPG(HS281, "SP_COUNTRY_NAME")</f>
        <v>USA</v>
      </c>
      <c r="HW281" t="s">
        <v>1150</v>
      </c>
      <c r="HX281">
        <v>4212913</v>
      </c>
      <c r="HY281" t="s">
        <v>398</v>
      </c>
      <c r="HZ281" s="11">
        <v>0</v>
      </c>
      <c r="IA281" t="str">
        <f>_xll.SNL.Clients.Office.Excel.Functions.SPG(HX281, "SP_COUNTRY_NAME")</f>
        <v>Taiwan</v>
      </c>
      <c r="IF281" t="str">
        <f>_xll.SNL.Clients.Office.Excel.Functions.SPG(IC281, "SP_COUNTRY_NAME")</f>
        <v>#INVALID COMPANY ID</v>
      </c>
      <c r="IK281" t="str">
        <f>_xll.SNL.Clients.Office.Excel.Functions.SPG(IH281, "SP_COUNTRY_NAME")</f>
        <v>#INVALID COMPANY ID</v>
      </c>
      <c r="IP281" t="str">
        <f>_xll.SNL.Clients.Office.Excel.Functions.SPG(IM281, "SP_COUNTRY_NAME")</f>
        <v>#INVALID COMPANY ID</v>
      </c>
      <c r="IU281" t="str">
        <f>_xll.SNL.Clients.Office.Excel.Functions.SPG(IR281, "SP_COUNTRY_NAME")</f>
        <v>#INVALID COMPANY ID</v>
      </c>
      <c r="IZ281" t="str">
        <f>_xll.SNL.Clients.Office.Excel.Functions.SPG(IW281, "SP_COUNTRY_NAME")</f>
        <v>#INVALID COMPANY ID</v>
      </c>
      <c r="JA281" t="s">
        <v>944</v>
      </c>
      <c r="JB281">
        <v>9321263</v>
      </c>
      <c r="JC281" t="s">
        <v>398</v>
      </c>
      <c r="JD281" s="11">
        <v>0</v>
      </c>
      <c r="JE281" t="str">
        <f>_xll.SNL.Clients.Office.Excel.Functions.SPG(JB281, "SP_COUNTRY_NAME")</f>
        <v>USA</v>
      </c>
      <c r="JF281" t="s">
        <v>885</v>
      </c>
      <c r="JG281">
        <v>4286160</v>
      </c>
      <c r="JH281" t="s">
        <v>398</v>
      </c>
      <c r="JI281" s="11">
        <v>0</v>
      </c>
      <c r="JJ281" t="str">
        <f>_xll.SNL.Clients.Office.Excel.Functions.SPG(JG281, "SP_COUNTRY_NAME")</f>
        <v>United Kingdom</v>
      </c>
      <c r="JK281" t="s">
        <v>876</v>
      </c>
      <c r="JL281">
        <v>4224292</v>
      </c>
      <c r="JM281" t="s">
        <v>398</v>
      </c>
      <c r="JN281" s="11">
        <v>0.01</v>
      </c>
      <c r="JO281" t="str">
        <f>_xll.SNL.Clients.Office.Excel.Functions.SPG(JL281, "SP_COUNTRY_NAME")</f>
        <v>Germany</v>
      </c>
      <c r="JT281" t="str">
        <f>_xll.SNL.Clients.Office.Excel.Functions.SPG(JQ281, "SP_COUNTRY_NAME")</f>
        <v>#INVALID COMPANY ID</v>
      </c>
      <c r="JY281" t="str">
        <f>_xll.SNL.Clients.Office.Excel.Functions.SPG(JV281, "SP_COUNTRY_NAME")</f>
        <v>#INVALID COMPANY ID</v>
      </c>
      <c r="JZ281" t="s">
        <v>1772</v>
      </c>
      <c r="KA281">
        <v>4048459</v>
      </c>
      <c r="KB281" t="s">
        <v>398</v>
      </c>
      <c r="KC281" s="11">
        <v>0</v>
      </c>
      <c r="KD281" t="str">
        <f>_xll.SNL.Clients.Office.Excel.Functions.SPG(KA281, "SP_COUNTRY_NAME")</f>
        <v>USA</v>
      </c>
      <c r="KI281" t="str">
        <f>_xll.SNL.Clients.Office.Excel.Functions.SPG(KF281, "SP_COUNTRY_NAME")</f>
        <v>#INVALID COMPANY ID</v>
      </c>
      <c r="KN281" t="str">
        <f>_xll.SNL.Clients.Office.Excel.Functions.SPG(KK281, "SP_COUNTRY_NAME")</f>
        <v>#INVALID COMPANY ID</v>
      </c>
    </row>
    <row r="282" spans="5:300" x14ac:dyDescent="0.35">
      <c r="E282" t="str">
        <f>_xll.SNL.Clients.Office.Excel.Functions.SPG(B282, "SP_COUNTRY_NAME")</f>
        <v>#INVALID COMPANY ID</v>
      </c>
      <c r="F282" t="s">
        <v>776</v>
      </c>
      <c r="G282">
        <v>8264448</v>
      </c>
      <c r="H282" t="s">
        <v>398</v>
      </c>
      <c r="I282" s="11">
        <v>0</v>
      </c>
      <c r="J282" t="str">
        <f>_xll.SNL.Clients.Office.Excel.Functions.SPG(G282, "SP_COUNTRY_NAME")</f>
        <v>South Africa</v>
      </c>
      <c r="O282" t="str">
        <f>_xll.SNL.Clients.Office.Excel.Functions.SPG(L282, "SP_COUNTRY_NAME")</f>
        <v>#INVALID COMPANY ID</v>
      </c>
      <c r="P282" t="s">
        <v>486</v>
      </c>
      <c r="Q282">
        <v>5852503</v>
      </c>
      <c r="R282" t="s">
        <v>398</v>
      </c>
      <c r="S282" s="11">
        <v>0.02</v>
      </c>
      <c r="T282" t="str">
        <f>_xll.SNL.Clients.Office.Excel.Functions.SPG(Q282, "SP_COUNTRY_NAME")</f>
        <v>South Africa</v>
      </c>
      <c r="Y282" t="str">
        <f>_xll.SNL.Clients.Office.Excel.Functions.SPG(V282, "SP_COUNTRY_NAME")</f>
        <v>#INVALID COMPANY ID</v>
      </c>
      <c r="AD282" t="str">
        <f>_xll.SNL.Clients.Office.Excel.Functions.SPG(AA282, "SP_COUNTRY_NAME")</f>
        <v>#INVALID COMPANY ID</v>
      </c>
      <c r="AI282" t="str">
        <f>_xll.SNL.Clients.Office.Excel.Functions.SPG(AF282, "SP_COUNTRY_NAME")</f>
        <v>#INVALID COMPANY ID</v>
      </c>
      <c r="AJ282" t="s">
        <v>486</v>
      </c>
      <c r="AK282">
        <v>5852503</v>
      </c>
      <c r="AL282" t="s">
        <v>398</v>
      </c>
      <c r="AM282" s="11">
        <v>0.02</v>
      </c>
      <c r="AN282" t="str">
        <f>_xll.SNL.Clients.Office.Excel.Functions.SPG(AK282, "SP_COUNTRY_NAME")</f>
        <v>South Africa</v>
      </c>
      <c r="AS282" t="str">
        <f>_xll.SNL.Clients.Office.Excel.Functions.SPG(AP282, "SP_COUNTRY_NAME")</f>
        <v>#INVALID COMPANY ID</v>
      </c>
      <c r="AX282" t="str">
        <f>_xll.SNL.Clients.Office.Excel.Functions.SPG(AU282, "SP_COUNTRY_NAME")</f>
        <v>#INVALID COMPANY ID</v>
      </c>
      <c r="BC282" t="str">
        <f>_xll.SNL.Clients.Office.Excel.Functions.SPG(AZ282, "SP_COUNTRY_NAME")</f>
        <v>#INVALID COMPANY ID</v>
      </c>
      <c r="BH282" t="str">
        <f>_xll.SNL.Clients.Office.Excel.Functions.SPG(BE282, "SP_COUNTRY_NAME")</f>
        <v>#INVALID COMPANY ID</v>
      </c>
      <c r="BI282" t="s">
        <v>1904</v>
      </c>
      <c r="BJ282" t="s">
        <v>348</v>
      </c>
      <c r="BK282" t="s">
        <v>406</v>
      </c>
      <c r="BL282" s="11">
        <v>0</v>
      </c>
      <c r="BM282" t="str">
        <f>_xll.SNL.Clients.Office.Excel.Functions.SPG(BJ282, "SP_COUNTRY_NAME")</f>
        <v>China</v>
      </c>
      <c r="BR282" t="str">
        <f>_xll.SNL.Clients.Office.Excel.Functions.SPG(BO282, "SP_COUNTRY_NAME")</f>
        <v>#INVALID COMPANY ID</v>
      </c>
      <c r="BW282" t="str">
        <f>_xll.SNL.Clients.Office.Excel.Functions.SPG(BT282, "SP_COUNTRY_NAME")</f>
        <v>#INVALID COMPANY ID</v>
      </c>
      <c r="BX282" t="s">
        <v>1773</v>
      </c>
      <c r="BY282">
        <v>6676765</v>
      </c>
      <c r="BZ282" t="s">
        <v>398</v>
      </c>
      <c r="CA282" s="11">
        <v>0</v>
      </c>
      <c r="CB282" t="str">
        <f>_xll.SNL.Clients.Office.Excel.Functions.SPG(BY282, "SP_COUNTRY_NAME")</f>
        <v>USA</v>
      </c>
      <c r="CC282" t="s">
        <v>1434</v>
      </c>
      <c r="CD282">
        <v>4561053</v>
      </c>
      <c r="CE282" t="s">
        <v>403</v>
      </c>
      <c r="CF282" s="11">
        <v>0.01</v>
      </c>
      <c r="CG282" t="str">
        <f>_xll.SNL.Clients.Office.Excel.Functions.SPG(CD282, "SP_COUNTRY_NAME")</f>
        <v>Brazil</v>
      </c>
      <c r="CH282" t="s">
        <v>1773</v>
      </c>
      <c r="CI282">
        <v>6676765</v>
      </c>
      <c r="CJ282" t="s">
        <v>398</v>
      </c>
      <c r="CK282" s="11">
        <v>0</v>
      </c>
      <c r="CL282" t="str">
        <f>_xll.SNL.Clients.Office.Excel.Functions.SPG(CI282, "SP_COUNTRY_NAME")</f>
        <v>USA</v>
      </c>
      <c r="CM282" t="s">
        <v>1904</v>
      </c>
      <c r="CN282" t="s">
        <v>348</v>
      </c>
      <c r="CO282" t="s">
        <v>406</v>
      </c>
      <c r="CP282" s="11">
        <v>0</v>
      </c>
      <c r="CQ282" t="str">
        <f>_xll.SNL.Clients.Office.Excel.Functions.SPG(CN282, "SP_COUNTRY_NAME")</f>
        <v>China</v>
      </c>
      <c r="CR282" t="s">
        <v>1904</v>
      </c>
      <c r="CS282" t="s">
        <v>348</v>
      </c>
      <c r="CT282" t="s">
        <v>406</v>
      </c>
      <c r="CU282" s="11">
        <v>0</v>
      </c>
      <c r="CV282" t="str">
        <f>_xll.SNL.Clients.Office.Excel.Functions.SPG(CS282, "SP_COUNTRY_NAME")</f>
        <v>China</v>
      </c>
      <c r="CW282" t="s">
        <v>1773</v>
      </c>
      <c r="CX282">
        <v>6676765</v>
      </c>
      <c r="CY282" t="s">
        <v>398</v>
      </c>
      <c r="CZ282" s="11">
        <v>0</v>
      </c>
      <c r="DA282" t="str">
        <f>_xll.SNL.Clients.Office.Excel.Functions.SPG(CX282, "SP_COUNTRY_NAME")</f>
        <v>USA</v>
      </c>
      <c r="DF282" t="str">
        <f>_xll.SNL.Clients.Office.Excel.Functions.SPG(DC282, "SP_COUNTRY_NAME")</f>
        <v>#INVALID COMPANY ID</v>
      </c>
      <c r="DK282" t="str">
        <f>_xll.SNL.Clients.Office.Excel.Functions.SPG(DH282, "SP_COUNTRY_NAME")</f>
        <v>#INVALID COMPANY ID</v>
      </c>
      <c r="DL282" t="s">
        <v>776</v>
      </c>
      <c r="DM282">
        <v>8264448</v>
      </c>
      <c r="DN282" t="s">
        <v>398</v>
      </c>
      <c r="DO282" s="11">
        <v>0</v>
      </c>
      <c r="DP282" t="str">
        <f>_xll.SNL.Clients.Office.Excel.Functions.SPG(DM282, "SP_COUNTRY_NAME")</f>
        <v>South Africa</v>
      </c>
      <c r="DQ282" t="s">
        <v>776</v>
      </c>
      <c r="DR282">
        <v>8264448</v>
      </c>
      <c r="DS282" t="s">
        <v>398</v>
      </c>
      <c r="DT282" s="11">
        <v>0</v>
      </c>
      <c r="DU282" t="str">
        <f>_xll.SNL.Clients.Office.Excel.Functions.SPG(DR282, "SP_COUNTRY_NAME")</f>
        <v>South Africa</v>
      </c>
      <c r="DV282" t="s">
        <v>776</v>
      </c>
      <c r="DW282">
        <v>8264448</v>
      </c>
      <c r="DX282" t="s">
        <v>398</v>
      </c>
      <c r="DY282" s="11">
        <v>0</v>
      </c>
      <c r="DZ282" t="str">
        <f>_xll.SNL.Clients.Office.Excel.Functions.SPG(DW282, "SP_COUNTRY_NAME")</f>
        <v>South Africa</v>
      </c>
      <c r="EE282" t="str">
        <f>_xll.SNL.Clients.Office.Excel.Functions.SPG(EB282, "SP_COUNTRY_NAME")</f>
        <v>#INVALID COMPANY ID</v>
      </c>
      <c r="EF282" t="s">
        <v>476</v>
      </c>
      <c r="EG282">
        <v>109849</v>
      </c>
      <c r="EH282" t="s">
        <v>398</v>
      </c>
      <c r="EI282" s="11">
        <v>0</v>
      </c>
      <c r="EJ282" t="str">
        <f>_xll.SNL.Clients.Office.Excel.Functions.SPG(EG282, "SP_COUNTRY_NAME")</f>
        <v>USA</v>
      </c>
      <c r="EO282" t="str">
        <f>_xll.SNL.Clients.Office.Excel.Functions.SPG(EL282, "SP_COUNTRY_NAME")</f>
        <v>#INVALID COMPANY ID</v>
      </c>
      <c r="ET282" t="str">
        <f>_xll.SNL.Clients.Office.Excel.Functions.SPG(EQ282, "SP_COUNTRY_NAME")</f>
        <v>#INVALID COMPANY ID</v>
      </c>
      <c r="EY282" t="str">
        <f>_xll.SNL.Clients.Office.Excel.Functions.SPG(EV282, "SP_COUNTRY_NAME")</f>
        <v>#INVALID COMPANY ID</v>
      </c>
      <c r="EZ282" t="s">
        <v>1434</v>
      </c>
      <c r="FA282">
        <v>4561053</v>
      </c>
      <c r="FB282" t="s">
        <v>403</v>
      </c>
      <c r="FC282" s="11">
        <v>0.01</v>
      </c>
      <c r="FD282" t="str">
        <f>_xll.SNL.Clients.Office.Excel.Functions.SPG(FA282, "SP_COUNTRY_NAME")</f>
        <v>Brazil</v>
      </c>
      <c r="FE282" t="s">
        <v>1434</v>
      </c>
      <c r="FF282">
        <v>4561053</v>
      </c>
      <c r="FG282" t="s">
        <v>403</v>
      </c>
      <c r="FH282" s="11">
        <v>0.01</v>
      </c>
      <c r="FI282" t="str">
        <f>_xll.SNL.Clients.Office.Excel.Functions.SPG(FF282, "SP_COUNTRY_NAME")</f>
        <v>Brazil</v>
      </c>
      <c r="FJ282" t="s">
        <v>1773</v>
      </c>
      <c r="FK282">
        <v>6676765</v>
      </c>
      <c r="FL282" t="s">
        <v>398</v>
      </c>
      <c r="FM282" s="11">
        <v>0</v>
      </c>
      <c r="FN282" t="str">
        <f>_xll.SNL.Clients.Office.Excel.Functions.SPG(FK282, "SP_COUNTRY_NAME")</f>
        <v>USA</v>
      </c>
      <c r="FS282" t="str">
        <f>_xll.SNL.Clients.Office.Excel.Functions.SPG(FP282, "SP_COUNTRY_NAME")</f>
        <v>#INVALID COMPANY ID</v>
      </c>
      <c r="FT282" t="s">
        <v>476</v>
      </c>
      <c r="FU282">
        <v>109849</v>
      </c>
      <c r="FV282" t="s">
        <v>398</v>
      </c>
      <c r="FW282" s="11">
        <v>0</v>
      </c>
      <c r="FX282" t="str">
        <f>_xll.SNL.Clients.Office.Excel.Functions.SPG(FU282, "SP_COUNTRY_NAME")</f>
        <v>USA</v>
      </c>
      <c r="GC282" t="str">
        <f>_xll.SNL.Clients.Office.Excel.Functions.SPG(FZ282, "SP_COUNTRY_NAME")</f>
        <v>#INVALID COMPANY ID</v>
      </c>
      <c r="GH282" t="str">
        <f>_xll.SNL.Clients.Office.Excel.Functions.SPG(GE282, "SP_COUNTRY_NAME")</f>
        <v>#INVALID COMPANY ID</v>
      </c>
      <c r="GM282" t="str">
        <f>_xll.SNL.Clients.Office.Excel.Functions.SPG(GJ282, "SP_COUNTRY_NAME")</f>
        <v>#INVALID COMPANY ID</v>
      </c>
      <c r="GR282" t="str">
        <f>_xll.SNL.Clients.Office.Excel.Functions.SPG(GO282, "SP_COUNTRY_NAME")</f>
        <v>#INVALID COMPANY ID</v>
      </c>
      <c r="GW282" t="str">
        <f>_xll.SNL.Clients.Office.Excel.Functions.SPG(GT282, "SP_COUNTRY_NAME")</f>
        <v>#INVALID COMPANY ID</v>
      </c>
      <c r="HB282" t="str">
        <f>_xll.SNL.Clients.Office.Excel.Functions.SPG(GY282, "SP_COUNTRY_NAME")</f>
        <v>#INVALID COMPANY ID</v>
      </c>
      <c r="HC282" t="s">
        <v>1773</v>
      </c>
      <c r="HD282">
        <v>6676765</v>
      </c>
      <c r="HE282" t="s">
        <v>398</v>
      </c>
      <c r="HF282" s="11">
        <v>0</v>
      </c>
      <c r="HG282" t="str">
        <f>_xll.SNL.Clients.Office.Excel.Functions.SPG(HD282, "SP_COUNTRY_NAME")</f>
        <v>USA</v>
      </c>
      <c r="HL282" t="str">
        <f>_xll.SNL.Clients.Office.Excel.Functions.SPG(HI282, "SP_COUNTRY_NAME")</f>
        <v>#INVALID COMPANY ID</v>
      </c>
      <c r="HQ282" t="str">
        <f>_xll.SNL.Clients.Office.Excel.Functions.SPG(HN282, "SP_COUNTRY_NAME")</f>
        <v>#INVALID COMPANY ID</v>
      </c>
      <c r="HR282" t="s">
        <v>1773</v>
      </c>
      <c r="HS282">
        <v>6676765</v>
      </c>
      <c r="HT282" t="s">
        <v>398</v>
      </c>
      <c r="HU282" s="11">
        <v>0</v>
      </c>
      <c r="HV282" t="str">
        <f>_xll.SNL.Clients.Office.Excel.Functions.SPG(HS282, "SP_COUNTRY_NAME")</f>
        <v>USA</v>
      </c>
      <c r="HW282" t="s">
        <v>476</v>
      </c>
      <c r="HX282">
        <v>109849</v>
      </c>
      <c r="HY282" t="s">
        <v>398</v>
      </c>
      <c r="HZ282" s="11">
        <v>0</v>
      </c>
      <c r="IA282" t="str">
        <f>_xll.SNL.Clients.Office.Excel.Functions.SPG(HX282, "SP_COUNTRY_NAME")</f>
        <v>USA</v>
      </c>
      <c r="IF282" t="str">
        <f>_xll.SNL.Clients.Office.Excel.Functions.SPG(IC282, "SP_COUNTRY_NAME")</f>
        <v>#INVALID COMPANY ID</v>
      </c>
      <c r="IK282" t="str">
        <f>_xll.SNL.Clients.Office.Excel.Functions.SPG(IH282, "SP_COUNTRY_NAME")</f>
        <v>#INVALID COMPANY ID</v>
      </c>
      <c r="IP282" t="str">
        <f>_xll.SNL.Clients.Office.Excel.Functions.SPG(IM282, "SP_COUNTRY_NAME")</f>
        <v>#INVALID COMPANY ID</v>
      </c>
      <c r="IU282" t="str">
        <f>_xll.SNL.Clients.Office.Excel.Functions.SPG(IR282, "SP_COUNTRY_NAME")</f>
        <v>#INVALID COMPANY ID</v>
      </c>
      <c r="IZ282" t="str">
        <f>_xll.SNL.Clients.Office.Excel.Functions.SPG(IW282, "SP_COUNTRY_NAME")</f>
        <v>#INVALID COMPANY ID</v>
      </c>
      <c r="JA282" t="s">
        <v>1904</v>
      </c>
      <c r="JB282" t="s">
        <v>348</v>
      </c>
      <c r="JC282" t="s">
        <v>406</v>
      </c>
      <c r="JD282" s="11">
        <v>0</v>
      </c>
      <c r="JE282" t="str">
        <f>_xll.SNL.Clients.Office.Excel.Functions.SPG(JB282, "SP_COUNTRY_NAME")</f>
        <v>China</v>
      </c>
      <c r="JF282" t="s">
        <v>776</v>
      </c>
      <c r="JG282">
        <v>8264448</v>
      </c>
      <c r="JH282" t="s">
        <v>398</v>
      </c>
      <c r="JI282" s="11">
        <v>0</v>
      </c>
      <c r="JJ282" t="str">
        <f>_xll.SNL.Clients.Office.Excel.Functions.SPG(JG282, "SP_COUNTRY_NAME")</f>
        <v>South Africa</v>
      </c>
      <c r="JK282" t="s">
        <v>1434</v>
      </c>
      <c r="JL282">
        <v>4561053</v>
      </c>
      <c r="JM282" t="s">
        <v>403</v>
      </c>
      <c r="JN282" s="11">
        <v>0.01</v>
      </c>
      <c r="JO282" t="str">
        <f>_xll.SNL.Clients.Office.Excel.Functions.SPG(JL282, "SP_COUNTRY_NAME")</f>
        <v>Brazil</v>
      </c>
      <c r="JT282" t="str">
        <f>_xll.SNL.Clients.Office.Excel.Functions.SPG(JQ282, "SP_COUNTRY_NAME")</f>
        <v>#INVALID COMPANY ID</v>
      </c>
      <c r="JY282" t="str">
        <f>_xll.SNL.Clients.Office.Excel.Functions.SPG(JV282, "SP_COUNTRY_NAME")</f>
        <v>#INVALID COMPANY ID</v>
      </c>
      <c r="JZ282" t="s">
        <v>1773</v>
      </c>
      <c r="KA282">
        <v>6676765</v>
      </c>
      <c r="KB282" t="s">
        <v>398</v>
      </c>
      <c r="KC282" s="11">
        <v>0</v>
      </c>
      <c r="KD282" t="str">
        <f>_xll.SNL.Clients.Office.Excel.Functions.SPG(KA282, "SP_COUNTRY_NAME")</f>
        <v>USA</v>
      </c>
      <c r="KI282" t="str">
        <f>_xll.SNL.Clients.Office.Excel.Functions.SPG(KF282, "SP_COUNTRY_NAME")</f>
        <v>#INVALID COMPANY ID</v>
      </c>
      <c r="KN282" t="str">
        <f>_xll.SNL.Clients.Office.Excel.Functions.SPG(KK282, "SP_COUNTRY_NAME")</f>
        <v>#INVALID COMPANY ID</v>
      </c>
    </row>
    <row r="283" spans="5:300" x14ac:dyDescent="0.35">
      <c r="E283" t="str">
        <f>_xll.SNL.Clients.Office.Excel.Functions.SPG(B283, "SP_COUNTRY_NAME")</f>
        <v>#INVALID COMPANY ID</v>
      </c>
      <c r="F283" t="s">
        <v>886</v>
      </c>
      <c r="G283">
        <v>7944341</v>
      </c>
      <c r="H283" t="s">
        <v>398</v>
      </c>
      <c r="I283" s="11">
        <v>0</v>
      </c>
      <c r="J283" t="str">
        <f>_xll.SNL.Clients.Office.Excel.Functions.SPG(G283, "SP_COUNTRY_NAME")</f>
        <v>South Africa</v>
      </c>
      <c r="O283" t="str">
        <f>_xll.SNL.Clients.Office.Excel.Functions.SPG(L283, "SP_COUNTRY_NAME")</f>
        <v>#INVALID COMPANY ID</v>
      </c>
      <c r="P283" t="s">
        <v>845</v>
      </c>
      <c r="Q283">
        <v>4137593</v>
      </c>
      <c r="R283" t="s">
        <v>398</v>
      </c>
      <c r="S283" s="11">
        <v>0.01</v>
      </c>
      <c r="T283" t="str">
        <f>_xll.SNL.Clients.Office.Excel.Functions.SPG(Q283, "SP_COUNTRY_NAME")</f>
        <v>Finland</v>
      </c>
      <c r="Y283" t="str">
        <f>_xll.SNL.Clients.Office.Excel.Functions.SPG(V283, "SP_COUNTRY_NAME")</f>
        <v>#INVALID COMPANY ID</v>
      </c>
      <c r="AD283" t="str">
        <f>_xll.SNL.Clients.Office.Excel.Functions.SPG(AA283, "SP_COUNTRY_NAME")</f>
        <v>#INVALID COMPANY ID</v>
      </c>
      <c r="AI283" t="str">
        <f>_xll.SNL.Clients.Office.Excel.Functions.SPG(AF283, "SP_COUNTRY_NAME")</f>
        <v>#INVALID COMPANY ID</v>
      </c>
      <c r="AJ283" t="s">
        <v>845</v>
      </c>
      <c r="AK283">
        <v>4137593</v>
      </c>
      <c r="AL283" t="s">
        <v>398</v>
      </c>
      <c r="AM283" s="11">
        <v>0.01</v>
      </c>
      <c r="AN283" t="str">
        <f>_xll.SNL.Clients.Office.Excel.Functions.SPG(AK283, "SP_COUNTRY_NAME")</f>
        <v>Finland</v>
      </c>
      <c r="AS283" t="str">
        <f>_xll.SNL.Clients.Office.Excel.Functions.SPG(AP283, "SP_COUNTRY_NAME")</f>
        <v>#INVALID COMPANY ID</v>
      </c>
      <c r="AX283" t="str">
        <f>_xll.SNL.Clients.Office.Excel.Functions.SPG(AU283, "SP_COUNTRY_NAME")</f>
        <v>#INVALID COMPANY ID</v>
      </c>
      <c r="BC283" t="str">
        <f>_xll.SNL.Clients.Office.Excel.Functions.SPG(AZ283, "SP_COUNTRY_NAME")</f>
        <v>#INVALID COMPANY ID</v>
      </c>
      <c r="BH283" t="str">
        <f>_xll.SNL.Clients.Office.Excel.Functions.SPG(BE283, "SP_COUNTRY_NAME")</f>
        <v>#INVALID COMPANY ID</v>
      </c>
      <c r="BI283" t="s">
        <v>803</v>
      </c>
      <c r="BJ283">
        <v>9146959</v>
      </c>
      <c r="BK283" t="s">
        <v>398</v>
      </c>
      <c r="BL283" s="11">
        <v>0</v>
      </c>
      <c r="BM283" t="str">
        <f>_xll.SNL.Clients.Office.Excel.Functions.SPG(BJ283, "SP_COUNTRY_NAME")</f>
        <v>South Africa</v>
      </c>
      <c r="BR283" t="str">
        <f>_xll.SNL.Clients.Office.Excel.Functions.SPG(BO283, "SP_COUNTRY_NAME")</f>
        <v>#INVALID COMPANY ID</v>
      </c>
      <c r="BW283" t="str">
        <f>_xll.SNL.Clients.Office.Excel.Functions.SPG(BT283, "SP_COUNTRY_NAME")</f>
        <v>#INVALID COMPANY ID</v>
      </c>
      <c r="BX283" t="s">
        <v>1774</v>
      </c>
      <c r="BY283">
        <v>4320033</v>
      </c>
      <c r="BZ283" t="s">
        <v>398</v>
      </c>
      <c r="CA283" s="11">
        <v>0</v>
      </c>
      <c r="CB283" t="str">
        <f>_xll.SNL.Clients.Office.Excel.Functions.SPG(BY283, "SP_COUNTRY_NAME")</f>
        <v>USA</v>
      </c>
      <c r="CC283" t="s">
        <v>1435</v>
      </c>
      <c r="CD283">
        <v>4276616</v>
      </c>
      <c r="CE283" t="s">
        <v>403</v>
      </c>
      <c r="CF283" s="11">
        <v>0.01</v>
      </c>
      <c r="CG283" t="str">
        <f>_xll.SNL.Clients.Office.Excel.Functions.SPG(CD283, "SP_COUNTRY_NAME")</f>
        <v>Brazil</v>
      </c>
      <c r="CH283" t="s">
        <v>1774</v>
      </c>
      <c r="CI283">
        <v>4320033</v>
      </c>
      <c r="CJ283" t="s">
        <v>398</v>
      </c>
      <c r="CK283" s="11">
        <v>0</v>
      </c>
      <c r="CL283" t="str">
        <f>_xll.SNL.Clients.Office.Excel.Functions.SPG(CI283, "SP_COUNTRY_NAME")</f>
        <v>USA</v>
      </c>
      <c r="CM283" t="s">
        <v>803</v>
      </c>
      <c r="CN283">
        <v>9146959</v>
      </c>
      <c r="CO283" t="s">
        <v>398</v>
      </c>
      <c r="CP283" s="11">
        <v>0</v>
      </c>
      <c r="CQ283" t="str">
        <f>_xll.SNL.Clients.Office.Excel.Functions.SPG(CN283, "SP_COUNTRY_NAME")</f>
        <v>South Africa</v>
      </c>
      <c r="CR283" t="s">
        <v>803</v>
      </c>
      <c r="CS283">
        <v>9146959</v>
      </c>
      <c r="CT283" t="s">
        <v>398</v>
      </c>
      <c r="CU283" s="11">
        <v>0</v>
      </c>
      <c r="CV283" t="str">
        <f>_xll.SNL.Clients.Office.Excel.Functions.SPG(CS283, "SP_COUNTRY_NAME")</f>
        <v>South Africa</v>
      </c>
      <c r="CW283" t="s">
        <v>1774</v>
      </c>
      <c r="CX283">
        <v>4320033</v>
      </c>
      <c r="CY283" t="s">
        <v>398</v>
      </c>
      <c r="CZ283" s="11">
        <v>0</v>
      </c>
      <c r="DA283" t="str">
        <f>_xll.SNL.Clients.Office.Excel.Functions.SPG(CX283, "SP_COUNTRY_NAME")</f>
        <v>USA</v>
      </c>
      <c r="DF283" t="str">
        <f>_xll.SNL.Clients.Office.Excel.Functions.SPG(DC283, "SP_COUNTRY_NAME")</f>
        <v>#INVALID COMPANY ID</v>
      </c>
      <c r="DK283" t="str">
        <f>_xll.SNL.Clients.Office.Excel.Functions.SPG(DH283, "SP_COUNTRY_NAME")</f>
        <v>#INVALID COMPANY ID</v>
      </c>
      <c r="DL283" t="s">
        <v>886</v>
      </c>
      <c r="DM283">
        <v>7944341</v>
      </c>
      <c r="DN283" t="s">
        <v>398</v>
      </c>
      <c r="DO283" s="11">
        <v>0</v>
      </c>
      <c r="DP283" t="str">
        <f>_xll.SNL.Clients.Office.Excel.Functions.SPG(DM283, "SP_COUNTRY_NAME")</f>
        <v>South Africa</v>
      </c>
      <c r="DQ283" t="s">
        <v>886</v>
      </c>
      <c r="DR283">
        <v>7944341</v>
      </c>
      <c r="DS283" t="s">
        <v>398</v>
      </c>
      <c r="DT283" s="11">
        <v>0</v>
      </c>
      <c r="DU283" t="str">
        <f>_xll.SNL.Clients.Office.Excel.Functions.SPG(DR283, "SP_COUNTRY_NAME")</f>
        <v>South Africa</v>
      </c>
      <c r="DV283" t="s">
        <v>886</v>
      </c>
      <c r="DW283">
        <v>7944341</v>
      </c>
      <c r="DX283" t="s">
        <v>398</v>
      </c>
      <c r="DY283" s="11">
        <v>0</v>
      </c>
      <c r="DZ283" t="str">
        <f>_xll.SNL.Clients.Office.Excel.Functions.SPG(DW283, "SP_COUNTRY_NAME")</f>
        <v>South Africa</v>
      </c>
      <c r="EE283" t="str">
        <f>_xll.SNL.Clients.Office.Excel.Functions.SPG(EB283, "SP_COUNTRY_NAME")</f>
        <v>#INVALID COMPANY ID</v>
      </c>
      <c r="EF283" t="s">
        <v>712</v>
      </c>
      <c r="EG283">
        <v>4588955</v>
      </c>
      <c r="EH283" t="s">
        <v>403</v>
      </c>
      <c r="EI283" s="11">
        <v>0</v>
      </c>
      <c r="EJ283" t="str">
        <f>_xll.SNL.Clients.Office.Excel.Functions.SPG(EG283, "SP_COUNTRY_NAME")</f>
        <v>South Africa</v>
      </c>
      <c r="EO283" t="str">
        <f>_xll.SNL.Clients.Office.Excel.Functions.SPG(EL283, "SP_COUNTRY_NAME")</f>
        <v>#INVALID COMPANY ID</v>
      </c>
      <c r="ET283" t="str">
        <f>_xll.SNL.Clients.Office.Excel.Functions.SPG(EQ283, "SP_COUNTRY_NAME")</f>
        <v>#INVALID COMPANY ID</v>
      </c>
      <c r="EY283" t="str">
        <f>_xll.SNL.Clients.Office.Excel.Functions.SPG(EV283, "SP_COUNTRY_NAME")</f>
        <v>#INVALID COMPANY ID</v>
      </c>
      <c r="EZ283" t="s">
        <v>1435</v>
      </c>
      <c r="FA283">
        <v>4276616</v>
      </c>
      <c r="FB283" t="s">
        <v>403</v>
      </c>
      <c r="FC283" s="11">
        <v>0.01</v>
      </c>
      <c r="FD283" t="str">
        <f>_xll.SNL.Clients.Office.Excel.Functions.SPG(FA283, "SP_COUNTRY_NAME")</f>
        <v>Brazil</v>
      </c>
      <c r="FE283" t="s">
        <v>1435</v>
      </c>
      <c r="FF283">
        <v>4276616</v>
      </c>
      <c r="FG283" t="s">
        <v>403</v>
      </c>
      <c r="FH283" s="11">
        <v>0.01</v>
      </c>
      <c r="FI283" t="str">
        <f>_xll.SNL.Clients.Office.Excel.Functions.SPG(FF283, "SP_COUNTRY_NAME")</f>
        <v>Brazil</v>
      </c>
      <c r="FJ283" t="s">
        <v>1774</v>
      </c>
      <c r="FK283">
        <v>4320033</v>
      </c>
      <c r="FL283" t="s">
        <v>398</v>
      </c>
      <c r="FM283" s="11">
        <v>0</v>
      </c>
      <c r="FN283" t="str">
        <f>_xll.SNL.Clients.Office.Excel.Functions.SPG(FK283, "SP_COUNTRY_NAME")</f>
        <v>USA</v>
      </c>
      <c r="FS283" t="str">
        <f>_xll.SNL.Clients.Office.Excel.Functions.SPG(FP283, "SP_COUNTRY_NAME")</f>
        <v>#INVALID COMPANY ID</v>
      </c>
      <c r="FT283" t="s">
        <v>712</v>
      </c>
      <c r="FU283">
        <v>4588955</v>
      </c>
      <c r="FV283" t="s">
        <v>403</v>
      </c>
      <c r="FW283" s="11">
        <v>0</v>
      </c>
      <c r="FX283" t="str">
        <f>_xll.SNL.Clients.Office.Excel.Functions.SPG(FU283, "SP_COUNTRY_NAME")</f>
        <v>South Africa</v>
      </c>
      <c r="GC283" t="str">
        <f>_xll.SNL.Clients.Office.Excel.Functions.SPG(FZ283, "SP_COUNTRY_NAME")</f>
        <v>#INVALID COMPANY ID</v>
      </c>
      <c r="GH283" t="str">
        <f>_xll.SNL.Clients.Office.Excel.Functions.SPG(GE283, "SP_COUNTRY_NAME")</f>
        <v>#INVALID COMPANY ID</v>
      </c>
      <c r="GM283" t="str">
        <f>_xll.SNL.Clients.Office.Excel.Functions.SPG(GJ283, "SP_COUNTRY_NAME")</f>
        <v>#INVALID COMPANY ID</v>
      </c>
      <c r="GR283" t="str">
        <f>_xll.SNL.Clients.Office.Excel.Functions.SPG(GO283, "SP_COUNTRY_NAME")</f>
        <v>#INVALID COMPANY ID</v>
      </c>
      <c r="GW283" t="str">
        <f>_xll.SNL.Clients.Office.Excel.Functions.SPG(GT283, "SP_COUNTRY_NAME")</f>
        <v>#INVALID COMPANY ID</v>
      </c>
      <c r="HB283" t="str">
        <f>_xll.SNL.Clients.Office.Excel.Functions.SPG(GY283, "SP_COUNTRY_NAME")</f>
        <v>#INVALID COMPANY ID</v>
      </c>
      <c r="HC283" t="s">
        <v>1774</v>
      </c>
      <c r="HD283">
        <v>4320033</v>
      </c>
      <c r="HE283" t="s">
        <v>398</v>
      </c>
      <c r="HF283" s="11">
        <v>0</v>
      </c>
      <c r="HG283" t="str">
        <f>_xll.SNL.Clients.Office.Excel.Functions.SPG(HD283, "SP_COUNTRY_NAME")</f>
        <v>USA</v>
      </c>
      <c r="HL283" t="str">
        <f>_xll.SNL.Clients.Office.Excel.Functions.SPG(HI283, "SP_COUNTRY_NAME")</f>
        <v>#INVALID COMPANY ID</v>
      </c>
      <c r="HQ283" t="str">
        <f>_xll.SNL.Clients.Office.Excel.Functions.SPG(HN283, "SP_COUNTRY_NAME")</f>
        <v>#INVALID COMPANY ID</v>
      </c>
      <c r="HR283" t="s">
        <v>1774</v>
      </c>
      <c r="HS283">
        <v>4320033</v>
      </c>
      <c r="HT283" t="s">
        <v>398</v>
      </c>
      <c r="HU283" s="11">
        <v>0</v>
      </c>
      <c r="HV283" t="str">
        <f>_xll.SNL.Clients.Office.Excel.Functions.SPG(HS283, "SP_COUNTRY_NAME")</f>
        <v>USA</v>
      </c>
      <c r="HW283" t="s">
        <v>712</v>
      </c>
      <c r="HX283">
        <v>4588955</v>
      </c>
      <c r="HY283" t="s">
        <v>403</v>
      </c>
      <c r="HZ283" s="11">
        <v>0</v>
      </c>
      <c r="IA283" t="str">
        <f>_xll.SNL.Clients.Office.Excel.Functions.SPG(HX283, "SP_COUNTRY_NAME")</f>
        <v>South Africa</v>
      </c>
      <c r="IF283" t="str">
        <f>_xll.SNL.Clients.Office.Excel.Functions.SPG(IC283, "SP_COUNTRY_NAME")</f>
        <v>#INVALID COMPANY ID</v>
      </c>
      <c r="IK283" t="str">
        <f>_xll.SNL.Clients.Office.Excel.Functions.SPG(IH283, "SP_COUNTRY_NAME")</f>
        <v>#INVALID COMPANY ID</v>
      </c>
      <c r="IP283" t="str">
        <f>_xll.SNL.Clients.Office.Excel.Functions.SPG(IM283, "SP_COUNTRY_NAME")</f>
        <v>#INVALID COMPANY ID</v>
      </c>
      <c r="IU283" t="str">
        <f>_xll.SNL.Clients.Office.Excel.Functions.SPG(IR283, "SP_COUNTRY_NAME")</f>
        <v>#INVALID COMPANY ID</v>
      </c>
      <c r="IZ283" t="str">
        <f>_xll.SNL.Clients.Office.Excel.Functions.SPG(IW283, "SP_COUNTRY_NAME")</f>
        <v>#INVALID COMPANY ID</v>
      </c>
      <c r="JA283" t="s">
        <v>803</v>
      </c>
      <c r="JB283">
        <v>9146959</v>
      </c>
      <c r="JC283" t="s">
        <v>398</v>
      </c>
      <c r="JD283" s="11">
        <v>0</v>
      </c>
      <c r="JE283" t="str">
        <f>_xll.SNL.Clients.Office.Excel.Functions.SPG(JB283, "SP_COUNTRY_NAME")</f>
        <v>South Africa</v>
      </c>
      <c r="JF283" t="s">
        <v>886</v>
      </c>
      <c r="JG283">
        <v>7944341</v>
      </c>
      <c r="JH283" t="s">
        <v>398</v>
      </c>
      <c r="JI283" s="11">
        <v>0</v>
      </c>
      <c r="JJ283" t="str">
        <f>_xll.SNL.Clients.Office.Excel.Functions.SPG(JG283, "SP_COUNTRY_NAME")</f>
        <v>South Africa</v>
      </c>
      <c r="JK283" t="s">
        <v>1435</v>
      </c>
      <c r="JL283">
        <v>4276616</v>
      </c>
      <c r="JM283" t="s">
        <v>403</v>
      </c>
      <c r="JN283" s="11">
        <v>0.01</v>
      </c>
      <c r="JO283" t="str">
        <f>_xll.SNL.Clients.Office.Excel.Functions.SPG(JL283, "SP_COUNTRY_NAME")</f>
        <v>Brazil</v>
      </c>
      <c r="JT283" t="str">
        <f>_xll.SNL.Clients.Office.Excel.Functions.SPG(JQ283, "SP_COUNTRY_NAME")</f>
        <v>#INVALID COMPANY ID</v>
      </c>
      <c r="JY283" t="str">
        <f>_xll.SNL.Clients.Office.Excel.Functions.SPG(JV283, "SP_COUNTRY_NAME")</f>
        <v>#INVALID COMPANY ID</v>
      </c>
      <c r="JZ283" t="s">
        <v>1774</v>
      </c>
      <c r="KA283">
        <v>4320033</v>
      </c>
      <c r="KB283" t="s">
        <v>398</v>
      </c>
      <c r="KC283" s="11">
        <v>0</v>
      </c>
      <c r="KD283" t="str">
        <f>_xll.SNL.Clients.Office.Excel.Functions.SPG(KA283, "SP_COUNTRY_NAME")</f>
        <v>USA</v>
      </c>
      <c r="KI283" t="str">
        <f>_xll.SNL.Clients.Office.Excel.Functions.SPG(KF283, "SP_COUNTRY_NAME")</f>
        <v>#INVALID COMPANY ID</v>
      </c>
      <c r="KN283" t="str">
        <f>_xll.SNL.Clients.Office.Excel.Functions.SPG(KK283, "SP_COUNTRY_NAME")</f>
        <v>#INVALID COMPANY ID</v>
      </c>
    </row>
    <row r="284" spans="5:300" x14ac:dyDescent="0.35">
      <c r="E284" t="str">
        <f>_xll.SNL.Clients.Office.Excel.Functions.SPG(B284, "SP_COUNTRY_NAME")</f>
        <v>#INVALID COMPANY ID</v>
      </c>
      <c r="F284" t="s">
        <v>887</v>
      </c>
      <c r="G284">
        <v>109913</v>
      </c>
      <c r="H284" t="s">
        <v>398</v>
      </c>
      <c r="I284" s="11">
        <v>0</v>
      </c>
      <c r="J284" t="str">
        <f>_xll.SNL.Clients.Office.Excel.Functions.SPG(G284, "SP_COUNTRY_NAME")</f>
        <v>USA</v>
      </c>
      <c r="O284" t="str">
        <f>_xll.SNL.Clients.Office.Excel.Functions.SPG(L284, "SP_COUNTRY_NAME")</f>
        <v>#INVALID COMPANY ID</v>
      </c>
      <c r="P284" t="s">
        <v>692</v>
      </c>
      <c r="Q284">
        <v>4304196</v>
      </c>
      <c r="R284" t="s">
        <v>398</v>
      </c>
      <c r="S284" s="11">
        <v>0.01</v>
      </c>
      <c r="T284" t="str">
        <f>_xll.SNL.Clients.Office.Excel.Functions.SPG(Q284, "SP_COUNTRY_NAME")</f>
        <v>South Africa</v>
      </c>
      <c r="Y284" t="str">
        <f>_xll.SNL.Clients.Office.Excel.Functions.SPG(V284, "SP_COUNTRY_NAME")</f>
        <v>#INVALID COMPANY ID</v>
      </c>
      <c r="AD284" t="str">
        <f>_xll.SNL.Clients.Office.Excel.Functions.SPG(AA284, "SP_COUNTRY_NAME")</f>
        <v>#INVALID COMPANY ID</v>
      </c>
      <c r="AI284" t="str">
        <f>_xll.SNL.Clients.Office.Excel.Functions.SPG(AF284, "SP_COUNTRY_NAME")</f>
        <v>#INVALID COMPANY ID</v>
      </c>
      <c r="AJ284" t="s">
        <v>692</v>
      </c>
      <c r="AK284">
        <v>4304196</v>
      </c>
      <c r="AL284" t="s">
        <v>398</v>
      </c>
      <c r="AM284" s="11">
        <v>0.01</v>
      </c>
      <c r="AN284" t="str">
        <f>_xll.SNL.Clients.Office.Excel.Functions.SPG(AK284, "SP_COUNTRY_NAME")</f>
        <v>South Africa</v>
      </c>
      <c r="AS284" t="str">
        <f>_xll.SNL.Clients.Office.Excel.Functions.SPG(AP284, "SP_COUNTRY_NAME")</f>
        <v>#INVALID COMPANY ID</v>
      </c>
      <c r="AX284" t="str">
        <f>_xll.SNL.Clients.Office.Excel.Functions.SPG(AU284, "SP_COUNTRY_NAME")</f>
        <v>#INVALID COMPANY ID</v>
      </c>
      <c r="BC284" t="str">
        <f>_xll.SNL.Clients.Office.Excel.Functions.SPG(AZ284, "SP_COUNTRY_NAME")</f>
        <v>#INVALID COMPANY ID</v>
      </c>
      <c r="BH284" t="str">
        <f>_xll.SNL.Clients.Office.Excel.Functions.SPG(BE284, "SP_COUNTRY_NAME")</f>
        <v>#INVALID COMPANY ID</v>
      </c>
      <c r="BI284" t="s">
        <v>613</v>
      </c>
      <c r="BJ284">
        <v>19350037</v>
      </c>
      <c r="BK284" t="s">
        <v>398</v>
      </c>
      <c r="BL284" s="11">
        <v>0</v>
      </c>
      <c r="BM284" t="str">
        <f>_xll.SNL.Clients.Office.Excel.Functions.SPG(BJ284, "SP_COUNTRY_NAME")</f>
        <v>United Kingdom</v>
      </c>
      <c r="BR284" t="str">
        <f>_xll.SNL.Clients.Office.Excel.Functions.SPG(BO284, "SP_COUNTRY_NAME")</f>
        <v>#INVALID COMPANY ID</v>
      </c>
      <c r="BW284" t="str">
        <f>_xll.SNL.Clients.Office.Excel.Functions.SPG(BT284, "SP_COUNTRY_NAME")</f>
        <v>#INVALID COMPANY ID</v>
      </c>
      <c r="BX284" t="s">
        <v>560</v>
      </c>
      <c r="BY284">
        <v>4556203</v>
      </c>
      <c r="BZ284" t="s">
        <v>398</v>
      </c>
      <c r="CA284" s="11">
        <v>0</v>
      </c>
      <c r="CB284" t="str">
        <f>_xll.SNL.Clients.Office.Excel.Functions.SPG(BY284, "SP_COUNTRY_NAME")</f>
        <v>USA</v>
      </c>
      <c r="CC284" t="s">
        <v>1436</v>
      </c>
      <c r="CD284">
        <v>4240640</v>
      </c>
      <c r="CE284" t="s">
        <v>398</v>
      </c>
      <c r="CF284" s="11">
        <v>0.01</v>
      </c>
      <c r="CG284" t="str">
        <f>_xll.SNL.Clients.Office.Excel.Functions.SPG(CD284, "SP_COUNTRY_NAME")</f>
        <v>Spain</v>
      </c>
      <c r="CH284" t="s">
        <v>560</v>
      </c>
      <c r="CI284">
        <v>4556203</v>
      </c>
      <c r="CJ284" t="s">
        <v>398</v>
      </c>
      <c r="CK284" s="11">
        <v>0</v>
      </c>
      <c r="CL284" t="str">
        <f>_xll.SNL.Clients.Office.Excel.Functions.SPG(CI284, "SP_COUNTRY_NAME")</f>
        <v>USA</v>
      </c>
      <c r="CM284" t="s">
        <v>613</v>
      </c>
      <c r="CN284">
        <v>19350037</v>
      </c>
      <c r="CO284" t="s">
        <v>398</v>
      </c>
      <c r="CP284" s="11">
        <v>0</v>
      </c>
      <c r="CQ284" t="str">
        <f>_xll.SNL.Clients.Office.Excel.Functions.SPG(CN284, "SP_COUNTRY_NAME")</f>
        <v>United Kingdom</v>
      </c>
      <c r="CR284" t="s">
        <v>613</v>
      </c>
      <c r="CS284">
        <v>19350037</v>
      </c>
      <c r="CT284" t="s">
        <v>398</v>
      </c>
      <c r="CU284" s="11">
        <v>0</v>
      </c>
      <c r="CV284" t="str">
        <f>_xll.SNL.Clients.Office.Excel.Functions.SPG(CS284, "SP_COUNTRY_NAME")</f>
        <v>United Kingdom</v>
      </c>
      <c r="CW284" t="s">
        <v>560</v>
      </c>
      <c r="CX284">
        <v>4556203</v>
      </c>
      <c r="CY284" t="s">
        <v>398</v>
      </c>
      <c r="CZ284" s="11">
        <v>0</v>
      </c>
      <c r="DA284" t="str">
        <f>_xll.SNL.Clients.Office.Excel.Functions.SPG(CX284, "SP_COUNTRY_NAME")</f>
        <v>USA</v>
      </c>
      <c r="DF284" t="str">
        <f>_xll.SNL.Clients.Office.Excel.Functions.SPG(DC284, "SP_COUNTRY_NAME")</f>
        <v>#INVALID COMPANY ID</v>
      </c>
      <c r="DK284" t="str">
        <f>_xll.SNL.Clients.Office.Excel.Functions.SPG(DH284, "SP_COUNTRY_NAME")</f>
        <v>#INVALID COMPANY ID</v>
      </c>
      <c r="DL284" t="s">
        <v>887</v>
      </c>
      <c r="DM284">
        <v>109913</v>
      </c>
      <c r="DN284" t="s">
        <v>398</v>
      </c>
      <c r="DO284" s="11">
        <v>0</v>
      </c>
      <c r="DP284" t="str">
        <f>_xll.SNL.Clients.Office.Excel.Functions.SPG(DM284, "SP_COUNTRY_NAME")</f>
        <v>USA</v>
      </c>
      <c r="DQ284" t="s">
        <v>887</v>
      </c>
      <c r="DR284">
        <v>109913</v>
      </c>
      <c r="DS284" t="s">
        <v>398</v>
      </c>
      <c r="DT284" s="11">
        <v>0</v>
      </c>
      <c r="DU284" t="str">
        <f>_xll.SNL.Clients.Office.Excel.Functions.SPG(DR284, "SP_COUNTRY_NAME")</f>
        <v>USA</v>
      </c>
      <c r="DV284" t="s">
        <v>887</v>
      </c>
      <c r="DW284">
        <v>109913</v>
      </c>
      <c r="DX284" t="s">
        <v>398</v>
      </c>
      <c r="DY284" s="11">
        <v>0</v>
      </c>
      <c r="DZ284" t="str">
        <f>_xll.SNL.Clients.Office.Excel.Functions.SPG(DW284, "SP_COUNTRY_NAME")</f>
        <v>USA</v>
      </c>
      <c r="EE284" t="str">
        <f>_xll.SNL.Clients.Office.Excel.Functions.SPG(EB284, "SP_COUNTRY_NAME")</f>
        <v>#INVALID COMPANY ID</v>
      </c>
      <c r="EF284" t="s">
        <v>1311</v>
      </c>
      <c r="EG284">
        <v>4339354</v>
      </c>
      <c r="EH284" t="s">
        <v>398</v>
      </c>
      <c r="EI284" s="11">
        <v>0</v>
      </c>
      <c r="EJ284" t="str">
        <f>_xll.SNL.Clients.Office.Excel.Functions.SPG(EG284, "SP_COUNTRY_NAME")</f>
        <v>USA</v>
      </c>
      <c r="EO284" t="str">
        <f>_xll.SNL.Clients.Office.Excel.Functions.SPG(EL284, "SP_COUNTRY_NAME")</f>
        <v>#INVALID COMPANY ID</v>
      </c>
      <c r="ET284" t="str">
        <f>_xll.SNL.Clients.Office.Excel.Functions.SPG(EQ284, "SP_COUNTRY_NAME")</f>
        <v>#INVALID COMPANY ID</v>
      </c>
      <c r="EY284" t="str">
        <f>_xll.SNL.Clients.Office.Excel.Functions.SPG(EV284, "SP_COUNTRY_NAME")</f>
        <v>#INVALID COMPANY ID</v>
      </c>
      <c r="EZ284" t="s">
        <v>1436</v>
      </c>
      <c r="FA284">
        <v>4240640</v>
      </c>
      <c r="FB284" t="s">
        <v>398</v>
      </c>
      <c r="FC284" s="11">
        <v>0.01</v>
      </c>
      <c r="FD284" t="str">
        <f>_xll.SNL.Clients.Office.Excel.Functions.SPG(FA284, "SP_COUNTRY_NAME")</f>
        <v>Spain</v>
      </c>
      <c r="FE284" t="s">
        <v>1436</v>
      </c>
      <c r="FF284">
        <v>4240640</v>
      </c>
      <c r="FG284" t="s">
        <v>398</v>
      </c>
      <c r="FH284" s="11">
        <v>0.01</v>
      </c>
      <c r="FI284" t="str">
        <f>_xll.SNL.Clients.Office.Excel.Functions.SPG(FF284, "SP_COUNTRY_NAME")</f>
        <v>Spain</v>
      </c>
      <c r="FJ284" t="s">
        <v>560</v>
      </c>
      <c r="FK284">
        <v>4556203</v>
      </c>
      <c r="FL284" t="s">
        <v>398</v>
      </c>
      <c r="FM284" s="11">
        <v>0</v>
      </c>
      <c r="FN284" t="str">
        <f>_xll.SNL.Clients.Office.Excel.Functions.SPG(FK284, "SP_COUNTRY_NAME")</f>
        <v>USA</v>
      </c>
      <c r="FS284" t="str">
        <f>_xll.SNL.Clients.Office.Excel.Functions.SPG(FP284, "SP_COUNTRY_NAME")</f>
        <v>#INVALID COMPANY ID</v>
      </c>
      <c r="FT284" t="s">
        <v>1311</v>
      </c>
      <c r="FU284">
        <v>4339354</v>
      </c>
      <c r="FV284" t="s">
        <v>398</v>
      </c>
      <c r="FW284" s="11">
        <v>0</v>
      </c>
      <c r="FX284" t="str">
        <f>_xll.SNL.Clients.Office.Excel.Functions.SPG(FU284, "SP_COUNTRY_NAME")</f>
        <v>USA</v>
      </c>
      <c r="GC284" t="str">
        <f>_xll.SNL.Clients.Office.Excel.Functions.SPG(FZ284, "SP_COUNTRY_NAME")</f>
        <v>#INVALID COMPANY ID</v>
      </c>
      <c r="GH284" t="str">
        <f>_xll.SNL.Clients.Office.Excel.Functions.SPG(GE284, "SP_COUNTRY_NAME")</f>
        <v>#INVALID COMPANY ID</v>
      </c>
      <c r="GM284" t="str">
        <f>_xll.SNL.Clients.Office.Excel.Functions.SPG(GJ284, "SP_COUNTRY_NAME")</f>
        <v>#INVALID COMPANY ID</v>
      </c>
      <c r="GR284" t="str">
        <f>_xll.SNL.Clients.Office.Excel.Functions.SPG(GO284, "SP_COUNTRY_NAME")</f>
        <v>#INVALID COMPANY ID</v>
      </c>
      <c r="GW284" t="str">
        <f>_xll.SNL.Clients.Office.Excel.Functions.SPG(GT284, "SP_COUNTRY_NAME")</f>
        <v>#INVALID COMPANY ID</v>
      </c>
      <c r="HB284" t="str">
        <f>_xll.SNL.Clients.Office.Excel.Functions.SPG(GY284, "SP_COUNTRY_NAME")</f>
        <v>#INVALID COMPANY ID</v>
      </c>
      <c r="HC284" t="s">
        <v>560</v>
      </c>
      <c r="HD284">
        <v>4556203</v>
      </c>
      <c r="HE284" t="s">
        <v>398</v>
      </c>
      <c r="HF284" s="11">
        <v>0</v>
      </c>
      <c r="HG284" t="str">
        <f>_xll.SNL.Clients.Office.Excel.Functions.SPG(HD284, "SP_COUNTRY_NAME")</f>
        <v>USA</v>
      </c>
      <c r="HL284" t="str">
        <f>_xll.SNL.Clients.Office.Excel.Functions.SPG(HI284, "SP_COUNTRY_NAME")</f>
        <v>#INVALID COMPANY ID</v>
      </c>
      <c r="HQ284" t="str">
        <f>_xll.SNL.Clients.Office.Excel.Functions.SPG(HN284, "SP_COUNTRY_NAME")</f>
        <v>#INVALID COMPANY ID</v>
      </c>
      <c r="HR284" t="s">
        <v>560</v>
      </c>
      <c r="HS284">
        <v>4556203</v>
      </c>
      <c r="HT284" t="s">
        <v>398</v>
      </c>
      <c r="HU284" s="11">
        <v>0</v>
      </c>
      <c r="HV284" t="str">
        <f>_xll.SNL.Clients.Office.Excel.Functions.SPG(HS284, "SP_COUNTRY_NAME")</f>
        <v>USA</v>
      </c>
      <c r="HW284" t="s">
        <v>1311</v>
      </c>
      <c r="HX284">
        <v>4339354</v>
      </c>
      <c r="HY284" t="s">
        <v>398</v>
      </c>
      <c r="HZ284" s="11">
        <v>0</v>
      </c>
      <c r="IA284" t="str">
        <f>_xll.SNL.Clients.Office.Excel.Functions.SPG(HX284, "SP_COUNTRY_NAME")</f>
        <v>USA</v>
      </c>
      <c r="IF284" t="str">
        <f>_xll.SNL.Clients.Office.Excel.Functions.SPG(IC284, "SP_COUNTRY_NAME")</f>
        <v>#INVALID COMPANY ID</v>
      </c>
      <c r="IK284" t="str">
        <f>_xll.SNL.Clients.Office.Excel.Functions.SPG(IH284, "SP_COUNTRY_NAME")</f>
        <v>#INVALID COMPANY ID</v>
      </c>
      <c r="IP284" t="str">
        <f>_xll.SNL.Clients.Office.Excel.Functions.SPG(IM284, "SP_COUNTRY_NAME")</f>
        <v>#INVALID COMPANY ID</v>
      </c>
      <c r="IU284" t="str">
        <f>_xll.SNL.Clients.Office.Excel.Functions.SPG(IR284, "SP_COUNTRY_NAME")</f>
        <v>#INVALID COMPANY ID</v>
      </c>
      <c r="IZ284" t="str">
        <f>_xll.SNL.Clients.Office.Excel.Functions.SPG(IW284, "SP_COUNTRY_NAME")</f>
        <v>#INVALID COMPANY ID</v>
      </c>
      <c r="JA284" t="s">
        <v>613</v>
      </c>
      <c r="JB284">
        <v>19350037</v>
      </c>
      <c r="JC284" t="s">
        <v>398</v>
      </c>
      <c r="JD284" s="11">
        <v>0</v>
      </c>
      <c r="JE284" t="str">
        <f>_xll.SNL.Clients.Office.Excel.Functions.SPG(JB284, "SP_COUNTRY_NAME")</f>
        <v>United Kingdom</v>
      </c>
      <c r="JF284" t="s">
        <v>887</v>
      </c>
      <c r="JG284">
        <v>109913</v>
      </c>
      <c r="JH284" t="s">
        <v>398</v>
      </c>
      <c r="JI284" s="11">
        <v>0</v>
      </c>
      <c r="JJ284" t="str">
        <f>_xll.SNL.Clients.Office.Excel.Functions.SPG(JG284, "SP_COUNTRY_NAME")</f>
        <v>USA</v>
      </c>
      <c r="JK284" t="s">
        <v>1436</v>
      </c>
      <c r="JL284">
        <v>4240640</v>
      </c>
      <c r="JM284" t="s">
        <v>398</v>
      </c>
      <c r="JN284" s="11">
        <v>0.01</v>
      </c>
      <c r="JO284" t="str">
        <f>_xll.SNL.Clients.Office.Excel.Functions.SPG(JL284, "SP_COUNTRY_NAME")</f>
        <v>Spain</v>
      </c>
      <c r="JT284" t="str">
        <f>_xll.SNL.Clients.Office.Excel.Functions.SPG(JQ284, "SP_COUNTRY_NAME")</f>
        <v>#INVALID COMPANY ID</v>
      </c>
      <c r="JY284" t="str">
        <f>_xll.SNL.Clients.Office.Excel.Functions.SPG(JV284, "SP_COUNTRY_NAME")</f>
        <v>#INVALID COMPANY ID</v>
      </c>
      <c r="JZ284" t="s">
        <v>560</v>
      </c>
      <c r="KA284">
        <v>4556203</v>
      </c>
      <c r="KB284" t="s">
        <v>398</v>
      </c>
      <c r="KC284" s="11">
        <v>0</v>
      </c>
      <c r="KD284" t="str">
        <f>_xll.SNL.Clients.Office.Excel.Functions.SPG(KA284, "SP_COUNTRY_NAME")</f>
        <v>USA</v>
      </c>
      <c r="KI284" t="str">
        <f>_xll.SNL.Clients.Office.Excel.Functions.SPG(KF284, "SP_COUNTRY_NAME")</f>
        <v>#INVALID COMPANY ID</v>
      </c>
      <c r="KN284" t="str">
        <f>_xll.SNL.Clients.Office.Excel.Functions.SPG(KK284, "SP_COUNTRY_NAME")</f>
        <v>#INVALID COMPANY ID</v>
      </c>
    </row>
    <row r="285" spans="5:300" x14ac:dyDescent="0.35">
      <c r="E285" t="str">
        <f>_xll.SNL.Clients.Office.Excel.Functions.SPG(B285, "SP_COUNTRY_NAME")</f>
        <v>#INVALID COMPANY ID</v>
      </c>
      <c r="F285" t="s">
        <v>786</v>
      </c>
      <c r="G285">
        <v>4383779</v>
      </c>
      <c r="H285" t="s">
        <v>398</v>
      </c>
      <c r="I285" s="11">
        <v>0</v>
      </c>
      <c r="J285" t="str">
        <f>_xll.SNL.Clients.Office.Excel.Functions.SPG(G285, "SP_COUNTRY_NAME")</f>
        <v>USA</v>
      </c>
      <c r="O285" t="str">
        <f>_xll.SNL.Clients.Office.Excel.Functions.SPG(L285, "SP_COUNTRY_NAME")</f>
        <v>#INVALID COMPANY ID</v>
      </c>
      <c r="P285" t="s">
        <v>1141</v>
      </c>
      <c r="Q285" t="s">
        <v>348</v>
      </c>
      <c r="R285" t="s">
        <v>406</v>
      </c>
      <c r="S285" s="11">
        <v>0.01</v>
      </c>
      <c r="T285" t="str">
        <f>_xll.SNL.Clients.Office.Excel.Functions.SPG(Q285, "SP_COUNTRY_NAME")</f>
        <v>China</v>
      </c>
      <c r="Y285" t="str">
        <f>_xll.SNL.Clients.Office.Excel.Functions.SPG(V285, "SP_COUNTRY_NAME")</f>
        <v>#INVALID COMPANY ID</v>
      </c>
      <c r="AD285" t="str">
        <f>_xll.SNL.Clients.Office.Excel.Functions.SPG(AA285, "SP_COUNTRY_NAME")</f>
        <v>#INVALID COMPANY ID</v>
      </c>
      <c r="AI285" t="str">
        <f>_xll.SNL.Clients.Office.Excel.Functions.SPG(AF285, "SP_COUNTRY_NAME")</f>
        <v>#INVALID COMPANY ID</v>
      </c>
      <c r="AJ285" t="s">
        <v>1141</v>
      </c>
      <c r="AK285" t="s">
        <v>348</v>
      </c>
      <c r="AL285" t="s">
        <v>406</v>
      </c>
      <c r="AM285" s="11">
        <v>0.01</v>
      </c>
      <c r="AN285" t="str">
        <f>_xll.SNL.Clients.Office.Excel.Functions.SPG(AK285, "SP_COUNTRY_NAME")</f>
        <v>China</v>
      </c>
      <c r="AS285" t="str">
        <f>_xll.SNL.Clients.Office.Excel.Functions.SPG(AP285, "SP_COUNTRY_NAME")</f>
        <v>#INVALID COMPANY ID</v>
      </c>
      <c r="AX285" t="str">
        <f>_xll.SNL.Clients.Office.Excel.Functions.SPG(AU285, "SP_COUNTRY_NAME")</f>
        <v>#INVALID COMPANY ID</v>
      </c>
      <c r="BC285" t="str">
        <f>_xll.SNL.Clients.Office.Excel.Functions.SPG(AZ285, "SP_COUNTRY_NAME")</f>
        <v>#INVALID COMPANY ID</v>
      </c>
      <c r="BH285" t="str">
        <f>_xll.SNL.Clients.Office.Excel.Functions.SPG(BE285, "SP_COUNTRY_NAME")</f>
        <v>#INVALID COMPANY ID</v>
      </c>
      <c r="BI285" t="s">
        <v>943</v>
      </c>
      <c r="BJ285">
        <v>28669074</v>
      </c>
      <c r="BK285" t="s">
        <v>398</v>
      </c>
      <c r="BL285" s="11">
        <v>0</v>
      </c>
      <c r="BM285" t="str">
        <f>_xll.SNL.Clients.Office.Excel.Functions.SPG(BJ285, "SP_COUNTRY_NAME")</f>
        <v>USA</v>
      </c>
      <c r="BR285" t="str">
        <f>_xll.SNL.Clients.Office.Excel.Functions.SPG(BO285, "SP_COUNTRY_NAME")</f>
        <v>#INVALID COMPANY ID</v>
      </c>
      <c r="BW285" t="str">
        <f>_xll.SNL.Clients.Office.Excel.Functions.SPG(BT285, "SP_COUNTRY_NAME")</f>
        <v>#INVALID COMPANY ID</v>
      </c>
      <c r="BX285" t="s">
        <v>1775</v>
      </c>
      <c r="BY285">
        <v>5750365</v>
      </c>
      <c r="BZ285" t="s">
        <v>398</v>
      </c>
      <c r="CA285" s="11">
        <v>0</v>
      </c>
      <c r="CB285" t="str">
        <f>_xll.SNL.Clients.Office.Excel.Functions.SPG(BY285, "SP_COUNTRY_NAME")</f>
        <v>USA</v>
      </c>
      <c r="CC285" t="s">
        <v>1437</v>
      </c>
      <c r="CD285">
        <v>5863095</v>
      </c>
      <c r="CE285" t="s">
        <v>398</v>
      </c>
      <c r="CF285" s="11">
        <v>0.01</v>
      </c>
      <c r="CG285" t="str">
        <f>_xll.SNL.Clients.Office.Excel.Functions.SPG(CD285, "SP_COUNTRY_NAME")</f>
        <v>USA</v>
      </c>
      <c r="CH285" t="s">
        <v>1775</v>
      </c>
      <c r="CI285">
        <v>5750365</v>
      </c>
      <c r="CJ285" t="s">
        <v>398</v>
      </c>
      <c r="CK285" s="11">
        <v>0</v>
      </c>
      <c r="CL285" t="str">
        <f>_xll.SNL.Clients.Office.Excel.Functions.SPG(CI285, "SP_COUNTRY_NAME")</f>
        <v>USA</v>
      </c>
      <c r="CM285" t="s">
        <v>943</v>
      </c>
      <c r="CN285">
        <v>28669074</v>
      </c>
      <c r="CO285" t="s">
        <v>398</v>
      </c>
      <c r="CP285" s="11">
        <v>0</v>
      </c>
      <c r="CQ285" t="str">
        <f>_xll.SNL.Clients.Office.Excel.Functions.SPG(CN285, "SP_COUNTRY_NAME")</f>
        <v>USA</v>
      </c>
      <c r="CR285" t="s">
        <v>943</v>
      </c>
      <c r="CS285">
        <v>28669074</v>
      </c>
      <c r="CT285" t="s">
        <v>398</v>
      </c>
      <c r="CU285" s="11">
        <v>0</v>
      </c>
      <c r="CV285" t="str">
        <f>_xll.SNL.Clients.Office.Excel.Functions.SPG(CS285, "SP_COUNTRY_NAME")</f>
        <v>USA</v>
      </c>
      <c r="CW285" t="s">
        <v>1775</v>
      </c>
      <c r="CX285">
        <v>5750365</v>
      </c>
      <c r="CY285" t="s">
        <v>398</v>
      </c>
      <c r="CZ285" s="11">
        <v>0</v>
      </c>
      <c r="DA285" t="str">
        <f>_xll.SNL.Clients.Office.Excel.Functions.SPG(CX285, "SP_COUNTRY_NAME")</f>
        <v>USA</v>
      </c>
      <c r="DF285" t="str">
        <f>_xll.SNL.Clients.Office.Excel.Functions.SPG(DC285, "SP_COUNTRY_NAME")</f>
        <v>#INVALID COMPANY ID</v>
      </c>
      <c r="DK285" t="str">
        <f>_xll.SNL.Clients.Office.Excel.Functions.SPG(DH285, "SP_COUNTRY_NAME")</f>
        <v>#INVALID COMPANY ID</v>
      </c>
      <c r="DL285" t="s">
        <v>786</v>
      </c>
      <c r="DM285">
        <v>4383779</v>
      </c>
      <c r="DN285" t="s">
        <v>398</v>
      </c>
      <c r="DO285" s="11">
        <v>0</v>
      </c>
      <c r="DP285" t="str">
        <f>_xll.SNL.Clients.Office.Excel.Functions.SPG(DM285, "SP_COUNTRY_NAME")</f>
        <v>USA</v>
      </c>
      <c r="DQ285" t="s">
        <v>786</v>
      </c>
      <c r="DR285">
        <v>4383779</v>
      </c>
      <c r="DS285" t="s">
        <v>398</v>
      </c>
      <c r="DT285" s="11">
        <v>0</v>
      </c>
      <c r="DU285" t="str">
        <f>_xll.SNL.Clients.Office.Excel.Functions.SPG(DR285, "SP_COUNTRY_NAME")</f>
        <v>USA</v>
      </c>
      <c r="DV285" t="s">
        <v>786</v>
      </c>
      <c r="DW285">
        <v>4383779</v>
      </c>
      <c r="DX285" t="s">
        <v>398</v>
      </c>
      <c r="DY285" s="11">
        <v>0</v>
      </c>
      <c r="DZ285" t="str">
        <f>_xll.SNL.Clients.Office.Excel.Functions.SPG(DW285, "SP_COUNTRY_NAME")</f>
        <v>USA</v>
      </c>
      <c r="EE285" t="str">
        <f>_xll.SNL.Clients.Office.Excel.Functions.SPG(EB285, "SP_COUNTRY_NAME")</f>
        <v>#INVALID COMPANY ID</v>
      </c>
      <c r="EF285" t="s">
        <v>688</v>
      </c>
      <c r="EG285">
        <v>25022507</v>
      </c>
      <c r="EH285" t="s">
        <v>398</v>
      </c>
      <c r="EI285" s="11">
        <v>0</v>
      </c>
      <c r="EJ285" t="str">
        <f>_xll.SNL.Clients.Office.Excel.Functions.SPG(EG285, "SP_COUNTRY_NAME")</f>
        <v>South Africa</v>
      </c>
      <c r="EO285" t="str">
        <f>_xll.SNL.Clients.Office.Excel.Functions.SPG(EL285, "SP_COUNTRY_NAME")</f>
        <v>#INVALID COMPANY ID</v>
      </c>
      <c r="ET285" t="str">
        <f>_xll.SNL.Clients.Office.Excel.Functions.SPG(EQ285, "SP_COUNTRY_NAME")</f>
        <v>#INVALID COMPANY ID</v>
      </c>
      <c r="EY285" t="str">
        <f>_xll.SNL.Clients.Office.Excel.Functions.SPG(EV285, "SP_COUNTRY_NAME")</f>
        <v>#INVALID COMPANY ID</v>
      </c>
      <c r="EZ285" t="s">
        <v>1437</v>
      </c>
      <c r="FA285">
        <v>5863095</v>
      </c>
      <c r="FB285" t="s">
        <v>398</v>
      </c>
      <c r="FC285" s="11">
        <v>0.01</v>
      </c>
      <c r="FD285" t="str">
        <f>_xll.SNL.Clients.Office.Excel.Functions.SPG(FA285, "SP_COUNTRY_NAME")</f>
        <v>USA</v>
      </c>
      <c r="FE285" t="s">
        <v>1437</v>
      </c>
      <c r="FF285">
        <v>5863095</v>
      </c>
      <c r="FG285" t="s">
        <v>398</v>
      </c>
      <c r="FH285" s="11">
        <v>0.01</v>
      </c>
      <c r="FI285" t="str">
        <f>_xll.SNL.Clients.Office.Excel.Functions.SPG(FF285, "SP_COUNTRY_NAME")</f>
        <v>USA</v>
      </c>
      <c r="FJ285" t="s">
        <v>1775</v>
      </c>
      <c r="FK285">
        <v>5750365</v>
      </c>
      <c r="FL285" t="s">
        <v>398</v>
      </c>
      <c r="FM285" s="11">
        <v>0</v>
      </c>
      <c r="FN285" t="str">
        <f>_xll.SNL.Clients.Office.Excel.Functions.SPG(FK285, "SP_COUNTRY_NAME")</f>
        <v>USA</v>
      </c>
      <c r="FS285" t="str">
        <f>_xll.SNL.Clients.Office.Excel.Functions.SPG(FP285, "SP_COUNTRY_NAME")</f>
        <v>#INVALID COMPANY ID</v>
      </c>
      <c r="FT285" t="s">
        <v>688</v>
      </c>
      <c r="FU285">
        <v>25022507</v>
      </c>
      <c r="FV285" t="s">
        <v>398</v>
      </c>
      <c r="FW285" s="11">
        <v>0</v>
      </c>
      <c r="FX285" t="str">
        <f>_xll.SNL.Clients.Office.Excel.Functions.SPG(FU285, "SP_COUNTRY_NAME")</f>
        <v>South Africa</v>
      </c>
      <c r="GC285" t="str">
        <f>_xll.SNL.Clients.Office.Excel.Functions.SPG(FZ285, "SP_COUNTRY_NAME")</f>
        <v>#INVALID COMPANY ID</v>
      </c>
      <c r="GH285" t="str">
        <f>_xll.SNL.Clients.Office.Excel.Functions.SPG(GE285, "SP_COUNTRY_NAME")</f>
        <v>#INVALID COMPANY ID</v>
      </c>
      <c r="GM285" t="str">
        <f>_xll.SNL.Clients.Office.Excel.Functions.SPG(GJ285, "SP_COUNTRY_NAME")</f>
        <v>#INVALID COMPANY ID</v>
      </c>
      <c r="GR285" t="str">
        <f>_xll.SNL.Clients.Office.Excel.Functions.SPG(GO285, "SP_COUNTRY_NAME")</f>
        <v>#INVALID COMPANY ID</v>
      </c>
      <c r="GW285" t="str">
        <f>_xll.SNL.Clients.Office.Excel.Functions.SPG(GT285, "SP_COUNTRY_NAME")</f>
        <v>#INVALID COMPANY ID</v>
      </c>
      <c r="HB285" t="str">
        <f>_xll.SNL.Clients.Office.Excel.Functions.SPG(GY285, "SP_COUNTRY_NAME")</f>
        <v>#INVALID COMPANY ID</v>
      </c>
      <c r="HC285" t="s">
        <v>1775</v>
      </c>
      <c r="HD285">
        <v>5750365</v>
      </c>
      <c r="HE285" t="s">
        <v>398</v>
      </c>
      <c r="HF285" s="11">
        <v>0</v>
      </c>
      <c r="HG285" t="str">
        <f>_xll.SNL.Clients.Office.Excel.Functions.SPG(HD285, "SP_COUNTRY_NAME")</f>
        <v>USA</v>
      </c>
      <c r="HL285" t="str">
        <f>_xll.SNL.Clients.Office.Excel.Functions.SPG(HI285, "SP_COUNTRY_NAME")</f>
        <v>#INVALID COMPANY ID</v>
      </c>
      <c r="HQ285" t="str">
        <f>_xll.SNL.Clients.Office.Excel.Functions.SPG(HN285, "SP_COUNTRY_NAME")</f>
        <v>#INVALID COMPANY ID</v>
      </c>
      <c r="HR285" t="s">
        <v>1775</v>
      </c>
      <c r="HS285">
        <v>5750365</v>
      </c>
      <c r="HT285" t="s">
        <v>398</v>
      </c>
      <c r="HU285" s="11">
        <v>0</v>
      </c>
      <c r="HV285" t="str">
        <f>_xll.SNL.Clients.Office.Excel.Functions.SPG(HS285, "SP_COUNTRY_NAME")</f>
        <v>USA</v>
      </c>
      <c r="HW285" t="s">
        <v>688</v>
      </c>
      <c r="HX285">
        <v>25022507</v>
      </c>
      <c r="HY285" t="s">
        <v>398</v>
      </c>
      <c r="HZ285" s="11">
        <v>0</v>
      </c>
      <c r="IA285" t="str">
        <f>_xll.SNL.Clients.Office.Excel.Functions.SPG(HX285, "SP_COUNTRY_NAME")</f>
        <v>South Africa</v>
      </c>
      <c r="IF285" t="str">
        <f>_xll.SNL.Clients.Office.Excel.Functions.SPG(IC285, "SP_COUNTRY_NAME")</f>
        <v>#INVALID COMPANY ID</v>
      </c>
      <c r="IK285" t="str">
        <f>_xll.SNL.Clients.Office.Excel.Functions.SPG(IH285, "SP_COUNTRY_NAME")</f>
        <v>#INVALID COMPANY ID</v>
      </c>
      <c r="IP285" t="str">
        <f>_xll.SNL.Clients.Office.Excel.Functions.SPG(IM285, "SP_COUNTRY_NAME")</f>
        <v>#INVALID COMPANY ID</v>
      </c>
      <c r="IU285" t="str">
        <f>_xll.SNL.Clients.Office.Excel.Functions.SPG(IR285, "SP_COUNTRY_NAME")</f>
        <v>#INVALID COMPANY ID</v>
      </c>
      <c r="IZ285" t="str">
        <f>_xll.SNL.Clients.Office.Excel.Functions.SPG(IW285, "SP_COUNTRY_NAME")</f>
        <v>#INVALID COMPANY ID</v>
      </c>
      <c r="JA285" t="s">
        <v>943</v>
      </c>
      <c r="JB285">
        <v>28669074</v>
      </c>
      <c r="JC285" t="s">
        <v>398</v>
      </c>
      <c r="JD285" s="11">
        <v>0</v>
      </c>
      <c r="JE285" t="str">
        <f>_xll.SNL.Clients.Office.Excel.Functions.SPG(JB285, "SP_COUNTRY_NAME")</f>
        <v>USA</v>
      </c>
      <c r="JF285" t="s">
        <v>786</v>
      </c>
      <c r="JG285">
        <v>4383779</v>
      </c>
      <c r="JH285" t="s">
        <v>398</v>
      </c>
      <c r="JI285" s="11">
        <v>0</v>
      </c>
      <c r="JJ285" t="str">
        <f>_xll.SNL.Clients.Office.Excel.Functions.SPG(JG285, "SP_COUNTRY_NAME")</f>
        <v>USA</v>
      </c>
      <c r="JK285" t="s">
        <v>1437</v>
      </c>
      <c r="JL285">
        <v>5863095</v>
      </c>
      <c r="JM285" t="s">
        <v>398</v>
      </c>
      <c r="JN285" s="11">
        <v>0.01</v>
      </c>
      <c r="JO285" t="str">
        <f>_xll.SNL.Clients.Office.Excel.Functions.SPG(JL285, "SP_COUNTRY_NAME")</f>
        <v>USA</v>
      </c>
      <c r="JT285" t="str">
        <f>_xll.SNL.Clients.Office.Excel.Functions.SPG(JQ285, "SP_COUNTRY_NAME")</f>
        <v>#INVALID COMPANY ID</v>
      </c>
      <c r="JY285" t="str">
        <f>_xll.SNL.Clients.Office.Excel.Functions.SPG(JV285, "SP_COUNTRY_NAME")</f>
        <v>#INVALID COMPANY ID</v>
      </c>
      <c r="JZ285" t="s">
        <v>1775</v>
      </c>
      <c r="KA285">
        <v>5750365</v>
      </c>
      <c r="KB285" t="s">
        <v>398</v>
      </c>
      <c r="KC285" s="11">
        <v>0</v>
      </c>
      <c r="KD285" t="str">
        <f>_xll.SNL.Clients.Office.Excel.Functions.SPG(KA285, "SP_COUNTRY_NAME")</f>
        <v>USA</v>
      </c>
      <c r="KI285" t="str">
        <f>_xll.SNL.Clients.Office.Excel.Functions.SPG(KF285, "SP_COUNTRY_NAME")</f>
        <v>#INVALID COMPANY ID</v>
      </c>
      <c r="KN285" t="str">
        <f>_xll.SNL.Clients.Office.Excel.Functions.SPG(KK285, "SP_COUNTRY_NAME")</f>
        <v>#INVALID COMPANY ID</v>
      </c>
    </row>
    <row r="286" spans="5:300" x14ac:dyDescent="0.35">
      <c r="E286" t="str">
        <f>_xll.SNL.Clients.Office.Excel.Functions.SPG(B286, "SP_COUNTRY_NAME")</f>
        <v>#INVALID COMPANY ID</v>
      </c>
      <c r="F286" t="s">
        <v>888</v>
      </c>
      <c r="G286">
        <v>5782512</v>
      </c>
      <c r="H286" t="s">
        <v>398</v>
      </c>
      <c r="I286" s="11">
        <v>0</v>
      </c>
      <c r="J286" t="str">
        <f>_xll.SNL.Clients.Office.Excel.Functions.SPG(G286, "SP_COUNTRY_NAME")</f>
        <v>South Africa</v>
      </c>
      <c r="O286" t="str">
        <f>_xll.SNL.Clients.Office.Excel.Functions.SPG(L286, "SP_COUNTRY_NAME")</f>
        <v>#INVALID COMPANY ID</v>
      </c>
      <c r="P286" t="s">
        <v>673</v>
      </c>
      <c r="Q286">
        <v>4423321</v>
      </c>
      <c r="R286" t="s">
        <v>398</v>
      </c>
      <c r="S286" s="11">
        <v>0.01</v>
      </c>
      <c r="T286" t="str">
        <f>_xll.SNL.Clients.Office.Excel.Functions.SPG(Q286, "SP_COUNTRY_NAME")</f>
        <v>South Africa</v>
      </c>
      <c r="Y286" t="str">
        <f>_xll.SNL.Clients.Office.Excel.Functions.SPG(V286, "SP_COUNTRY_NAME")</f>
        <v>#INVALID COMPANY ID</v>
      </c>
      <c r="AD286" t="str">
        <f>_xll.SNL.Clients.Office.Excel.Functions.SPG(AA286, "SP_COUNTRY_NAME")</f>
        <v>#INVALID COMPANY ID</v>
      </c>
      <c r="AI286" t="str">
        <f>_xll.SNL.Clients.Office.Excel.Functions.SPG(AF286, "SP_COUNTRY_NAME")</f>
        <v>#INVALID COMPANY ID</v>
      </c>
      <c r="AJ286" t="s">
        <v>673</v>
      </c>
      <c r="AK286">
        <v>4423321</v>
      </c>
      <c r="AL286" t="s">
        <v>398</v>
      </c>
      <c r="AM286" s="11">
        <v>0.01</v>
      </c>
      <c r="AN286" t="str">
        <f>_xll.SNL.Clients.Office.Excel.Functions.SPG(AK286, "SP_COUNTRY_NAME")</f>
        <v>South Africa</v>
      </c>
      <c r="AS286" t="str">
        <f>_xll.SNL.Clients.Office.Excel.Functions.SPG(AP286, "SP_COUNTRY_NAME")</f>
        <v>#INVALID COMPANY ID</v>
      </c>
      <c r="AX286" t="str">
        <f>_xll.SNL.Clients.Office.Excel.Functions.SPG(AU286, "SP_COUNTRY_NAME")</f>
        <v>#INVALID COMPANY ID</v>
      </c>
      <c r="BC286" t="str">
        <f>_xll.SNL.Clients.Office.Excel.Functions.SPG(AZ286, "SP_COUNTRY_NAME")</f>
        <v>#INVALID COMPANY ID</v>
      </c>
      <c r="BH286" t="str">
        <f>_xll.SNL.Clients.Office.Excel.Functions.SPG(BE286, "SP_COUNTRY_NAME")</f>
        <v>#INVALID COMPANY ID</v>
      </c>
      <c r="BI286" t="s">
        <v>633</v>
      </c>
      <c r="BJ286">
        <v>100406</v>
      </c>
      <c r="BK286" t="s">
        <v>401</v>
      </c>
      <c r="BL286" s="11">
        <v>0</v>
      </c>
      <c r="BM286" t="str">
        <f>_xll.SNL.Clients.Office.Excel.Functions.SPG(BJ286, "SP_COUNTRY_NAME")</f>
        <v>USA</v>
      </c>
      <c r="BR286" t="str">
        <f>_xll.SNL.Clients.Office.Excel.Functions.SPG(BO286, "SP_COUNTRY_NAME")</f>
        <v>#INVALID COMPANY ID</v>
      </c>
      <c r="BW286" t="str">
        <f>_xll.SNL.Clients.Office.Excel.Functions.SPG(BT286, "SP_COUNTRY_NAME")</f>
        <v>#INVALID COMPANY ID</v>
      </c>
      <c r="BX286" t="s">
        <v>1776</v>
      </c>
      <c r="BY286">
        <v>4117859</v>
      </c>
      <c r="BZ286" t="s">
        <v>398</v>
      </c>
      <c r="CA286" s="11">
        <v>0</v>
      </c>
      <c r="CB286" t="str">
        <f>_xll.SNL.Clients.Office.Excel.Functions.SPG(BY286, "SP_COUNTRY_NAME")</f>
        <v>USA</v>
      </c>
      <c r="CC286" t="s">
        <v>1438</v>
      </c>
      <c r="CD286">
        <v>6744855</v>
      </c>
      <c r="CE286" t="s">
        <v>398</v>
      </c>
      <c r="CF286" s="11">
        <v>0.01</v>
      </c>
      <c r="CG286" t="str">
        <f>_xll.SNL.Clients.Office.Excel.Functions.SPG(CD286, "SP_COUNTRY_NAME")</f>
        <v>Brazil</v>
      </c>
      <c r="CH286" t="s">
        <v>1776</v>
      </c>
      <c r="CI286">
        <v>4117859</v>
      </c>
      <c r="CJ286" t="s">
        <v>398</v>
      </c>
      <c r="CK286" s="11">
        <v>0</v>
      </c>
      <c r="CL286" t="str">
        <f>_xll.SNL.Clients.Office.Excel.Functions.SPG(CI286, "SP_COUNTRY_NAME")</f>
        <v>USA</v>
      </c>
      <c r="CM286" t="s">
        <v>633</v>
      </c>
      <c r="CN286">
        <v>100406</v>
      </c>
      <c r="CO286" t="s">
        <v>401</v>
      </c>
      <c r="CP286" s="11">
        <v>0</v>
      </c>
      <c r="CQ286" t="str">
        <f>_xll.SNL.Clients.Office.Excel.Functions.SPG(CN286, "SP_COUNTRY_NAME")</f>
        <v>USA</v>
      </c>
      <c r="CR286" t="s">
        <v>633</v>
      </c>
      <c r="CS286">
        <v>100406</v>
      </c>
      <c r="CT286" t="s">
        <v>401</v>
      </c>
      <c r="CU286" s="11">
        <v>0</v>
      </c>
      <c r="CV286" t="str">
        <f>_xll.SNL.Clients.Office.Excel.Functions.SPG(CS286, "SP_COUNTRY_NAME")</f>
        <v>USA</v>
      </c>
      <c r="CW286" t="s">
        <v>1776</v>
      </c>
      <c r="CX286">
        <v>4117859</v>
      </c>
      <c r="CY286" t="s">
        <v>398</v>
      </c>
      <c r="CZ286" s="11">
        <v>0</v>
      </c>
      <c r="DA286" t="str">
        <f>_xll.SNL.Clients.Office.Excel.Functions.SPG(CX286, "SP_COUNTRY_NAME")</f>
        <v>USA</v>
      </c>
      <c r="DF286" t="str">
        <f>_xll.SNL.Clients.Office.Excel.Functions.SPG(DC286, "SP_COUNTRY_NAME")</f>
        <v>#INVALID COMPANY ID</v>
      </c>
      <c r="DK286" t="str">
        <f>_xll.SNL.Clients.Office.Excel.Functions.SPG(DH286, "SP_COUNTRY_NAME")</f>
        <v>#INVALID COMPANY ID</v>
      </c>
      <c r="DL286" t="s">
        <v>888</v>
      </c>
      <c r="DM286">
        <v>5782512</v>
      </c>
      <c r="DN286" t="s">
        <v>398</v>
      </c>
      <c r="DO286" s="11">
        <v>0</v>
      </c>
      <c r="DP286" t="str">
        <f>_xll.SNL.Clients.Office.Excel.Functions.SPG(DM286, "SP_COUNTRY_NAME")</f>
        <v>South Africa</v>
      </c>
      <c r="DQ286" t="s">
        <v>888</v>
      </c>
      <c r="DR286">
        <v>5782512</v>
      </c>
      <c r="DS286" t="s">
        <v>398</v>
      </c>
      <c r="DT286" s="11">
        <v>0</v>
      </c>
      <c r="DU286" t="str">
        <f>_xll.SNL.Clients.Office.Excel.Functions.SPG(DR286, "SP_COUNTRY_NAME")</f>
        <v>South Africa</v>
      </c>
      <c r="DV286" t="s">
        <v>888</v>
      </c>
      <c r="DW286">
        <v>5782512</v>
      </c>
      <c r="DX286" t="s">
        <v>398</v>
      </c>
      <c r="DY286" s="11">
        <v>0</v>
      </c>
      <c r="DZ286" t="str">
        <f>_xll.SNL.Clients.Office.Excel.Functions.SPG(DW286, "SP_COUNTRY_NAME")</f>
        <v>South Africa</v>
      </c>
      <c r="EE286" t="str">
        <f>_xll.SNL.Clients.Office.Excel.Functions.SPG(EB286, "SP_COUNTRY_NAME")</f>
        <v>#INVALID COMPANY ID</v>
      </c>
      <c r="EF286" t="s">
        <v>551</v>
      </c>
      <c r="EG286">
        <v>4281265</v>
      </c>
      <c r="EH286" t="s">
        <v>398</v>
      </c>
      <c r="EI286" s="11">
        <v>0</v>
      </c>
      <c r="EJ286" t="str">
        <f>_xll.SNL.Clients.Office.Excel.Functions.SPG(EG286, "SP_COUNTRY_NAME")</f>
        <v>Canada</v>
      </c>
      <c r="EO286" t="str">
        <f>_xll.SNL.Clients.Office.Excel.Functions.SPG(EL286, "SP_COUNTRY_NAME")</f>
        <v>#INVALID COMPANY ID</v>
      </c>
      <c r="ET286" t="str">
        <f>_xll.SNL.Clients.Office.Excel.Functions.SPG(EQ286, "SP_COUNTRY_NAME")</f>
        <v>#INVALID COMPANY ID</v>
      </c>
      <c r="EY286" t="str">
        <f>_xll.SNL.Clients.Office.Excel.Functions.SPG(EV286, "SP_COUNTRY_NAME")</f>
        <v>#INVALID COMPANY ID</v>
      </c>
      <c r="EZ286" t="s">
        <v>1438</v>
      </c>
      <c r="FA286">
        <v>6744855</v>
      </c>
      <c r="FB286" t="s">
        <v>398</v>
      </c>
      <c r="FC286" s="11">
        <v>0.01</v>
      </c>
      <c r="FD286" t="str">
        <f>_xll.SNL.Clients.Office.Excel.Functions.SPG(FA286, "SP_COUNTRY_NAME")</f>
        <v>Brazil</v>
      </c>
      <c r="FE286" t="s">
        <v>1438</v>
      </c>
      <c r="FF286">
        <v>6744855</v>
      </c>
      <c r="FG286" t="s">
        <v>398</v>
      </c>
      <c r="FH286" s="11">
        <v>0.01</v>
      </c>
      <c r="FI286" t="str">
        <f>_xll.SNL.Clients.Office.Excel.Functions.SPG(FF286, "SP_COUNTRY_NAME")</f>
        <v>Brazil</v>
      </c>
      <c r="FJ286" t="s">
        <v>1776</v>
      </c>
      <c r="FK286">
        <v>4117859</v>
      </c>
      <c r="FL286" t="s">
        <v>398</v>
      </c>
      <c r="FM286" s="11">
        <v>0</v>
      </c>
      <c r="FN286" t="str">
        <f>_xll.SNL.Clients.Office.Excel.Functions.SPG(FK286, "SP_COUNTRY_NAME")</f>
        <v>USA</v>
      </c>
      <c r="FS286" t="str">
        <f>_xll.SNL.Clients.Office.Excel.Functions.SPG(FP286, "SP_COUNTRY_NAME")</f>
        <v>#INVALID COMPANY ID</v>
      </c>
      <c r="FT286" t="s">
        <v>551</v>
      </c>
      <c r="FU286">
        <v>4281265</v>
      </c>
      <c r="FV286" t="s">
        <v>398</v>
      </c>
      <c r="FW286" s="11">
        <v>0</v>
      </c>
      <c r="FX286" t="str">
        <f>_xll.SNL.Clients.Office.Excel.Functions.SPG(FU286, "SP_COUNTRY_NAME")</f>
        <v>Canada</v>
      </c>
      <c r="GC286" t="str">
        <f>_xll.SNL.Clients.Office.Excel.Functions.SPG(FZ286, "SP_COUNTRY_NAME")</f>
        <v>#INVALID COMPANY ID</v>
      </c>
      <c r="GH286" t="str">
        <f>_xll.SNL.Clients.Office.Excel.Functions.SPG(GE286, "SP_COUNTRY_NAME")</f>
        <v>#INVALID COMPANY ID</v>
      </c>
      <c r="GM286" t="str">
        <f>_xll.SNL.Clients.Office.Excel.Functions.SPG(GJ286, "SP_COUNTRY_NAME")</f>
        <v>#INVALID COMPANY ID</v>
      </c>
      <c r="GR286" t="str">
        <f>_xll.SNL.Clients.Office.Excel.Functions.SPG(GO286, "SP_COUNTRY_NAME")</f>
        <v>#INVALID COMPANY ID</v>
      </c>
      <c r="GW286" t="str">
        <f>_xll.SNL.Clients.Office.Excel.Functions.SPG(GT286, "SP_COUNTRY_NAME")</f>
        <v>#INVALID COMPANY ID</v>
      </c>
      <c r="HB286" t="str">
        <f>_xll.SNL.Clients.Office.Excel.Functions.SPG(GY286, "SP_COUNTRY_NAME")</f>
        <v>#INVALID COMPANY ID</v>
      </c>
      <c r="HC286" t="s">
        <v>1776</v>
      </c>
      <c r="HD286">
        <v>4117859</v>
      </c>
      <c r="HE286" t="s">
        <v>398</v>
      </c>
      <c r="HF286" s="11">
        <v>0</v>
      </c>
      <c r="HG286" t="str">
        <f>_xll.SNL.Clients.Office.Excel.Functions.SPG(HD286, "SP_COUNTRY_NAME")</f>
        <v>USA</v>
      </c>
      <c r="HL286" t="str">
        <f>_xll.SNL.Clients.Office.Excel.Functions.SPG(HI286, "SP_COUNTRY_NAME")</f>
        <v>#INVALID COMPANY ID</v>
      </c>
      <c r="HQ286" t="str">
        <f>_xll.SNL.Clients.Office.Excel.Functions.SPG(HN286, "SP_COUNTRY_NAME")</f>
        <v>#INVALID COMPANY ID</v>
      </c>
      <c r="HR286" t="s">
        <v>1776</v>
      </c>
      <c r="HS286">
        <v>4117859</v>
      </c>
      <c r="HT286" t="s">
        <v>398</v>
      </c>
      <c r="HU286" s="11">
        <v>0</v>
      </c>
      <c r="HV286" t="str">
        <f>_xll.SNL.Clients.Office.Excel.Functions.SPG(HS286, "SP_COUNTRY_NAME")</f>
        <v>USA</v>
      </c>
      <c r="HW286" t="s">
        <v>551</v>
      </c>
      <c r="HX286">
        <v>4281265</v>
      </c>
      <c r="HY286" t="s">
        <v>398</v>
      </c>
      <c r="HZ286" s="11">
        <v>0</v>
      </c>
      <c r="IA286" t="str">
        <f>_xll.SNL.Clients.Office.Excel.Functions.SPG(HX286, "SP_COUNTRY_NAME")</f>
        <v>Canada</v>
      </c>
      <c r="IF286" t="str">
        <f>_xll.SNL.Clients.Office.Excel.Functions.SPG(IC286, "SP_COUNTRY_NAME")</f>
        <v>#INVALID COMPANY ID</v>
      </c>
      <c r="IK286" t="str">
        <f>_xll.SNL.Clients.Office.Excel.Functions.SPG(IH286, "SP_COUNTRY_NAME")</f>
        <v>#INVALID COMPANY ID</v>
      </c>
      <c r="IP286" t="str">
        <f>_xll.SNL.Clients.Office.Excel.Functions.SPG(IM286, "SP_COUNTRY_NAME")</f>
        <v>#INVALID COMPANY ID</v>
      </c>
      <c r="IU286" t="str">
        <f>_xll.SNL.Clients.Office.Excel.Functions.SPG(IR286, "SP_COUNTRY_NAME")</f>
        <v>#INVALID COMPANY ID</v>
      </c>
      <c r="IZ286" t="str">
        <f>_xll.SNL.Clients.Office.Excel.Functions.SPG(IW286, "SP_COUNTRY_NAME")</f>
        <v>#INVALID COMPANY ID</v>
      </c>
      <c r="JA286" t="s">
        <v>633</v>
      </c>
      <c r="JB286">
        <v>100406</v>
      </c>
      <c r="JC286" t="s">
        <v>401</v>
      </c>
      <c r="JD286" s="11">
        <v>0</v>
      </c>
      <c r="JE286" t="str">
        <f>_xll.SNL.Clients.Office.Excel.Functions.SPG(JB286, "SP_COUNTRY_NAME")</f>
        <v>USA</v>
      </c>
      <c r="JF286" t="s">
        <v>888</v>
      </c>
      <c r="JG286">
        <v>5782512</v>
      </c>
      <c r="JH286" t="s">
        <v>398</v>
      </c>
      <c r="JI286" s="11">
        <v>0</v>
      </c>
      <c r="JJ286" t="str">
        <f>_xll.SNL.Clients.Office.Excel.Functions.SPG(JG286, "SP_COUNTRY_NAME")</f>
        <v>South Africa</v>
      </c>
      <c r="JK286" t="s">
        <v>1438</v>
      </c>
      <c r="JL286">
        <v>6744855</v>
      </c>
      <c r="JM286" t="s">
        <v>398</v>
      </c>
      <c r="JN286" s="11">
        <v>0.01</v>
      </c>
      <c r="JO286" t="str">
        <f>_xll.SNL.Clients.Office.Excel.Functions.SPG(JL286, "SP_COUNTRY_NAME")</f>
        <v>Brazil</v>
      </c>
      <c r="JT286" t="str">
        <f>_xll.SNL.Clients.Office.Excel.Functions.SPG(JQ286, "SP_COUNTRY_NAME")</f>
        <v>#INVALID COMPANY ID</v>
      </c>
      <c r="JY286" t="str">
        <f>_xll.SNL.Clients.Office.Excel.Functions.SPG(JV286, "SP_COUNTRY_NAME")</f>
        <v>#INVALID COMPANY ID</v>
      </c>
      <c r="JZ286" t="s">
        <v>1776</v>
      </c>
      <c r="KA286">
        <v>4117859</v>
      </c>
      <c r="KB286" t="s">
        <v>398</v>
      </c>
      <c r="KC286" s="11">
        <v>0</v>
      </c>
      <c r="KD286" t="str">
        <f>_xll.SNL.Clients.Office.Excel.Functions.SPG(KA286, "SP_COUNTRY_NAME")</f>
        <v>USA</v>
      </c>
      <c r="KI286" t="str">
        <f>_xll.SNL.Clients.Office.Excel.Functions.SPG(KF286, "SP_COUNTRY_NAME")</f>
        <v>#INVALID COMPANY ID</v>
      </c>
      <c r="KN286" t="str">
        <f>_xll.SNL.Clients.Office.Excel.Functions.SPG(KK286, "SP_COUNTRY_NAME")</f>
        <v>#INVALID COMPANY ID</v>
      </c>
    </row>
    <row r="287" spans="5:300" x14ac:dyDescent="0.35">
      <c r="E287" t="str">
        <f>_xll.SNL.Clients.Office.Excel.Functions.SPG(B287, "SP_COUNTRY_NAME")</f>
        <v>#INVALID COMPANY ID</v>
      </c>
      <c r="F287" t="s">
        <v>781</v>
      </c>
      <c r="G287">
        <v>4305801</v>
      </c>
      <c r="H287" t="s">
        <v>398</v>
      </c>
      <c r="I287" s="11">
        <v>0</v>
      </c>
      <c r="J287" t="str">
        <f>_xll.SNL.Clients.Office.Excel.Functions.SPG(G287, "SP_COUNTRY_NAME")</f>
        <v>South Africa</v>
      </c>
      <c r="O287" t="str">
        <f>_xll.SNL.Clients.Office.Excel.Functions.SPG(L287, "SP_COUNTRY_NAME")</f>
        <v>#INVALID COMPANY ID</v>
      </c>
      <c r="P287" t="s">
        <v>1142</v>
      </c>
      <c r="Q287">
        <v>4296071</v>
      </c>
      <c r="R287" t="s">
        <v>398</v>
      </c>
      <c r="S287" s="11">
        <v>0.01</v>
      </c>
      <c r="T287" t="str">
        <f>_xll.SNL.Clients.Office.Excel.Functions.SPG(Q287, "SP_COUNTRY_NAME")</f>
        <v>Hong Kong</v>
      </c>
      <c r="Y287" t="str">
        <f>_xll.SNL.Clients.Office.Excel.Functions.SPG(V287, "SP_COUNTRY_NAME")</f>
        <v>#INVALID COMPANY ID</v>
      </c>
      <c r="AD287" t="str">
        <f>_xll.SNL.Clients.Office.Excel.Functions.SPG(AA287, "SP_COUNTRY_NAME")</f>
        <v>#INVALID COMPANY ID</v>
      </c>
      <c r="AI287" t="str">
        <f>_xll.SNL.Clients.Office.Excel.Functions.SPG(AF287, "SP_COUNTRY_NAME")</f>
        <v>#INVALID COMPANY ID</v>
      </c>
      <c r="AJ287" t="s">
        <v>1142</v>
      </c>
      <c r="AK287">
        <v>4296071</v>
      </c>
      <c r="AL287" t="s">
        <v>398</v>
      </c>
      <c r="AM287" s="11">
        <v>0.01</v>
      </c>
      <c r="AN287" t="str">
        <f>_xll.SNL.Clients.Office.Excel.Functions.SPG(AK287, "SP_COUNTRY_NAME")</f>
        <v>Hong Kong</v>
      </c>
      <c r="AS287" t="str">
        <f>_xll.SNL.Clients.Office.Excel.Functions.SPG(AP287, "SP_COUNTRY_NAME")</f>
        <v>#INVALID COMPANY ID</v>
      </c>
      <c r="AX287" t="str">
        <f>_xll.SNL.Clients.Office.Excel.Functions.SPG(AU287, "SP_COUNTRY_NAME")</f>
        <v>#INVALID COMPANY ID</v>
      </c>
      <c r="BC287" t="str">
        <f>_xll.SNL.Clients.Office.Excel.Functions.SPG(AZ287, "SP_COUNTRY_NAME")</f>
        <v>#INVALID COMPANY ID</v>
      </c>
      <c r="BH287" t="str">
        <f>_xll.SNL.Clients.Office.Excel.Functions.SPG(BE287, "SP_COUNTRY_NAME")</f>
        <v>#INVALID COMPANY ID</v>
      </c>
      <c r="BI287" t="s">
        <v>640</v>
      </c>
      <c r="BJ287">
        <v>109776</v>
      </c>
      <c r="BK287" t="s">
        <v>398</v>
      </c>
      <c r="BL287" s="11">
        <v>0</v>
      </c>
      <c r="BM287" t="str">
        <f>_xll.SNL.Clients.Office.Excel.Functions.SPG(BJ287, "SP_COUNTRY_NAME")</f>
        <v>USA</v>
      </c>
      <c r="BR287" t="str">
        <f>_xll.SNL.Clients.Office.Excel.Functions.SPG(BO287, "SP_COUNTRY_NAME")</f>
        <v>#INVALID COMPANY ID</v>
      </c>
      <c r="BW287" t="str">
        <f>_xll.SNL.Clients.Office.Excel.Functions.SPG(BT287, "SP_COUNTRY_NAME")</f>
        <v>#INVALID COMPANY ID</v>
      </c>
      <c r="BX287" t="s">
        <v>390</v>
      </c>
      <c r="BY287">
        <v>4143440</v>
      </c>
      <c r="BZ287" t="s">
        <v>398</v>
      </c>
      <c r="CA287" s="11">
        <v>0</v>
      </c>
      <c r="CB287" t="str">
        <f>_xll.SNL.Clients.Office.Excel.Functions.SPG(BY287, "SP_COUNTRY_NAME")</f>
        <v>USA</v>
      </c>
      <c r="CC287" t="s">
        <v>1439</v>
      </c>
      <c r="CD287">
        <v>4037127</v>
      </c>
      <c r="CE287" t="s">
        <v>398</v>
      </c>
      <c r="CF287" s="11">
        <v>0.01</v>
      </c>
      <c r="CG287" t="str">
        <f>_xll.SNL.Clients.Office.Excel.Functions.SPG(CD287, "SP_COUNTRY_NAME")</f>
        <v>USA</v>
      </c>
      <c r="CH287" t="s">
        <v>390</v>
      </c>
      <c r="CI287">
        <v>4143440</v>
      </c>
      <c r="CJ287" t="s">
        <v>398</v>
      </c>
      <c r="CK287" s="11">
        <v>0</v>
      </c>
      <c r="CL287" t="str">
        <f>_xll.SNL.Clients.Office.Excel.Functions.SPG(CI287, "SP_COUNTRY_NAME")</f>
        <v>USA</v>
      </c>
      <c r="CM287" t="s">
        <v>640</v>
      </c>
      <c r="CN287">
        <v>109776</v>
      </c>
      <c r="CO287" t="s">
        <v>398</v>
      </c>
      <c r="CP287" s="11">
        <v>0</v>
      </c>
      <c r="CQ287" t="str">
        <f>_xll.SNL.Clients.Office.Excel.Functions.SPG(CN287, "SP_COUNTRY_NAME")</f>
        <v>USA</v>
      </c>
      <c r="CR287" t="s">
        <v>640</v>
      </c>
      <c r="CS287">
        <v>109776</v>
      </c>
      <c r="CT287" t="s">
        <v>398</v>
      </c>
      <c r="CU287" s="11">
        <v>0</v>
      </c>
      <c r="CV287" t="str">
        <f>_xll.SNL.Clients.Office.Excel.Functions.SPG(CS287, "SP_COUNTRY_NAME")</f>
        <v>USA</v>
      </c>
      <c r="CW287" t="s">
        <v>390</v>
      </c>
      <c r="CX287">
        <v>4143440</v>
      </c>
      <c r="CY287" t="s">
        <v>398</v>
      </c>
      <c r="CZ287" s="11">
        <v>0</v>
      </c>
      <c r="DA287" t="str">
        <f>_xll.SNL.Clients.Office.Excel.Functions.SPG(CX287, "SP_COUNTRY_NAME")</f>
        <v>USA</v>
      </c>
      <c r="DF287" t="str">
        <f>_xll.SNL.Clients.Office.Excel.Functions.SPG(DC287, "SP_COUNTRY_NAME")</f>
        <v>#INVALID COMPANY ID</v>
      </c>
      <c r="DK287" t="str">
        <f>_xll.SNL.Clients.Office.Excel.Functions.SPG(DH287, "SP_COUNTRY_NAME")</f>
        <v>#INVALID COMPANY ID</v>
      </c>
      <c r="DL287" t="s">
        <v>781</v>
      </c>
      <c r="DM287">
        <v>4305801</v>
      </c>
      <c r="DN287" t="s">
        <v>398</v>
      </c>
      <c r="DO287" s="11">
        <v>0</v>
      </c>
      <c r="DP287" t="str">
        <f>_xll.SNL.Clients.Office.Excel.Functions.SPG(DM287, "SP_COUNTRY_NAME")</f>
        <v>South Africa</v>
      </c>
      <c r="DQ287" t="s">
        <v>781</v>
      </c>
      <c r="DR287">
        <v>4305801</v>
      </c>
      <c r="DS287" t="s">
        <v>398</v>
      </c>
      <c r="DT287" s="11">
        <v>0</v>
      </c>
      <c r="DU287" t="str">
        <f>_xll.SNL.Clients.Office.Excel.Functions.SPG(DR287, "SP_COUNTRY_NAME")</f>
        <v>South Africa</v>
      </c>
      <c r="DV287" t="s">
        <v>781</v>
      </c>
      <c r="DW287">
        <v>4305801</v>
      </c>
      <c r="DX287" t="s">
        <v>398</v>
      </c>
      <c r="DY287" s="11">
        <v>0</v>
      </c>
      <c r="DZ287" t="str">
        <f>_xll.SNL.Clients.Office.Excel.Functions.SPG(DW287, "SP_COUNTRY_NAME")</f>
        <v>South Africa</v>
      </c>
      <c r="EE287" t="str">
        <f>_xll.SNL.Clients.Office.Excel.Functions.SPG(EB287, "SP_COUNTRY_NAME")</f>
        <v>#INVALID COMPANY ID</v>
      </c>
      <c r="EF287" t="s">
        <v>469</v>
      </c>
      <c r="EG287">
        <v>4629378</v>
      </c>
      <c r="EH287" t="s">
        <v>398</v>
      </c>
      <c r="EI287" s="11">
        <v>0</v>
      </c>
      <c r="EJ287" t="str">
        <f>_xll.SNL.Clients.Office.Excel.Functions.SPG(EG287, "SP_COUNTRY_NAME")</f>
        <v>Japan</v>
      </c>
      <c r="EO287" t="str">
        <f>_xll.SNL.Clients.Office.Excel.Functions.SPG(EL287, "SP_COUNTRY_NAME")</f>
        <v>#INVALID COMPANY ID</v>
      </c>
      <c r="ET287" t="str">
        <f>_xll.SNL.Clients.Office.Excel.Functions.SPG(EQ287, "SP_COUNTRY_NAME")</f>
        <v>#INVALID COMPANY ID</v>
      </c>
      <c r="EY287" t="str">
        <f>_xll.SNL.Clients.Office.Excel.Functions.SPG(EV287, "SP_COUNTRY_NAME")</f>
        <v>#INVALID COMPANY ID</v>
      </c>
      <c r="EZ287" t="s">
        <v>1439</v>
      </c>
      <c r="FA287">
        <v>4037127</v>
      </c>
      <c r="FB287" t="s">
        <v>398</v>
      </c>
      <c r="FC287" s="11">
        <v>0.01</v>
      </c>
      <c r="FD287" t="str">
        <f>_xll.SNL.Clients.Office.Excel.Functions.SPG(FA287, "SP_COUNTRY_NAME")</f>
        <v>USA</v>
      </c>
      <c r="FE287" t="s">
        <v>1439</v>
      </c>
      <c r="FF287">
        <v>4037127</v>
      </c>
      <c r="FG287" t="s">
        <v>398</v>
      </c>
      <c r="FH287" s="11">
        <v>0.01</v>
      </c>
      <c r="FI287" t="str">
        <f>_xll.SNL.Clients.Office.Excel.Functions.SPG(FF287, "SP_COUNTRY_NAME")</f>
        <v>USA</v>
      </c>
      <c r="FJ287" t="s">
        <v>390</v>
      </c>
      <c r="FK287">
        <v>4143440</v>
      </c>
      <c r="FL287" t="s">
        <v>398</v>
      </c>
      <c r="FM287" s="11">
        <v>0</v>
      </c>
      <c r="FN287" t="str">
        <f>_xll.SNL.Clients.Office.Excel.Functions.SPG(FK287, "SP_COUNTRY_NAME")</f>
        <v>USA</v>
      </c>
      <c r="FS287" t="str">
        <f>_xll.SNL.Clients.Office.Excel.Functions.SPG(FP287, "SP_COUNTRY_NAME")</f>
        <v>#INVALID COMPANY ID</v>
      </c>
      <c r="FT287" t="s">
        <v>469</v>
      </c>
      <c r="FU287">
        <v>4629378</v>
      </c>
      <c r="FV287" t="s">
        <v>398</v>
      </c>
      <c r="FW287" s="11">
        <v>0</v>
      </c>
      <c r="FX287" t="str">
        <f>_xll.SNL.Clients.Office.Excel.Functions.SPG(FU287, "SP_COUNTRY_NAME")</f>
        <v>Japan</v>
      </c>
      <c r="GC287" t="str">
        <f>_xll.SNL.Clients.Office.Excel.Functions.SPG(FZ287, "SP_COUNTRY_NAME")</f>
        <v>#INVALID COMPANY ID</v>
      </c>
      <c r="GH287" t="str">
        <f>_xll.SNL.Clients.Office.Excel.Functions.SPG(GE287, "SP_COUNTRY_NAME")</f>
        <v>#INVALID COMPANY ID</v>
      </c>
      <c r="GM287" t="str">
        <f>_xll.SNL.Clients.Office.Excel.Functions.SPG(GJ287, "SP_COUNTRY_NAME")</f>
        <v>#INVALID COMPANY ID</v>
      </c>
      <c r="GR287" t="str">
        <f>_xll.SNL.Clients.Office.Excel.Functions.SPG(GO287, "SP_COUNTRY_NAME")</f>
        <v>#INVALID COMPANY ID</v>
      </c>
      <c r="GW287" t="str">
        <f>_xll.SNL.Clients.Office.Excel.Functions.SPG(GT287, "SP_COUNTRY_NAME")</f>
        <v>#INVALID COMPANY ID</v>
      </c>
      <c r="HB287" t="str">
        <f>_xll.SNL.Clients.Office.Excel.Functions.SPG(GY287, "SP_COUNTRY_NAME")</f>
        <v>#INVALID COMPANY ID</v>
      </c>
      <c r="HC287" t="s">
        <v>390</v>
      </c>
      <c r="HD287">
        <v>4143440</v>
      </c>
      <c r="HE287" t="s">
        <v>398</v>
      </c>
      <c r="HF287" s="11">
        <v>0</v>
      </c>
      <c r="HG287" t="str">
        <f>_xll.SNL.Clients.Office.Excel.Functions.SPG(HD287, "SP_COUNTRY_NAME")</f>
        <v>USA</v>
      </c>
      <c r="HL287" t="str">
        <f>_xll.SNL.Clients.Office.Excel.Functions.SPG(HI287, "SP_COUNTRY_NAME")</f>
        <v>#INVALID COMPANY ID</v>
      </c>
      <c r="HQ287" t="str">
        <f>_xll.SNL.Clients.Office.Excel.Functions.SPG(HN287, "SP_COUNTRY_NAME")</f>
        <v>#INVALID COMPANY ID</v>
      </c>
      <c r="HR287" t="s">
        <v>390</v>
      </c>
      <c r="HS287">
        <v>4143440</v>
      </c>
      <c r="HT287" t="s">
        <v>398</v>
      </c>
      <c r="HU287" s="11">
        <v>0</v>
      </c>
      <c r="HV287" t="str">
        <f>_xll.SNL.Clients.Office.Excel.Functions.SPG(HS287, "SP_COUNTRY_NAME")</f>
        <v>USA</v>
      </c>
      <c r="HW287" t="s">
        <v>469</v>
      </c>
      <c r="HX287">
        <v>4629378</v>
      </c>
      <c r="HY287" t="s">
        <v>398</v>
      </c>
      <c r="HZ287" s="11">
        <v>0</v>
      </c>
      <c r="IA287" t="str">
        <f>_xll.SNL.Clients.Office.Excel.Functions.SPG(HX287, "SP_COUNTRY_NAME")</f>
        <v>Japan</v>
      </c>
      <c r="IF287" t="str">
        <f>_xll.SNL.Clients.Office.Excel.Functions.SPG(IC287, "SP_COUNTRY_NAME")</f>
        <v>#INVALID COMPANY ID</v>
      </c>
      <c r="IK287" t="str">
        <f>_xll.SNL.Clients.Office.Excel.Functions.SPG(IH287, "SP_COUNTRY_NAME")</f>
        <v>#INVALID COMPANY ID</v>
      </c>
      <c r="IP287" t="str">
        <f>_xll.SNL.Clients.Office.Excel.Functions.SPG(IM287, "SP_COUNTRY_NAME")</f>
        <v>#INVALID COMPANY ID</v>
      </c>
      <c r="IU287" t="str">
        <f>_xll.SNL.Clients.Office.Excel.Functions.SPG(IR287, "SP_COUNTRY_NAME")</f>
        <v>#INVALID COMPANY ID</v>
      </c>
      <c r="IZ287" t="str">
        <f>_xll.SNL.Clients.Office.Excel.Functions.SPG(IW287, "SP_COUNTRY_NAME")</f>
        <v>#INVALID COMPANY ID</v>
      </c>
      <c r="JA287" t="s">
        <v>640</v>
      </c>
      <c r="JB287">
        <v>109776</v>
      </c>
      <c r="JC287" t="s">
        <v>398</v>
      </c>
      <c r="JD287" s="11">
        <v>0</v>
      </c>
      <c r="JE287" t="str">
        <f>_xll.SNL.Clients.Office.Excel.Functions.SPG(JB287, "SP_COUNTRY_NAME")</f>
        <v>USA</v>
      </c>
      <c r="JF287" t="s">
        <v>781</v>
      </c>
      <c r="JG287">
        <v>4305801</v>
      </c>
      <c r="JH287" t="s">
        <v>398</v>
      </c>
      <c r="JI287" s="11">
        <v>0</v>
      </c>
      <c r="JJ287" t="str">
        <f>_xll.SNL.Clients.Office.Excel.Functions.SPG(JG287, "SP_COUNTRY_NAME")</f>
        <v>South Africa</v>
      </c>
      <c r="JK287" t="s">
        <v>1439</v>
      </c>
      <c r="JL287">
        <v>4037127</v>
      </c>
      <c r="JM287" t="s">
        <v>398</v>
      </c>
      <c r="JN287" s="11">
        <v>0.01</v>
      </c>
      <c r="JO287" t="str">
        <f>_xll.SNL.Clients.Office.Excel.Functions.SPG(JL287, "SP_COUNTRY_NAME")</f>
        <v>USA</v>
      </c>
      <c r="JT287" t="str">
        <f>_xll.SNL.Clients.Office.Excel.Functions.SPG(JQ287, "SP_COUNTRY_NAME")</f>
        <v>#INVALID COMPANY ID</v>
      </c>
      <c r="JY287" t="str">
        <f>_xll.SNL.Clients.Office.Excel.Functions.SPG(JV287, "SP_COUNTRY_NAME")</f>
        <v>#INVALID COMPANY ID</v>
      </c>
      <c r="JZ287" t="s">
        <v>390</v>
      </c>
      <c r="KA287">
        <v>4143440</v>
      </c>
      <c r="KB287" t="s">
        <v>398</v>
      </c>
      <c r="KC287" s="11">
        <v>0</v>
      </c>
      <c r="KD287" t="str">
        <f>_xll.SNL.Clients.Office.Excel.Functions.SPG(KA287, "SP_COUNTRY_NAME")</f>
        <v>USA</v>
      </c>
      <c r="KI287" t="str">
        <f>_xll.SNL.Clients.Office.Excel.Functions.SPG(KF287, "SP_COUNTRY_NAME")</f>
        <v>#INVALID COMPANY ID</v>
      </c>
      <c r="KN287" t="str">
        <f>_xll.SNL.Clients.Office.Excel.Functions.SPG(KK287, "SP_COUNTRY_NAME")</f>
        <v>#INVALID COMPANY ID</v>
      </c>
    </row>
    <row r="288" spans="5:300" x14ac:dyDescent="0.35">
      <c r="E288" t="str">
        <f>_xll.SNL.Clients.Office.Excel.Functions.SPG(B288, "SP_COUNTRY_NAME")</f>
        <v>#INVALID COMPANY ID</v>
      </c>
      <c r="F288" t="s">
        <v>744</v>
      </c>
      <c r="G288">
        <v>5852467</v>
      </c>
      <c r="H288" t="s">
        <v>398</v>
      </c>
      <c r="I288" s="11">
        <v>0</v>
      </c>
      <c r="J288" t="str">
        <f>_xll.SNL.Clients.Office.Excel.Functions.SPG(G288, "SP_COUNTRY_NAME")</f>
        <v>South Africa</v>
      </c>
      <c r="O288" t="str">
        <f>_xll.SNL.Clients.Office.Excel.Functions.SPG(L288, "SP_COUNTRY_NAME")</f>
        <v>#INVALID COMPANY ID</v>
      </c>
      <c r="P288" t="s">
        <v>705</v>
      </c>
      <c r="Q288">
        <v>8358474</v>
      </c>
      <c r="R288" t="s">
        <v>398</v>
      </c>
      <c r="S288" s="11">
        <v>0.01</v>
      </c>
      <c r="T288" t="str">
        <f>_xll.SNL.Clients.Office.Excel.Functions.SPG(Q288, "SP_COUNTRY_NAME")</f>
        <v>South Africa</v>
      </c>
      <c r="Y288" t="str">
        <f>_xll.SNL.Clients.Office.Excel.Functions.SPG(V288, "SP_COUNTRY_NAME")</f>
        <v>#INVALID COMPANY ID</v>
      </c>
      <c r="AD288" t="str">
        <f>_xll.SNL.Clients.Office.Excel.Functions.SPG(AA288, "SP_COUNTRY_NAME")</f>
        <v>#INVALID COMPANY ID</v>
      </c>
      <c r="AI288" t="str">
        <f>_xll.SNL.Clients.Office.Excel.Functions.SPG(AF288, "SP_COUNTRY_NAME")</f>
        <v>#INVALID COMPANY ID</v>
      </c>
      <c r="AJ288" t="s">
        <v>705</v>
      </c>
      <c r="AK288">
        <v>8358474</v>
      </c>
      <c r="AL288" t="s">
        <v>398</v>
      </c>
      <c r="AM288" s="11">
        <v>0.01</v>
      </c>
      <c r="AN288" t="str">
        <f>_xll.SNL.Clients.Office.Excel.Functions.SPG(AK288, "SP_COUNTRY_NAME")</f>
        <v>South Africa</v>
      </c>
      <c r="AS288" t="str">
        <f>_xll.SNL.Clients.Office.Excel.Functions.SPG(AP288, "SP_COUNTRY_NAME")</f>
        <v>#INVALID COMPANY ID</v>
      </c>
      <c r="AX288" t="str">
        <f>_xll.SNL.Clients.Office.Excel.Functions.SPG(AU288, "SP_COUNTRY_NAME")</f>
        <v>#INVALID COMPANY ID</v>
      </c>
      <c r="BC288" t="str">
        <f>_xll.SNL.Clients.Office.Excel.Functions.SPG(AZ288, "SP_COUNTRY_NAME")</f>
        <v>#INVALID COMPANY ID</v>
      </c>
      <c r="BH288" t="str">
        <f>_xll.SNL.Clients.Office.Excel.Functions.SPG(BE288, "SP_COUNTRY_NAME")</f>
        <v>#INVALID COMPANY ID</v>
      </c>
      <c r="BI288" t="s">
        <v>1905</v>
      </c>
      <c r="BJ288">
        <v>4115970</v>
      </c>
      <c r="BK288" t="s">
        <v>398</v>
      </c>
      <c r="BL288" s="11">
        <v>0</v>
      </c>
      <c r="BM288" t="str">
        <f>_xll.SNL.Clients.Office.Excel.Functions.SPG(BJ288, "SP_COUNTRY_NAME")</f>
        <v>USA</v>
      </c>
      <c r="BR288" t="str">
        <f>_xll.SNL.Clients.Office.Excel.Functions.SPG(BO288, "SP_COUNTRY_NAME")</f>
        <v>#INVALID COMPANY ID</v>
      </c>
      <c r="BW288" t="str">
        <f>_xll.SNL.Clients.Office.Excel.Functions.SPG(BT288, "SP_COUNTRY_NAME")</f>
        <v>#INVALID COMPANY ID</v>
      </c>
      <c r="BX288" t="s">
        <v>1777</v>
      </c>
      <c r="BY288">
        <v>9337684</v>
      </c>
      <c r="BZ288" t="s">
        <v>398</v>
      </c>
      <c r="CA288" s="11">
        <v>0</v>
      </c>
      <c r="CB288" t="str">
        <f>_xll.SNL.Clients.Office.Excel.Functions.SPG(BY288, "SP_COUNTRY_NAME")</f>
        <v>Hong Kong</v>
      </c>
      <c r="CC288" t="s">
        <v>514</v>
      </c>
      <c r="CD288">
        <v>4630169</v>
      </c>
      <c r="CE288" t="s">
        <v>398</v>
      </c>
      <c r="CF288" s="11">
        <v>0.01</v>
      </c>
      <c r="CG288" t="str">
        <f>_xll.SNL.Clients.Office.Excel.Functions.SPG(CD288, "SP_COUNTRY_NAME")</f>
        <v>Germany</v>
      </c>
      <c r="CH288" t="s">
        <v>1777</v>
      </c>
      <c r="CI288">
        <v>9337684</v>
      </c>
      <c r="CJ288" t="s">
        <v>398</v>
      </c>
      <c r="CK288" s="11">
        <v>0</v>
      </c>
      <c r="CL288" t="str">
        <f>_xll.SNL.Clients.Office.Excel.Functions.SPG(CI288, "SP_COUNTRY_NAME")</f>
        <v>Hong Kong</v>
      </c>
      <c r="CM288" t="s">
        <v>1905</v>
      </c>
      <c r="CN288">
        <v>4115970</v>
      </c>
      <c r="CO288" t="s">
        <v>398</v>
      </c>
      <c r="CP288" s="11">
        <v>0</v>
      </c>
      <c r="CQ288" t="str">
        <f>_xll.SNL.Clients.Office.Excel.Functions.SPG(CN288, "SP_COUNTRY_NAME")</f>
        <v>USA</v>
      </c>
      <c r="CR288" t="s">
        <v>1905</v>
      </c>
      <c r="CS288">
        <v>4115970</v>
      </c>
      <c r="CT288" t="s">
        <v>398</v>
      </c>
      <c r="CU288" s="11">
        <v>0</v>
      </c>
      <c r="CV288" t="str">
        <f>_xll.SNL.Clients.Office.Excel.Functions.SPG(CS288, "SP_COUNTRY_NAME")</f>
        <v>USA</v>
      </c>
      <c r="CW288" t="s">
        <v>1777</v>
      </c>
      <c r="CX288">
        <v>9337684</v>
      </c>
      <c r="CY288" t="s">
        <v>398</v>
      </c>
      <c r="CZ288" s="11">
        <v>0</v>
      </c>
      <c r="DA288" t="str">
        <f>_xll.SNL.Clients.Office.Excel.Functions.SPG(CX288, "SP_COUNTRY_NAME")</f>
        <v>Hong Kong</v>
      </c>
      <c r="DF288" t="str">
        <f>_xll.SNL.Clients.Office.Excel.Functions.SPG(DC288, "SP_COUNTRY_NAME")</f>
        <v>#INVALID COMPANY ID</v>
      </c>
      <c r="DK288" t="str">
        <f>_xll.SNL.Clients.Office.Excel.Functions.SPG(DH288, "SP_COUNTRY_NAME")</f>
        <v>#INVALID COMPANY ID</v>
      </c>
      <c r="DL288" t="s">
        <v>744</v>
      </c>
      <c r="DM288">
        <v>5852467</v>
      </c>
      <c r="DN288" t="s">
        <v>398</v>
      </c>
      <c r="DO288" s="11">
        <v>0</v>
      </c>
      <c r="DP288" t="str">
        <f>_xll.SNL.Clients.Office.Excel.Functions.SPG(DM288, "SP_COUNTRY_NAME")</f>
        <v>South Africa</v>
      </c>
      <c r="DQ288" t="s">
        <v>744</v>
      </c>
      <c r="DR288">
        <v>5852467</v>
      </c>
      <c r="DS288" t="s">
        <v>398</v>
      </c>
      <c r="DT288" s="11">
        <v>0</v>
      </c>
      <c r="DU288" t="str">
        <f>_xll.SNL.Clients.Office.Excel.Functions.SPG(DR288, "SP_COUNTRY_NAME")</f>
        <v>South Africa</v>
      </c>
      <c r="DV288" t="s">
        <v>744</v>
      </c>
      <c r="DW288">
        <v>5852467</v>
      </c>
      <c r="DX288" t="s">
        <v>398</v>
      </c>
      <c r="DY288" s="11">
        <v>0</v>
      </c>
      <c r="DZ288" t="str">
        <f>_xll.SNL.Clients.Office.Excel.Functions.SPG(DW288, "SP_COUNTRY_NAME")</f>
        <v>South Africa</v>
      </c>
      <c r="EE288" t="str">
        <f>_xll.SNL.Clients.Office.Excel.Functions.SPG(EB288, "SP_COUNTRY_NAME")</f>
        <v>#INVALID COMPANY ID</v>
      </c>
      <c r="EF288" t="s">
        <v>2019</v>
      </c>
      <c r="EG288">
        <v>5867291</v>
      </c>
      <c r="EH288" t="s">
        <v>403</v>
      </c>
      <c r="EI288" s="11">
        <v>0</v>
      </c>
      <c r="EJ288" t="str">
        <f>_xll.SNL.Clients.Office.Excel.Functions.SPG(EG288, "SP_COUNTRY_NAME")</f>
        <v>South Africa</v>
      </c>
      <c r="EO288" t="str">
        <f>_xll.SNL.Clients.Office.Excel.Functions.SPG(EL288, "SP_COUNTRY_NAME")</f>
        <v>#INVALID COMPANY ID</v>
      </c>
      <c r="ET288" t="str">
        <f>_xll.SNL.Clients.Office.Excel.Functions.SPG(EQ288, "SP_COUNTRY_NAME")</f>
        <v>#INVALID COMPANY ID</v>
      </c>
      <c r="EY288" t="str">
        <f>_xll.SNL.Clients.Office.Excel.Functions.SPG(EV288, "SP_COUNTRY_NAME")</f>
        <v>#INVALID COMPANY ID</v>
      </c>
      <c r="EZ288" t="s">
        <v>514</v>
      </c>
      <c r="FA288">
        <v>4630169</v>
      </c>
      <c r="FB288" t="s">
        <v>398</v>
      </c>
      <c r="FC288" s="11">
        <v>0.01</v>
      </c>
      <c r="FD288" t="str">
        <f>_xll.SNL.Clients.Office.Excel.Functions.SPG(FA288, "SP_COUNTRY_NAME")</f>
        <v>Germany</v>
      </c>
      <c r="FE288" t="s">
        <v>514</v>
      </c>
      <c r="FF288">
        <v>4630169</v>
      </c>
      <c r="FG288" t="s">
        <v>398</v>
      </c>
      <c r="FH288" s="11">
        <v>0.01</v>
      </c>
      <c r="FI288" t="str">
        <f>_xll.SNL.Clients.Office.Excel.Functions.SPG(FF288, "SP_COUNTRY_NAME")</f>
        <v>Germany</v>
      </c>
      <c r="FJ288" t="s">
        <v>1777</v>
      </c>
      <c r="FK288">
        <v>9337684</v>
      </c>
      <c r="FL288" t="s">
        <v>398</v>
      </c>
      <c r="FM288" s="11">
        <v>0</v>
      </c>
      <c r="FN288" t="str">
        <f>_xll.SNL.Clients.Office.Excel.Functions.SPG(FK288, "SP_COUNTRY_NAME")</f>
        <v>Hong Kong</v>
      </c>
      <c r="FS288" t="str">
        <f>_xll.SNL.Clients.Office.Excel.Functions.SPG(FP288, "SP_COUNTRY_NAME")</f>
        <v>#INVALID COMPANY ID</v>
      </c>
      <c r="FT288" t="s">
        <v>2019</v>
      </c>
      <c r="FU288">
        <v>5867291</v>
      </c>
      <c r="FV288" t="s">
        <v>403</v>
      </c>
      <c r="FW288" s="11">
        <v>0</v>
      </c>
      <c r="FX288" t="str">
        <f>_xll.SNL.Clients.Office.Excel.Functions.SPG(FU288, "SP_COUNTRY_NAME")</f>
        <v>South Africa</v>
      </c>
      <c r="GC288" t="str">
        <f>_xll.SNL.Clients.Office.Excel.Functions.SPG(FZ288, "SP_COUNTRY_NAME")</f>
        <v>#INVALID COMPANY ID</v>
      </c>
      <c r="GH288" t="str">
        <f>_xll.SNL.Clients.Office.Excel.Functions.SPG(GE288, "SP_COUNTRY_NAME")</f>
        <v>#INVALID COMPANY ID</v>
      </c>
      <c r="GM288" t="str">
        <f>_xll.SNL.Clients.Office.Excel.Functions.SPG(GJ288, "SP_COUNTRY_NAME")</f>
        <v>#INVALID COMPANY ID</v>
      </c>
      <c r="GR288" t="str">
        <f>_xll.SNL.Clients.Office.Excel.Functions.SPG(GO288, "SP_COUNTRY_NAME")</f>
        <v>#INVALID COMPANY ID</v>
      </c>
      <c r="GW288" t="str">
        <f>_xll.SNL.Clients.Office.Excel.Functions.SPG(GT288, "SP_COUNTRY_NAME")</f>
        <v>#INVALID COMPANY ID</v>
      </c>
      <c r="HB288" t="str">
        <f>_xll.SNL.Clients.Office.Excel.Functions.SPG(GY288, "SP_COUNTRY_NAME")</f>
        <v>#INVALID COMPANY ID</v>
      </c>
      <c r="HC288" t="s">
        <v>1777</v>
      </c>
      <c r="HD288">
        <v>9337684</v>
      </c>
      <c r="HE288" t="s">
        <v>398</v>
      </c>
      <c r="HF288" s="11">
        <v>0</v>
      </c>
      <c r="HG288" t="str">
        <f>_xll.SNL.Clients.Office.Excel.Functions.SPG(HD288, "SP_COUNTRY_NAME")</f>
        <v>Hong Kong</v>
      </c>
      <c r="HL288" t="str">
        <f>_xll.SNL.Clients.Office.Excel.Functions.SPG(HI288, "SP_COUNTRY_NAME")</f>
        <v>#INVALID COMPANY ID</v>
      </c>
      <c r="HQ288" t="str">
        <f>_xll.SNL.Clients.Office.Excel.Functions.SPG(HN288, "SP_COUNTRY_NAME")</f>
        <v>#INVALID COMPANY ID</v>
      </c>
      <c r="HR288" t="s">
        <v>1777</v>
      </c>
      <c r="HS288">
        <v>9337684</v>
      </c>
      <c r="HT288" t="s">
        <v>398</v>
      </c>
      <c r="HU288" s="11">
        <v>0</v>
      </c>
      <c r="HV288" t="str">
        <f>_xll.SNL.Clients.Office.Excel.Functions.SPG(HS288, "SP_COUNTRY_NAME")</f>
        <v>Hong Kong</v>
      </c>
      <c r="HW288" t="s">
        <v>2019</v>
      </c>
      <c r="HX288">
        <v>5867291</v>
      </c>
      <c r="HY288" t="s">
        <v>403</v>
      </c>
      <c r="HZ288" s="11">
        <v>0</v>
      </c>
      <c r="IA288" t="str">
        <f>_xll.SNL.Clients.Office.Excel.Functions.SPG(HX288, "SP_COUNTRY_NAME")</f>
        <v>South Africa</v>
      </c>
      <c r="IF288" t="str">
        <f>_xll.SNL.Clients.Office.Excel.Functions.SPG(IC288, "SP_COUNTRY_NAME")</f>
        <v>#INVALID COMPANY ID</v>
      </c>
      <c r="IK288" t="str">
        <f>_xll.SNL.Clients.Office.Excel.Functions.SPG(IH288, "SP_COUNTRY_NAME")</f>
        <v>#INVALID COMPANY ID</v>
      </c>
      <c r="IP288" t="str">
        <f>_xll.SNL.Clients.Office.Excel.Functions.SPG(IM288, "SP_COUNTRY_NAME")</f>
        <v>#INVALID COMPANY ID</v>
      </c>
      <c r="IU288" t="str">
        <f>_xll.SNL.Clients.Office.Excel.Functions.SPG(IR288, "SP_COUNTRY_NAME")</f>
        <v>#INVALID COMPANY ID</v>
      </c>
      <c r="IZ288" t="str">
        <f>_xll.SNL.Clients.Office.Excel.Functions.SPG(IW288, "SP_COUNTRY_NAME")</f>
        <v>#INVALID COMPANY ID</v>
      </c>
      <c r="JA288" t="s">
        <v>1905</v>
      </c>
      <c r="JB288">
        <v>4115970</v>
      </c>
      <c r="JC288" t="s">
        <v>398</v>
      </c>
      <c r="JD288" s="11">
        <v>0</v>
      </c>
      <c r="JE288" t="str">
        <f>_xll.SNL.Clients.Office.Excel.Functions.SPG(JB288, "SP_COUNTRY_NAME")</f>
        <v>USA</v>
      </c>
      <c r="JF288" t="s">
        <v>744</v>
      </c>
      <c r="JG288">
        <v>5852467</v>
      </c>
      <c r="JH288" t="s">
        <v>398</v>
      </c>
      <c r="JI288" s="11">
        <v>0</v>
      </c>
      <c r="JJ288" t="str">
        <f>_xll.SNL.Clients.Office.Excel.Functions.SPG(JG288, "SP_COUNTRY_NAME")</f>
        <v>South Africa</v>
      </c>
      <c r="JK288" t="s">
        <v>514</v>
      </c>
      <c r="JL288">
        <v>4630169</v>
      </c>
      <c r="JM288" t="s">
        <v>398</v>
      </c>
      <c r="JN288" s="11">
        <v>0.01</v>
      </c>
      <c r="JO288" t="str">
        <f>_xll.SNL.Clients.Office.Excel.Functions.SPG(JL288, "SP_COUNTRY_NAME")</f>
        <v>Germany</v>
      </c>
      <c r="JT288" t="str">
        <f>_xll.SNL.Clients.Office.Excel.Functions.SPG(JQ288, "SP_COUNTRY_NAME")</f>
        <v>#INVALID COMPANY ID</v>
      </c>
      <c r="JY288" t="str">
        <f>_xll.SNL.Clients.Office.Excel.Functions.SPG(JV288, "SP_COUNTRY_NAME")</f>
        <v>#INVALID COMPANY ID</v>
      </c>
      <c r="JZ288" t="s">
        <v>1777</v>
      </c>
      <c r="KA288">
        <v>9337684</v>
      </c>
      <c r="KB288" t="s">
        <v>398</v>
      </c>
      <c r="KC288" s="11">
        <v>0</v>
      </c>
      <c r="KD288" t="str">
        <f>_xll.SNL.Clients.Office.Excel.Functions.SPG(KA288, "SP_COUNTRY_NAME")</f>
        <v>Hong Kong</v>
      </c>
      <c r="KI288" t="str">
        <f>_xll.SNL.Clients.Office.Excel.Functions.SPG(KF288, "SP_COUNTRY_NAME")</f>
        <v>#INVALID COMPANY ID</v>
      </c>
      <c r="KN288" t="str">
        <f>_xll.SNL.Clients.Office.Excel.Functions.SPG(KK288, "SP_COUNTRY_NAME")</f>
        <v>#INVALID COMPANY ID</v>
      </c>
    </row>
    <row r="289" spans="5:300" x14ac:dyDescent="0.35">
      <c r="E289" t="str">
        <f>_xll.SNL.Clients.Office.Excel.Functions.SPG(B289, "SP_COUNTRY_NAME")</f>
        <v>#INVALID COMPANY ID</v>
      </c>
      <c r="F289" t="s">
        <v>578</v>
      </c>
      <c r="G289">
        <v>26566323</v>
      </c>
      <c r="H289" t="s">
        <v>398</v>
      </c>
      <c r="I289" s="11">
        <v>0</v>
      </c>
      <c r="J289" t="str">
        <f>_xll.SNL.Clients.Office.Excel.Functions.SPG(G289, "SP_COUNTRY_NAME")</f>
        <v>USA</v>
      </c>
      <c r="O289" t="str">
        <f>_xll.SNL.Clients.Office.Excel.Functions.SPG(L289, "SP_COUNTRY_NAME")</f>
        <v>#INVALID COMPANY ID</v>
      </c>
      <c r="P289" t="s">
        <v>680</v>
      </c>
      <c r="Q289">
        <v>4672316</v>
      </c>
      <c r="R289" t="s">
        <v>398</v>
      </c>
      <c r="S289" s="11">
        <v>0.01</v>
      </c>
      <c r="T289" t="str">
        <f>_xll.SNL.Clients.Office.Excel.Functions.SPG(Q289, "SP_COUNTRY_NAME")</f>
        <v>South Africa</v>
      </c>
      <c r="Y289" t="str">
        <f>_xll.SNL.Clients.Office.Excel.Functions.SPG(V289, "SP_COUNTRY_NAME")</f>
        <v>#INVALID COMPANY ID</v>
      </c>
      <c r="AD289" t="str">
        <f>_xll.SNL.Clients.Office.Excel.Functions.SPG(AA289, "SP_COUNTRY_NAME")</f>
        <v>#INVALID COMPANY ID</v>
      </c>
      <c r="AI289" t="str">
        <f>_xll.SNL.Clients.Office.Excel.Functions.SPG(AF289, "SP_COUNTRY_NAME")</f>
        <v>#INVALID COMPANY ID</v>
      </c>
      <c r="AJ289" t="s">
        <v>680</v>
      </c>
      <c r="AK289">
        <v>4672316</v>
      </c>
      <c r="AL289" t="s">
        <v>398</v>
      </c>
      <c r="AM289" s="11">
        <v>0.01</v>
      </c>
      <c r="AN289" t="str">
        <f>_xll.SNL.Clients.Office.Excel.Functions.SPG(AK289, "SP_COUNTRY_NAME")</f>
        <v>South Africa</v>
      </c>
      <c r="AS289" t="str">
        <f>_xll.SNL.Clients.Office.Excel.Functions.SPG(AP289, "SP_COUNTRY_NAME")</f>
        <v>#INVALID COMPANY ID</v>
      </c>
      <c r="AX289" t="str">
        <f>_xll.SNL.Clients.Office.Excel.Functions.SPG(AU289, "SP_COUNTRY_NAME")</f>
        <v>#INVALID COMPANY ID</v>
      </c>
      <c r="BC289" t="str">
        <f>_xll.SNL.Clients.Office.Excel.Functions.SPG(AZ289, "SP_COUNTRY_NAME")</f>
        <v>#INVALID COMPANY ID</v>
      </c>
      <c r="BH289" t="str">
        <f>_xll.SNL.Clients.Office.Excel.Functions.SPG(BE289, "SP_COUNTRY_NAME")</f>
        <v>#INVALID COMPANY ID</v>
      </c>
      <c r="BI289" t="s">
        <v>1906</v>
      </c>
      <c r="BJ289">
        <v>4187459</v>
      </c>
      <c r="BK289" t="s">
        <v>325</v>
      </c>
      <c r="BL289" s="11">
        <v>0</v>
      </c>
      <c r="BM289" t="str">
        <f>_xll.SNL.Clients.Office.Excel.Functions.SPG(BJ289, "SP_COUNTRY_NAME")</f>
        <v>USA</v>
      </c>
      <c r="BR289" t="str">
        <f>_xll.SNL.Clients.Office.Excel.Functions.SPG(BO289, "SP_COUNTRY_NAME")</f>
        <v>#INVALID COMPANY ID</v>
      </c>
      <c r="BW289" t="str">
        <f>_xll.SNL.Clients.Office.Excel.Functions.SPG(BT289, "SP_COUNTRY_NAME")</f>
        <v>#INVALID COMPANY ID</v>
      </c>
      <c r="BX289" t="s">
        <v>1778</v>
      </c>
      <c r="BY289">
        <v>4212108</v>
      </c>
      <c r="BZ289" t="s">
        <v>325</v>
      </c>
      <c r="CA289" s="11">
        <v>0</v>
      </c>
      <c r="CB289" t="str">
        <f>_xll.SNL.Clients.Office.Excel.Functions.SPG(BY289, "SP_COUNTRY_NAME")</f>
        <v>USA</v>
      </c>
      <c r="CC289" t="s">
        <v>1440</v>
      </c>
      <c r="CD289">
        <v>4145924</v>
      </c>
      <c r="CE289" t="s">
        <v>398</v>
      </c>
      <c r="CF289" s="11">
        <v>0.01</v>
      </c>
      <c r="CG289" t="str">
        <f>_xll.SNL.Clients.Office.Excel.Functions.SPG(CD289, "SP_COUNTRY_NAME")</f>
        <v>USA</v>
      </c>
      <c r="CH289" t="s">
        <v>1778</v>
      </c>
      <c r="CI289">
        <v>4212108</v>
      </c>
      <c r="CJ289" t="s">
        <v>325</v>
      </c>
      <c r="CK289" s="11">
        <v>0</v>
      </c>
      <c r="CL289" t="str">
        <f>_xll.SNL.Clients.Office.Excel.Functions.SPG(CI289, "SP_COUNTRY_NAME")</f>
        <v>USA</v>
      </c>
      <c r="CM289" t="s">
        <v>1906</v>
      </c>
      <c r="CN289">
        <v>4187459</v>
      </c>
      <c r="CO289" t="s">
        <v>325</v>
      </c>
      <c r="CP289" s="11">
        <v>0</v>
      </c>
      <c r="CQ289" t="str">
        <f>_xll.SNL.Clients.Office.Excel.Functions.SPG(CN289, "SP_COUNTRY_NAME")</f>
        <v>USA</v>
      </c>
      <c r="CR289" t="s">
        <v>1906</v>
      </c>
      <c r="CS289">
        <v>4187459</v>
      </c>
      <c r="CT289" t="s">
        <v>325</v>
      </c>
      <c r="CU289" s="11">
        <v>0</v>
      </c>
      <c r="CV289" t="str">
        <f>_xll.SNL.Clients.Office.Excel.Functions.SPG(CS289, "SP_COUNTRY_NAME")</f>
        <v>USA</v>
      </c>
      <c r="CW289" t="s">
        <v>1778</v>
      </c>
      <c r="CX289">
        <v>4212108</v>
      </c>
      <c r="CY289" t="s">
        <v>325</v>
      </c>
      <c r="CZ289" s="11">
        <v>0</v>
      </c>
      <c r="DA289" t="str">
        <f>_xll.SNL.Clients.Office.Excel.Functions.SPG(CX289, "SP_COUNTRY_NAME")</f>
        <v>USA</v>
      </c>
      <c r="DF289" t="str">
        <f>_xll.SNL.Clients.Office.Excel.Functions.SPG(DC289, "SP_COUNTRY_NAME")</f>
        <v>#INVALID COMPANY ID</v>
      </c>
      <c r="DK289" t="str">
        <f>_xll.SNL.Clients.Office.Excel.Functions.SPG(DH289, "SP_COUNTRY_NAME")</f>
        <v>#INVALID COMPANY ID</v>
      </c>
      <c r="DL289" t="s">
        <v>578</v>
      </c>
      <c r="DM289">
        <v>26566323</v>
      </c>
      <c r="DN289" t="s">
        <v>398</v>
      </c>
      <c r="DO289" s="11">
        <v>0</v>
      </c>
      <c r="DP289" t="str">
        <f>_xll.SNL.Clients.Office.Excel.Functions.SPG(DM289, "SP_COUNTRY_NAME")</f>
        <v>USA</v>
      </c>
      <c r="DQ289" t="s">
        <v>578</v>
      </c>
      <c r="DR289">
        <v>26566323</v>
      </c>
      <c r="DS289" t="s">
        <v>398</v>
      </c>
      <c r="DT289" s="11">
        <v>0</v>
      </c>
      <c r="DU289" t="str">
        <f>_xll.SNL.Clients.Office.Excel.Functions.SPG(DR289, "SP_COUNTRY_NAME")</f>
        <v>USA</v>
      </c>
      <c r="DV289" t="s">
        <v>578</v>
      </c>
      <c r="DW289">
        <v>26566323</v>
      </c>
      <c r="DX289" t="s">
        <v>398</v>
      </c>
      <c r="DY289" s="11">
        <v>0</v>
      </c>
      <c r="DZ289" t="str">
        <f>_xll.SNL.Clients.Office.Excel.Functions.SPG(DW289, "SP_COUNTRY_NAME")</f>
        <v>USA</v>
      </c>
      <c r="EE289" t="str">
        <f>_xll.SNL.Clients.Office.Excel.Functions.SPG(EB289, "SP_COUNTRY_NAME")</f>
        <v>#INVALID COMPANY ID</v>
      </c>
      <c r="EF289" t="s">
        <v>692</v>
      </c>
      <c r="EG289">
        <v>4304196</v>
      </c>
      <c r="EH289" t="s">
        <v>398</v>
      </c>
      <c r="EI289" s="11">
        <v>0</v>
      </c>
      <c r="EJ289" t="str">
        <f>_xll.SNL.Clients.Office.Excel.Functions.SPG(EG289, "SP_COUNTRY_NAME")</f>
        <v>South Africa</v>
      </c>
      <c r="EO289" t="str">
        <f>_xll.SNL.Clients.Office.Excel.Functions.SPG(EL289, "SP_COUNTRY_NAME")</f>
        <v>#INVALID COMPANY ID</v>
      </c>
      <c r="ET289" t="str">
        <f>_xll.SNL.Clients.Office.Excel.Functions.SPG(EQ289, "SP_COUNTRY_NAME")</f>
        <v>#INVALID COMPANY ID</v>
      </c>
      <c r="EY289" t="str">
        <f>_xll.SNL.Clients.Office.Excel.Functions.SPG(EV289, "SP_COUNTRY_NAME")</f>
        <v>#INVALID COMPANY ID</v>
      </c>
      <c r="EZ289" t="s">
        <v>1440</v>
      </c>
      <c r="FA289">
        <v>4145924</v>
      </c>
      <c r="FB289" t="s">
        <v>398</v>
      </c>
      <c r="FC289" s="11">
        <v>0.01</v>
      </c>
      <c r="FD289" t="str">
        <f>_xll.SNL.Clients.Office.Excel.Functions.SPG(FA289, "SP_COUNTRY_NAME")</f>
        <v>USA</v>
      </c>
      <c r="FE289" t="s">
        <v>1440</v>
      </c>
      <c r="FF289">
        <v>4145924</v>
      </c>
      <c r="FG289" t="s">
        <v>398</v>
      </c>
      <c r="FH289" s="11">
        <v>0.01</v>
      </c>
      <c r="FI289" t="str">
        <f>_xll.SNL.Clients.Office.Excel.Functions.SPG(FF289, "SP_COUNTRY_NAME")</f>
        <v>USA</v>
      </c>
      <c r="FJ289" t="s">
        <v>1778</v>
      </c>
      <c r="FK289">
        <v>4212108</v>
      </c>
      <c r="FL289" t="s">
        <v>325</v>
      </c>
      <c r="FM289" s="11">
        <v>0</v>
      </c>
      <c r="FN289" t="str">
        <f>_xll.SNL.Clients.Office.Excel.Functions.SPG(FK289, "SP_COUNTRY_NAME")</f>
        <v>USA</v>
      </c>
      <c r="FS289" t="str">
        <f>_xll.SNL.Clients.Office.Excel.Functions.SPG(FP289, "SP_COUNTRY_NAME")</f>
        <v>#INVALID COMPANY ID</v>
      </c>
      <c r="FT289" t="s">
        <v>692</v>
      </c>
      <c r="FU289">
        <v>4304196</v>
      </c>
      <c r="FV289" t="s">
        <v>398</v>
      </c>
      <c r="FW289" s="11">
        <v>0</v>
      </c>
      <c r="FX289" t="str">
        <f>_xll.SNL.Clients.Office.Excel.Functions.SPG(FU289, "SP_COUNTRY_NAME")</f>
        <v>South Africa</v>
      </c>
      <c r="GC289" t="str">
        <f>_xll.SNL.Clients.Office.Excel.Functions.SPG(FZ289, "SP_COUNTRY_NAME")</f>
        <v>#INVALID COMPANY ID</v>
      </c>
      <c r="GH289" t="str">
        <f>_xll.SNL.Clients.Office.Excel.Functions.SPG(GE289, "SP_COUNTRY_NAME")</f>
        <v>#INVALID COMPANY ID</v>
      </c>
      <c r="GM289" t="str">
        <f>_xll.SNL.Clients.Office.Excel.Functions.SPG(GJ289, "SP_COUNTRY_NAME")</f>
        <v>#INVALID COMPANY ID</v>
      </c>
      <c r="GR289" t="str">
        <f>_xll.SNL.Clients.Office.Excel.Functions.SPG(GO289, "SP_COUNTRY_NAME")</f>
        <v>#INVALID COMPANY ID</v>
      </c>
      <c r="GW289" t="str">
        <f>_xll.SNL.Clients.Office.Excel.Functions.SPG(GT289, "SP_COUNTRY_NAME")</f>
        <v>#INVALID COMPANY ID</v>
      </c>
      <c r="HB289" t="str">
        <f>_xll.SNL.Clients.Office.Excel.Functions.SPG(GY289, "SP_COUNTRY_NAME")</f>
        <v>#INVALID COMPANY ID</v>
      </c>
      <c r="HC289" t="s">
        <v>1778</v>
      </c>
      <c r="HD289">
        <v>4212108</v>
      </c>
      <c r="HE289" t="s">
        <v>325</v>
      </c>
      <c r="HF289" s="11">
        <v>0</v>
      </c>
      <c r="HG289" t="str">
        <f>_xll.SNL.Clients.Office.Excel.Functions.SPG(HD289, "SP_COUNTRY_NAME")</f>
        <v>USA</v>
      </c>
      <c r="HL289" t="str">
        <f>_xll.SNL.Clients.Office.Excel.Functions.SPG(HI289, "SP_COUNTRY_NAME")</f>
        <v>#INVALID COMPANY ID</v>
      </c>
      <c r="HQ289" t="str">
        <f>_xll.SNL.Clients.Office.Excel.Functions.SPG(HN289, "SP_COUNTRY_NAME")</f>
        <v>#INVALID COMPANY ID</v>
      </c>
      <c r="HR289" t="s">
        <v>1778</v>
      </c>
      <c r="HS289">
        <v>4212108</v>
      </c>
      <c r="HT289" t="s">
        <v>325</v>
      </c>
      <c r="HU289" s="11">
        <v>0</v>
      </c>
      <c r="HV289" t="str">
        <f>_xll.SNL.Clients.Office.Excel.Functions.SPG(HS289, "SP_COUNTRY_NAME")</f>
        <v>USA</v>
      </c>
      <c r="HW289" t="s">
        <v>692</v>
      </c>
      <c r="HX289">
        <v>4304196</v>
      </c>
      <c r="HY289" t="s">
        <v>398</v>
      </c>
      <c r="HZ289" s="11">
        <v>0</v>
      </c>
      <c r="IA289" t="str">
        <f>_xll.SNL.Clients.Office.Excel.Functions.SPG(HX289, "SP_COUNTRY_NAME")</f>
        <v>South Africa</v>
      </c>
      <c r="IF289" t="str">
        <f>_xll.SNL.Clients.Office.Excel.Functions.SPG(IC289, "SP_COUNTRY_NAME")</f>
        <v>#INVALID COMPANY ID</v>
      </c>
      <c r="IK289" t="str">
        <f>_xll.SNL.Clients.Office.Excel.Functions.SPG(IH289, "SP_COUNTRY_NAME")</f>
        <v>#INVALID COMPANY ID</v>
      </c>
      <c r="IP289" t="str">
        <f>_xll.SNL.Clients.Office.Excel.Functions.SPG(IM289, "SP_COUNTRY_NAME")</f>
        <v>#INVALID COMPANY ID</v>
      </c>
      <c r="IU289" t="str">
        <f>_xll.SNL.Clients.Office.Excel.Functions.SPG(IR289, "SP_COUNTRY_NAME")</f>
        <v>#INVALID COMPANY ID</v>
      </c>
      <c r="IZ289" t="str">
        <f>_xll.SNL.Clients.Office.Excel.Functions.SPG(IW289, "SP_COUNTRY_NAME")</f>
        <v>#INVALID COMPANY ID</v>
      </c>
      <c r="JA289" t="s">
        <v>1906</v>
      </c>
      <c r="JB289">
        <v>4187459</v>
      </c>
      <c r="JC289" t="s">
        <v>325</v>
      </c>
      <c r="JD289" s="11">
        <v>0</v>
      </c>
      <c r="JE289" t="str">
        <f>_xll.SNL.Clients.Office.Excel.Functions.SPG(JB289, "SP_COUNTRY_NAME")</f>
        <v>USA</v>
      </c>
      <c r="JF289" t="s">
        <v>578</v>
      </c>
      <c r="JG289">
        <v>26566323</v>
      </c>
      <c r="JH289" t="s">
        <v>398</v>
      </c>
      <c r="JI289" s="11">
        <v>0</v>
      </c>
      <c r="JJ289" t="str">
        <f>_xll.SNL.Clients.Office.Excel.Functions.SPG(JG289, "SP_COUNTRY_NAME")</f>
        <v>USA</v>
      </c>
      <c r="JK289" t="s">
        <v>1440</v>
      </c>
      <c r="JL289">
        <v>4145924</v>
      </c>
      <c r="JM289" t="s">
        <v>398</v>
      </c>
      <c r="JN289" s="11">
        <v>0.01</v>
      </c>
      <c r="JO289" t="str">
        <f>_xll.SNL.Clients.Office.Excel.Functions.SPG(JL289, "SP_COUNTRY_NAME")</f>
        <v>USA</v>
      </c>
      <c r="JT289" t="str">
        <f>_xll.SNL.Clients.Office.Excel.Functions.SPG(JQ289, "SP_COUNTRY_NAME")</f>
        <v>#INVALID COMPANY ID</v>
      </c>
      <c r="JY289" t="str">
        <f>_xll.SNL.Clients.Office.Excel.Functions.SPG(JV289, "SP_COUNTRY_NAME")</f>
        <v>#INVALID COMPANY ID</v>
      </c>
      <c r="JZ289" t="s">
        <v>1778</v>
      </c>
      <c r="KA289">
        <v>4212108</v>
      </c>
      <c r="KB289" t="s">
        <v>325</v>
      </c>
      <c r="KC289" s="11">
        <v>0</v>
      </c>
      <c r="KD289" t="str">
        <f>_xll.SNL.Clients.Office.Excel.Functions.SPG(KA289, "SP_COUNTRY_NAME")</f>
        <v>USA</v>
      </c>
      <c r="KI289" t="str">
        <f>_xll.SNL.Clients.Office.Excel.Functions.SPG(KF289, "SP_COUNTRY_NAME")</f>
        <v>#INVALID COMPANY ID</v>
      </c>
      <c r="KN289" t="str">
        <f>_xll.SNL.Clients.Office.Excel.Functions.SPG(KK289, "SP_COUNTRY_NAME")</f>
        <v>#INVALID COMPANY ID</v>
      </c>
    </row>
    <row r="290" spans="5:300" x14ac:dyDescent="0.35">
      <c r="E290" t="str">
        <f>_xll.SNL.Clients.Office.Excel.Functions.SPG(B290, "SP_COUNTRY_NAME")</f>
        <v>#INVALID COMPANY ID</v>
      </c>
      <c r="F290" t="s">
        <v>779</v>
      </c>
      <c r="G290">
        <v>5830723</v>
      </c>
      <c r="H290" t="s">
        <v>398</v>
      </c>
      <c r="I290" s="11">
        <v>0</v>
      </c>
      <c r="J290" t="str">
        <f>_xll.SNL.Clients.Office.Excel.Functions.SPG(G290, "SP_COUNTRY_NAME")</f>
        <v>South Africa</v>
      </c>
      <c r="O290" t="str">
        <f>_xll.SNL.Clients.Office.Excel.Functions.SPG(L290, "SP_COUNTRY_NAME")</f>
        <v>#INVALID COMPANY ID</v>
      </c>
      <c r="P290" t="s">
        <v>590</v>
      </c>
      <c r="Q290">
        <v>4026915</v>
      </c>
      <c r="R290" t="s">
        <v>398</v>
      </c>
      <c r="S290" s="11">
        <v>0.01</v>
      </c>
      <c r="T290" t="str">
        <f>_xll.SNL.Clients.Office.Excel.Functions.SPG(Q290, "SP_COUNTRY_NAME")</f>
        <v>USA</v>
      </c>
      <c r="Y290" t="str">
        <f>_xll.SNL.Clients.Office.Excel.Functions.SPG(V290, "SP_COUNTRY_NAME")</f>
        <v>#INVALID COMPANY ID</v>
      </c>
      <c r="AD290" t="str">
        <f>_xll.SNL.Clients.Office.Excel.Functions.SPG(AA290, "SP_COUNTRY_NAME")</f>
        <v>#INVALID COMPANY ID</v>
      </c>
      <c r="AI290" t="str">
        <f>_xll.SNL.Clients.Office.Excel.Functions.SPG(AF290, "SP_COUNTRY_NAME")</f>
        <v>#INVALID COMPANY ID</v>
      </c>
      <c r="AJ290" t="s">
        <v>590</v>
      </c>
      <c r="AK290">
        <v>4026915</v>
      </c>
      <c r="AL290" t="s">
        <v>398</v>
      </c>
      <c r="AM290" s="11">
        <v>0.01</v>
      </c>
      <c r="AN290" t="str">
        <f>_xll.SNL.Clients.Office.Excel.Functions.SPG(AK290, "SP_COUNTRY_NAME")</f>
        <v>USA</v>
      </c>
      <c r="AS290" t="str">
        <f>_xll.SNL.Clients.Office.Excel.Functions.SPG(AP290, "SP_COUNTRY_NAME")</f>
        <v>#INVALID COMPANY ID</v>
      </c>
      <c r="AX290" t="str">
        <f>_xll.SNL.Clients.Office.Excel.Functions.SPG(AU290, "SP_COUNTRY_NAME")</f>
        <v>#INVALID COMPANY ID</v>
      </c>
      <c r="BC290" t="str">
        <f>_xll.SNL.Clients.Office.Excel.Functions.SPG(AZ290, "SP_COUNTRY_NAME")</f>
        <v>#INVALID COMPANY ID</v>
      </c>
      <c r="BH290" t="str">
        <f>_xll.SNL.Clients.Office.Excel.Functions.SPG(BE290, "SP_COUNTRY_NAME")</f>
        <v>#INVALID COMPANY ID</v>
      </c>
      <c r="BI290" t="s">
        <v>646</v>
      </c>
      <c r="BJ290">
        <v>27861143</v>
      </c>
      <c r="BK290" t="s">
        <v>398</v>
      </c>
      <c r="BL290" s="11">
        <v>0</v>
      </c>
      <c r="BM290" t="str">
        <f>_xll.SNL.Clients.Office.Excel.Functions.SPG(BJ290, "SP_COUNTRY_NAME")</f>
        <v>USA</v>
      </c>
      <c r="BR290" t="str">
        <f>_xll.SNL.Clients.Office.Excel.Functions.SPG(BO290, "SP_COUNTRY_NAME")</f>
        <v>#INVALID COMPANY ID</v>
      </c>
      <c r="BW290" t="str">
        <f>_xll.SNL.Clients.Office.Excel.Functions.SPG(BT290, "SP_COUNTRY_NAME")</f>
        <v>#INVALID COMPANY ID</v>
      </c>
      <c r="BX290" t="s">
        <v>741</v>
      </c>
      <c r="BY290">
        <v>5760527</v>
      </c>
      <c r="BZ290" t="s">
        <v>398</v>
      </c>
      <c r="CA290" s="11">
        <v>0</v>
      </c>
      <c r="CB290" t="str">
        <f>_xll.SNL.Clients.Office.Excel.Functions.SPG(BY290, "SP_COUNTRY_NAME")</f>
        <v>South Africa</v>
      </c>
      <c r="CC290" t="s">
        <v>1441</v>
      </c>
      <c r="CD290">
        <v>4026737</v>
      </c>
      <c r="CE290" t="s">
        <v>398</v>
      </c>
      <c r="CF290" s="11">
        <v>0.01</v>
      </c>
      <c r="CG290" t="str">
        <f>_xll.SNL.Clients.Office.Excel.Functions.SPG(CD290, "SP_COUNTRY_NAME")</f>
        <v>USA</v>
      </c>
      <c r="CH290" t="s">
        <v>741</v>
      </c>
      <c r="CI290">
        <v>5760527</v>
      </c>
      <c r="CJ290" t="s">
        <v>398</v>
      </c>
      <c r="CK290" s="11">
        <v>0</v>
      </c>
      <c r="CL290" t="str">
        <f>_xll.SNL.Clients.Office.Excel.Functions.SPG(CI290, "SP_COUNTRY_NAME")</f>
        <v>South Africa</v>
      </c>
      <c r="CM290" t="s">
        <v>646</v>
      </c>
      <c r="CN290">
        <v>27861143</v>
      </c>
      <c r="CO290" t="s">
        <v>398</v>
      </c>
      <c r="CP290" s="11">
        <v>0</v>
      </c>
      <c r="CQ290" t="str">
        <f>_xll.SNL.Clients.Office.Excel.Functions.SPG(CN290, "SP_COUNTRY_NAME")</f>
        <v>USA</v>
      </c>
      <c r="CR290" t="s">
        <v>646</v>
      </c>
      <c r="CS290">
        <v>27861143</v>
      </c>
      <c r="CT290" t="s">
        <v>398</v>
      </c>
      <c r="CU290" s="11">
        <v>0</v>
      </c>
      <c r="CV290" t="str">
        <f>_xll.SNL.Clients.Office.Excel.Functions.SPG(CS290, "SP_COUNTRY_NAME")</f>
        <v>USA</v>
      </c>
      <c r="CW290" t="s">
        <v>741</v>
      </c>
      <c r="CX290">
        <v>5760527</v>
      </c>
      <c r="CY290" t="s">
        <v>398</v>
      </c>
      <c r="CZ290" s="11">
        <v>0</v>
      </c>
      <c r="DA290" t="str">
        <f>_xll.SNL.Clients.Office.Excel.Functions.SPG(CX290, "SP_COUNTRY_NAME")</f>
        <v>South Africa</v>
      </c>
      <c r="DF290" t="str">
        <f>_xll.SNL.Clients.Office.Excel.Functions.SPG(DC290, "SP_COUNTRY_NAME")</f>
        <v>#INVALID COMPANY ID</v>
      </c>
      <c r="DK290" t="str">
        <f>_xll.SNL.Clients.Office.Excel.Functions.SPG(DH290, "SP_COUNTRY_NAME")</f>
        <v>#INVALID COMPANY ID</v>
      </c>
      <c r="DL290" t="s">
        <v>779</v>
      </c>
      <c r="DM290">
        <v>5830723</v>
      </c>
      <c r="DN290" t="s">
        <v>398</v>
      </c>
      <c r="DO290" s="11">
        <v>0</v>
      </c>
      <c r="DP290" t="str">
        <f>_xll.SNL.Clients.Office.Excel.Functions.SPG(DM290, "SP_COUNTRY_NAME")</f>
        <v>South Africa</v>
      </c>
      <c r="DQ290" t="s">
        <v>779</v>
      </c>
      <c r="DR290">
        <v>5830723</v>
      </c>
      <c r="DS290" t="s">
        <v>398</v>
      </c>
      <c r="DT290" s="11">
        <v>0</v>
      </c>
      <c r="DU290" t="str">
        <f>_xll.SNL.Clients.Office.Excel.Functions.SPG(DR290, "SP_COUNTRY_NAME")</f>
        <v>South Africa</v>
      </c>
      <c r="DV290" t="s">
        <v>779</v>
      </c>
      <c r="DW290">
        <v>5830723</v>
      </c>
      <c r="DX290" t="s">
        <v>398</v>
      </c>
      <c r="DY290" s="11">
        <v>0</v>
      </c>
      <c r="DZ290" t="str">
        <f>_xll.SNL.Clients.Office.Excel.Functions.SPG(DW290, "SP_COUNTRY_NAME")</f>
        <v>South Africa</v>
      </c>
      <c r="EE290" t="str">
        <f>_xll.SNL.Clients.Office.Excel.Functions.SPG(EB290, "SP_COUNTRY_NAME")</f>
        <v>#INVALID COMPANY ID</v>
      </c>
      <c r="EF290" t="s">
        <v>483</v>
      </c>
      <c r="EG290">
        <v>4139886</v>
      </c>
      <c r="EH290" t="s">
        <v>398</v>
      </c>
      <c r="EI290" s="11">
        <v>0</v>
      </c>
      <c r="EJ290" t="str">
        <f>_xll.SNL.Clients.Office.Excel.Functions.SPG(EG290, "SP_COUNTRY_NAME")</f>
        <v>Japan</v>
      </c>
      <c r="EO290" t="str">
        <f>_xll.SNL.Clients.Office.Excel.Functions.SPG(EL290, "SP_COUNTRY_NAME")</f>
        <v>#INVALID COMPANY ID</v>
      </c>
      <c r="ET290" t="str">
        <f>_xll.SNL.Clients.Office.Excel.Functions.SPG(EQ290, "SP_COUNTRY_NAME")</f>
        <v>#INVALID COMPANY ID</v>
      </c>
      <c r="EY290" t="str">
        <f>_xll.SNL.Clients.Office.Excel.Functions.SPG(EV290, "SP_COUNTRY_NAME")</f>
        <v>#INVALID COMPANY ID</v>
      </c>
      <c r="EZ290" t="s">
        <v>1441</v>
      </c>
      <c r="FA290">
        <v>4026737</v>
      </c>
      <c r="FB290" t="s">
        <v>398</v>
      </c>
      <c r="FC290" s="11">
        <v>0.01</v>
      </c>
      <c r="FD290" t="str">
        <f>_xll.SNL.Clients.Office.Excel.Functions.SPG(FA290, "SP_COUNTRY_NAME")</f>
        <v>USA</v>
      </c>
      <c r="FE290" t="s">
        <v>1441</v>
      </c>
      <c r="FF290">
        <v>4026737</v>
      </c>
      <c r="FG290" t="s">
        <v>398</v>
      </c>
      <c r="FH290" s="11">
        <v>0.01</v>
      </c>
      <c r="FI290" t="str">
        <f>_xll.SNL.Clients.Office.Excel.Functions.SPG(FF290, "SP_COUNTRY_NAME")</f>
        <v>USA</v>
      </c>
      <c r="FJ290" t="s">
        <v>741</v>
      </c>
      <c r="FK290">
        <v>5760527</v>
      </c>
      <c r="FL290" t="s">
        <v>398</v>
      </c>
      <c r="FM290" s="11">
        <v>0</v>
      </c>
      <c r="FN290" t="str">
        <f>_xll.SNL.Clients.Office.Excel.Functions.SPG(FK290, "SP_COUNTRY_NAME")</f>
        <v>South Africa</v>
      </c>
      <c r="FS290" t="str">
        <f>_xll.SNL.Clients.Office.Excel.Functions.SPG(FP290, "SP_COUNTRY_NAME")</f>
        <v>#INVALID COMPANY ID</v>
      </c>
      <c r="FT290" t="s">
        <v>483</v>
      </c>
      <c r="FU290">
        <v>4139886</v>
      </c>
      <c r="FV290" t="s">
        <v>398</v>
      </c>
      <c r="FW290" s="11">
        <v>0</v>
      </c>
      <c r="FX290" t="str">
        <f>_xll.SNL.Clients.Office.Excel.Functions.SPG(FU290, "SP_COUNTRY_NAME")</f>
        <v>Japan</v>
      </c>
      <c r="GC290" t="str">
        <f>_xll.SNL.Clients.Office.Excel.Functions.SPG(FZ290, "SP_COUNTRY_NAME")</f>
        <v>#INVALID COMPANY ID</v>
      </c>
      <c r="GH290" t="str">
        <f>_xll.SNL.Clients.Office.Excel.Functions.SPG(GE290, "SP_COUNTRY_NAME")</f>
        <v>#INVALID COMPANY ID</v>
      </c>
      <c r="GM290" t="str">
        <f>_xll.SNL.Clients.Office.Excel.Functions.SPG(GJ290, "SP_COUNTRY_NAME")</f>
        <v>#INVALID COMPANY ID</v>
      </c>
      <c r="GR290" t="str">
        <f>_xll.SNL.Clients.Office.Excel.Functions.SPG(GO290, "SP_COUNTRY_NAME")</f>
        <v>#INVALID COMPANY ID</v>
      </c>
      <c r="GW290" t="str">
        <f>_xll.SNL.Clients.Office.Excel.Functions.SPG(GT290, "SP_COUNTRY_NAME")</f>
        <v>#INVALID COMPANY ID</v>
      </c>
      <c r="HB290" t="str">
        <f>_xll.SNL.Clients.Office.Excel.Functions.SPG(GY290, "SP_COUNTRY_NAME")</f>
        <v>#INVALID COMPANY ID</v>
      </c>
      <c r="HC290" t="s">
        <v>741</v>
      </c>
      <c r="HD290">
        <v>5760527</v>
      </c>
      <c r="HE290" t="s">
        <v>398</v>
      </c>
      <c r="HF290" s="11">
        <v>0</v>
      </c>
      <c r="HG290" t="str">
        <f>_xll.SNL.Clients.Office.Excel.Functions.SPG(HD290, "SP_COUNTRY_NAME")</f>
        <v>South Africa</v>
      </c>
      <c r="HL290" t="str">
        <f>_xll.SNL.Clients.Office.Excel.Functions.SPG(HI290, "SP_COUNTRY_NAME")</f>
        <v>#INVALID COMPANY ID</v>
      </c>
      <c r="HQ290" t="str">
        <f>_xll.SNL.Clients.Office.Excel.Functions.SPG(HN290, "SP_COUNTRY_NAME")</f>
        <v>#INVALID COMPANY ID</v>
      </c>
      <c r="HR290" t="s">
        <v>741</v>
      </c>
      <c r="HS290">
        <v>5760527</v>
      </c>
      <c r="HT290" t="s">
        <v>398</v>
      </c>
      <c r="HU290" s="11">
        <v>0</v>
      </c>
      <c r="HV290" t="str">
        <f>_xll.SNL.Clients.Office.Excel.Functions.SPG(HS290, "SP_COUNTRY_NAME")</f>
        <v>South Africa</v>
      </c>
      <c r="HW290" t="s">
        <v>483</v>
      </c>
      <c r="HX290">
        <v>4139886</v>
      </c>
      <c r="HY290" t="s">
        <v>398</v>
      </c>
      <c r="HZ290" s="11">
        <v>0</v>
      </c>
      <c r="IA290" t="str">
        <f>_xll.SNL.Clients.Office.Excel.Functions.SPG(HX290, "SP_COUNTRY_NAME")</f>
        <v>Japan</v>
      </c>
      <c r="IF290" t="str">
        <f>_xll.SNL.Clients.Office.Excel.Functions.SPG(IC290, "SP_COUNTRY_NAME")</f>
        <v>#INVALID COMPANY ID</v>
      </c>
      <c r="IK290" t="str">
        <f>_xll.SNL.Clients.Office.Excel.Functions.SPG(IH290, "SP_COUNTRY_NAME")</f>
        <v>#INVALID COMPANY ID</v>
      </c>
      <c r="IP290" t="str">
        <f>_xll.SNL.Clients.Office.Excel.Functions.SPG(IM290, "SP_COUNTRY_NAME")</f>
        <v>#INVALID COMPANY ID</v>
      </c>
      <c r="IU290" t="str">
        <f>_xll.SNL.Clients.Office.Excel.Functions.SPG(IR290, "SP_COUNTRY_NAME")</f>
        <v>#INVALID COMPANY ID</v>
      </c>
      <c r="IZ290" t="str">
        <f>_xll.SNL.Clients.Office.Excel.Functions.SPG(IW290, "SP_COUNTRY_NAME")</f>
        <v>#INVALID COMPANY ID</v>
      </c>
      <c r="JA290" t="s">
        <v>646</v>
      </c>
      <c r="JB290">
        <v>27861143</v>
      </c>
      <c r="JC290" t="s">
        <v>398</v>
      </c>
      <c r="JD290" s="11">
        <v>0</v>
      </c>
      <c r="JE290" t="str">
        <f>_xll.SNL.Clients.Office.Excel.Functions.SPG(JB290, "SP_COUNTRY_NAME")</f>
        <v>USA</v>
      </c>
      <c r="JF290" t="s">
        <v>779</v>
      </c>
      <c r="JG290">
        <v>5830723</v>
      </c>
      <c r="JH290" t="s">
        <v>398</v>
      </c>
      <c r="JI290" s="11">
        <v>0</v>
      </c>
      <c r="JJ290" t="str">
        <f>_xll.SNL.Clients.Office.Excel.Functions.SPG(JG290, "SP_COUNTRY_NAME")</f>
        <v>South Africa</v>
      </c>
      <c r="JK290" t="s">
        <v>1441</v>
      </c>
      <c r="JL290">
        <v>4026737</v>
      </c>
      <c r="JM290" t="s">
        <v>398</v>
      </c>
      <c r="JN290" s="11">
        <v>0.01</v>
      </c>
      <c r="JO290" t="str">
        <f>_xll.SNL.Clients.Office.Excel.Functions.SPG(JL290, "SP_COUNTRY_NAME")</f>
        <v>USA</v>
      </c>
      <c r="JT290" t="str">
        <f>_xll.SNL.Clients.Office.Excel.Functions.SPG(JQ290, "SP_COUNTRY_NAME")</f>
        <v>#INVALID COMPANY ID</v>
      </c>
      <c r="JY290" t="str">
        <f>_xll.SNL.Clients.Office.Excel.Functions.SPG(JV290, "SP_COUNTRY_NAME")</f>
        <v>#INVALID COMPANY ID</v>
      </c>
      <c r="JZ290" t="s">
        <v>741</v>
      </c>
      <c r="KA290">
        <v>5760527</v>
      </c>
      <c r="KB290" t="s">
        <v>398</v>
      </c>
      <c r="KC290" s="11">
        <v>0</v>
      </c>
      <c r="KD290" t="str">
        <f>_xll.SNL.Clients.Office.Excel.Functions.SPG(KA290, "SP_COUNTRY_NAME")</f>
        <v>South Africa</v>
      </c>
      <c r="KI290" t="str">
        <f>_xll.SNL.Clients.Office.Excel.Functions.SPG(KF290, "SP_COUNTRY_NAME")</f>
        <v>#INVALID COMPANY ID</v>
      </c>
      <c r="KN290" t="str">
        <f>_xll.SNL.Clients.Office.Excel.Functions.SPG(KK290, "SP_COUNTRY_NAME")</f>
        <v>#INVALID COMPANY ID</v>
      </c>
    </row>
    <row r="291" spans="5:300" x14ac:dyDescent="0.35">
      <c r="E291" t="str">
        <f>_xll.SNL.Clients.Office.Excel.Functions.SPG(B291, "SP_COUNTRY_NAME")</f>
        <v>#INVALID COMPANY ID</v>
      </c>
      <c r="F291" t="s">
        <v>497</v>
      </c>
      <c r="G291">
        <v>4087052</v>
      </c>
      <c r="H291" t="s">
        <v>398</v>
      </c>
      <c r="I291" s="11">
        <v>0</v>
      </c>
      <c r="J291" t="str">
        <f>_xll.SNL.Clients.Office.Excel.Functions.SPG(G291, "SP_COUNTRY_NAME")</f>
        <v>USA</v>
      </c>
      <c r="O291" t="str">
        <f>_xll.SNL.Clients.Office.Excel.Functions.SPG(L291, "SP_COUNTRY_NAME")</f>
        <v>#INVALID COMPANY ID</v>
      </c>
      <c r="P291" t="s">
        <v>689</v>
      </c>
      <c r="Q291">
        <v>8532130</v>
      </c>
      <c r="R291" t="s">
        <v>398</v>
      </c>
      <c r="S291" s="11">
        <v>0.01</v>
      </c>
      <c r="T291" t="str">
        <f>_xll.SNL.Clients.Office.Excel.Functions.SPG(Q291, "SP_COUNTRY_NAME")</f>
        <v>South Africa</v>
      </c>
      <c r="Y291" t="str">
        <f>_xll.SNL.Clients.Office.Excel.Functions.SPG(V291, "SP_COUNTRY_NAME")</f>
        <v>#INVALID COMPANY ID</v>
      </c>
      <c r="AD291" t="str">
        <f>_xll.SNL.Clients.Office.Excel.Functions.SPG(AA291, "SP_COUNTRY_NAME")</f>
        <v>#INVALID COMPANY ID</v>
      </c>
      <c r="AI291" t="str">
        <f>_xll.SNL.Clients.Office.Excel.Functions.SPG(AF291, "SP_COUNTRY_NAME")</f>
        <v>#INVALID COMPANY ID</v>
      </c>
      <c r="AJ291" t="s">
        <v>689</v>
      </c>
      <c r="AK291">
        <v>8532130</v>
      </c>
      <c r="AL291" t="s">
        <v>398</v>
      </c>
      <c r="AM291" s="11">
        <v>0.01</v>
      </c>
      <c r="AN291" t="str">
        <f>_xll.SNL.Clients.Office.Excel.Functions.SPG(AK291, "SP_COUNTRY_NAME")</f>
        <v>South Africa</v>
      </c>
      <c r="AS291" t="str">
        <f>_xll.SNL.Clients.Office.Excel.Functions.SPG(AP291, "SP_COUNTRY_NAME")</f>
        <v>#INVALID COMPANY ID</v>
      </c>
      <c r="AX291" t="str">
        <f>_xll.SNL.Clients.Office.Excel.Functions.SPG(AU291, "SP_COUNTRY_NAME")</f>
        <v>#INVALID COMPANY ID</v>
      </c>
      <c r="BC291" t="str">
        <f>_xll.SNL.Clients.Office.Excel.Functions.SPG(AZ291, "SP_COUNTRY_NAME")</f>
        <v>#INVALID COMPANY ID</v>
      </c>
      <c r="BH291" t="str">
        <f>_xll.SNL.Clients.Office.Excel.Functions.SPG(BE291, "SP_COUNTRY_NAME")</f>
        <v>#INVALID COMPANY ID</v>
      </c>
      <c r="BI291" t="s">
        <v>804</v>
      </c>
      <c r="BJ291">
        <v>19342220</v>
      </c>
      <c r="BK291" t="s">
        <v>398</v>
      </c>
      <c r="BL291" s="11">
        <v>0</v>
      </c>
      <c r="BM291" t="str">
        <f>_xll.SNL.Clients.Office.Excel.Functions.SPG(BJ291, "SP_COUNTRY_NAME")</f>
        <v>USA</v>
      </c>
      <c r="BR291" t="str">
        <f>_xll.SNL.Clients.Office.Excel.Functions.SPG(BO291, "SP_COUNTRY_NAME")</f>
        <v>#INVALID COMPANY ID</v>
      </c>
      <c r="BW291" t="str">
        <f>_xll.SNL.Clients.Office.Excel.Functions.SPG(BT291, "SP_COUNTRY_NAME")</f>
        <v>#INVALID COMPANY ID</v>
      </c>
      <c r="BX291" t="s">
        <v>760</v>
      </c>
      <c r="BY291">
        <v>5829348</v>
      </c>
      <c r="BZ291" t="s">
        <v>398</v>
      </c>
      <c r="CA291" s="11">
        <v>0</v>
      </c>
      <c r="CB291" t="str">
        <f>_xll.SNL.Clients.Office.Excel.Functions.SPG(BY291, "SP_COUNTRY_NAME")</f>
        <v>South Africa</v>
      </c>
      <c r="CC291" t="s">
        <v>1442</v>
      </c>
      <c r="CD291">
        <v>7062751</v>
      </c>
      <c r="CE291" t="s">
        <v>398</v>
      </c>
      <c r="CF291" s="11">
        <v>0.01</v>
      </c>
      <c r="CG291" t="str">
        <f>_xll.SNL.Clients.Office.Excel.Functions.SPG(CD291, "SP_COUNTRY_NAME")</f>
        <v>Canada</v>
      </c>
      <c r="CH291" t="s">
        <v>760</v>
      </c>
      <c r="CI291">
        <v>5829348</v>
      </c>
      <c r="CJ291" t="s">
        <v>398</v>
      </c>
      <c r="CK291" s="11">
        <v>0</v>
      </c>
      <c r="CL291" t="str">
        <f>_xll.SNL.Clients.Office.Excel.Functions.SPG(CI291, "SP_COUNTRY_NAME")</f>
        <v>South Africa</v>
      </c>
      <c r="CM291" t="s">
        <v>804</v>
      </c>
      <c r="CN291">
        <v>19342220</v>
      </c>
      <c r="CO291" t="s">
        <v>398</v>
      </c>
      <c r="CP291" s="11">
        <v>0</v>
      </c>
      <c r="CQ291" t="str">
        <f>_xll.SNL.Clients.Office.Excel.Functions.SPG(CN291, "SP_COUNTRY_NAME")</f>
        <v>USA</v>
      </c>
      <c r="CR291" t="s">
        <v>804</v>
      </c>
      <c r="CS291">
        <v>19342220</v>
      </c>
      <c r="CT291" t="s">
        <v>398</v>
      </c>
      <c r="CU291" s="11">
        <v>0</v>
      </c>
      <c r="CV291" t="str">
        <f>_xll.SNL.Clients.Office.Excel.Functions.SPG(CS291, "SP_COUNTRY_NAME")</f>
        <v>USA</v>
      </c>
      <c r="CW291" t="s">
        <v>760</v>
      </c>
      <c r="CX291">
        <v>5829348</v>
      </c>
      <c r="CY291" t="s">
        <v>398</v>
      </c>
      <c r="CZ291" s="11">
        <v>0</v>
      </c>
      <c r="DA291" t="str">
        <f>_xll.SNL.Clients.Office.Excel.Functions.SPG(CX291, "SP_COUNTRY_NAME")</f>
        <v>South Africa</v>
      </c>
      <c r="DF291" t="str">
        <f>_xll.SNL.Clients.Office.Excel.Functions.SPG(DC291, "SP_COUNTRY_NAME")</f>
        <v>#INVALID COMPANY ID</v>
      </c>
      <c r="DK291" t="str">
        <f>_xll.SNL.Clients.Office.Excel.Functions.SPG(DH291, "SP_COUNTRY_NAME")</f>
        <v>#INVALID COMPANY ID</v>
      </c>
      <c r="DL291" t="s">
        <v>497</v>
      </c>
      <c r="DM291">
        <v>4087052</v>
      </c>
      <c r="DN291" t="s">
        <v>398</v>
      </c>
      <c r="DO291" s="11">
        <v>0</v>
      </c>
      <c r="DP291" t="str">
        <f>_xll.SNL.Clients.Office.Excel.Functions.SPG(DM291, "SP_COUNTRY_NAME")</f>
        <v>USA</v>
      </c>
      <c r="DQ291" t="s">
        <v>497</v>
      </c>
      <c r="DR291">
        <v>4087052</v>
      </c>
      <c r="DS291" t="s">
        <v>398</v>
      </c>
      <c r="DT291" s="11">
        <v>0</v>
      </c>
      <c r="DU291" t="str">
        <f>_xll.SNL.Clients.Office.Excel.Functions.SPG(DR291, "SP_COUNTRY_NAME")</f>
        <v>USA</v>
      </c>
      <c r="DV291" t="s">
        <v>497</v>
      </c>
      <c r="DW291">
        <v>4087052</v>
      </c>
      <c r="DX291" t="s">
        <v>398</v>
      </c>
      <c r="DY291" s="11">
        <v>0</v>
      </c>
      <c r="DZ291" t="str">
        <f>_xll.SNL.Clients.Office.Excel.Functions.SPG(DW291, "SP_COUNTRY_NAME")</f>
        <v>USA</v>
      </c>
      <c r="EE291" t="str">
        <f>_xll.SNL.Clients.Office.Excel.Functions.SPG(EB291, "SP_COUNTRY_NAME")</f>
        <v>#INVALID COMPANY ID</v>
      </c>
      <c r="EF291" t="s">
        <v>723</v>
      </c>
      <c r="EG291">
        <v>5879300</v>
      </c>
      <c r="EH291" t="s">
        <v>403</v>
      </c>
      <c r="EI291" s="11">
        <v>0</v>
      </c>
      <c r="EJ291" t="str">
        <f>_xll.SNL.Clients.Office.Excel.Functions.SPG(EG291, "SP_COUNTRY_NAME")</f>
        <v>South Africa</v>
      </c>
      <c r="EO291" t="str">
        <f>_xll.SNL.Clients.Office.Excel.Functions.SPG(EL291, "SP_COUNTRY_NAME")</f>
        <v>#INVALID COMPANY ID</v>
      </c>
      <c r="ET291" t="str">
        <f>_xll.SNL.Clients.Office.Excel.Functions.SPG(EQ291, "SP_COUNTRY_NAME")</f>
        <v>#INVALID COMPANY ID</v>
      </c>
      <c r="EY291" t="str">
        <f>_xll.SNL.Clients.Office.Excel.Functions.SPG(EV291, "SP_COUNTRY_NAME")</f>
        <v>#INVALID COMPANY ID</v>
      </c>
      <c r="EZ291" t="s">
        <v>1442</v>
      </c>
      <c r="FA291">
        <v>7062751</v>
      </c>
      <c r="FB291" t="s">
        <v>398</v>
      </c>
      <c r="FC291" s="11">
        <v>0.01</v>
      </c>
      <c r="FD291" t="str">
        <f>_xll.SNL.Clients.Office.Excel.Functions.SPG(FA291, "SP_COUNTRY_NAME")</f>
        <v>Canada</v>
      </c>
      <c r="FE291" t="s">
        <v>1442</v>
      </c>
      <c r="FF291">
        <v>7062751</v>
      </c>
      <c r="FG291" t="s">
        <v>398</v>
      </c>
      <c r="FH291" s="11">
        <v>0.01</v>
      </c>
      <c r="FI291" t="str">
        <f>_xll.SNL.Clients.Office.Excel.Functions.SPG(FF291, "SP_COUNTRY_NAME")</f>
        <v>Canada</v>
      </c>
      <c r="FJ291" t="s">
        <v>760</v>
      </c>
      <c r="FK291">
        <v>5829348</v>
      </c>
      <c r="FL291" t="s">
        <v>398</v>
      </c>
      <c r="FM291" s="11">
        <v>0</v>
      </c>
      <c r="FN291" t="str">
        <f>_xll.SNL.Clients.Office.Excel.Functions.SPG(FK291, "SP_COUNTRY_NAME")</f>
        <v>South Africa</v>
      </c>
      <c r="FS291" t="str">
        <f>_xll.SNL.Clients.Office.Excel.Functions.SPG(FP291, "SP_COUNTRY_NAME")</f>
        <v>#INVALID COMPANY ID</v>
      </c>
      <c r="FT291" t="s">
        <v>723</v>
      </c>
      <c r="FU291">
        <v>5879300</v>
      </c>
      <c r="FV291" t="s">
        <v>403</v>
      </c>
      <c r="FW291" s="11">
        <v>0</v>
      </c>
      <c r="FX291" t="str">
        <f>_xll.SNL.Clients.Office.Excel.Functions.SPG(FU291, "SP_COUNTRY_NAME")</f>
        <v>South Africa</v>
      </c>
      <c r="GC291" t="str">
        <f>_xll.SNL.Clients.Office.Excel.Functions.SPG(FZ291, "SP_COUNTRY_NAME")</f>
        <v>#INVALID COMPANY ID</v>
      </c>
      <c r="GH291" t="str">
        <f>_xll.SNL.Clients.Office.Excel.Functions.SPG(GE291, "SP_COUNTRY_NAME")</f>
        <v>#INVALID COMPANY ID</v>
      </c>
      <c r="GM291" t="str">
        <f>_xll.SNL.Clients.Office.Excel.Functions.SPG(GJ291, "SP_COUNTRY_NAME")</f>
        <v>#INVALID COMPANY ID</v>
      </c>
      <c r="GR291" t="str">
        <f>_xll.SNL.Clients.Office.Excel.Functions.SPG(GO291, "SP_COUNTRY_NAME")</f>
        <v>#INVALID COMPANY ID</v>
      </c>
      <c r="GW291" t="str">
        <f>_xll.SNL.Clients.Office.Excel.Functions.SPG(GT291, "SP_COUNTRY_NAME")</f>
        <v>#INVALID COMPANY ID</v>
      </c>
      <c r="HB291" t="str">
        <f>_xll.SNL.Clients.Office.Excel.Functions.SPG(GY291, "SP_COUNTRY_NAME")</f>
        <v>#INVALID COMPANY ID</v>
      </c>
      <c r="HC291" t="s">
        <v>760</v>
      </c>
      <c r="HD291">
        <v>5829348</v>
      </c>
      <c r="HE291" t="s">
        <v>398</v>
      </c>
      <c r="HF291" s="11">
        <v>0</v>
      </c>
      <c r="HG291" t="str">
        <f>_xll.SNL.Clients.Office.Excel.Functions.SPG(HD291, "SP_COUNTRY_NAME")</f>
        <v>South Africa</v>
      </c>
      <c r="HL291" t="str">
        <f>_xll.SNL.Clients.Office.Excel.Functions.SPG(HI291, "SP_COUNTRY_NAME")</f>
        <v>#INVALID COMPANY ID</v>
      </c>
      <c r="HQ291" t="str">
        <f>_xll.SNL.Clients.Office.Excel.Functions.SPG(HN291, "SP_COUNTRY_NAME")</f>
        <v>#INVALID COMPANY ID</v>
      </c>
      <c r="HR291" t="s">
        <v>760</v>
      </c>
      <c r="HS291">
        <v>5829348</v>
      </c>
      <c r="HT291" t="s">
        <v>398</v>
      </c>
      <c r="HU291" s="11">
        <v>0</v>
      </c>
      <c r="HV291" t="str">
        <f>_xll.SNL.Clients.Office.Excel.Functions.SPG(HS291, "SP_COUNTRY_NAME")</f>
        <v>South Africa</v>
      </c>
      <c r="HW291" t="s">
        <v>723</v>
      </c>
      <c r="HX291">
        <v>5879300</v>
      </c>
      <c r="HY291" t="s">
        <v>403</v>
      </c>
      <c r="HZ291" s="11">
        <v>0</v>
      </c>
      <c r="IA291" t="str">
        <f>_xll.SNL.Clients.Office.Excel.Functions.SPG(HX291, "SP_COUNTRY_NAME")</f>
        <v>South Africa</v>
      </c>
      <c r="IF291" t="str">
        <f>_xll.SNL.Clients.Office.Excel.Functions.SPG(IC291, "SP_COUNTRY_NAME")</f>
        <v>#INVALID COMPANY ID</v>
      </c>
      <c r="IK291" t="str">
        <f>_xll.SNL.Clients.Office.Excel.Functions.SPG(IH291, "SP_COUNTRY_NAME")</f>
        <v>#INVALID COMPANY ID</v>
      </c>
      <c r="IP291" t="str">
        <f>_xll.SNL.Clients.Office.Excel.Functions.SPG(IM291, "SP_COUNTRY_NAME")</f>
        <v>#INVALID COMPANY ID</v>
      </c>
      <c r="IU291" t="str">
        <f>_xll.SNL.Clients.Office.Excel.Functions.SPG(IR291, "SP_COUNTRY_NAME")</f>
        <v>#INVALID COMPANY ID</v>
      </c>
      <c r="IZ291" t="str">
        <f>_xll.SNL.Clients.Office.Excel.Functions.SPG(IW291, "SP_COUNTRY_NAME")</f>
        <v>#INVALID COMPANY ID</v>
      </c>
      <c r="JA291" t="s">
        <v>804</v>
      </c>
      <c r="JB291">
        <v>19342220</v>
      </c>
      <c r="JC291" t="s">
        <v>398</v>
      </c>
      <c r="JD291" s="11">
        <v>0</v>
      </c>
      <c r="JE291" t="str">
        <f>_xll.SNL.Clients.Office.Excel.Functions.SPG(JB291, "SP_COUNTRY_NAME")</f>
        <v>USA</v>
      </c>
      <c r="JF291" t="s">
        <v>497</v>
      </c>
      <c r="JG291">
        <v>4087052</v>
      </c>
      <c r="JH291" t="s">
        <v>398</v>
      </c>
      <c r="JI291" s="11">
        <v>0</v>
      </c>
      <c r="JJ291" t="str">
        <f>_xll.SNL.Clients.Office.Excel.Functions.SPG(JG291, "SP_COUNTRY_NAME")</f>
        <v>USA</v>
      </c>
      <c r="JK291" t="s">
        <v>1442</v>
      </c>
      <c r="JL291">
        <v>7062751</v>
      </c>
      <c r="JM291" t="s">
        <v>398</v>
      </c>
      <c r="JN291" s="11">
        <v>0.01</v>
      </c>
      <c r="JO291" t="str">
        <f>_xll.SNL.Clients.Office.Excel.Functions.SPG(JL291, "SP_COUNTRY_NAME")</f>
        <v>Canada</v>
      </c>
      <c r="JT291" t="str">
        <f>_xll.SNL.Clients.Office.Excel.Functions.SPG(JQ291, "SP_COUNTRY_NAME")</f>
        <v>#INVALID COMPANY ID</v>
      </c>
      <c r="JY291" t="str">
        <f>_xll.SNL.Clients.Office.Excel.Functions.SPG(JV291, "SP_COUNTRY_NAME")</f>
        <v>#INVALID COMPANY ID</v>
      </c>
      <c r="JZ291" t="s">
        <v>760</v>
      </c>
      <c r="KA291">
        <v>5829348</v>
      </c>
      <c r="KB291" t="s">
        <v>398</v>
      </c>
      <c r="KC291" s="11">
        <v>0</v>
      </c>
      <c r="KD291" t="str">
        <f>_xll.SNL.Clients.Office.Excel.Functions.SPG(KA291, "SP_COUNTRY_NAME")</f>
        <v>South Africa</v>
      </c>
      <c r="KI291" t="str">
        <f>_xll.SNL.Clients.Office.Excel.Functions.SPG(KF291, "SP_COUNTRY_NAME")</f>
        <v>#INVALID COMPANY ID</v>
      </c>
      <c r="KN291" t="str">
        <f>_xll.SNL.Clients.Office.Excel.Functions.SPG(KK291, "SP_COUNTRY_NAME")</f>
        <v>#INVALID COMPANY ID</v>
      </c>
    </row>
    <row r="292" spans="5:300" x14ac:dyDescent="0.35">
      <c r="E292" t="str">
        <f>_xll.SNL.Clients.Office.Excel.Functions.SPG(B292, "SP_COUNTRY_NAME")</f>
        <v>#INVALID COMPANY ID</v>
      </c>
      <c r="F292" t="s">
        <v>777</v>
      </c>
      <c r="G292">
        <v>5844120</v>
      </c>
      <c r="H292" t="s">
        <v>398</v>
      </c>
      <c r="I292" s="11">
        <v>0</v>
      </c>
      <c r="J292" t="str">
        <f>_xll.SNL.Clients.Office.Excel.Functions.SPG(G292, "SP_COUNTRY_NAME")</f>
        <v>South Africa</v>
      </c>
      <c r="O292" t="str">
        <f>_xll.SNL.Clients.Office.Excel.Functions.SPG(L292, "SP_COUNTRY_NAME")</f>
        <v>#INVALID COMPANY ID</v>
      </c>
      <c r="P292" t="s">
        <v>418</v>
      </c>
      <c r="Q292">
        <v>4116134</v>
      </c>
      <c r="R292" t="s">
        <v>398</v>
      </c>
      <c r="S292" s="11">
        <v>0.01</v>
      </c>
      <c r="T292" t="str">
        <f>_xll.SNL.Clients.Office.Excel.Functions.SPG(Q292, "SP_COUNTRY_NAME")</f>
        <v>Japan</v>
      </c>
      <c r="Y292" t="str">
        <f>_xll.SNL.Clients.Office.Excel.Functions.SPG(V292, "SP_COUNTRY_NAME")</f>
        <v>#INVALID COMPANY ID</v>
      </c>
      <c r="AD292" t="str">
        <f>_xll.SNL.Clients.Office.Excel.Functions.SPG(AA292, "SP_COUNTRY_NAME")</f>
        <v>#INVALID COMPANY ID</v>
      </c>
      <c r="AI292" t="str">
        <f>_xll.SNL.Clients.Office.Excel.Functions.SPG(AF292, "SP_COUNTRY_NAME")</f>
        <v>#INVALID COMPANY ID</v>
      </c>
      <c r="AJ292" t="s">
        <v>418</v>
      </c>
      <c r="AK292">
        <v>4116134</v>
      </c>
      <c r="AL292" t="s">
        <v>398</v>
      </c>
      <c r="AM292" s="11">
        <v>0.01</v>
      </c>
      <c r="AN292" t="str">
        <f>_xll.SNL.Clients.Office.Excel.Functions.SPG(AK292, "SP_COUNTRY_NAME")</f>
        <v>Japan</v>
      </c>
      <c r="AS292" t="str">
        <f>_xll.SNL.Clients.Office.Excel.Functions.SPG(AP292, "SP_COUNTRY_NAME")</f>
        <v>#INVALID COMPANY ID</v>
      </c>
      <c r="AX292" t="str">
        <f>_xll.SNL.Clients.Office.Excel.Functions.SPG(AU292, "SP_COUNTRY_NAME")</f>
        <v>#INVALID COMPANY ID</v>
      </c>
      <c r="BC292" t="str">
        <f>_xll.SNL.Clients.Office.Excel.Functions.SPG(AZ292, "SP_COUNTRY_NAME")</f>
        <v>#INVALID COMPANY ID</v>
      </c>
      <c r="BH292" t="str">
        <f>_xll.SNL.Clients.Office.Excel.Functions.SPG(BE292, "SP_COUNTRY_NAME")</f>
        <v>#INVALID COMPANY ID</v>
      </c>
      <c r="BI292" t="s">
        <v>806</v>
      </c>
      <c r="BJ292">
        <v>4398826</v>
      </c>
      <c r="BK292" t="s">
        <v>398</v>
      </c>
      <c r="BL292" s="11">
        <v>0</v>
      </c>
      <c r="BM292" t="str">
        <f>_xll.SNL.Clients.Office.Excel.Functions.SPG(BJ292, "SP_COUNTRY_NAME")</f>
        <v>USA</v>
      </c>
      <c r="BR292" t="str">
        <f>_xll.SNL.Clients.Office.Excel.Functions.SPG(BO292, "SP_COUNTRY_NAME")</f>
        <v>#INVALID COMPANY ID</v>
      </c>
      <c r="BW292" t="str">
        <f>_xll.SNL.Clients.Office.Excel.Functions.SPG(BT292, "SP_COUNTRY_NAME")</f>
        <v>#INVALID COMPANY ID</v>
      </c>
      <c r="BX292" t="s">
        <v>1779</v>
      </c>
      <c r="BY292">
        <v>105908838</v>
      </c>
      <c r="BZ292" t="s">
        <v>403</v>
      </c>
      <c r="CA292" s="11">
        <v>0</v>
      </c>
      <c r="CB292" t="str">
        <f>_xll.SNL.Clients.Office.Excel.Functions.SPG(BY292, "SP_COUNTRY_NAME")</f>
        <v>USA</v>
      </c>
      <c r="CC292" t="s">
        <v>1443</v>
      </c>
      <c r="CD292">
        <v>4583833</v>
      </c>
      <c r="CE292" t="s">
        <v>325</v>
      </c>
      <c r="CF292" s="11">
        <v>0.01</v>
      </c>
      <c r="CG292" t="str">
        <f>_xll.SNL.Clients.Office.Excel.Functions.SPG(CD292, "SP_COUNTRY_NAME")</f>
        <v>USA</v>
      </c>
      <c r="CH292" t="s">
        <v>1779</v>
      </c>
      <c r="CI292">
        <v>105908838</v>
      </c>
      <c r="CJ292" t="s">
        <v>403</v>
      </c>
      <c r="CK292" s="11">
        <v>0</v>
      </c>
      <c r="CL292" t="str">
        <f>_xll.SNL.Clients.Office.Excel.Functions.SPG(CI292, "SP_COUNTRY_NAME")</f>
        <v>USA</v>
      </c>
      <c r="CM292" t="s">
        <v>806</v>
      </c>
      <c r="CN292">
        <v>4398826</v>
      </c>
      <c r="CO292" t="s">
        <v>398</v>
      </c>
      <c r="CP292" s="11">
        <v>0</v>
      </c>
      <c r="CQ292" t="str">
        <f>_xll.SNL.Clients.Office.Excel.Functions.SPG(CN292, "SP_COUNTRY_NAME")</f>
        <v>USA</v>
      </c>
      <c r="CR292" t="s">
        <v>806</v>
      </c>
      <c r="CS292">
        <v>4398826</v>
      </c>
      <c r="CT292" t="s">
        <v>398</v>
      </c>
      <c r="CU292" s="11">
        <v>0</v>
      </c>
      <c r="CV292" t="str">
        <f>_xll.SNL.Clients.Office.Excel.Functions.SPG(CS292, "SP_COUNTRY_NAME")</f>
        <v>USA</v>
      </c>
      <c r="CW292" t="s">
        <v>1779</v>
      </c>
      <c r="CX292">
        <v>105908838</v>
      </c>
      <c r="CY292" t="s">
        <v>403</v>
      </c>
      <c r="CZ292" s="11">
        <v>0</v>
      </c>
      <c r="DA292" t="str">
        <f>_xll.SNL.Clients.Office.Excel.Functions.SPG(CX292, "SP_COUNTRY_NAME")</f>
        <v>USA</v>
      </c>
      <c r="DF292" t="str">
        <f>_xll.SNL.Clients.Office.Excel.Functions.SPG(DC292, "SP_COUNTRY_NAME")</f>
        <v>#INVALID COMPANY ID</v>
      </c>
      <c r="DK292" t="str">
        <f>_xll.SNL.Clients.Office.Excel.Functions.SPG(DH292, "SP_COUNTRY_NAME")</f>
        <v>#INVALID COMPANY ID</v>
      </c>
      <c r="DL292" t="s">
        <v>777</v>
      </c>
      <c r="DM292">
        <v>5844120</v>
      </c>
      <c r="DN292" t="s">
        <v>398</v>
      </c>
      <c r="DO292" s="11">
        <v>0</v>
      </c>
      <c r="DP292" t="str">
        <f>_xll.SNL.Clients.Office.Excel.Functions.SPG(DM292, "SP_COUNTRY_NAME")</f>
        <v>South Africa</v>
      </c>
      <c r="DQ292" t="s">
        <v>777</v>
      </c>
      <c r="DR292">
        <v>5844120</v>
      </c>
      <c r="DS292" t="s">
        <v>398</v>
      </c>
      <c r="DT292" s="11">
        <v>0</v>
      </c>
      <c r="DU292" t="str">
        <f>_xll.SNL.Clients.Office.Excel.Functions.SPG(DR292, "SP_COUNTRY_NAME")</f>
        <v>South Africa</v>
      </c>
      <c r="DV292" t="s">
        <v>777</v>
      </c>
      <c r="DW292">
        <v>5844120</v>
      </c>
      <c r="DX292" t="s">
        <v>398</v>
      </c>
      <c r="DY292" s="11">
        <v>0</v>
      </c>
      <c r="DZ292" t="str">
        <f>_xll.SNL.Clients.Office.Excel.Functions.SPG(DW292, "SP_COUNTRY_NAME")</f>
        <v>South Africa</v>
      </c>
      <c r="EE292" t="str">
        <f>_xll.SNL.Clients.Office.Excel.Functions.SPG(EB292, "SP_COUNTRY_NAME")</f>
        <v>#INVALID COMPANY ID</v>
      </c>
      <c r="EF292" t="s">
        <v>727</v>
      </c>
      <c r="EG292">
        <v>5777655</v>
      </c>
      <c r="EH292" t="s">
        <v>398</v>
      </c>
      <c r="EI292" s="11">
        <v>0</v>
      </c>
      <c r="EJ292" t="str">
        <f>_xll.SNL.Clients.Office.Excel.Functions.SPG(EG292, "SP_COUNTRY_NAME")</f>
        <v>South Africa</v>
      </c>
      <c r="EO292" t="str">
        <f>_xll.SNL.Clients.Office.Excel.Functions.SPG(EL292, "SP_COUNTRY_NAME")</f>
        <v>#INVALID COMPANY ID</v>
      </c>
      <c r="ET292" t="str">
        <f>_xll.SNL.Clients.Office.Excel.Functions.SPG(EQ292, "SP_COUNTRY_NAME")</f>
        <v>#INVALID COMPANY ID</v>
      </c>
      <c r="EY292" t="str">
        <f>_xll.SNL.Clients.Office.Excel.Functions.SPG(EV292, "SP_COUNTRY_NAME")</f>
        <v>#INVALID COMPANY ID</v>
      </c>
      <c r="EZ292" t="s">
        <v>1443</v>
      </c>
      <c r="FA292">
        <v>4583833</v>
      </c>
      <c r="FB292" t="s">
        <v>325</v>
      </c>
      <c r="FC292" s="11">
        <v>0.01</v>
      </c>
      <c r="FD292" t="str">
        <f>_xll.SNL.Clients.Office.Excel.Functions.SPG(FA292, "SP_COUNTRY_NAME")</f>
        <v>USA</v>
      </c>
      <c r="FE292" t="s">
        <v>1443</v>
      </c>
      <c r="FF292">
        <v>4583833</v>
      </c>
      <c r="FG292" t="s">
        <v>325</v>
      </c>
      <c r="FH292" s="11">
        <v>0.01</v>
      </c>
      <c r="FI292" t="str">
        <f>_xll.SNL.Clients.Office.Excel.Functions.SPG(FF292, "SP_COUNTRY_NAME")</f>
        <v>USA</v>
      </c>
      <c r="FJ292" t="s">
        <v>1779</v>
      </c>
      <c r="FK292">
        <v>105908838</v>
      </c>
      <c r="FL292" t="s">
        <v>403</v>
      </c>
      <c r="FM292" s="11">
        <v>0</v>
      </c>
      <c r="FN292" t="str">
        <f>_xll.SNL.Clients.Office.Excel.Functions.SPG(FK292, "SP_COUNTRY_NAME")</f>
        <v>USA</v>
      </c>
      <c r="FS292" t="str">
        <f>_xll.SNL.Clients.Office.Excel.Functions.SPG(FP292, "SP_COUNTRY_NAME")</f>
        <v>#INVALID COMPANY ID</v>
      </c>
      <c r="FT292" t="s">
        <v>727</v>
      </c>
      <c r="FU292">
        <v>5777655</v>
      </c>
      <c r="FV292" t="s">
        <v>398</v>
      </c>
      <c r="FW292" s="11">
        <v>0</v>
      </c>
      <c r="FX292" t="str">
        <f>_xll.SNL.Clients.Office.Excel.Functions.SPG(FU292, "SP_COUNTRY_NAME")</f>
        <v>South Africa</v>
      </c>
      <c r="GC292" t="str">
        <f>_xll.SNL.Clients.Office.Excel.Functions.SPG(FZ292, "SP_COUNTRY_NAME")</f>
        <v>#INVALID COMPANY ID</v>
      </c>
      <c r="GH292" t="str">
        <f>_xll.SNL.Clients.Office.Excel.Functions.SPG(GE292, "SP_COUNTRY_NAME")</f>
        <v>#INVALID COMPANY ID</v>
      </c>
      <c r="GM292" t="str">
        <f>_xll.SNL.Clients.Office.Excel.Functions.SPG(GJ292, "SP_COUNTRY_NAME")</f>
        <v>#INVALID COMPANY ID</v>
      </c>
      <c r="GR292" t="str">
        <f>_xll.SNL.Clients.Office.Excel.Functions.SPG(GO292, "SP_COUNTRY_NAME")</f>
        <v>#INVALID COMPANY ID</v>
      </c>
      <c r="GW292" t="str">
        <f>_xll.SNL.Clients.Office.Excel.Functions.SPG(GT292, "SP_COUNTRY_NAME")</f>
        <v>#INVALID COMPANY ID</v>
      </c>
      <c r="HB292" t="str">
        <f>_xll.SNL.Clients.Office.Excel.Functions.SPG(GY292, "SP_COUNTRY_NAME")</f>
        <v>#INVALID COMPANY ID</v>
      </c>
      <c r="HC292" t="s">
        <v>1779</v>
      </c>
      <c r="HD292">
        <v>105908838</v>
      </c>
      <c r="HE292" t="s">
        <v>403</v>
      </c>
      <c r="HF292" s="11">
        <v>0</v>
      </c>
      <c r="HG292" t="str">
        <f>_xll.SNL.Clients.Office.Excel.Functions.SPG(HD292, "SP_COUNTRY_NAME")</f>
        <v>USA</v>
      </c>
      <c r="HL292" t="str">
        <f>_xll.SNL.Clients.Office.Excel.Functions.SPG(HI292, "SP_COUNTRY_NAME")</f>
        <v>#INVALID COMPANY ID</v>
      </c>
      <c r="HQ292" t="str">
        <f>_xll.SNL.Clients.Office.Excel.Functions.SPG(HN292, "SP_COUNTRY_NAME")</f>
        <v>#INVALID COMPANY ID</v>
      </c>
      <c r="HR292" t="s">
        <v>1779</v>
      </c>
      <c r="HS292">
        <v>105908838</v>
      </c>
      <c r="HT292" t="s">
        <v>403</v>
      </c>
      <c r="HU292" s="11">
        <v>0</v>
      </c>
      <c r="HV292" t="str">
        <f>_xll.SNL.Clients.Office.Excel.Functions.SPG(HS292, "SP_COUNTRY_NAME")</f>
        <v>USA</v>
      </c>
      <c r="HW292" t="s">
        <v>727</v>
      </c>
      <c r="HX292">
        <v>5777655</v>
      </c>
      <c r="HY292" t="s">
        <v>398</v>
      </c>
      <c r="HZ292" s="11">
        <v>0</v>
      </c>
      <c r="IA292" t="str">
        <f>_xll.SNL.Clients.Office.Excel.Functions.SPG(HX292, "SP_COUNTRY_NAME")</f>
        <v>South Africa</v>
      </c>
      <c r="IF292" t="str">
        <f>_xll.SNL.Clients.Office.Excel.Functions.SPG(IC292, "SP_COUNTRY_NAME")</f>
        <v>#INVALID COMPANY ID</v>
      </c>
      <c r="IK292" t="str">
        <f>_xll.SNL.Clients.Office.Excel.Functions.SPG(IH292, "SP_COUNTRY_NAME")</f>
        <v>#INVALID COMPANY ID</v>
      </c>
      <c r="IP292" t="str">
        <f>_xll.SNL.Clients.Office.Excel.Functions.SPG(IM292, "SP_COUNTRY_NAME")</f>
        <v>#INVALID COMPANY ID</v>
      </c>
      <c r="IU292" t="str">
        <f>_xll.SNL.Clients.Office.Excel.Functions.SPG(IR292, "SP_COUNTRY_NAME")</f>
        <v>#INVALID COMPANY ID</v>
      </c>
      <c r="IZ292" t="str">
        <f>_xll.SNL.Clients.Office.Excel.Functions.SPG(IW292, "SP_COUNTRY_NAME")</f>
        <v>#INVALID COMPANY ID</v>
      </c>
      <c r="JA292" t="s">
        <v>806</v>
      </c>
      <c r="JB292">
        <v>4398826</v>
      </c>
      <c r="JC292" t="s">
        <v>398</v>
      </c>
      <c r="JD292" s="11">
        <v>0</v>
      </c>
      <c r="JE292" t="str">
        <f>_xll.SNL.Clients.Office.Excel.Functions.SPG(JB292, "SP_COUNTRY_NAME")</f>
        <v>USA</v>
      </c>
      <c r="JF292" t="s">
        <v>777</v>
      </c>
      <c r="JG292">
        <v>5844120</v>
      </c>
      <c r="JH292" t="s">
        <v>398</v>
      </c>
      <c r="JI292" s="11">
        <v>0</v>
      </c>
      <c r="JJ292" t="str">
        <f>_xll.SNL.Clients.Office.Excel.Functions.SPG(JG292, "SP_COUNTRY_NAME")</f>
        <v>South Africa</v>
      </c>
      <c r="JK292" t="s">
        <v>1443</v>
      </c>
      <c r="JL292">
        <v>4583833</v>
      </c>
      <c r="JM292" t="s">
        <v>325</v>
      </c>
      <c r="JN292" s="11">
        <v>0.01</v>
      </c>
      <c r="JO292" t="str">
        <f>_xll.SNL.Clients.Office.Excel.Functions.SPG(JL292, "SP_COUNTRY_NAME")</f>
        <v>USA</v>
      </c>
      <c r="JT292" t="str">
        <f>_xll.SNL.Clients.Office.Excel.Functions.SPG(JQ292, "SP_COUNTRY_NAME")</f>
        <v>#INVALID COMPANY ID</v>
      </c>
      <c r="JY292" t="str">
        <f>_xll.SNL.Clients.Office.Excel.Functions.SPG(JV292, "SP_COUNTRY_NAME")</f>
        <v>#INVALID COMPANY ID</v>
      </c>
      <c r="JZ292" t="s">
        <v>1779</v>
      </c>
      <c r="KA292">
        <v>105908838</v>
      </c>
      <c r="KB292" t="s">
        <v>403</v>
      </c>
      <c r="KC292" s="11">
        <v>0</v>
      </c>
      <c r="KD292" t="str">
        <f>_xll.SNL.Clients.Office.Excel.Functions.SPG(KA292, "SP_COUNTRY_NAME")</f>
        <v>USA</v>
      </c>
      <c r="KI292" t="str">
        <f>_xll.SNL.Clients.Office.Excel.Functions.SPG(KF292, "SP_COUNTRY_NAME")</f>
        <v>#INVALID COMPANY ID</v>
      </c>
      <c r="KN292" t="str">
        <f>_xll.SNL.Clients.Office.Excel.Functions.SPG(KK292, "SP_COUNTRY_NAME")</f>
        <v>#INVALID COMPANY ID</v>
      </c>
    </row>
    <row r="293" spans="5:300" x14ac:dyDescent="0.35">
      <c r="E293" t="str">
        <f>_xll.SNL.Clients.Office.Excel.Functions.SPG(B293, "SP_COUNTRY_NAME")</f>
        <v>#INVALID COMPANY ID</v>
      </c>
      <c r="F293" t="s">
        <v>607</v>
      </c>
      <c r="G293">
        <v>4153606</v>
      </c>
      <c r="H293" t="s">
        <v>398</v>
      </c>
      <c r="I293" s="11">
        <v>0</v>
      </c>
      <c r="J293" t="str">
        <f>_xll.SNL.Clients.Office.Excel.Functions.SPG(G293, "SP_COUNTRY_NAME")</f>
        <v>USA</v>
      </c>
      <c r="O293" t="str">
        <f>_xll.SNL.Clients.Office.Excel.Functions.SPG(L293, "SP_COUNTRY_NAME")</f>
        <v>#INVALID COMPANY ID</v>
      </c>
      <c r="P293" t="s">
        <v>676</v>
      </c>
      <c r="Q293">
        <v>4304195</v>
      </c>
      <c r="R293" t="s">
        <v>398</v>
      </c>
      <c r="S293" s="11">
        <v>0.01</v>
      </c>
      <c r="T293" t="str">
        <f>_xll.SNL.Clients.Office.Excel.Functions.SPG(Q293, "SP_COUNTRY_NAME")</f>
        <v>South Africa</v>
      </c>
      <c r="Y293" t="str">
        <f>_xll.SNL.Clients.Office.Excel.Functions.SPG(V293, "SP_COUNTRY_NAME")</f>
        <v>#INVALID COMPANY ID</v>
      </c>
      <c r="AD293" t="str">
        <f>_xll.SNL.Clients.Office.Excel.Functions.SPG(AA293, "SP_COUNTRY_NAME")</f>
        <v>#INVALID COMPANY ID</v>
      </c>
      <c r="AI293" t="str">
        <f>_xll.SNL.Clients.Office.Excel.Functions.SPG(AF293, "SP_COUNTRY_NAME")</f>
        <v>#INVALID COMPANY ID</v>
      </c>
      <c r="AJ293" t="s">
        <v>676</v>
      </c>
      <c r="AK293">
        <v>4304195</v>
      </c>
      <c r="AL293" t="s">
        <v>398</v>
      </c>
      <c r="AM293" s="11">
        <v>0.01</v>
      </c>
      <c r="AN293" t="str">
        <f>_xll.SNL.Clients.Office.Excel.Functions.SPG(AK293, "SP_COUNTRY_NAME")</f>
        <v>South Africa</v>
      </c>
      <c r="AS293" t="str">
        <f>_xll.SNL.Clients.Office.Excel.Functions.SPG(AP293, "SP_COUNTRY_NAME")</f>
        <v>#INVALID COMPANY ID</v>
      </c>
      <c r="AX293" t="str">
        <f>_xll.SNL.Clients.Office.Excel.Functions.SPG(AU293, "SP_COUNTRY_NAME")</f>
        <v>#INVALID COMPANY ID</v>
      </c>
      <c r="BC293" t="str">
        <f>_xll.SNL.Clients.Office.Excel.Functions.SPG(AZ293, "SP_COUNTRY_NAME")</f>
        <v>#INVALID COMPANY ID</v>
      </c>
      <c r="BH293" t="str">
        <f>_xll.SNL.Clients.Office.Excel.Functions.SPG(BE293, "SP_COUNTRY_NAME")</f>
        <v>#INVALID COMPANY ID</v>
      </c>
      <c r="BM293" t="str">
        <f>_xll.SNL.Clients.Office.Excel.Functions.SPG(BJ293, "SP_COUNTRY_NAME")</f>
        <v>#INVALID COMPANY ID</v>
      </c>
      <c r="BR293" t="str">
        <f>_xll.SNL.Clients.Office.Excel.Functions.SPG(BO293, "SP_COUNTRY_NAME")</f>
        <v>#INVALID COMPANY ID</v>
      </c>
      <c r="BW293" t="str">
        <f>_xll.SNL.Clients.Office.Excel.Functions.SPG(BT293, "SP_COUNTRY_NAME")</f>
        <v>#INVALID COMPANY ID</v>
      </c>
      <c r="BX293" t="s">
        <v>1780</v>
      </c>
      <c r="BY293">
        <v>101288928</v>
      </c>
      <c r="BZ293" t="s">
        <v>398</v>
      </c>
      <c r="CA293" s="11">
        <v>0</v>
      </c>
      <c r="CB293" t="str">
        <f>_xll.SNL.Clients.Office.Excel.Functions.SPG(BY293, "SP_COUNTRY_NAME")</f>
        <v>USA</v>
      </c>
      <c r="CC293" t="s">
        <v>462</v>
      </c>
      <c r="CD293">
        <v>109806</v>
      </c>
      <c r="CE293" t="s">
        <v>398</v>
      </c>
      <c r="CF293" s="11">
        <v>0.01</v>
      </c>
      <c r="CG293" t="str">
        <f>_xll.SNL.Clients.Office.Excel.Functions.SPG(CD293, "SP_COUNTRY_NAME")</f>
        <v>USA</v>
      </c>
      <c r="CH293" t="s">
        <v>1780</v>
      </c>
      <c r="CI293">
        <v>101288928</v>
      </c>
      <c r="CJ293" t="s">
        <v>398</v>
      </c>
      <c r="CK293" s="11">
        <v>0</v>
      </c>
      <c r="CL293" t="str">
        <f>_xll.SNL.Clients.Office.Excel.Functions.SPG(CI293, "SP_COUNTRY_NAME")</f>
        <v>USA</v>
      </c>
      <c r="CQ293" t="str">
        <f>_xll.SNL.Clients.Office.Excel.Functions.SPG(CN293, "SP_COUNTRY_NAME")</f>
        <v>#INVALID COMPANY ID</v>
      </c>
      <c r="CV293" t="str">
        <f>_xll.SNL.Clients.Office.Excel.Functions.SPG(CS293, "SP_COUNTRY_NAME")</f>
        <v>#INVALID COMPANY ID</v>
      </c>
      <c r="CW293" t="s">
        <v>1780</v>
      </c>
      <c r="CX293">
        <v>101288928</v>
      </c>
      <c r="CY293" t="s">
        <v>398</v>
      </c>
      <c r="CZ293" s="11">
        <v>0</v>
      </c>
      <c r="DA293" t="str">
        <f>_xll.SNL.Clients.Office.Excel.Functions.SPG(CX293, "SP_COUNTRY_NAME")</f>
        <v>USA</v>
      </c>
      <c r="DF293" t="str">
        <f>_xll.SNL.Clients.Office.Excel.Functions.SPG(DC293, "SP_COUNTRY_NAME")</f>
        <v>#INVALID COMPANY ID</v>
      </c>
      <c r="DK293" t="str">
        <f>_xll.SNL.Clients.Office.Excel.Functions.SPG(DH293, "SP_COUNTRY_NAME")</f>
        <v>#INVALID COMPANY ID</v>
      </c>
      <c r="DL293" t="s">
        <v>607</v>
      </c>
      <c r="DM293">
        <v>4153606</v>
      </c>
      <c r="DN293" t="s">
        <v>398</v>
      </c>
      <c r="DO293" s="11">
        <v>0</v>
      </c>
      <c r="DP293" t="str">
        <f>_xll.SNL.Clients.Office.Excel.Functions.SPG(DM293, "SP_COUNTRY_NAME")</f>
        <v>USA</v>
      </c>
      <c r="DQ293" t="s">
        <v>607</v>
      </c>
      <c r="DR293">
        <v>4153606</v>
      </c>
      <c r="DS293" t="s">
        <v>398</v>
      </c>
      <c r="DT293" s="11">
        <v>0</v>
      </c>
      <c r="DU293" t="str">
        <f>_xll.SNL.Clients.Office.Excel.Functions.SPG(DR293, "SP_COUNTRY_NAME")</f>
        <v>USA</v>
      </c>
      <c r="DV293" t="s">
        <v>607</v>
      </c>
      <c r="DW293">
        <v>4153606</v>
      </c>
      <c r="DX293" t="s">
        <v>398</v>
      </c>
      <c r="DY293" s="11">
        <v>0</v>
      </c>
      <c r="DZ293" t="str">
        <f>_xll.SNL.Clients.Office.Excel.Functions.SPG(DW293, "SP_COUNTRY_NAME")</f>
        <v>USA</v>
      </c>
      <c r="EE293" t="str">
        <f>_xll.SNL.Clients.Office.Excel.Functions.SPG(EB293, "SP_COUNTRY_NAME")</f>
        <v>#INVALID COMPANY ID</v>
      </c>
      <c r="EF293" t="s">
        <v>501</v>
      </c>
      <c r="EG293">
        <v>110674</v>
      </c>
      <c r="EH293" t="s">
        <v>398</v>
      </c>
      <c r="EI293" s="11">
        <v>0</v>
      </c>
      <c r="EJ293" t="str">
        <f>_xll.SNL.Clients.Office.Excel.Functions.SPG(EG293, "SP_COUNTRY_NAME")</f>
        <v>USA</v>
      </c>
      <c r="EO293" t="str">
        <f>_xll.SNL.Clients.Office.Excel.Functions.SPG(EL293, "SP_COUNTRY_NAME")</f>
        <v>#INVALID COMPANY ID</v>
      </c>
      <c r="ET293" t="str">
        <f>_xll.SNL.Clients.Office.Excel.Functions.SPG(EQ293, "SP_COUNTRY_NAME")</f>
        <v>#INVALID COMPANY ID</v>
      </c>
      <c r="EY293" t="str">
        <f>_xll.SNL.Clients.Office.Excel.Functions.SPG(EV293, "SP_COUNTRY_NAME")</f>
        <v>#INVALID COMPANY ID</v>
      </c>
      <c r="EZ293" t="s">
        <v>462</v>
      </c>
      <c r="FA293">
        <v>109806</v>
      </c>
      <c r="FB293" t="s">
        <v>398</v>
      </c>
      <c r="FC293" s="11">
        <v>0.01</v>
      </c>
      <c r="FD293" t="str">
        <f>_xll.SNL.Clients.Office.Excel.Functions.SPG(FA293, "SP_COUNTRY_NAME")</f>
        <v>USA</v>
      </c>
      <c r="FE293" t="s">
        <v>462</v>
      </c>
      <c r="FF293">
        <v>109806</v>
      </c>
      <c r="FG293" t="s">
        <v>398</v>
      </c>
      <c r="FH293" s="11">
        <v>0.01</v>
      </c>
      <c r="FI293" t="str">
        <f>_xll.SNL.Clients.Office.Excel.Functions.SPG(FF293, "SP_COUNTRY_NAME")</f>
        <v>USA</v>
      </c>
      <c r="FJ293" t="s">
        <v>1780</v>
      </c>
      <c r="FK293">
        <v>101288928</v>
      </c>
      <c r="FL293" t="s">
        <v>398</v>
      </c>
      <c r="FM293" s="11">
        <v>0</v>
      </c>
      <c r="FN293" t="str">
        <f>_xll.SNL.Clients.Office.Excel.Functions.SPG(FK293, "SP_COUNTRY_NAME")</f>
        <v>USA</v>
      </c>
      <c r="FS293" t="str">
        <f>_xll.SNL.Clients.Office.Excel.Functions.SPG(FP293, "SP_COUNTRY_NAME")</f>
        <v>#INVALID COMPANY ID</v>
      </c>
      <c r="FT293" t="s">
        <v>501</v>
      </c>
      <c r="FU293">
        <v>110674</v>
      </c>
      <c r="FV293" t="s">
        <v>398</v>
      </c>
      <c r="FW293" s="11">
        <v>0</v>
      </c>
      <c r="FX293" t="str">
        <f>_xll.SNL.Clients.Office.Excel.Functions.SPG(FU293, "SP_COUNTRY_NAME")</f>
        <v>USA</v>
      </c>
      <c r="GC293" t="str">
        <f>_xll.SNL.Clients.Office.Excel.Functions.SPG(FZ293, "SP_COUNTRY_NAME")</f>
        <v>#INVALID COMPANY ID</v>
      </c>
      <c r="GH293" t="str">
        <f>_xll.SNL.Clients.Office.Excel.Functions.SPG(GE293, "SP_COUNTRY_NAME")</f>
        <v>#INVALID COMPANY ID</v>
      </c>
      <c r="GM293" t="str">
        <f>_xll.SNL.Clients.Office.Excel.Functions.SPG(GJ293, "SP_COUNTRY_NAME")</f>
        <v>#INVALID COMPANY ID</v>
      </c>
      <c r="GR293" t="str">
        <f>_xll.SNL.Clients.Office.Excel.Functions.SPG(GO293, "SP_COUNTRY_NAME")</f>
        <v>#INVALID COMPANY ID</v>
      </c>
      <c r="GW293" t="str">
        <f>_xll.SNL.Clients.Office.Excel.Functions.SPG(GT293, "SP_COUNTRY_NAME")</f>
        <v>#INVALID COMPANY ID</v>
      </c>
      <c r="HB293" t="str">
        <f>_xll.SNL.Clients.Office.Excel.Functions.SPG(GY293, "SP_COUNTRY_NAME")</f>
        <v>#INVALID COMPANY ID</v>
      </c>
      <c r="HC293" t="s">
        <v>1780</v>
      </c>
      <c r="HD293">
        <v>101288928</v>
      </c>
      <c r="HE293" t="s">
        <v>398</v>
      </c>
      <c r="HF293" s="11">
        <v>0</v>
      </c>
      <c r="HG293" t="str">
        <f>_xll.SNL.Clients.Office.Excel.Functions.SPG(HD293, "SP_COUNTRY_NAME")</f>
        <v>USA</v>
      </c>
      <c r="HL293" t="str">
        <f>_xll.SNL.Clients.Office.Excel.Functions.SPG(HI293, "SP_COUNTRY_NAME")</f>
        <v>#INVALID COMPANY ID</v>
      </c>
      <c r="HQ293" t="str">
        <f>_xll.SNL.Clients.Office.Excel.Functions.SPG(HN293, "SP_COUNTRY_NAME")</f>
        <v>#INVALID COMPANY ID</v>
      </c>
      <c r="HR293" t="s">
        <v>1780</v>
      </c>
      <c r="HS293">
        <v>101288928</v>
      </c>
      <c r="HT293" t="s">
        <v>398</v>
      </c>
      <c r="HU293" s="11">
        <v>0</v>
      </c>
      <c r="HV293" t="str">
        <f>_xll.SNL.Clients.Office.Excel.Functions.SPG(HS293, "SP_COUNTRY_NAME")</f>
        <v>USA</v>
      </c>
      <c r="HW293" t="s">
        <v>501</v>
      </c>
      <c r="HX293">
        <v>110674</v>
      </c>
      <c r="HY293" t="s">
        <v>398</v>
      </c>
      <c r="HZ293" s="11">
        <v>0</v>
      </c>
      <c r="IA293" t="str">
        <f>_xll.SNL.Clients.Office.Excel.Functions.SPG(HX293, "SP_COUNTRY_NAME")</f>
        <v>USA</v>
      </c>
      <c r="IF293" t="str">
        <f>_xll.SNL.Clients.Office.Excel.Functions.SPG(IC293, "SP_COUNTRY_NAME")</f>
        <v>#INVALID COMPANY ID</v>
      </c>
      <c r="IK293" t="str">
        <f>_xll.SNL.Clients.Office.Excel.Functions.SPG(IH293, "SP_COUNTRY_NAME")</f>
        <v>#INVALID COMPANY ID</v>
      </c>
      <c r="IP293" t="str">
        <f>_xll.SNL.Clients.Office.Excel.Functions.SPG(IM293, "SP_COUNTRY_NAME")</f>
        <v>#INVALID COMPANY ID</v>
      </c>
      <c r="IU293" t="str">
        <f>_xll.SNL.Clients.Office.Excel.Functions.SPG(IR293, "SP_COUNTRY_NAME")</f>
        <v>#INVALID COMPANY ID</v>
      </c>
      <c r="IZ293" t="str">
        <f>_xll.SNL.Clients.Office.Excel.Functions.SPG(IW293, "SP_COUNTRY_NAME")</f>
        <v>#INVALID COMPANY ID</v>
      </c>
      <c r="JE293" t="str">
        <f>_xll.SNL.Clients.Office.Excel.Functions.SPG(JB293, "SP_COUNTRY_NAME")</f>
        <v>#INVALID COMPANY ID</v>
      </c>
      <c r="JF293" t="s">
        <v>607</v>
      </c>
      <c r="JG293">
        <v>4153606</v>
      </c>
      <c r="JH293" t="s">
        <v>398</v>
      </c>
      <c r="JI293" s="11">
        <v>0</v>
      </c>
      <c r="JJ293" t="str">
        <f>_xll.SNL.Clients.Office.Excel.Functions.SPG(JG293, "SP_COUNTRY_NAME")</f>
        <v>USA</v>
      </c>
      <c r="JK293" t="s">
        <v>462</v>
      </c>
      <c r="JL293">
        <v>109806</v>
      </c>
      <c r="JM293" t="s">
        <v>398</v>
      </c>
      <c r="JN293" s="11">
        <v>0.01</v>
      </c>
      <c r="JO293" t="str">
        <f>_xll.SNL.Clients.Office.Excel.Functions.SPG(JL293, "SP_COUNTRY_NAME")</f>
        <v>USA</v>
      </c>
      <c r="JT293" t="str">
        <f>_xll.SNL.Clients.Office.Excel.Functions.SPG(JQ293, "SP_COUNTRY_NAME")</f>
        <v>#INVALID COMPANY ID</v>
      </c>
      <c r="JY293" t="str">
        <f>_xll.SNL.Clients.Office.Excel.Functions.SPG(JV293, "SP_COUNTRY_NAME")</f>
        <v>#INVALID COMPANY ID</v>
      </c>
      <c r="JZ293" t="s">
        <v>1780</v>
      </c>
      <c r="KA293">
        <v>101288928</v>
      </c>
      <c r="KB293" t="s">
        <v>398</v>
      </c>
      <c r="KC293" s="11">
        <v>0</v>
      </c>
      <c r="KD293" t="str">
        <f>_xll.SNL.Clients.Office.Excel.Functions.SPG(KA293, "SP_COUNTRY_NAME")</f>
        <v>USA</v>
      </c>
      <c r="KI293" t="str">
        <f>_xll.SNL.Clients.Office.Excel.Functions.SPG(KF293, "SP_COUNTRY_NAME")</f>
        <v>#INVALID COMPANY ID</v>
      </c>
      <c r="KN293" t="str">
        <f>_xll.SNL.Clients.Office.Excel.Functions.SPG(KK293, "SP_COUNTRY_NAME")</f>
        <v>#INVALID COMPANY ID</v>
      </c>
    </row>
    <row r="294" spans="5:300" x14ac:dyDescent="0.35">
      <c r="E294" t="str">
        <f>_xll.SNL.Clients.Office.Excel.Functions.SPG(B294, "SP_COUNTRY_NAME")</f>
        <v>#INVALID COMPANY ID</v>
      </c>
      <c r="F294" t="s">
        <v>528</v>
      </c>
      <c r="G294">
        <v>111097</v>
      </c>
      <c r="H294" t="s">
        <v>398</v>
      </c>
      <c r="I294" s="11">
        <v>0</v>
      </c>
      <c r="J294" t="str">
        <f>_xll.SNL.Clients.Office.Excel.Functions.SPG(G294, "SP_COUNTRY_NAME")</f>
        <v>USA</v>
      </c>
      <c r="O294" t="str">
        <f>_xll.SNL.Clients.Office.Excel.Functions.SPG(L294, "SP_COUNTRY_NAME")</f>
        <v>#INVALID COMPANY ID</v>
      </c>
      <c r="P294" t="s">
        <v>1143</v>
      </c>
      <c r="Q294">
        <v>4405395</v>
      </c>
      <c r="R294" t="s">
        <v>398</v>
      </c>
      <c r="S294" s="11">
        <v>0.01</v>
      </c>
      <c r="T294" t="str">
        <f>_xll.SNL.Clients.Office.Excel.Functions.SPG(Q294, "SP_COUNTRY_NAME")</f>
        <v>United Kingdom</v>
      </c>
      <c r="Y294" t="str">
        <f>_xll.SNL.Clients.Office.Excel.Functions.SPG(V294, "SP_COUNTRY_NAME")</f>
        <v>#INVALID COMPANY ID</v>
      </c>
      <c r="AD294" t="str">
        <f>_xll.SNL.Clients.Office.Excel.Functions.SPG(AA294, "SP_COUNTRY_NAME")</f>
        <v>#INVALID COMPANY ID</v>
      </c>
      <c r="AI294" t="str">
        <f>_xll.SNL.Clients.Office.Excel.Functions.SPG(AF294, "SP_COUNTRY_NAME")</f>
        <v>#INVALID COMPANY ID</v>
      </c>
      <c r="AJ294" t="s">
        <v>1143</v>
      </c>
      <c r="AK294">
        <v>4405395</v>
      </c>
      <c r="AL294" t="s">
        <v>398</v>
      </c>
      <c r="AM294" s="11">
        <v>0.01</v>
      </c>
      <c r="AN294" t="str">
        <f>_xll.SNL.Clients.Office.Excel.Functions.SPG(AK294, "SP_COUNTRY_NAME")</f>
        <v>United Kingdom</v>
      </c>
      <c r="AS294" t="str">
        <f>_xll.SNL.Clients.Office.Excel.Functions.SPG(AP294, "SP_COUNTRY_NAME")</f>
        <v>#INVALID COMPANY ID</v>
      </c>
      <c r="AX294" t="str">
        <f>_xll.SNL.Clients.Office.Excel.Functions.SPG(AU294, "SP_COUNTRY_NAME")</f>
        <v>#INVALID COMPANY ID</v>
      </c>
      <c r="BC294" t="str">
        <f>_xll.SNL.Clients.Office.Excel.Functions.SPG(AZ294, "SP_COUNTRY_NAME")</f>
        <v>#INVALID COMPANY ID</v>
      </c>
      <c r="BH294" t="str">
        <f>_xll.SNL.Clients.Office.Excel.Functions.SPG(BE294, "SP_COUNTRY_NAME")</f>
        <v>#INVALID COMPANY ID</v>
      </c>
      <c r="BM294" t="str">
        <f>_xll.SNL.Clients.Office.Excel.Functions.SPG(BJ294, "SP_COUNTRY_NAME")</f>
        <v>#INVALID COMPANY ID</v>
      </c>
      <c r="BR294" t="str">
        <f>_xll.SNL.Clients.Office.Excel.Functions.SPG(BO294, "SP_COUNTRY_NAME")</f>
        <v>#INVALID COMPANY ID</v>
      </c>
      <c r="BW294" t="str">
        <f>_xll.SNL.Clients.Office.Excel.Functions.SPG(BT294, "SP_COUNTRY_NAME")</f>
        <v>#INVALID COMPANY ID</v>
      </c>
      <c r="BX294" t="s">
        <v>469</v>
      </c>
      <c r="BY294">
        <v>4629378</v>
      </c>
      <c r="BZ294" t="s">
        <v>398</v>
      </c>
      <c r="CA294" s="11">
        <v>0</v>
      </c>
      <c r="CB294" t="str">
        <f>_xll.SNL.Clients.Office.Excel.Functions.SPG(BY294, "SP_COUNTRY_NAME")</f>
        <v>Japan</v>
      </c>
      <c r="CC294" t="s">
        <v>1444</v>
      </c>
      <c r="CD294">
        <v>5866138</v>
      </c>
      <c r="CE294" t="s">
        <v>403</v>
      </c>
      <c r="CF294" s="11">
        <v>0.01</v>
      </c>
      <c r="CG294" t="str">
        <f>_xll.SNL.Clients.Office.Excel.Functions.SPG(CD294, "SP_COUNTRY_NAME")</f>
        <v>United Kingdom</v>
      </c>
      <c r="CH294" t="s">
        <v>469</v>
      </c>
      <c r="CI294">
        <v>4629378</v>
      </c>
      <c r="CJ294" t="s">
        <v>398</v>
      </c>
      <c r="CK294" s="11">
        <v>0</v>
      </c>
      <c r="CL294" t="str">
        <f>_xll.SNL.Clients.Office.Excel.Functions.SPG(CI294, "SP_COUNTRY_NAME")</f>
        <v>Japan</v>
      </c>
      <c r="CQ294" t="str">
        <f>_xll.SNL.Clients.Office.Excel.Functions.SPG(CN294, "SP_COUNTRY_NAME")</f>
        <v>#INVALID COMPANY ID</v>
      </c>
      <c r="CV294" t="str">
        <f>_xll.SNL.Clients.Office.Excel.Functions.SPG(CS294, "SP_COUNTRY_NAME")</f>
        <v>#INVALID COMPANY ID</v>
      </c>
      <c r="CW294" t="s">
        <v>469</v>
      </c>
      <c r="CX294">
        <v>4629378</v>
      </c>
      <c r="CY294" t="s">
        <v>398</v>
      </c>
      <c r="CZ294" s="11">
        <v>0</v>
      </c>
      <c r="DA294" t="str">
        <f>_xll.SNL.Clients.Office.Excel.Functions.SPG(CX294, "SP_COUNTRY_NAME")</f>
        <v>Japan</v>
      </c>
      <c r="DF294" t="str">
        <f>_xll.SNL.Clients.Office.Excel.Functions.SPG(DC294, "SP_COUNTRY_NAME")</f>
        <v>#INVALID COMPANY ID</v>
      </c>
      <c r="DK294" t="str">
        <f>_xll.SNL.Clients.Office.Excel.Functions.SPG(DH294, "SP_COUNTRY_NAME")</f>
        <v>#INVALID COMPANY ID</v>
      </c>
      <c r="DL294" t="s">
        <v>528</v>
      </c>
      <c r="DM294">
        <v>111097</v>
      </c>
      <c r="DN294" t="s">
        <v>398</v>
      </c>
      <c r="DO294" s="11">
        <v>0</v>
      </c>
      <c r="DP294" t="str">
        <f>_xll.SNL.Clients.Office.Excel.Functions.SPG(DM294, "SP_COUNTRY_NAME")</f>
        <v>USA</v>
      </c>
      <c r="DQ294" t="s">
        <v>528</v>
      </c>
      <c r="DR294">
        <v>111097</v>
      </c>
      <c r="DS294" t="s">
        <v>398</v>
      </c>
      <c r="DT294" s="11">
        <v>0</v>
      </c>
      <c r="DU294" t="str">
        <f>_xll.SNL.Clients.Office.Excel.Functions.SPG(DR294, "SP_COUNTRY_NAME")</f>
        <v>USA</v>
      </c>
      <c r="DV294" t="s">
        <v>528</v>
      </c>
      <c r="DW294">
        <v>111097</v>
      </c>
      <c r="DX294" t="s">
        <v>398</v>
      </c>
      <c r="DY294" s="11">
        <v>0</v>
      </c>
      <c r="DZ294" t="str">
        <f>_xll.SNL.Clients.Office.Excel.Functions.SPG(DW294, "SP_COUNTRY_NAME")</f>
        <v>USA</v>
      </c>
      <c r="EE294" t="str">
        <f>_xll.SNL.Clients.Office.Excel.Functions.SPG(EB294, "SP_COUNTRY_NAME")</f>
        <v>#INVALID COMPANY ID</v>
      </c>
      <c r="EF294" t="s">
        <v>1018</v>
      </c>
      <c r="EG294">
        <v>4339647</v>
      </c>
      <c r="EH294" t="s">
        <v>403</v>
      </c>
      <c r="EI294" s="11">
        <v>0</v>
      </c>
      <c r="EJ294" t="str">
        <f>_xll.SNL.Clients.Office.Excel.Functions.SPG(EG294, "SP_COUNTRY_NAME")</f>
        <v>United Kingdom</v>
      </c>
      <c r="EO294" t="str">
        <f>_xll.SNL.Clients.Office.Excel.Functions.SPG(EL294, "SP_COUNTRY_NAME")</f>
        <v>#INVALID COMPANY ID</v>
      </c>
      <c r="ET294" t="str">
        <f>_xll.SNL.Clients.Office.Excel.Functions.SPG(EQ294, "SP_COUNTRY_NAME")</f>
        <v>#INVALID COMPANY ID</v>
      </c>
      <c r="EY294" t="str">
        <f>_xll.SNL.Clients.Office.Excel.Functions.SPG(EV294, "SP_COUNTRY_NAME")</f>
        <v>#INVALID COMPANY ID</v>
      </c>
      <c r="EZ294" t="s">
        <v>1444</v>
      </c>
      <c r="FA294">
        <v>5866138</v>
      </c>
      <c r="FB294" t="s">
        <v>403</v>
      </c>
      <c r="FC294" s="11">
        <v>0.01</v>
      </c>
      <c r="FD294" t="str">
        <f>_xll.SNL.Clients.Office.Excel.Functions.SPG(FA294, "SP_COUNTRY_NAME")</f>
        <v>United Kingdom</v>
      </c>
      <c r="FE294" t="s">
        <v>1444</v>
      </c>
      <c r="FF294">
        <v>5866138</v>
      </c>
      <c r="FG294" t="s">
        <v>403</v>
      </c>
      <c r="FH294" s="11">
        <v>0.01</v>
      </c>
      <c r="FI294" t="str">
        <f>_xll.SNL.Clients.Office.Excel.Functions.SPG(FF294, "SP_COUNTRY_NAME")</f>
        <v>United Kingdom</v>
      </c>
      <c r="FJ294" t="s">
        <v>469</v>
      </c>
      <c r="FK294">
        <v>4629378</v>
      </c>
      <c r="FL294" t="s">
        <v>398</v>
      </c>
      <c r="FM294" s="11">
        <v>0</v>
      </c>
      <c r="FN294" t="str">
        <f>_xll.SNL.Clients.Office.Excel.Functions.SPG(FK294, "SP_COUNTRY_NAME")</f>
        <v>Japan</v>
      </c>
      <c r="FS294" t="str">
        <f>_xll.SNL.Clients.Office.Excel.Functions.SPG(FP294, "SP_COUNTRY_NAME")</f>
        <v>#INVALID COMPANY ID</v>
      </c>
      <c r="FT294" t="s">
        <v>1018</v>
      </c>
      <c r="FU294">
        <v>4339647</v>
      </c>
      <c r="FV294" t="s">
        <v>403</v>
      </c>
      <c r="FW294" s="11">
        <v>0</v>
      </c>
      <c r="FX294" t="str">
        <f>_xll.SNL.Clients.Office.Excel.Functions.SPG(FU294, "SP_COUNTRY_NAME")</f>
        <v>United Kingdom</v>
      </c>
      <c r="GC294" t="str">
        <f>_xll.SNL.Clients.Office.Excel.Functions.SPG(FZ294, "SP_COUNTRY_NAME")</f>
        <v>#INVALID COMPANY ID</v>
      </c>
      <c r="GH294" t="str">
        <f>_xll.SNL.Clients.Office.Excel.Functions.SPG(GE294, "SP_COUNTRY_NAME")</f>
        <v>#INVALID COMPANY ID</v>
      </c>
      <c r="GM294" t="str">
        <f>_xll.SNL.Clients.Office.Excel.Functions.SPG(GJ294, "SP_COUNTRY_NAME")</f>
        <v>#INVALID COMPANY ID</v>
      </c>
      <c r="GR294" t="str">
        <f>_xll.SNL.Clients.Office.Excel.Functions.SPG(GO294, "SP_COUNTRY_NAME")</f>
        <v>#INVALID COMPANY ID</v>
      </c>
      <c r="GW294" t="str">
        <f>_xll.SNL.Clients.Office.Excel.Functions.SPG(GT294, "SP_COUNTRY_NAME")</f>
        <v>#INVALID COMPANY ID</v>
      </c>
      <c r="HB294" t="str">
        <f>_xll.SNL.Clients.Office.Excel.Functions.SPG(GY294, "SP_COUNTRY_NAME")</f>
        <v>#INVALID COMPANY ID</v>
      </c>
      <c r="HC294" t="s">
        <v>469</v>
      </c>
      <c r="HD294">
        <v>4629378</v>
      </c>
      <c r="HE294" t="s">
        <v>398</v>
      </c>
      <c r="HF294" s="11">
        <v>0</v>
      </c>
      <c r="HG294" t="str">
        <f>_xll.SNL.Clients.Office.Excel.Functions.SPG(HD294, "SP_COUNTRY_NAME")</f>
        <v>Japan</v>
      </c>
      <c r="HL294" t="str">
        <f>_xll.SNL.Clients.Office.Excel.Functions.SPG(HI294, "SP_COUNTRY_NAME")</f>
        <v>#INVALID COMPANY ID</v>
      </c>
      <c r="HQ294" t="str">
        <f>_xll.SNL.Clients.Office.Excel.Functions.SPG(HN294, "SP_COUNTRY_NAME")</f>
        <v>#INVALID COMPANY ID</v>
      </c>
      <c r="HR294" t="s">
        <v>469</v>
      </c>
      <c r="HS294">
        <v>4629378</v>
      </c>
      <c r="HT294" t="s">
        <v>398</v>
      </c>
      <c r="HU294" s="11">
        <v>0</v>
      </c>
      <c r="HV294" t="str">
        <f>_xll.SNL.Clients.Office.Excel.Functions.SPG(HS294, "SP_COUNTRY_NAME")</f>
        <v>Japan</v>
      </c>
      <c r="HW294" t="s">
        <v>1018</v>
      </c>
      <c r="HX294">
        <v>4339647</v>
      </c>
      <c r="HY294" t="s">
        <v>403</v>
      </c>
      <c r="HZ294" s="11">
        <v>0</v>
      </c>
      <c r="IA294" t="str">
        <f>_xll.SNL.Clients.Office.Excel.Functions.SPG(HX294, "SP_COUNTRY_NAME")</f>
        <v>United Kingdom</v>
      </c>
      <c r="IF294" t="str">
        <f>_xll.SNL.Clients.Office.Excel.Functions.SPG(IC294, "SP_COUNTRY_NAME")</f>
        <v>#INVALID COMPANY ID</v>
      </c>
      <c r="IK294" t="str">
        <f>_xll.SNL.Clients.Office.Excel.Functions.SPG(IH294, "SP_COUNTRY_NAME")</f>
        <v>#INVALID COMPANY ID</v>
      </c>
      <c r="IP294" t="str">
        <f>_xll.SNL.Clients.Office.Excel.Functions.SPG(IM294, "SP_COUNTRY_NAME")</f>
        <v>#INVALID COMPANY ID</v>
      </c>
      <c r="IU294" t="str">
        <f>_xll.SNL.Clients.Office.Excel.Functions.SPG(IR294, "SP_COUNTRY_NAME")</f>
        <v>#INVALID COMPANY ID</v>
      </c>
      <c r="IZ294" t="str">
        <f>_xll.SNL.Clients.Office.Excel.Functions.SPG(IW294, "SP_COUNTRY_NAME")</f>
        <v>#INVALID COMPANY ID</v>
      </c>
      <c r="JE294" t="str">
        <f>_xll.SNL.Clients.Office.Excel.Functions.SPG(JB294, "SP_COUNTRY_NAME")</f>
        <v>#INVALID COMPANY ID</v>
      </c>
      <c r="JF294" t="s">
        <v>528</v>
      </c>
      <c r="JG294">
        <v>111097</v>
      </c>
      <c r="JH294" t="s">
        <v>398</v>
      </c>
      <c r="JI294" s="11">
        <v>0</v>
      </c>
      <c r="JJ294" t="str">
        <f>_xll.SNL.Clients.Office.Excel.Functions.SPG(JG294, "SP_COUNTRY_NAME")</f>
        <v>USA</v>
      </c>
      <c r="JK294" t="s">
        <v>1444</v>
      </c>
      <c r="JL294">
        <v>5866138</v>
      </c>
      <c r="JM294" t="s">
        <v>403</v>
      </c>
      <c r="JN294" s="11">
        <v>0.01</v>
      </c>
      <c r="JO294" t="str">
        <f>_xll.SNL.Clients.Office.Excel.Functions.SPG(JL294, "SP_COUNTRY_NAME")</f>
        <v>United Kingdom</v>
      </c>
      <c r="JT294" t="str">
        <f>_xll.SNL.Clients.Office.Excel.Functions.SPG(JQ294, "SP_COUNTRY_NAME")</f>
        <v>#INVALID COMPANY ID</v>
      </c>
      <c r="JY294" t="str">
        <f>_xll.SNL.Clients.Office.Excel.Functions.SPG(JV294, "SP_COUNTRY_NAME")</f>
        <v>#INVALID COMPANY ID</v>
      </c>
      <c r="JZ294" t="s">
        <v>469</v>
      </c>
      <c r="KA294">
        <v>4629378</v>
      </c>
      <c r="KB294" t="s">
        <v>398</v>
      </c>
      <c r="KC294" s="11">
        <v>0</v>
      </c>
      <c r="KD294" t="str">
        <f>_xll.SNL.Clients.Office.Excel.Functions.SPG(KA294, "SP_COUNTRY_NAME")</f>
        <v>Japan</v>
      </c>
      <c r="KI294" t="str">
        <f>_xll.SNL.Clients.Office.Excel.Functions.SPG(KF294, "SP_COUNTRY_NAME")</f>
        <v>#INVALID COMPANY ID</v>
      </c>
      <c r="KN294" t="str">
        <f>_xll.SNL.Clients.Office.Excel.Functions.SPG(KK294, "SP_COUNTRY_NAME")</f>
        <v>#INVALID COMPANY ID</v>
      </c>
    </row>
    <row r="295" spans="5:300" x14ac:dyDescent="0.35">
      <c r="E295" t="str">
        <f>_xll.SNL.Clients.Office.Excel.Functions.SPG(B295, "SP_COUNTRY_NAME")</f>
        <v>#INVALID COMPANY ID</v>
      </c>
      <c r="F295" t="s">
        <v>537</v>
      </c>
      <c r="G295">
        <v>4248288</v>
      </c>
      <c r="H295" t="s">
        <v>398</v>
      </c>
      <c r="I295" s="11">
        <v>0</v>
      </c>
      <c r="J295" t="str">
        <f>_xll.SNL.Clients.Office.Excel.Functions.SPG(G295, "SP_COUNTRY_NAME")</f>
        <v>Canada</v>
      </c>
      <c r="O295" t="str">
        <f>_xll.SNL.Clients.Office.Excel.Functions.SPG(L295, "SP_COUNTRY_NAME")</f>
        <v>#INVALID COMPANY ID</v>
      </c>
      <c r="P295" t="s">
        <v>823</v>
      </c>
      <c r="Q295">
        <v>5813354</v>
      </c>
      <c r="R295" t="s">
        <v>398</v>
      </c>
      <c r="S295" s="11">
        <v>0.01</v>
      </c>
      <c r="T295" t="str">
        <f>_xll.SNL.Clients.Office.Excel.Functions.SPG(Q295, "SP_COUNTRY_NAME")</f>
        <v>South Africa</v>
      </c>
      <c r="Y295" t="str">
        <f>_xll.SNL.Clients.Office.Excel.Functions.SPG(V295, "SP_COUNTRY_NAME")</f>
        <v>#INVALID COMPANY ID</v>
      </c>
      <c r="AD295" t="str">
        <f>_xll.SNL.Clients.Office.Excel.Functions.SPG(AA295, "SP_COUNTRY_NAME")</f>
        <v>#INVALID COMPANY ID</v>
      </c>
      <c r="AI295" t="str">
        <f>_xll.SNL.Clients.Office.Excel.Functions.SPG(AF295, "SP_COUNTRY_NAME")</f>
        <v>#INVALID COMPANY ID</v>
      </c>
      <c r="AJ295" t="s">
        <v>823</v>
      </c>
      <c r="AK295">
        <v>5813354</v>
      </c>
      <c r="AL295" t="s">
        <v>398</v>
      </c>
      <c r="AM295" s="11">
        <v>0.01</v>
      </c>
      <c r="AN295" t="str">
        <f>_xll.SNL.Clients.Office.Excel.Functions.SPG(AK295, "SP_COUNTRY_NAME")</f>
        <v>South Africa</v>
      </c>
      <c r="AS295" t="str">
        <f>_xll.SNL.Clients.Office.Excel.Functions.SPG(AP295, "SP_COUNTRY_NAME")</f>
        <v>#INVALID COMPANY ID</v>
      </c>
      <c r="AX295" t="str">
        <f>_xll.SNL.Clients.Office.Excel.Functions.SPG(AU295, "SP_COUNTRY_NAME")</f>
        <v>#INVALID COMPANY ID</v>
      </c>
      <c r="BC295" t="str">
        <f>_xll.SNL.Clients.Office.Excel.Functions.SPG(AZ295, "SP_COUNTRY_NAME")</f>
        <v>#INVALID COMPANY ID</v>
      </c>
      <c r="BH295" t="str">
        <f>_xll.SNL.Clients.Office.Excel.Functions.SPG(BE295, "SP_COUNTRY_NAME")</f>
        <v>#INVALID COMPANY ID</v>
      </c>
      <c r="BM295" t="str">
        <f>_xll.SNL.Clients.Office.Excel.Functions.SPG(BJ295, "SP_COUNTRY_NAME")</f>
        <v>#INVALID COMPANY ID</v>
      </c>
      <c r="BR295" t="str">
        <f>_xll.SNL.Clients.Office.Excel.Functions.SPG(BO295, "SP_COUNTRY_NAME")</f>
        <v>#INVALID COMPANY ID</v>
      </c>
      <c r="BW295" t="str">
        <f>_xll.SNL.Clients.Office.Excel.Functions.SPG(BT295, "SP_COUNTRY_NAME")</f>
        <v>#INVALID COMPANY ID</v>
      </c>
      <c r="BX295" t="s">
        <v>482</v>
      </c>
      <c r="BY295">
        <v>4115935</v>
      </c>
      <c r="BZ295" t="s">
        <v>398</v>
      </c>
      <c r="CA295" s="11">
        <v>0</v>
      </c>
      <c r="CB295" t="str">
        <f>_xll.SNL.Clients.Office.Excel.Functions.SPG(BY295, "SP_COUNTRY_NAME")</f>
        <v>USA</v>
      </c>
      <c r="CC295" t="s">
        <v>636</v>
      </c>
      <c r="CD295">
        <v>4110324</v>
      </c>
      <c r="CE295" t="s">
        <v>398</v>
      </c>
      <c r="CF295" s="11">
        <v>0.01</v>
      </c>
      <c r="CG295" t="str">
        <f>_xll.SNL.Clients.Office.Excel.Functions.SPG(CD295, "SP_COUNTRY_NAME")</f>
        <v>USA</v>
      </c>
      <c r="CH295" t="s">
        <v>482</v>
      </c>
      <c r="CI295">
        <v>4115935</v>
      </c>
      <c r="CJ295" t="s">
        <v>398</v>
      </c>
      <c r="CK295" s="11">
        <v>0</v>
      </c>
      <c r="CL295" t="str">
        <f>_xll.SNL.Clients.Office.Excel.Functions.SPG(CI295, "SP_COUNTRY_NAME")</f>
        <v>USA</v>
      </c>
      <c r="CQ295" t="str">
        <f>_xll.SNL.Clients.Office.Excel.Functions.SPG(CN295, "SP_COUNTRY_NAME")</f>
        <v>#INVALID COMPANY ID</v>
      </c>
      <c r="CV295" t="str">
        <f>_xll.SNL.Clients.Office.Excel.Functions.SPG(CS295, "SP_COUNTRY_NAME")</f>
        <v>#INVALID COMPANY ID</v>
      </c>
      <c r="CW295" t="s">
        <v>482</v>
      </c>
      <c r="CX295">
        <v>4115935</v>
      </c>
      <c r="CY295" t="s">
        <v>398</v>
      </c>
      <c r="CZ295" s="11">
        <v>0</v>
      </c>
      <c r="DA295" t="str">
        <f>_xll.SNL.Clients.Office.Excel.Functions.SPG(CX295, "SP_COUNTRY_NAME")</f>
        <v>USA</v>
      </c>
      <c r="DF295" t="str">
        <f>_xll.SNL.Clients.Office.Excel.Functions.SPG(DC295, "SP_COUNTRY_NAME")</f>
        <v>#INVALID COMPANY ID</v>
      </c>
      <c r="DK295" t="str">
        <f>_xll.SNL.Clients.Office.Excel.Functions.SPG(DH295, "SP_COUNTRY_NAME")</f>
        <v>#INVALID COMPANY ID</v>
      </c>
      <c r="DL295" t="s">
        <v>537</v>
      </c>
      <c r="DM295">
        <v>4248288</v>
      </c>
      <c r="DN295" t="s">
        <v>398</v>
      </c>
      <c r="DO295" s="11">
        <v>0</v>
      </c>
      <c r="DP295" t="str">
        <f>_xll.SNL.Clients.Office.Excel.Functions.SPG(DM295, "SP_COUNTRY_NAME")</f>
        <v>Canada</v>
      </c>
      <c r="DQ295" t="s">
        <v>537</v>
      </c>
      <c r="DR295">
        <v>4248288</v>
      </c>
      <c r="DS295" t="s">
        <v>398</v>
      </c>
      <c r="DT295" s="11">
        <v>0</v>
      </c>
      <c r="DU295" t="str">
        <f>_xll.SNL.Clients.Office.Excel.Functions.SPG(DR295, "SP_COUNTRY_NAME")</f>
        <v>Canada</v>
      </c>
      <c r="DV295" t="s">
        <v>537</v>
      </c>
      <c r="DW295">
        <v>4248288</v>
      </c>
      <c r="DX295" t="s">
        <v>398</v>
      </c>
      <c r="DY295" s="11">
        <v>0</v>
      </c>
      <c r="DZ295" t="str">
        <f>_xll.SNL.Clients.Office.Excel.Functions.SPG(DW295, "SP_COUNTRY_NAME")</f>
        <v>Canada</v>
      </c>
      <c r="EE295" t="str">
        <f>_xll.SNL.Clients.Office.Excel.Functions.SPG(EB295, "SP_COUNTRY_NAME")</f>
        <v>#INVALID COMPANY ID</v>
      </c>
      <c r="EF295" t="s">
        <v>1167</v>
      </c>
      <c r="EG295">
        <v>4789854</v>
      </c>
      <c r="EH295" t="s">
        <v>398</v>
      </c>
      <c r="EI295" s="11">
        <v>0</v>
      </c>
      <c r="EJ295" t="str">
        <f>_xll.SNL.Clients.Office.Excel.Functions.SPG(EG295, "SP_COUNTRY_NAME")</f>
        <v>Poland</v>
      </c>
      <c r="EO295" t="str">
        <f>_xll.SNL.Clients.Office.Excel.Functions.SPG(EL295, "SP_COUNTRY_NAME")</f>
        <v>#INVALID COMPANY ID</v>
      </c>
      <c r="ET295" t="str">
        <f>_xll.SNL.Clients.Office.Excel.Functions.SPG(EQ295, "SP_COUNTRY_NAME")</f>
        <v>#INVALID COMPANY ID</v>
      </c>
      <c r="EY295" t="str">
        <f>_xll.SNL.Clients.Office.Excel.Functions.SPG(EV295, "SP_COUNTRY_NAME")</f>
        <v>#INVALID COMPANY ID</v>
      </c>
      <c r="EZ295" t="s">
        <v>636</v>
      </c>
      <c r="FA295">
        <v>4110324</v>
      </c>
      <c r="FB295" t="s">
        <v>398</v>
      </c>
      <c r="FC295" s="11">
        <v>0.01</v>
      </c>
      <c r="FD295" t="str">
        <f>_xll.SNL.Clients.Office.Excel.Functions.SPG(FA295, "SP_COUNTRY_NAME")</f>
        <v>USA</v>
      </c>
      <c r="FE295" t="s">
        <v>636</v>
      </c>
      <c r="FF295">
        <v>4110324</v>
      </c>
      <c r="FG295" t="s">
        <v>398</v>
      </c>
      <c r="FH295" s="11">
        <v>0.01</v>
      </c>
      <c r="FI295" t="str">
        <f>_xll.SNL.Clients.Office.Excel.Functions.SPG(FF295, "SP_COUNTRY_NAME")</f>
        <v>USA</v>
      </c>
      <c r="FJ295" t="s">
        <v>482</v>
      </c>
      <c r="FK295">
        <v>4115935</v>
      </c>
      <c r="FL295" t="s">
        <v>398</v>
      </c>
      <c r="FM295" s="11">
        <v>0</v>
      </c>
      <c r="FN295" t="str">
        <f>_xll.SNL.Clients.Office.Excel.Functions.SPG(FK295, "SP_COUNTRY_NAME")</f>
        <v>USA</v>
      </c>
      <c r="FS295" t="str">
        <f>_xll.SNL.Clients.Office.Excel.Functions.SPG(FP295, "SP_COUNTRY_NAME")</f>
        <v>#INVALID COMPANY ID</v>
      </c>
      <c r="FT295" t="s">
        <v>1167</v>
      </c>
      <c r="FU295">
        <v>4789854</v>
      </c>
      <c r="FV295" t="s">
        <v>398</v>
      </c>
      <c r="FW295" s="11">
        <v>0</v>
      </c>
      <c r="FX295" t="str">
        <f>_xll.SNL.Clients.Office.Excel.Functions.SPG(FU295, "SP_COUNTRY_NAME")</f>
        <v>Poland</v>
      </c>
      <c r="GC295" t="str">
        <f>_xll.SNL.Clients.Office.Excel.Functions.SPG(FZ295, "SP_COUNTRY_NAME")</f>
        <v>#INVALID COMPANY ID</v>
      </c>
      <c r="GH295" t="str">
        <f>_xll.SNL.Clients.Office.Excel.Functions.SPG(GE295, "SP_COUNTRY_NAME")</f>
        <v>#INVALID COMPANY ID</v>
      </c>
      <c r="GM295" t="str">
        <f>_xll.SNL.Clients.Office.Excel.Functions.SPG(GJ295, "SP_COUNTRY_NAME")</f>
        <v>#INVALID COMPANY ID</v>
      </c>
      <c r="GR295" t="str">
        <f>_xll.SNL.Clients.Office.Excel.Functions.SPG(GO295, "SP_COUNTRY_NAME")</f>
        <v>#INVALID COMPANY ID</v>
      </c>
      <c r="GW295" t="str">
        <f>_xll.SNL.Clients.Office.Excel.Functions.SPG(GT295, "SP_COUNTRY_NAME")</f>
        <v>#INVALID COMPANY ID</v>
      </c>
      <c r="HB295" t="str">
        <f>_xll.SNL.Clients.Office.Excel.Functions.SPG(GY295, "SP_COUNTRY_NAME")</f>
        <v>#INVALID COMPANY ID</v>
      </c>
      <c r="HC295" t="s">
        <v>482</v>
      </c>
      <c r="HD295">
        <v>4115935</v>
      </c>
      <c r="HE295" t="s">
        <v>398</v>
      </c>
      <c r="HF295" s="11">
        <v>0</v>
      </c>
      <c r="HG295" t="str">
        <f>_xll.SNL.Clients.Office.Excel.Functions.SPG(HD295, "SP_COUNTRY_NAME")</f>
        <v>USA</v>
      </c>
      <c r="HL295" t="str">
        <f>_xll.SNL.Clients.Office.Excel.Functions.SPG(HI295, "SP_COUNTRY_NAME")</f>
        <v>#INVALID COMPANY ID</v>
      </c>
      <c r="HQ295" t="str">
        <f>_xll.SNL.Clients.Office.Excel.Functions.SPG(HN295, "SP_COUNTRY_NAME")</f>
        <v>#INVALID COMPANY ID</v>
      </c>
      <c r="HR295" t="s">
        <v>482</v>
      </c>
      <c r="HS295">
        <v>4115935</v>
      </c>
      <c r="HT295" t="s">
        <v>398</v>
      </c>
      <c r="HU295" s="11">
        <v>0</v>
      </c>
      <c r="HV295" t="str">
        <f>_xll.SNL.Clients.Office.Excel.Functions.SPG(HS295, "SP_COUNTRY_NAME")</f>
        <v>USA</v>
      </c>
      <c r="HW295" t="s">
        <v>1167</v>
      </c>
      <c r="HX295">
        <v>4789854</v>
      </c>
      <c r="HY295" t="s">
        <v>398</v>
      </c>
      <c r="HZ295" s="11">
        <v>0</v>
      </c>
      <c r="IA295" t="str">
        <f>_xll.SNL.Clients.Office.Excel.Functions.SPG(HX295, "SP_COUNTRY_NAME")</f>
        <v>Poland</v>
      </c>
      <c r="IF295" t="str">
        <f>_xll.SNL.Clients.Office.Excel.Functions.SPG(IC295, "SP_COUNTRY_NAME")</f>
        <v>#INVALID COMPANY ID</v>
      </c>
      <c r="IK295" t="str">
        <f>_xll.SNL.Clients.Office.Excel.Functions.SPG(IH295, "SP_COUNTRY_NAME")</f>
        <v>#INVALID COMPANY ID</v>
      </c>
      <c r="IP295" t="str">
        <f>_xll.SNL.Clients.Office.Excel.Functions.SPG(IM295, "SP_COUNTRY_NAME")</f>
        <v>#INVALID COMPANY ID</v>
      </c>
      <c r="IU295" t="str">
        <f>_xll.SNL.Clients.Office.Excel.Functions.SPG(IR295, "SP_COUNTRY_NAME")</f>
        <v>#INVALID COMPANY ID</v>
      </c>
      <c r="IZ295" t="str">
        <f>_xll.SNL.Clients.Office.Excel.Functions.SPG(IW295, "SP_COUNTRY_NAME")</f>
        <v>#INVALID COMPANY ID</v>
      </c>
      <c r="JE295" t="str">
        <f>_xll.SNL.Clients.Office.Excel.Functions.SPG(JB295, "SP_COUNTRY_NAME")</f>
        <v>#INVALID COMPANY ID</v>
      </c>
      <c r="JF295" t="s">
        <v>537</v>
      </c>
      <c r="JG295">
        <v>4248288</v>
      </c>
      <c r="JH295" t="s">
        <v>398</v>
      </c>
      <c r="JI295" s="11">
        <v>0</v>
      </c>
      <c r="JJ295" t="str">
        <f>_xll.SNL.Clients.Office.Excel.Functions.SPG(JG295, "SP_COUNTRY_NAME")</f>
        <v>Canada</v>
      </c>
      <c r="JK295" t="s">
        <v>636</v>
      </c>
      <c r="JL295">
        <v>4110324</v>
      </c>
      <c r="JM295" t="s">
        <v>398</v>
      </c>
      <c r="JN295" s="11">
        <v>0.01</v>
      </c>
      <c r="JO295" t="str">
        <f>_xll.SNL.Clients.Office.Excel.Functions.SPG(JL295, "SP_COUNTRY_NAME")</f>
        <v>USA</v>
      </c>
      <c r="JT295" t="str">
        <f>_xll.SNL.Clients.Office.Excel.Functions.SPG(JQ295, "SP_COUNTRY_NAME")</f>
        <v>#INVALID COMPANY ID</v>
      </c>
      <c r="JY295" t="str">
        <f>_xll.SNL.Clients.Office.Excel.Functions.SPG(JV295, "SP_COUNTRY_NAME")</f>
        <v>#INVALID COMPANY ID</v>
      </c>
      <c r="JZ295" t="s">
        <v>482</v>
      </c>
      <c r="KA295">
        <v>4115935</v>
      </c>
      <c r="KB295" t="s">
        <v>398</v>
      </c>
      <c r="KC295" s="11">
        <v>0</v>
      </c>
      <c r="KD295" t="str">
        <f>_xll.SNL.Clients.Office.Excel.Functions.SPG(KA295, "SP_COUNTRY_NAME")</f>
        <v>USA</v>
      </c>
      <c r="KI295" t="str">
        <f>_xll.SNL.Clients.Office.Excel.Functions.SPG(KF295, "SP_COUNTRY_NAME")</f>
        <v>#INVALID COMPANY ID</v>
      </c>
      <c r="KN295" t="str">
        <f>_xll.SNL.Clients.Office.Excel.Functions.SPG(KK295, "SP_COUNTRY_NAME")</f>
        <v>#INVALID COMPANY ID</v>
      </c>
    </row>
    <row r="296" spans="5:300" x14ac:dyDescent="0.35">
      <c r="E296" t="str">
        <f>_xll.SNL.Clients.Office.Excel.Functions.SPG(B296, "SP_COUNTRY_NAME")</f>
        <v>#INVALID COMPANY ID</v>
      </c>
      <c r="F296" t="s">
        <v>889</v>
      </c>
      <c r="G296">
        <v>6587228</v>
      </c>
      <c r="H296" t="s">
        <v>398</v>
      </c>
      <c r="I296" s="11">
        <v>0</v>
      </c>
      <c r="J296" t="str">
        <f>_xll.SNL.Clients.Office.Excel.Functions.SPG(G296, "SP_COUNTRY_NAME")</f>
        <v>Switzerland</v>
      </c>
      <c r="O296" t="str">
        <f>_xll.SNL.Clients.Office.Excel.Functions.SPG(L296, "SP_COUNTRY_NAME")</f>
        <v>#INVALID COMPANY ID</v>
      </c>
      <c r="P296" t="s">
        <v>1144</v>
      </c>
      <c r="Q296">
        <v>4188958</v>
      </c>
      <c r="R296" t="s">
        <v>398</v>
      </c>
      <c r="S296" s="11">
        <v>0.01</v>
      </c>
      <c r="T296" t="str">
        <f>_xll.SNL.Clients.Office.Excel.Functions.SPG(Q296, "SP_COUNTRY_NAME")</f>
        <v>USA</v>
      </c>
      <c r="Y296" t="str">
        <f>_xll.SNL.Clients.Office.Excel.Functions.SPG(V296, "SP_COUNTRY_NAME")</f>
        <v>#INVALID COMPANY ID</v>
      </c>
      <c r="AD296" t="str">
        <f>_xll.SNL.Clients.Office.Excel.Functions.SPG(AA296, "SP_COUNTRY_NAME")</f>
        <v>#INVALID COMPANY ID</v>
      </c>
      <c r="AI296" t="str">
        <f>_xll.SNL.Clients.Office.Excel.Functions.SPG(AF296, "SP_COUNTRY_NAME")</f>
        <v>#INVALID COMPANY ID</v>
      </c>
      <c r="AJ296" t="s">
        <v>1144</v>
      </c>
      <c r="AK296">
        <v>4188958</v>
      </c>
      <c r="AL296" t="s">
        <v>398</v>
      </c>
      <c r="AM296" s="11">
        <v>0.01</v>
      </c>
      <c r="AN296" t="str">
        <f>_xll.SNL.Clients.Office.Excel.Functions.SPG(AK296, "SP_COUNTRY_NAME")</f>
        <v>USA</v>
      </c>
      <c r="AS296" t="str">
        <f>_xll.SNL.Clients.Office.Excel.Functions.SPG(AP296, "SP_COUNTRY_NAME")</f>
        <v>#INVALID COMPANY ID</v>
      </c>
      <c r="AX296" t="str">
        <f>_xll.SNL.Clients.Office.Excel.Functions.SPG(AU296, "SP_COUNTRY_NAME")</f>
        <v>#INVALID COMPANY ID</v>
      </c>
      <c r="BC296" t="str">
        <f>_xll.SNL.Clients.Office.Excel.Functions.SPG(AZ296, "SP_COUNTRY_NAME")</f>
        <v>#INVALID COMPANY ID</v>
      </c>
      <c r="BH296" t="str">
        <f>_xll.SNL.Clients.Office.Excel.Functions.SPG(BE296, "SP_COUNTRY_NAME")</f>
        <v>#INVALID COMPANY ID</v>
      </c>
      <c r="BM296" t="str">
        <f>_xll.SNL.Clients.Office.Excel.Functions.SPG(BJ296, "SP_COUNTRY_NAME")</f>
        <v>#INVALID COMPANY ID</v>
      </c>
      <c r="BR296" t="str">
        <f>_xll.SNL.Clients.Office.Excel.Functions.SPG(BO296, "SP_COUNTRY_NAME")</f>
        <v>#INVALID COMPANY ID</v>
      </c>
      <c r="BW296" t="str">
        <f>_xll.SNL.Clients.Office.Excel.Functions.SPG(BT296, "SP_COUNTRY_NAME")</f>
        <v>#INVALID COMPANY ID</v>
      </c>
      <c r="BX296" t="s">
        <v>902</v>
      </c>
      <c r="BY296">
        <v>29536489</v>
      </c>
      <c r="BZ296" t="s">
        <v>398</v>
      </c>
      <c r="CA296" s="11">
        <v>0</v>
      </c>
      <c r="CB296" t="str">
        <f>_xll.SNL.Clients.Office.Excel.Functions.SPG(BY296, "SP_COUNTRY_NAME")</f>
        <v>#INVALID COMPANY ID</v>
      </c>
      <c r="CC296" t="s">
        <v>1445</v>
      </c>
      <c r="CD296">
        <v>110379</v>
      </c>
      <c r="CE296" t="s">
        <v>398</v>
      </c>
      <c r="CF296" s="11">
        <v>0</v>
      </c>
      <c r="CG296" t="str">
        <f>_xll.SNL.Clients.Office.Excel.Functions.SPG(CD296, "SP_COUNTRY_NAME")</f>
        <v>USA</v>
      </c>
      <c r="CH296" t="s">
        <v>902</v>
      </c>
      <c r="CI296">
        <v>29536489</v>
      </c>
      <c r="CJ296" t="s">
        <v>398</v>
      </c>
      <c r="CK296" s="11">
        <v>0</v>
      </c>
      <c r="CL296" t="str">
        <f>_xll.SNL.Clients.Office.Excel.Functions.SPG(CI296, "SP_COUNTRY_NAME")</f>
        <v>#INVALID COMPANY ID</v>
      </c>
      <c r="CQ296" t="str">
        <f>_xll.SNL.Clients.Office.Excel.Functions.SPG(CN296, "SP_COUNTRY_NAME")</f>
        <v>#INVALID COMPANY ID</v>
      </c>
      <c r="CV296" t="str">
        <f>_xll.SNL.Clients.Office.Excel.Functions.SPG(CS296, "SP_COUNTRY_NAME")</f>
        <v>#INVALID COMPANY ID</v>
      </c>
      <c r="CW296" t="s">
        <v>902</v>
      </c>
      <c r="CX296">
        <v>29536489</v>
      </c>
      <c r="CY296" t="s">
        <v>398</v>
      </c>
      <c r="CZ296" s="11">
        <v>0</v>
      </c>
      <c r="DA296" t="str">
        <f>_xll.SNL.Clients.Office.Excel.Functions.SPG(CX296, "SP_COUNTRY_NAME")</f>
        <v>#INVALID COMPANY ID</v>
      </c>
      <c r="DF296" t="str">
        <f>_xll.SNL.Clients.Office.Excel.Functions.SPG(DC296, "SP_COUNTRY_NAME")</f>
        <v>#INVALID COMPANY ID</v>
      </c>
      <c r="DK296" t="str">
        <f>_xll.SNL.Clients.Office.Excel.Functions.SPG(DH296, "SP_COUNTRY_NAME")</f>
        <v>#INVALID COMPANY ID</v>
      </c>
      <c r="DL296" t="s">
        <v>889</v>
      </c>
      <c r="DM296">
        <v>6587228</v>
      </c>
      <c r="DN296" t="s">
        <v>398</v>
      </c>
      <c r="DO296" s="11">
        <v>0</v>
      </c>
      <c r="DP296" t="str">
        <f>_xll.SNL.Clients.Office.Excel.Functions.SPG(DM296, "SP_COUNTRY_NAME")</f>
        <v>Switzerland</v>
      </c>
      <c r="DQ296" t="s">
        <v>889</v>
      </c>
      <c r="DR296">
        <v>6587228</v>
      </c>
      <c r="DS296" t="s">
        <v>398</v>
      </c>
      <c r="DT296" s="11">
        <v>0</v>
      </c>
      <c r="DU296" t="str">
        <f>_xll.SNL.Clients.Office.Excel.Functions.SPG(DR296, "SP_COUNTRY_NAME")</f>
        <v>Switzerland</v>
      </c>
      <c r="DV296" t="s">
        <v>889</v>
      </c>
      <c r="DW296">
        <v>6587228</v>
      </c>
      <c r="DX296" t="s">
        <v>398</v>
      </c>
      <c r="DY296" s="11">
        <v>0</v>
      </c>
      <c r="DZ296" t="str">
        <f>_xll.SNL.Clients.Office.Excel.Functions.SPG(DW296, "SP_COUNTRY_NAME")</f>
        <v>Switzerland</v>
      </c>
      <c r="EE296" t="str">
        <f>_xll.SNL.Clients.Office.Excel.Functions.SPG(EB296, "SP_COUNTRY_NAME")</f>
        <v>#INVALID COMPANY ID</v>
      </c>
      <c r="EF296" t="s">
        <v>2020</v>
      </c>
      <c r="EG296">
        <v>4255852</v>
      </c>
      <c r="EH296" t="s">
        <v>398</v>
      </c>
      <c r="EI296" s="11">
        <v>0</v>
      </c>
      <c r="EJ296" t="str">
        <f>_xll.SNL.Clients.Office.Excel.Functions.SPG(EG296, "SP_COUNTRY_NAME")</f>
        <v>USA</v>
      </c>
      <c r="EO296" t="str">
        <f>_xll.SNL.Clients.Office.Excel.Functions.SPG(EL296, "SP_COUNTRY_NAME")</f>
        <v>#INVALID COMPANY ID</v>
      </c>
      <c r="ET296" t="str">
        <f>_xll.SNL.Clients.Office.Excel.Functions.SPG(EQ296, "SP_COUNTRY_NAME")</f>
        <v>#INVALID COMPANY ID</v>
      </c>
      <c r="EY296" t="str">
        <f>_xll.SNL.Clients.Office.Excel.Functions.SPG(EV296, "SP_COUNTRY_NAME")</f>
        <v>#INVALID COMPANY ID</v>
      </c>
      <c r="EZ296" t="s">
        <v>1445</v>
      </c>
      <c r="FA296">
        <v>110379</v>
      </c>
      <c r="FB296" t="s">
        <v>398</v>
      </c>
      <c r="FC296" s="11">
        <v>0</v>
      </c>
      <c r="FD296" t="str">
        <f>_xll.SNL.Clients.Office.Excel.Functions.SPG(FA296, "SP_COUNTRY_NAME")</f>
        <v>USA</v>
      </c>
      <c r="FE296" t="s">
        <v>1445</v>
      </c>
      <c r="FF296">
        <v>110379</v>
      </c>
      <c r="FG296" t="s">
        <v>398</v>
      </c>
      <c r="FH296" s="11">
        <v>0</v>
      </c>
      <c r="FI296" t="str">
        <f>_xll.SNL.Clients.Office.Excel.Functions.SPG(FF296, "SP_COUNTRY_NAME")</f>
        <v>USA</v>
      </c>
      <c r="FJ296" t="s">
        <v>902</v>
      </c>
      <c r="FK296">
        <v>29536489</v>
      </c>
      <c r="FL296" t="s">
        <v>398</v>
      </c>
      <c r="FM296" s="11">
        <v>0</v>
      </c>
      <c r="FN296" t="str">
        <f>_xll.SNL.Clients.Office.Excel.Functions.SPG(FK296, "SP_COUNTRY_NAME")</f>
        <v>#INVALID COMPANY ID</v>
      </c>
      <c r="FS296" t="str">
        <f>_xll.SNL.Clients.Office.Excel.Functions.SPG(FP296, "SP_COUNTRY_NAME")</f>
        <v>#INVALID COMPANY ID</v>
      </c>
      <c r="FT296" t="s">
        <v>2020</v>
      </c>
      <c r="FU296">
        <v>4255852</v>
      </c>
      <c r="FV296" t="s">
        <v>398</v>
      </c>
      <c r="FW296" s="11">
        <v>0</v>
      </c>
      <c r="FX296" t="str">
        <f>_xll.SNL.Clients.Office.Excel.Functions.SPG(FU296, "SP_COUNTRY_NAME")</f>
        <v>USA</v>
      </c>
      <c r="GC296" t="str">
        <f>_xll.SNL.Clients.Office.Excel.Functions.SPG(FZ296, "SP_COUNTRY_NAME")</f>
        <v>#INVALID COMPANY ID</v>
      </c>
      <c r="GH296" t="str">
        <f>_xll.SNL.Clients.Office.Excel.Functions.SPG(GE296, "SP_COUNTRY_NAME")</f>
        <v>#INVALID COMPANY ID</v>
      </c>
      <c r="GM296" t="str">
        <f>_xll.SNL.Clients.Office.Excel.Functions.SPG(GJ296, "SP_COUNTRY_NAME")</f>
        <v>#INVALID COMPANY ID</v>
      </c>
      <c r="GR296" t="str">
        <f>_xll.SNL.Clients.Office.Excel.Functions.SPG(GO296, "SP_COUNTRY_NAME")</f>
        <v>#INVALID COMPANY ID</v>
      </c>
      <c r="GW296" t="str">
        <f>_xll.SNL.Clients.Office.Excel.Functions.SPG(GT296, "SP_COUNTRY_NAME")</f>
        <v>#INVALID COMPANY ID</v>
      </c>
      <c r="HB296" t="str">
        <f>_xll.SNL.Clients.Office.Excel.Functions.SPG(GY296, "SP_COUNTRY_NAME")</f>
        <v>#INVALID COMPANY ID</v>
      </c>
      <c r="HC296" t="s">
        <v>902</v>
      </c>
      <c r="HD296">
        <v>29536489</v>
      </c>
      <c r="HE296" t="s">
        <v>398</v>
      </c>
      <c r="HF296" s="11">
        <v>0</v>
      </c>
      <c r="HG296" t="str">
        <f>_xll.SNL.Clients.Office.Excel.Functions.SPG(HD296, "SP_COUNTRY_NAME")</f>
        <v>#INVALID COMPANY ID</v>
      </c>
      <c r="HL296" t="str">
        <f>_xll.SNL.Clients.Office.Excel.Functions.SPG(HI296, "SP_COUNTRY_NAME")</f>
        <v>#INVALID COMPANY ID</v>
      </c>
      <c r="HQ296" t="str">
        <f>_xll.SNL.Clients.Office.Excel.Functions.SPG(HN296, "SP_COUNTRY_NAME")</f>
        <v>#INVALID COMPANY ID</v>
      </c>
      <c r="HR296" t="s">
        <v>902</v>
      </c>
      <c r="HS296">
        <v>29536489</v>
      </c>
      <c r="HT296" t="s">
        <v>398</v>
      </c>
      <c r="HU296" s="11">
        <v>0</v>
      </c>
      <c r="HV296" t="str">
        <f>_xll.SNL.Clients.Office.Excel.Functions.SPG(HS296, "SP_COUNTRY_NAME")</f>
        <v>#INVALID COMPANY ID</v>
      </c>
      <c r="HW296" t="s">
        <v>2020</v>
      </c>
      <c r="HX296">
        <v>4255852</v>
      </c>
      <c r="HY296" t="s">
        <v>398</v>
      </c>
      <c r="HZ296" s="11">
        <v>0</v>
      </c>
      <c r="IA296" t="str">
        <f>_xll.SNL.Clients.Office.Excel.Functions.SPG(HX296, "SP_COUNTRY_NAME")</f>
        <v>USA</v>
      </c>
      <c r="IF296" t="str">
        <f>_xll.SNL.Clients.Office.Excel.Functions.SPG(IC296, "SP_COUNTRY_NAME")</f>
        <v>#INVALID COMPANY ID</v>
      </c>
      <c r="IK296" t="str">
        <f>_xll.SNL.Clients.Office.Excel.Functions.SPG(IH296, "SP_COUNTRY_NAME")</f>
        <v>#INVALID COMPANY ID</v>
      </c>
      <c r="IP296" t="str">
        <f>_xll.SNL.Clients.Office.Excel.Functions.SPG(IM296, "SP_COUNTRY_NAME")</f>
        <v>#INVALID COMPANY ID</v>
      </c>
      <c r="IU296" t="str">
        <f>_xll.SNL.Clients.Office.Excel.Functions.SPG(IR296, "SP_COUNTRY_NAME")</f>
        <v>#INVALID COMPANY ID</v>
      </c>
      <c r="IZ296" t="str">
        <f>_xll.SNL.Clients.Office.Excel.Functions.SPG(IW296, "SP_COUNTRY_NAME")</f>
        <v>#INVALID COMPANY ID</v>
      </c>
      <c r="JE296" t="str">
        <f>_xll.SNL.Clients.Office.Excel.Functions.SPG(JB296, "SP_COUNTRY_NAME")</f>
        <v>#INVALID COMPANY ID</v>
      </c>
      <c r="JF296" t="s">
        <v>889</v>
      </c>
      <c r="JG296">
        <v>6587228</v>
      </c>
      <c r="JH296" t="s">
        <v>398</v>
      </c>
      <c r="JI296" s="11">
        <v>0</v>
      </c>
      <c r="JJ296" t="str">
        <f>_xll.SNL.Clients.Office.Excel.Functions.SPG(JG296, "SP_COUNTRY_NAME")</f>
        <v>Switzerland</v>
      </c>
      <c r="JK296" t="s">
        <v>1445</v>
      </c>
      <c r="JL296">
        <v>110379</v>
      </c>
      <c r="JM296" t="s">
        <v>398</v>
      </c>
      <c r="JN296" s="11">
        <v>0</v>
      </c>
      <c r="JO296" t="str">
        <f>_xll.SNL.Clients.Office.Excel.Functions.SPG(JL296, "SP_COUNTRY_NAME")</f>
        <v>USA</v>
      </c>
      <c r="JT296" t="str">
        <f>_xll.SNL.Clients.Office.Excel.Functions.SPG(JQ296, "SP_COUNTRY_NAME")</f>
        <v>#INVALID COMPANY ID</v>
      </c>
      <c r="JY296" t="str">
        <f>_xll.SNL.Clients.Office.Excel.Functions.SPG(JV296, "SP_COUNTRY_NAME")</f>
        <v>#INVALID COMPANY ID</v>
      </c>
      <c r="JZ296" t="s">
        <v>902</v>
      </c>
      <c r="KA296">
        <v>29536489</v>
      </c>
      <c r="KB296" t="s">
        <v>398</v>
      </c>
      <c r="KC296" s="11">
        <v>0</v>
      </c>
      <c r="KD296" t="str">
        <f>_xll.SNL.Clients.Office.Excel.Functions.SPG(KA296, "SP_COUNTRY_NAME")</f>
        <v>#INVALID COMPANY ID</v>
      </c>
      <c r="KI296" t="str">
        <f>_xll.SNL.Clients.Office.Excel.Functions.SPG(KF296, "SP_COUNTRY_NAME")</f>
        <v>#INVALID COMPANY ID</v>
      </c>
      <c r="KN296" t="str">
        <f>_xll.SNL.Clients.Office.Excel.Functions.SPG(KK296, "SP_COUNTRY_NAME")</f>
        <v>#INVALID COMPANY ID</v>
      </c>
    </row>
    <row r="297" spans="5:300" x14ac:dyDescent="0.35">
      <c r="E297" t="str">
        <f>_xll.SNL.Clients.Office.Excel.Functions.SPG(B297, "SP_COUNTRY_NAME")</f>
        <v>#INVALID COMPANY ID</v>
      </c>
      <c r="F297" t="s">
        <v>790</v>
      </c>
      <c r="G297">
        <v>4140057</v>
      </c>
      <c r="H297" t="s">
        <v>398</v>
      </c>
      <c r="I297" s="11">
        <v>0</v>
      </c>
      <c r="J297" t="str">
        <f>_xll.SNL.Clients.Office.Excel.Functions.SPG(G297, "SP_COUNTRY_NAME")</f>
        <v>Austria</v>
      </c>
      <c r="O297" t="str">
        <f>_xll.SNL.Clients.Office.Excel.Functions.SPG(L297, "SP_COUNTRY_NAME")</f>
        <v>#INVALID COMPANY ID</v>
      </c>
      <c r="P297" t="s">
        <v>526</v>
      </c>
      <c r="Q297">
        <v>5759394</v>
      </c>
      <c r="R297" t="s">
        <v>398</v>
      </c>
      <c r="S297" s="11">
        <v>0.01</v>
      </c>
      <c r="T297" t="str">
        <f>_xll.SNL.Clients.Office.Excel.Functions.SPG(Q297, "SP_COUNTRY_NAME")</f>
        <v>Ireland</v>
      </c>
      <c r="Y297" t="str">
        <f>_xll.SNL.Clients.Office.Excel.Functions.SPG(V297, "SP_COUNTRY_NAME")</f>
        <v>#INVALID COMPANY ID</v>
      </c>
      <c r="AD297" t="str">
        <f>_xll.SNL.Clients.Office.Excel.Functions.SPG(AA297, "SP_COUNTRY_NAME")</f>
        <v>#INVALID COMPANY ID</v>
      </c>
      <c r="AI297" t="str">
        <f>_xll.SNL.Clients.Office.Excel.Functions.SPG(AF297, "SP_COUNTRY_NAME")</f>
        <v>#INVALID COMPANY ID</v>
      </c>
      <c r="AJ297" t="s">
        <v>526</v>
      </c>
      <c r="AK297">
        <v>5759394</v>
      </c>
      <c r="AL297" t="s">
        <v>398</v>
      </c>
      <c r="AM297" s="11">
        <v>0.01</v>
      </c>
      <c r="AN297" t="str">
        <f>_xll.SNL.Clients.Office.Excel.Functions.SPG(AK297, "SP_COUNTRY_NAME")</f>
        <v>Ireland</v>
      </c>
      <c r="AS297" t="str">
        <f>_xll.SNL.Clients.Office.Excel.Functions.SPG(AP297, "SP_COUNTRY_NAME")</f>
        <v>#INVALID COMPANY ID</v>
      </c>
      <c r="AX297" t="str">
        <f>_xll.SNL.Clients.Office.Excel.Functions.SPG(AU297, "SP_COUNTRY_NAME")</f>
        <v>#INVALID COMPANY ID</v>
      </c>
      <c r="BC297" t="str">
        <f>_xll.SNL.Clients.Office.Excel.Functions.SPG(AZ297, "SP_COUNTRY_NAME")</f>
        <v>#INVALID COMPANY ID</v>
      </c>
      <c r="BH297" t="str">
        <f>_xll.SNL.Clients.Office.Excel.Functions.SPG(BE297, "SP_COUNTRY_NAME")</f>
        <v>#INVALID COMPANY ID</v>
      </c>
      <c r="BM297" t="str">
        <f>_xll.SNL.Clients.Office.Excel.Functions.SPG(BJ297, "SP_COUNTRY_NAME")</f>
        <v>#INVALID COMPANY ID</v>
      </c>
      <c r="BR297" t="str">
        <f>_xll.SNL.Clients.Office.Excel.Functions.SPG(BO297, "SP_COUNTRY_NAME")</f>
        <v>#INVALID COMPANY ID</v>
      </c>
      <c r="BW297" t="str">
        <f>_xll.SNL.Clients.Office.Excel.Functions.SPG(BT297, "SP_COUNTRY_NAME")</f>
        <v>#INVALID COMPANY ID</v>
      </c>
      <c r="BX297" t="s">
        <v>396</v>
      </c>
      <c r="BY297">
        <v>4137806</v>
      </c>
      <c r="BZ297" t="s">
        <v>398</v>
      </c>
      <c r="CA297" s="11">
        <v>0</v>
      </c>
      <c r="CB297" t="str">
        <f>_xll.SNL.Clients.Office.Excel.Functions.SPG(BY297, "SP_COUNTRY_NAME")</f>
        <v>Singapore</v>
      </c>
      <c r="CC297" t="s">
        <v>1446</v>
      </c>
      <c r="CD297">
        <v>4279126</v>
      </c>
      <c r="CE297" t="s">
        <v>398</v>
      </c>
      <c r="CF297" s="11">
        <v>0</v>
      </c>
      <c r="CG297" t="str">
        <f>_xll.SNL.Clients.Office.Excel.Functions.SPG(CD297, "SP_COUNTRY_NAME")</f>
        <v>Chile</v>
      </c>
      <c r="CH297" t="s">
        <v>396</v>
      </c>
      <c r="CI297">
        <v>4137806</v>
      </c>
      <c r="CJ297" t="s">
        <v>398</v>
      </c>
      <c r="CK297" s="11">
        <v>0</v>
      </c>
      <c r="CL297" t="str">
        <f>_xll.SNL.Clients.Office.Excel.Functions.SPG(CI297, "SP_COUNTRY_NAME")</f>
        <v>Singapore</v>
      </c>
      <c r="CQ297" t="str">
        <f>_xll.SNL.Clients.Office.Excel.Functions.SPG(CN297, "SP_COUNTRY_NAME")</f>
        <v>#INVALID COMPANY ID</v>
      </c>
      <c r="CV297" t="str">
        <f>_xll.SNL.Clients.Office.Excel.Functions.SPG(CS297, "SP_COUNTRY_NAME")</f>
        <v>#INVALID COMPANY ID</v>
      </c>
      <c r="CW297" t="s">
        <v>396</v>
      </c>
      <c r="CX297">
        <v>4137806</v>
      </c>
      <c r="CY297" t="s">
        <v>398</v>
      </c>
      <c r="CZ297" s="11">
        <v>0</v>
      </c>
      <c r="DA297" t="str">
        <f>_xll.SNL.Clients.Office.Excel.Functions.SPG(CX297, "SP_COUNTRY_NAME")</f>
        <v>Singapore</v>
      </c>
      <c r="DF297" t="str">
        <f>_xll.SNL.Clients.Office.Excel.Functions.SPG(DC297, "SP_COUNTRY_NAME")</f>
        <v>#INVALID COMPANY ID</v>
      </c>
      <c r="DK297" t="str">
        <f>_xll.SNL.Clients.Office.Excel.Functions.SPG(DH297, "SP_COUNTRY_NAME")</f>
        <v>#INVALID COMPANY ID</v>
      </c>
      <c r="DL297" t="s">
        <v>790</v>
      </c>
      <c r="DM297">
        <v>4140057</v>
      </c>
      <c r="DN297" t="s">
        <v>398</v>
      </c>
      <c r="DO297" s="11">
        <v>0</v>
      </c>
      <c r="DP297" t="str">
        <f>_xll.SNL.Clients.Office.Excel.Functions.SPG(DM297, "SP_COUNTRY_NAME")</f>
        <v>Austria</v>
      </c>
      <c r="DQ297" t="s">
        <v>790</v>
      </c>
      <c r="DR297">
        <v>4140057</v>
      </c>
      <c r="DS297" t="s">
        <v>398</v>
      </c>
      <c r="DT297" s="11">
        <v>0</v>
      </c>
      <c r="DU297" t="str">
        <f>_xll.SNL.Clients.Office.Excel.Functions.SPG(DR297, "SP_COUNTRY_NAME")</f>
        <v>Austria</v>
      </c>
      <c r="DV297" t="s">
        <v>790</v>
      </c>
      <c r="DW297">
        <v>4140057</v>
      </c>
      <c r="DX297" t="s">
        <v>398</v>
      </c>
      <c r="DY297" s="11">
        <v>0</v>
      </c>
      <c r="DZ297" t="str">
        <f>_xll.SNL.Clients.Office.Excel.Functions.SPG(DW297, "SP_COUNTRY_NAME")</f>
        <v>Austria</v>
      </c>
      <c r="EE297" t="str">
        <f>_xll.SNL.Clients.Office.Excel.Functions.SPG(EB297, "SP_COUNTRY_NAME")</f>
        <v>#INVALID COMPANY ID</v>
      </c>
      <c r="EF297" t="s">
        <v>598</v>
      </c>
      <c r="EG297">
        <v>4139382</v>
      </c>
      <c r="EH297" t="s">
        <v>398</v>
      </c>
      <c r="EI297" s="11">
        <v>0</v>
      </c>
      <c r="EJ297" t="str">
        <f>_xll.SNL.Clients.Office.Excel.Functions.SPG(EG297, "SP_COUNTRY_NAME")</f>
        <v>Spain</v>
      </c>
      <c r="EO297" t="str">
        <f>_xll.SNL.Clients.Office.Excel.Functions.SPG(EL297, "SP_COUNTRY_NAME")</f>
        <v>#INVALID COMPANY ID</v>
      </c>
      <c r="ET297" t="str">
        <f>_xll.SNL.Clients.Office.Excel.Functions.SPG(EQ297, "SP_COUNTRY_NAME")</f>
        <v>#INVALID COMPANY ID</v>
      </c>
      <c r="EY297" t="str">
        <f>_xll.SNL.Clients.Office.Excel.Functions.SPG(EV297, "SP_COUNTRY_NAME")</f>
        <v>#INVALID COMPANY ID</v>
      </c>
      <c r="EZ297" t="s">
        <v>1446</v>
      </c>
      <c r="FA297">
        <v>4279126</v>
      </c>
      <c r="FB297" t="s">
        <v>398</v>
      </c>
      <c r="FC297" s="11">
        <v>0</v>
      </c>
      <c r="FD297" t="str">
        <f>_xll.SNL.Clients.Office.Excel.Functions.SPG(FA297, "SP_COUNTRY_NAME")</f>
        <v>Chile</v>
      </c>
      <c r="FE297" t="s">
        <v>1446</v>
      </c>
      <c r="FF297">
        <v>4279126</v>
      </c>
      <c r="FG297" t="s">
        <v>398</v>
      </c>
      <c r="FH297" s="11">
        <v>0</v>
      </c>
      <c r="FI297" t="str">
        <f>_xll.SNL.Clients.Office.Excel.Functions.SPG(FF297, "SP_COUNTRY_NAME")</f>
        <v>Chile</v>
      </c>
      <c r="FJ297" t="s">
        <v>396</v>
      </c>
      <c r="FK297">
        <v>4137806</v>
      </c>
      <c r="FL297" t="s">
        <v>398</v>
      </c>
      <c r="FM297" s="11">
        <v>0</v>
      </c>
      <c r="FN297" t="str">
        <f>_xll.SNL.Clients.Office.Excel.Functions.SPG(FK297, "SP_COUNTRY_NAME")</f>
        <v>Singapore</v>
      </c>
      <c r="FS297" t="str">
        <f>_xll.SNL.Clients.Office.Excel.Functions.SPG(FP297, "SP_COUNTRY_NAME")</f>
        <v>#INVALID COMPANY ID</v>
      </c>
      <c r="FT297" t="s">
        <v>598</v>
      </c>
      <c r="FU297">
        <v>4139382</v>
      </c>
      <c r="FV297" t="s">
        <v>398</v>
      </c>
      <c r="FW297" s="11">
        <v>0</v>
      </c>
      <c r="FX297" t="str">
        <f>_xll.SNL.Clients.Office.Excel.Functions.SPG(FU297, "SP_COUNTRY_NAME")</f>
        <v>Spain</v>
      </c>
      <c r="GC297" t="str">
        <f>_xll.SNL.Clients.Office.Excel.Functions.SPG(FZ297, "SP_COUNTRY_NAME")</f>
        <v>#INVALID COMPANY ID</v>
      </c>
      <c r="GH297" t="str">
        <f>_xll.SNL.Clients.Office.Excel.Functions.SPG(GE297, "SP_COUNTRY_NAME")</f>
        <v>#INVALID COMPANY ID</v>
      </c>
      <c r="GM297" t="str">
        <f>_xll.SNL.Clients.Office.Excel.Functions.SPG(GJ297, "SP_COUNTRY_NAME")</f>
        <v>#INVALID COMPANY ID</v>
      </c>
      <c r="GR297" t="str">
        <f>_xll.SNL.Clients.Office.Excel.Functions.SPG(GO297, "SP_COUNTRY_NAME")</f>
        <v>#INVALID COMPANY ID</v>
      </c>
      <c r="GW297" t="str">
        <f>_xll.SNL.Clients.Office.Excel.Functions.SPG(GT297, "SP_COUNTRY_NAME")</f>
        <v>#INVALID COMPANY ID</v>
      </c>
      <c r="HB297" t="str">
        <f>_xll.SNL.Clients.Office.Excel.Functions.SPG(GY297, "SP_COUNTRY_NAME")</f>
        <v>#INVALID COMPANY ID</v>
      </c>
      <c r="HC297" t="s">
        <v>396</v>
      </c>
      <c r="HD297">
        <v>4137806</v>
      </c>
      <c r="HE297" t="s">
        <v>398</v>
      </c>
      <c r="HF297" s="11">
        <v>0</v>
      </c>
      <c r="HG297" t="str">
        <f>_xll.SNL.Clients.Office.Excel.Functions.SPG(HD297, "SP_COUNTRY_NAME")</f>
        <v>Singapore</v>
      </c>
      <c r="HL297" t="str">
        <f>_xll.SNL.Clients.Office.Excel.Functions.SPG(HI297, "SP_COUNTRY_NAME")</f>
        <v>#INVALID COMPANY ID</v>
      </c>
      <c r="HQ297" t="str">
        <f>_xll.SNL.Clients.Office.Excel.Functions.SPG(HN297, "SP_COUNTRY_NAME")</f>
        <v>#INVALID COMPANY ID</v>
      </c>
      <c r="HR297" t="s">
        <v>396</v>
      </c>
      <c r="HS297">
        <v>4137806</v>
      </c>
      <c r="HT297" t="s">
        <v>398</v>
      </c>
      <c r="HU297" s="11">
        <v>0</v>
      </c>
      <c r="HV297" t="str">
        <f>_xll.SNL.Clients.Office.Excel.Functions.SPG(HS297, "SP_COUNTRY_NAME")</f>
        <v>Singapore</v>
      </c>
      <c r="HW297" t="s">
        <v>598</v>
      </c>
      <c r="HX297">
        <v>4139382</v>
      </c>
      <c r="HY297" t="s">
        <v>398</v>
      </c>
      <c r="HZ297" s="11">
        <v>0</v>
      </c>
      <c r="IA297" t="str">
        <f>_xll.SNL.Clients.Office.Excel.Functions.SPG(HX297, "SP_COUNTRY_NAME")</f>
        <v>Spain</v>
      </c>
      <c r="IF297" t="str">
        <f>_xll.SNL.Clients.Office.Excel.Functions.SPG(IC297, "SP_COUNTRY_NAME")</f>
        <v>#INVALID COMPANY ID</v>
      </c>
      <c r="IK297" t="str">
        <f>_xll.SNL.Clients.Office.Excel.Functions.SPG(IH297, "SP_COUNTRY_NAME")</f>
        <v>#INVALID COMPANY ID</v>
      </c>
      <c r="IP297" t="str">
        <f>_xll.SNL.Clients.Office.Excel.Functions.SPG(IM297, "SP_COUNTRY_NAME")</f>
        <v>#INVALID COMPANY ID</v>
      </c>
      <c r="IU297" t="str">
        <f>_xll.SNL.Clients.Office.Excel.Functions.SPG(IR297, "SP_COUNTRY_NAME")</f>
        <v>#INVALID COMPANY ID</v>
      </c>
      <c r="IZ297" t="str">
        <f>_xll.SNL.Clients.Office.Excel.Functions.SPG(IW297, "SP_COUNTRY_NAME")</f>
        <v>#INVALID COMPANY ID</v>
      </c>
      <c r="JE297" t="str">
        <f>_xll.SNL.Clients.Office.Excel.Functions.SPG(JB297, "SP_COUNTRY_NAME")</f>
        <v>#INVALID COMPANY ID</v>
      </c>
      <c r="JF297" t="s">
        <v>790</v>
      </c>
      <c r="JG297">
        <v>4140057</v>
      </c>
      <c r="JH297" t="s">
        <v>398</v>
      </c>
      <c r="JI297" s="11">
        <v>0</v>
      </c>
      <c r="JJ297" t="str">
        <f>_xll.SNL.Clients.Office.Excel.Functions.SPG(JG297, "SP_COUNTRY_NAME")</f>
        <v>Austria</v>
      </c>
      <c r="JK297" t="s">
        <v>1446</v>
      </c>
      <c r="JL297">
        <v>4279126</v>
      </c>
      <c r="JM297" t="s">
        <v>398</v>
      </c>
      <c r="JN297" s="11">
        <v>0</v>
      </c>
      <c r="JO297" t="str">
        <f>_xll.SNL.Clients.Office.Excel.Functions.SPG(JL297, "SP_COUNTRY_NAME")</f>
        <v>Chile</v>
      </c>
      <c r="JT297" t="str">
        <f>_xll.SNL.Clients.Office.Excel.Functions.SPG(JQ297, "SP_COUNTRY_NAME")</f>
        <v>#INVALID COMPANY ID</v>
      </c>
      <c r="JY297" t="str">
        <f>_xll.SNL.Clients.Office.Excel.Functions.SPG(JV297, "SP_COUNTRY_NAME")</f>
        <v>#INVALID COMPANY ID</v>
      </c>
      <c r="JZ297" t="s">
        <v>396</v>
      </c>
      <c r="KA297">
        <v>4137806</v>
      </c>
      <c r="KB297" t="s">
        <v>398</v>
      </c>
      <c r="KC297" s="11">
        <v>0</v>
      </c>
      <c r="KD297" t="str">
        <f>_xll.SNL.Clients.Office.Excel.Functions.SPG(KA297, "SP_COUNTRY_NAME")</f>
        <v>Singapore</v>
      </c>
      <c r="KI297" t="str">
        <f>_xll.SNL.Clients.Office.Excel.Functions.SPG(KF297, "SP_COUNTRY_NAME")</f>
        <v>#INVALID COMPANY ID</v>
      </c>
      <c r="KN297" t="str">
        <f>_xll.SNL.Clients.Office.Excel.Functions.SPG(KK297, "SP_COUNTRY_NAME")</f>
        <v>#INVALID COMPANY ID</v>
      </c>
    </row>
    <row r="298" spans="5:300" x14ac:dyDescent="0.35">
      <c r="E298" t="str">
        <f>_xll.SNL.Clients.Office.Excel.Functions.SPG(B298, "SP_COUNTRY_NAME")</f>
        <v>#INVALID COMPANY ID</v>
      </c>
      <c r="F298" t="s">
        <v>775</v>
      </c>
      <c r="G298">
        <v>5879182</v>
      </c>
      <c r="H298" t="s">
        <v>398</v>
      </c>
      <c r="I298" s="11">
        <v>0</v>
      </c>
      <c r="J298" t="str">
        <f>_xll.SNL.Clients.Office.Excel.Functions.SPG(G298, "SP_COUNTRY_NAME")</f>
        <v>South Africa</v>
      </c>
      <c r="O298" t="str">
        <f>_xll.SNL.Clients.Office.Excel.Functions.SPG(L298, "SP_COUNTRY_NAME")</f>
        <v>#INVALID COMPANY ID</v>
      </c>
      <c r="P298" t="s">
        <v>563</v>
      </c>
      <c r="Q298">
        <v>4026973</v>
      </c>
      <c r="R298" t="s">
        <v>398</v>
      </c>
      <c r="S298" s="11">
        <v>0.01</v>
      </c>
      <c r="T298" t="str">
        <f>_xll.SNL.Clients.Office.Excel.Functions.SPG(Q298, "SP_COUNTRY_NAME")</f>
        <v>United Kingdom</v>
      </c>
      <c r="Y298" t="str">
        <f>_xll.SNL.Clients.Office.Excel.Functions.SPG(V298, "SP_COUNTRY_NAME")</f>
        <v>#INVALID COMPANY ID</v>
      </c>
      <c r="AD298" t="str">
        <f>_xll.SNL.Clients.Office.Excel.Functions.SPG(AA298, "SP_COUNTRY_NAME")</f>
        <v>#INVALID COMPANY ID</v>
      </c>
      <c r="AI298" t="str">
        <f>_xll.SNL.Clients.Office.Excel.Functions.SPG(AF298, "SP_COUNTRY_NAME")</f>
        <v>#INVALID COMPANY ID</v>
      </c>
      <c r="AJ298" t="s">
        <v>563</v>
      </c>
      <c r="AK298">
        <v>4026973</v>
      </c>
      <c r="AL298" t="s">
        <v>398</v>
      </c>
      <c r="AM298" s="11">
        <v>0.01</v>
      </c>
      <c r="AN298" t="str">
        <f>_xll.SNL.Clients.Office.Excel.Functions.SPG(AK298, "SP_COUNTRY_NAME")</f>
        <v>United Kingdom</v>
      </c>
      <c r="AS298" t="str">
        <f>_xll.SNL.Clients.Office.Excel.Functions.SPG(AP298, "SP_COUNTRY_NAME")</f>
        <v>#INVALID COMPANY ID</v>
      </c>
      <c r="AX298" t="str">
        <f>_xll.SNL.Clients.Office.Excel.Functions.SPG(AU298, "SP_COUNTRY_NAME")</f>
        <v>#INVALID COMPANY ID</v>
      </c>
      <c r="BC298" t="str">
        <f>_xll.SNL.Clients.Office.Excel.Functions.SPG(AZ298, "SP_COUNTRY_NAME")</f>
        <v>#INVALID COMPANY ID</v>
      </c>
      <c r="BH298" t="str">
        <f>_xll.SNL.Clients.Office.Excel.Functions.SPG(BE298, "SP_COUNTRY_NAME")</f>
        <v>#INVALID COMPANY ID</v>
      </c>
      <c r="BM298" t="str">
        <f>_xll.SNL.Clients.Office.Excel.Functions.SPG(BJ298, "SP_COUNTRY_NAME")</f>
        <v>#INVALID COMPANY ID</v>
      </c>
      <c r="BR298" t="str">
        <f>_xll.SNL.Clients.Office.Excel.Functions.SPG(BO298, "SP_COUNTRY_NAME")</f>
        <v>#INVALID COMPANY ID</v>
      </c>
      <c r="BW298" t="str">
        <f>_xll.SNL.Clients.Office.Excel.Functions.SPG(BT298, "SP_COUNTRY_NAME")</f>
        <v>#INVALID COMPANY ID</v>
      </c>
      <c r="BX298" t="s">
        <v>1501</v>
      </c>
      <c r="BY298">
        <v>12764260</v>
      </c>
      <c r="BZ298" t="s">
        <v>398</v>
      </c>
      <c r="CA298" s="11">
        <v>0</v>
      </c>
      <c r="CB298" t="str">
        <f>_xll.SNL.Clients.Office.Excel.Functions.SPG(BY298, "SP_COUNTRY_NAME")</f>
        <v>USA</v>
      </c>
      <c r="CC298" t="s">
        <v>855</v>
      </c>
      <c r="CD298">
        <v>111434</v>
      </c>
      <c r="CE298" t="s">
        <v>398</v>
      </c>
      <c r="CF298" s="11">
        <v>0</v>
      </c>
      <c r="CG298" t="str">
        <f>_xll.SNL.Clients.Office.Excel.Functions.SPG(CD298, "SP_COUNTRY_NAME")</f>
        <v>USA</v>
      </c>
      <c r="CH298" t="s">
        <v>1501</v>
      </c>
      <c r="CI298">
        <v>12764260</v>
      </c>
      <c r="CJ298" t="s">
        <v>398</v>
      </c>
      <c r="CK298" s="11">
        <v>0</v>
      </c>
      <c r="CL298" t="str">
        <f>_xll.SNL.Clients.Office.Excel.Functions.SPG(CI298, "SP_COUNTRY_NAME")</f>
        <v>USA</v>
      </c>
      <c r="CQ298" t="str">
        <f>_xll.SNL.Clients.Office.Excel.Functions.SPG(CN298, "SP_COUNTRY_NAME")</f>
        <v>#INVALID COMPANY ID</v>
      </c>
      <c r="CV298" t="str">
        <f>_xll.SNL.Clients.Office.Excel.Functions.SPG(CS298, "SP_COUNTRY_NAME")</f>
        <v>#INVALID COMPANY ID</v>
      </c>
      <c r="CW298" t="s">
        <v>1501</v>
      </c>
      <c r="CX298">
        <v>12764260</v>
      </c>
      <c r="CY298" t="s">
        <v>398</v>
      </c>
      <c r="CZ298" s="11">
        <v>0</v>
      </c>
      <c r="DA298" t="str">
        <f>_xll.SNL.Clients.Office.Excel.Functions.SPG(CX298, "SP_COUNTRY_NAME")</f>
        <v>USA</v>
      </c>
      <c r="DF298" t="str">
        <f>_xll.SNL.Clients.Office.Excel.Functions.SPG(DC298, "SP_COUNTRY_NAME")</f>
        <v>#INVALID COMPANY ID</v>
      </c>
      <c r="DK298" t="str">
        <f>_xll.SNL.Clients.Office.Excel.Functions.SPG(DH298, "SP_COUNTRY_NAME")</f>
        <v>#INVALID COMPANY ID</v>
      </c>
      <c r="DL298" t="s">
        <v>775</v>
      </c>
      <c r="DM298">
        <v>5879182</v>
      </c>
      <c r="DN298" t="s">
        <v>398</v>
      </c>
      <c r="DO298" s="11">
        <v>0</v>
      </c>
      <c r="DP298" t="str">
        <f>_xll.SNL.Clients.Office.Excel.Functions.SPG(DM298, "SP_COUNTRY_NAME")</f>
        <v>South Africa</v>
      </c>
      <c r="DQ298" t="s">
        <v>775</v>
      </c>
      <c r="DR298">
        <v>5879182</v>
      </c>
      <c r="DS298" t="s">
        <v>398</v>
      </c>
      <c r="DT298" s="11">
        <v>0</v>
      </c>
      <c r="DU298" t="str">
        <f>_xll.SNL.Clients.Office.Excel.Functions.SPG(DR298, "SP_COUNTRY_NAME")</f>
        <v>South Africa</v>
      </c>
      <c r="DV298" t="s">
        <v>775</v>
      </c>
      <c r="DW298">
        <v>5879182</v>
      </c>
      <c r="DX298" t="s">
        <v>398</v>
      </c>
      <c r="DY298" s="11">
        <v>0</v>
      </c>
      <c r="DZ298" t="str">
        <f>_xll.SNL.Clients.Office.Excel.Functions.SPG(DW298, "SP_COUNTRY_NAME")</f>
        <v>South Africa</v>
      </c>
      <c r="EE298" t="str">
        <f>_xll.SNL.Clients.Office.Excel.Functions.SPG(EB298, "SP_COUNTRY_NAME")</f>
        <v>#INVALID COMPANY ID</v>
      </c>
      <c r="EF298" t="s">
        <v>835</v>
      </c>
      <c r="EG298">
        <v>8307279</v>
      </c>
      <c r="EH298" t="s">
        <v>398</v>
      </c>
      <c r="EI298" s="11">
        <v>0</v>
      </c>
      <c r="EJ298" t="str">
        <f>_xll.SNL.Clients.Office.Excel.Functions.SPG(EG298, "SP_COUNTRY_NAME")</f>
        <v>United Kingdom</v>
      </c>
      <c r="EO298" t="str">
        <f>_xll.SNL.Clients.Office.Excel.Functions.SPG(EL298, "SP_COUNTRY_NAME")</f>
        <v>#INVALID COMPANY ID</v>
      </c>
      <c r="ET298" t="str">
        <f>_xll.SNL.Clients.Office.Excel.Functions.SPG(EQ298, "SP_COUNTRY_NAME")</f>
        <v>#INVALID COMPANY ID</v>
      </c>
      <c r="EY298" t="str">
        <f>_xll.SNL.Clients.Office.Excel.Functions.SPG(EV298, "SP_COUNTRY_NAME")</f>
        <v>#INVALID COMPANY ID</v>
      </c>
      <c r="EZ298" t="s">
        <v>855</v>
      </c>
      <c r="FA298">
        <v>111434</v>
      </c>
      <c r="FB298" t="s">
        <v>398</v>
      </c>
      <c r="FC298" s="11">
        <v>0</v>
      </c>
      <c r="FD298" t="str">
        <f>_xll.SNL.Clients.Office.Excel.Functions.SPG(FA298, "SP_COUNTRY_NAME")</f>
        <v>USA</v>
      </c>
      <c r="FE298" t="s">
        <v>855</v>
      </c>
      <c r="FF298">
        <v>111434</v>
      </c>
      <c r="FG298" t="s">
        <v>398</v>
      </c>
      <c r="FH298" s="11">
        <v>0</v>
      </c>
      <c r="FI298" t="str">
        <f>_xll.SNL.Clients.Office.Excel.Functions.SPG(FF298, "SP_COUNTRY_NAME")</f>
        <v>USA</v>
      </c>
      <c r="FJ298" t="s">
        <v>1501</v>
      </c>
      <c r="FK298">
        <v>12764260</v>
      </c>
      <c r="FL298" t="s">
        <v>398</v>
      </c>
      <c r="FM298" s="11">
        <v>0</v>
      </c>
      <c r="FN298" t="str">
        <f>_xll.SNL.Clients.Office.Excel.Functions.SPG(FK298, "SP_COUNTRY_NAME")</f>
        <v>USA</v>
      </c>
      <c r="FS298" t="str">
        <f>_xll.SNL.Clients.Office.Excel.Functions.SPG(FP298, "SP_COUNTRY_NAME")</f>
        <v>#INVALID COMPANY ID</v>
      </c>
      <c r="FT298" t="s">
        <v>835</v>
      </c>
      <c r="FU298">
        <v>8307279</v>
      </c>
      <c r="FV298" t="s">
        <v>398</v>
      </c>
      <c r="FW298" s="11">
        <v>0</v>
      </c>
      <c r="FX298" t="str">
        <f>_xll.SNL.Clients.Office.Excel.Functions.SPG(FU298, "SP_COUNTRY_NAME")</f>
        <v>United Kingdom</v>
      </c>
      <c r="GC298" t="str">
        <f>_xll.SNL.Clients.Office.Excel.Functions.SPG(FZ298, "SP_COUNTRY_NAME")</f>
        <v>#INVALID COMPANY ID</v>
      </c>
      <c r="GH298" t="str">
        <f>_xll.SNL.Clients.Office.Excel.Functions.SPG(GE298, "SP_COUNTRY_NAME")</f>
        <v>#INVALID COMPANY ID</v>
      </c>
      <c r="GM298" t="str">
        <f>_xll.SNL.Clients.Office.Excel.Functions.SPG(GJ298, "SP_COUNTRY_NAME")</f>
        <v>#INVALID COMPANY ID</v>
      </c>
      <c r="GR298" t="str">
        <f>_xll.SNL.Clients.Office.Excel.Functions.SPG(GO298, "SP_COUNTRY_NAME")</f>
        <v>#INVALID COMPANY ID</v>
      </c>
      <c r="GW298" t="str">
        <f>_xll.SNL.Clients.Office.Excel.Functions.SPG(GT298, "SP_COUNTRY_NAME")</f>
        <v>#INVALID COMPANY ID</v>
      </c>
      <c r="HB298" t="str">
        <f>_xll.SNL.Clients.Office.Excel.Functions.SPG(GY298, "SP_COUNTRY_NAME")</f>
        <v>#INVALID COMPANY ID</v>
      </c>
      <c r="HC298" t="s">
        <v>1501</v>
      </c>
      <c r="HD298">
        <v>12764260</v>
      </c>
      <c r="HE298" t="s">
        <v>398</v>
      </c>
      <c r="HF298" s="11">
        <v>0</v>
      </c>
      <c r="HG298" t="str">
        <f>_xll.SNL.Clients.Office.Excel.Functions.SPG(HD298, "SP_COUNTRY_NAME")</f>
        <v>USA</v>
      </c>
      <c r="HL298" t="str">
        <f>_xll.SNL.Clients.Office.Excel.Functions.SPG(HI298, "SP_COUNTRY_NAME")</f>
        <v>#INVALID COMPANY ID</v>
      </c>
      <c r="HQ298" t="str">
        <f>_xll.SNL.Clients.Office.Excel.Functions.SPG(HN298, "SP_COUNTRY_NAME")</f>
        <v>#INVALID COMPANY ID</v>
      </c>
      <c r="HR298" t="s">
        <v>1501</v>
      </c>
      <c r="HS298">
        <v>12764260</v>
      </c>
      <c r="HT298" t="s">
        <v>398</v>
      </c>
      <c r="HU298" s="11">
        <v>0</v>
      </c>
      <c r="HV298" t="str">
        <f>_xll.SNL.Clients.Office.Excel.Functions.SPG(HS298, "SP_COUNTRY_NAME")</f>
        <v>USA</v>
      </c>
      <c r="HW298" t="s">
        <v>835</v>
      </c>
      <c r="HX298">
        <v>8307279</v>
      </c>
      <c r="HY298" t="s">
        <v>398</v>
      </c>
      <c r="HZ298" s="11">
        <v>0</v>
      </c>
      <c r="IA298" t="str">
        <f>_xll.SNL.Clients.Office.Excel.Functions.SPG(HX298, "SP_COUNTRY_NAME")</f>
        <v>United Kingdom</v>
      </c>
      <c r="IF298" t="str">
        <f>_xll.SNL.Clients.Office.Excel.Functions.SPG(IC298, "SP_COUNTRY_NAME")</f>
        <v>#INVALID COMPANY ID</v>
      </c>
      <c r="IK298" t="str">
        <f>_xll.SNL.Clients.Office.Excel.Functions.SPG(IH298, "SP_COUNTRY_NAME")</f>
        <v>#INVALID COMPANY ID</v>
      </c>
      <c r="IP298" t="str">
        <f>_xll.SNL.Clients.Office.Excel.Functions.SPG(IM298, "SP_COUNTRY_NAME")</f>
        <v>#INVALID COMPANY ID</v>
      </c>
      <c r="IU298" t="str">
        <f>_xll.SNL.Clients.Office.Excel.Functions.SPG(IR298, "SP_COUNTRY_NAME")</f>
        <v>#INVALID COMPANY ID</v>
      </c>
      <c r="IZ298" t="str">
        <f>_xll.SNL.Clients.Office.Excel.Functions.SPG(IW298, "SP_COUNTRY_NAME")</f>
        <v>#INVALID COMPANY ID</v>
      </c>
      <c r="JE298" t="str">
        <f>_xll.SNL.Clients.Office.Excel.Functions.SPG(JB298, "SP_COUNTRY_NAME")</f>
        <v>#INVALID COMPANY ID</v>
      </c>
      <c r="JF298" t="s">
        <v>775</v>
      </c>
      <c r="JG298">
        <v>5879182</v>
      </c>
      <c r="JH298" t="s">
        <v>398</v>
      </c>
      <c r="JI298" s="11">
        <v>0</v>
      </c>
      <c r="JJ298" t="str">
        <f>_xll.SNL.Clients.Office.Excel.Functions.SPG(JG298, "SP_COUNTRY_NAME")</f>
        <v>South Africa</v>
      </c>
      <c r="JK298" t="s">
        <v>855</v>
      </c>
      <c r="JL298">
        <v>111434</v>
      </c>
      <c r="JM298" t="s">
        <v>398</v>
      </c>
      <c r="JN298" s="11">
        <v>0</v>
      </c>
      <c r="JO298" t="str">
        <f>_xll.SNL.Clients.Office.Excel.Functions.SPG(JL298, "SP_COUNTRY_NAME")</f>
        <v>USA</v>
      </c>
      <c r="JT298" t="str">
        <f>_xll.SNL.Clients.Office.Excel.Functions.SPG(JQ298, "SP_COUNTRY_NAME")</f>
        <v>#INVALID COMPANY ID</v>
      </c>
      <c r="JY298" t="str">
        <f>_xll.SNL.Clients.Office.Excel.Functions.SPG(JV298, "SP_COUNTRY_NAME")</f>
        <v>#INVALID COMPANY ID</v>
      </c>
      <c r="JZ298" t="s">
        <v>1501</v>
      </c>
      <c r="KA298">
        <v>12764260</v>
      </c>
      <c r="KB298" t="s">
        <v>398</v>
      </c>
      <c r="KC298" s="11">
        <v>0</v>
      </c>
      <c r="KD298" t="str">
        <f>_xll.SNL.Clients.Office.Excel.Functions.SPG(KA298, "SP_COUNTRY_NAME")</f>
        <v>USA</v>
      </c>
      <c r="KI298" t="str">
        <f>_xll.SNL.Clients.Office.Excel.Functions.SPG(KF298, "SP_COUNTRY_NAME")</f>
        <v>#INVALID COMPANY ID</v>
      </c>
      <c r="KN298" t="str">
        <f>_xll.SNL.Clients.Office.Excel.Functions.SPG(KK298, "SP_COUNTRY_NAME")</f>
        <v>#INVALID COMPANY ID</v>
      </c>
    </row>
    <row r="299" spans="5:300" x14ac:dyDescent="0.35">
      <c r="E299" t="str">
        <f>_xll.SNL.Clients.Office.Excel.Functions.SPG(B299, "SP_COUNTRY_NAME")</f>
        <v>#INVALID COMPANY ID</v>
      </c>
      <c r="F299" t="s">
        <v>787</v>
      </c>
      <c r="G299">
        <v>4581414</v>
      </c>
      <c r="H299" t="s">
        <v>398</v>
      </c>
      <c r="I299" s="11">
        <v>0</v>
      </c>
      <c r="J299" t="str">
        <f>_xll.SNL.Clients.Office.Excel.Functions.SPG(G299, "SP_COUNTRY_NAME")</f>
        <v>South Africa</v>
      </c>
      <c r="O299" t="str">
        <f>_xll.SNL.Clients.Office.Excel.Functions.SPG(L299, "SP_COUNTRY_NAME")</f>
        <v>#INVALID COMPANY ID</v>
      </c>
      <c r="P299" t="s">
        <v>733</v>
      </c>
      <c r="Q299">
        <v>4631098</v>
      </c>
      <c r="R299" t="s">
        <v>403</v>
      </c>
      <c r="S299" s="11">
        <v>0.01</v>
      </c>
      <c r="T299" t="str">
        <f>_xll.SNL.Clients.Office.Excel.Functions.SPG(Q299, "SP_COUNTRY_NAME")</f>
        <v>South Africa</v>
      </c>
      <c r="Y299" t="str">
        <f>_xll.SNL.Clients.Office.Excel.Functions.SPG(V299, "SP_COUNTRY_NAME")</f>
        <v>#INVALID COMPANY ID</v>
      </c>
      <c r="AD299" t="str">
        <f>_xll.SNL.Clients.Office.Excel.Functions.SPG(AA299, "SP_COUNTRY_NAME")</f>
        <v>#INVALID COMPANY ID</v>
      </c>
      <c r="AI299" t="str">
        <f>_xll.SNL.Clients.Office.Excel.Functions.SPG(AF299, "SP_COUNTRY_NAME")</f>
        <v>#INVALID COMPANY ID</v>
      </c>
      <c r="AJ299" t="s">
        <v>733</v>
      </c>
      <c r="AK299">
        <v>4631098</v>
      </c>
      <c r="AL299" t="s">
        <v>403</v>
      </c>
      <c r="AM299" s="11">
        <v>0.01</v>
      </c>
      <c r="AN299" t="str">
        <f>_xll.SNL.Clients.Office.Excel.Functions.SPG(AK299, "SP_COUNTRY_NAME")</f>
        <v>South Africa</v>
      </c>
      <c r="AS299" t="str">
        <f>_xll.SNL.Clients.Office.Excel.Functions.SPG(AP299, "SP_COUNTRY_NAME")</f>
        <v>#INVALID COMPANY ID</v>
      </c>
      <c r="AX299" t="str">
        <f>_xll.SNL.Clients.Office.Excel.Functions.SPG(AU299, "SP_COUNTRY_NAME")</f>
        <v>#INVALID COMPANY ID</v>
      </c>
      <c r="BC299" t="str">
        <f>_xll.SNL.Clients.Office.Excel.Functions.SPG(AZ299, "SP_COUNTRY_NAME")</f>
        <v>#INVALID COMPANY ID</v>
      </c>
      <c r="BH299" t="str">
        <f>_xll.SNL.Clients.Office.Excel.Functions.SPG(BE299, "SP_COUNTRY_NAME")</f>
        <v>#INVALID COMPANY ID</v>
      </c>
      <c r="BM299" t="str">
        <f>_xll.SNL.Clients.Office.Excel.Functions.SPG(BJ299, "SP_COUNTRY_NAME")</f>
        <v>#INVALID COMPANY ID</v>
      </c>
      <c r="BR299" t="str">
        <f>_xll.SNL.Clients.Office.Excel.Functions.SPG(BO299, "SP_COUNTRY_NAME")</f>
        <v>#INVALID COMPANY ID</v>
      </c>
      <c r="BW299" t="str">
        <f>_xll.SNL.Clients.Office.Excel.Functions.SPG(BT299, "SP_COUNTRY_NAME")</f>
        <v>#INVALID COMPANY ID</v>
      </c>
      <c r="BX299" t="s">
        <v>1781</v>
      </c>
      <c r="BY299">
        <v>4320117</v>
      </c>
      <c r="BZ299" t="s">
        <v>398</v>
      </c>
      <c r="CA299" s="11">
        <v>0</v>
      </c>
      <c r="CB299" t="str">
        <f>_xll.SNL.Clients.Office.Excel.Functions.SPG(BY299, "SP_COUNTRY_NAME")</f>
        <v>USA</v>
      </c>
      <c r="CC299" t="s">
        <v>1447</v>
      </c>
      <c r="CD299">
        <v>4291208</v>
      </c>
      <c r="CE299" t="s">
        <v>403</v>
      </c>
      <c r="CF299" s="11">
        <v>0</v>
      </c>
      <c r="CG299" t="str">
        <f>_xll.SNL.Clients.Office.Excel.Functions.SPG(CD299, "SP_COUNTRY_NAME")</f>
        <v>Brazil</v>
      </c>
      <c r="CH299" t="s">
        <v>1781</v>
      </c>
      <c r="CI299">
        <v>4320117</v>
      </c>
      <c r="CJ299" t="s">
        <v>398</v>
      </c>
      <c r="CK299" s="11">
        <v>0</v>
      </c>
      <c r="CL299" t="str">
        <f>_xll.SNL.Clients.Office.Excel.Functions.SPG(CI299, "SP_COUNTRY_NAME")</f>
        <v>USA</v>
      </c>
      <c r="CQ299" t="str">
        <f>_xll.SNL.Clients.Office.Excel.Functions.SPG(CN299, "SP_COUNTRY_NAME")</f>
        <v>#INVALID COMPANY ID</v>
      </c>
      <c r="CV299" t="str">
        <f>_xll.SNL.Clients.Office.Excel.Functions.SPG(CS299, "SP_COUNTRY_NAME")</f>
        <v>#INVALID COMPANY ID</v>
      </c>
      <c r="CW299" t="s">
        <v>1781</v>
      </c>
      <c r="CX299">
        <v>4320117</v>
      </c>
      <c r="CY299" t="s">
        <v>398</v>
      </c>
      <c r="CZ299" s="11">
        <v>0</v>
      </c>
      <c r="DA299" t="str">
        <f>_xll.SNL.Clients.Office.Excel.Functions.SPG(CX299, "SP_COUNTRY_NAME")</f>
        <v>USA</v>
      </c>
      <c r="DF299" t="str">
        <f>_xll.SNL.Clients.Office.Excel.Functions.SPG(DC299, "SP_COUNTRY_NAME")</f>
        <v>#INVALID COMPANY ID</v>
      </c>
      <c r="DK299" t="str">
        <f>_xll.SNL.Clients.Office.Excel.Functions.SPG(DH299, "SP_COUNTRY_NAME")</f>
        <v>#INVALID COMPANY ID</v>
      </c>
      <c r="DL299" t="s">
        <v>787</v>
      </c>
      <c r="DM299">
        <v>4581414</v>
      </c>
      <c r="DN299" t="s">
        <v>398</v>
      </c>
      <c r="DO299" s="11">
        <v>0</v>
      </c>
      <c r="DP299" t="str">
        <f>_xll.SNL.Clients.Office.Excel.Functions.SPG(DM299, "SP_COUNTRY_NAME")</f>
        <v>South Africa</v>
      </c>
      <c r="DQ299" t="s">
        <v>787</v>
      </c>
      <c r="DR299">
        <v>4581414</v>
      </c>
      <c r="DS299" t="s">
        <v>398</v>
      </c>
      <c r="DT299" s="11">
        <v>0</v>
      </c>
      <c r="DU299" t="str">
        <f>_xll.SNL.Clients.Office.Excel.Functions.SPG(DR299, "SP_COUNTRY_NAME")</f>
        <v>South Africa</v>
      </c>
      <c r="DV299" t="s">
        <v>787</v>
      </c>
      <c r="DW299">
        <v>4581414</v>
      </c>
      <c r="DX299" t="s">
        <v>398</v>
      </c>
      <c r="DY299" s="11">
        <v>0</v>
      </c>
      <c r="DZ299" t="str">
        <f>_xll.SNL.Clients.Office.Excel.Functions.SPG(DW299, "SP_COUNTRY_NAME")</f>
        <v>South Africa</v>
      </c>
      <c r="EE299" t="str">
        <f>_xll.SNL.Clients.Office.Excel.Functions.SPG(EB299, "SP_COUNTRY_NAME")</f>
        <v>#INVALID COMPANY ID</v>
      </c>
      <c r="EF299" t="s">
        <v>2021</v>
      </c>
      <c r="EG299">
        <v>110956</v>
      </c>
      <c r="EH299" t="s">
        <v>398</v>
      </c>
      <c r="EI299" s="11">
        <v>0</v>
      </c>
      <c r="EJ299" t="str">
        <f>_xll.SNL.Clients.Office.Excel.Functions.SPG(EG299, "SP_COUNTRY_NAME")</f>
        <v>USA</v>
      </c>
      <c r="EO299" t="str">
        <f>_xll.SNL.Clients.Office.Excel.Functions.SPG(EL299, "SP_COUNTRY_NAME")</f>
        <v>#INVALID COMPANY ID</v>
      </c>
      <c r="ET299" t="str">
        <f>_xll.SNL.Clients.Office.Excel.Functions.SPG(EQ299, "SP_COUNTRY_NAME")</f>
        <v>#INVALID COMPANY ID</v>
      </c>
      <c r="EY299" t="str">
        <f>_xll.SNL.Clients.Office.Excel.Functions.SPG(EV299, "SP_COUNTRY_NAME")</f>
        <v>#INVALID COMPANY ID</v>
      </c>
      <c r="EZ299" t="s">
        <v>1447</v>
      </c>
      <c r="FA299">
        <v>4291208</v>
      </c>
      <c r="FB299" t="s">
        <v>403</v>
      </c>
      <c r="FC299" s="11">
        <v>0</v>
      </c>
      <c r="FD299" t="str">
        <f>_xll.SNL.Clients.Office.Excel.Functions.SPG(FA299, "SP_COUNTRY_NAME")</f>
        <v>Brazil</v>
      </c>
      <c r="FE299" t="s">
        <v>1447</v>
      </c>
      <c r="FF299">
        <v>4291208</v>
      </c>
      <c r="FG299" t="s">
        <v>403</v>
      </c>
      <c r="FH299" s="11">
        <v>0</v>
      </c>
      <c r="FI299" t="str">
        <f>_xll.SNL.Clients.Office.Excel.Functions.SPG(FF299, "SP_COUNTRY_NAME")</f>
        <v>Brazil</v>
      </c>
      <c r="FJ299" t="s">
        <v>1781</v>
      </c>
      <c r="FK299">
        <v>4320117</v>
      </c>
      <c r="FL299" t="s">
        <v>398</v>
      </c>
      <c r="FM299" s="11">
        <v>0</v>
      </c>
      <c r="FN299" t="str">
        <f>_xll.SNL.Clients.Office.Excel.Functions.SPG(FK299, "SP_COUNTRY_NAME")</f>
        <v>USA</v>
      </c>
      <c r="FS299" t="str">
        <f>_xll.SNL.Clients.Office.Excel.Functions.SPG(FP299, "SP_COUNTRY_NAME")</f>
        <v>#INVALID COMPANY ID</v>
      </c>
      <c r="FT299" t="s">
        <v>2021</v>
      </c>
      <c r="FU299">
        <v>110956</v>
      </c>
      <c r="FV299" t="s">
        <v>398</v>
      </c>
      <c r="FW299" s="11">
        <v>0</v>
      </c>
      <c r="FX299" t="str">
        <f>_xll.SNL.Clients.Office.Excel.Functions.SPG(FU299, "SP_COUNTRY_NAME")</f>
        <v>USA</v>
      </c>
      <c r="GC299" t="str">
        <f>_xll.SNL.Clients.Office.Excel.Functions.SPG(FZ299, "SP_COUNTRY_NAME")</f>
        <v>#INVALID COMPANY ID</v>
      </c>
      <c r="GH299" t="str">
        <f>_xll.SNL.Clients.Office.Excel.Functions.SPG(GE299, "SP_COUNTRY_NAME")</f>
        <v>#INVALID COMPANY ID</v>
      </c>
      <c r="GM299" t="str">
        <f>_xll.SNL.Clients.Office.Excel.Functions.SPG(GJ299, "SP_COUNTRY_NAME")</f>
        <v>#INVALID COMPANY ID</v>
      </c>
      <c r="GR299" t="str">
        <f>_xll.SNL.Clients.Office.Excel.Functions.SPG(GO299, "SP_COUNTRY_NAME")</f>
        <v>#INVALID COMPANY ID</v>
      </c>
      <c r="GW299" t="str">
        <f>_xll.SNL.Clients.Office.Excel.Functions.SPG(GT299, "SP_COUNTRY_NAME")</f>
        <v>#INVALID COMPANY ID</v>
      </c>
      <c r="HB299" t="str">
        <f>_xll.SNL.Clients.Office.Excel.Functions.SPG(GY299, "SP_COUNTRY_NAME")</f>
        <v>#INVALID COMPANY ID</v>
      </c>
      <c r="HC299" t="s">
        <v>1781</v>
      </c>
      <c r="HD299">
        <v>4320117</v>
      </c>
      <c r="HE299" t="s">
        <v>398</v>
      </c>
      <c r="HF299" s="11">
        <v>0</v>
      </c>
      <c r="HG299" t="str">
        <f>_xll.SNL.Clients.Office.Excel.Functions.SPG(HD299, "SP_COUNTRY_NAME")</f>
        <v>USA</v>
      </c>
      <c r="HL299" t="str">
        <f>_xll.SNL.Clients.Office.Excel.Functions.SPG(HI299, "SP_COUNTRY_NAME")</f>
        <v>#INVALID COMPANY ID</v>
      </c>
      <c r="HQ299" t="str">
        <f>_xll.SNL.Clients.Office.Excel.Functions.SPG(HN299, "SP_COUNTRY_NAME")</f>
        <v>#INVALID COMPANY ID</v>
      </c>
      <c r="HR299" t="s">
        <v>1781</v>
      </c>
      <c r="HS299">
        <v>4320117</v>
      </c>
      <c r="HT299" t="s">
        <v>398</v>
      </c>
      <c r="HU299" s="11">
        <v>0</v>
      </c>
      <c r="HV299" t="str">
        <f>_xll.SNL.Clients.Office.Excel.Functions.SPG(HS299, "SP_COUNTRY_NAME")</f>
        <v>USA</v>
      </c>
      <c r="HW299" t="s">
        <v>2021</v>
      </c>
      <c r="HX299">
        <v>110956</v>
      </c>
      <c r="HY299" t="s">
        <v>398</v>
      </c>
      <c r="HZ299" s="11">
        <v>0</v>
      </c>
      <c r="IA299" t="str">
        <f>_xll.SNL.Clients.Office.Excel.Functions.SPG(HX299, "SP_COUNTRY_NAME")</f>
        <v>USA</v>
      </c>
      <c r="IF299" t="str">
        <f>_xll.SNL.Clients.Office.Excel.Functions.SPG(IC299, "SP_COUNTRY_NAME")</f>
        <v>#INVALID COMPANY ID</v>
      </c>
      <c r="IK299" t="str">
        <f>_xll.SNL.Clients.Office.Excel.Functions.SPG(IH299, "SP_COUNTRY_NAME")</f>
        <v>#INVALID COMPANY ID</v>
      </c>
      <c r="IP299" t="str">
        <f>_xll.SNL.Clients.Office.Excel.Functions.SPG(IM299, "SP_COUNTRY_NAME")</f>
        <v>#INVALID COMPANY ID</v>
      </c>
      <c r="IU299" t="str">
        <f>_xll.SNL.Clients.Office.Excel.Functions.SPG(IR299, "SP_COUNTRY_NAME")</f>
        <v>#INVALID COMPANY ID</v>
      </c>
      <c r="IZ299" t="str">
        <f>_xll.SNL.Clients.Office.Excel.Functions.SPG(IW299, "SP_COUNTRY_NAME")</f>
        <v>#INVALID COMPANY ID</v>
      </c>
      <c r="JE299" t="str">
        <f>_xll.SNL.Clients.Office.Excel.Functions.SPG(JB299, "SP_COUNTRY_NAME")</f>
        <v>#INVALID COMPANY ID</v>
      </c>
      <c r="JF299" t="s">
        <v>787</v>
      </c>
      <c r="JG299">
        <v>4581414</v>
      </c>
      <c r="JH299" t="s">
        <v>398</v>
      </c>
      <c r="JI299" s="11">
        <v>0</v>
      </c>
      <c r="JJ299" t="str">
        <f>_xll.SNL.Clients.Office.Excel.Functions.SPG(JG299, "SP_COUNTRY_NAME")</f>
        <v>South Africa</v>
      </c>
      <c r="JK299" t="s">
        <v>1447</v>
      </c>
      <c r="JL299">
        <v>4291208</v>
      </c>
      <c r="JM299" t="s">
        <v>403</v>
      </c>
      <c r="JN299" s="11">
        <v>0</v>
      </c>
      <c r="JO299" t="str">
        <f>_xll.SNL.Clients.Office.Excel.Functions.SPG(JL299, "SP_COUNTRY_NAME")</f>
        <v>Brazil</v>
      </c>
      <c r="JT299" t="str">
        <f>_xll.SNL.Clients.Office.Excel.Functions.SPG(JQ299, "SP_COUNTRY_NAME")</f>
        <v>#INVALID COMPANY ID</v>
      </c>
      <c r="JY299" t="str">
        <f>_xll.SNL.Clients.Office.Excel.Functions.SPG(JV299, "SP_COUNTRY_NAME")</f>
        <v>#INVALID COMPANY ID</v>
      </c>
      <c r="JZ299" t="s">
        <v>1781</v>
      </c>
      <c r="KA299">
        <v>4320117</v>
      </c>
      <c r="KB299" t="s">
        <v>398</v>
      </c>
      <c r="KC299" s="11">
        <v>0</v>
      </c>
      <c r="KD299" t="str">
        <f>_xll.SNL.Clients.Office.Excel.Functions.SPG(KA299, "SP_COUNTRY_NAME")</f>
        <v>USA</v>
      </c>
      <c r="KI299" t="str">
        <f>_xll.SNL.Clients.Office.Excel.Functions.SPG(KF299, "SP_COUNTRY_NAME")</f>
        <v>#INVALID COMPANY ID</v>
      </c>
      <c r="KN299" t="str">
        <f>_xll.SNL.Clients.Office.Excel.Functions.SPG(KK299, "SP_COUNTRY_NAME")</f>
        <v>#INVALID COMPANY ID</v>
      </c>
    </row>
    <row r="300" spans="5:300" x14ac:dyDescent="0.35">
      <c r="E300" t="str">
        <f>_xll.SNL.Clients.Office.Excel.Functions.SPG(B300, "SP_COUNTRY_NAME")</f>
        <v>#INVALID COMPANY ID</v>
      </c>
      <c r="F300" t="s">
        <v>766</v>
      </c>
      <c r="G300">
        <v>19149504</v>
      </c>
      <c r="H300" t="s">
        <v>398</v>
      </c>
      <c r="I300" s="11">
        <v>0</v>
      </c>
      <c r="J300" t="str">
        <f>_xll.SNL.Clients.Office.Excel.Functions.SPG(G300, "SP_COUNTRY_NAME")</f>
        <v>South Africa</v>
      </c>
      <c r="O300" t="str">
        <f>_xll.SNL.Clients.Office.Excel.Functions.SPG(L300, "SP_COUNTRY_NAME")</f>
        <v>#INVALID COMPANY ID</v>
      </c>
      <c r="P300" t="s">
        <v>696</v>
      </c>
      <c r="Q300">
        <v>4235022</v>
      </c>
      <c r="R300" t="s">
        <v>398</v>
      </c>
      <c r="S300" s="11">
        <v>0.01</v>
      </c>
      <c r="T300" t="str">
        <f>_xll.SNL.Clients.Office.Excel.Functions.SPG(Q300, "SP_COUNTRY_NAME")</f>
        <v>South Africa</v>
      </c>
      <c r="Y300" t="str">
        <f>_xll.SNL.Clients.Office.Excel.Functions.SPG(V300, "SP_COUNTRY_NAME")</f>
        <v>#INVALID COMPANY ID</v>
      </c>
      <c r="AD300" t="str">
        <f>_xll.SNL.Clients.Office.Excel.Functions.SPG(AA300, "SP_COUNTRY_NAME")</f>
        <v>#INVALID COMPANY ID</v>
      </c>
      <c r="AI300" t="str">
        <f>_xll.SNL.Clients.Office.Excel.Functions.SPG(AF300, "SP_COUNTRY_NAME")</f>
        <v>#INVALID COMPANY ID</v>
      </c>
      <c r="AJ300" t="s">
        <v>696</v>
      </c>
      <c r="AK300">
        <v>4235022</v>
      </c>
      <c r="AL300" t="s">
        <v>398</v>
      </c>
      <c r="AM300" s="11">
        <v>0.01</v>
      </c>
      <c r="AN300" t="str">
        <f>_xll.SNL.Clients.Office.Excel.Functions.SPG(AK300, "SP_COUNTRY_NAME")</f>
        <v>South Africa</v>
      </c>
      <c r="AS300" t="str">
        <f>_xll.SNL.Clients.Office.Excel.Functions.SPG(AP300, "SP_COUNTRY_NAME")</f>
        <v>#INVALID COMPANY ID</v>
      </c>
      <c r="AX300" t="str">
        <f>_xll.SNL.Clients.Office.Excel.Functions.SPG(AU300, "SP_COUNTRY_NAME")</f>
        <v>#INVALID COMPANY ID</v>
      </c>
      <c r="BC300" t="str">
        <f>_xll.SNL.Clients.Office.Excel.Functions.SPG(AZ300, "SP_COUNTRY_NAME")</f>
        <v>#INVALID COMPANY ID</v>
      </c>
      <c r="BH300" t="str">
        <f>_xll.SNL.Clients.Office.Excel.Functions.SPG(BE300, "SP_COUNTRY_NAME")</f>
        <v>#INVALID COMPANY ID</v>
      </c>
      <c r="BM300" t="str">
        <f>_xll.SNL.Clients.Office.Excel.Functions.SPG(BJ300, "SP_COUNTRY_NAME")</f>
        <v>#INVALID COMPANY ID</v>
      </c>
      <c r="BR300" t="str">
        <f>_xll.SNL.Clients.Office.Excel.Functions.SPG(BO300, "SP_COUNTRY_NAME")</f>
        <v>#INVALID COMPANY ID</v>
      </c>
      <c r="BW300" t="str">
        <f>_xll.SNL.Clients.Office.Excel.Functions.SPG(BT300, "SP_COUNTRY_NAME")</f>
        <v>#INVALID COMPANY ID</v>
      </c>
      <c r="BX300" t="s">
        <v>1782</v>
      </c>
      <c r="BY300">
        <v>110322</v>
      </c>
      <c r="BZ300" t="s">
        <v>398</v>
      </c>
      <c r="CA300" s="11">
        <v>0</v>
      </c>
      <c r="CB300" t="str">
        <f>_xll.SNL.Clients.Office.Excel.Functions.SPG(BY300, "SP_COUNTRY_NAME")</f>
        <v>USA</v>
      </c>
      <c r="CC300" t="s">
        <v>1448</v>
      </c>
      <c r="CD300">
        <v>19760305</v>
      </c>
      <c r="CE300" t="s">
        <v>398</v>
      </c>
      <c r="CF300" s="11">
        <v>0</v>
      </c>
      <c r="CG300" t="str">
        <f>_xll.SNL.Clients.Office.Excel.Functions.SPG(CD300, "SP_COUNTRY_NAME")</f>
        <v>Brazil</v>
      </c>
      <c r="CH300" t="s">
        <v>1782</v>
      </c>
      <c r="CI300">
        <v>110322</v>
      </c>
      <c r="CJ300" t="s">
        <v>398</v>
      </c>
      <c r="CK300" s="11">
        <v>0</v>
      </c>
      <c r="CL300" t="str">
        <f>_xll.SNL.Clients.Office.Excel.Functions.SPG(CI300, "SP_COUNTRY_NAME")</f>
        <v>USA</v>
      </c>
      <c r="CQ300" t="str">
        <f>_xll.SNL.Clients.Office.Excel.Functions.SPG(CN300, "SP_COUNTRY_NAME")</f>
        <v>#INVALID COMPANY ID</v>
      </c>
      <c r="CV300" t="str">
        <f>_xll.SNL.Clients.Office.Excel.Functions.SPG(CS300, "SP_COUNTRY_NAME")</f>
        <v>#INVALID COMPANY ID</v>
      </c>
      <c r="CW300" t="s">
        <v>1782</v>
      </c>
      <c r="CX300">
        <v>110322</v>
      </c>
      <c r="CY300" t="s">
        <v>398</v>
      </c>
      <c r="CZ300" s="11">
        <v>0</v>
      </c>
      <c r="DA300" t="str">
        <f>_xll.SNL.Clients.Office.Excel.Functions.SPG(CX300, "SP_COUNTRY_NAME")</f>
        <v>USA</v>
      </c>
      <c r="DF300" t="str">
        <f>_xll.SNL.Clients.Office.Excel.Functions.SPG(DC300, "SP_COUNTRY_NAME")</f>
        <v>#INVALID COMPANY ID</v>
      </c>
      <c r="DK300" t="str">
        <f>_xll.SNL.Clients.Office.Excel.Functions.SPG(DH300, "SP_COUNTRY_NAME")</f>
        <v>#INVALID COMPANY ID</v>
      </c>
      <c r="DL300" t="s">
        <v>766</v>
      </c>
      <c r="DM300">
        <v>19149504</v>
      </c>
      <c r="DN300" t="s">
        <v>398</v>
      </c>
      <c r="DO300" s="11">
        <v>0</v>
      </c>
      <c r="DP300" t="str">
        <f>_xll.SNL.Clients.Office.Excel.Functions.SPG(DM300, "SP_COUNTRY_NAME")</f>
        <v>South Africa</v>
      </c>
      <c r="DQ300" t="s">
        <v>766</v>
      </c>
      <c r="DR300">
        <v>19149504</v>
      </c>
      <c r="DS300" t="s">
        <v>398</v>
      </c>
      <c r="DT300" s="11">
        <v>0</v>
      </c>
      <c r="DU300" t="str">
        <f>_xll.SNL.Clients.Office.Excel.Functions.SPG(DR300, "SP_COUNTRY_NAME")</f>
        <v>South Africa</v>
      </c>
      <c r="DV300" t="s">
        <v>766</v>
      </c>
      <c r="DW300">
        <v>19149504</v>
      </c>
      <c r="DX300" t="s">
        <v>398</v>
      </c>
      <c r="DY300" s="11">
        <v>0</v>
      </c>
      <c r="DZ300" t="str">
        <f>_xll.SNL.Clients.Office.Excel.Functions.SPG(DW300, "SP_COUNTRY_NAME")</f>
        <v>South Africa</v>
      </c>
      <c r="EE300" t="str">
        <f>_xll.SNL.Clients.Office.Excel.Functions.SPG(EB300, "SP_COUNTRY_NAME")</f>
        <v>#INVALID COMPANY ID</v>
      </c>
      <c r="EF300" t="s">
        <v>699</v>
      </c>
      <c r="EG300">
        <v>6727027</v>
      </c>
      <c r="EH300" t="s">
        <v>398</v>
      </c>
      <c r="EI300" s="11">
        <v>0</v>
      </c>
      <c r="EJ300" t="str">
        <f>_xll.SNL.Clients.Office.Excel.Functions.SPG(EG300, "SP_COUNTRY_NAME")</f>
        <v>South Africa</v>
      </c>
      <c r="EO300" t="str">
        <f>_xll.SNL.Clients.Office.Excel.Functions.SPG(EL300, "SP_COUNTRY_NAME")</f>
        <v>#INVALID COMPANY ID</v>
      </c>
      <c r="ET300" t="str">
        <f>_xll.SNL.Clients.Office.Excel.Functions.SPG(EQ300, "SP_COUNTRY_NAME")</f>
        <v>#INVALID COMPANY ID</v>
      </c>
      <c r="EY300" t="str">
        <f>_xll.SNL.Clients.Office.Excel.Functions.SPG(EV300, "SP_COUNTRY_NAME")</f>
        <v>#INVALID COMPANY ID</v>
      </c>
      <c r="EZ300" t="s">
        <v>1448</v>
      </c>
      <c r="FA300">
        <v>19760305</v>
      </c>
      <c r="FB300" t="s">
        <v>398</v>
      </c>
      <c r="FC300" s="11">
        <v>0</v>
      </c>
      <c r="FD300" t="str">
        <f>_xll.SNL.Clients.Office.Excel.Functions.SPG(FA300, "SP_COUNTRY_NAME")</f>
        <v>Brazil</v>
      </c>
      <c r="FE300" t="s">
        <v>1448</v>
      </c>
      <c r="FF300">
        <v>19760305</v>
      </c>
      <c r="FG300" t="s">
        <v>398</v>
      </c>
      <c r="FH300" s="11">
        <v>0</v>
      </c>
      <c r="FI300" t="str">
        <f>_xll.SNL.Clients.Office.Excel.Functions.SPG(FF300, "SP_COUNTRY_NAME")</f>
        <v>Brazil</v>
      </c>
      <c r="FJ300" t="s">
        <v>1782</v>
      </c>
      <c r="FK300">
        <v>110322</v>
      </c>
      <c r="FL300" t="s">
        <v>398</v>
      </c>
      <c r="FM300" s="11">
        <v>0</v>
      </c>
      <c r="FN300" t="str">
        <f>_xll.SNL.Clients.Office.Excel.Functions.SPG(FK300, "SP_COUNTRY_NAME")</f>
        <v>USA</v>
      </c>
      <c r="FS300" t="str">
        <f>_xll.SNL.Clients.Office.Excel.Functions.SPG(FP300, "SP_COUNTRY_NAME")</f>
        <v>#INVALID COMPANY ID</v>
      </c>
      <c r="FT300" t="s">
        <v>699</v>
      </c>
      <c r="FU300">
        <v>6727027</v>
      </c>
      <c r="FV300" t="s">
        <v>398</v>
      </c>
      <c r="FW300" s="11">
        <v>0</v>
      </c>
      <c r="FX300" t="str">
        <f>_xll.SNL.Clients.Office.Excel.Functions.SPG(FU300, "SP_COUNTRY_NAME")</f>
        <v>South Africa</v>
      </c>
      <c r="GC300" t="str">
        <f>_xll.SNL.Clients.Office.Excel.Functions.SPG(FZ300, "SP_COUNTRY_NAME")</f>
        <v>#INVALID COMPANY ID</v>
      </c>
      <c r="GH300" t="str">
        <f>_xll.SNL.Clients.Office.Excel.Functions.SPG(GE300, "SP_COUNTRY_NAME")</f>
        <v>#INVALID COMPANY ID</v>
      </c>
      <c r="GM300" t="str">
        <f>_xll.SNL.Clients.Office.Excel.Functions.SPG(GJ300, "SP_COUNTRY_NAME")</f>
        <v>#INVALID COMPANY ID</v>
      </c>
      <c r="GR300" t="str">
        <f>_xll.SNL.Clients.Office.Excel.Functions.SPG(GO300, "SP_COUNTRY_NAME")</f>
        <v>#INVALID COMPANY ID</v>
      </c>
      <c r="GW300" t="str">
        <f>_xll.SNL.Clients.Office.Excel.Functions.SPG(GT300, "SP_COUNTRY_NAME")</f>
        <v>#INVALID COMPANY ID</v>
      </c>
      <c r="HB300" t="str">
        <f>_xll.SNL.Clients.Office.Excel.Functions.SPG(GY300, "SP_COUNTRY_NAME")</f>
        <v>#INVALID COMPANY ID</v>
      </c>
      <c r="HC300" t="s">
        <v>1782</v>
      </c>
      <c r="HD300">
        <v>110322</v>
      </c>
      <c r="HE300" t="s">
        <v>398</v>
      </c>
      <c r="HF300" s="11">
        <v>0</v>
      </c>
      <c r="HG300" t="str">
        <f>_xll.SNL.Clients.Office.Excel.Functions.SPG(HD300, "SP_COUNTRY_NAME")</f>
        <v>USA</v>
      </c>
      <c r="HL300" t="str">
        <f>_xll.SNL.Clients.Office.Excel.Functions.SPG(HI300, "SP_COUNTRY_NAME")</f>
        <v>#INVALID COMPANY ID</v>
      </c>
      <c r="HQ300" t="str">
        <f>_xll.SNL.Clients.Office.Excel.Functions.SPG(HN300, "SP_COUNTRY_NAME")</f>
        <v>#INVALID COMPANY ID</v>
      </c>
      <c r="HR300" t="s">
        <v>1782</v>
      </c>
      <c r="HS300">
        <v>110322</v>
      </c>
      <c r="HT300" t="s">
        <v>398</v>
      </c>
      <c r="HU300" s="11">
        <v>0</v>
      </c>
      <c r="HV300" t="str">
        <f>_xll.SNL.Clients.Office.Excel.Functions.SPG(HS300, "SP_COUNTRY_NAME")</f>
        <v>USA</v>
      </c>
      <c r="HW300" t="s">
        <v>699</v>
      </c>
      <c r="HX300">
        <v>6727027</v>
      </c>
      <c r="HY300" t="s">
        <v>398</v>
      </c>
      <c r="HZ300" s="11">
        <v>0</v>
      </c>
      <c r="IA300" t="str">
        <f>_xll.SNL.Clients.Office.Excel.Functions.SPG(HX300, "SP_COUNTRY_NAME")</f>
        <v>South Africa</v>
      </c>
      <c r="IF300" t="str">
        <f>_xll.SNL.Clients.Office.Excel.Functions.SPG(IC300, "SP_COUNTRY_NAME")</f>
        <v>#INVALID COMPANY ID</v>
      </c>
      <c r="IK300" t="str">
        <f>_xll.SNL.Clients.Office.Excel.Functions.SPG(IH300, "SP_COUNTRY_NAME")</f>
        <v>#INVALID COMPANY ID</v>
      </c>
      <c r="IP300" t="str">
        <f>_xll.SNL.Clients.Office.Excel.Functions.SPG(IM300, "SP_COUNTRY_NAME")</f>
        <v>#INVALID COMPANY ID</v>
      </c>
      <c r="IU300" t="str">
        <f>_xll.SNL.Clients.Office.Excel.Functions.SPG(IR300, "SP_COUNTRY_NAME")</f>
        <v>#INVALID COMPANY ID</v>
      </c>
      <c r="IZ300" t="str">
        <f>_xll.SNL.Clients.Office.Excel.Functions.SPG(IW300, "SP_COUNTRY_NAME")</f>
        <v>#INVALID COMPANY ID</v>
      </c>
      <c r="JE300" t="str">
        <f>_xll.SNL.Clients.Office.Excel.Functions.SPG(JB300, "SP_COUNTRY_NAME")</f>
        <v>#INVALID COMPANY ID</v>
      </c>
      <c r="JF300" t="s">
        <v>766</v>
      </c>
      <c r="JG300">
        <v>19149504</v>
      </c>
      <c r="JH300" t="s">
        <v>398</v>
      </c>
      <c r="JI300" s="11">
        <v>0</v>
      </c>
      <c r="JJ300" t="str">
        <f>_xll.SNL.Clients.Office.Excel.Functions.SPG(JG300, "SP_COUNTRY_NAME")</f>
        <v>South Africa</v>
      </c>
      <c r="JK300" t="s">
        <v>1448</v>
      </c>
      <c r="JL300">
        <v>19760305</v>
      </c>
      <c r="JM300" t="s">
        <v>398</v>
      </c>
      <c r="JN300" s="11">
        <v>0</v>
      </c>
      <c r="JO300" t="str">
        <f>_xll.SNL.Clients.Office.Excel.Functions.SPG(JL300, "SP_COUNTRY_NAME")</f>
        <v>Brazil</v>
      </c>
      <c r="JT300" t="str">
        <f>_xll.SNL.Clients.Office.Excel.Functions.SPG(JQ300, "SP_COUNTRY_NAME")</f>
        <v>#INVALID COMPANY ID</v>
      </c>
      <c r="JY300" t="str">
        <f>_xll.SNL.Clients.Office.Excel.Functions.SPG(JV300, "SP_COUNTRY_NAME")</f>
        <v>#INVALID COMPANY ID</v>
      </c>
      <c r="JZ300" t="s">
        <v>1782</v>
      </c>
      <c r="KA300">
        <v>110322</v>
      </c>
      <c r="KB300" t="s">
        <v>398</v>
      </c>
      <c r="KC300" s="11">
        <v>0</v>
      </c>
      <c r="KD300" t="str">
        <f>_xll.SNL.Clients.Office.Excel.Functions.SPG(KA300, "SP_COUNTRY_NAME")</f>
        <v>USA</v>
      </c>
      <c r="KI300" t="str">
        <f>_xll.SNL.Clients.Office.Excel.Functions.SPG(KF300, "SP_COUNTRY_NAME")</f>
        <v>#INVALID COMPANY ID</v>
      </c>
      <c r="KN300" t="str">
        <f>_xll.SNL.Clients.Office.Excel.Functions.SPG(KK300, "SP_COUNTRY_NAME")</f>
        <v>#INVALID COMPANY ID</v>
      </c>
    </row>
    <row r="301" spans="5:300" x14ac:dyDescent="0.35">
      <c r="E301" t="str">
        <f>_xll.SNL.Clients.Office.Excel.Functions.SPG(B301, "SP_COUNTRY_NAME")</f>
        <v>#INVALID COMPANY ID</v>
      </c>
      <c r="F301" t="s">
        <v>763</v>
      </c>
      <c r="G301">
        <v>133709120</v>
      </c>
      <c r="H301" t="s">
        <v>398</v>
      </c>
      <c r="I301" s="11">
        <v>0</v>
      </c>
      <c r="J301" t="str">
        <f>_xll.SNL.Clients.Office.Excel.Functions.SPG(G301, "SP_COUNTRY_NAME")</f>
        <v>#INVALID COMPANY ID</v>
      </c>
      <c r="O301" t="str">
        <f>_xll.SNL.Clients.Office.Excel.Functions.SPG(L301, "SP_COUNTRY_NAME")</f>
        <v>#INVALID COMPANY ID</v>
      </c>
      <c r="P301" t="s">
        <v>577</v>
      </c>
      <c r="Q301">
        <v>4137693</v>
      </c>
      <c r="R301" t="s">
        <v>398</v>
      </c>
      <c r="S301" s="11">
        <v>0.01</v>
      </c>
      <c r="T301" t="str">
        <f>_xll.SNL.Clients.Office.Excel.Functions.SPG(Q301, "SP_COUNTRY_NAME")</f>
        <v>Italy</v>
      </c>
      <c r="Y301" t="str">
        <f>_xll.SNL.Clients.Office.Excel.Functions.SPG(V301, "SP_COUNTRY_NAME")</f>
        <v>#INVALID COMPANY ID</v>
      </c>
      <c r="AD301" t="str">
        <f>_xll.SNL.Clients.Office.Excel.Functions.SPG(AA301, "SP_COUNTRY_NAME")</f>
        <v>#INVALID COMPANY ID</v>
      </c>
      <c r="AI301" t="str">
        <f>_xll.SNL.Clients.Office.Excel.Functions.SPG(AF301, "SP_COUNTRY_NAME")</f>
        <v>#INVALID COMPANY ID</v>
      </c>
      <c r="AJ301" t="s">
        <v>577</v>
      </c>
      <c r="AK301">
        <v>4137693</v>
      </c>
      <c r="AL301" t="s">
        <v>398</v>
      </c>
      <c r="AM301" s="11">
        <v>0.01</v>
      </c>
      <c r="AN301" t="str">
        <f>_xll.SNL.Clients.Office.Excel.Functions.SPG(AK301, "SP_COUNTRY_NAME")</f>
        <v>Italy</v>
      </c>
      <c r="AS301" t="str">
        <f>_xll.SNL.Clients.Office.Excel.Functions.SPG(AP301, "SP_COUNTRY_NAME")</f>
        <v>#INVALID COMPANY ID</v>
      </c>
      <c r="AX301" t="str">
        <f>_xll.SNL.Clients.Office.Excel.Functions.SPG(AU301, "SP_COUNTRY_NAME")</f>
        <v>#INVALID COMPANY ID</v>
      </c>
      <c r="BC301" t="str">
        <f>_xll.SNL.Clients.Office.Excel.Functions.SPG(AZ301, "SP_COUNTRY_NAME")</f>
        <v>#INVALID COMPANY ID</v>
      </c>
      <c r="BH301" t="str">
        <f>_xll.SNL.Clients.Office.Excel.Functions.SPG(BE301, "SP_COUNTRY_NAME")</f>
        <v>#INVALID COMPANY ID</v>
      </c>
      <c r="BM301" t="str">
        <f>_xll.SNL.Clients.Office.Excel.Functions.SPG(BJ301, "SP_COUNTRY_NAME")</f>
        <v>#INVALID COMPANY ID</v>
      </c>
      <c r="BR301" t="str">
        <f>_xll.SNL.Clients.Office.Excel.Functions.SPG(BO301, "SP_COUNTRY_NAME")</f>
        <v>#INVALID COMPANY ID</v>
      </c>
      <c r="BW301" t="str">
        <f>_xll.SNL.Clients.Office.Excel.Functions.SPG(BT301, "SP_COUNTRY_NAME")</f>
        <v>#INVALID COMPANY ID</v>
      </c>
      <c r="BX301" t="s">
        <v>762</v>
      </c>
      <c r="BY301">
        <v>124019115</v>
      </c>
      <c r="BZ301" t="s">
        <v>398</v>
      </c>
      <c r="CA301" s="11">
        <v>0</v>
      </c>
      <c r="CB301" t="str">
        <f>_xll.SNL.Clients.Office.Excel.Functions.SPG(BY301, "SP_COUNTRY_NAME")</f>
        <v>South Africa</v>
      </c>
      <c r="CC301" t="s">
        <v>1449</v>
      </c>
      <c r="CD301">
        <v>118324063</v>
      </c>
      <c r="CE301" t="s">
        <v>398</v>
      </c>
      <c r="CF301" s="11">
        <v>0</v>
      </c>
      <c r="CG301" t="str">
        <f>_xll.SNL.Clients.Office.Excel.Functions.SPG(CD301, "SP_COUNTRY_NAME")</f>
        <v>Brazil</v>
      </c>
      <c r="CH301" t="s">
        <v>762</v>
      </c>
      <c r="CI301">
        <v>124019115</v>
      </c>
      <c r="CJ301" t="s">
        <v>398</v>
      </c>
      <c r="CK301" s="11">
        <v>0</v>
      </c>
      <c r="CL301" t="str">
        <f>_xll.SNL.Clients.Office.Excel.Functions.SPG(CI301, "SP_COUNTRY_NAME")</f>
        <v>South Africa</v>
      </c>
      <c r="CQ301" t="str">
        <f>_xll.SNL.Clients.Office.Excel.Functions.SPG(CN301, "SP_COUNTRY_NAME")</f>
        <v>#INVALID COMPANY ID</v>
      </c>
      <c r="CV301" t="str">
        <f>_xll.SNL.Clients.Office.Excel.Functions.SPG(CS301, "SP_COUNTRY_NAME")</f>
        <v>#INVALID COMPANY ID</v>
      </c>
      <c r="CW301" t="s">
        <v>762</v>
      </c>
      <c r="CX301">
        <v>124019115</v>
      </c>
      <c r="CY301" t="s">
        <v>398</v>
      </c>
      <c r="CZ301" s="11">
        <v>0</v>
      </c>
      <c r="DA301" t="str">
        <f>_xll.SNL.Clients.Office.Excel.Functions.SPG(CX301, "SP_COUNTRY_NAME")</f>
        <v>South Africa</v>
      </c>
      <c r="DF301" t="str">
        <f>_xll.SNL.Clients.Office.Excel.Functions.SPG(DC301, "SP_COUNTRY_NAME")</f>
        <v>#INVALID COMPANY ID</v>
      </c>
      <c r="DK301" t="str">
        <f>_xll.SNL.Clients.Office.Excel.Functions.SPG(DH301, "SP_COUNTRY_NAME")</f>
        <v>#INVALID COMPANY ID</v>
      </c>
      <c r="DL301" t="s">
        <v>763</v>
      </c>
      <c r="DM301">
        <v>133709120</v>
      </c>
      <c r="DN301" t="s">
        <v>398</v>
      </c>
      <c r="DO301" s="11">
        <v>0</v>
      </c>
      <c r="DP301" t="str">
        <f>_xll.SNL.Clients.Office.Excel.Functions.SPG(DM301, "SP_COUNTRY_NAME")</f>
        <v>#INVALID COMPANY ID</v>
      </c>
      <c r="DQ301" t="s">
        <v>763</v>
      </c>
      <c r="DR301">
        <v>133709120</v>
      </c>
      <c r="DS301" t="s">
        <v>398</v>
      </c>
      <c r="DT301" s="11">
        <v>0</v>
      </c>
      <c r="DU301" t="str">
        <f>_xll.SNL.Clients.Office.Excel.Functions.SPG(DR301, "SP_COUNTRY_NAME")</f>
        <v>#INVALID COMPANY ID</v>
      </c>
      <c r="DV301" t="s">
        <v>763</v>
      </c>
      <c r="DW301">
        <v>133709120</v>
      </c>
      <c r="DX301" t="s">
        <v>398</v>
      </c>
      <c r="DY301" s="11">
        <v>0</v>
      </c>
      <c r="DZ301" t="str">
        <f>_xll.SNL.Clients.Office.Excel.Functions.SPG(DW301, "SP_COUNTRY_NAME")</f>
        <v>#INVALID COMPANY ID</v>
      </c>
      <c r="EE301" t="str">
        <f>_xll.SNL.Clients.Office.Excel.Functions.SPG(EB301, "SP_COUNTRY_NAME")</f>
        <v>#INVALID COMPANY ID</v>
      </c>
      <c r="EF301" t="s">
        <v>764</v>
      </c>
      <c r="EG301">
        <v>4225263</v>
      </c>
      <c r="EH301" t="s">
        <v>398</v>
      </c>
      <c r="EI301" s="11">
        <v>0</v>
      </c>
      <c r="EJ301" t="str">
        <f>_xll.SNL.Clients.Office.Excel.Functions.SPG(EG301, "SP_COUNTRY_NAME")</f>
        <v>South Africa</v>
      </c>
      <c r="EO301" t="str">
        <f>_xll.SNL.Clients.Office.Excel.Functions.SPG(EL301, "SP_COUNTRY_NAME")</f>
        <v>#INVALID COMPANY ID</v>
      </c>
      <c r="ET301" t="str">
        <f>_xll.SNL.Clients.Office.Excel.Functions.SPG(EQ301, "SP_COUNTRY_NAME")</f>
        <v>#INVALID COMPANY ID</v>
      </c>
      <c r="EY301" t="str">
        <f>_xll.SNL.Clients.Office.Excel.Functions.SPG(EV301, "SP_COUNTRY_NAME")</f>
        <v>#INVALID COMPANY ID</v>
      </c>
      <c r="EZ301" t="s">
        <v>1449</v>
      </c>
      <c r="FA301">
        <v>118324063</v>
      </c>
      <c r="FB301" t="s">
        <v>398</v>
      </c>
      <c r="FC301" s="11">
        <v>0</v>
      </c>
      <c r="FD301" t="str">
        <f>_xll.SNL.Clients.Office.Excel.Functions.SPG(FA301, "SP_COUNTRY_NAME")</f>
        <v>Brazil</v>
      </c>
      <c r="FE301" t="s">
        <v>1449</v>
      </c>
      <c r="FF301">
        <v>118324063</v>
      </c>
      <c r="FG301" t="s">
        <v>398</v>
      </c>
      <c r="FH301" s="11">
        <v>0</v>
      </c>
      <c r="FI301" t="str">
        <f>_xll.SNL.Clients.Office.Excel.Functions.SPG(FF301, "SP_COUNTRY_NAME")</f>
        <v>Brazil</v>
      </c>
      <c r="FJ301" t="s">
        <v>762</v>
      </c>
      <c r="FK301">
        <v>124019115</v>
      </c>
      <c r="FL301" t="s">
        <v>398</v>
      </c>
      <c r="FM301" s="11">
        <v>0</v>
      </c>
      <c r="FN301" t="str">
        <f>_xll.SNL.Clients.Office.Excel.Functions.SPG(FK301, "SP_COUNTRY_NAME")</f>
        <v>South Africa</v>
      </c>
      <c r="FS301" t="str">
        <f>_xll.SNL.Clients.Office.Excel.Functions.SPG(FP301, "SP_COUNTRY_NAME")</f>
        <v>#INVALID COMPANY ID</v>
      </c>
      <c r="FT301" t="s">
        <v>764</v>
      </c>
      <c r="FU301">
        <v>4225263</v>
      </c>
      <c r="FV301" t="s">
        <v>398</v>
      </c>
      <c r="FW301" s="11">
        <v>0</v>
      </c>
      <c r="FX301" t="str">
        <f>_xll.SNL.Clients.Office.Excel.Functions.SPG(FU301, "SP_COUNTRY_NAME")</f>
        <v>South Africa</v>
      </c>
      <c r="GC301" t="str">
        <f>_xll.SNL.Clients.Office.Excel.Functions.SPG(FZ301, "SP_COUNTRY_NAME")</f>
        <v>#INVALID COMPANY ID</v>
      </c>
      <c r="GH301" t="str">
        <f>_xll.SNL.Clients.Office.Excel.Functions.SPG(GE301, "SP_COUNTRY_NAME")</f>
        <v>#INVALID COMPANY ID</v>
      </c>
      <c r="GM301" t="str">
        <f>_xll.SNL.Clients.Office.Excel.Functions.SPG(GJ301, "SP_COUNTRY_NAME")</f>
        <v>#INVALID COMPANY ID</v>
      </c>
      <c r="GR301" t="str">
        <f>_xll.SNL.Clients.Office.Excel.Functions.SPG(GO301, "SP_COUNTRY_NAME")</f>
        <v>#INVALID COMPANY ID</v>
      </c>
      <c r="GW301" t="str">
        <f>_xll.SNL.Clients.Office.Excel.Functions.SPG(GT301, "SP_COUNTRY_NAME")</f>
        <v>#INVALID COMPANY ID</v>
      </c>
      <c r="HB301" t="str">
        <f>_xll.SNL.Clients.Office.Excel.Functions.SPG(GY301, "SP_COUNTRY_NAME")</f>
        <v>#INVALID COMPANY ID</v>
      </c>
      <c r="HC301" t="s">
        <v>762</v>
      </c>
      <c r="HD301">
        <v>124019115</v>
      </c>
      <c r="HE301" t="s">
        <v>398</v>
      </c>
      <c r="HF301" s="11">
        <v>0</v>
      </c>
      <c r="HG301" t="str">
        <f>_xll.SNL.Clients.Office.Excel.Functions.SPG(HD301, "SP_COUNTRY_NAME")</f>
        <v>South Africa</v>
      </c>
      <c r="HL301" t="str">
        <f>_xll.SNL.Clients.Office.Excel.Functions.SPG(HI301, "SP_COUNTRY_NAME")</f>
        <v>#INVALID COMPANY ID</v>
      </c>
      <c r="HQ301" t="str">
        <f>_xll.SNL.Clients.Office.Excel.Functions.SPG(HN301, "SP_COUNTRY_NAME")</f>
        <v>#INVALID COMPANY ID</v>
      </c>
      <c r="HR301" t="s">
        <v>762</v>
      </c>
      <c r="HS301">
        <v>124019115</v>
      </c>
      <c r="HT301" t="s">
        <v>398</v>
      </c>
      <c r="HU301" s="11">
        <v>0</v>
      </c>
      <c r="HV301" t="str">
        <f>_xll.SNL.Clients.Office.Excel.Functions.SPG(HS301, "SP_COUNTRY_NAME")</f>
        <v>South Africa</v>
      </c>
      <c r="HW301" t="s">
        <v>764</v>
      </c>
      <c r="HX301">
        <v>4225263</v>
      </c>
      <c r="HY301" t="s">
        <v>398</v>
      </c>
      <c r="HZ301" s="11">
        <v>0</v>
      </c>
      <c r="IA301" t="str">
        <f>_xll.SNL.Clients.Office.Excel.Functions.SPG(HX301, "SP_COUNTRY_NAME")</f>
        <v>South Africa</v>
      </c>
      <c r="IF301" t="str">
        <f>_xll.SNL.Clients.Office.Excel.Functions.SPG(IC301, "SP_COUNTRY_NAME")</f>
        <v>#INVALID COMPANY ID</v>
      </c>
      <c r="IK301" t="str">
        <f>_xll.SNL.Clients.Office.Excel.Functions.SPG(IH301, "SP_COUNTRY_NAME")</f>
        <v>#INVALID COMPANY ID</v>
      </c>
      <c r="IP301" t="str">
        <f>_xll.SNL.Clients.Office.Excel.Functions.SPG(IM301, "SP_COUNTRY_NAME")</f>
        <v>#INVALID COMPANY ID</v>
      </c>
      <c r="IU301" t="str">
        <f>_xll.SNL.Clients.Office.Excel.Functions.SPG(IR301, "SP_COUNTRY_NAME")</f>
        <v>#INVALID COMPANY ID</v>
      </c>
      <c r="IZ301" t="str">
        <f>_xll.SNL.Clients.Office.Excel.Functions.SPG(IW301, "SP_COUNTRY_NAME")</f>
        <v>#INVALID COMPANY ID</v>
      </c>
      <c r="JE301" t="str">
        <f>_xll.SNL.Clients.Office.Excel.Functions.SPG(JB301, "SP_COUNTRY_NAME")</f>
        <v>#INVALID COMPANY ID</v>
      </c>
      <c r="JF301" t="s">
        <v>763</v>
      </c>
      <c r="JG301">
        <v>133709120</v>
      </c>
      <c r="JH301" t="s">
        <v>398</v>
      </c>
      <c r="JI301" s="11">
        <v>0</v>
      </c>
      <c r="JJ301" t="str">
        <f>_xll.SNL.Clients.Office.Excel.Functions.SPG(JG301, "SP_COUNTRY_NAME")</f>
        <v>#INVALID COMPANY ID</v>
      </c>
      <c r="JK301" t="s">
        <v>1449</v>
      </c>
      <c r="JL301">
        <v>118324063</v>
      </c>
      <c r="JM301" t="s">
        <v>398</v>
      </c>
      <c r="JN301" s="11">
        <v>0</v>
      </c>
      <c r="JO301" t="str">
        <f>_xll.SNL.Clients.Office.Excel.Functions.SPG(JL301, "SP_COUNTRY_NAME")</f>
        <v>Brazil</v>
      </c>
      <c r="JT301" t="str">
        <f>_xll.SNL.Clients.Office.Excel.Functions.SPG(JQ301, "SP_COUNTRY_NAME")</f>
        <v>#INVALID COMPANY ID</v>
      </c>
      <c r="JY301" t="str">
        <f>_xll.SNL.Clients.Office.Excel.Functions.SPG(JV301, "SP_COUNTRY_NAME")</f>
        <v>#INVALID COMPANY ID</v>
      </c>
      <c r="JZ301" t="s">
        <v>762</v>
      </c>
      <c r="KA301">
        <v>124019115</v>
      </c>
      <c r="KB301" t="s">
        <v>398</v>
      </c>
      <c r="KC301" s="11">
        <v>0</v>
      </c>
      <c r="KD301" t="str">
        <f>_xll.SNL.Clients.Office.Excel.Functions.SPG(KA301, "SP_COUNTRY_NAME")</f>
        <v>South Africa</v>
      </c>
      <c r="KI301" t="str">
        <f>_xll.SNL.Clients.Office.Excel.Functions.SPG(KF301, "SP_COUNTRY_NAME")</f>
        <v>#INVALID COMPANY ID</v>
      </c>
      <c r="KN301" t="str">
        <f>_xll.SNL.Clients.Office.Excel.Functions.SPG(KK301, "SP_COUNTRY_NAME")</f>
        <v>#INVALID COMPANY ID</v>
      </c>
    </row>
    <row r="302" spans="5:300" x14ac:dyDescent="0.35">
      <c r="E302" t="str">
        <f>_xll.SNL.Clients.Office.Excel.Functions.SPG(B302, "SP_COUNTRY_NAME")</f>
        <v>#INVALID COMPANY ID</v>
      </c>
      <c r="F302" t="s">
        <v>805</v>
      </c>
      <c r="G302">
        <v>4141040</v>
      </c>
      <c r="H302" t="s">
        <v>398</v>
      </c>
      <c r="I302" s="11">
        <v>0</v>
      </c>
      <c r="J302" t="str">
        <f>_xll.SNL.Clients.Office.Excel.Functions.SPG(G302, "SP_COUNTRY_NAME")</f>
        <v>United Kingdom</v>
      </c>
      <c r="O302" t="str">
        <f>_xll.SNL.Clients.Office.Excel.Functions.SPG(L302, "SP_COUNTRY_NAME")</f>
        <v>#INVALID COMPANY ID</v>
      </c>
      <c r="P302" t="s">
        <v>951</v>
      </c>
      <c r="Q302">
        <v>4578628</v>
      </c>
      <c r="R302" t="s">
        <v>398</v>
      </c>
      <c r="S302" s="11">
        <v>0.01</v>
      </c>
      <c r="T302" t="str">
        <f>_xll.SNL.Clients.Office.Excel.Functions.SPG(Q302, "SP_COUNTRY_NAME")</f>
        <v>USA</v>
      </c>
      <c r="Y302" t="str">
        <f>_xll.SNL.Clients.Office.Excel.Functions.SPG(V302, "SP_COUNTRY_NAME")</f>
        <v>#INVALID COMPANY ID</v>
      </c>
      <c r="AD302" t="str">
        <f>_xll.SNL.Clients.Office.Excel.Functions.SPG(AA302, "SP_COUNTRY_NAME")</f>
        <v>#INVALID COMPANY ID</v>
      </c>
      <c r="AI302" t="str">
        <f>_xll.SNL.Clients.Office.Excel.Functions.SPG(AF302, "SP_COUNTRY_NAME")</f>
        <v>#INVALID COMPANY ID</v>
      </c>
      <c r="AJ302" t="s">
        <v>951</v>
      </c>
      <c r="AK302">
        <v>4578628</v>
      </c>
      <c r="AL302" t="s">
        <v>398</v>
      </c>
      <c r="AM302" s="11">
        <v>0.01</v>
      </c>
      <c r="AN302" t="str">
        <f>_xll.SNL.Clients.Office.Excel.Functions.SPG(AK302, "SP_COUNTRY_NAME")</f>
        <v>USA</v>
      </c>
      <c r="AS302" t="str">
        <f>_xll.SNL.Clients.Office.Excel.Functions.SPG(AP302, "SP_COUNTRY_NAME")</f>
        <v>#INVALID COMPANY ID</v>
      </c>
      <c r="AX302" t="str">
        <f>_xll.SNL.Clients.Office.Excel.Functions.SPG(AU302, "SP_COUNTRY_NAME")</f>
        <v>#INVALID COMPANY ID</v>
      </c>
      <c r="BC302" t="str">
        <f>_xll.SNL.Clients.Office.Excel.Functions.SPG(AZ302, "SP_COUNTRY_NAME")</f>
        <v>#INVALID COMPANY ID</v>
      </c>
      <c r="BH302" t="str">
        <f>_xll.SNL.Clients.Office.Excel.Functions.SPG(BE302, "SP_COUNTRY_NAME")</f>
        <v>#INVALID COMPANY ID</v>
      </c>
      <c r="BM302" t="str">
        <f>_xll.SNL.Clients.Office.Excel.Functions.SPG(BJ302, "SP_COUNTRY_NAME")</f>
        <v>#INVALID COMPANY ID</v>
      </c>
      <c r="BR302" t="str">
        <f>_xll.SNL.Clients.Office.Excel.Functions.SPG(BO302, "SP_COUNTRY_NAME")</f>
        <v>#INVALID COMPANY ID</v>
      </c>
      <c r="BW302" t="str">
        <f>_xll.SNL.Clients.Office.Excel.Functions.SPG(BT302, "SP_COUNTRY_NAME")</f>
        <v>#INVALID COMPANY ID</v>
      </c>
      <c r="BX302" t="s">
        <v>745</v>
      </c>
      <c r="BY302">
        <v>4234580</v>
      </c>
      <c r="BZ302" t="s">
        <v>403</v>
      </c>
      <c r="CA302" s="11">
        <v>0</v>
      </c>
      <c r="CB302" t="str">
        <f>_xll.SNL.Clients.Office.Excel.Functions.SPG(BY302, "SP_COUNTRY_NAME")</f>
        <v>South Africa</v>
      </c>
      <c r="CC302" t="s">
        <v>1450</v>
      </c>
      <c r="CD302">
        <v>110979</v>
      </c>
      <c r="CE302" t="s">
        <v>398</v>
      </c>
      <c r="CF302" s="11">
        <v>0</v>
      </c>
      <c r="CG302" t="str">
        <f>_xll.SNL.Clients.Office.Excel.Functions.SPG(CD302, "SP_COUNTRY_NAME")</f>
        <v>USA</v>
      </c>
      <c r="CH302" t="s">
        <v>745</v>
      </c>
      <c r="CI302">
        <v>4234580</v>
      </c>
      <c r="CJ302" t="s">
        <v>403</v>
      </c>
      <c r="CK302" s="11">
        <v>0</v>
      </c>
      <c r="CL302" t="str">
        <f>_xll.SNL.Clients.Office.Excel.Functions.SPG(CI302, "SP_COUNTRY_NAME")</f>
        <v>South Africa</v>
      </c>
      <c r="CQ302" t="str">
        <f>_xll.SNL.Clients.Office.Excel.Functions.SPG(CN302, "SP_COUNTRY_NAME")</f>
        <v>#INVALID COMPANY ID</v>
      </c>
      <c r="CV302" t="str">
        <f>_xll.SNL.Clients.Office.Excel.Functions.SPG(CS302, "SP_COUNTRY_NAME")</f>
        <v>#INVALID COMPANY ID</v>
      </c>
      <c r="CW302" t="s">
        <v>745</v>
      </c>
      <c r="CX302">
        <v>4234580</v>
      </c>
      <c r="CY302" t="s">
        <v>403</v>
      </c>
      <c r="CZ302" s="11">
        <v>0</v>
      </c>
      <c r="DA302" t="str">
        <f>_xll.SNL.Clients.Office.Excel.Functions.SPG(CX302, "SP_COUNTRY_NAME")</f>
        <v>South Africa</v>
      </c>
      <c r="DF302" t="str">
        <f>_xll.SNL.Clients.Office.Excel.Functions.SPG(DC302, "SP_COUNTRY_NAME")</f>
        <v>#INVALID COMPANY ID</v>
      </c>
      <c r="DK302" t="str">
        <f>_xll.SNL.Clients.Office.Excel.Functions.SPG(DH302, "SP_COUNTRY_NAME")</f>
        <v>#INVALID COMPANY ID</v>
      </c>
      <c r="DL302" t="s">
        <v>805</v>
      </c>
      <c r="DM302">
        <v>4141040</v>
      </c>
      <c r="DN302" t="s">
        <v>398</v>
      </c>
      <c r="DO302" s="11">
        <v>0</v>
      </c>
      <c r="DP302" t="str">
        <f>_xll.SNL.Clients.Office.Excel.Functions.SPG(DM302, "SP_COUNTRY_NAME")</f>
        <v>United Kingdom</v>
      </c>
      <c r="DQ302" t="s">
        <v>805</v>
      </c>
      <c r="DR302">
        <v>4141040</v>
      </c>
      <c r="DS302" t="s">
        <v>398</v>
      </c>
      <c r="DT302" s="11">
        <v>0</v>
      </c>
      <c r="DU302" t="str">
        <f>_xll.SNL.Clients.Office.Excel.Functions.SPG(DR302, "SP_COUNTRY_NAME")</f>
        <v>United Kingdom</v>
      </c>
      <c r="DV302" t="s">
        <v>805</v>
      </c>
      <c r="DW302">
        <v>4141040</v>
      </c>
      <c r="DX302" t="s">
        <v>398</v>
      </c>
      <c r="DY302" s="11">
        <v>0</v>
      </c>
      <c r="DZ302" t="str">
        <f>_xll.SNL.Clients.Office.Excel.Functions.SPG(DW302, "SP_COUNTRY_NAME")</f>
        <v>United Kingdom</v>
      </c>
      <c r="EE302" t="str">
        <f>_xll.SNL.Clients.Office.Excel.Functions.SPG(EB302, "SP_COUNTRY_NAME")</f>
        <v>#INVALID COMPANY ID</v>
      </c>
      <c r="EF302" t="s">
        <v>2022</v>
      </c>
      <c r="EG302">
        <v>5813975</v>
      </c>
      <c r="EH302" t="s">
        <v>398</v>
      </c>
      <c r="EI302" s="11">
        <v>0</v>
      </c>
      <c r="EJ302" t="str">
        <f>_xll.SNL.Clients.Office.Excel.Functions.SPG(EG302, "SP_COUNTRY_NAME")</f>
        <v>United Kingdom</v>
      </c>
      <c r="EO302" t="str">
        <f>_xll.SNL.Clients.Office.Excel.Functions.SPG(EL302, "SP_COUNTRY_NAME")</f>
        <v>#INVALID COMPANY ID</v>
      </c>
      <c r="ET302" t="str">
        <f>_xll.SNL.Clients.Office.Excel.Functions.SPG(EQ302, "SP_COUNTRY_NAME")</f>
        <v>#INVALID COMPANY ID</v>
      </c>
      <c r="EY302" t="str">
        <f>_xll.SNL.Clients.Office.Excel.Functions.SPG(EV302, "SP_COUNTRY_NAME")</f>
        <v>#INVALID COMPANY ID</v>
      </c>
      <c r="EZ302" t="s">
        <v>1450</v>
      </c>
      <c r="FA302">
        <v>110979</v>
      </c>
      <c r="FB302" t="s">
        <v>398</v>
      </c>
      <c r="FC302" s="11">
        <v>0</v>
      </c>
      <c r="FD302" t="str">
        <f>_xll.SNL.Clients.Office.Excel.Functions.SPG(FA302, "SP_COUNTRY_NAME")</f>
        <v>USA</v>
      </c>
      <c r="FE302" t="s">
        <v>1450</v>
      </c>
      <c r="FF302">
        <v>110979</v>
      </c>
      <c r="FG302" t="s">
        <v>398</v>
      </c>
      <c r="FH302" s="11">
        <v>0</v>
      </c>
      <c r="FI302" t="str">
        <f>_xll.SNL.Clients.Office.Excel.Functions.SPG(FF302, "SP_COUNTRY_NAME")</f>
        <v>USA</v>
      </c>
      <c r="FJ302" t="s">
        <v>745</v>
      </c>
      <c r="FK302">
        <v>4234580</v>
      </c>
      <c r="FL302" t="s">
        <v>403</v>
      </c>
      <c r="FM302" s="11">
        <v>0</v>
      </c>
      <c r="FN302" t="str">
        <f>_xll.SNL.Clients.Office.Excel.Functions.SPG(FK302, "SP_COUNTRY_NAME")</f>
        <v>South Africa</v>
      </c>
      <c r="FS302" t="str">
        <f>_xll.SNL.Clients.Office.Excel.Functions.SPG(FP302, "SP_COUNTRY_NAME")</f>
        <v>#INVALID COMPANY ID</v>
      </c>
      <c r="FT302" t="s">
        <v>2022</v>
      </c>
      <c r="FU302">
        <v>5813975</v>
      </c>
      <c r="FV302" t="s">
        <v>398</v>
      </c>
      <c r="FW302" s="11">
        <v>0</v>
      </c>
      <c r="FX302" t="str">
        <f>_xll.SNL.Clients.Office.Excel.Functions.SPG(FU302, "SP_COUNTRY_NAME")</f>
        <v>United Kingdom</v>
      </c>
      <c r="GC302" t="str">
        <f>_xll.SNL.Clients.Office.Excel.Functions.SPG(FZ302, "SP_COUNTRY_NAME")</f>
        <v>#INVALID COMPANY ID</v>
      </c>
      <c r="GH302" t="str">
        <f>_xll.SNL.Clients.Office.Excel.Functions.SPG(GE302, "SP_COUNTRY_NAME")</f>
        <v>#INVALID COMPANY ID</v>
      </c>
      <c r="GM302" t="str">
        <f>_xll.SNL.Clients.Office.Excel.Functions.SPG(GJ302, "SP_COUNTRY_NAME")</f>
        <v>#INVALID COMPANY ID</v>
      </c>
      <c r="GR302" t="str">
        <f>_xll.SNL.Clients.Office.Excel.Functions.SPG(GO302, "SP_COUNTRY_NAME")</f>
        <v>#INVALID COMPANY ID</v>
      </c>
      <c r="GW302" t="str">
        <f>_xll.SNL.Clients.Office.Excel.Functions.SPG(GT302, "SP_COUNTRY_NAME")</f>
        <v>#INVALID COMPANY ID</v>
      </c>
      <c r="HB302" t="str">
        <f>_xll.SNL.Clients.Office.Excel.Functions.SPG(GY302, "SP_COUNTRY_NAME")</f>
        <v>#INVALID COMPANY ID</v>
      </c>
      <c r="HC302" t="s">
        <v>745</v>
      </c>
      <c r="HD302">
        <v>4234580</v>
      </c>
      <c r="HE302" t="s">
        <v>403</v>
      </c>
      <c r="HF302" s="11">
        <v>0</v>
      </c>
      <c r="HG302" t="str">
        <f>_xll.SNL.Clients.Office.Excel.Functions.SPG(HD302, "SP_COUNTRY_NAME")</f>
        <v>South Africa</v>
      </c>
      <c r="HL302" t="str">
        <f>_xll.SNL.Clients.Office.Excel.Functions.SPG(HI302, "SP_COUNTRY_NAME")</f>
        <v>#INVALID COMPANY ID</v>
      </c>
      <c r="HQ302" t="str">
        <f>_xll.SNL.Clients.Office.Excel.Functions.SPG(HN302, "SP_COUNTRY_NAME")</f>
        <v>#INVALID COMPANY ID</v>
      </c>
      <c r="HR302" t="s">
        <v>745</v>
      </c>
      <c r="HS302">
        <v>4234580</v>
      </c>
      <c r="HT302" t="s">
        <v>403</v>
      </c>
      <c r="HU302" s="11">
        <v>0</v>
      </c>
      <c r="HV302" t="str">
        <f>_xll.SNL.Clients.Office.Excel.Functions.SPG(HS302, "SP_COUNTRY_NAME")</f>
        <v>South Africa</v>
      </c>
      <c r="HW302" t="s">
        <v>2022</v>
      </c>
      <c r="HX302">
        <v>5813975</v>
      </c>
      <c r="HY302" t="s">
        <v>398</v>
      </c>
      <c r="HZ302" s="11">
        <v>0</v>
      </c>
      <c r="IA302" t="str">
        <f>_xll.SNL.Clients.Office.Excel.Functions.SPG(HX302, "SP_COUNTRY_NAME")</f>
        <v>United Kingdom</v>
      </c>
      <c r="IF302" t="str">
        <f>_xll.SNL.Clients.Office.Excel.Functions.SPG(IC302, "SP_COUNTRY_NAME")</f>
        <v>#INVALID COMPANY ID</v>
      </c>
      <c r="IK302" t="str">
        <f>_xll.SNL.Clients.Office.Excel.Functions.SPG(IH302, "SP_COUNTRY_NAME")</f>
        <v>#INVALID COMPANY ID</v>
      </c>
      <c r="IP302" t="str">
        <f>_xll.SNL.Clients.Office.Excel.Functions.SPG(IM302, "SP_COUNTRY_NAME")</f>
        <v>#INVALID COMPANY ID</v>
      </c>
      <c r="IU302" t="str">
        <f>_xll.SNL.Clients.Office.Excel.Functions.SPG(IR302, "SP_COUNTRY_NAME")</f>
        <v>#INVALID COMPANY ID</v>
      </c>
      <c r="IZ302" t="str">
        <f>_xll.SNL.Clients.Office.Excel.Functions.SPG(IW302, "SP_COUNTRY_NAME")</f>
        <v>#INVALID COMPANY ID</v>
      </c>
      <c r="JE302" t="str">
        <f>_xll.SNL.Clients.Office.Excel.Functions.SPG(JB302, "SP_COUNTRY_NAME")</f>
        <v>#INVALID COMPANY ID</v>
      </c>
      <c r="JF302" t="s">
        <v>805</v>
      </c>
      <c r="JG302">
        <v>4141040</v>
      </c>
      <c r="JH302" t="s">
        <v>398</v>
      </c>
      <c r="JI302" s="11">
        <v>0</v>
      </c>
      <c r="JJ302" t="str">
        <f>_xll.SNL.Clients.Office.Excel.Functions.SPG(JG302, "SP_COUNTRY_NAME")</f>
        <v>United Kingdom</v>
      </c>
      <c r="JK302" t="s">
        <v>1450</v>
      </c>
      <c r="JL302">
        <v>110979</v>
      </c>
      <c r="JM302" t="s">
        <v>398</v>
      </c>
      <c r="JN302" s="11">
        <v>0</v>
      </c>
      <c r="JO302" t="str">
        <f>_xll.SNL.Clients.Office.Excel.Functions.SPG(JL302, "SP_COUNTRY_NAME")</f>
        <v>USA</v>
      </c>
      <c r="JT302" t="str">
        <f>_xll.SNL.Clients.Office.Excel.Functions.SPG(JQ302, "SP_COUNTRY_NAME")</f>
        <v>#INVALID COMPANY ID</v>
      </c>
      <c r="JY302" t="str">
        <f>_xll.SNL.Clients.Office.Excel.Functions.SPG(JV302, "SP_COUNTRY_NAME")</f>
        <v>#INVALID COMPANY ID</v>
      </c>
      <c r="JZ302" t="s">
        <v>745</v>
      </c>
      <c r="KA302">
        <v>4234580</v>
      </c>
      <c r="KB302" t="s">
        <v>403</v>
      </c>
      <c r="KC302" s="11">
        <v>0</v>
      </c>
      <c r="KD302" t="str">
        <f>_xll.SNL.Clients.Office.Excel.Functions.SPG(KA302, "SP_COUNTRY_NAME")</f>
        <v>South Africa</v>
      </c>
      <c r="KI302" t="str">
        <f>_xll.SNL.Clients.Office.Excel.Functions.SPG(KF302, "SP_COUNTRY_NAME")</f>
        <v>#INVALID COMPANY ID</v>
      </c>
      <c r="KN302" t="str">
        <f>_xll.SNL.Clients.Office.Excel.Functions.SPG(KK302, "SP_COUNTRY_NAME")</f>
        <v>#INVALID COMPANY ID</v>
      </c>
    </row>
    <row r="303" spans="5:300" x14ac:dyDescent="0.35">
      <c r="E303" t="str">
        <f>_xll.SNL.Clients.Office.Excel.Functions.SPG(B303, "SP_COUNTRY_NAME")</f>
        <v>#INVALID COMPANY ID</v>
      </c>
      <c r="F303" t="s">
        <v>785</v>
      </c>
      <c r="G303">
        <v>13069459</v>
      </c>
      <c r="H303" t="s">
        <v>398</v>
      </c>
      <c r="I303" s="11">
        <v>0</v>
      </c>
      <c r="J303" t="str">
        <f>_xll.SNL.Clients.Office.Excel.Functions.SPG(G303, "SP_COUNTRY_NAME")</f>
        <v>South Africa</v>
      </c>
      <c r="O303" t="str">
        <f>_xll.SNL.Clients.Office.Excel.Functions.SPG(L303, "SP_COUNTRY_NAME")</f>
        <v>#INVALID COMPANY ID</v>
      </c>
      <c r="P303" t="s">
        <v>1145</v>
      </c>
      <c r="Q303">
        <v>4140042</v>
      </c>
      <c r="R303" t="s">
        <v>398</v>
      </c>
      <c r="S303" s="11">
        <v>0.01</v>
      </c>
      <c r="T303" t="str">
        <f>_xll.SNL.Clients.Office.Excel.Functions.SPG(Q303, "SP_COUNTRY_NAME")</f>
        <v>Finland</v>
      </c>
      <c r="Y303" t="str">
        <f>_xll.SNL.Clients.Office.Excel.Functions.SPG(V303, "SP_COUNTRY_NAME")</f>
        <v>#INVALID COMPANY ID</v>
      </c>
      <c r="AD303" t="str">
        <f>_xll.SNL.Clients.Office.Excel.Functions.SPG(AA303, "SP_COUNTRY_NAME")</f>
        <v>#INVALID COMPANY ID</v>
      </c>
      <c r="AI303" t="str">
        <f>_xll.SNL.Clients.Office.Excel.Functions.SPG(AF303, "SP_COUNTRY_NAME")</f>
        <v>#INVALID COMPANY ID</v>
      </c>
      <c r="AJ303" t="s">
        <v>1145</v>
      </c>
      <c r="AK303">
        <v>4140042</v>
      </c>
      <c r="AL303" t="s">
        <v>398</v>
      </c>
      <c r="AM303" s="11">
        <v>0.01</v>
      </c>
      <c r="AN303" t="str">
        <f>_xll.SNL.Clients.Office.Excel.Functions.SPG(AK303, "SP_COUNTRY_NAME")</f>
        <v>Finland</v>
      </c>
      <c r="AS303" t="str">
        <f>_xll.SNL.Clients.Office.Excel.Functions.SPG(AP303, "SP_COUNTRY_NAME")</f>
        <v>#INVALID COMPANY ID</v>
      </c>
      <c r="AX303" t="str">
        <f>_xll.SNL.Clients.Office.Excel.Functions.SPG(AU303, "SP_COUNTRY_NAME")</f>
        <v>#INVALID COMPANY ID</v>
      </c>
      <c r="BC303" t="str">
        <f>_xll.SNL.Clients.Office.Excel.Functions.SPG(AZ303, "SP_COUNTRY_NAME")</f>
        <v>#INVALID COMPANY ID</v>
      </c>
      <c r="BH303" t="str">
        <f>_xll.SNL.Clients.Office.Excel.Functions.SPG(BE303, "SP_COUNTRY_NAME")</f>
        <v>#INVALID COMPANY ID</v>
      </c>
      <c r="BM303" t="str">
        <f>_xll.SNL.Clients.Office.Excel.Functions.SPG(BJ303, "SP_COUNTRY_NAME")</f>
        <v>#INVALID COMPANY ID</v>
      </c>
      <c r="BR303" t="str">
        <f>_xll.SNL.Clients.Office.Excel.Functions.SPG(BO303, "SP_COUNTRY_NAME")</f>
        <v>#INVALID COMPANY ID</v>
      </c>
      <c r="BW303" t="str">
        <f>_xll.SNL.Clients.Office.Excel.Functions.SPG(BT303, "SP_COUNTRY_NAME")</f>
        <v>#INVALID COMPANY ID</v>
      </c>
      <c r="BX303" t="s">
        <v>696</v>
      </c>
      <c r="BY303">
        <v>4235022</v>
      </c>
      <c r="BZ303" t="s">
        <v>398</v>
      </c>
      <c r="CA303" s="11">
        <v>0</v>
      </c>
      <c r="CB303" t="str">
        <f>_xll.SNL.Clients.Office.Excel.Functions.SPG(BY303, "SP_COUNTRY_NAME")</f>
        <v>South Africa</v>
      </c>
      <c r="CC303" t="s">
        <v>611</v>
      </c>
      <c r="CD303">
        <v>4654230</v>
      </c>
      <c r="CE303" t="s">
        <v>398</v>
      </c>
      <c r="CF303" s="11">
        <v>0</v>
      </c>
      <c r="CG303" t="str">
        <f>_xll.SNL.Clients.Office.Excel.Functions.SPG(CD303, "SP_COUNTRY_NAME")</f>
        <v>Australia</v>
      </c>
      <c r="CH303" t="s">
        <v>696</v>
      </c>
      <c r="CI303">
        <v>4235022</v>
      </c>
      <c r="CJ303" t="s">
        <v>398</v>
      </c>
      <c r="CK303" s="11">
        <v>0</v>
      </c>
      <c r="CL303" t="str">
        <f>_xll.SNL.Clients.Office.Excel.Functions.SPG(CI303, "SP_COUNTRY_NAME")</f>
        <v>South Africa</v>
      </c>
      <c r="CQ303" t="str">
        <f>_xll.SNL.Clients.Office.Excel.Functions.SPG(CN303, "SP_COUNTRY_NAME")</f>
        <v>#INVALID COMPANY ID</v>
      </c>
      <c r="CV303" t="str">
        <f>_xll.SNL.Clients.Office.Excel.Functions.SPG(CS303, "SP_COUNTRY_NAME")</f>
        <v>#INVALID COMPANY ID</v>
      </c>
      <c r="CW303" t="s">
        <v>696</v>
      </c>
      <c r="CX303">
        <v>4235022</v>
      </c>
      <c r="CY303" t="s">
        <v>398</v>
      </c>
      <c r="CZ303" s="11">
        <v>0</v>
      </c>
      <c r="DA303" t="str">
        <f>_xll.SNL.Clients.Office.Excel.Functions.SPG(CX303, "SP_COUNTRY_NAME")</f>
        <v>South Africa</v>
      </c>
      <c r="DF303" t="str">
        <f>_xll.SNL.Clients.Office.Excel.Functions.SPG(DC303, "SP_COUNTRY_NAME")</f>
        <v>#INVALID COMPANY ID</v>
      </c>
      <c r="DK303" t="str">
        <f>_xll.SNL.Clients.Office.Excel.Functions.SPG(DH303, "SP_COUNTRY_NAME")</f>
        <v>#INVALID COMPANY ID</v>
      </c>
      <c r="DL303" t="s">
        <v>785</v>
      </c>
      <c r="DM303">
        <v>13069459</v>
      </c>
      <c r="DN303" t="s">
        <v>398</v>
      </c>
      <c r="DO303" s="11">
        <v>0</v>
      </c>
      <c r="DP303" t="str">
        <f>_xll.SNL.Clients.Office.Excel.Functions.SPG(DM303, "SP_COUNTRY_NAME")</f>
        <v>South Africa</v>
      </c>
      <c r="DQ303" t="s">
        <v>785</v>
      </c>
      <c r="DR303">
        <v>13069459</v>
      </c>
      <c r="DS303" t="s">
        <v>398</v>
      </c>
      <c r="DT303" s="11">
        <v>0</v>
      </c>
      <c r="DU303" t="str">
        <f>_xll.SNL.Clients.Office.Excel.Functions.SPG(DR303, "SP_COUNTRY_NAME")</f>
        <v>South Africa</v>
      </c>
      <c r="DV303" t="s">
        <v>785</v>
      </c>
      <c r="DW303">
        <v>13069459</v>
      </c>
      <c r="DX303" t="s">
        <v>398</v>
      </c>
      <c r="DY303" s="11">
        <v>0</v>
      </c>
      <c r="DZ303" t="str">
        <f>_xll.SNL.Clients.Office.Excel.Functions.SPG(DW303, "SP_COUNTRY_NAME")</f>
        <v>South Africa</v>
      </c>
      <c r="EE303" t="str">
        <f>_xll.SNL.Clients.Office.Excel.Functions.SPG(EB303, "SP_COUNTRY_NAME")</f>
        <v>#INVALID COMPANY ID</v>
      </c>
      <c r="EF303" t="s">
        <v>537</v>
      </c>
      <c r="EG303">
        <v>4248288</v>
      </c>
      <c r="EH303" t="s">
        <v>398</v>
      </c>
      <c r="EI303" s="11">
        <v>0</v>
      </c>
      <c r="EJ303" t="str">
        <f>_xll.SNL.Clients.Office.Excel.Functions.SPG(EG303, "SP_COUNTRY_NAME")</f>
        <v>Canada</v>
      </c>
      <c r="EO303" t="str">
        <f>_xll.SNL.Clients.Office.Excel.Functions.SPG(EL303, "SP_COUNTRY_NAME")</f>
        <v>#INVALID COMPANY ID</v>
      </c>
      <c r="ET303" t="str">
        <f>_xll.SNL.Clients.Office.Excel.Functions.SPG(EQ303, "SP_COUNTRY_NAME")</f>
        <v>#INVALID COMPANY ID</v>
      </c>
      <c r="EY303" t="str">
        <f>_xll.SNL.Clients.Office.Excel.Functions.SPG(EV303, "SP_COUNTRY_NAME")</f>
        <v>#INVALID COMPANY ID</v>
      </c>
      <c r="EZ303" t="s">
        <v>611</v>
      </c>
      <c r="FA303">
        <v>4654230</v>
      </c>
      <c r="FB303" t="s">
        <v>398</v>
      </c>
      <c r="FC303" s="11">
        <v>0</v>
      </c>
      <c r="FD303" t="str">
        <f>_xll.SNL.Clients.Office.Excel.Functions.SPG(FA303, "SP_COUNTRY_NAME")</f>
        <v>Australia</v>
      </c>
      <c r="FE303" t="s">
        <v>611</v>
      </c>
      <c r="FF303">
        <v>4654230</v>
      </c>
      <c r="FG303" t="s">
        <v>398</v>
      </c>
      <c r="FH303" s="11">
        <v>0</v>
      </c>
      <c r="FI303" t="str">
        <f>_xll.SNL.Clients.Office.Excel.Functions.SPG(FF303, "SP_COUNTRY_NAME")</f>
        <v>Australia</v>
      </c>
      <c r="FJ303" t="s">
        <v>696</v>
      </c>
      <c r="FK303">
        <v>4235022</v>
      </c>
      <c r="FL303" t="s">
        <v>398</v>
      </c>
      <c r="FM303" s="11">
        <v>0</v>
      </c>
      <c r="FN303" t="str">
        <f>_xll.SNL.Clients.Office.Excel.Functions.SPG(FK303, "SP_COUNTRY_NAME")</f>
        <v>South Africa</v>
      </c>
      <c r="FS303" t="str">
        <f>_xll.SNL.Clients.Office.Excel.Functions.SPG(FP303, "SP_COUNTRY_NAME")</f>
        <v>#INVALID COMPANY ID</v>
      </c>
      <c r="FT303" t="s">
        <v>537</v>
      </c>
      <c r="FU303">
        <v>4248288</v>
      </c>
      <c r="FV303" t="s">
        <v>398</v>
      </c>
      <c r="FW303" s="11">
        <v>0</v>
      </c>
      <c r="FX303" t="str">
        <f>_xll.SNL.Clients.Office.Excel.Functions.SPG(FU303, "SP_COUNTRY_NAME")</f>
        <v>Canada</v>
      </c>
      <c r="GC303" t="str">
        <f>_xll.SNL.Clients.Office.Excel.Functions.SPG(FZ303, "SP_COUNTRY_NAME")</f>
        <v>#INVALID COMPANY ID</v>
      </c>
      <c r="GH303" t="str">
        <f>_xll.SNL.Clients.Office.Excel.Functions.SPG(GE303, "SP_COUNTRY_NAME")</f>
        <v>#INVALID COMPANY ID</v>
      </c>
      <c r="GM303" t="str">
        <f>_xll.SNL.Clients.Office.Excel.Functions.SPG(GJ303, "SP_COUNTRY_NAME")</f>
        <v>#INVALID COMPANY ID</v>
      </c>
      <c r="GR303" t="str">
        <f>_xll.SNL.Clients.Office.Excel.Functions.SPG(GO303, "SP_COUNTRY_NAME")</f>
        <v>#INVALID COMPANY ID</v>
      </c>
      <c r="GW303" t="str">
        <f>_xll.SNL.Clients.Office.Excel.Functions.SPG(GT303, "SP_COUNTRY_NAME")</f>
        <v>#INVALID COMPANY ID</v>
      </c>
      <c r="HB303" t="str">
        <f>_xll.SNL.Clients.Office.Excel.Functions.SPG(GY303, "SP_COUNTRY_NAME")</f>
        <v>#INVALID COMPANY ID</v>
      </c>
      <c r="HC303" t="s">
        <v>696</v>
      </c>
      <c r="HD303">
        <v>4235022</v>
      </c>
      <c r="HE303" t="s">
        <v>398</v>
      </c>
      <c r="HF303" s="11">
        <v>0</v>
      </c>
      <c r="HG303" t="str">
        <f>_xll.SNL.Clients.Office.Excel.Functions.SPG(HD303, "SP_COUNTRY_NAME")</f>
        <v>South Africa</v>
      </c>
      <c r="HL303" t="str">
        <f>_xll.SNL.Clients.Office.Excel.Functions.SPG(HI303, "SP_COUNTRY_NAME")</f>
        <v>#INVALID COMPANY ID</v>
      </c>
      <c r="HQ303" t="str">
        <f>_xll.SNL.Clients.Office.Excel.Functions.SPG(HN303, "SP_COUNTRY_NAME")</f>
        <v>#INVALID COMPANY ID</v>
      </c>
      <c r="HR303" t="s">
        <v>696</v>
      </c>
      <c r="HS303">
        <v>4235022</v>
      </c>
      <c r="HT303" t="s">
        <v>398</v>
      </c>
      <c r="HU303" s="11">
        <v>0</v>
      </c>
      <c r="HV303" t="str">
        <f>_xll.SNL.Clients.Office.Excel.Functions.SPG(HS303, "SP_COUNTRY_NAME")</f>
        <v>South Africa</v>
      </c>
      <c r="HW303" t="s">
        <v>537</v>
      </c>
      <c r="HX303">
        <v>4248288</v>
      </c>
      <c r="HY303" t="s">
        <v>398</v>
      </c>
      <c r="HZ303" s="11">
        <v>0</v>
      </c>
      <c r="IA303" t="str">
        <f>_xll.SNL.Clients.Office.Excel.Functions.SPG(HX303, "SP_COUNTRY_NAME")</f>
        <v>Canada</v>
      </c>
      <c r="IF303" t="str">
        <f>_xll.SNL.Clients.Office.Excel.Functions.SPG(IC303, "SP_COUNTRY_NAME")</f>
        <v>#INVALID COMPANY ID</v>
      </c>
      <c r="IK303" t="str">
        <f>_xll.SNL.Clients.Office.Excel.Functions.SPG(IH303, "SP_COUNTRY_NAME")</f>
        <v>#INVALID COMPANY ID</v>
      </c>
      <c r="IP303" t="str">
        <f>_xll.SNL.Clients.Office.Excel.Functions.SPG(IM303, "SP_COUNTRY_NAME")</f>
        <v>#INVALID COMPANY ID</v>
      </c>
      <c r="IU303" t="str">
        <f>_xll.SNL.Clients.Office.Excel.Functions.SPG(IR303, "SP_COUNTRY_NAME")</f>
        <v>#INVALID COMPANY ID</v>
      </c>
      <c r="IZ303" t="str">
        <f>_xll.SNL.Clients.Office.Excel.Functions.SPG(IW303, "SP_COUNTRY_NAME")</f>
        <v>#INVALID COMPANY ID</v>
      </c>
      <c r="JE303" t="str">
        <f>_xll.SNL.Clients.Office.Excel.Functions.SPG(JB303, "SP_COUNTRY_NAME")</f>
        <v>#INVALID COMPANY ID</v>
      </c>
      <c r="JF303" t="s">
        <v>785</v>
      </c>
      <c r="JG303">
        <v>13069459</v>
      </c>
      <c r="JH303" t="s">
        <v>398</v>
      </c>
      <c r="JI303" s="11">
        <v>0</v>
      </c>
      <c r="JJ303" t="str">
        <f>_xll.SNL.Clients.Office.Excel.Functions.SPG(JG303, "SP_COUNTRY_NAME")</f>
        <v>South Africa</v>
      </c>
      <c r="JK303" t="s">
        <v>611</v>
      </c>
      <c r="JL303">
        <v>4654230</v>
      </c>
      <c r="JM303" t="s">
        <v>398</v>
      </c>
      <c r="JN303" s="11">
        <v>0</v>
      </c>
      <c r="JO303" t="str">
        <f>_xll.SNL.Clients.Office.Excel.Functions.SPG(JL303, "SP_COUNTRY_NAME")</f>
        <v>Australia</v>
      </c>
      <c r="JT303" t="str">
        <f>_xll.SNL.Clients.Office.Excel.Functions.SPG(JQ303, "SP_COUNTRY_NAME")</f>
        <v>#INVALID COMPANY ID</v>
      </c>
      <c r="JY303" t="str">
        <f>_xll.SNL.Clients.Office.Excel.Functions.SPG(JV303, "SP_COUNTRY_NAME")</f>
        <v>#INVALID COMPANY ID</v>
      </c>
      <c r="JZ303" t="s">
        <v>696</v>
      </c>
      <c r="KA303">
        <v>4235022</v>
      </c>
      <c r="KB303" t="s">
        <v>398</v>
      </c>
      <c r="KC303" s="11">
        <v>0</v>
      </c>
      <c r="KD303" t="str">
        <f>_xll.SNL.Clients.Office.Excel.Functions.SPG(KA303, "SP_COUNTRY_NAME")</f>
        <v>South Africa</v>
      </c>
      <c r="KI303" t="str">
        <f>_xll.SNL.Clients.Office.Excel.Functions.SPG(KF303, "SP_COUNTRY_NAME")</f>
        <v>#INVALID COMPANY ID</v>
      </c>
      <c r="KN303" t="str">
        <f>_xll.SNL.Clients.Office.Excel.Functions.SPG(KK303, "SP_COUNTRY_NAME")</f>
        <v>#INVALID COMPANY ID</v>
      </c>
    </row>
    <row r="304" spans="5:300" x14ac:dyDescent="0.35">
      <c r="E304" t="str">
        <f>_xll.SNL.Clients.Office.Excel.Functions.SPG(B304, "SP_COUNTRY_NAME")</f>
        <v>#INVALID COMPANY ID</v>
      </c>
      <c r="F304" t="s">
        <v>764</v>
      </c>
      <c r="G304">
        <v>4225263</v>
      </c>
      <c r="H304" t="s">
        <v>398</v>
      </c>
      <c r="I304" s="11">
        <v>0</v>
      </c>
      <c r="J304" t="str">
        <f>_xll.SNL.Clients.Office.Excel.Functions.SPG(G304, "SP_COUNTRY_NAME")</f>
        <v>South Africa</v>
      </c>
      <c r="O304" t="str">
        <f>_xll.SNL.Clients.Office.Excel.Functions.SPG(L304, "SP_COUNTRY_NAME")</f>
        <v>#INVALID COMPANY ID</v>
      </c>
      <c r="P304" t="s">
        <v>854</v>
      </c>
      <c r="Q304">
        <v>4272541</v>
      </c>
      <c r="R304" t="s">
        <v>398</v>
      </c>
      <c r="S304" s="11">
        <v>0.01</v>
      </c>
      <c r="T304" t="str">
        <f>_xll.SNL.Clients.Office.Excel.Functions.SPG(Q304, "SP_COUNTRY_NAME")</f>
        <v>USA</v>
      </c>
      <c r="Y304" t="str">
        <f>_xll.SNL.Clients.Office.Excel.Functions.SPG(V304, "SP_COUNTRY_NAME")</f>
        <v>#INVALID COMPANY ID</v>
      </c>
      <c r="AD304" t="str">
        <f>_xll.SNL.Clients.Office.Excel.Functions.SPG(AA304, "SP_COUNTRY_NAME")</f>
        <v>#INVALID COMPANY ID</v>
      </c>
      <c r="AI304" t="str">
        <f>_xll.SNL.Clients.Office.Excel.Functions.SPG(AF304, "SP_COUNTRY_NAME")</f>
        <v>#INVALID COMPANY ID</v>
      </c>
      <c r="AJ304" t="s">
        <v>854</v>
      </c>
      <c r="AK304">
        <v>4272541</v>
      </c>
      <c r="AL304" t="s">
        <v>398</v>
      </c>
      <c r="AM304" s="11">
        <v>0.01</v>
      </c>
      <c r="AN304" t="str">
        <f>_xll.SNL.Clients.Office.Excel.Functions.SPG(AK304, "SP_COUNTRY_NAME")</f>
        <v>USA</v>
      </c>
      <c r="AS304" t="str">
        <f>_xll.SNL.Clients.Office.Excel.Functions.SPG(AP304, "SP_COUNTRY_NAME")</f>
        <v>#INVALID COMPANY ID</v>
      </c>
      <c r="AX304" t="str">
        <f>_xll.SNL.Clients.Office.Excel.Functions.SPG(AU304, "SP_COUNTRY_NAME")</f>
        <v>#INVALID COMPANY ID</v>
      </c>
      <c r="BC304" t="str">
        <f>_xll.SNL.Clients.Office.Excel.Functions.SPG(AZ304, "SP_COUNTRY_NAME")</f>
        <v>#INVALID COMPANY ID</v>
      </c>
      <c r="BH304" t="str">
        <f>_xll.SNL.Clients.Office.Excel.Functions.SPG(BE304, "SP_COUNTRY_NAME")</f>
        <v>#INVALID COMPANY ID</v>
      </c>
      <c r="BM304" t="str">
        <f>_xll.SNL.Clients.Office.Excel.Functions.SPG(BJ304, "SP_COUNTRY_NAME")</f>
        <v>#INVALID COMPANY ID</v>
      </c>
      <c r="BR304" t="str">
        <f>_xll.SNL.Clients.Office.Excel.Functions.SPG(BO304, "SP_COUNTRY_NAME")</f>
        <v>#INVALID COMPANY ID</v>
      </c>
      <c r="BW304" t="str">
        <f>_xll.SNL.Clients.Office.Excel.Functions.SPG(BT304, "SP_COUNTRY_NAME")</f>
        <v>#INVALID COMPANY ID</v>
      </c>
      <c r="BX304" t="s">
        <v>1783</v>
      </c>
      <c r="BY304">
        <v>8896286</v>
      </c>
      <c r="BZ304" t="s">
        <v>403</v>
      </c>
      <c r="CA304" s="11">
        <v>0</v>
      </c>
      <c r="CB304" t="str">
        <f>_xll.SNL.Clients.Office.Excel.Functions.SPG(BY304, "SP_COUNTRY_NAME")</f>
        <v>Brazil</v>
      </c>
      <c r="CC304" t="s">
        <v>1451</v>
      </c>
      <c r="CD304">
        <v>5850609</v>
      </c>
      <c r="CE304" t="s">
        <v>398</v>
      </c>
      <c r="CF304" s="11">
        <v>0</v>
      </c>
      <c r="CG304" t="str">
        <f>_xll.SNL.Clients.Office.Excel.Functions.SPG(CD304, "SP_COUNTRY_NAME")</f>
        <v>Germany</v>
      </c>
      <c r="CH304" t="s">
        <v>1783</v>
      </c>
      <c r="CI304">
        <v>8896286</v>
      </c>
      <c r="CJ304" t="s">
        <v>403</v>
      </c>
      <c r="CK304" s="11">
        <v>0</v>
      </c>
      <c r="CL304" t="str">
        <f>_xll.SNL.Clients.Office.Excel.Functions.SPG(CI304, "SP_COUNTRY_NAME")</f>
        <v>Brazil</v>
      </c>
      <c r="CQ304" t="str">
        <f>_xll.SNL.Clients.Office.Excel.Functions.SPG(CN304, "SP_COUNTRY_NAME")</f>
        <v>#INVALID COMPANY ID</v>
      </c>
      <c r="CV304" t="str">
        <f>_xll.SNL.Clients.Office.Excel.Functions.SPG(CS304, "SP_COUNTRY_NAME")</f>
        <v>#INVALID COMPANY ID</v>
      </c>
      <c r="CW304" t="s">
        <v>1783</v>
      </c>
      <c r="CX304">
        <v>8896286</v>
      </c>
      <c r="CY304" t="s">
        <v>403</v>
      </c>
      <c r="CZ304" s="11">
        <v>0</v>
      </c>
      <c r="DA304" t="str">
        <f>_xll.SNL.Clients.Office.Excel.Functions.SPG(CX304, "SP_COUNTRY_NAME")</f>
        <v>Brazil</v>
      </c>
      <c r="DF304" t="str">
        <f>_xll.SNL.Clients.Office.Excel.Functions.SPG(DC304, "SP_COUNTRY_NAME")</f>
        <v>#INVALID COMPANY ID</v>
      </c>
      <c r="DK304" t="str">
        <f>_xll.SNL.Clients.Office.Excel.Functions.SPG(DH304, "SP_COUNTRY_NAME")</f>
        <v>#INVALID COMPANY ID</v>
      </c>
      <c r="DL304" t="s">
        <v>764</v>
      </c>
      <c r="DM304">
        <v>4225263</v>
      </c>
      <c r="DN304" t="s">
        <v>398</v>
      </c>
      <c r="DO304" s="11">
        <v>0</v>
      </c>
      <c r="DP304" t="str">
        <f>_xll.SNL.Clients.Office.Excel.Functions.SPG(DM304, "SP_COUNTRY_NAME")</f>
        <v>South Africa</v>
      </c>
      <c r="DQ304" t="s">
        <v>764</v>
      </c>
      <c r="DR304">
        <v>4225263</v>
      </c>
      <c r="DS304" t="s">
        <v>398</v>
      </c>
      <c r="DT304" s="11">
        <v>0</v>
      </c>
      <c r="DU304" t="str">
        <f>_xll.SNL.Clients.Office.Excel.Functions.SPG(DR304, "SP_COUNTRY_NAME")</f>
        <v>South Africa</v>
      </c>
      <c r="DV304" t="s">
        <v>764</v>
      </c>
      <c r="DW304">
        <v>4225263</v>
      </c>
      <c r="DX304" t="s">
        <v>398</v>
      </c>
      <c r="DY304" s="11">
        <v>0</v>
      </c>
      <c r="DZ304" t="str">
        <f>_xll.SNL.Clients.Office.Excel.Functions.SPG(DW304, "SP_COUNTRY_NAME")</f>
        <v>South Africa</v>
      </c>
      <c r="EE304" t="str">
        <f>_xll.SNL.Clients.Office.Excel.Functions.SPG(EB304, "SP_COUNTRY_NAME")</f>
        <v>#INVALID COMPANY ID</v>
      </c>
      <c r="EF304" t="s">
        <v>1172</v>
      </c>
      <c r="EG304">
        <v>4138221</v>
      </c>
      <c r="EH304" t="s">
        <v>398</v>
      </c>
      <c r="EI304" s="11">
        <v>0</v>
      </c>
      <c r="EJ304" t="str">
        <f>_xll.SNL.Clients.Office.Excel.Functions.SPG(EG304, "SP_COUNTRY_NAME")</f>
        <v>China</v>
      </c>
      <c r="EO304" t="str">
        <f>_xll.SNL.Clients.Office.Excel.Functions.SPG(EL304, "SP_COUNTRY_NAME")</f>
        <v>#INVALID COMPANY ID</v>
      </c>
      <c r="ET304" t="str">
        <f>_xll.SNL.Clients.Office.Excel.Functions.SPG(EQ304, "SP_COUNTRY_NAME")</f>
        <v>#INVALID COMPANY ID</v>
      </c>
      <c r="EY304" t="str">
        <f>_xll.SNL.Clients.Office.Excel.Functions.SPG(EV304, "SP_COUNTRY_NAME")</f>
        <v>#INVALID COMPANY ID</v>
      </c>
      <c r="EZ304" t="s">
        <v>1451</v>
      </c>
      <c r="FA304">
        <v>5850609</v>
      </c>
      <c r="FB304" t="s">
        <v>398</v>
      </c>
      <c r="FC304" s="11">
        <v>0</v>
      </c>
      <c r="FD304" t="str">
        <f>_xll.SNL.Clients.Office.Excel.Functions.SPG(FA304, "SP_COUNTRY_NAME")</f>
        <v>Germany</v>
      </c>
      <c r="FE304" t="s">
        <v>1451</v>
      </c>
      <c r="FF304">
        <v>5850609</v>
      </c>
      <c r="FG304" t="s">
        <v>398</v>
      </c>
      <c r="FH304" s="11">
        <v>0</v>
      </c>
      <c r="FI304" t="str">
        <f>_xll.SNL.Clients.Office.Excel.Functions.SPG(FF304, "SP_COUNTRY_NAME")</f>
        <v>Germany</v>
      </c>
      <c r="FJ304" t="s">
        <v>1783</v>
      </c>
      <c r="FK304">
        <v>8896286</v>
      </c>
      <c r="FL304" t="s">
        <v>403</v>
      </c>
      <c r="FM304" s="11">
        <v>0</v>
      </c>
      <c r="FN304" t="str">
        <f>_xll.SNL.Clients.Office.Excel.Functions.SPG(FK304, "SP_COUNTRY_NAME")</f>
        <v>Brazil</v>
      </c>
      <c r="FS304" t="str">
        <f>_xll.SNL.Clients.Office.Excel.Functions.SPG(FP304, "SP_COUNTRY_NAME")</f>
        <v>#INVALID COMPANY ID</v>
      </c>
      <c r="FT304" t="s">
        <v>1172</v>
      </c>
      <c r="FU304">
        <v>4138221</v>
      </c>
      <c r="FV304" t="s">
        <v>398</v>
      </c>
      <c r="FW304" s="11">
        <v>0</v>
      </c>
      <c r="FX304" t="str">
        <f>_xll.SNL.Clients.Office.Excel.Functions.SPG(FU304, "SP_COUNTRY_NAME")</f>
        <v>China</v>
      </c>
      <c r="GC304" t="str">
        <f>_xll.SNL.Clients.Office.Excel.Functions.SPG(FZ304, "SP_COUNTRY_NAME")</f>
        <v>#INVALID COMPANY ID</v>
      </c>
      <c r="GH304" t="str">
        <f>_xll.SNL.Clients.Office.Excel.Functions.SPG(GE304, "SP_COUNTRY_NAME")</f>
        <v>#INVALID COMPANY ID</v>
      </c>
      <c r="GM304" t="str">
        <f>_xll.SNL.Clients.Office.Excel.Functions.SPG(GJ304, "SP_COUNTRY_NAME")</f>
        <v>#INVALID COMPANY ID</v>
      </c>
      <c r="GR304" t="str">
        <f>_xll.SNL.Clients.Office.Excel.Functions.SPG(GO304, "SP_COUNTRY_NAME")</f>
        <v>#INVALID COMPANY ID</v>
      </c>
      <c r="GW304" t="str">
        <f>_xll.SNL.Clients.Office.Excel.Functions.SPG(GT304, "SP_COUNTRY_NAME")</f>
        <v>#INVALID COMPANY ID</v>
      </c>
      <c r="HB304" t="str">
        <f>_xll.SNL.Clients.Office.Excel.Functions.SPG(GY304, "SP_COUNTRY_NAME")</f>
        <v>#INVALID COMPANY ID</v>
      </c>
      <c r="HC304" t="s">
        <v>1783</v>
      </c>
      <c r="HD304">
        <v>8896286</v>
      </c>
      <c r="HE304" t="s">
        <v>403</v>
      </c>
      <c r="HF304" s="11">
        <v>0</v>
      </c>
      <c r="HG304" t="str">
        <f>_xll.SNL.Clients.Office.Excel.Functions.SPG(HD304, "SP_COUNTRY_NAME")</f>
        <v>Brazil</v>
      </c>
      <c r="HL304" t="str">
        <f>_xll.SNL.Clients.Office.Excel.Functions.SPG(HI304, "SP_COUNTRY_NAME")</f>
        <v>#INVALID COMPANY ID</v>
      </c>
      <c r="HQ304" t="str">
        <f>_xll.SNL.Clients.Office.Excel.Functions.SPG(HN304, "SP_COUNTRY_NAME")</f>
        <v>#INVALID COMPANY ID</v>
      </c>
      <c r="HR304" t="s">
        <v>1783</v>
      </c>
      <c r="HS304">
        <v>8896286</v>
      </c>
      <c r="HT304" t="s">
        <v>403</v>
      </c>
      <c r="HU304" s="11">
        <v>0</v>
      </c>
      <c r="HV304" t="str">
        <f>_xll.SNL.Clients.Office.Excel.Functions.SPG(HS304, "SP_COUNTRY_NAME")</f>
        <v>Brazil</v>
      </c>
      <c r="HW304" t="s">
        <v>1172</v>
      </c>
      <c r="HX304">
        <v>4138221</v>
      </c>
      <c r="HY304" t="s">
        <v>398</v>
      </c>
      <c r="HZ304" s="11">
        <v>0</v>
      </c>
      <c r="IA304" t="str">
        <f>_xll.SNL.Clients.Office.Excel.Functions.SPG(HX304, "SP_COUNTRY_NAME")</f>
        <v>China</v>
      </c>
      <c r="IF304" t="str">
        <f>_xll.SNL.Clients.Office.Excel.Functions.SPG(IC304, "SP_COUNTRY_NAME")</f>
        <v>#INVALID COMPANY ID</v>
      </c>
      <c r="IK304" t="str">
        <f>_xll.SNL.Clients.Office.Excel.Functions.SPG(IH304, "SP_COUNTRY_NAME")</f>
        <v>#INVALID COMPANY ID</v>
      </c>
      <c r="IP304" t="str">
        <f>_xll.SNL.Clients.Office.Excel.Functions.SPG(IM304, "SP_COUNTRY_NAME")</f>
        <v>#INVALID COMPANY ID</v>
      </c>
      <c r="IU304" t="str">
        <f>_xll.SNL.Clients.Office.Excel.Functions.SPG(IR304, "SP_COUNTRY_NAME")</f>
        <v>#INVALID COMPANY ID</v>
      </c>
      <c r="IZ304" t="str">
        <f>_xll.SNL.Clients.Office.Excel.Functions.SPG(IW304, "SP_COUNTRY_NAME")</f>
        <v>#INVALID COMPANY ID</v>
      </c>
      <c r="JE304" t="str">
        <f>_xll.SNL.Clients.Office.Excel.Functions.SPG(JB304, "SP_COUNTRY_NAME")</f>
        <v>#INVALID COMPANY ID</v>
      </c>
      <c r="JF304" t="s">
        <v>764</v>
      </c>
      <c r="JG304">
        <v>4225263</v>
      </c>
      <c r="JH304" t="s">
        <v>398</v>
      </c>
      <c r="JI304" s="11">
        <v>0</v>
      </c>
      <c r="JJ304" t="str">
        <f>_xll.SNL.Clients.Office.Excel.Functions.SPG(JG304, "SP_COUNTRY_NAME")</f>
        <v>South Africa</v>
      </c>
      <c r="JK304" t="s">
        <v>1451</v>
      </c>
      <c r="JL304">
        <v>5850609</v>
      </c>
      <c r="JM304" t="s">
        <v>398</v>
      </c>
      <c r="JN304" s="11">
        <v>0</v>
      </c>
      <c r="JO304" t="str">
        <f>_xll.SNL.Clients.Office.Excel.Functions.SPG(JL304, "SP_COUNTRY_NAME")</f>
        <v>Germany</v>
      </c>
      <c r="JT304" t="str">
        <f>_xll.SNL.Clients.Office.Excel.Functions.SPG(JQ304, "SP_COUNTRY_NAME")</f>
        <v>#INVALID COMPANY ID</v>
      </c>
      <c r="JY304" t="str">
        <f>_xll.SNL.Clients.Office.Excel.Functions.SPG(JV304, "SP_COUNTRY_NAME")</f>
        <v>#INVALID COMPANY ID</v>
      </c>
      <c r="JZ304" t="s">
        <v>1783</v>
      </c>
      <c r="KA304">
        <v>8896286</v>
      </c>
      <c r="KB304" t="s">
        <v>403</v>
      </c>
      <c r="KC304" s="11">
        <v>0</v>
      </c>
      <c r="KD304" t="str">
        <f>_xll.SNL.Clients.Office.Excel.Functions.SPG(KA304, "SP_COUNTRY_NAME")</f>
        <v>Brazil</v>
      </c>
      <c r="KI304" t="str">
        <f>_xll.SNL.Clients.Office.Excel.Functions.SPG(KF304, "SP_COUNTRY_NAME")</f>
        <v>#INVALID COMPANY ID</v>
      </c>
      <c r="KN304" t="str">
        <f>_xll.SNL.Clients.Office.Excel.Functions.SPG(KK304, "SP_COUNTRY_NAME")</f>
        <v>#INVALID COMPANY ID</v>
      </c>
    </row>
    <row r="305" spans="5:300" x14ac:dyDescent="0.35">
      <c r="E305" t="str">
        <f>_xll.SNL.Clients.Office.Excel.Functions.SPG(B305, "SP_COUNTRY_NAME")</f>
        <v>#INVALID COMPANY ID</v>
      </c>
      <c r="F305" t="s">
        <v>784</v>
      </c>
      <c r="G305">
        <v>7789175</v>
      </c>
      <c r="H305" t="s">
        <v>398</v>
      </c>
      <c r="I305" s="11">
        <v>0</v>
      </c>
      <c r="J305" t="str">
        <f>_xll.SNL.Clients.Office.Excel.Functions.SPG(G305, "SP_COUNTRY_NAME")</f>
        <v>South Africa</v>
      </c>
      <c r="O305" t="str">
        <f>_xll.SNL.Clients.Office.Excel.Functions.SPG(L305, "SP_COUNTRY_NAME")</f>
        <v>#INVALID COMPANY ID</v>
      </c>
      <c r="P305" t="s">
        <v>1146</v>
      </c>
      <c r="Q305">
        <v>4208762</v>
      </c>
      <c r="R305" t="s">
        <v>398</v>
      </c>
      <c r="S305" s="11">
        <v>0.01</v>
      </c>
      <c r="T305" t="str">
        <f>_xll.SNL.Clients.Office.Excel.Functions.SPG(Q305, "SP_COUNTRY_NAME")</f>
        <v>Hong Kong</v>
      </c>
      <c r="Y305" t="str">
        <f>_xll.SNL.Clients.Office.Excel.Functions.SPG(V305, "SP_COUNTRY_NAME")</f>
        <v>#INVALID COMPANY ID</v>
      </c>
      <c r="AD305" t="str">
        <f>_xll.SNL.Clients.Office.Excel.Functions.SPG(AA305, "SP_COUNTRY_NAME")</f>
        <v>#INVALID COMPANY ID</v>
      </c>
      <c r="AI305" t="str">
        <f>_xll.SNL.Clients.Office.Excel.Functions.SPG(AF305, "SP_COUNTRY_NAME")</f>
        <v>#INVALID COMPANY ID</v>
      </c>
      <c r="AJ305" t="s">
        <v>1146</v>
      </c>
      <c r="AK305">
        <v>4208762</v>
      </c>
      <c r="AL305" t="s">
        <v>398</v>
      </c>
      <c r="AM305" s="11">
        <v>0.01</v>
      </c>
      <c r="AN305" t="str">
        <f>_xll.SNL.Clients.Office.Excel.Functions.SPG(AK305, "SP_COUNTRY_NAME")</f>
        <v>Hong Kong</v>
      </c>
      <c r="AS305" t="str">
        <f>_xll.SNL.Clients.Office.Excel.Functions.SPG(AP305, "SP_COUNTRY_NAME")</f>
        <v>#INVALID COMPANY ID</v>
      </c>
      <c r="AX305" t="str">
        <f>_xll.SNL.Clients.Office.Excel.Functions.SPG(AU305, "SP_COUNTRY_NAME")</f>
        <v>#INVALID COMPANY ID</v>
      </c>
      <c r="BC305" t="str">
        <f>_xll.SNL.Clients.Office.Excel.Functions.SPG(AZ305, "SP_COUNTRY_NAME")</f>
        <v>#INVALID COMPANY ID</v>
      </c>
      <c r="BH305" t="str">
        <f>_xll.SNL.Clients.Office.Excel.Functions.SPG(BE305, "SP_COUNTRY_NAME")</f>
        <v>#INVALID COMPANY ID</v>
      </c>
      <c r="BM305" t="str">
        <f>_xll.SNL.Clients.Office.Excel.Functions.SPG(BJ305, "SP_COUNTRY_NAME")</f>
        <v>#INVALID COMPANY ID</v>
      </c>
      <c r="BR305" t="str">
        <f>_xll.SNL.Clients.Office.Excel.Functions.SPG(BO305, "SP_COUNTRY_NAME")</f>
        <v>#INVALID COMPANY ID</v>
      </c>
      <c r="BW305" t="str">
        <f>_xll.SNL.Clients.Office.Excel.Functions.SPG(BT305, "SP_COUNTRY_NAME")</f>
        <v>#INVALID COMPANY ID</v>
      </c>
      <c r="BX305" t="s">
        <v>1784</v>
      </c>
      <c r="BY305">
        <v>4431044</v>
      </c>
      <c r="BZ305" t="s">
        <v>398</v>
      </c>
      <c r="CA305" s="11">
        <v>0</v>
      </c>
      <c r="CB305" t="str">
        <f>_xll.SNL.Clients.Office.Excel.Functions.SPG(BY305, "SP_COUNTRY_NAME")</f>
        <v>USA</v>
      </c>
      <c r="CC305" t="s">
        <v>824</v>
      </c>
      <c r="CD305">
        <v>4139629</v>
      </c>
      <c r="CE305" t="s">
        <v>398</v>
      </c>
      <c r="CF305" s="11">
        <v>0</v>
      </c>
      <c r="CG305" t="str">
        <f>_xll.SNL.Clients.Office.Excel.Functions.SPG(CD305, "SP_COUNTRY_NAME")</f>
        <v>Singapore</v>
      </c>
      <c r="CH305" t="s">
        <v>1784</v>
      </c>
      <c r="CI305">
        <v>4431044</v>
      </c>
      <c r="CJ305" t="s">
        <v>398</v>
      </c>
      <c r="CK305" s="11">
        <v>0</v>
      </c>
      <c r="CL305" t="str">
        <f>_xll.SNL.Clients.Office.Excel.Functions.SPG(CI305, "SP_COUNTRY_NAME")</f>
        <v>USA</v>
      </c>
      <c r="CQ305" t="str">
        <f>_xll.SNL.Clients.Office.Excel.Functions.SPG(CN305, "SP_COUNTRY_NAME")</f>
        <v>#INVALID COMPANY ID</v>
      </c>
      <c r="CV305" t="str">
        <f>_xll.SNL.Clients.Office.Excel.Functions.SPG(CS305, "SP_COUNTRY_NAME")</f>
        <v>#INVALID COMPANY ID</v>
      </c>
      <c r="CW305" t="s">
        <v>1784</v>
      </c>
      <c r="CX305">
        <v>4431044</v>
      </c>
      <c r="CY305" t="s">
        <v>398</v>
      </c>
      <c r="CZ305" s="11">
        <v>0</v>
      </c>
      <c r="DA305" t="str">
        <f>_xll.SNL.Clients.Office.Excel.Functions.SPG(CX305, "SP_COUNTRY_NAME")</f>
        <v>USA</v>
      </c>
      <c r="DF305" t="str">
        <f>_xll.SNL.Clients.Office.Excel.Functions.SPG(DC305, "SP_COUNTRY_NAME")</f>
        <v>#INVALID COMPANY ID</v>
      </c>
      <c r="DK305" t="str">
        <f>_xll.SNL.Clients.Office.Excel.Functions.SPG(DH305, "SP_COUNTRY_NAME")</f>
        <v>#INVALID COMPANY ID</v>
      </c>
      <c r="DL305" t="s">
        <v>784</v>
      </c>
      <c r="DM305">
        <v>7789175</v>
      </c>
      <c r="DN305" t="s">
        <v>398</v>
      </c>
      <c r="DO305" s="11">
        <v>0</v>
      </c>
      <c r="DP305" t="str">
        <f>_xll.SNL.Clients.Office.Excel.Functions.SPG(DM305, "SP_COUNTRY_NAME")</f>
        <v>South Africa</v>
      </c>
      <c r="DQ305" t="s">
        <v>784</v>
      </c>
      <c r="DR305">
        <v>7789175</v>
      </c>
      <c r="DS305" t="s">
        <v>398</v>
      </c>
      <c r="DT305" s="11">
        <v>0</v>
      </c>
      <c r="DU305" t="str">
        <f>_xll.SNL.Clients.Office.Excel.Functions.SPG(DR305, "SP_COUNTRY_NAME")</f>
        <v>South Africa</v>
      </c>
      <c r="DV305" t="s">
        <v>784</v>
      </c>
      <c r="DW305">
        <v>7789175</v>
      </c>
      <c r="DX305" t="s">
        <v>398</v>
      </c>
      <c r="DY305" s="11">
        <v>0</v>
      </c>
      <c r="DZ305" t="str">
        <f>_xll.SNL.Clients.Office.Excel.Functions.SPG(DW305, "SP_COUNTRY_NAME")</f>
        <v>South Africa</v>
      </c>
      <c r="EE305" t="str">
        <f>_xll.SNL.Clients.Office.Excel.Functions.SPG(EB305, "SP_COUNTRY_NAME")</f>
        <v>#INVALID COMPANY ID</v>
      </c>
      <c r="EF305" t="s">
        <v>693</v>
      </c>
      <c r="EG305">
        <v>5871860</v>
      </c>
      <c r="EH305" t="s">
        <v>398</v>
      </c>
      <c r="EI305" s="11">
        <v>0</v>
      </c>
      <c r="EJ305" t="str">
        <f>_xll.SNL.Clients.Office.Excel.Functions.SPG(EG305, "SP_COUNTRY_NAME")</f>
        <v>South Africa</v>
      </c>
      <c r="EO305" t="str">
        <f>_xll.SNL.Clients.Office.Excel.Functions.SPG(EL305, "SP_COUNTRY_NAME")</f>
        <v>#INVALID COMPANY ID</v>
      </c>
      <c r="ET305" t="str">
        <f>_xll.SNL.Clients.Office.Excel.Functions.SPG(EQ305, "SP_COUNTRY_NAME")</f>
        <v>#INVALID COMPANY ID</v>
      </c>
      <c r="EY305" t="str">
        <f>_xll.SNL.Clients.Office.Excel.Functions.SPG(EV305, "SP_COUNTRY_NAME")</f>
        <v>#INVALID COMPANY ID</v>
      </c>
      <c r="EZ305" t="s">
        <v>824</v>
      </c>
      <c r="FA305">
        <v>4139629</v>
      </c>
      <c r="FB305" t="s">
        <v>398</v>
      </c>
      <c r="FC305" s="11">
        <v>0</v>
      </c>
      <c r="FD305" t="str">
        <f>_xll.SNL.Clients.Office.Excel.Functions.SPG(FA305, "SP_COUNTRY_NAME")</f>
        <v>Singapore</v>
      </c>
      <c r="FE305" t="s">
        <v>824</v>
      </c>
      <c r="FF305">
        <v>4139629</v>
      </c>
      <c r="FG305" t="s">
        <v>398</v>
      </c>
      <c r="FH305" s="11">
        <v>0</v>
      </c>
      <c r="FI305" t="str">
        <f>_xll.SNL.Clients.Office.Excel.Functions.SPG(FF305, "SP_COUNTRY_NAME")</f>
        <v>Singapore</v>
      </c>
      <c r="FJ305" t="s">
        <v>1784</v>
      </c>
      <c r="FK305">
        <v>4431044</v>
      </c>
      <c r="FL305" t="s">
        <v>398</v>
      </c>
      <c r="FM305" s="11">
        <v>0</v>
      </c>
      <c r="FN305" t="str">
        <f>_xll.SNL.Clients.Office.Excel.Functions.SPG(FK305, "SP_COUNTRY_NAME")</f>
        <v>USA</v>
      </c>
      <c r="FS305" t="str">
        <f>_xll.SNL.Clients.Office.Excel.Functions.SPG(FP305, "SP_COUNTRY_NAME")</f>
        <v>#INVALID COMPANY ID</v>
      </c>
      <c r="FT305" t="s">
        <v>693</v>
      </c>
      <c r="FU305">
        <v>5871860</v>
      </c>
      <c r="FV305" t="s">
        <v>398</v>
      </c>
      <c r="FW305" s="11">
        <v>0</v>
      </c>
      <c r="FX305" t="str">
        <f>_xll.SNL.Clients.Office.Excel.Functions.SPG(FU305, "SP_COUNTRY_NAME")</f>
        <v>South Africa</v>
      </c>
      <c r="GC305" t="str">
        <f>_xll.SNL.Clients.Office.Excel.Functions.SPG(FZ305, "SP_COUNTRY_NAME")</f>
        <v>#INVALID COMPANY ID</v>
      </c>
      <c r="GH305" t="str">
        <f>_xll.SNL.Clients.Office.Excel.Functions.SPG(GE305, "SP_COUNTRY_NAME")</f>
        <v>#INVALID COMPANY ID</v>
      </c>
      <c r="GM305" t="str">
        <f>_xll.SNL.Clients.Office.Excel.Functions.SPG(GJ305, "SP_COUNTRY_NAME")</f>
        <v>#INVALID COMPANY ID</v>
      </c>
      <c r="GR305" t="str">
        <f>_xll.SNL.Clients.Office.Excel.Functions.SPG(GO305, "SP_COUNTRY_NAME")</f>
        <v>#INVALID COMPANY ID</v>
      </c>
      <c r="GW305" t="str">
        <f>_xll.SNL.Clients.Office.Excel.Functions.SPG(GT305, "SP_COUNTRY_NAME")</f>
        <v>#INVALID COMPANY ID</v>
      </c>
      <c r="HB305" t="str">
        <f>_xll.SNL.Clients.Office.Excel.Functions.SPG(GY305, "SP_COUNTRY_NAME")</f>
        <v>#INVALID COMPANY ID</v>
      </c>
      <c r="HC305" t="s">
        <v>1784</v>
      </c>
      <c r="HD305">
        <v>4431044</v>
      </c>
      <c r="HE305" t="s">
        <v>398</v>
      </c>
      <c r="HF305" s="11">
        <v>0</v>
      </c>
      <c r="HG305" t="str">
        <f>_xll.SNL.Clients.Office.Excel.Functions.SPG(HD305, "SP_COUNTRY_NAME")</f>
        <v>USA</v>
      </c>
      <c r="HL305" t="str">
        <f>_xll.SNL.Clients.Office.Excel.Functions.SPG(HI305, "SP_COUNTRY_NAME")</f>
        <v>#INVALID COMPANY ID</v>
      </c>
      <c r="HQ305" t="str">
        <f>_xll.SNL.Clients.Office.Excel.Functions.SPG(HN305, "SP_COUNTRY_NAME")</f>
        <v>#INVALID COMPANY ID</v>
      </c>
      <c r="HR305" t="s">
        <v>1784</v>
      </c>
      <c r="HS305">
        <v>4431044</v>
      </c>
      <c r="HT305" t="s">
        <v>398</v>
      </c>
      <c r="HU305" s="11">
        <v>0</v>
      </c>
      <c r="HV305" t="str">
        <f>_xll.SNL.Clients.Office.Excel.Functions.SPG(HS305, "SP_COUNTRY_NAME")</f>
        <v>USA</v>
      </c>
      <c r="HW305" t="s">
        <v>693</v>
      </c>
      <c r="HX305">
        <v>5871860</v>
      </c>
      <c r="HY305" t="s">
        <v>398</v>
      </c>
      <c r="HZ305" s="11">
        <v>0</v>
      </c>
      <c r="IA305" t="str">
        <f>_xll.SNL.Clients.Office.Excel.Functions.SPG(HX305, "SP_COUNTRY_NAME")</f>
        <v>South Africa</v>
      </c>
      <c r="IF305" t="str">
        <f>_xll.SNL.Clients.Office.Excel.Functions.SPG(IC305, "SP_COUNTRY_NAME")</f>
        <v>#INVALID COMPANY ID</v>
      </c>
      <c r="IK305" t="str">
        <f>_xll.SNL.Clients.Office.Excel.Functions.SPG(IH305, "SP_COUNTRY_NAME")</f>
        <v>#INVALID COMPANY ID</v>
      </c>
      <c r="IP305" t="str">
        <f>_xll.SNL.Clients.Office.Excel.Functions.SPG(IM305, "SP_COUNTRY_NAME")</f>
        <v>#INVALID COMPANY ID</v>
      </c>
      <c r="IU305" t="str">
        <f>_xll.SNL.Clients.Office.Excel.Functions.SPG(IR305, "SP_COUNTRY_NAME")</f>
        <v>#INVALID COMPANY ID</v>
      </c>
      <c r="IZ305" t="str">
        <f>_xll.SNL.Clients.Office.Excel.Functions.SPG(IW305, "SP_COUNTRY_NAME")</f>
        <v>#INVALID COMPANY ID</v>
      </c>
      <c r="JE305" t="str">
        <f>_xll.SNL.Clients.Office.Excel.Functions.SPG(JB305, "SP_COUNTRY_NAME")</f>
        <v>#INVALID COMPANY ID</v>
      </c>
      <c r="JF305" t="s">
        <v>784</v>
      </c>
      <c r="JG305">
        <v>7789175</v>
      </c>
      <c r="JH305" t="s">
        <v>398</v>
      </c>
      <c r="JI305" s="11">
        <v>0</v>
      </c>
      <c r="JJ305" t="str">
        <f>_xll.SNL.Clients.Office.Excel.Functions.SPG(JG305, "SP_COUNTRY_NAME")</f>
        <v>South Africa</v>
      </c>
      <c r="JK305" t="s">
        <v>824</v>
      </c>
      <c r="JL305">
        <v>4139629</v>
      </c>
      <c r="JM305" t="s">
        <v>398</v>
      </c>
      <c r="JN305" s="11">
        <v>0</v>
      </c>
      <c r="JO305" t="str">
        <f>_xll.SNL.Clients.Office.Excel.Functions.SPG(JL305, "SP_COUNTRY_NAME")</f>
        <v>Singapore</v>
      </c>
      <c r="JT305" t="str">
        <f>_xll.SNL.Clients.Office.Excel.Functions.SPG(JQ305, "SP_COUNTRY_NAME")</f>
        <v>#INVALID COMPANY ID</v>
      </c>
      <c r="JY305" t="str">
        <f>_xll.SNL.Clients.Office.Excel.Functions.SPG(JV305, "SP_COUNTRY_NAME")</f>
        <v>#INVALID COMPANY ID</v>
      </c>
      <c r="JZ305" t="s">
        <v>1784</v>
      </c>
      <c r="KA305">
        <v>4431044</v>
      </c>
      <c r="KB305" t="s">
        <v>398</v>
      </c>
      <c r="KC305" s="11">
        <v>0</v>
      </c>
      <c r="KD305" t="str">
        <f>_xll.SNL.Clients.Office.Excel.Functions.SPG(KA305, "SP_COUNTRY_NAME")</f>
        <v>USA</v>
      </c>
      <c r="KI305" t="str">
        <f>_xll.SNL.Clients.Office.Excel.Functions.SPG(KF305, "SP_COUNTRY_NAME")</f>
        <v>#INVALID COMPANY ID</v>
      </c>
      <c r="KN305" t="str">
        <f>_xll.SNL.Clients.Office.Excel.Functions.SPG(KK305, "SP_COUNTRY_NAME")</f>
        <v>#INVALID COMPANY ID</v>
      </c>
    </row>
    <row r="306" spans="5:300" x14ac:dyDescent="0.35">
      <c r="E306" t="str">
        <f>_xll.SNL.Clients.Office.Excel.Functions.SPG(B306, "SP_COUNTRY_NAME")</f>
        <v>#INVALID COMPANY ID</v>
      </c>
      <c r="F306" t="s">
        <v>890</v>
      </c>
      <c r="G306">
        <v>4142020</v>
      </c>
      <c r="H306" t="s">
        <v>398</v>
      </c>
      <c r="I306" s="11">
        <v>0</v>
      </c>
      <c r="J306" t="str">
        <f>_xll.SNL.Clients.Office.Excel.Functions.SPG(G306, "SP_COUNTRY_NAME")</f>
        <v>India</v>
      </c>
      <c r="O306" t="str">
        <f>_xll.SNL.Clients.Office.Excel.Functions.SPG(L306, "SP_COUNTRY_NAME")</f>
        <v>#INVALID COMPANY ID</v>
      </c>
      <c r="P306" t="s">
        <v>709</v>
      </c>
      <c r="Q306">
        <v>4237662</v>
      </c>
      <c r="R306" t="s">
        <v>398</v>
      </c>
      <c r="S306" s="11">
        <v>0.01</v>
      </c>
      <c r="T306" t="str">
        <f>_xll.SNL.Clients.Office.Excel.Functions.SPG(Q306, "SP_COUNTRY_NAME")</f>
        <v>South Africa</v>
      </c>
      <c r="Y306" t="str">
        <f>_xll.SNL.Clients.Office.Excel.Functions.SPG(V306, "SP_COUNTRY_NAME")</f>
        <v>#INVALID COMPANY ID</v>
      </c>
      <c r="AD306" t="str">
        <f>_xll.SNL.Clients.Office.Excel.Functions.SPG(AA306, "SP_COUNTRY_NAME")</f>
        <v>#INVALID COMPANY ID</v>
      </c>
      <c r="AI306" t="str">
        <f>_xll.SNL.Clients.Office.Excel.Functions.SPG(AF306, "SP_COUNTRY_NAME")</f>
        <v>#INVALID COMPANY ID</v>
      </c>
      <c r="AJ306" t="s">
        <v>709</v>
      </c>
      <c r="AK306">
        <v>4237662</v>
      </c>
      <c r="AL306" t="s">
        <v>398</v>
      </c>
      <c r="AM306" s="11">
        <v>0.01</v>
      </c>
      <c r="AN306" t="str">
        <f>_xll.SNL.Clients.Office.Excel.Functions.SPG(AK306, "SP_COUNTRY_NAME")</f>
        <v>South Africa</v>
      </c>
      <c r="AS306" t="str">
        <f>_xll.SNL.Clients.Office.Excel.Functions.SPG(AP306, "SP_COUNTRY_NAME")</f>
        <v>#INVALID COMPANY ID</v>
      </c>
      <c r="AX306" t="str">
        <f>_xll.SNL.Clients.Office.Excel.Functions.SPG(AU306, "SP_COUNTRY_NAME")</f>
        <v>#INVALID COMPANY ID</v>
      </c>
      <c r="BC306" t="str">
        <f>_xll.SNL.Clients.Office.Excel.Functions.SPG(AZ306, "SP_COUNTRY_NAME")</f>
        <v>#INVALID COMPANY ID</v>
      </c>
      <c r="BH306" t="str">
        <f>_xll.SNL.Clients.Office.Excel.Functions.SPG(BE306, "SP_COUNTRY_NAME")</f>
        <v>#INVALID COMPANY ID</v>
      </c>
      <c r="BM306" t="str">
        <f>_xll.SNL.Clients.Office.Excel.Functions.SPG(BJ306, "SP_COUNTRY_NAME")</f>
        <v>#INVALID COMPANY ID</v>
      </c>
      <c r="BR306" t="str">
        <f>_xll.SNL.Clients.Office.Excel.Functions.SPG(BO306, "SP_COUNTRY_NAME")</f>
        <v>#INVALID COMPANY ID</v>
      </c>
      <c r="BW306" t="str">
        <f>_xll.SNL.Clients.Office.Excel.Functions.SPG(BT306, "SP_COUNTRY_NAME")</f>
        <v>#INVALID COMPANY ID</v>
      </c>
      <c r="BX306" t="s">
        <v>1566</v>
      </c>
      <c r="BY306">
        <v>4048290</v>
      </c>
      <c r="BZ306" t="s">
        <v>325</v>
      </c>
      <c r="CA306" s="11">
        <v>0</v>
      </c>
      <c r="CB306" t="str">
        <f>_xll.SNL.Clients.Office.Excel.Functions.SPG(BY306, "SP_COUNTRY_NAME")</f>
        <v>USA</v>
      </c>
      <c r="CC306" t="s">
        <v>871</v>
      </c>
      <c r="CD306">
        <v>7357269</v>
      </c>
      <c r="CE306" t="s">
        <v>398</v>
      </c>
      <c r="CF306" s="11">
        <v>0</v>
      </c>
      <c r="CG306" t="str">
        <f>_xll.SNL.Clients.Office.Excel.Functions.SPG(CD306, "SP_COUNTRY_NAME")</f>
        <v>USA</v>
      </c>
      <c r="CH306" t="s">
        <v>1566</v>
      </c>
      <c r="CI306">
        <v>4048290</v>
      </c>
      <c r="CJ306" t="s">
        <v>325</v>
      </c>
      <c r="CK306" s="11">
        <v>0</v>
      </c>
      <c r="CL306" t="str">
        <f>_xll.SNL.Clients.Office.Excel.Functions.SPG(CI306, "SP_COUNTRY_NAME")</f>
        <v>USA</v>
      </c>
      <c r="CQ306" t="str">
        <f>_xll.SNL.Clients.Office.Excel.Functions.SPG(CN306, "SP_COUNTRY_NAME")</f>
        <v>#INVALID COMPANY ID</v>
      </c>
      <c r="CV306" t="str">
        <f>_xll.SNL.Clients.Office.Excel.Functions.SPG(CS306, "SP_COUNTRY_NAME")</f>
        <v>#INVALID COMPANY ID</v>
      </c>
      <c r="CW306" t="s">
        <v>1566</v>
      </c>
      <c r="CX306">
        <v>4048290</v>
      </c>
      <c r="CY306" t="s">
        <v>325</v>
      </c>
      <c r="CZ306" s="11">
        <v>0</v>
      </c>
      <c r="DA306" t="str">
        <f>_xll.SNL.Clients.Office.Excel.Functions.SPG(CX306, "SP_COUNTRY_NAME")</f>
        <v>USA</v>
      </c>
      <c r="DF306" t="str">
        <f>_xll.SNL.Clients.Office.Excel.Functions.SPG(DC306, "SP_COUNTRY_NAME")</f>
        <v>#INVALID COMPANY ID</v>
      </c>
      <c r="DK306" t="str">
        <f>_xll.SNL.Clients.Office.Excel.Functions.SPG(DH306, "SP_COUNTRY_NAME")</f>
        <v>#INVALID COMPANY ID</v>
      </c>
      <c r="DL306" t="s">
        <v>890</v>
      </c>
      <c r="DM306">
        <v>4142020</v>
      </c>
      <c r="DN306" t="s">
        <v>398</v>
      </c>
      <c r="DO306" s="11">
        <v>0</v>
      </c>
      <c r="DP306" t="str">
        <f>_xll.SNL.Clients.Office.Excel.Functions.SPG(DM306, "SP_COUNTRY_NAME")</f>
        <v>India</v>
      </c>
      <c r="DQ306" t="s">
        <v>890</v>
      </c>
      <c r="DR306">
        <v>4142020</v>
      </c>
      <c r="DS306" t="s">
        <v>398</v>
      </c>
      <c r="DT306" s="11">
        <v>0</v>
      </c>
      <c r="DU306" t="str">
        <f>_xll.SNL.Clients.Office.Excel.Functions.SPG(DR306, "SP_COUNTRY_NAME")</f>
        <v>India</v>
      </c>
      <c r="DV306" t="s">
        <v>890</v>
      </c>
      <c r="DW306">
        <v>4142020</v>
      </c>
      <c r="DX306" t="s">
        <v>398</v>
      </c>
      <c r="DY306" s="11">
        <v>0</v>
      </c>
      <c r="DZ306" t="str">
        <f>_xll.SNL.Clients.Office.Excel.Functions.SPG(DW306, "SP_COUNTRY_NAME")</f>
        <v>India</v>
      </c>
      <c r="EE306" t="str">
        <f>_xll.SNL.Clients.Office.Excel.Functions.SPG(EB306, "SP_COUNTRY_NAME")</f>
        <v>#INVALID COMPANY ID</v>
      </c>
      <c r="EF306" t="s">
        <v>2023</v>
      </c>
      <c r="EG306">
        <v>5877271</v>
      </c>
      <c r="EH306" t="s">
        <v>398</v>
      </c>
      <c r="EI306" s="11">
        <v>0</v>
      </c>
      <c r="EJ306" t="str">
        <f>_xll.SNL.Clients.Office.Excel.Functions.SPG(EG306, "SP_COUNTRY_NAME")</f>
        <v>South Africa</v>
      </c>
      <c r="EO306" t="str">
        <f>_xll.SNL.Clients.Office.Excel.Functions.SPG(EL306, "SP_COUNTRY_NAME")</f>
        <v>#INVALID COMPANY ID</v>
      </c>
      <c r="ET306" t="str">
        <f>_xll.SNL.Clients.Office.Excel.Functions.SPG(EQ306, "SP_COUNTRY_NAME")</f>
        <v>#INVALID COMPANY ID</v>
      </c>
      <c r="EY306" t="str">
        <f>_xll.SNL.Clients.Office.Excel.Functions.SPG(EV306, "SP_COUNTRY_NAME")</f>
        <v>#INVALID COMPANY ID</v>
      </c>
      <c r="EZ306" t="s">
        <v>871</v>
      </c>
      <c r="FA306">
        <v>7357269</v>
      </c>
      <c r="FB306" t="s">
        <v>398</v>
      </c>
      <c r="FC306" s="11">
        <v>0</v>
      </c>
      <c r="FD306" t="str">
        <f>_xll.SNL.Clients.Office.Excel.Functions.SPG(FA306, "SP_COUNTRY_NAME")</f>
        <v>USA</v>
      </c>
      <c r="FE306" t="s">
        <v>871</v>
      </c>
      <c r="FF306">
        <v>7357269</v>
      </c>
      <c r="FG306" t="s">
        <v>398</v>
      </c>
      <c r="FH306" s="11">
        <v>0</v>
      </c>
      <c r="FI306" t="str">
        <f>_xll.SNL.Clients.Office.Excel.Functions.SPG(FF306, "SP_COUNTRY_NAME")</f>
        <v>USA</v>
      </c>
      <c r="FJ306" t="s">
        <v>1566</v>
      </c>
      <c r="FK306">
        <v>4048290</v>
      </c>
      <c r="FL306" t="s">
        <v>325</v>
      </c>
      <c r="FM306" s="11">
        <v>0</v>
      </c>
      <c r="FN306" t="str">
        <f>_xll.SNL.Clients.Office.Excel.Functions.SPG(FK306, "SP_COUNTRY_NAME")</f>
        <v>USA</v>
      </c>
      <c r="FS306" t="str">
        <f>_xll.SNL.Clients.Office.Excel.Functions.SPG(FP306, "SP_COUNTRY_NAME")</f>
        <v>#INVALID COMPANY ID</v>
      </c>
      <c r="FT306" t="s">
        <v>2023</v>
      </c>
      <c r="FU306">
        <v>5877271</v>
      </c>
      <c r="FV306" t="s">
        <v>398</v>
      </c>
      <c r="FW306" s="11">
        <v>0</v>
      </c>
      <c r="FX306" t="str">
        <f>_xll.SNL.Clients.Office.Excel.Functions.SPG(FU306, "SP_COUNTRY_NAME")</f>
        <v>South Africa</v>
      </c>
      <c r="GC306" t="str">
        <f>_xll.SNL.Clients.Office.Excel.Functions.SPG(FZ306, "SP_COUNTRY_NAME")</f>
        <v>#INVALID COMPANY ID</v>
      </c>
      <c r="GH306" t="str">
        <f>_xll.SNL.Clients.Office.Excel.Functions.SPG(GE306, "SP_COUNTRY_NAME")</f>
        <v>#INVALID COMPANY ID</v>
      </c>
      <c r="GM306" t="str">
        <f>_xll.SNL.Clients.Office.Excel.Functions.SPG(GJ306, "SP_COUNTRY_NAME")</f>
        <v>#INVALID COMPANY ID</v>
      </c>
      <c r="GR306" t="str">
        <f>_xll.SNL.Clients.Office.Excel.Functions.SPG(GO306, "SP_COUNTRY_NAME")</f>
        <v>#INVALID COMPANY ID</v>
      </c>
      <c r="GW306" t="str">
        <f>_xll.SNL.Clients.Office.Excel.Functions.SPG(GT306, "SP_COUNTRY_NAME")</f>
        <v>#INVALID COMPANY ID</v>
      </c>
      <c r="HB306" t="str">
        <f>_xll.SNL.Clients.Office.Excel.Functions.SPG(GY306, "SP_COUNTRY_NAME")</f>
        <v>#INVALID COMPANY ID</v>
      </c>
      <c r="HC306" t="s">
        <v>1566</v>
      </c>
      <c r="HD306">
        <v>4048290</v>
      </c>
      <c r="HE306" t="s">
        <v>325</v>
      </c>
      <c r="HF306" s="11">
        <v>0</v>
      </c>
      <c r="HG306" t="str">
        <f>_xll.SNL.Clients.Office.Excel.Functions.SPG(HD306, "SP_COUNTRY_NAME")</f>
        <v>USA</v>
      </c>
      <c r="HL306" t="str">
        <f>_xll.SNL.Clients.Office.Excel.Functions.SPG(HI306, "SP_COUNTRY_NAME")</f>
        <v>#INVALID COMPANY ID</v>
      </c>
      <c r="HQ306" t="str">
        <f>_xll.SNL.Clients.Office.Excel.Functions.SPG(HN306, "SP_COUNTRY_NAME")</f>
        <v>#INVALID COMPANY ID</v>
      </c>
      <c r="HR306" t="s">
        <v>1566</v>
      </c>
      <c r="HS306">
        <v>4048290</v>
      </c>
      <c r="HT306" t="s">
        <v>325</v>
      </c>
      <c r="HU306" s="11">
        <v>0</v>
      </c>
      <c r="HV306" t="str">
        <f>_xll.SNL.Clients.Office.Excel.Functions.SPG(HS306, "SP_COUNTRY_NAME")</f>
        <v>USA</v>
      </c>
      <c r="HW306" t="s">
        <v>2023</v>
      </c>
      <c r="HX306">
        <v>5877271</v>
      </c>
      <c r="HY306" t="s">
        <v>398</v>
      </c>
      <c r="HZ306" s="11">
        <v>0</v>
      </c>
      <c r="IA306" t="str">
        <f>_xll.SNL.Clients.Office.Excel.Functions.SPG(HX306, "SP_COUNTRY_NAME")</f>
        <v>South Africa</v>
      </c>
      <c r="IF306" t="str">
        <f>_xll.SNL.Clients.Office.Excel.Functions.SPG(IC306, "SP_COUNTRY_NAME")</f>
        <v>#INVALID COMPANY ID</v>
      </c>
      <c r="IK306" t="str">
        <f>_xll.SNL.Clients.Office.Excel.Functions.SPG(IH306, "SP_COUNTRY_NAME")</f>
        <v>#INVALID COMPANY ID</v>
      </c>
      <c r="IP306" t="str">
        <f>_xll.SNL.Clients.Office.Excel.Functions.SPG(IM306, "SP_COUNTRY_NAME")</f>
        <v>#INVALID COMPANY ID</v>
      </c>
      <c r="IU306" t="str">
        <f>_xll.SNL.Clients.Office.Excel.Functions.SPG(IR306, "SP_COUNTRY_NAME")</f>
        <v>#INVALID COMPANY ID</v>
      </c>
      <c r="IZ306" t="str">
        <f>_xll.SNL.Clients.Office.Excel.Functions.SPG(IW306, "SP_COUNTRY_NAME")</f>
        <v>#INVALID COMPANY ID</v>
      </c>
      <c r="JE306" t="str">
        <f>_xll.SNL.Clients.Office.Excel.Functions.SPG(JB306, "SP_COUNTRY_NAME")</f>
        <v>#INVALID COMPANY ID</v>
      </c>
      <c r="JF306" t="s">
        <v>890</v>
      </c>
      <c r="JG306">
        <v>4142020</v>
      </c>
      <c r="JH306" t="s">
        <v>398</v>
      </c>
      <c r="JI306" s="11">
        <v>0</v>
      </c>
      <c r="JJ306" t="str">
        <f>_xll.SNL.Clients.Office.Excel.Functions.SPG(JG306, "SP_COUNTRY_NAME")</f>
        <v>India</v>
      </c>
      <c r="JK306" t="s">
        <v>871</v>
      </c>
      <c r="JL306">
        <v>7357269</v>
      </c>
      <c r="JM306" t="s">
        <v>398</v>
      </c>
      <c r="JN306" s="11">
        <v>0</v>
      </c>
      <c r="JO306" t="str">
        <f>_xll.SNL.Clients.Office.Excel.Functions.SPG(JL306, "SP_COUNTRY_NAME")</f>
        <v>USA</v>
      </c>
      <c r="JT306" t="str">
        <f>_xll.SNL.Clients.Office.Excel.Functions.SPG(JQ306, "SP_COUNTRY_NAME")</f>
        <v>#INVALID COMPANY ID</v>
      </c>
      <c r="JY306" t="str">
        <f>_xll.SNL.Clients.Office.Excel.Functions.SPG(JV306, "SP_COUNTRY_NAME")</f>
        <v>#INVALID COMPANY ID</v>
      </c>
      <c r="JZ306" t="s">
        <v>1566</v>
      </c>
      <c r="KA306">
        <v>4048290</v>
      </c>
      <c r="KB306" t="s">
        <v>325</v>
      </c>
      <c r="KC306" s="11">
        <v>0</v>
      </c>
      <c r="KD306" t="str">
        <f>_xll.SNL.Clients.Office.Excel.Functions.SPG(KA306, "SP_COUNTRY_NAME")</f>
        <v>USA</v>
      </c>
      <c r="KI306" t="str">
        <f>_xll.SNL.Clients.Office.Excel.Functions.SPG(KF306, "SP_COUNTRY_NAME")</f>
        <v>#INVALID COMPANY ID</v>
      </c>
      <c r="KN306" t="str">
        <f>_xll.SNL.Clients.Office.Excel.Functions.SPG(KK306, "SP_COUNTRY_NAME")</f>
        <v>#INVALID COMPANY ID</v>
      </c>
    </row>
    <row r="307" spans="5:300" x14ac:dyDescent="0.35">
      <c r="E307" t="str">
        <f>_xll.SNL.Clients.Office.Excel.Functions.SPG(B307, "SP_COUNTRY_NAME")</f>
        <v>#INVALID COMPANY ID</v>
      </c>
      <c r="F307" t="s">
        <v>891</v>
      </c>
      <c r="G307">
        <v>4337895</v>
      </c>
      <c r="H307" t="s">
        <v>403</v>
      </c>
      <c r="I307" s="11">
        <v>0</v>
      </c>
      <c r="J307" t="str">
        <f>_xll.SNL.Clients.Office.Excel.Functions.SPG(G307, "SP_COUNTRY_NAME")</f>
        <v>USA</v>
      </c>
      <c r="O307" t="str">
        <f>_xll.SNL.Clients.Office.Excel.Functions.SPG(L307, "SP_COUNTRY_NAME")</f>
        <v>#INVALID COMPANY ID</v>
      </c>
      <c r="P307" t="s">
        <v>702</v>
      </c>
      <c r="Q307">
        <v>4326066</v>
      </c>
      <c r="R307" t="s">
        <v>398</v>
      </c>
      <c r="S307" s="11">
        <v>0.01</v>
      </c>
      <c r="T307" t="str">
        <f>_xll.SNL.Clients.Office.Excel.Functions.SPG(Q307, "SP_COUNTRY_NAME")</f>
        <v>South Africa</v>
      </c>
      <c r="Y307" t="str">
        <f>_xll.SNL.Clients.Office.Excel.Functions.SPG(V307, "SP_COUNTRY_NAME")</f>
        <v>#INVALID COMPANY ID</v>
      </c>
      <c r="AD307" t="str">
        <f>_xll.SNL.Clients.Office.Excel.Functions.SPG(AA307, "SP_COUNTRY_NAME")</f>
        <v>#INVALID COMPANY ID</v>
      </c>
      <c r="AI307" t="str">
        <f>_xll.SNL.Clients.Office.Excel.Functions.SPG(AF307, "SP_COUNTRY_NAME")</f>
        <v>#INVALID COMPANY ID</v>
      </c>
      <c r="AJ307" t="s">
        <v>702</v>
      </c>
      <c r="AK307">
        <v>4326066</v>
      </c>
      <c r="AL307" t="s">
        <v>398</v>
      </c>
      <c r="AM307" s="11">
        <v>0.01</v>
      </c>
      <c r="AN307" t="str">
        <f>_xll.SNL.Clients.Office.Excel.Functions.SPG(AK307, "SP_COUNTRY_NAME")</f>
        <v>South Africa</v>
      </c>
      <c r="AS307" t="str">
        <f>_xll.SNL.Clients.Office.Excel.Functions.SPG(AP307, "SP_COUNTRY_NAME")</f>
        <v>#INVALID COMPANY ID</v>
      </c>
      <c r="AX307" t="str">
        <f>_xll.SNL.Clients.Office.Excel.Functions.SPG(AU307, "SP_COUNTRY_NAME")</f>
        <v>#INVALID COMPANY ID</v>
      </c>
      <c r="BC307" t="str">
        <f>_xll.SNL.Clients.Office.Excel.Functions.SPG(AZ307, "SP_COUNTRY_NAME")</f>
        <v>#INVALID COMPANY ID</v>
      </c>
      <c r="BH307" t="str">
        <f>_xll.SNL.Clients.Office.Excel.Functions.SPG(BE307, "SP_COUNTRY_NAME")</f>
        <v>#INVALID COMPANY ID</v>
      </c>
      <c r="BM307" t="str">
        <f>_xll.SNL.Clients.Office.Excel.Functions.SPG(BJ307, "SP_COUNTRY_NAME")</f>
        <v>#INVALID COMPANY ID</v>
      </c>
      <c r="BR307" t="str">
        <f>_xll.SNL.Clients.Office.Excel.Functions.SPG(BO307, "SP_COUNTRY_NAME")</f>
        <v>#INVALID COMPANY ID</v>
      </c>
      <c r="BW307" t="str">
        <f>_xll.SNL.Clients.Office.Excel.Functions.SPG(BT307, "SP_COUNTRY_NAME")</f>
        <v>#INVALID COMPANY ID</v>
      </c>
      <c r="BX307" t="s">
        <v>783</v>
      </c>
      <c r="BY307">
        <v>10308257</v>
      </c>
      <c r="BZ307" t="s">
        <v>403</v>
      </c>
      <c r="CA307" s="11">
        <v>0</v>
      </c>
      <c r="CB307" t="str">
        <f>_xll.SNL.Clients.Office.Excel.Functions.SPG(BY307, "SP_COUNTRY_NAME")</f>
        <v>South Africa</v>
      </c>
      <c r="CC307" t="s">
        <v>1452</v>
      </c>
      <c r="CD307">
        <v>4217906</v>
      </c>
      <c r="CE307" t="s">
        <v>403</v>
      </c>
      <c r="CF307" s="11">
        <v>0</v>
      </c>
      <c r="CG307" t="str">
        <f>_xll.SNL.Clients.Office.Excel.Functions.SPG(CD307, "SP_COUNTRY_NAME")</f>
        <v>USA</v>
      </c>
      <c r="CH307" t="s">
        <v>783</v>
      </c>
      <c r="CI307">
        <v>10308257</v>
      </c>
      <c r="CJ307" t="s">
        <v>403</v>
      </c>
      <c r="CK307" s="11">
        <v>0</v>
      </c>
      <c r="CL307" t="str">
        <f>_xll.SNL.Clients.Office.Excel.Functions.SPG(CI307, "SP_COUNTRY_NAME")</f>
        <v>South Africa</v>
      </c>
      <c r="CQ307" t="str">
        <f>_xll.SNL.Clients.Office.Excel.Functions.SPG(CN307, "SP_COUNTRY_NAME")</f>
        <v>#INVALID COMPANY ID</v>
      </c>
      <c r="CV307" t="str">
        <f>_xll.SNL.Clients.Office.Excel.Functions.SPG(CS307, "SP_COUNTRY_NAME")</f>
        <v>#INVALID COMPANY ID</v>
      </c>
      <c r="CW307" t="s">
        <v>783</v>
      </c>
      <c r="CX307">
        <v>10308257</v>
      </c>
      <c r="CY307" t="s">
        <v>403</v>
      </c>
      <c r="CZ307" s="11">
        <v>0</v>
      </c>
      <c r="DA307" t="str">
        <f>_xll.SNL.Clients.Office.Excel.Functions.SPG(CX307, "SP_COUNTRY_NAME")</f>
        <v>South Africa</v>
      </c>
      <c r="DF307" t="str">
        <f>_xll.SNL.Clients.Office.Excel.Functions.SPG(DC307, "SP_COUNTRY_NAME")</f>
        <v>#INVALID COMPANY ID</v>
      </c>
      <c r="DK307" t="str">
        <f>_xll.SNL.Clients.Office.Excel.Functions.SPG(DH307, "SP_COUNTRY_NAME")</f>
        <v>#INVALID COMPANY ID</v>
      </c>
      <c r="DL307" t="s">
        <v>891</v>
      </c>
      <c r="DM307">
        <v>4337895</v>
      </c>
      <c r="DN307" t="s">
        <v>403</v>
      </c>
      <c r="DO307" s="11">
        <v>0</v>
      </c>
      <c r="DP307" t="str">
        <f>_xll.SNL.Clients.Office.Excel.Functions.SPG(DM307, "SP_COUNTRY_NAME")</f>
        <v>USA</v>
      </c>
      <c r="DQ307" t="s">
        <v>891</v>
      </c>
      <c r="DR307">
        <v>4337895</v>
      </c>
      <c r="DS307" t="s">
        <v>403</v>
      </c>
      <c r="DT307" s="11">
        <v>0</v>
      </c>
      <c r="DU307" t="str">
        <f>_xll.SNL.Clients.Office.Excel.Functions.SPG(DR307, "SP_COUNTRY_NAME")</f>
        <v>USA</v>
      </c>
      <c r="DV307" t="s">
        <v>891</v>
      </c>
      <c r="DW307">
        <v>4337895</v>
      </c>
      <c r="DX307" t="s">
        <v>403</v>
      </c>
      <c r="DY307" s="11">
        <v>0</v>
      </c>
      <c r="DZ307" t="str">
        <f>_xll.SNL.Clients.Office.Excel.Functions.SPG(DW307, "SP_COUNTRY_NAME")</f>
        <v>USA</v>
      </c>
      <c r="EE307" t="str">
        <f>_xll.SNL.Clients.Office.Excel.Functions.SPG(EB307, "SP_COUNTRY_NAME")</f>
        <v>#INVALID COMPANY ID</v>
      </c>
      <c r="EF307" t="s">
        <v>726</v>
      </c>
      <c r="EG307">
        <v>4672272</v>
      </c>
      <c r="EH307" t="s">
        <v>398</v>
      </c>
      <c r="EI307" s="11">
        <v>0</v>
      </c>
      <c r="EJ307" t="str">
        <f>_xll.SNL.Clients.Office.Excel.Functions.SPG(EG307, "SP_COUNTRY_NAME")</f>
        <v>South Africa</v>
      </c>
      <c r="EO307" t="str">
        <f>_xll.SNL.Clients.Office.Excel.Functions.SPG(EL307, "SP_COUNTRY_NAME")</f>
        <v>#INVALID COMPANY ID</v>
      </c>
      <c r="ET307" t="str">
        <f>_xll.SNL.Clients.Office.Excel.Functions.SPG(EQ307, "SP_COUNTRY_NAME")</f>
        <v>#INVALID COMPANY ID</v>
      </c>
      <c r="EY307" t="str">
        <f>_xll.SNL.Clients.Office.Excel.Functions.SPG(EV307, "SP_COUNTRY_NAME")</f>
        <v>#INVALID COMPANY ID</v>
      </c>
      <c r="EZ307" t="s">
        <v>1452</v>
      </c>
      <c r="FA307">
        <v>4217906</v>
      </c>
      <c r="FB307" t="s">
        <v>403</v>
      </c>
      <c r="FC307" s="11">
        <v>0</v>
      </c>
      <c r="FD307" t="str">
        <f>_xll.SNL.Clients.Office.Excel.Functions.SPG(FA307, "SP_COUNTRY_NAME")</f>
        <v>USA</v>
      </c>
      <c r="FE307" t="s">
        <v>1452</v>
      </c>
      <c r="FF307">
        <v>4217906</v>
      </c>
      <c r="FG307" t="s">
        <v>403</v>
      </c>
      <c r="FH307" s="11">
        <v>0</v>
      </c>
      <c r="FI307" t="str">
        <f>_xll.SNL.Clients.Office.Excel.Functions.SPG(FF307, "SP_COUNTRY_NAME")</f>
        <v>USA</v>
      </c>
      <c r="FJ307" t="s">
        <v>783</v>
      </c>
      <c r="FK307">
        <v>10308257</v>
      </c>
      <c r="FL307" t="s">
        <v>403</v>
      </c>
      <c r="FM307" s="11">
        <v>0</v>
      </c>
      <c r="FN307" t="str">
        <f>_xll.SNL.Clients.Office.Excel.Functions.SPG(FK307, "SP_COUNTRY_NAME")</f>
        <v>South Africa</v>
      </c>
      <c r="FS307" t="str">
        <f>_xll.SNL.Clients.Office.Excel.Functions.SPG(FP307, "SP_COUNTRY_NAME")</f>
        <v>#INVALID COMPANY ID</v>
      </c>
      <c r="FT307" t="s">
        <v>726</v>
      </c>
      <c r="FU307">
        <v>4672272</v>
      </c>
      <c r="FV307" t="s">
        <v>398</v>
      </c>
      <c r="FW307" s="11">
        <v>0</v>
      </c>
      <c r="FX307" t="str">
        <f>_xll.SNL.Clients.Office.Excel.Functions.SPG(FU307, "SP_COUNTRY_NAME")</f>
        <v>South Africa</v>
      </c>
      <c r="GC307" t="str">
        <f>_xll.SNL.Clients.Office.Excel.Functions.SPG(FZ307, "SP_COUNTRY_NAME")</f>
        <v>#INVALID COMPANY ID</v>
      </c>
      <c r="GH307" t="str">
        <f>_xll.SNL.Clients.Office.Excel.Functions.SPG(GE307, "SP_COUNTRY_NAME")</f>
        <v>#INVALID COMPANY ID</v>
      </c>
      <c r="GM307" t="str">
        <f>_xll.SNL.Clients.Office.Excel.Functions.SPG(GJ307, "SP_COUNTRY_NAME")</f>
        <v>#INVALID COMPANY ID</v>
      </c>
      <c r="GR307" t="str">
        <f>_xll.SNL.Clients.Office.Excel.Functions.SPG(GO307, "SP_COUNTRY_NAME")</f>
        <v>#INVALID COMPANY ID</v>
      </c>
      <c r="GW307" t="str">
        <f>_xll.SNL.Clients.Office.Excel.Functions.SPG(GT307, "SP_COUNTRY_NAME")</f>
        <v>#INVALID COMPANY ID</v>
      </c>
      <c r="HB307" t="str">
        <f>_xll.SNL.Clients.Office.Excel.Functions.SPG(GY307, "SP_COUNTRY_NAME")</f>
        <v>#INVALID COMPANY ID</v>
      </c>
      <c r="HC307" t="s">
        <v>783</v>
      </c>
      <c r="HD307">
        <v>10308257</v>
      </c>
      <c r="HE307" t="s">
        <v>403</v>
      </c>
      <c r="HF307" s="11">
        <v>0</v>
      </c>
      <c r="HG307" t="str">
        <f>_xll.SNL.Clients.Office.Excel.Functions.SPG(HD307, "SP_COUNTRY_NAME")</f>
        <v>South Africa</v>
      </c>
      <c r="HL307" t="str">
        <f>_xll.SNL.Clients.Office.Excel.Functions.SPG(HI307, "SP_COUNTRY_NAME")</f>
        <v>#INVALID COMPANY ID</v>
      </c>
      <c r="HQ307" t="str">
        <f>_xll.SNL.Clients.Office.Excel.Functions.SPG(HN307, "SP_COUNTRY_NAME")</f>
        <v>#INVALID COMPANY ID</v>
      </c>
      <c r="HR307" t="s">
        <v>783</v>
      </c>
      <c r="HS307">
        <v>10308257</v>
      </c>
      <c r="HT307" t="s">
        <v>403</v>
      </c>
      <c r="HU307" s="11">
        <v>0</v>
      </c>
      <c r="HV307" t="str">
        <f>_xll.SNL.Clients.Office.Excel.Functions.SPG(HS307, "SP_COUNTRY_NAME")</f>
        <v>South Africa</v>
      </c>
      <c r="HW307" t="s">
        <v>726</v>
      </c>
      <c r="HX307">
        <v>4672272</v>
      </c>
      <c r="HY307" t="s">
        <v>398</v>
      </c>
      <c r="HZ307" s="11">
        <v>0</v>
      </c>
      <c r="IA307" t="str">
        <f>_xll.SNL.Clients.Office.Excel.Functions.SPG(HX307, "SP_COUNTRY_NAME")</f>
        <v>South Africa</v>
      </c>
      <c r="IF307" t="str">
        <f>_xll.SNL.Clients.Office.Excel.Functions.SPG(IC307, "SP_COUNTRY_NAME")</f>
        <v>#INVALID COMPANY ID</v>
      </c>
      <c r="IK307" t="str">
        <f>_xll.SNL.Clients.Office.Excel.Functions.SPG(IH307, "SP_COUNTRY_NAME")</f>
        <v>#INVALID COMPANY ID</v>
      </c>
      <c r="IP307" t="str">
        <f>_xll.SNL.Clients.Office.Excel.Functions.SPG(IM307, "SP_COUNTRY_NAME")</f>
        <v>#INVALID COMPANY ID</v>
      </c>
      <c r="IU307" t="str">
        <f>_xll.SNL.Clients.Office.Excel.Functions.SPG(IR307, "SP_COUNTRY_NAME")</f>
        <v>#INVALID COMPANY ID</v>
      </c>
      <c r="IZ307" t="str">
        <f>_xll.SNL.Clients.Office.Excel.Functions.SPG(IW307, "SP_COUNTRY_NAME")</f>
        <v>#INVALID COMPANY ID</v>
      </c>
      <c r="JE307" t="str">
        <f>_xll.SNL.Clients.Office.Excel.Functions.SPG(JB307, "SP_COUNTRY_NAME")</f>
        <v>#INVALID COMPANY ID</v>
      </c>
      <c r="JF307" t="s">
        <v>891</v>
      </c>
      <c r="JG307">
        <v>4337895</v>
      </c>
      <c r="JH307" t="s">
        <v>403</v>
      </c>
      <c r="JI307" s="11">
        <v>0</v>
      </c>
      <c r="JJ307" t="str">
        <f>_xll.SNL.Clients.Office.Excel.Functions.SPG(JG307, "SP_COUNTRY_NAME")</f>
        <v>USA</v>
      </c>
      <c r="JK307" t="s">
        <v>1452</v>
      </c>
      <c r="JL307">
        <v>4217906</v>
      </c>
      <c r="JM307" t="s">
        <v>403</v>
      </c>
      <c r="JN307" s="11">
        <v>0</v>
      </c>
      <c r="JO307" t="str">
        <f>_xll.SNL.Clients.Office.Excel.Functions.SPG(JL307, "SP_COUNTRY_NAME")</f>
        <v>USA</v>
      </c>
      <c r="JT307" t="str">
        <f>_xll.SNL.Clients.Office.Excel.Functions.SPG(JQ307, "SP_COUNTRY_NAME")</f>
        <v>#INVALID COMPANY ID</v>
      </c>
      <c r="JY307" t="str">
        <f>_xll.SNL.Clients.Office.Excel.Functions.SPG(JV307, "SP_COUNTRY_NAME")</f>
        <v>#INVALID COMPANY ID</v>
      </c>
      <c r="JZ307" t="s">
        <v>783</v>
      </c>
      <c r="KA307">
        <v>10308257</v>
      </c>
      <c r="KB307" t="s">
        <v>403</v>
      </c>
      <c r="KC307" s="11">
        <v>0</v>
      </c>
      <c r="KD307" t="str">
        <f>_xll.SNL.Clients.Office.Excel.Functions.SPG(KA307, "SP_COUNTRY_NAME")</f>
        <v>South Africa</v>
      </c>
      <c r="KI307" t="str">
        <f>_xll.SNL.Clients.Office.Excel.Functions.SPG(KF307, "SP_COUNTRY_NAME")</f>
        <v>#INVALID COMPANY ID</v>
      </c>
      <c r="KN307" t="str">
        <f>_xll.SNL.Clients.Office.Excel.Functions.SPG(KK307, "SP_COUNTRY_NAME")</f>
        <v>#INVALID COMPANY ID</v>
      </c>
    </row>
    <row r="308" spans="5:300" x14ac:dyDescent="0.35">
      <c r="E308" t="str">
        <f>_xll.SNL.Clients.Office.Excel.Functions.SPG(B308, "SP_COUNTRY_NAME")</f>
        <v>#INVALID COMPANY ID</v>
      </c>
      <c r="F308" t="s">
        <v>788</v>
      </c>
      <c r="G308">
        <v>115685602</v>
      </c>
      <c r="H308" t="s">
        <v>403</v>
      </c>
      <c r="I308" s="11">
        <v>0</v>
      </c>
      <c r="J308" t="str">
        <f>_xll.SNL.Clients.Office.Excel.Functions.SPG(G308, "SP_COUNTRY_NAME")</f>
        <v>South Africa</v>
      </c>
      <c r="O308" t="str">
        <f>_xll.SNL.Clients.Office.Excel.Functions.SPG(L308, "SP_COUNTRY_NAME")</f>
        <v>#INVALID COMPANY ID</v>
      </c>
      <c r="P308" t="s">
        <v>715</v>
      </c>
      <c r="Q308">
        <v>19723341</v>
      </c>
      <c r="R308" t="s">
        <v>398</v>
      </c>
      <c r="S308" s="11">
        <v>0.01</v>
      </c>
      <c r="T308" t="str">
        <f>_xll.SNL.Clients.Office.Excel.Functions.SPG(Q308, "SP_COUNTRY_NAME")</f>
        <v>South Africa</v>
      </c>
      <c r="Y308" t="str">
        <f>_xll.SNL.Clients.Office.Excel.Functions.SPG(V308, "SP_COUNTRY_NAME")</f>
        <v>#INVALID COMPANY ID</v>
      </c>
      <c r="AD308" t="str">
        <f>_xll.SNL.Clients.Office.Excel.Functions.SPG(AA308, "SP_COUNTRY_NAME")</f>
        <v>#INVALID COMPANY ID</v>
      </c>
      <c r="AI308" t="str">
        <f>_xll.SNL.Clients.Office.Excel.Functions.SPG(AF308, "SP_COUNTRY_NAME")</f>
        <v>#INVALID COMPANY ID</v>
      </c>
      <c r="AJ308" t="s">
        <v>715</v>
      </c>
      <c r="AK308">
        <v>19723341</v>
      </c>
      <c r="AL308" t="s">
        <v>398</v>
      </c>
      <c r="AM308" s="11">
        <v>0.01</v>
      </c>
      <c r="AN308" t="str">
        <f>_xll.SNL.Clients.Office.Excel.Functions.SPG(AK308, "SP_COUNTRY_NAME")</f>
        <v>South Africa</v>
      </c>
      <c r="AS308" t="str">
        <f>_xll.SNL.Clients.Office.Excel.Functions.SPG(AP308, "SP_COUNTRY_NAME")</f>
        <v>#INVALID COMPANY ID</v>
      </c>
      <c r="AX308" t="str">
        <f>_xll.SNL.Clients.Office.Excel.Functions.SPG(AU308, "SP_COUNTRY_NAME")</f>
        <v>#INVALID COMPANY ID</v>
      </c>
      <c r="BC308" t="str">
        <f>_xll.SNL.Clients.Office.Excel.Functions.SPG(AZ308, "SP_COUNTRY_NAME")</f>
        <v>#INVALID COMPANY ID</v>
      </c>
      <c r="BH308" t="str">
        <f>_xll.SNL.Clients.Office.Excel.Functions.SPG(BE308, "SP_COUNTRY_NAME")</f>
        <v>#INVALID COMPANY ID</v>
      </c>
      <c r="BM308" t="str">
        <f>_xll.SNL.Clients.Office.Excel.Functions.SPG(BJ308, "SP_COUNTRY_NAME")</f>
        <v>#INVALID COMPANY ID</v>
      </c>
      <c r="BR308" t="str">
        <f>_xll.SNL.Clients.Office.Excel.Functions.SPG(BO308, "SP_COUNTRY_NAME")</f>
        <v>#INVALID COMPANY ID</v>
      </c>
      <c r="BW308" t="str">
        <f>_xll.SNL.Clients.Office.Excel.Functions.SPG(BT308, "SP_COUNTRY_NAME")</f>
        <v>#INVALID COMPANY ID</v>
      </c>
      <c r="BX308" t="s">
        <v>1785</v>
      </c>
      <c r="BY308">
        <v>5803703</v>
      </c>
      <c r="BZ308" t="s">
        <v>398</v>
      </c>
      <c r="CA308" s="11">
        <v>0</v>
      </c>
      <c r="CB308" t="str">
        <f>_xll.SNL.Clients.Office.Excel.Functions.SPG(BY308, "SP_COUNTRY_NAME")</f>
        <v>Germany</v>
      </c>
      <c r="CC308" t="s">
        <v>1453</v>
      </c>
      <c r="CD308">
        <v>5752951</v>
      </c>
      <c r="CE308" t="s">
        <v>398</v>
      </c>
      <c r="CF308" s="11">
        <v>0</v>
      </c>
      <c r="CG308" t="str">
        <f>_xll.SNL.Clients.Office.Excel.Functions.SPG(CD308, "SP_COUNTRY_NAME")</f>
        <v>Canada</v>
      </c>
      <c r="CH308" t="s">
        <v>1785</v>
      </c>
      <c r="CI308">
        <v>5803703</v>
      </c>
      <c r="CJ308" t="s">
        <v>398</v>
      </c>
      <c r="CK308" s="11">
        <v>0</v>
      </c>
      <c r="CL308" t="str">
        <f>_xll.SNL.Clients.Office.Excel.Functions.SPG(CI308, "SP_COUNTRY_NAME")</f>
        <v>Germany</v>
      </c>
      <c r="CQ308" t="str">
        <f>_xll.SNL.Clients.Office.Excel.Functions.SPG(CN308, "SP_COUNTRY_NAME")</f>
        <v>#INVALID COMPANY ID</v>
      </c>
      <c r="CV308" t="str">
        <f>_xll.SNL.Clients.Office.Excel.Functions.SPG(CS308, "SP_COUNTRY_NAME")</f>
        <v>#INVALID COMPANY ID</v>
      </c>
      <c r="CW308" t="s">
        <v>1785</v>
      </c>
      <c r="CX308">
        <v>5803703</v>
      </c>
      <c r="CY308" t="s">
        <v>398</v>
      </c>
      <c r="CZ308" s="11">
        <v>0</v>
      </c>
      <c r="DA308" t="str">
        <f>_xll.SNL.Clients.Office.Excel.Functions.SPG(CX308, "SP_COUNTRY_NAME")</f>
        <v>Germany</v>
      </c>
      <c r="DF308" t="str">
        <f>_xll.SNL.Clients.Office.Excel.Functions.SPG(DC308, "SP_COUNTRY_NAME")</f>
        <v>#INVALID COMPANY ID</v>
      </c>
      <c r="DK308" t="str">
        <f>_xll.SNL.Clients.Office.Excel.Functions.SPG(DH308, "SP_COUNTRY_NAME")</f>
        <v>#INVALID COMPANY ID</v>
      </c>
      <c r="DL308" t="s">
        <v>788</v>
      </c>
      <c r="DM308">
        <v>115685602</v>
      </c>
      <c r="DN308" t="s">
        <v>403</v>
      </c>
      <c r="DO308" s="11">
        <v>0</v>
      </c>
      <c r="DP308" t="str">
        <f>_xll.SNL.Clients.Office.Excel.Functions.SPG(DM308, "SP_COUNTRY_NAME")</f>
        <v>South Africa</v>
      </c>
      <c r="DQ308" t="s">
        <v>788</v>
      </c>
      <c r="DR308">
        <v>115685602</v>
      </c>
      <c r="DS308" t="s">
        <v>403</v>
      </c>
      <c r="DT308" s="11">
        <v>0</v>
      </c>
      <c r="DU308" t="str">
        <f>_xll.SNL.Clients.Office.Excel.Functions.SPG(DR308, "SP_COUNTRY_NAME")</f>
        <v>South Africa</v>
      </c>
      <c r="DV308" t="s">
        <v>788</v>
      </c>
      <c r="DW308">
        <v>115685602</v>
      </c>
      <c r="DX308" t="s">
        <v>403</v>
      </c>
      <c r="DY308" s="11">
        <v>0</v>
      </c>
      <c r="DZ308" t="str">
        <f>_xll.SNL.Clients.Office.Excel.Functions.SPG(DW308, "SP_COUNTRY_NAME")</f>
        <v>South Africa</v>
      </c>
      <c r="EE308" t="str">
        <f>_xll.SNL.Clients.Office.Excel.Functions.SPG(EB308, "SP_COUNTRY_NAME")</f>
        <v>#INVALID COMPANY ID</v>
      </c>
      <c r="EF308" t="s">
        <v>1152</v>
      </c>
      <c r="EG308">
        <v>133018323</v>
      </c>
      <c r="EH308" t="s">
        <v>398</v>
      </c>
      <c r="EI308" s="11">
        <v>0</v>
      </c>
      <c r="EJ308" t="str">
        <f>_xll.SNL.Clients.Office.Excel.Functions.SPG(EG308, "SP_COUNTRY_NAME")</f>
        <v>USA</v>
      </c>
      <c r="EO308" t="str">
        <f>_xll.SNL.Clients.Office.Excel.Functions.SPG(EL308, "SP_COUNTRY_NAME")</f>
        <v>#INVALID COMPANY ID</v>
      </c>
      <c r="ET308" t="str">
        <f>_xll.SNL.Clients.Office.Excel.Functions.SPG(EQ308, "SP_COUNTRY_NAME")</f>
        <v>#INVALID COMPANY ID</v>
      </c>
      <c r="EY308" t="str">
        <f>_xll.SNL.Clients.Office.Excel.Functions.SPG(EV308, "SP_COUNTRY_NAME")</f>
        <v>#INVALID COMPANY ID</v>
      </c>
      <c r="EZ308" t="s">
        <v>1453</v>
      </c>
      <c r="FA308">
        <v>5752951</v>
      </c>
      <c r="FB308" t="s">
        <v>398</v>
      </c>
      <c r="FC308" s="11">
        <v>0</v>
      </c>
      <c r="FD308" t="str">
        <f>_xll.SNL.Clients.Office.Excel.Functions.SPG(FA308, "SP_COUNTRY_NAME")</f>
        <v>Canada</v>
      </c>
      <c r="FE308" t="s">
        <v>1453</v>
      </c>
      <c r="FF308">
        <v>5752951</v>
      </c>
      <c r="FG308" t="s">
        <v>398</v>
      </c>
      <c r="FH308" s="11">
        <v>0</v>
      </c>
      <c r="FI308" t="str">
        <f>_xll.SNL.Clients.Office.Excel.Functions.SPG(FF308, "SP_COUNTRY_NAME")</f>
        <v>Canada</v>
      </c>
      <c r="FJ308" t="s">
        <v>1785</v>
      </c>
      <c r="FK308">
        <v>5803703</v>
      </c>
      <c r="FL308" t="s">
        <v>398</v>
      </c>
      <c r="FM308" s="11">
        <v>0</v>
      </c>
      <c r="FN308" t="str">
        <f>_xll.SNL.Clients.Office.Excel.Functions.SPG(FK308, "SP_COUNTRY_NAME")</f>
        <v>Germany</v>
      </c>
      <c r="FS308" t="str">
        <f>_xll.SNL.Clients.Office.Excel.Functions.SPG(FP308, "SP_COUNTRY_NAME")</f>
        <v>#INVALID COMPANY ID</v>
      </c>
      <c r="FT308" t="s">
        <v>1152</v>
      </c>
      <c r="FU308">
        <v>133018323</v>
      </c>
      <c r="FV308" t="s">
        <v>398</v>
      </c>
      <c r="FW308" s="11">
        <v>0</v>
      </c>
      <c r="FX308" t="str">
        <f>_xll.SNL.Clients.Office.Excel.Functions.SPG(FU308, "SP_COUNTRY_NAME")</f>
        <v>USA</v>
      </c>
      <c r="GC308" t="str">
        <f>_xll.SNL.Clients.Office.Excel.Functions.SPG(FZ308, "SP_COUNTRY_NAME")</f>
        <v>#INVALID COMPANY ID</v>
      </c>
      <c r="GH308" t="str">
        <f>_xll.SNL.Clients.Office.Excel.Functions.SPG(GE308, "SP_COUNTRY_NAME")</f>
        <v>#INVALID COMPANY ID</v>
      </c>
      <c r="GM308" t="str">
        <f>_xll.SNL.Clients.Office.Excel.Functions.SPG(GJ308, "SP_COUNTRY_NAME")</f>
        <v>#INVALID COMPANY ID</v>
      </c>
      <c r="GR308" t="str">
        <f>_xll.SNL.Clients.Office.Excel.Functions.SPG(GO308, "SP_COUNTRY_NAME")</f>
        <v>#INVALID COMPANY ID</v>
      </c>
      <c r="GW308" t="str">
        <f>_xll.SNL.Clients.Office.Excel.Functions.SPG(GT308, "SP_COUNTRY_NAME")</f>
        <v>#INVALID COMPANY ID</v>
      </c>
      <c r="HB308" t="str">
        <f>_xll.SNL.Clients.Office.Excel.Functions.SPG(GY308, "SP_COUNTRY_NAME")</f>
        <v>#INVALID COMPANY ID</v>
      </c>
      <c r="HC308" t="s">
        <v>1785</v>
      </c>
      <c r="HD308">
        <v>5803703</v>
      </c>
      <c r="HE308" t="s">
        <v>398</v>
      </c>
      <c r="HF308" s="11">
        <v>0</v>
      </c>
      <c r="HG308" t="str">
        <f>_xll.SNL.Clients.Office.Excel.Functions.SPG(HD308, "SP_COUNTRY_NAME")</f>
        <v>Germany</v>
      </c>
      <c r="HL308" t="str">
        <f>_xll.SNL.Clients.Office.Excel.Functions.SPG(HI308, "SP_COUNTRY_NAME")</f>
        <v>#INVALID COMPANY ID</v>
      </c>
      <c r="HQ308" t="str">
        <f>_xll.SNL.Clients.Office.Excel.Functions.SPG(HN308, "SP_COUNTRY_NAME")</f>
        <v>#INVALID COMPANY ID</v>
      </c>
      <c r="HR308" t="s">
        <v>1785</v>
      </c>
      <c r="HS308">
        <v>5803703</v>
      </c>
      <c r="HT308" t="s">
        <v>398</v>
      </c>
      <c r="HU308" s="11">
        <v>0</v>
      </c>
      <c r="HV308" t="str">
        <f>_xll.SNL.Clients.Office.Excel.Functions.SPG(HS308, "SP_COUNTRY_NAME")</f>
        <v>Germany</v>
      </c>
      <c r="HW308" t="s">
        <v>1152</v>
      </c>
      <c r="HX308">
        <v>133018323</v>
      </c>
      <c r="HY308" t="s">
        <v>398</v>
      </c>
      <c r="HZ308" s="11">
        <v>0</v>
      </c>
      <c r="IA308" t="str">
        <f>_xll.SNL.Clients.Office.Excel.Functions.SPG(HX308, "SP_COUNTRY_NAME")</f>
        <v>USA</v>
      </c>
      <c r="IF308" t="str">
        <f>_xll.SNL.Clients.Office.Excel.Functions.SPG(IC308, "SP_COUNTRY_NAME")</f>
        <v>#INVALID COMPANY ID</v>
      </c>
      <c r="IK308" t="str">
        <f>_xll.SNL.Clients.Office.Excel.Functions.SPG(IH308, "SP_COUNTRY_NAME")</f>
        <v>#INVALID COMPANY ID</v>
      </c>
      <c r="IP308" t="str">
        <f>_xll.SNL.Clients.Office.Excel.Functions.SPG(IM308, "SP_COUNTRY_NAME")</f>
        <v>#INVALID COMPANY ID</v>
      </c>
      <c r="IU308" t="str">
        <f>_xll.SNL.Clients.Office.Excel.Functions.SPG(IR308, "SP_COUNTRY_NAME")</f>
        <v>#INVALID COMPANY ID</v>
      </c>
      <c r="IZ308" t="str">
        <f>_xll.SNL.Clients.Office.Excel.Functions.SPG(IW308, "SP_COUNTRY_NAME")</f>
        <v>#INVALID COMPANY ID</v>
      </c>
      <c r="JE308" t="str">
        <f>_xll.SNL.Clients.Office.Excel.Functions.SPG(JB308, "SP_COUNTRY_NAME")</f>
        <v>#INVALID COMPANY ID</v>
      </c>
      <c r="JF308" t="s">
        <v>788</v>
      </c>
      <c r="JG308">
        <v>115685602</v>
      </c>
      <c r="JH308" t="s">
        <v>403</v>
      </c>
      <c r="JI308" s="11">
        <v>0</v>
      </c>
      <c r="JJ308" t="str">
        <f>_xll.SNL.Clients.Office.Excel.Functions.SPG(JG308, "SP_COUNTRY_NAME")</f>
        <v>South Africa</v>
      </c>
      <c r="JK308" t="s">
        <v>1453</v>
      </c>
      <c r="JL308">
        <v>5752951</v>
      </c>
      <c r="JM308" t="s">
        <v>398</v>
      </c>
      <c r="JN308" s="11">
        <v>0</v>
      </c>
      <c r="JO308" t="str">
        <f>_xll.SNL.Clients.Office.Excel.Functions.SPG(JL308, "SP_COUNTRY_NAME")</f>
        <v>Canada</v>
      </c>
      <c r="JT308" t="str">
        <f>_xll.SNL.Clients.Office.Excel.Functions.SPG(JQ308, "SP_COUNTRY_NAME")</f>
        <v>#INVALID COMPANY ID</v>
      </c>
      <c r="JY308" t="str">
        <f>_xll.SNL.Clients.Office.Excel.Functions.SPG(JV308, "SP_COUNTRY_NAME")</f>
        <v>#INVALID COMPANY ID</v>
      </c>
      <c r="JZ308" t="s">
        <v>1785</v>
      </c>
      <c r="KA308">
        <v>5803703</v>
      </c>
      <c r="KB308" t="s">
        <v>398</v>
      </c>
      <c r="KC308" s="11">
        <v>0</v>
      </c>
      <c r="KD308" t="str">
        <f>_xll.SNL.Clients.Office.Excel.Functions.SPG(KA308, "SP_COUNTRY_NAME")</f>
        <v>Germany</v>
      </c>
      <c r="KI308" t="str">
        <f>_xll.SNL.Clients.Office.Excel.Functions.SPG(KF308, "SP_COUNTRY_NAME")</f>
        <v>#INVALID COMPANY ID</v>
      </c>
      <c r="KN308" t="str">
        <f>_xll.SNL.Clients.Office.Excel.Functions.SPG(KK308, "SP_COUNTRY_NAME")</f>
        <v>#INVALID COMPANY ID</v>
      </c>
    </row>
    <row r="309" spans="5:300" x14ac:dyDescent="0.35">
      <c r="E309" t="str">
        <f>_xll.SNL.Clients.Office.Excel.Functions.SPG(B309, "SP_COUNTRY_NAME")</f>
        <v>#INVALID COMPANY ID</v>
      </c>
      <c r="F309" t="s">
        <v>780</v>
      </c>
      <c r="G309">
        <v>8247050</v>
      </c>
      <c r="H309" t="s">
        <v>398</v>
      </c>
      <c r="I309" s="11">
        <v>0</v>
      </c>
      <c r="J309" t="str">
        <f>_xll.SNL.Clients.Office.Excel.Functions.SPG(G309, "SP_COUNTRY_NAME")</f>
        <v>South Africa</v>
      </c>
      <c r="O309" t="str">
        <f>_xll.SNL.Clients.Office.Excel.Functions.SPG(L309, "SP_COUNTRY_NAME")</f>
        <v>#INVALID COMPANY ID</v>
      </c>
      <c r="P309" t="s">
        <v>1147</v>
      </c>
      <c r="Q309">
        <v>5758195</v>
      </c>
      <c r="R309" t="s">
        <v>398</v>
      </c>
      <c r="S309" s="11">
        <v>0.01</v>
      </c>
      <c r="T309" t="str">
        <f>_xll.SNL.Clients.Office.Excel.Functions.SPG(Q309, "SP_COUNTRY_NAME")</f>
        <v>South Africa</v>
      </c>
      <c r="Y309" t="str">
        <f>_xll.SNL.Clients.Office.Excel.Functions.SPG(V309, "SP_COUNTRY_NAME")</f>
        <v>#INVALID COMPANY ID</v>
      </c>
      <c r="AD309" t="str">
        <f>_xll.SNL.Clients.Office.Excel.Functions.SPG(AA309, "SP_COUNTRY_NAME")</f>
        <v>#INVALID COMPANY ID</v>
      </c>
      <c r="AI309" t="str">
        <f>_xll.SNL.Clients.Office.Excel.Functions.SPG(AF309, "SP_COUNTRY_NAME")</f>
        <v>#INVALID COMPANY ID</v>
      </c>
      <c r="AJ309" t="s">
        <v>1147</v>
      </c>
      <c r="AK309">
        <v>5758195</v>
      </c>
      <c r="AL309" t="s">
        <v>398</v>
      </c>
      <c r="AM309" s="11">
        <v>0.01</v>
      </c>
      <c r="AN309" t="str">
        <f>_xll.SNL.Clients.Office.Excel.Functions.SPG(AK309, "SP_COUNTRY_NAME")</f>
        <v>South Africa</v>
      </c>
      <c r="AS309" t="str">
        <f>_xll.SNL.Clients.Office.Excel.Functions.SPG(AP309, "SP_COUNTRY_NAME")</f>
        <v>#INVALID COMPANY ID</v>
      </c>
      <c r="AX309" t="str">
        <f>_xll.SNL.Clients.Office.Excel.Functions.SPG(AU309, "SP_COUNTRY_NAME")</f>
        <v>#INVALID COMPANY ID</v>
      </c>
      <c r="BC309" t="str">
        <f>_xll.SNL.Clients.Office.Excel.Functions.SPG(AZ309, "SP_COUNTRY_NAME")</f>
        <v>#INVALID COMPANY ID</v>
      </c>
      <c r="BH309" t="str">
        <f>_xll.SNL.Clients.Office.Excel.Functions.SPG(BE309, "SP_COUNTRY_NAME")</f>
        <v>#INVALID COMPANY ID</v>
      </c>
      <c r="BM309" t="str">
        <f>_xll.SNL.Clients.Office.Excel.Functions.SPG(BJ309, "SP_COUNTRY_NAME")</f>
        <v>#INVALID COMPANY ID</v>
      </c>
      <c r="BR309" t="str">
        <f>_xll.SNL.Clients.Office.Excel.Functions.SPG(BO309, "SP_COUNTRY_NAME")</f>
        <v>#INVALID COMPANY ID</v>
      </c>
      <c r="BW309" t="str">
        <f>_xll.SNL.Clients.Office.Excel.Functions.SPG(BT309, "SP_COUNTRY_NAME")</f>
        <v>#INVALID COMPANY ID</v>
      </c>
      <c r="BX309" t="s">
        <v>1786</v>
      </c>
      <c r="BY309">
        <v>5830179</v>
      </c>
      <c r="BZ309" t="s">
        <v>398</v>
      </c>
      <c r="CA309" s="11">
        <v>0</v>
      </c>
      <c r="CB309" t="str">
        <f>_xll.SNL.Clients.Office.Excel.Functions.SPG(BY309, "SP_COUNTRY_NAME")</f>
        <v>Ireland</v>
      </c>
      <c r="CC309" t="s">
        <v>1454</v>
      </c>
      <c r="CD309">
        <v>12966365</v>
      </c>
      <c r="CE309" t="s">
        <v>325</v>
      </c>
      <c r="CF309" s="11">
        <v>0</v>
      </c>
      <c r="CG309" t="str">
        <f>_xll.SNL.Clients.Office.Excel.Functions.SPG(CD309, "SP_COUNTRY_NAME")</f>
        <v>USA</v>
      </c>
      <c r="CH309" t="s">
        <v>1786</v>
      </c>
      <c r="CI309">
        <v>5830179</v>
      </c>
      <c r="CJ309" t="s">
        <v>398</v>
      </c>
      <c r="CK309" s="11">
        <v>0</v>
      </c>
      <c r="CL309" t="str">
        <f>_xll.SNL.Clients.Office.Excel.Functions.SPG(CI309, "SP_COUNTRY_NAME")</f>
        <v>Ireland</v>
      </c>
      <c r="CQ309" t="str">
        <f>_xll.SNL.Clients.Office.Excel.Functions.SPG(CN309, "SP_COUNTRY_NAME")</f>
        <v>#INVALID COMPANY ID</v>
      </c>
      <c r="CV309" t="str">
        <f>_xll.SNL.Clients.Office.Excel.Functions.SPG(CS309, "SP_COUNTRY_NAME")</f>
        <v>#INVALID COMPANY ID</v>
      </c>
      <c r="CW309" t="s">
        <v>1786</v>
      </c>
      <c r="CX309">
        <v>5830179</v>
      </c>
      <c r="CY309" t="s">
        <v>398</v>
      </c>
      <c r="CZ309" s="11">
        <v>0</v>
      </c>
      <c r="DA309" t="str">
        <f>_xll.SNL.Clients.Office.Excel.Functions.SPG(CX309, "SP_COUNTRY_NAME")</f>
        <v>Ireland</v>
      </c>
      <c r="DF309" t="str">
        <f>_xll.SNL.Clients.Office.Excel.Functions.SPG(DC309, "SP_COUNTRY_NAME")</f>
        <v>#INVALID COMPANY ID</v>
      </c>
      <c r="DK309" t="str">
        <f>_xll.SNL.Clients.Office.Excel.Functions.SPG(DH309, "SP_COUNTRY_NAME")</f>
        <v>#INVALID COMPANY ID</v>
      </c>
      <c r="DL309" t="s">
        <v>780</v>
      </c>
      <c r="DM309">
        <v>8247050</v>
      </c>
      <c r="DN309" t="s">
        <v>398</v>
      </c>
      <c r="DO309" s="11">
        <v>0</v>
      </c>
      <c r="DP309" t="str">
        <f>_xll.SNL.Clients.Office.Excel.Functions.SPG(DM309, "SP_COUNTRY_NAME")</f>
        <v>South Africa</v>
      </c>
      <c r="DQ309" t="s">
        <v>780</v>
      </c>
      <c r="DR309">
        <v>8247050</v>
      </c>
      <c r="DS309" t="s">
        <v>398</v>
      </c>
      <c r="DT309" s="11">
        <v>0</v>
      </c>
      <c r="DU309" t="str">
        <f>_xll.SNL.Clients.Office.Excel.Functions.SPG(DR309, "SP_COUNTRY_NAME")</f>
        <v>South Africa</v>
      </c>
      <c r="DV309" t="s">
        <v>780</v>
      </c>
      <c r="DW309">
        <v>8247050</v>
      </c>
      <c r="DX309" t="s">
        <v>398</v>
      </c>
      <c r="DY309" s="11">
        <v>0</v>
      </c>
      <c r="DZ309" t="str">
        <f>_xll.SNL.Clients.Office.Excel.Functions.SPG(DW309, "SP_COUNTRY_NAME")</f>
        <v>South Africa</v>
      </c>
      <c r="EE309" t="str">
        <f>_xll.SNL.Clients.Office.Excel.Functions.SPG(EB309, "SP_COUNTRY_NAME")</f>
        <v>#INVALID COMPANY ID</v>
      </c>
      <c r="EF309" t="s">
        <v>850</v>
      </c>
      <c r="EG309">
        <v>4026891</v>
      </c>
      <c r="EH309" t="s">
        <v>398</v>
      </c>
      <c r="EI309" s="11">
        <v>0</v>
      </c>
      <c r="EJ309" t="str">
        <f>_xll.SNL.Clients.Office.Excel.Functions.SPG(EG309, "SP_COUNTRY_NAME")</f>
        <v>United Kingdom</v>
      </c>
      <c r="EO309" t="str">
        <f>_xll.SNL.Clients.Office.Excel.Functions.SPG(EL309, "SP_COUNTRY_NAME")</f>
        <v>#INVALID COMPANY ID</v>
      </c>
      <c r="ET309" t="str">
        <f>_xll.SNL.Clients.Office.Excel.Functions.SPG(EQ309, "SP_COUNTRY_NAME")</f>
        <v>#INVALID COMPANY ID</v>
      </c>
      <c r="EY309" t="str">
        <f>_xll.SNL.Clients.Office.Excel.Functions.SPG(EV309, "SP_COUNTRY_NAME")</f>
        <v>#INVALID COMPANY ID</v>
      </c>
      <c r="EZ309" t="s">
        <v>1454</v>
      </c>
      <c r="FA309">
        <v>12966365</v>
      </c>
      <c r="FB309" t="s">
        <v>325</v>
      </c>
      <c r="FC309" s="11">
        <v>0</v>
      </c>
      <c r="FD309" t="str">
        <f>_xll.SNL.Clients.Office.Excel.Functions.SPG(FA309, "SP_COUNTRY_NAME")</f>
        <v>USA</v>
      </c>
      <c r="FE309" t="s">
        <v>1454</v>
      </c>
      <c r="FF309">
        <v>12966365</v>
      </c>
      <c r="FG309" t="s">
        <v>325</v>
      </c>
      <c r="FH309" s="11">
        <v>0</v>
      </c>
      <c r="FI309" t="str">
        <f>_xll.SNL.Clients.Office.Excel.Functions.SPG(FF309, "SP_COUNTRY_NAME")</f>
        <v>USA</v>
      </c>
      <c r="FJ309" t="s">
        <v>1786</v>
      </c>
      <c r="FK309">
        <v>5830179</v>
      </c>
      <c r="FL309" t="s">
        <v>398</v>
      </c>
      <c r="FM309" s="11">
        <v>0</v>
      </c>
      <c r="FN309" t="str">
        <f>_xll.SNL.Clients.Office.Excel.Functions.SPG(FK309, "SP_COUNTRY_NAME")</f>
        <v>Ireland</v>
      </c>
      <c r="FS309" t="str">
        <f>_xll.SNL.Clients.Office.Excel.Functions.SPG(FP309, "SP_COUNTRY_NAME")</f>
        <v>#INVALID COMPANY ID</v>
      </c>
      <c r="FT309" t="s">
        <v>850</v>
      </c>
      <c r="FU309">
        <v>4026891</v>
      </c>
      <c r="FV309" t="s">
        <v>398</v>
      </c>
      <c r="FW309" s="11">
        <v>0</v>
      </c>
      <c r="FX309" t="str">
        <f>_xll.SNL.Clients.Office.Excel.Functions.SPG(FU309, "SP_COUNTRY_NAME")</f>
        <v>United Kingdom</v>
      </c>
      <c r="GC309" t="str">
        <f>_xll.SNL.Clients.Office.Excel.Functions.SPG(FZ309, "SP_COUNTRY_NAME")</f>
        <v>#INVALID COMPANY ID</v>
      </c>
      <c r="GH309" t="str">
        <f>_xll.SNL.Clients.Office.Excel.Functions.SPG(GE309, "SP_COUNTRY_NAME")</f>
        <v>#INVALID COMPANY ID</v>
      </c>
      <c r="GM309" t="str">
        <f>_xll.SNL.Clients.Office.Excel.Functions.SPG(GJ309, "SP_COUNTRY_NAME")</f>
        <v>#INVALID COMPANY ID</v>
      </c>
      <c r="GR309" t="str">
        <f>_xll.SNL.Clients.Office.Excel.Functions.SPG(GO309, "SP_COUNTRY_NAME")</f>
        <v>#INVALID COMPANY ID</v>
      </c>
      <c r="GW309" t="str">
        <f>_xll.SNL.Clients.Office.Excel.Functions.SPG(GT309, "SP_COUNTRY_NAME")</f>
        <v>#INVALID COMPANY ID</v>
      </c>
      <c r="HB309" t="str">
        <f>_xll.SNL.Clients.Office.Excel.Functions.SPG(GY309, "SP_COUNTRY_NAME")</f>
        <v>#INVALID COMPANY ID</v>
      </c>
      <c r="HC309" t="s">
        <v>1786</v>
      </c>
      <c r="HD309">
        <v>5830179</v>
      </c>
      <c r="HE309" t="s">
        <v>398</v>
      </c>
      <c r="HF309" s="11">
        <v>0</v>
      </c>
      <c r="HG309" t="str">
        <f>_xll.SNL.Clients.Office.Excel.Functions.SPG(HD309, "SP_COUNTRY_NAME")</f>
        <v>Ireland</v>
      </c>
      <c r="HL309" t="str">
        <f>_xll.SNL.Clients.Office.Excel.Functions.SPG(HI309, "SP_COUNTRY_NAME")</f>
        <v>#INVALID COMPANY ID</v>
      </c>
      <c r="HQ309" t="str">
        <f>_xll.SNL.Clients.Office.Excel.Functions.SPG(HN309, "SP_COUNTRY_NAME")</f>
        <v>#INVALID COMPANY ID</v>
      </c>
      <c r="HR309" t="s">
        <v>1786</v>
      </c>
      <c r="HS309">
        <v>5830179</v>
      </c>
      <c r="HT309" t="s">
        <v>398</v>
      </c>
      <c r="HU309" s="11">
        <v>0</v>
      </c>
      <c r="HV309" t="str">
        <f>_xll.SNL.Clients.Office.Excel.Functions.SPG(HS309, "SP_COUNTRY_NAME")</f>
        <v>Ireland</v>
      </c>
      <c r="HW309" t="s">
        <v>850</v>
      </c>
      <c r="HX309">
        <v>4026891</v>
      </c>
      <c r="HY309" t="s">
        <v>398</v>
      </c>
      <c r="HZ309" s="11">
        <v>0</v>
      </c>
      <c r="IA309" t="str">
        <f>_xll.SNL.Clients.Office.Excel.Functions.SPG(HX309, "SP_COUNTRY_NAME")</f>
        <v>United Kingdom</v>
      </c>
      <c r="IF309" t="str">
        <f>_xll.SNL.Clients.Office.Excel.Functions.SPG(IC309, "SP_COUNTRY_NAME")</f>
        <v>#INVALID COMPANY ID</v>
      </c>
      <c r="IK309" t="str">
        <f>_xll.SNL.Clients.Office.Excel.Functions.SPG(IH309, "SP_COUNTRY_NAME")</f>
        <v>#INVALID COMPANY ID</v>
      </c>
      <c r="IP309" t="str">
        <f>_xll.SNL.Clients.Office.Excel.Functions.SPG(IM309, "SP_COUNTRY_NAME")</f>
        <v>#INVALID COMPANY ID</v>
      </c>
      <c r="IU309" t="str">
        <f>_xll.SNL.Clients.Office.Excel.Functions.SPG(IR309, "SP_COUNTRY_NAME")</f>
        <v>#INVALID COMPANY ID</v>
      </c>
      <c r="IZ309" t="str">
        <f>_xll.SNL.Clients.Office.Excel.Functions.SPG(IW309, "SP_COUNTRY_NAME")</f>
        <v>#INVALID COMPANY ID</v>
      </c>
      <c r="JE309" t="str">
        <f>_xll.SNL.Clients.Office.Excel.Functions.SPG(JB309, "SP_COUNTRY_NAME")</f>
        <v>#INVALID COMPANY ID</v>
      </c>
      <c r="JF309" t="s">
        <v>780</v>
      </c>
      <c r="JG309">
        <v>8247050</v>
      </c>
      <c r="JH309" t="s">
        <v>398</v>
      </c>
      <c r="JI309" s="11">
        <v>0</v>
      </c>
      <c r="JJ309" t="str">
        <f>_xll.SNL.Clients.Office.Excel.Functions.SPG(JG309, "SP_COUNTRY_NAME")</f>
        <v>South Africa</v>
      </c>
      <c r="JK309" t="s">
        <v>1454</v>
      </c>
      <c r="JL309">
        <v>12966365</v>
      </c>
      <c r="JM309" t="s">
        <v>325</v>
      </c>
      <c r="JN309" s="11">
        <v>0</v>
      </c>
      <c r="JO309" t="str">
        <f>_xll.SNL.Clients.Office.Excel.Functions.SPG(JL309, "SP_COUNTRY_NAME")</f>
        <v>USA</v>
      </c>
      <c r="JT309" t="str">
        <f>_xll.SNL.Clients.Office.Excel.Functions.SPG(JQ309, "SP_COUNTRY_NAME")</f>
        <v>#INVALID COMPANY ID</v>
      </c>
      <c r="JY309" t="str">
        <f>_xll.SNL.Clients.Office.Excel.Functions.SPG(JV309, "SP_COUNTRY_NAME")</f>
        <v>#INVALID COMPANY ID</v>
      </c>
      <c r="JZ309" t="s">
        <v>1786</v>
      </c>
      <c r="KA309">
        <v>5830179</v>
      </c>
      <c r="KB309" t="s">
        <v>398</v>
      </c>
      <c r="KC309" s="11">
        <v>0</v>
      </c>
      <c r="KD309" t="str">
        <f>_xll.SNL.Clients.Office.Excel.Functions.SPG(KA309, "SP_COUNTRY_NAME")</f>
        <v>Ireland</v>
      </c>
      <c r="KI309" t="str">
        <f>_xll.SNL.Clients.Office.Excel.Functions.SPG(KF309, "SP_COUNTRY_NAME")</f>
        <v>#INVALID COMPANY ID</v>
      </c>
      <c r="KN309" t="str">
        <f>_xll.SNL.Clients.Office.Excel.Functions.SPG(KK309, "SP_COUNTRY_NAME")</f>
        <v>#INVALID COMPANY ID</v>
      </c>
    </row>
    <row r="310" spans="5:300" x14ac:dyDescent="0.35">
      <c r="E310" t="str">
        <f>_xll.SNL.Clients.Office.Excel.Functions.SPG(B310, "SP_COUNTRY_NAME")</f>
        <v>#INVALID COMPANY ID</v>
      </c>
      <c r="F310" t="s">
        <v>751</v>
      </c>
      <c r="G310">
        <v>5864340</v>
      </c>
      <c r="H310" t="s">
        <v>398</v>
      </c>
      <c r="I310" s="11">
        <v>0</v>
      </c>
      <c r="J310" t="str">
        <f>_xll.SNL.Clients.Office.Excel.Functions.SPG(G310, "SP_COUNTRY_NAME")</f>
        <v>Sudan</v>
      </c>
      <c r="O310" t="str">
        <f>_xll.SNL.Clients.Office.Excel.Functions.SPG(L310, "SP_COUNTRY_NAME")</f>
        <v>#INVALID COMPANY ID</v>
      </c>
      <c r="P310" t="s">
        <v>1148</v>
      </c>
      <c r="Q310">
        <v>5741146</v>
      </c>
      <c r="R310" t="s">
        <v>405</v>
      </c>
      <c r="S310" s="11">
        <v>0.01</v>
      </c>
      <c r="T310" t="str">
        <f>_xll.SNL.Clients.Office.Excel.Functions.SPG(Q310, "SP_COUNTRY_NAME")</f>
        <v>Spain</v>
      </c>
      <c r="Y310" t="str">
        <f>_xll.SNL.Clients.Office.Excel.Functions.SPG(V310, "SP_COUNTRY_NAME")</f>
        <v>#INVALID COMPANY ID</v>
      </c>
      <c r="AD310" t="str">
        <f>_xll.SNL.Clients.Office.Excel.Functions.SPG(AA310, "SP_COUNTRY_NAME")</f>
        <v>#INVALID COMPANY ID</v>
      </c>
      <c r="AI310" t="str">
        <f>_xll.SNL.Clients.Office.Excel.Functions.SPG(AF310, "SP_COUNTRY_NAME")</f>
        <v>#INVALID COMPANY ID</v>
      </c>
      <c r="AJ310" t="s">
        <v>1148</v>
      </c>
      <c r="AK310">
        <v>5741146</v>
      </c>
      <c r="AL310" t="s">
        <v>405</v>
      </c>
      <c r="AM310" s="11">
        <v>0.01</v>
      </c>
      <c r="AN310" t="str">
        <f>_xll.SNL.Clients.Office.Excel.Functions.SPG(AK310, "SP_COUNTRY_NAME")</f>
        <v>Spain</v>
      </c>
      <c r="AS310" t="str">
        <f>_xll.SNL.Clients.Office.Excel.Functions.SPG(AP310, "SP_COUNTRY_NAME")</f>
        <v>#INVALID COMPANY ID</v>
      </c>
      <c r="AX310" t="str">
        <f>_xll.SNL.Clients.Office.Excel.Functions.SPG(AU310, "SP_COUNTRY_NAME")</f>
        <v>#INVALID COMPANY ID</v>
      </c>
      <c r="BC310" t="str">
        <f>_xll.SNL.Clients.Office.Excel.Functions.SPG(AZ310, "SP_COUNTRY_NAME")</f>
        <v>#INVALID COMPANY ID</v>
      </c>
      <c r="BH310" t="str">
        <f>_xll.SNL.Clients.Office.Excel.Functions.SPG(BE310, "SP_COUNTRY_NAME")</f>
        <v>#INVALID COMPANY ID</v>
      </c>
      <c r="BM310" t="str">
        <f>_xll.SNL.Clients.Office.Excel.Functions.SPG(BJ310, "SP_COUNTRY_NAME")</f>
        <v>#INVALID COMPANY ID</v>
      </c>
      <c r="BR310" t="str">
        <f>_xll.SNL.Clients.Office.Excel.Functions.SPG(BO310, "SP_COUNTRY_NAME")</f>
        <v>#INVALID COMPANY ID</v>
      </c>
      <c r="BW310" t="str">
        <f>_xll.SNL.Clients.Office.Excel.Functions.SPG(BT310, "SP_COUNTRY_NAME")</f>
        <v>#INVALID COMPANY ID</v>
      </c>
      <c r="BX310" t="s">
        <v>768</v>
      </c>
      <c r="BY310">
        <v>29317018</v>
      </c>
      <c r="BZ310" t="s">
        <v>398</v>
      </c>
      <c r="CA310" s="11">
        <v>0</v>
      </c>
      <c r="CB310" t="str">
        <f>_xll.SNL.Clients.Office.Excel.Functions.SPG(BY310, "SP_COUNTRY_NAME")</f>
        <v>South Africa</v>
      </c>
      <c r="CC310" t="s">
        <v>482</v>
      </c>
      <c r="CD310">
        <v>4115935</v>
      </c>
      <c r="CE310" t="s">
        <v>398</v>
      </c>
      <c r="CF310" s="11">
        <v>0</v>
      </c>
      <c r="CG310" t="str">
        <f>_xll.SNL.Clients.Office.Excel.Functions.SPG(CD310, "SP_COUNTRY_NAME")</f>
        <v>USA</v>
      </c>
      <c r="CH310" t="s">
        <v>768</v>
      </c>
      <c r="CI310">
        <v>29317018</v>
      </c>
      <c r="CJ310" t="s">
        <v>398</v>
      </c>
      <c r="CK310" s="11">
        <v>0</v>
      </c>
      <c r="CL310" t="str">
        <f>_xll.SNL.Clients.Office.Excel.Functions.SPG(CI310, "SP_COUNTRY_NAME")</f>
        <v>South Africa</v>
      </c>
      <c r="CQ310" t="str">
        <f>_xll.SNL.Clients.Office.Excel.Functions.SPG(CN310, "SP_COUNTRY_NAME")</f>
        <v>#INVALID COMPANY ID</v>
      </c>
      <c r="CV310" t="str">
        <f>_xll.SNL.Clients.Office.Excel.Functions.SPG(CS310, "SP_COUNTRY_NAME")</f>
        <v>#INVALID COMPANY ID</v>
      </c>
      <c r="CW310" t="s">
        <v>768</v>
      </c>
      <c r="CX310">
        <v>29317018</v>
      </c>
      <c r="CY310" t="s">
        <v>398</v>
      </c>
      <c r="CZ310" s="11">
        <v>0</v>
      </c>
      <c r="DA310" t="str">
        <f>_xll.SNL.Clients.Office.Excel.Functions.SPG(CX310, "SP_COUNTRY_NAME")</f>
        <v>South Africa</v>
      </c>
      <c r="DF310" t="str">
        <f>_xll.SNL.Clients.Office.Excel.Functions.SPG(DC310, "SP_COUNTRY_NAME")</f>
        <v>#INVALID COMPANY ID</v>
      </c>
      <c r="DK310" t="str">
        <f>_xll.SNL.Clients.Office.Excel.Functions.SPG(DH310, "SP_COUNTRY_NAME")</f>
        <v>#INVALID COMPANY ID</v>
      </c>
      <c r="DL310" t="s">
        <v>751</v>
      </c>
      <c r="DM310">
        <v>5864340</v>
      </c>
      <c r="DN310" t="s">
        <v>398</v>
      </c>
      <c r="DO310" s="11">
        <v>0</v>
      </c>
      <c r="DP310" t="str">
        <f>_xll.SNL.Clients.Office.Excel.Functions.SPG(DM310, "SP_COUNTRY_NAME")</f>
        <v>Sudan</v>
      </c>
      <c r="DQ310" t="s">
        <v>751</v>
      </c>
      <c r="DR310">
        <v>5864340</v>
      </c>
      <c r="DS310" t="s">
        <v>398</v>
      </c>
      <c r="DT310" s="11">
        <v>0</v>
      </c>
      <c r="DU310" t="str">
        <f>_xll.SNL.Clients.Office.Excel.Functions.SPG(DR310, "SP_COUNTRY_NAME")</f>
        <v>Sudan</v>
      </c>
      <c r="DV310" t="s">
        <v>751</v>
      </c>
      <c r="DW310">
        <v>5864340</v>
      </c>
      <c r="DX310" t="s">
        <v>398</v>
      </c>
      <c r="DY310" s="11">
        <v>0</v>
      </c>
      <c r="DZ310" t="str">
        <f>_xll.SNL.Clients.Office.Excel.Functions.SPG(DW310, "SP_COUNTRY_NAME")</f>
        <v>Sudan</v>
      </c>
      <c r="EE310" t="str">
        <f>_xll.SNL.Clients.Office.Excel.Functions.SPG(EB310, "SP_COUNTRY_NAME")</f>
        <v>#INVALID COMPANY ID</v>
      </c>
      <c r="EF310" t="s">
        <v>595</v>
      </c>
      <c r="EG310">
        <v>4119728</v>
      </c>
      <c r="EH310" t="s">
        <v>407</v>
      </c>
      <c r="EI310" s="11">
        <v>0</v>
      </c>
      <c r="EJ310" t="str">
        <f>_xll.SNL.Clients.Office.Excel.Functions.SPG(EG310, "SP_COUNTRY_NAME")</f>
        <v>USA</v>
      </c>
      <c r="EO310" t="str">
        <f>_xll.SNL.Clients.Office.Excel.Functions.SPG(EL310, "SP_COUNTRY_NAME")</f>
        <v>#INVALID COMPANY ID</v>
      </c>
      <c r="ET310" t="str">
        <f>_xll.SNL.Clients.Office.Excel.Functions.SPG(EQ310, "SP_COUNTRY_NAME")</f>
        <v>#INVALID COMPANY ID</v>
      </c>
      <c r="EY310" t="str">
        <f>_xll.SNL.Clients.Office.Excel.Functions.SPG(EV310, "SP_COUNTRY_NAME")</f>
        <v>#INVALID COMPANY ID</v>
      </c>
      <c r="EZ310" t="s">
        <v>482</v>
      </c>
      <c r="FA310">
        <v>4115935</v>
      </c>
      <c r="FB310" t="s">
        <v>398</v>
      </c>
      <c r="FC310" s="11">
        <v>0</v>
      </c>
      <c r="FD310" t="str">
        <f>_xll.SNL.Clients.Office.Excel.Functions.SPG(FA310, "SP_COUNTRY_NAME")</f>
        <v>USA</v>
      </c>
      <c r="FE310" t="s">
        <v>482</v>
      </c>
      <c r="FF310">
        <v>4115935</v>
      </c>
      <c r="FG310" t="s">
        <v>398</v>
      </c>
      <c r="FH310" s="11">
        <v>0</v>
      </c>
      <c r="FI310" t="str">
        <f>_xll.SNL.Clients.Office.Excel.Functions.SPG(FF310, "SP_COUNTRY_NAME")</f>
        <v>USA</v>
      </c>
      <c r="FJ310" t="s">
        <v>768</v>
      </c>
      <c r="FK310">
        <v>29317018</v>
      </c>
      <c r="FL310" t="s">
        <v>398</v>
      </c>
      <c r="FM310" s="11">
        <v>0</v>
      </c>
      <c r="FN310" t="str">
        <f>_xll.SNL.Clients.Office.Excel.Functions.SPG(FK310, "SP_COUNTRY_NAME")</f>
        <v>South Africa</v>
      </c>
      <c r="FS310" t="str">
        <f>_xll.SNL.Clients.Office.Excel.Functions.SPG(FP310, "SP_COUNTRY_NAME")</f>
        <v>#INVALID COMPANY ID</v>
      </c>
      <c r="FT310" t="s">
        <v>595</v>
      </c>
      <c r="FU310">
        <v>4119728</v>
      </c>
      <c r="FV310" t="s">
        <v>407</v>
      </c>
      <c r="FW310" s="11">
        <v>0</v>
      </c>
      <c r="FX310" t="str">
        <f>_xll.SNL.Clients.Office.Excel.Functions.SPG(FU310, "SP_COUNTRY_NAME")</f>
        <v>USA</v>
      </c>
      <c r="GC310" t="str">
        <f>_xll.SNL.Clients.Office.Excel.Functions.SPG(FZ310, "SP_COUNTRY_NAME")</f>
        <v>#INVALID COMPANY ID</v>
      </c>
      <c r="GH310" t="str">
        <f>_xll.SNL.Clients.Office.Excel.Functions.SPG(GE310, "SP_COUNTRY_NAME")</f>
        <v>#INVALID COMPANY ID</v>
      </c>
      <c r="GM310" t="str">
        <f>_xll.SNL.Clients.Office.Excel.Functions.SPG(GJ310, "SP_COUNTRY_NAME")</f>
        <v>#INVALID COMPANY ID</v>
      </c>
      <c r="GR310" t="str">
        <f>_xll.SNL.Clients.Office.Excel.Functions.SPG(GO310, "SP_COUNTRY_NAME")</f>
        <v>#INVALID COMPANY ID</v>
      </c>
      <c r="GW310" t="str">
        <f>_xll.SNL.Clients.Office.Excel.Functions.SPG(GT310, "SP_COUNTRY_NAME")</f>
        <v>#INVALID COMPANY ID</v>
      </c>
      <c r="HB310" t="str">
        <f>_xll.SNL.Clients.Office.Excel.Functions.SPG(GY310, "SP_COUNTRY_NAME")</f>
        <v>#INVALID COMPANY ID</v>
      </c>
      <c r="HC310" t="s">
        <v>768</v>
      </c>
      <c r="HD310">
        <v>29317018</v>
      </c>
      <c r="HE310" t="s">
        <v>398</v>
      </c>
      <c r="HF310" s="11">
        <v>0</v>
      </c>
      <c r="HG310" t="str">
        <f>_xll.SNL.Clients.Office.Excel.Functions.SPG(HD310, "SP_COUNTRY_NAME")</f>
        <v>South Africa</v>
      </c>
      <c r="HL310" t="str">
        <f>_xll.SNL.Clients.Office.Excel.Functions.SPG(HI310, "SP_COUNTRY_NAME")</f>
        <v>#INVALID COMPANY ID</v>
      </c>
      <c r="HQ310" t="str">
        <f>_xll.SNL.Clients.Office.Excel.Functions.SPG(HN310, "SP_COUNTRY_NAME")</f>
        <v>#INVALID COMPANY ID</v>
      </c>
      <c r="HR310" t="s">
        <v>768</v>
      </c>
      <c r="HS310">
        <v>29317018</v>
      </c>
      <c r="HT310" t="s">
        <v>398</v>
      </c>
      <c r="HU310" s="11">
        <v>0</v>
      </c>
      <c r="HV310" t="str">
        <f>_xll.SNL.Clients.Office.Excel.Functions.SPG(HS310, "SP_COUNTRY_NAME")</f>
        <v>South Africa</v>
      </c>
      <c r="HW310" t="s">
        <v>595</v>
      </c>
      <c r="HX310">
        <v>4119728</v>
      </c>
      <c r="HY310" t="s">
        <v>407</v>
      </c>
      <c r="HZ310" s="11">
        <v>0</v>
      </c>
      <c r="IA310" t="str">
        <f>_xll.SNL.Clients.Office.Excel.Functions.SPG(HX310, "SP_COUNTRY_NAME")</f>
        <v>USA</v>
      </c>
      <c r="IF310" t="str">
        <f>_xll.SNL.Clients.Office.Excel.Functions.SPG(IC310, "SP_COUNTRY_NAME")</f>
        <v>#INVALID COMPANY ID</v>
      </c>
      <c r="IK310" t="str">
        <f>_xll.SNL.Clients.Office.Excel.Functions.SPG(IH310, "SP_COUNTRY_NAME")</f>
        <v>#INVALID COMPANY ID</v>
      </c>
      <c r="IP310" t="str">
        <f>_xll.SNL.Clients.Office.Excel.Functions.SPG(IM310, "SP_COUNTRY_NAME")</f>
        <v>#INVALID COMPANY ID</v>
      </c>
      <c r="IU310" t="str">
        <f>_xll.SNL.Clients.Office.Excel.Functions.SPG(IR310, "SP_COUNTRY_NAME")</f>
        <v>#INVALID COMPANY ID</v>
      </c>
      <c r="IZ310" t="str">
        <f>_xll.SNL.Clients.Office.Excel.Functions.SPG(IW310, "SP_COUNTRY_NAME")</f>
        <v>#INVALID COMPANY ID</v>
      </c>
      <c r="JE310" t="str">
        <f>_xll.SNL.Clients.Office.Excel.Functions.SPG(JB310, "SP_COUNTRY_NAME")</f>
        <v>#INVALID COMPANY ID</v>
      </c>
      <c r="JF310" t="s">
        <v>751</v>
      </c>
      <c r="JG310">
        <v>5864340</v>
      </c>
      <c r="JH310" t="s">
        <v>398</v>
      </c>
      <c r="JI310" s="11">
        <v>0</v>
      </c>
      <c r="JJ310" t="str">
        <f>_xll.SNL.Clients.Office.Excel.Functions.SPG(JG310, "SP_COUNTRY_NAME")</f>
        <v>Sudan</v>
      </c>
      <c r="JK310" t="s">
        <v>482</v>
      </c>
      <c r="JL310">
        <v>4115935</v>
      </c>
      <c r="JM310" t="s">
        <v>398</v>
      </c>
      <c r="JN310" s="11">
        <v>0</v>
      </c>
      <c r="JO310" t="str">
        <f>_xll.SNL.Clients.Office.Excel.Functions.SPG(JL310, "SP_COUNTRY_NAME")</f>
        <v>USA</v>
      </c>
      <c r="JT310" t="str">
        <f>_xll.SNL.Clients.Office.Excel.Functions.SPG(JQ310, "SP_COUNTRY_NAME")</f>
        <v>#INVALID COMPANY ID</v>
      </c>
      <c r="JY310" t="str">
        <f>_xll.SNL.Clients.Office.Excel.Functions.SPG(JV310, "SP_COUNTRY_NAME")</f>
        <v>#INVALID COMPANY ID</v>
      </c>
      <c r="JZ310" t="s">
        <v>768</v>
      </c>
      <c r="KA310">
        <v>29317018</v>
      </c>
      <c r="KB310" t="s">
        <v>398</v>
      </c>
      <c r="KC310" s="11">
        <v>0</v>
      </c>
      <c r="KD310" t="str">
        <f>_xll.SNL.Clients.Office.Excel.Functions.SPG(KA310, "SP_COUNTRY_NAME")</f>
        <v>South Africa</v>
      </c>
      <c r="KI310" t="str">
        <f>_xll.SNL.Clients.Office.Excel.Functions.SPG(KF310, "SP_COUNTRY_NAME")</f>
        <v>#INVALID COMPANY ID</v>
      </c>
      <c r="KN310" t="str">
        <f>_xll.SNL.Clients.Office.Excel.Functions.SPG(KK310, "SP_COUNTRY_NAME")</f>
        <v>#INVALID COMPANY ID</v>
      </c>
    </row>
    <row r="311" spans="5:300" x14ac:dyDescent="0.35">
      <c r="E311" t="str">
        <f>_xll.SNL.Clients.Office.Excel.Functions.SPG(B311, "SP_COUNTRY_NAME")</f>
        <v>#INVALID COMPANY ID</v>
      </c>
      <c r="F311" t="s">
        <v>559</v>
      </c>
      <c r="G311">
        <v>26480935</v>
      </c>
      <c r="H311" t="s">
        <v>398</v>
      </c>
      <c r="I311" s="11">
        <v>0</v>
      </c>
      <c r="J311" t="str">
        <f>_xll.SNL.Clients.Office.Excel.Functions.SPG(G311, "SP_COUNTRY_NAME")</f>
        <v>USA</v>
      </c>
      <c r="O311" t="str">
        <f>_xll.SNL.Clients.Office.Excel.Functions.SPG(L311, "SP_COUNTRY_NAME")</f>
        <v>#INVALID COMPANY ID</v>
      </c>
      <c r="P311" t="s">
        <v>574</v>
      </c>
      <c r="Q311">
        <v>4256114</v>
      </c>
      <c r="R311" t="s">
        <v>398</v>
      </c>
      <c r="S311" s="11">
        <v>0.01</v>
      </c>
      <c r="T311" t="str">
        <f>_xll.SNL.Clients.Office.Excel.Functions.SPG(Q311, "SP_COUNTRY_NAME")</f>
        <v>South Korea</v>
      </c>
      <c r="Y311" t="str">
        <f>_xll.SNL.Clients.Office.Excel.Functions.SPG(V311, "SP_COUNTRY_NAME")</f>
        <v>#INVALID COMPANY ID</v>
      </c>
      <c r="AD311" t="str">
        <f>_xll.SNL.Clients.Office.Excel.Functions.SPG(AA311, "SP_COUNTRY_NAME")</f>
        <v>#INVALID COMPANY ID</v>
      </c>
      <c r="AI311" t="str">
        <f>_xll.SNL.Clients.Office.Excel.Functions.SPG(AF311, "SP_COUNTRY_NAME")</f>
        <v>#INVALID COMPANY ID</v>
      </c>
      <c r="AJ311" t="s">
        <v>574</v>
      </c>
      <c r="AK311">
        <v>4256114</v>
      </c>
      <c r="AL311" t="s">
        <v>398</v>
      </c>
      <c r="AM311" s="11">
        <v>0.01</v>
      </c>
      <c r="AN311" t="str">
        <f>_xll.SNL.Clients.Office.Excel.Functions.SPG(AK311, "SP_COUNTRY_NAME")</f>
        <v>South Korea</v>
      </c>
      <c r="AS311" t="str">
        <f>_xll.SNL.Clients.Office.Excel.Functions.SPG(AP311, "SP_COUNTRY_NAME")</f>
        <v>#INVALID COMPANY ID</v>
      </c>
      <c r="AX311" t="str">
        <f>_xll.SNL.Clients.Office.Excel.Functions.SPG(AU311, "SP_COUNTRY_NAME")</f>
        <v>#INVALID COMPANY ID</v>
      </c>
      <c r="BC311" t="str">
        <f>_xll.SNL.Clients.Office.Excel.Functions.SPG(AZ311, "SP_COUNTRY_NAME")</f>
        <v>#INVALID COMPANY ID</v>
      </c>
      <c r="BH311" t="str">
        <f>_xll.SNL.Clients.Office.Excel.Functions.SPG(BE311, "SP_COUNTRY_NAME")</f>
        <v>#INVALID COMPANY ID</v>
      </c>
      <c r="BM311" t="str">
        <f>_xll.SNL.Clients.Office.Excel.Functions.SPG(BJ311, "SP_COUNTRY_NAME")</f>
        <v>#INVALID COMPANY ID</v>
      </c>
      <c r="BR311" t="str">
        <f>_xll.SNL.Clients.Office.Excel.Functions.SPG(BO311, "SP_COUNTRY_NAME")</f>
        <v>#INVALID COMPANY ID</v>
      </c>
      <c r="BW311" t="str">
        <f>_xll.SNL.Clients.Office.Excel.Functions.SPG(BT311, "SP_COUNTRY_NAME")</f>
        <v>#INVALID COMPANY ID</v>
      </c>
      <c r="BX311" t="s">
        <v>1401</v>
      </c>
      <c r="BY311">
        <v>4222753</v>
      </c>
      <c r="BZ311" t="s">
        <v>398</v>
      </c>
      <c r="CA311" s="11">
        <v>0</v>
      </c>
      <c r="CB311" t="str">
        <f>_xll.SNL.Clients.Office.Excel.Functions.SPG(BY311, "SP_COUNTRY_NAME")</f>
        <v>USA</v>
      </c>
      <c r="CC311" t="s">
        <v>1455</v>
      </c>
      <c r="CD311">
        <v>110462</v>
      </c>
      <c r="CE311" t="s">
        <v>398</v>
      </c>
      <c r="CF311" s="11">
        <v>0</v>
      </c>
      <c r="CG311" t="str">
        <f>_xll.SNL.Clients.Office.Excel.Functions.SPG(CD311, "SP_COUNTRY_NAME")</f>
        <v>USA</v>
      </c>
      <c r="CH311" t="s">
        <v>1401</v>
      </c>
      <c r="CI311">
        <v>4222753</v>
      </c>
      <c r="CJ311" t="s">
        <v>398</v>
      </c>
      <c r="CK311" s="11">
        <v>0</v>
      </c>
      <c r="CL311" t="str">
        <f>_xll.SNL.Clients.Office.Excel.Functions.SPG(CI311, "SP_COUNTRY_NAME")</f>
        <v>USA</v>
      </c>
      <c r="CQ311" t="str">
        <f>_xll.SNL.Clients.Office.Excel.Functions.SPG(CN311, "SP_COUNTRY_NAME")</f>
        <v>#INVALID COMPANY ID</v>
      </c>
      <c r="CV311" t="str">
        <f>_xll.SNL.Clients.Office.Excel.Functions.SPG(CS311, "SP_COUNTRY_NAME")</f>
        <v>#INVALID COMPANY ID</v>
      </c>
      <c r="CW311" t="s">
        <v>1401</v>
      </c>
      <c r="CX311">
        <v>4222753</v>
      </c>
      <c r="CY311" t="s">
        <v>398</v>
      </c>
      <c r="CZ311" s="11">
        <v>0</v>
      </c>
      <c r="DA311" t="str">
        <f>_xll.SNL.Clients.Office.Excel.Functions.SPG(CX311, "SP_COUNTRY_NAME")</f>
        <v>USA</v>
      </c>
      <c r="DF311" t="str">
        <f>_xll.SNL.Clients.Office.Excel.Functions.SPG(DC311, "SP_COUNTRY_NAME")</f>
        <v>#INVALID COMPANY ID</v>
      </c>
      <c r="DK311" t="str">
        <f>_xll.SNL.Clients.Office.Excel.Functions.SPG(DH311, "SP_COUNTRY_NAME")</f>
        <v>#INVALID COMPANY ID</v>
      </c>
      <c r="DL311" t="s">
        <v>559</v>
      </c>
      <c r="DM311">
        <v>26480935</v>
      </c>
      <c r="DN311" t="s">
        <v>398</v>
      </c>
      <c r="DO311" s="11">
        <v>0</v>
      </c>
      <c r="DP311" t="str">
        <f>_xll.SNL.Clients.Office.Excel.Functions.SPG(DM311, "SP_COUNTRY_NAME")</f>
        <v>USA</v>
      </c>
      <c r="DQ311" t="s">
        <v>559</v>
      </c>
      <c r="DR311">
        <v>26480935</v>
      </c>
      <c r="DS311" t="s">
        <v>398</v>
      </c>
      <c r="DT311" s="11">
        <v>0</v>
      </c>
      <c r="DU311" t="str">
        <f>_xll.SNL.Clients.Office.Excel.Functions.SPG(DR311, "SP_COUNTRY_NAME")</f>
        <v>USA</v>
      </c>
      <c r="DV311" t="s">
        <v>559</v>
      </c>
      <c r="DW311">
        <v>26480935</v>
      </c>
      <c r="DX311" t="s">
        <v>398</v>
      </c>
      <c r="DY311" s="11">
        <v>0</v>
      </c>
      <c r="DZ311" t="str">
        <f>_xll.SNL.Clients.Office.Excel.Functions.SPG(DW311, "SP_COUNTRY_NAME")</f>
        <v>USA</v>
      </c>
      <c r="EE311" t="str">
        <f>_xll.SNL.Clients.Office.Excel.Functions.SPG(EB311, "SP_COUNTRY_NAME")</f>
        <v>#INVALID COMPANY ID</v>
      </c>
      <c r="EF311" t="s">
        <v>740</v>
      </c>
      <c r="EG311">
        <v>13084932</v>
      </c>
      <c r="EH311" t="s">
        <v>398</v>
      </c>
      <c r="EI311" s="11">
        <v>0</v>
      </c>
      <c r="EJ311" t="str">
        <f>_xll.SNL.Clients.Office.Excel.Functions.SPG(EG311, "SP_COUNTRY_NAME")</f>
        <v>South Africa</v>
      </c>
      <c r="EO311" t="str">
        <f>_xll.SNL.Clients.Office.Excel.Functions.SPG(EL311, "SP_COUNTRY_NAME")</f>
        <v>#INVALID COMPANY ID</v>
      </c>
      <c r="ET311" t="str">
        <f>_xll.SNL.Clients.Office.Excel.Functions.SPG(EQ311, "SP_COUNTRY_NAME")</f>
        <v>#INVALID COMPANY ID</v>
      </c>
      <c r="EY311" t="str">
        <f>_xll.SNL.Clients.Office.Excel.Functions.SPG(EV311, "SP_COUNTRY_NAME")</f>
        <v>#INVALID COMPANY ID</v>
      </c>
      <c r="EZ311" t="s">
        <v>1455</v>
      </c>
      <c r="FA311">
        <v>110462</v>
      </c>
      <c r="FB311" t="s">
        <v>398</v>
      </c>
      <c r="FC311" s="11">
        <v>0</v>
      </c>
      <c r="FD311" t="str">
        <f>_xll.SNL.Clients.Office.Excel.Functions.SPG(FA311, "SP_COUNTRY_NAME")</f>
        <v>USA</v>
      </c>
      <c r="FE311" t="s">
        <v>1455</v>
      </c>
      <c r="FF311">
        <v>110462</v>
      </c>
      <c r="FG311" t="s">
        <v>398</v>
      </c>
      <c r="FH311" s="11">
        <v>0</v>
      </c>
      <c r="FI311" t="str">
        <f>_xll.SNL.Clients.Office.Excel.Functions.SPG(FF311, "SP_COUNTRY_NAME")</f>
        <v>USA</v>
      </c>
      <c r="FJ311" t="s">
        <v>1401</v>
      </c>
      <c r="FK311">
        <v>4222753</v>
      </c>
      <c r="FL311" t="s">
        <v>398</v>
      </c>
      <c r="FM311" s="11">
        <v>0</v>
      </c>
      <c r="FN311" t="str">
        <f>_xll.SNL.Clients.Office.Excel.Functions.SPG(FK311, "SP_COUNTRY_NAME")</f>
        <v>USA</v>
      </c>
      <c r="FS311" t="str">
        <f>_xll.SNL.Clients.Office.Excel.Functions.SPG(FP311, "SP_COUNTRY_NAME")</f>
        <v>#INVALID COMPANY ID</v>
      </c>
      <c r="FT311" t="s">
        <v>740</v>
      </c>
      <c r="FU311">
        <v>13084932</v>
      </c>
      <c r="FV311" t="s">
        <v>398</v>
      </c>
      <c r="FW311" s="11">
        <v>0</v>
      </c>
      <c r="FX311" t="str">
        <f>_xll.SNL.Clients.Office.Excel.Functions.SPG(FU311, "SP_COUNTRY_NAME")</f>
        <v>South Africa</v>
      </c>
      <c r="GC311" t="str">
        <f>_xll.SNL.Clients.Office.Excel.Functions.SPG(FZ311, "SP_COUNTRY_NAME")</f>
        <v>#INVALID COMPANY ID</v>
      </c>
      <c r="GH311" t="str">
        <f>_xll.SNL.Clients.Office.Excel.Functions.SPG(GE311, "SP_COUNTRY_NAME")</f>
        <v>#INVALID COMPANY ID</v>
      </c>
      <c r="GM311" t="str">
        <f>_xll.SNL.Clients.Office.Excel.Functions.SPG(GJ311, "SP_COUNTRY_NAME")</f>
        <v>#INVALID COMPANY ID</v>
      </c>
      <c r="GR311" t="str">
        <f>_xll.SNL.Clients.Office.Excel.Functions.SPG(GO311, "SP_COUNTRY_NAME")</f>
        <v>#INVALID COMPANY ID</v>
      </c>
      <c r="GW311" t="str">
        <f>_xll.SNL.Clients.Office.Excel.Functions.SPG(GT311, "SP_COUNTRY_NAME")</f>
        <v>#INVALID COMPANY ID</v>
      </c>
      <c r="HB311" t="str">
        <f>_xll.SNL.Clients.Office.Excel.Functions.SPG(GY311, "SP_COUNTRY_NAME")</f>
        <v>#INVALID COMPANY ID</v>
      </c>
      <c r="HC311" t="s">
        <v>1401</v>
      </c>
      <c r="HD311">
        <v>4222753</v>
      </c>
      <c r="HE311" t="s">
        <v>398</v>
      </c>
      <c r="HF311" s="11">
        <v>0</v>
      </c>
      <c r="HG311" t="str">
        <f>_xll.SNL.Clients.Office.Excel.Functions.SPG(HD311, "SP_COUNTRY_NAME")</f>
        <v>USA</v>
      </c>
      <c r="HL311" t="str">
        <f>_xll.SNL.Clients.Office.Excel.Functions.SPG(HI311, "SP_COUNTRY_NAME")</f>
        <v>#INVALID COMPANY ID</v>
      </c>
      <c r="HQ311" t="str">
        <f>_xll.SNL.Clients.Office.Excel.Functions.SPG(HN311, "SP_COUNTRY_NAME")</f>
        <v>#INVALID COMPANY ID</v>
      </c>
      <c r="HR311" t="s">
        <v>1401</v>
      </c>
      <c r="HS311">
        <v>4222753</v>
      </c>
      <c r="HT311" t="s">
        <v>398</v>
      </c>
      <c r="HU311" s="11">
        <v>0</v>
      </c>
      <c r="HV311" t="str">
        <f>_xll.SNL.Clients.Office.Excel.Functions.SPG(HS311, "SP_COUNTRY_NAME")</f>
        <v>USA</v>
      </c>
      <c r="HW311" t="s">
        <v>740</v>
      </c>
      <c r="HX311">
        <v>13084932</v>
      </c>
      <c r="HY311" t="s">
        <v>398</v>
      </c>
      <c r="HZ311" s="11">
        <v>0</v>
      </c>
      <c r="IA311" t="str">
        <f>_xll.SNL.Clients.Office.Excel.Functions.SPG(HX311, "SP_COUNTRY_NAME")</f>
        <v>South Africa</v>
      </c>
      <c r="IF311" t="str">
        <f>_xll.SNL.Clients.Office.Excel.Functions.SPG(IC311, "SP_COUNTRY_NAME")</f>
        <v>#INVALID COMPANY ID</v>
      </c>
      <c r="IK311" t="str">
        <f>_xll.SNL.Clients.Office.Excel.Functions.SPG(IH311, "SP_COUNTRY_NAME")</f>
        <v>#INVALID COMPANY ID</v>
      </c>
      <c r="IP311" t="str">
        <f>_xll.SNL.Clients.Office.Excel.Functions.SPG(IM311, "SP_COUNTRY_NAME")</f>
        <v>#INVALID COMPANY ID</v>
      </c>
      <c r="IU311" t="str">
        <f>_xll.SNL.Clients.Office.Excel.Functions.SPG(IR311, "SP_COUNTRY_NAME")</f>
        <v>#INVALID COMPANY ID</v>
      </c>
      <c r="IZ311" t="str">
        <f>_xll.SNL.Clients.Office.Excel.Functions.SPG(IW311, "SP_COUNTRY_NAME")</f>
        <v>#INVALID COMPANY ID</v>
      </c>
      <c r="JE311" t="str">
        <f>_xll.SNL.Clients.Office.Excel.Functions.SPG(JB311, "SP_COUNTRY_NAME")</f>
        <v>#INVALID COMPANY ID</v>
      </c>
      <c r="JF311" t="s">
        <v>559</v>
      </c>
      <c r="JG311">
        <v>26480935</v>
      </c>
      <c r="JH311" t="s">
        <v>398</v>
      </c>
      <c r="JI311" s="11">
        <v>0</v>
      </c>
      <c r="JJ311" t="str">
        <f>_xll.SNL.Clients.Office.Excel.Functions.SPG(JG311, "SP_COUNTRY_NAME")</f>
        <v>USA</v>
      </c>
      <c r="JK311" t="s">
        <v>1455</v>
      </c>
      <c r="JL311">
        <v>110462</v>
      </c>
      <c r="JM311" t="s">
        <v>398</v>
      </c>
      <c r="JN311" s="11">
        <v>0</v>
      </c>
      <c r="JO311" t="str">
        <f>_xll.SNL.Clients.Office.Excel.Functions.SPG(JL311, "SP_COUNTRY_NAME")</f>
        <v>USA</v>
      </c>
      <c r="JT311" t="str">
        <f>_xll.SNL.Clients.Office.Excel.Functions.SPG(JQ311, "SP_COUNTRY_NAME")</f>
        <v>#INVALID COMPANY ID</v>
      </c>
      <c r="JY311" t="str">
        <f>_xll.SNL.Clients.Office.Excel.Functions.SPG(JV311, "SP_COUNTRY_NAME")</f>
        <v>#INVALID COMPANY ID</v>
      </c>
      <c r="JZ311" t="s">
        <v>1401</v>
      </c>
      <c r="KA311">
        <v>4222753</v>
      </c>
      <c r="KB311" t="s">
        <v>398</v>
      </c>
      <c r="KC311" s="11">
        <v>0</v>
      </c>
      <c r="KD311" t="str">
        <f>_xll.SNL.Clients.Office.Excel.Functions.SPG(KA311, "SP_COUNTRY_NAME")</f>
        <v>USA</v>
      </c>
      <c r="KI311" t="str">
        <f>_xll.SNL.Clients.Office.Excel.Functions.SPG(KF311, "SP_COUNTRY_NAME")</f>
        <v>#INVALID COMPANY ID</v>
      </c>
      <c r="KN311" t="str">
        <f>_xll.SNL.Clients.Office.Excel.Functions.SPG(KK311, "SP_COUNTRY_NAME")</f>
        <v>#INVALID COMPANY ID</v>
      </c>
    </row>
    <row r="312" spans="5:300" x14ac:dyDescent="0.35">
      <c r="E312" t="str">
        <f>_xll.SNL.Clients.Office.Excel.Functions.SPG(B312, "SP_COUNTRY_NAME")</f>
        <v>#INVALID COMPANY ID</v>
      </c>
      <c r="F312" t="s">
        <v>789</v>
      </c>
      <c r="G312">
        <v>11023422</v>
      </c>
      <c r="H312" t="s">
        <v>398</v>
      </c>
      <c r="I312" s="11">
        <v>0</v>
      </c>
      <c r="J312" t="str">
        <f>_xll.SNL.Clients.Office.Excel.Functions.SPG(G312, "SP_COUNTRY_NAME")</f>
        <v>South Africa</v>
      </c>
      <c r="O312" t="str">
        <f>_xll.SNL.Clients.Office.Excel.Functions.SPG(L312, "SP_COUNTRY_NAME")</f>
        <v>#INVALID COMPANY ID</v>
      </c>
      <c r="P312" t="s">
        <v>682</v>
      </c>
      <c r="Q312">
        <v>4388414</v>
      </c>
      <c r="R312" t="s">
        <v>398</v>
      </c>
      <c r="S312" s="11">
        <v>0.01</v>
      </c>
      <c r="T312" t="str">
        <f>_xll.SNL.Clients.Office.Excel.Functions.SPG(Q312, "SP_COUNTRY_NAME")</f>
        <v>South Africa</v>
      </c>
      <c r="Y312" t="str">
        <f>_xll.SNL.Clients.Office.Excel.Functions.SPG(V312, "SP_COUNTRY_NAME")</f>
        <v>#INVALID COMPANY ID</v>
      </c>
      <c r="AD312" t="str">
        <f>_xll.SNL.Clients.Office.Excel.Functions.SPG(AA312, "SP_COUNTRY_NAME")</f>
        <v>#INVALID COMPANY ID</v>
      </c>
      <c r="AI312" t="str">
        <f>_xll.SNL.Clients.Office.Excel.Functions.SPG(AF312, "SP_COUNTRY_NAME")</f>
        <v>#INVALID COMPANY ID</v>
      </c>
      <c r="AJ312" t="s">
        <v>682</v>
      </c>
      <c r="AK312">
        <v>4388414</v>
      </c>
      <c r="AL312" t="s">
        <v>398</v>
      </c>
      <c r="AM312" s="11">
        <v>0.01</v>
      </c>
      <c r="AN312" t="str">
        <f>_xll.SNL.Clients.Office.Excel.Functions.SPG(AK312, "SP_COUNTRY_NAME")</f>
        <v>South Africa</v>
      </c>
      <c r="AS312" t="str">
        <f>_xll.SNL.Clients.Office.Excel.Functions.SPG(AP312, "SP_COUNTRY_NAME")</f>
        <v>#INVALID COMPANY ID</v>
      </c>
      <c r="AX312" t="str">
        <f>_xll.SNL.Clients.Office.Excel.Functions.SPG(AU312, "SP_COUNTRY_NAME")</f>
        <v>#INVALID COMPANY ID</v>
      </c>
      <c r="BC312" t="str">
        <f>_xll.SNL.Clients.Office.Excel.Functions.SPG(AZ312, "SP_COUNTRY_NAME")</f>
        <v>#INVALID COMPANY ID</v>
      </c>
      <c r="BH312" t="str">
        <f>_xll.SNL.Clients.Office.Excel.Functions.SPG(BE312, "SP_COUNTRY_NAME")</f>
        <v>#INVALID COMPANY ID</v>
      </c>
      <c r="BM312" t="str">
        <f>_xll.SNL.Clients.Office.Excel.Functions.SPG(BJ312, "SP_COUNTRY_NAME")</f>
        <v>#INVALID COMPANY ID</v>
      </c>
      <c r="BR312" t="str">
        <f>_xll.SNL.Clients.Office.Excel.Functions.SPG(BO312, "SP_COUNTRY_NAME")</f>
        <v>#INVALID COMPANY ID</v>
      </c>
      <c r="BW312" t="str">
        <f>_xll.SNL.Clients.Office.Excel.Functions.SPG(BT312, "SP_COUNTRY_NAME")</f>
        <v>#INVALID COMPANY ID</v>
      </c>
      <c r="BX312" t="s">
        <v>1787</v>
      </c>
      <c r="BY312">
        <v>133155690</v>
      </c>
      <c r="BZ312" t="s">
        <v>325</v>
      </c>
      <c r="CA312" s="11">
        <v>0</v>
      </c>
      <c r="CB312" t="str">
        <f>_xll.SNL.Clients.Office.Excel.Functions.SPG(BY312, "SP_COUNTRY_NAME")</f>
        <v>#INVALID COMPANY ID</v>
      </c>
      <c r="CC312" t="s">
        <v>1456</v>
      </c>
      <c r="CD312">
        <v>4420105</v>
      </c>
      <c r="CE312" t="s">
        <v>398</v>
      </c>
      <c r="CF312" s="11">
        <v>0</v>
      </c>
      <c r="CG312" t="str">
        <f>_xll.SNL.Clients.Office.Excel.Functions.SPG(CD312, "SP_COUNTRY_NAME")</f>
        <v>Brazil</v>
      </c>
      <c r="CH312" t="s">
        <v>1787</v>
      </c>
      <c r="CI312">
        <v>133155690</v>
      </c>
      <c r="CJ312" t="s">
        <v>325</v>
      </c>
      <c r="CK312" s="11">
        <v>0</v>
      </c>
      <c r="CL312" t="str">
        <f>_xll.SNL.Clients.Office.Excel.Functions.SPG(CI312, "SP_COUNTRY_NAME")</f>
        <v>#INVALID COMPANY ID</v>
      </c>
      <c r="CQ312" t="str">
        <f>_xll.SNL.Clients.Office.Excel.Functions.SPG(CN312, "SP_COUNTRY_NAME")</f>
        <v>#INVALID COMPANY ID</v>
      </c>
      <c r="CV312" t="str">
        <f>_xll.SNL.Clients.Office.Excel.Functions.SPG(CS312, "SP_COUNTRY_NAME")</f>
        <v>#INVALID COMPANY ID</v>
      </c>
      <c r="CW312" t="s">
        <v>1787</v>
      </c>
      <c r="CX312">
        <v>133155690</v>
      </c>
      <c r="CY312" t="s">
        <v>325</v>
      </c>
      <c r="CZ312" s="11">
        <v>0</v>
      </c>
      <c r="DA312" t="str">
        <f>_xll.SNL.Clients.Office.Excel.Functions.SPG(CX312, "SP_COUNTRY_NAME")</f>
        <v>#INVALID COMPANY ID</v>
      </c>
      <c r="DF312" t="str">
        <f>_xll.SNL.Clients.Office.Excel.Functions.SPG(DC312, "SP_COUNTRY_NAME")</f>
        <v>#INVALID COMPANY ID</v>
      </c>
      <c r="DK312" t="str">
        <f>_xll.SNL.Clients.Office.Excel.Functions.SPG(DH312, "SP_COUNTRY_NAME")</f>
        <v>#INVALID COMPANY ID</v>
      </c>
      <c r="DL312" t="s">
        <v>789</v>
      </c>
      <c r="DM312">
        <v>11023422</v>
      </c>
      <c r="DN312" t="s">
        <v>398</v>
      </c>
      <c r="DO312" s="11">
        <v>0</v>
      </c>
      <c r="DP312" t="str">
        <f>_xll.SNL.Clients.Office.Excel.Functions.SPG(DM312, "SP_COUNTRY_NAME")</f>
        <v>South Africa</v>
      </c>
      <c r="DQ312" t="s">
        <v>789</v>
      </c>
      <c r="DR312">
        <v>11023422</v>
      </c>
      <c r="DS312" t="s">
        <v>398</v>
      </c>
      <c r="DT312" s="11">
        <v>0</v>
      </c>
      <c r="DU312" t="str">
        <f>_xll.SNL.Clients.Office.Excel.Functions.SPG(DR312, "SP_COUNTRY_NAME")</f>
        <v>South Africa</v>
      </c>
      <c r="DV312" t="s">
        <v>789</v>
      </c>
      <c r="DW312">
        <v>11023422</v>
      </c>
      <c r="DX312" t="s">
        <v>398</v>
      </c>
      <c r="DY312" s="11">
        <v>0</v>
      </c>
      <c r="DZ312" t="str">
        <f>_xll.SNL.Clients.Office.Excel.Functions.SPG(DW312, "SP_COUNTRY_NAME")</f>
        <v>South Africa</v>
      </c>
      <c r="EE312" t="str">
        <f>_xll.SNL.Clients.Office.Excel.Functions.SPG(EB312, "SP_COUNTRY_NAME")</f>
        <v>#INVALID COMPANY ID</v>
      </c>
      <c r="EF312" t="s">
        <v>706</v>
      </c>
      <c r="EG312">
        <v>4948675</v>
      </c>
      <c r="EH312" t="s">
        <v>398</v>
      </c>
      <c r="EI312" s="11">
        <v>0</v>
      </c>
      <c r="EJ312" t="str">
        <f>_xll.SNL.Clients.Office.Excel.Functions.SPG(EG312, "SP_COUNTRY_NAME")</f>
        <v>South Africa</v>
      </c>
      <c r="EO312" t="str">
        <f>_xll.SNL.Clients.Office.Excel.Functions.SPG(EL312, "SP_COUNTRY_NAME")</f>
        <v>#INVALID COMPANY ID</v>
      </c>
      <c r="ET312" t="str">
        <f>_xll.SNL.Clients.Office.Excel.Functions.SPG(EQ312, "SP_COUNTRY_NAME")</f>
        <v>#INVALID COMPANY ID</v>
      </c>
      <c r="EY312" t="str">
        <f>_xll.SNL.Clients.Office.Excel.Functions.SPG(EV312, "SP_COUNTRY_NAME")</f>
        <v>#INVALID COMPANY ID</v>
      </c>
      <c r="EZ312" t="s">
        <v>1456</v>
      </c>
      <c r="FA312">
        <v>4420105</v>
      </c>
      <c r="FB312" t="s">
        <v>398</v>
      </c>
      <c r="FC312" s="11">
        <v>0</v>
      </c>
      <c r="FD312" t="str">
        <f>_xll.SNL.Clients.Office.Excel.Functions.SPG(FA312, "SP_COUNTRY_NAME")</f>
        <v>Brazil</v>
      </c>
      <c r="FE312" t="s">
        <v>1456</v>
      </c>
      <c r="FF312">
        <v>4420105</v>
      </c>
      <c r="FG312" t="s">
        <v>398</v>
      </c>
      <c r="FH312" s="11">
        <v>0</v>
      </c>
      <c r="FI312" t="str">
        <f>_xll.SNL.Clients.Office.Excel.Functions.SPG(FF312, "SP_COUNTRY_NAME")</f>
        <v>Brazil</v>
      </c>
      <c r="FJ312" t="s">
        <v>1787</v>
      </c>
      <c r="FK312">
        <v>133155690</v>
      </c>
      <c r="FL312" t="s">
        <v>325</v>
      </c>
      <c r="FM312" s="11">
        <v>0</v>
      </c>
      <c r="FN312" t="str">
        <f>_xll.SNL.Clients.Office.Excel.Functions.SPG(FK312, "SP_COUNTRY_NAME")</f>
        <v>#INVALID COMPANY ID</v>
      </c>
      <c r="FS312" t="str">
        <f>_xll.SNL.Clients.Office.Excel.Functions.SPG(FP312, "SP_COUNTRY_NAME")</f>
        <v>#INVALID COMPANY ID</v>
      </c>
      <c r="FT312" t="s">
        <v>706</v>
      </c>
      <c r="FU312">
        <v>4948675</v>
      </c>
      <c r="FV312" t="s">
        <v>398</v>
      </c>
      <c r="FW312" s="11">
        <v>0</v>
      </c>
      <c r="FX312" t="str">
        <f>_xll.SNL.Clients.Office.Excel.Functions.SPG(FU312, "SP_COUNTRY_NAME")</f>
        <v>South Africa</v>
      </c>
      <c r="GC312" t="str">
        <f>_xll.SNL.Clients.Office.Excel.Functions.SPG(FZ312, "SP_COUNTRY_NAME")</f>
        <v>#INVALID COMPANY ID</v>
      </c>
      <c r="GH312" t="str">
        <f>_xll.SNL.Clients.Office.Excel.Functions.SPG(GE312, "SP_COUNTRY_NAME")</f>
        <v>#INVALID COMPANY ID</v>
      </c>
      <c r="GM312" t="str">
        <f>_xll.SNL.Clients.Office.Excel.Functions.SPG(GJ312, "SP_COUNTRY_NAME")</f>
        <v>#INVALID COMPANY ID</v>
      </c>
      <c r="GR312" t="str">
        <f>_xll.SNL.Clients.Office.Excel.Functions.SPG(GO312, "SP_COUNTRY_NAME")</f>
        <v>#INVALID COMPANY ID</v>
      </c>
      <c r="GW312" t="str">
        <f>_xll.SNL.Clients.Office.Excel.Functions.SPG(GT312, "SP_COUNTRY_NAME")</f>
        <v>#INVALID COMPANY ID</v>
      </c>
      <c r="HB312" t="str">
        <f>_xll.SNL.Clients.Office.Excel.Functions.SPG(GY312, "SP_COUNTRY_NAME")</f>
        <v>#INVALID COMPANY ID</v>
      </c>
      <c r="HC312" t="s">
        <v>1787</v>
      </c>
      <c r="HD312">
        <v>133155690</v>
      </c>
      <c r="HE312" t="s">
        <v>325</v>
      </c>
      <c r="HF312" s="11">
        <v>0</v>
      </c>
      <c r="HG312" t="str">
        <f>_xll.SNL.Clients.Office.Excel.Functions.SPG(HD312, "SP_COUNTRY_NAME")</f>
        <v>#INVALID COMPANY ID</v>
      </c>
      <c r="HL312" t="str">
        <f>_xll.SNL.Clients.Office.Excel.Functions.SPG(HI312, "SP_COUNTRY_NAME")</f>
        <v>#INVALID COMPANY ID</v>
      </c>
      <c r="HQ312" t="str">
        <f>_xll.SNL.Clients.Office.Excel.Functions.SPG(HN312, "SP_COUNTRY_NAME")</f>
        <v>#INVALID COMPANY ID</v>
      </c>
      <c r="HR312" t="s">
        <v>1787</v>
      </c>
      <c r="HS312">
        <v>133155690</v>
      </c>
      <c r="HT312" t="s">
        <v>325</v>
      </c>
      <c r="HU312" s="11">
        <v>0</v>
      </c>
      <c r="HV312" t="str">
        <f>_xll.SNL.Clients.Office.Excel.Functions.SPG(HS312, "SP_COUNTRY_NAME")</f>
        <v>#INVALID COMPANY ID</v>
      </c>
      <c r="HW312" t="s">
        <v>706</v>
      </c>
      <c r="HX312">
        <v>4948675</v>
      </c>
      <c r="HY312" t="s">
        <v>398</v>
      </c>
      <c r="HZ312" s="11">
        <v>0</v>
      </c>
      <c r="IA312" t="str">
        <f>_xll.SNL.Clients.Office.Excel.Functions.SPG(HX312, "SP_COUNTRY_NAME")</f>
        <v>South Africa</v>
      </c>
      <c r="IF312" t="str">
        <f>_xll.SNL.Clients.Office.Excel.Functions.SPG(IC312, "SP_COUNTRY_NAME")</f>
        <v>#INVALID COMPANY ID</v>
      </c>
      <c r="IK312" t="str">
        <f>_xll.SNL.Clients.Office.Excel.Functions.SPG(IH312, "SP_COUNTRY_NAME")</f>
        <v>#INVALID COMPANY ID</v>
      </c>
      <c r="IP312" t="str">
        <f>_xll.SNL.Clients.Office.Excel.Functions.SPG(IM312, "SP_COUNTRY_NAME")</f>
        <v>#INVALID COMPANY ID</v>
      </c>
      <c r="IU312" t="str">
        <f>_xll.SNL.Clients.Office.Excel.Functions.SPG(IR312, "SP_COUNTRY_NAME")</f>
        <v>#INVALID COMPANY ID</v>
      </c>
      <c r="IZ312" t="str">
        <f>_xll.SNL.Clients.Office.Excel.Functions.SPG(IW312, "SP_COUNTRY_NAME")</f>
        <v>#INVALID COMPANY ID</v>
      </c>
      <c r="JE312" t="str">
        <f>_xll.SNL.Clients.Office.Excel.Functions.SPG(JB312, "SP_COUNTRY_NAME")</f>
        <v>#INVALID COMPANY ID</v>
      </c>
      <c r="JF312" t="s">
        <v>789</v>
      </c>
      <c r="JG312">
        <v>11023422</v>
      </c>
      <c r="JH312" t="s">
        <v>398</v>
      </c>
      <c r="JI312" s="11">
        <v>0</v>
      </c>
      <c r="JJ312" t="str">
        <f>_xll.SNL.Clients.Office.Excel.Functions.SPG(JG312, "SP_COUNTRY_NAME")</f>
        <v>South Africa</v>
      </c>
      <c r="JK312" t="s">
        <v>1456</v>
      </c>
      <c r="JL312">
        <v>4420105</v>
      </c>
      <c r="JM312" t="s">
        <v>398</v>
      </c>
      <c r="JN312" s="11">
        <v>0</v>
      </c>
      <c r="JO312" t="str">
        <f>_xll.SNL.Clients.Office.Excel.Functions.SPG(JL312, "SP_COUNTRY_NAME")</f>
        <v>Brazil</v>
      </c>
      <c r="JT312" t="str">
        <f>_xll.SNL.Clients.Office.Excel.Functions.SPG(JQ312, "SP_COUNTRY_NAME")</f>
        <v>#INVALID COMPANY ID</v>
      </c>
      <c r="JY312" t="str">
        <f>_xll.SNL.Clients.Office.Excel.Functions.SPG(JV312, "SP_COUNTRY_NAME")</f>
        <v>#INVALID COMPANY ID</v>
      </c>
      <c r="JZ312" t="s">
        <v>1787</v>
      </c>
      <c r="KA312">
        <v>133155690</v>
      </c>
      <c r="KB312" t="s">
        <v>325</v>
      </c>
      <c r="KC312" s="11">
        <v>0</v>
      </c>
      <c r="KD312" t="str">
        <f>_xll.SNL.Clients.Office.Excel.Functions.SPG(KA312, "SP_COUNTRY_NAME")</f>
        <v>#INVALID COMPANY ID</v>
      </c>
      <c r="KI312" t="str">
        <f>_xll.SNL.Clients.Office.Excel.Functions.SPG(KF312, "SP_COUNTRY_NAME")</f>
        <v>#INVALID COMPANY ID</v>
      </c>
      <c r="KN312" t="str">
        <f>_xll.SNL.Clients.Office.Excel.Functions.SPG(KK312, "SP_COUNTRY_NAME")</f>
        <v>#INVALID COMPANY ID</v>
      </c>
    </row>
    <row r="313" spans="5:300" x14ac:dyDescent="0.35">
      <c r="E313" t="str">
        <f>_xll.SNL.Clients.Office.Excel.Functions.SPG(B313, "SP_COUNTRY_NAME")</f>
        <v>#INVALID COMPANY ID</v>
      </c>
      <c r="F313" t="s">
        <v>771</v>
      </c>
      <c r="G313">
        <v>5867014</v>
      </c>
      <c r="H313" t="s">
        <v>403</v>
      </c>
      <c r="I313" s="11">
        <v>0</v>
      </c>
      <c r="J313" t="str">
        <f>_xll.SNL.Clients.Office.Excel.Functions.SPG(G313, "SP_COUNTRY_NAME")</f>
        <v>South Africa</v>
      </c>
      <c r="O313" t="str">
        <f>_xll.SNL.Clients.Office.Excel.Functions.SPG(L313, "SP_COUNTRY_NAME")</f>
        <v>#INVALID COMPANY ID</v>
      </c>
      <c r="P313" t="s">
        <v>478</v>
      </c>
      <c r="Q313">
        <v>4048215</v>
      </c>
      <c r="R313" t="s">
        <v>398</v>
      </c>
      <c r="S313" s="11">
        <v>0.01</v>
      </c>
      <c r="T313" t="str">
        <f>_xll.SNL.Clients.Office.Excel.Functions.SPG(Q313, "SP_COUNTRY_NAME")</f>
        <v>USA</v>
      </c>
      <c r="Y313" t="str">
        <f>_xll.SNL.Clients.Office.Excel.Functions.SPG(V313, "SP_COUNTRY_NAME")</f>
        <v>#INVALID COMPANY ID</v>
      </c>
      <c r="AD313" t="str">
        <f>_xll.SNL.Clients.Office.Excel.Functions.SPG(AA313, "SP_COUNTRY_NAME")</f>
        <v>#INVALID COMPANY ID</v>
      </c>
      <c r="AI313" t="str">
        <f>_xll.SNL.Clients.Office.Excel.Functions.SPG(AF313, "SP_COUNTRY_NAME")</f>
        <v>#INVALID COMPANY ID</v>
      </c>
      <c r="AJ313" t="s">
        <v>478</v>
      </c>
      <c r="AK313">
        <v>4048215</v>
      </c>
      <c r="AL313" t="s">
        <v>398</v>
      </c>
      <c r="AM313" s="11">
        <v>0.01</v>
      </c>
      <c r="AN313" t="str">
        <f>_xll.SNL.Clients.Office.Excel.Functions.SPG(AK313, "SP_COUNTRY_NAME")</f>
        <v>USA</v>
      </c>
      <c r="AS313" t="str">
        <f>_xll.SNL.Clients.Office.Excel.Functions.SPG(AP313, "SP_COUNTRY_NAME")</f>
        <v>#INVALID COMPANY ID</v>
      </c>
      <c r="AX313" t="str">
        <f>_xll.SNL.Clients.Office.Excel.Functions.SPG(AU313, "SP_COUNTRY_NAME")</f>
        <v>#INVALID COMPANY ID</v>
      </c>
      <c r="BC313" t="str">
        <f>_xll.SNL.Clients.Office.Excel.Functions.SPG(AZ313, "SP_COUNTRY_NAME")</f>
        <v>#INVALID COMPANY ID</v>
      </c>
      <c r="BH313" t="str">
        <f>_xll.SNL.Clients.Office.Excel.Functions.SPG(BE313, "SP_COUNTRY_NAME")</f>
        <v>#INVALID COMPANY ID</v>
      </c>
      <c r="BM313" t="str">
        <f>_xll.SNL.Clients.Office.Excel.Functions.SPG(BJ313, "SP_COUNTRY_NAME")</f>
        <v>#INVALID COMPANY ID</v>
      </c>
      <c r="BR313" t="str">
        <f>_xll.SNL.Clients.Office.Excel.Functions.SPG(BO313, "SP_COUNTRY_NAME")</f>
        <v>#INVALID COMPANY ID</v>
      </c>
      <c r="BW313" t="str">
        <f>_xll.SNL.Clients.Office.Excel.Functions.SPG(BT313, "SP_COUNTRY_NAME")</f>
        <v>#INVALID COMPANY ID</v>
      </c>
      <c r="BX313" t="s">
        <v>1788</v>
      </c>
      <c r="BY313">
        <v>4253405</v>
      </c>
      <c r="BZ313" t="s">
        <v>398</v>
      </c>
      <c r="CA313" s="11">
        <v>0</v>
      </c>
      <c r="CB313" t="str">
        <f>_xll.SNL.Clients.Office.Excel.Functions.SPG(BY313, "SP_COUNTRY_NAME")</f>
        <v>Japan</v>
      </c>
      <c r="CC313" t="s">
        <v>1457</v>
      </c>
      <c r="CD313">
        <v>7168394</v>
      </c>
      <c r="CE313" t="s">
        <v>398</v>
      </c>
      <c r="CF313" s="11">
        <v>0</v>
      </c>
      <c r="CG313" t="str">
        <f>_xll.SNL.Clients.Office.Excel.Functions.SPG(CD313, "SP_COUNTRY_NAME")</f>
        <v>Brazil</v>
      </c>
      <c r="CH313" t="s">
        <v>1788</v>
      </c>
      <c r="CI313">
        <v>4253405</v>
      </c>
      <c r="CJ313" t="s">
        <v>398</v>
      </c>
      <c r="CK313" s="11">
        <v>0</v>
      </c>
      <c r="CL313" t="str">
        <f>_xll.SNL.Clients.Office.Excel.Functions.SPG(CI313, "SP_COUNTRY_NAME")</f>
        <v>Japan</v>
      </c>
      <c r="CQ313" t="str">
        <f>_xll.SNL.Clients.Office.Excel.Functions.SPG(CN313, "SP_COUNTRY_NAME")</f>
        <v>#INVALID COMPANY ID</v>
      </c>
      <c r="CV313" t="str">
        <f>_xll.SNL.Clients.Office.Excel.Functions.SPG(CS313, "SP_COUNTRY_NAME")</f>
        <v>#INVALID COMPANY ID</v>
      </c>
      <c r="CW313" t="s">
        <v>1788</v>
      </c>
      <c r="CX313">
        <v>4253405</v>
      </c>
      <c r="CY313" t="s">
        <v>398</v>
      </c>
      <c r="CZ313" s="11">
        <v>0</v>
      </c>
      <c r="DA313" t="str">
        <f>_xll.SNL.Clients.Office.Excel.Functions.SPG(CX313, "SP_COUNTRY_NAME")</f>
        <v>Japan</v>
      </c>
      <c r="DF313" t="str">
        <f>_xll.SNL.Clients.Office.Excel.Functions.SPG(DC313, "SP_COUNTRY_NAME")</f>
        <v>#INVALID COMPANY ID</v>
      </c>
      <c r="DK313" t="str">
        <f>_xll.SNL.Clients.Office.Excel.Functions.SPG(DH313, "SP_COUNTRY_NAME")</f>
        <v>#INVALID COMPANY ID</v>
      </c>
      <c r="DL313" t="s">
        <v>771</v>
      </c>
      <c r="DM313">
        <v>5867014</v>
      </c>
      <c r="DN313" t="s">
        <v>403</v>
      </c>
      <c r="DO313" s="11">
        <v>0</v>
      </c>
      <c r="DP313" t="str">
        <f>_xll.SNL.Clients.Office.Excel.Functions.SPG(DM313, "SP_COUNTRY_NAME")</f>
        <v>South Africa</v>
      </c>
      <c r="DQ313" t="s">
        <v>771</v>
      </c>
      <c r="DR313">
        <v>5867014</v>
      </c>
      <c r="DS313" t="s">
        <v>403</v>
      </c>
      <c r="DT313" s="11">
        <v>0</v>
      </c>
      <c r="DU313" t="str">
        <f>_xll.SNL.Clients.Office.Excel.Functions.SPG(DR313, "SP_COUNTRY_NAME")</f>
        <v>South Africa</v>
      </c>
      <c r="DV313" t="s">
        <v>771</v>
      </c>
      <c r="DW313">
        <v>5867014</v>
      </c>
      <c r="DX313" t="s">
        <v>403</v>
      </c>
      <c r="DY313" s="11">
        <v>0</v>
      </c>
      <c r="DZ313" t="str">
        <f>_xll.SNL.Clients.Office.Excel.Functions.SPG(DW313, "SP_COUNTRY_NAME")</f>
        <v>South Africa</v>
      </c>
      <c r="EE313" t="str">
        <f>_xll.SNL.Clients.Office.Excel.Functions.SPG(EB313, "SP_COUNTRY_NAME")</f>
        <v>#INVALID COMPANY ID</v>
      </c>
      <c r="EF313" t="s">
        <v>466</v>
      </c>
      <c r="EG313">
        <v>109872</v>
      </c>
      <c r="EH313" t="s">
        <v>398</v>
      </c>
      <c r="EI313" s="11">
        <v>0</v>
      </c>
      <c r="EJ313" t="str">
        <f>_xll.SNL.Clients.Office.Excel.Functions.SPG(EG313, "SP_COUNTRY_NAME")</f>
        <v>USA</v>
      </c>
      <c r="EO313" t="str">
        <f>_xll.SNL.Clients.Office.Excel.Functions.SPG(EL313, "SP_COUNTRY_NAME")</f>
        <v>#INVALID COMPANY ID</v>
      </c>
      <c r="ET313" t="str">
        <f>_xll.SNL.Clients.Office.Excel.Functions.SPG(EQ313, "SP_COUNTRY_NAME")</f>
        <v>#INVALID COMPANY ID</v>
      </c>
      <c r="EY313" t="str">
        <f>_xll.SNL.Clients.Office.Excel.Functions.SPG(EV313, "SP_COUNTRY_NAME")</f>
        <v>#INVALID COMPANY ID</v>
      </c>
      <c r="EZ313" t="s">
        <v>1457</v>
      </c>
      <c r="FA313">
        <v>7168394</v>
      </c>
      <c r="FB313" t="s">
        <v>398</v>
      </c>
      <c r="FC313" s="11">
        <v>0</v>
      </c>
      <c r="FD313" t="str">
        <f>_xll.SNL.Clients.Office.Excel.Functions.SPG(FA313, "SP_COUNTRY_NAME")</f>
        <v>Brazil</v>
      </c>
      <c r="FE313" t="s">
        <v>1457</v>
      </c>
      <c r="FF313">
        <v>7168394</v>
      </c>
      <c r="FG313" t="s">
        <v>398</v>
      </c>
      <c r="FH313" s="11">
        <v>0</v>
      </c>
      <c r="FI313" t="str">
        <f>_xll.SNL.Clients.Office.Excel.Functions.SPG(FF313, "SP_COUNTRY_NAME")</f>
        <v>Brazil</v>
      </c>
      <c r="FJ313" t="s">
        <v>1788</v>
      </c>
      <c r="FK313">
        <v>4253405</v>
      </c>
      <c r="FL313" t="s">
        <v>398</v>
      </c>
      <c r="FM313" s="11">
        <v>0</v>
      </c>
      <c r="FN313" t="str">
        <f>_xll.SNL.Clients.Office.Excel.Functions.SPG(FK313, "SP_COUNTRY_NAME")</f>
        <v>Japan</v>
      </c>
      <c r="FS313" t="str">
        <f>_xll.SNL.Clients.Office.Excel.Functions.SPG(FP313, "SP_COUNTRY_NAME")</f>
        <v>#INVALID COMPANY ID</v>
      </c>
      <c r="FT313" t="s">
        <v>466</v>
      </c>
      <c r="FU313">
        <v>109872</v>
      </c>
      <c r="FV313" t="s">
        <v>398</v>
      </c>
      <c r="FW313" s="11">
        <v>0</v>
      </c>
      <c r="FX313" t="str">
        <f>_xll.SNL.Clients.Office.Excel.Functions.SPG(FU313, "SP_COUNTRY_NAME")</f>
        <v>USA</v>
      </c>
      <c r="GC313" t="str">
        <f>_xll.SNL.Clients.Office.Excel.Functions.SPG(FZ313, "SP_COUNTRY_NAME")</f>
        <v>#INVALID COMPANY ID</v>
      </c>
      <c r="GH313" t="str">
        <f>_xll.SNL.Clients.Office.Excel.Functions.SPG(GE313, "SP_COUNTRY_NAME")</f>
        <v>#INVALID COMPANY ID</v>
      </c>
      <c r="GM313" t="str">
        <f>_xll.SNL.Clients.Office.Excel.Functions.SPG(GJ313, "SP_COUNTRY_NAME")</f>
        <v>#INVALID COMPANY ID</v>
      </c>
      <c r="GR313" t="str">
        <f>_xll.SNL.Clients.Office.Excel.Functions.SPG(GO313, "SP_COUNTRY_NAME")</f>
        <v>#INVALID COMPANY ID</v>
      </c>
      <c r="GW313" t="str">
        <f>_xll.SNL.Clients.Office.Excel.Functions.SPG(GT313, "SP_COUNTRY_NAME")</f>
        <v>#INVALID COMPANY ID</v>
      </c>
      <c r="HB313" t="str">
        <f>_xll.SNL.Clients.Office.Excel.Functions.SPG(GY313, "SP_COUNTRY_NAME")</f>
        <v>#INVALID COMPANY ID</v>
      </c>
      <c r="HC313" t="s">
        <v>1788</v>
      </c>
      <c r="HD313">
        <v>4253405</v>
      </c>
      <c r="HE313" t="s">
        <v>398</v>
      </c>
      <c r="HF313" s="11">
        <v>0</v>
      </c>
      <c r="HG313" t="str">
        <f>_xll.SNL.Clients.Office.Excel.Functions.SPG(HD313, "SP_COUNTRY_NAME")</f>
        <v>Japan</v>
      </c>
      <c r="HL313" t="str">
        <f>_xll.SNL.Clients.Office.Excel.Functions.SPG(HI313, "SP_COUNTRY_NAME")</f>
        <v>#INVALID COMPANY ID</v>
      </c>
      <c r="HQ313" t="str">
        <f>_xll.SNL.Clients.Office.Excel.Functions.SPG(HN313, "SP_COUNTRY_NAME")</f>
        <v>#INVALID COMPANY ID</v>
      </c>
      <c r="HR313" t="s">
        <v>1788</v>
      </c>
      <c r="HS313">
        <v>4253405</v>
      </c>
      <c r="HT313" t="s">
        <v>398</v>
      </c>
      <c r="HU313" s="11">
        <v>0</v>
      </c>
      <c r="HV313" t="str">
        <f>_xll.SNL.Clients.Office.Excel.Functions.SPG(HS313, "SP_COUNTRY_NAME")</f>
        <v>Japan</v>
      </c>
      <c r="HW313" t="s">
        <v>466</v>
      </c>
      <c r="HX313">
        <v>109872</v>
      </c>
      <c r="HY313" t="s">
        <v>398</v>
      </c>
      <c r="HZ313" s="11">
        <v>0</v>
      </c>
      <c r="IA313" t="str">
        <f>_xll.SNL.Clients.Office.Excel.Functions.SPG(HX313, "SP_COUNTRY_NAME")</f>
        <v>USA</v>
      </c>
      <c r="IF313" t="str">
        <f>_xll.SNL.Clients.Office.Excel.Functions.SPG(IC313, "SP_COUNTRY_NAME")</f>
        <v>#INVALID COMPANY ID</v>
      </c>
      <c r="IK313" t="str">
        <f>_xll.SNL.Clients.Office.Excel.Functions.SPG(IH313, "SP_COUNTRY_NAME")</f>
        <v>#INVALID COMPANY ID</v>
      </c>
      <c r="IP313" t="str">
        <f>_xll.SNL.Clients.Office.Excel.Functions.SPG(IM313, "SP_COUNTRY_NAME")</f>
        <v>#INVALID COMPANY ID</v>
      </c>
      <c r="IU313" t="str">
        <f>_xll.SNL.Clients.Office.Excel.Functions.SPG(IR313, "SP_COUNTRY_NAME")</f>
        <v>#INVALID COMPANY ID</v>
      </c>
      <c r="IZ313" t="str">
        <f>_xll.SNL.Clients.Office.Excel.Functions.SPG(IW313, "SP_COUNTRY_NAME")</f>
        <v>#INVALID COMPANY ID</v>
      </c>
      <c r="JE313" t="str">
        <f>_xll.SNL.Clients.Office.Excel.Functions.SPG(JB313, "SP_COUNTRY_NAME")</f>
        <v>#INVALID COMPANY ID</v>
      </c>
      <c r="JF313" t="s">
        <v>771</v>
      </c>
      <c r="JG313">
        <v>5867014</v>
      </c>
      <c r="JH313" t="s">
        <v>403</v>
      </c>
      <c r="JI313" s="11">
        <v>0</v>
      </c>
      <c r="JJ313" t="str">
        <f>_xll.SNL.Clients.Office.Excel.Functions.SPG(JG313, "SP_COUNTRY_NAME")</f>
        <v>South Africa</v>
      </c>
      <c r="JK313" t="s">
        <v>1457</v>
      </c>
      <c r="JL313">
        <v>7168394</v>
      </c>
      <c r="JM313" t="s">
        <v>398</v>
      </c>
      <c r="JN313" s="11">
        <v>0</v>
      </c>
      <c r="JO313" t="str">
        <f>_xll.SNL.Clients.Office.Excel.Functions.SPG(JL313, "SP_COUNTRY_NAME")</f>
        <v>Brazil</v>
      </c>
      <c r="JT313" t="str">
        <f>_xll.SNL.Clients.Office.Excel.Functions.SPG(JQ313, "SP_COUNTRY_NAME")</f>
        <v>#INVALID COMPANY ID</v>
      </c>
      <c r="JY313" t="str">
        <f>_xll.SNL.Clients.Office.Excel.Functions.SPG(JV313, "SP_COUNTRY_NAME")</f>
        <v>#INVALID COMPANY ID</v>
      </c>
      <c r="JZ313" t="s">
        <v>1788</v>
      </c>
      <c r="KA313">
        <v>4253405</v>
      </c>
      <c r="KB313" t="s">
        <v>398</v>
      </c>
      <c r="KC313" s="11">
        <v>0</v>
      </c>
      <c r="KD313" t="str">
        <f>_xll.SNL.Clients.Office.Excel.Functions.SPG(KA313, "SP_COUNTRY_NAME")</f>
        <v>Japan</v>
      </c>
      <c r="KI313" t="str">
        <f>_xll.SNL.Clients.Office.Excel.Functions.SPG(KF313, "SP_COUNTRY_NAME")</f>
        <v>#INVALID COMPANY ID</v>
      </c>
      <c r="KN313" t="str">
        <f>_xll.SNL.Clients.Office.Excel.Functions.SPG(KK313, "SP_COUNTRY_NAME")</f>
        <v>#INVALID COMPANY ID</v>
      </c>
    </row>
    <row r="314" spans="5:300" x14ac:dyDescent="0.35">
      <c r="E314" t="str">
        <f>_xll.SNL.Clients.Office.Excel.Functions.SPG(B314, "SP_COUNTRY_NAME")</f>
        <v>#INVALID COMPANY ID</v>
      </c>
      <c r="F314" t="s">
        <v>892</v>
      </c>
      <c r="G314">
        <v>8340411</v>
      </c>
      <c r="H314" t="s">
        <v>398</v>
      </c>
      <c r="I314" s="11">
        <v>0</v>
      </c>
      <c r="J314" t="str">
        <f>_xll.SNL.Clients.Office.Excel.Functions.SPG(G314, "SP_COUNTRY_NAME")</f>
        <v>Switzerland</v>
      </c>
      <c r="O314" t="str">
        <f>_xll.SNL.Clients.Office.Excel.Functions.SPG(L314, "SP_COUNTRY_NAME")</f>
        <v>#INVALID COMPANY ID</v>
      </c>
      <c r="P314" t="s">
        <v>414</v>
      </c>
      <c r="Q314">
        <v>4137704</v>
      </c>
      <c r="R314" t="s">
        <v>398</v>
      </c>
      <c r="S314" s="11">
        <v>0.01</v>
      </c>
      <c r="T314" t="str">
        <f>_xll.SNL.Clients.Office.Excel.Functions.SPG(Q314, "SP_COUNTRY_NAME")</f>
        <v>Japan</v>
      </c>
      <c r="Y314" t="str">
        <f>_xll.SNL.Clients.Office.Excel.Functions.SPG(V314, "SP_COUNTRY_NAME")</f>
        <v>#INVALID COMPANY ID</v>
      </c>
      <c r="AD314" t="str">
        <f>_xll.SNL.Clients.Office.Excel.Functions.SPG(AA314, "SP_COUNTRY_NAME")</f>
        <v>#INVALID COMPANY ID</v>
      </c>
      <c r="AI314" t="str">
        <f>_xll.SNL.Clients.Office.Excel.Functions.SPG(AF314, "SP_COUNTRY_NAME")</f>
        <v>#INVALID COMPANY ID</v>
      </c>
      <c r="AJ314" t="s">
        <v>414</v>
      </c>
      <c r="AK314">
        <v>4137704</v>
      </c>
      <c r="AL314" t="s">
        <v>398</v>
      </c>
      <c r="AM314" s="11">
        <v>0.01</v>
      </c>
      <c r="AN314" t="str">
        <f>_xll.SNL.Clients.Office.Excel.Functions.SPG(AK314, "SP_COUNTRY_NAME")</f>
        <v>Japan</v>
      </c>
      <c r="AS314" t="str">
        <f>_xll.SNL.Clients.Office.Excel.Functions.SPG(AP314, "SP_COUNTRY_NAME")</f>
        <v>#INVALID COMPANY ID</v>
      </c>
      <c r="AX314" t="str">
        <f>_xll.SNL.Clients.Office.Excel.Functions.SPG(AU314, "SP_COUNTRY_NAME")</f>
        <v>#INVALID COMPANY ID</v>
      </c>
      <c r="BC314" t="str">
        <f>_xll.SNL.Clients.Office.Excel.Functions.SPG(AZ314, "SP_COUNTRY_NAME")</f>
        <v>#INVALID COMPANY ID</v>
      </c>
      <c r="BH314" t="str">
        <f>_xll.SNL.Clients.Office.Excel.Functions.SPG(BE314, "SP_COUNTRY_NAME")</f>
        <v>#INVALID COMPANY ID</v>
      </c>
      <c r="BM314" t="str">
        <f>_xll.SNL.Clients.Office.Excel.Functions.SPG(BJ314, "SP_COUNTRY_NAME")</f>
        <v>#INVALID COMPANY ID</v>
      </c>
      <c r="BR314" t="str">
        <f>_xll.SNL.Clients.Office.Excel.Functions.SPG(BO314, "SP_COUNTRY_NAME")</f>
        <v>#INVALID COMPANY ID</v>
      </c>
      <c r="BW314" t="str">
        <f>_xll.SNL.Clients.Office.Excel.Functions.SPG(BT314, "SP_COUNTRY_NAME")</f>
        <v>#INVALID COMPANY ID</v>
      </c>
      <c r="BX314" t="s">
        <v>1789</v>
      </c>
      <c r="BY314">
        <v>4773613</v>
      </c>
      <c r="BZ314" t="s">
        <v>398</v>
      </c>
      <c r="CA314" s="11">
        <v>0</v>
      </c>
      <c r="CB314" t="str">
        <f>_xll.SNL.Clients.Office.Excel.Functions.SPG(BY314, "SP_COUNTRY_NAME")</f>
        <v>Chile</v>
      </c>
      <c r="CC314" t="s">
        <v>1458</v>
      </c>
      <c r="CD314">
        <v>4853792</v>
      </c>
      <c r="CE314" t="s">
        <v>401</v>
      </c>
      <c r="CF314" s="11">
        <v>0</v>
      </c>
      <c r="CG314" t="str">
        <f>_xll.SNL.Clients.Office.Excel.Functions.SPG(CD314, "SP_COUNTRY_NAME")</f>
        <v>United Kingdom</v>
      </c>
      <c r="CH314" t="s">
        <v>1789</v>
      </c>
      <c r="CI314">
        <v>4773613</v>
      </c>
      <c r="CJ314" t="s">
        <v>398</v>
      </c>
      <c r="CK314" s="11">
        <v>0</v>
      </c>
      <c r="CL314" t="str">
        <f>_xll.SNL.Clients.Office.Excel.Functions.SPG(CI314, "SP_COUNTRY_NAME")</f>
        <v>Chile</v>
      </c>
      <c r="CQ314" t="str">
        <f>_xll.SNL.Clients.Office.Excel.Functions.SPG(CN314, "SP_COUNTRY_NAME")</f>
        <v>#INVALID COMPANY ID</v>
      </c>
      <c r="CV314" t="str">
        <f>_xll.SNL.Clients.Office.Excel.Functions.SPG(CS314, "SP_COUNTRY_NAME")</f>
        <v>#INVALID COMPANY ID</v>
      </c>
      <c r="CW314" t="s">
        <v>1789</v>
      </c>
      <c r="CX314">
        <v>4773613</v>
      </c>
      <c r="CY314" t="s">
        <v>398</v>
      </c>
      <c r="CZ314" s="11">
        <v>0</v>
      </c>
      <c r="DA314" t="str">
        <f>_xll.SNL.Clients.Office.Excel.Functions.SPG(CX314, "SP_COUNTRY_NAME")</f>
        <v>Chile</v>
      </c>
      <c r="DF314" t="str">
        <f>_xll.SNL.Clients.Office.Excel.Functions.SPG(DC314, "SP_COUNTRY_NAME")</f>
        <v>#INVALID COMPANY ID</v>
      </c>
      <c r="DK314" t="str">
        <f>_xll.SNL.Clients.Office.Excel.Functions.SPG(DH314, "SP_COUNTRY_NAME")</f>
        <v>#INVALID COMPANY ID</v>
      </c>
      <c r="DL314" t="s">
        <v>892</v>
      </c>
      <c r="DM314">
        <v>8340411</v>
      </c>
      <c r="DN314" t="s">
        <v>398</v>
      </c>
      <c r="DO314" s="11">
        <v>0</v>
      </c>
      <c r="DP314" t="str">
        <f>_xll.SNL.Clients.Office.Excel.Functions.SPG(DM314, "SP_COUNTRY_NAME")</f>
        <v>Switzerland</v>
      </c>
      <c r="DQ314" t="s">
        <v>892</v>
      </c>
      <c r="DR314">
        <v>8340411</v>
      </c>
      <c r="DS314" t="s">
        <v>398</v>
      </c>
      <c r="DT314" s="11">
        <v>0</v>
      </c>
      <c r="DU314" t="str">
        <f>_xll.SNL.Clients.Office.Excel.Functions.SPG(DR314, "SP_COUNTRY_NAME")</f>
        <v>Switzerland</v>
      </c>
      <c r="DV314" t="s">
        <v>892</v>
      </c>
      <c r="DW314">
        <v>8340411</v>
      </c>
      <c r="DX314" t="s">
        <v>398</v>
      </c>
      <c r="DY314" s="11">
        <v>0</v>
      </c>
      <c r="DZ314" t="str">
        <f>_xll.SNL.Clients.Office.Excel.Functions.SPG(DW314, "SP_COUNTRY_NAME")</f>
        <v>Switzerland</v>
      </c>
      <c r="EE314" t="str">
        <f>_xll.SNL.Clients.Office.Excel.Functions.SPG(EB314, "SP_COUNTRY_NAME")</f>
        <v>#INVALID COMPANY ID</v>
      </c>
      <c r="EF314" t="s">
        <v>1159</v>
      </c>
      <c r="EG314">
        <v>4150521</v>
      </c>
      <c r="EH314" t="s">
        <v>401</v>
      </c>
      <c r="EI314" s="11">
        <v>0</v>
      </c>
      <c r="EJ314" t="str">
        <f>_xll.SNL.Clients.Office.Excel.Functions.SPG(EG314, "SP_COUNTRY_NAME")</f>
        <v>Germany</v>
      </c>
      <c r="EO314" t="str">
        <f>_xll.SNL.Clients.Office.Excel.Functions.SPG(EL314, "SP_COUNTRY_NAME")</f>
        <v>#INVALID COMPANY ID</v>
      </c>
      <c r="ET314" t="str">
        <f>_xll.SNL.Clients.Office.Excel.Functions.SPG(EQ314, "SP_COUNTRY_NAME")</f>
        <v>#INVALID COMPANY ID</v>
      </c>
      <c r="EY314" t="str">
        <f>_xll.SNL.Clients.Office.Excel.Functions.SPG(EV314, "SP_COUNTRY_NAME")</f>
        <v>#INVALID COMPANY ID</v>
      </c>
      <c r="EZ314" t="s">
        <v>1458</v>
      </c>
      <c r="FA314">
        <v>4853792</v>
      </c>
      <c r="FB314" t="s">
        <v>401</v>
      </c>
      <c r="FC314" s="11">
        <v>0</v>
      </c>
      <c r="FD314" t="str">
        <f>_xll.SNL.Clients.Office.Excel.Functions.SPG(FA314, "SP_COUNTRY_NAME")</f>
        <v>United Kingdom</v>
      </c>
      <c r="FE314" t="s">
        <v>1458</v>
      </c>
      <c r="FF314">
        <v>4853792</v>
      </c>
      <c r="FG314" t="s">
        <v>401</v>
      </c>
      <c r="FH314" s="11">
        <v>0</v>
      </c>
      <c r="FI314" t="str">
        <f>_xll.SNL.Clients.Office.Excel.Functions.SPG(FF314, "SP_COUNTRY_NAME")</f>
        <v>United Kingdom</v>
      </c>
      <c r="FJ314" t="s">
        <v>1789</v>
      </c>
      <c r="FK314">
        <v>4773613</v>
      </c>
      <c r="FL314" t="s">
        <v>398</v>
      </c>
      <c r="FM314" s="11">
        <v>0</v>
      </c>
      <c r="FN314" t="str">
        <f>_xll.SNL.Clients.Office.Excel.Functions.SPG(FK314, "SP_COUNTRY_NAME")</f>
        <v>Chile</v>
      </c>
      <c r="FS314" t="str">
        <f>_xll.SNL.Clients.Office.Excel.Functions.SPG(FP314, "SP_COUNTRY_NAME")</f>
        <v>#INVALID COMPANY ID</v>
      </c>
      <c r="FT314" t="s">
        <v>1159</v>
      </c>
      <c r="FU314">
        <v>4150521</v>
      </c>
      <c r="FV314" t="s">
        <v>401</v>
      </c>
      <c r="FW314" s="11">
        <v>0</v>
      </c>
      <c r="FX314" t="str">
        <f>_xll.SNL.Clients.Office.Excel.Functions.SPG(FU314, "SP_COUNTRY_NAME")</f>
        <v>Germany</v>
      </c>
      <c r="GC314" t="str">
        <f>_xll.SNL.Clients.Office.Excel.Functions.SPG(FZ314, "SP_COUNTRY_NAME")</f>
        <v>#INVALID COMPANY ID</v>
      </c>
      <c r="GH314" t="str">
        <f>_xll.SNL.Clients.Office.Excel.Functions.SPG(GE314, "SP_COUNTRY_NAME")</f>
        <v>#INVALID COMPANY ID</v>
      </c>
      <c r="GM314" t="str">
        <f>_xll.SNL.Clients.Office.Excel.Functions.SPG(GJ314, "SP_COUNTRY_NAME")</f>
        <v>#INVALID COMPANY ID</v>
      </c>
      <c r="GR314" t="str">
        <f>_xll.SNL.Clients.Office.Excel.Functions.SPG(GO314, "SP_COUNTRY_NAME")</f>
        <v>#INVALID COMPANY ID</v>
      </c>
      <c r="GW314" t="str">
        <f>_xll.SNL.Clients.Office.Excel.Functions.SPG(GT314, "SP_COUNTRY_NAME")</f>
        <v>#INVALID COMPANY ID</v>
      </c>
      <c r="HB314" t="str">
        <f>_xll.SNL.Clients.Office.Excel.Functions.SPG(GY314, "SP_COUNTRY_NAME")</f>
        <v>#INVALID COMPANY ID</v>
      </c>
      <c r="HC314" t="s">
        <v>1789</v>
      </c>
      <c r="HD314">
        <v>4773613</v>
      </c>
      <c r="HE314" t="s">
        <v>398</v>
      </c>
      <c r="HF314" s="11">
        <v>0</v>
      </c>
      <c r="HG314" t="str">
        <f>_xll.SNL.Clients.Office.Excel.Functions.SPG(HD314, "SP_COUNTRY_NAME")</f>
        <v>Chile</v>
      </c>
      <c r="HL314" t="str">
        <f>_xll.SNL.Clients.Office.Excel.Functions.SPG(HI314, "SP_COUNTRY_NAME")</f>
        <v>#INVALID COMPANY ID</v>
      </c>
      <c r="HQ314" t="str">
        <f>_xll.SNL.Clients.Office.Excel.Functions.SPG(HN314, "SP_COUNTRY_NAME")</f>
        <v>#INVALID COMPANY ID</v>
      </c>
      <c r="HR314" t="s">
        <v>1789</v>
      </c>
      <c r="HS314">
        <v>4773613</v>
      </c>
      <c r="HT314" t="s">
        <v>398</v>
      </c>
      <c r="HU314" s="11">
        <v>0</v>
      </c>
      <c r="HV314" t="str">
        <f>_xll.SNL.Clients.Office.Excel.Functions.SPG(HS314, "SP_COUNTRY_NAME")</f>
        <v>Chile</v>
      </c>
      <c r="HW314" t="s">
        <v>1159</v>
      </c>
      <c r="HX314">
        <v>4150521</v>
      </c>
      <c r="HY314" t="s">
        <v>401</v>
      </c>
      <c r="HZ314" s="11">
        <v>0</v>
      </c>
      <c r="IA314" t="str">
        <f>_xll.SNL.Clients.Office.Excel.Functions.SPG(HX314, "SP_COUNTRY_NAME")</f>
        <v>Germany</v>
      </c>
      <c r="IF314" t="str">
        <f>_xll.SNL.Clients.Office.Excel.Functions.SPG(IC314, "SP_COUNTRY_NAME")</f>
        <v>#INVALID COMPANY ID</v>
      </c>
      <c r="IK314" t="str">
        <f>_xll.SNL.Clients.Office.Excel.Functions.SPG(IH314, "SP_COUNTRY_NAME")</f>
        <v>#INVALID COMPANY ID</v>
      </c>
      <c r="IP314" t="str">
        <f>_xll.SNL.Clients.Office.Excel.Functions.SPG(IM314, "SP_COUNTRY_NAME")</f>
        <v>#INVALID COMPANY ID</v>
      </c>
      <c r="IU314" t="str">
        <f>_xll.SNL.Clients.Office.Excel.Functions.SPG(IR314, "SP_COUNTRY_NAME")</f>
        <v>#INVALID COMPANY ID</v>
      </c>
      <c r="IZ314" t="str">
        <f>_xll.SNL.Clients.Office.Excel.Functions.SPG(IW314, "SP_COUNTRY_NAME")</f>
        <v>#INVALID COMPANY ID</v>
      </c>
      <c r="JE314" t="str">
        <f>_xll.SNL.Clients.Office.Excel.Functions.SPG(JB314, "SP_COUNTRY_NAME")</f>
        <v>#INVALID COMPANY ID</v>
      </c>
      <c r="JF314" t="s">
        <v>892</v>
      </c>
      <c r="JG314">
        <v>8340411</v>
      </c>
      <c r="JH314" t="s">
        <v>398</v>
      </c>
      <c r="JI314" s="11">
        <v>0</v>
      </c>
      <c r="JJ314" t="str">
        <f>_xll.SNL.Clients.Office.Excel.Functions.SPG(JG314, "SP_COUNTRY_NAME")</f>
        <v>Switzerland</v>
      </c>
      <c r="JK314" t="s">
        <v>1458</v>
      </c>
      <c r="JL314">
        <v>4853792</v>
      </c>
      <c r="JM314" t="s">
        <v>401</v>
      </c>
      <c r="JN314" s="11">
        <v>0</v>
      </c>
      <c r="JO314" t="str">
        <f>_xll.SNL.Clients.Office.Excel.Functions.SPG(JL314, "SP_COUNTRY_NAME")</f>
        <v>United Kingdom</v>
      </c>
      <c r="JT314" t="str">
        <f>_xll.SNL.Clients.Office.Excel.Functions.SPG(JQ314, "SP_COUNTRY_NAME")</f>
        <v>#INVALID COMPANY ID</v>
      </c>
      <c r="JY314" t="str">
        <f>_xll.SNL.Clients.Office.Excel.Functions.SPG(JV314, "SP_COUNTRY_NAME")</f>
        <v>#INVALID COMPANY ID</v>
      </c>
      <c r="JZ314" t="s">
        <v>1789</v>
      </c>
      <c r="KA314">
        <v>4773613</v>
      </c>
      <c r="KB314" t="s">
        <v>398</v>
      </c>
      <c r="KC314" s="11">
        <v>0</v>
      </c>
      <c r="KD314" t="str">
        <f>_xll.SNL.Clients.Office.Excel.Functions.SPG(KA314, "SP_COUNTRY_NAME")</f>
        <v>Chile</v>
      </c>
      <c r="KI314" t="str">
        <f>_xll.SNL.Clients.Office.Excel.Functions.SPG(KF314, "SP_COUNTRY_NAME")</f>
        <v>#INVALID COMPANY ID</v>
      </c>
      <c r="KN314" t="str">
        <f>_xll.SNL.Clients.Office.Excel.Functions.SPG(KK314, "SP_COUNTRY_NAME")</f>
        <v>#INVALID COMPANY ID</v>
      </c>
    </row>
    <row r="315" spans="5:300" x14ac:dyDescent="0.35">
      <c r="E315" t="str">
        <f>_xll.SNL.Clients.Office.Excel.Functions.SPG(B315, "SP_COUNTRY_NAME")</f>
        <v>#INVALID COMPANY ID</v>
      </c>
      <c r="F315" t="s">
        <v>772</v>
      </c>
      <c r="G315">
        <v>19495946</v>
      </c>
      <c r="H315" t="s">
        <v>398</v>
      </c>
      <c r="I315" s="11">
        <v>0</v>
      </c>
      <c r="J315" t="str">
        <f>_xll.SNL.Clients.Office.Excel.Functions.SPG(G315, "SP_COUNTRY_NAME")</f>
        <v>South Africa</v>
      </c>
      <c r="O315" t="str">
        <f>_xll.SNL.Clients.Office.Excel.Functions.SPG(L315, "SP_COUNTRY_NAME")</f>
        <v>#INVALID COMPANY ID</v>
      </c>
      <c r="P315" t="s">
        <v>698</v>
      </c>
      <c r="Q315">
        <v>5868733</v>
      </c>
      <c r="R315" t="s">
        <v>398</v>
      </c>
      <c r="S315" s="11">
        <v>0.01</v>
      </c>
      <c r="T315" t="str">
        <f>_xll.SNL.Clients.Office.Excel.Functions.SPG(Q315, "SP_COUNTRY_NAME")</f>
        <v>South Africa</v>
      </c>
      <c r="Y315" t="str">
        <f>_xll.SNL.Clients.Office.Excel.Functions.SPG(V315, "SP_COUNTRY_NAME")</f>
        <v>#INVALID COMPANY ID</v>
      </c>
      <c r="AD315" t="str">
        <f>_xll.SNL.Clients.Office.Excel.Functions.SPG(AA315, "SP_COUNTRY_NAME")</f>
        <v>#INVALID COMPANY ID</v>
      </c>
      <c r="AI315" t="str">
        <f>_xll.SNL.Clients.Office.Excel.Functions.SPG(AF315, "SP_COUNTRY_NAME")</f>
        <v>#INVALID COMPANY ID</v>
      </c>
      <c r="AJ315" t="s">
        <v>698</v>
      </c>
      <c r="AK315">
        <v>5868733</v>
      </c>
      <c r="AL315" t="s">
        <v>398</v>
      </c>
      <c r="AM315" s="11">
        <v>0.01</v>
      </c>
      <c r="AN315" t="str">
        <f>_xll.SNL.Clients.Office.Excel.Functions.SPG(AK315, "SP_COUNTRY_NAME")</f>
        <v>South Africa</v>
      </c>
      <c r="AS315" t="str">
        <f>_xll.SNL.Clients.Office.Excel.Functions.SPG(AP315, "SP_COUNTRY_NAME")</f>
        <v>#INVALID COMPANY ID</v>
      </c>
      <c r="AX315" t="str">
        <f>_xll.SNL.Clients.Office.Excel.Functions.SPG(AU315, "SP_COUNTRY_NAME")</f>
        <v>#INVALID COMPANY ID</v>
      </c>
      <c r="BC315" t="str">
        <f>_xll.SNL.Clients.Office.Excel.Functions.SPG(AZ315, "SP_COUNTRY_NAME")</f>
        <v>#INVALID COMPANY ID</v>
      </c>
      <c r="BH315" t="str">
        <f>_xll.SNL.Clients.Office.Excel.Functions.SPG(BE315, "SP_COUNTRY_NAME")</f>
        <v>#INVALID COMPANY ID</v>
      </c>
      <c r="BM315" t="str">
        <f>_xll.SNL.Clients.Office.Excel.Functions.SPG(BJ315, "SP_COUNTRY_NAME")</f>
        <v>#INVALID COMPANY ID</v>
      </c>
      <c r="BR315" t="str">
        <f>_xll.SNL.Clients.Office.Excel.Functions.SPG(BO315, "SP_COUNTRY_NAME")</f>
        <v>#INVALID COMPANY ID</v>
      </c>
      <c r="BW315" t="str">
        <f>_xll.SNL.Clients.Office.Excel.Functions.SPG(BT315, "SP_COUNTRY_NAME")</f>
        <v>#INVALID COMPANY ID</v>
      </c>
      <c r="BX315" t="s">
        <v>1790</v>
      </c>
      <c r="BY315">
        <v>4255310</v>
      </c>
      <c r="BZ315" t="s">
        <v>399</v>
      </c>
      <c r="CA315" s="11">
        <v>0</v>
      </c>
      <c r="CB315" t="str">
        <f>_xll.SNL.Clients.Office.Excel.Functions.SPG(BY315, "SP_COUNTRY_NAME")</f>
        <v>USA</v>
      </c>
      <c r="CC315" t="s">
        <v>866</v>
      </c>
      <c r="CD315">
        <v>4138745</v>
      </c>
      <c r="CE315" t="s">
        <v>398</v>
      </c>
      <c r="CF315" s="11">
        <v>0</v>
      </c>
      <c r="CG315" t="str">
        <f>_xll.SNL.Clients.Office.Excel.Functions.SPG(CD315, "SP_COUNTRY_NAME")</f>
        <v>Singapore</v>
      </c>
      <c r="CH315" t="s">
        <v>1790</v>
      </c>
      <c r="CI315">
        <v>4255310</v>
      </c>
      <c r="CJ315" t="s">
        <v>399</v>
      </c>
      <c r="CK315" s="11">
        <v>0</v>
      </c>
      <c r="CL315" t="str">
        <f>_xll.SNL.Clients.Office.Excel.Functions.SPG(CI315, "SP_COUNTRY_NAME")</f>
        <v>USA</v>
      </c>
      <c r="CQ315" t="str">
        <f>_xll.SNL.Clients.Office.Excel.Functions.SPG(CN315, "SP_COUNTRY_NAME")</f>
        <v>#INVALID COMPANY ID</v>
      </c>
      <c r="CV315" t="str">
        <f>_xll.SNL.Clients.Office.Excel.Functions.SPG(CS315, "SP_COUNTRY_NAME")</f>
        <v>#INVALID COMPANY ID</v>
      </c>
      <c r="CW315" t="s">
        <v>1790</v>
      </c>
      <c r="CX315">
        <v>4255310</v>
      </c>
      <c r="CY315" t="s">
        <v>399</v>
      </c>
      <c r="CZ315" s="11">
        <v>0</v>
      </c>
      <c r="DA315" t="str">
        <f>_xll.SNL.Clients.Office.Excel.Functions.SPG(CX315, "SP_COUNTRY_NAME")</f>
        <v>USA</v>
      </c>
      <c r="DF315" t="str">
        <f>_xll.SNL.Clients.Office.Excel.Functions.SPG(DC315, "SP_COUNTRY_NAME")</f>
        <v>#INVALID COMPANY ID</v>
      </c>
      <c r="DK315" t="str">
        <f>_xll.SNL.Clients.Office.Excel.Functions.SPG(DH315, "SP_COUNTRY_NAME")</f>
        <v>#INVALID COMPANY ID</v>
      </c>
      <c r="DL315" t="s">
        <v>772</v>
      </c>
      <c r="DM315">
        <v>19495946</v>
      </c>
      <c r="DN315" t="s">
        <v>398</v>
      </c>
      <c r="DO315" s="11">
        <v>0</v>
      </c>
      <c r="DP315" t="str">
        <f>_xll.SNL.Clients.Office.Excel.Functions.SPG(DM315, "SP_COUNTRY_NAME")</f>
        <v>South Africa</v>
      </c>
      <c r="DQ315" t="s">
        <v>772</v>
      </c>
      <c r="DR315">
        <v>19495946</v>
      </c>
      <c r="DS315" t="s">
        <v>398</v>
      </c>
      <c r="DT315" s="11">
        <v>0</v>
      </c>
      <c r="DU315" t="str">
        <f>_xll.SNL.Clients.Office.Excel.Functions.SPG(DR315, "SP_COUNTRY_NAME")</f>
        <v>South Africa</v>
      </c>
      <c r="DV315" t="s">
        <v>772</v>
      </c>
      <c r="DW315">
        <v>19495946</v>
      </c>
      <c r="DX315" t="s">
        <v>398</v>
      </c>
      <c r="DY315" s="11">
        <v>0</v>
      </c>
      <c r="DZ315" t="str">
        <f>_xll.SNL.Clients.Office.Excel.Functions.SPG(DW315, "SP_COUNTRY_NAME")</f>
        <v>South Africa</v>
      </c>
      <c r="EE315" t="str">
        <f>_xll.SNL.Clients.Office.Excel.Functions.SPG(EB315, "SP_COUNTRY_NAME")</f>
        <v>#INVALID COMPANY ID</v>
      </c>
      <c r="EF315" t="s">
        <v>510</v>
      </c>
      <c r="EG315">
        <v>4048185</v>
      </c>
      <c r="EH315" t="s">
        <v>398</v>
      </c>
      <c r="EI315" s="11">
        <v>0</v>
      </c>
      <c r="EJ315" t="str">
        <f>_xll.SNL.Clients.Office.Excel.Functions.SPG(EG315, "SP_COUNTRY_NAME")</f>
        <v>USA</v>
      </c>
      <c r="EO315" t="str">
        <f>_xll.SNL.Clients.Office.Excel.Functions.SPG(EL315, "SP_COUNTRY_NAME")</f>
        <v>#INVALID COMPANY ID</v>
      </c>
      <c r="ET315" t="str">
        <f>_xll.SNL.Clients.Office.Excel.Functions.SPG(EQ315, "SP_COUNTRY_NAME")</f>
        <v>#INVALID COMPANY ID</v>
      </c>
      <c r="EY315" t="str">
        <f>_xll.SNL.Clients.Office.Excel.Functions.SPG(EV315, "SP_COUNTRY_NAME")</f>
        <v>#INVALID COMPANY ID</v>
      </c>
      <c r="EZ315" t="s">
        <v>866</v>
      </c>
      <c r="FA315">
        <v>4138745</v>
      </c>
      <c r="FB315" t="s">
        <v>398</v>
      </c>
      <c r="FC315" s="11">
        <v>0</v>
      </c>
      <c r="FD315" t="str">
        <f>_xll.SNL.Clients.Office.Excel.Functions.SPG(FA315, "SP_COUNTRY_NAME")</f>
        <v>Singapore</v>
      </c>
      <c r="FE315" t="s">
        <v>866</v>
      </c>
      <c r="FF315">
        <v>4138745</v>
      </c>
      <c r="FG315" t="s">
        <v>398</v>
      </c>
      <c r="FH315" s="11">
        <v>0</v>
      </c>
      <c r="FI315" t="str">
        <f>_xll.SNL.Clients.Office.Excel.Functions.SPG(FF315, "SP_COUNTRY_NAME")</f>
        <v>Singapore</v>
      </c>
      <c r="FJ315" t="s">
        <v>1790</v>
      </c>
      <c r="FK315">
        <v>4255310</v>
      </c>
      <c r="FL315" t="s">
        <v>399</v>
      </c>
      <c r="FM315" s="11">
        <v>0</v>
      </c>
      <c r="FN315" t="str">
        <f>_xll.SNL.Clients.Office.Excel.Functions.SPG(FK315, "SP_COUNTRY_NAME")</f>
        <v>USA</v>
      </c>
      <c r="FS315" t="str">
        <f>_xll.SNL.Clients.Office.Excel.Functions.SPG(FP315, "SP_COUNTRY_NAME")</f>
        <v>#INVALID COMPANY ID</v>
      </c>
      <c r="FT315" t="s">
        <v>510</v>
      </c>
      <c r="FU315">
        <v>4048185</v>
      </c>
      <c r="FV315" t="s">
        <v>398</v>
      </c>
      <c r="FW315" s="11">
        <v>0</v>
      </c>
      <c r="FX315" t="str">
        <f>_xll.SNL.Clients.Office.Excel.Functions.SPG(FU315, "SP_COUNTRY_NAME")</f>
        <v>USA</v>
      </c>
      <c r="GC315" t="str">
        <f>_xll.SNL.Clients.Office.Excel.Functions.SPG(FZ315, "SP_COUNTRY_NAME")</f>
        <v>#INVALID COMPANY ID</v>
      </c>
      <c r="GH315" t="str">
        <f>_xll.SNL.Clients.Office.Excel.Functions.SPG(GE315, "SP_COUNTRY_NAME")</f>
        <v>#INVALID COMPANY ID</v>
      </c>
      <c r="GM315" t="str">
        <f>_xll.SNL.Clients.Office.Excel.Functions.SPG(GJ315, "SP_COUNTRY_NAME")</f>
        <v>#INVALID COMPANY ID</v>
      </c>
      <c r="GR315" t="str">
        <f>_xll.SNL.Clients.Office.Excel.Functions.SPG(GO315, "SP_COUNTRY_NAME")</f>
        <v>#INVALID COMPANY ID</v>
      </c>
      <c r="GW315" t="str">
        <f>_xll.SNL.Clients.Office.Excel.Functions.SPG(GT315, "SP_COUNTRY_NAME")</f>
        <v>#INVALID COMPANY ID</v>
      </c>
      <c r="HB315" t="str">
        <f>_xll.SNL.Clients.Office.Excel.Functions.SPG(GY315, "SP_COUNTRY_NAME")</f>
        <v>#INVALID COMPANY ID</v>
      </c>
      <c r="HC315" t="s">
        <v>1790</v>
      </c>
      <c r="HD315">
        <v>4255310</v>
      </c>
      <c r="HE315" t="s">
        <v>399</v>
      </c>
      <c r="HF315" s="11">
        <v>0</v>
      </c>
      <c r="HG315" t="str">
        <f>_xll.SNL.Clients.Office.Excel.Functions.SPG(HD315, "SP_COUNTRY_NAME")</f>
        <v>USA</v>
      </c>
      <c r="HL315" t="str">
        <f>_xll.SNL.Clients.Office.Excel.Functions.SPG(HI315, "SP_COUNTRY_NAME")</f>
        <v>#INVALID COMPANY ID</v>
      </c>
      <c r="HQ315" t="str">
        <f>_xll.SNL.Clients.Office.Excel.Functions.SPG(HN315, "SP_COUNTRY_NAME")</f>
        <v>#INVALID COMPANY ID</v>
      </c>
      <c r="HR315" t="s">
        <v>1790</v>
      </c>
      <c r="HS315">
        <v>4255310</v>
      </c>
      <c r="HT315" t="s">
        <v>399</v>
      </c>
      <c r="HU315" s="11">
        <v>0</v>
      </c>
      <c r="HV315" t="str">
        <f>_xll.SNL.Clients.Office.Excel.Functions.SPG(HS315, "SP_COUNTRY_NAME")</f>
        <v>USA</v>
      </c>
      <c r="HW315" t="s">
        <v>510</v>
      </c>
      <c r="HX315">
        <v>4048185</v>
      </c>
      <c r="HY315" t="s">
        <v>398</v>
      </c>
      <c r="HZ315" s="11">
        <v>0</v>
      </c>
      <c r="IA315" t="str">
        <f>_xll.SNL.Clients.Office.Excel.Functions.SPG(HX315, "SP_COUNTRY_NAME")</f>
        <v>USA</v>
      </c>
      <c r="IF315" t="str">
        <f>_xll.SNL.Clients.Office.Excel.Functions.SPG(IC315, "SP_COUNTRY_NAME")</f>
        <v>#INVALID COMPANY ID</v>
      </c>
      <c r="IK315" t="str">
        <f>_xll.SNL.Clients.Office.Excel.Functions.SPG(IH315, "SP_COUNTRY_NAME")</f>
        <v>#INVALID COMPANY ID</v>
      </c>
      <c r="IP315" t="str">
        <f>_xll.SNL.Clients.Office.Excel.Functions.SPG(IM315, "SP_COUNTRY_NAME")</f>
        <v>#INVALID COMPANY ID</v>
      </c>
      <c r="IU315" t="str">
        <f>_xll.SNL.Clients.Office.Excel.Functions.SPG(IR315, "SP_COUNTRY_NAME")</f>
        <v>#INVALID COMPANY ID</v>
      </c>
      <c r="IZ315" t="str">
        <f>_xll.SNL.Clients.Office.Excel.Functions.SPG(IW315, "SP_COUNTRY_NAME")</f>
        <v>#INVALID COMPANY ID</v>
      </c>
      <c r="JE315" t="str">
        <f>_xll.SNL.Clients.Office.Excel.Functions.SPG(JB315, "SP_COUNTRY_NAME")</f>
        <v>#INVALID COMPANY ID</v>
      </c>
      <c r="JF315" t="s">
        <v>772</v>
      </c>
      <c r="JG315">
        <v>19495946</v>
      </c>
      <c r="JH315" t="s">
        <v>398</v>
      </c>
      <c r="JI315" s="11">
        <v>0</v>
      </c>
      <c r="JJ315" t="str">
        <f>_xll.SNL.Clients.Office.Excel.Functions.SPG(JG315, "SP_COUNTRY_NAME")</f>
        <v>South Africa</v>
      </c>
      <c r="JK315" t="s">
        <v>866</v>
      </c>
      <c r="JL315">
        <v>4138745</v>
      </c>
      <c r="JM315" t="s">
        <v>398</v>
      </c>
      <c r="JN315" s="11">
        <v>0</v>
      </c>
      <c r="JO315" t="str">
        <f>_xll.SNL.Clients.Office.Excel.Functions.SPG(JL315, "SP_COUNTRY_NAME")</f>
        <v>Singapore</v>
      </c>
      <c r="JT315" t="str">
        <f>_xll.SNL.Clients.Office.Excel.Functions.SPG(JQ315, "SP_COUNTRY_NAME")</f>
        <v>#INVALID COMPANY ID</v>
      </c>
      <c r="JY315" t="str">
        <f>_xll.SNL.Clients.Office.Excel.Functions.SPG(JV315, "SP_COUNTRY_NAME")</f>
        <v>#INVALID COMPANY ID</v>
      </c>
      <c r="JZ315" t="s">
        <v>1790</v>
      </c>
      <c r="KA315">
        <v>4255310</v>
      </c>
      <c r="KB315" t="s">
        <v>399</v>
      </c>
      <c r="KC315" s="11">
        <v>0</v>
      </c>
      <c r="KD315" t="str">
        <f>_xll.SNL.Clients.Office.Excel.Functions.SPG(KA315, "SP_COUNTRY_NAME")</f>
        <v>USA</v>
      </c>
      <c r="KI315" t="str">
        <f>_xll.SNL.Clients.Office.Excel.Functions.SPG(KF315, "SP_COUNTRY_NAME")</f>
        <v>#INVALID COMPANY ID</v>
      </c>
      <c r="KN315" t="str">
        <f>_xll.SNL.Clients.Office.Excel.Functions.SPG(KK315, "SP_COUNTRY_NAME")</f>
        <v>#INVALID COMPANY ID</v>
      </c>
    </row>
    <row r="316" spans="5:300" x14ac:dyDescent="0.35">
      <c r="E316" t="str">
        <f>_xll.SNL.Clients.Office.Excel.Functions.SPG(B316, "SP_COUNTRY_NAME")</f>
        <v>#INVALID COMPANY ID</v>
      </c>
      <c r="F316" t="s">
        <v>893</v>
      </c>
      <c r="G316">
        <v>5804824</v>
      </c>
      <c r="H316" t="s">
        <v>398</v>
      </c>
      <c r="I316" s="11">
        <v>0</v>
      </c>
      <c r="J316" t="str">
        <f>_xll.SNL.Clients.Office.Excel.Functions.SPG(G316, "SP_COUNTRY_NAME")</f>
        <v>Luxembourg</v>
      </c>
      <c r="O316" t="str">
        <f>_xll.SNL.Clients.Office.Excel.Functions.SPG(L316, "SP_COUNTRY_NAME")</f>
        <v>#INVALID COMPANY ID</v>
      </c>
      <c r="P316" t="s">
        <v>717</v>
      </c>
      <c r="Q316">
        <v>4138986</v>
      </c>
      <c r="R316" t="s">
        <v>398</v>
      </c>
      <c r="S316" s="11">
        <v>0.01</v>
      </c>
      <c r="T316" t="str">
        <f>_xll.SNL.Clients.Office.Excel.Functions.SPG(Q316, "SP_COUNTRY_NAME")</f>
        <v>South Africa</v>
      </c>
      <c r="Y316" t="str">
        <f>_xll.SNL.Clients.Office.Excel.Functions.SPG(V316, "SP_COUNTRY_NAME")</f>
        <v>#INVALID COMPANY ID</v>
      </c>
      <c r="AD316" t="str">
        <f>_xll.SNL.Clients.Office.Excel.Functions.SPG(AA316, "SP_COUNTRY_NAME")</f>
        <v>#INVALID COMPANY ID</v>
      </c>
      <c r="AI316" t="str">
        <f>_xll.SNL.Clients.Office.Excel.Functions.SPG(AF316, "SP_COUNTRY_NAME")</f>
        <v>#INVALID COMPANY ID</v>
      </c>
      <c r="AJ316" t="s">
        <v>717</v>
      </c>
      <c r="AK316">
        <v>4138986</v>
      </c>
      <c r="AL316" t="s">
        <v>398</v>
      </c>
      <c r="AM316" s="11">
        <v>0.01</v>
      </c>
      <c r="AN316" t="str">
        <f>_xll.SNL.Clients.Office.Excel.Functions.SPG(AK316, "SP_COUNTRY_NAME")</f>
        <v>South Africa</v>
      </c>
      <c r="AS316" t="str">
        <f>_xll.SNL.Clients.Office.Excel.Functions.SPG(AP316, "SP_COUNTRY_NAME")</f>
        <v>#INVALID COMPANY ID</v>
      </c>
      <c r="AX316" t="str">
        <f>_xll.SNL.Clients.Office.Excel.Functions.SPG(AU316, "SP_COUNTRY_NAME")</f>
        <v>#INVALID COMPANY ID</v>
      </c>
      <c r="BC316" t="str">
        <f>_xll.SNL.Clients.Office.Excel.Functions.SPG(AZ316, "SP_COUNTRY_NAME")</f>
        <v>#INVALID COMPANY ID</v>
      </c>
      <c r="BH316" t="str">
        <f>_xll.SNL.Clients.Office.Excel.Functions.SPG(BE316, "SP_COUNTRY_NAME")</f>
        <v>#INVALID COMPANY ID</v>
      </c>
      <c r="BM316" t="str">
        <f>_xll.SNL.Clients.Office.Excel.Functions.SPG(BJ316, "SP_COUNTRY_NAME")</f>
        <v>#INVALID COMPANY ID</v>
      </c>
      <c r="BR316" t="str">
        <f>_xll.SNL.Clients.Office.Excel.Functions.SPG(BO316, "SP_COUNTRY_NAME")</f>
        <v>#INVALID COMPANY ID</v>
      </c>
      <c r="BW316" t="str">
        <f>_xll.SNL.Clients.Office.Excel.Functions.SPG(BT316, "SP_COUNTRY_NAME")</f>
        <v>#INVALID COMPANY ID</v>
      </c>
      <c r="BX316" t="s">
        <v>1443</v>
      </c>
      <c r="BY316">
        <v>4583833</v>
      </c>
      <c r="BZ316" t="s">
        <v>325</v>
      </c>
      <c r="CA316" s="11">
        <v>0</v>
      </c>
      <c r="CB316" t="str">
        <f>_xll.SNL.Clients.Office.Excel.Functions.SPG(BY316, "SP_COUNTRY_NAME")</f>
        <v>USA</v>
      </c>
      <c r="CC316" t="s">
        <v>437</v>
      </c>
      <c r="CD316">
        <v>4140078</v>
      </c>
      <c r="CE316" t="s">
        <v>398</v>
      </c>
      <c r="CF316" s="11">
        <v>0</v>
      </c>
      <c r="CG316" t="str">
        <f>_xll.SNL.Clients.Office.Excel.Functions.SPG(CD316, "SP_COUNTRY_NAME")</f>
        <v>Japan</v>
      </c>
      <c r="CH316" t="s">
        <v>1443</v>
      </c>
      <c r="CI316">
        <v>4583833</v>
      </c>
      <c r="CJ316" t="s">
        <v>325</v>
      </c>
      <c r="CK316" s="11">
        <v>0</v>
      </c>
      <c r="CL316" t="str">
        <f>_xll.SNL.Clients.Office.Excel.Functions.SPG(CI316, "SP_COUNTRY_NAME")</f>
        <v>USA</v>
      </c>
      <c r="CQ316" t="str">
        <f>_xll.SNL.Clients.Office.Excel.Functions.SPG(CN316, "SP_COUNTRY_NAME")</f>
        <v>#INVALID COMPANY ID</v>
      </c>
      <c r="CV316" t="str">
        <f>_xll.SNL.Clients.Office.Excel.Functions.SPG(CS316, "SP_COUNTRY_NAME")</f>
        <v>#INVALID COMPANY ID</v>
      </c>
      <c r="CW316" t="s">
        <v>1443</v>
      </c>
      <c r="CX316">
        <v>4583833</v>
      </c>
      <c r="CY316" t="s">
        <v>325</v>
      </c>
      <c r="CZ316" s="11">
        <v>0</v>
      </c>
      <c r="DA316" t="str">
        <f>_xll.SNL.Clients.Office.Excel.Functions.SPG(CX316, "SP_COUNTRY_NAME")</f>
        <v>USA</v>
      </c>
      <c r="DF316" t="str">
        <f>_xll.SNL.Clients.Office.Excel.Functions.SPG(DC316, "SP_COUNTRY_NAME")</f>
        <v>#INVALID COMPANY ID</v>
      </c>
      <c r="DK316" t="str">
        <f>_xll.SNL.Clients.Office.Excel.Functions.SPG(DH316, "SP_COUNTRY_NAME")</f>
        <v>#INVALID COMPANY ID</v>
      </c>
      <c r="DL316" t="s">
        <v>893</v>
      </c>
      <c r="DM316">
        <v>5804824</v>
      </c>
      <c r="DN316" t="s">
        <v>398</v>
      </c>
      <c r="DO316" s="11">
        <v>0</v>
      </c>
      <c r="DP316" t="str">
        <f>_xll.SNL.Clients.Office.Excel.Functions.SPG(DM316, "SP_COUNTRY_NAME")</f>
        <v>Luxembourg</v>
      </c>
      <c r="DQ316" t="s">
        <v>893</v>
      </c>
      <c r="DR316">
        <v>5804824</v>
      </c>
      <c r="DS316" t="s">
        <v>398</v>
      </c>
      <c r="DT316" s="11">
        <v>0</v>
      </c>
      <c r="DU316" t="str">
        <f>_xll.SNL.Clients.Office.Excel.Functions.SPG(DR316, "SP_COUNTRY_NAME")</f>
        <v>Luxembourg</v>
      </c>
      <c r="DV316" t="s">
        <v>893</v>
      </c>
      <c r="DW316">
        <v>5804824</v>
      </c>
      <c r="DX316" t="s">
        <v>398</v>
      </c>
      <c r="DY316" s="11">
        <v>0</v>
      </c>
      <c r="DZ316" t="str">
        <f>_xll.SNL.Clients.Office.Excel.Functions.SPG(DW316, "SP_COUNTRY_NAME")</f>
        <v>Luxembourg</v>
      </c>
      <c r="EE316" t="str">
        <f>_xll.SNL.Clients.Office.Excel.Functions.SPG(EB316, "SP_COUNTRY_NAME")</f>
        <v>#INVALID COMPANY ID</v>
      </c>
      <c r="EF316" t="s">
        <v>2024</v>
      </c>
      <c r="EG316">
        <v>4245888</v>
      </c>
      <c r="EH316" t="s">
        <v>398</v>
      </c>
      <c r="EI316" s="11">
        <v>0</v>
      </c>
      <c r="EJ316" t="str">
        <f>_xll.SNL.Clients.Office.Excel.Functions.SPG(EG316, "SP_COUNTRY_NAME")</f>
        <v>France</v>
      </c>
      <c r="EO316" t="str">
        <f>_xll.SNL.Clients.Office.Excel.Functions.SPG(EL316, "SP_COUNTRY_NAME")</f>
        <v>#INVALID COMPANY ID</v>
      </c>
      <c r="ET316" t="str">
        <f>_xll.SNL.Clients.Office.Excel.Functions.SPG(EQ316, "SP_COUNTRY_NAME")</f>
        <v>#INVALID COMPANY ID</v>
      </c>
      <c r="EY316" t="str">
        <f>_xll.SNL.Clients.Office.Excel.Functions.SPG(EV316, "SP_COUNTRY_NAME")</f>
        <v>#INVALID COMPANY ID</v>
      </c>
      <c r="EZ316" t="s">
        <v>437</v>
      </c>
      <c r="FA316">
        <v>4140078</v>
      </c>
      <c r="FB316" t="s">
        <v>398</v>
      </c>
      <c r="FC316" s="11">
        <v>0</v>
      </c>
      <c r="FD316" t="str">
        <f>_xll.SNL.Clients.Office.Excel.Functions.SPG(FA316, "SP_COUNTRY_NAME")</f>
        <v>Japan</v>
      </c>
      <c r="FE316" t="s">
        <v>437</v>
      </c>
      <c r="FF316">
        <v>4140078</v>
      </c>
      <c r="FG316" t="s">
        <v>398</v>
      </c>
      <c r="FH316" s="11">
        <v>0</v>
      </c>
      <c r="FI316" t="str">
        <f>_xll.SNL.Clients.Office.Excel.Functions.SPG(FF316, "SP_COUNTRY_NAME")</f>
        <v>Japan</v>
      </c>
      <c r="FJ316" t="s">
        <v>1443</v>
      </c>
      <c r="FK316">
        <v>4583833</v>
      </c>
      <c r="FL316" t="s">
        <v>325</v>
      </c>
      <c r="FM316" s="11">
        <v>0</v>
      </c>
      <c r="FN316" t="str">
        <f>_xll.SNL.Clients.Office.Excel.Functions.SPG(FK316, "SP_COUNTRY_NAME")</f>
        <v>USA</v>
      </c>
      <c r="FS316" t="str">
        <f>_xll.SNL.Clients.Office.Excel.Functions.SPG(FP316, "SP_COUNTRY_NAME")</f>
        <v>#INVALID COMPANY ID</v>
      </c>
      <c r="FT316" t="s">
        <v>2024</v>
      </c>
      <c r="FU316">
        <v>4245888</v>
      </c>
      <c r="FV316" t="s">
        <v>398</v>
      </c>
      <c r="FW316" s="11">
        <v>0</v>
      </c>
      <c r="FX316" t="str">
        <f>_xll.SNL.Clients.Office.Excel.Functions.SPG(FU316, "SP_COUNTRY_NAME")</f>
        <v>France</v>
      </c>
      <c r="GC316" t="str">
        <f>_xll.SNL.Clients.Office.Excel.Functions.SPG(FZ316, "SP_COUNTRY_NAME")</f>
        <v>#INVALID COMPANY ID</v>
      </c>
      <c r="GH316" t="str">
        <f>_xll.SNL.Clients.Office.Excel.Functions.SPG(GE316, "SP_COUNTRY_NAME")</f>
        <v>#INVALID COMPANY ID</v>
      </c>
      <c r="GM316" t="str">
        <f>_xll.SNL.Clients.Office.Excel.Functions.SPG(GJ316, "SP_COUNTRY_NAME")</f>
        <v>#INVALID COMPANY ID</v>
      </c>
      <c r="GR316" t="str">
        <f>_xll.SNL.Clients.Office.Excel.Functions.SPG(GO316, "SP_COUNTRY_NAME")</f>
        <v>#INVALID COMPANY ID</v>
      </c>
      <c r="GW316" t="str">
        <f>_xll.SNL.Clients.Office.Excel.Functions.SPG(GT316, "SP_COUNTRY_NAME")</f>
        <v>#INVALID COMPANY ID</v>
      </c>
      <c r="HB316" t="str">
        <f>_xll.SNL.Clients.Office.Excel.Functions.SPG(GY316, "SP_COUNTRY_NAME")</f>
        <v>#INVALID COMPANY ID</v>
      </c>
      <c r="HC316" t="s">
        <v>1443</v>
      </c>
      <c r="HD316">
        <v>4583833</v>
      </c>
      <c r="HE316" t="s">
        <v>325</v>
      </c>
      <c r="HF316" s="11">
        <v>0</v>
      </c>
      <c r="HG316" t="str">
        <f>_xll.SNL.Clients.Office.Excel.Functions.SPG(HD316, "SP_COUNTRY_NAME")</f>
        <v>USA</v>
      </c>
      <c r="HL316" t="str">
        <f>_xll.SNL.Clients.Office.Excel.Functions.SPG(HI316, "SP_COUNTRY_NAME")</f>
        <v>#INVALID COMPANY ID</v>
      </c>
      <c r="HQ316" t="str">
        <f>_xll.SNL.Clients.Office.Excel.Functions.SPG(HN316, "SP_COUNTRY_NAME")</f>
        <v>#INVALID COMPANY ID</v>
      </c>
      <c r="HR316" t="s">
        <v>1443</v>
      </c>
      <c r="HS316">
        <v>4583833</v>
      </c>
      <c r="HT316" t="s">
        <v>325</v>
      </c>
      <c r="HU316" s="11">
        <v>0</v>
      </c>
      <c r="HV316" t="str">
        <f>_xll.SNL.Clients.Office.Excel.Functions.SPG(HS316, "SP_COUNTRY_NAME")</f>
        <v>USA</v>
      </c>
      <c r="HW316" t="s">
        <v>2024</v>
      </c>
      <c r="HX316">
        <v>4245888</v>
      </c>
      <c r="HY316" t="s">
        <v>398</v>
      </c>
      <c r="HZ316" s="11">
        <v>0</v>
      </c>
      <c r="IA316" t="str">
        <f>_xll.SNL.Clients.Office.Excel.Functions.SPG(HX316, "SP_COUNTRY_NAME")</f>
        <v>France</v>
      </c>
      <c r="IF316" t="str">
        <f>_xll.SNL.Clients.Office.Excel.Functions.SPG(IC316, "SP_COUNTRY_NAME")</f>
        <v>#INVALID COMPANY ID</v>
      </c>
      <c r="IK316" t="str">
        <f>_xll.SNL.Clients.Office.Excel.Functions.SPG(IH316, "SP_COUNTRY_NAME")</f>
        <v>#INVALID COMPANY ID</v>
      </c>
      <c r="IP316" t="str">
        <f>_xll.SNL.Clients.Office.Excel.Functions.SPG(IM316, "SP_COUNTRY_NAME")</f>
        <v>#INVALID COMPANY ID</v>
      </c>
      <c r="IU316" t="str">
        <f>_xll.SNL.Clients.Office.Excel.Functions.SPG(IR316, "SP_COUNTRY_NAME")</f>
        <v>#INVALID COMPANY ID</v>
      </c>
      <c r="IZ316" t="str">
        <f>_xll.SNL.Clients.Office.Excel.Functions.SPG(IW316, "SP_COUNTRY_NAME")</f>
        <v>#INVALID COMPANY ID</v>
      </c>
      <c r="JE316" t="str">
        <f>_xll.SNL.Clients.Office.Excel.Functions.SPG(JB316, "SP_COUNTRY_NAME")</f>
        <v>#INVALID COMPANY ID</v>
      </c>
      <c r="JF316" t="s">
        <v>893</v>
      </c>
      <c r="JG316">
        <v>5804824</v>
      </c>
      <c r="JH316" t="s">
        <v>398</v>
      </c>
      <c r="JI316" s="11">
        <v>0</v>
      </c>
      <c r="JJ316" t="str">
        <f>_xll.SNL.Clients.Office.Excel.Functions.SPG(JG316, "SP_COUNTRY_NAME")</f>
        <v>Luxembourg</v>
      </c>
      <c r="JK316" t="s">
        <v>437</v>
      </c>
      <c r="JL316">
        <v>4140078</v>
      </c>
      <c r="JM316" t="s">
        <v>398</v>
      </c>
      <c r="JN316" s="11">
        <v>0</v>
      </c>
      <c r="JO316" t="str">
        <f>_xll.SNL.Clients.Office.Excel.Functions.SPG(JL316, "SP_COUNTRY_NAME")</f>
        <v>Japan</v>
      </c>
      <c r="JT316" t="str">
        <f>_xll.SNL.Clients.Office.Excel.Functions.SPG(JQ316, "SP_COUNTRY_NAME")</f>
        <v>#INVALID COMPANY ID</v>
      </c>
      <c r="JY316" t="str">
        <f>_xll.SNL.Clients.Office.Excel.Functions.SPG(JV316, "SP_COUNTRY_NAME")</f>
        <v>#INVALID COMPANY ID</v>
      </c>
      <c r="JZ316" t="s">
        <v>1443</v>
      </c>
      <c r="KA316">
        <v>4583833</v>
      </c>
      <c r="KB316" t="s">
        <v>325</v>
      </c>
      <c r="KC316" s="11">
        <v>0</v>
      </c>
      <c r="KD316" t="str">
        <f>_xll.SNL.Clients.Office.Excel.Functions.SPG(KA316, "SP_COUNTRY_NAME")</f>
        <v>USA</v>
      </c>
      <c r="KI316" t="str">
        <f>_xll.SNL.Clients.Office.Excel.Functions.SPG(KF316, "SP_COUNTRY_NAME")</f>
        <v>#INVALID COMPANY ID</v>
      </c>
      <c r="KN316" t="str">
        <f>_xll.SNL.Clients.Office.Excel.Functions.SPG(KK316, "SP_COUNTRY_NAME")</f>
        <v>#INVALID COMPANY ID</v>
      </c>
    </row>
    <row r="317" spans="5:300" x14ac:dyDescent="0.35">
      <c r="E317" t="str">
        <f>_xll.SNL.Clients.Office.Excel.Functions.SPG(B317, "SP_COUNTRY_NAME")</f>
        <v>#INVALID COMPANY ID</v>
      </c>
      <c r="F317" t="s">
        <v>894</v>
      </c>
      <c r="G317">
        <v>6442762</v>
      </c>
      <c r="H317" t="s">
        <v>398</v>
      </c>
      <c r="I317" s="11">
        <v>0</v>
      </c>
      <c r="J317" t="str">
        <f>_xll.SNL.Clients.Office.Excel.Functions.SPG(G317, "SP_COUNTRY_NAME")</f>
        <v>South Africa</v>
      </c>
      <c r="O317" t="str">
        <f>_xll.SNL.Clients.Office.Excel.Functions.SPG(L317, "SP_COUNTRY_NAME")</f>
        <v>#INVALID COMPANY ID</v>
      </c>
      <c r="P317" t="s">
        <v>1149</v>
      </c>
      <c r="Q317">
        <v>7794310</v>
      </c>
      <c r="R317" t="s">
        <v>398</v>
      </c>
      <c r="S317" s="11">
        <v>0.01</v>
      </c>
      <c r="T317" t="str">
        <f>_xll.SNL.Clients.Office.Excel.Functions.SPG(Q317, "SP_COUNTRY_NAME")</f>
        <v>United Kingdom</v>
      </c>
      <c r="Y317" t="str">
        <f>_xll.SNL.Clients.Office.Excel.Functions.SPG(V317, "SP_COUNTRY_NAME")</f>
        <v>#INVALID COMPANY ID</v>
      </c>
      <c r="AD317" t="str">
        <f>_xll.SNL.Clients.Office.Excel.Functions.SPG(AA317, "SP_COUNTRY_NAME")</f>
        <v>#INVALID COMPANY ID</v>
      </c>
      <c r="AI317" t="str">
        <f>_xll.SNL.Clients.Office.Excel.Functions.SPG(AF317, "SP_COUNTRY_NAME")</f>
        <v>#INVALID COMPANY ID</v>
      </c>
      <c r="AJ317" t="s">
        <v>1149</v>
      </c>
      <c r="AK317">
        <v>7794310</v>
      </c>
      <c r="AL317" t="s">
        <v>398</v>
      </c>
      <c r="AM317" s="11">
        <v>0.01</v>
      </c>
      <c r="AN317" t="str">
        <f>_xll.SNL.Clients.Office.Excel.Functions.SPG(AK317, "SP_COUNTRY_NAME")</f>
        <v>United Kingdom</v>
      </c>
      <c r="AS317" t="str">
        <f>_xll.SNL.Clients.Office.Excel.Functions.SPG(AP317, "SP_COUNTRY_NAME")</f>
        <v>#INVALID COMPANY ID</v>
      </c>
      <c r="AX317" t="str">
        <f>_xll.SNL.Clients.Office.Excel.Functions.SPG(AU317, "SP_COUNTRY_NAME")</f>
        <v>#INVALID COMPANY ID</v>
      </c>
      <c r="BC317" t="str">
        <f>_xll.SNL.Clients.Office.Excel.Functions.SPG(AZ317, "SP_COUNTRY_NAME")</f>
        <v>#INVALID COMPANY ID</v>
      </c>
      <c r="BH317" t="str">
        <f>_xll.SNL.Clients.Office.Excel.Functions.SPG(BE317, "SP_COUNTRY_NAME")</f>
        <v>#INVALID COMPANY ID</v>
      </c>
      <c r="BM317" t="str">
        <f>_xll.SNL.Clients.Office.Excel.Functions.SPG(BJ317, "SP_COUNTRY_NAME")</f>
        <v>#INVALID COMPANY ID</v>
      </c>
      <c r="BR317" t="str">
        <f>_xll.SNL.Clients.Office.Excel.Functions.SPG(BO317, "SP_COUNTRY_NAME")</f>
        <v>#INVALID COMPANY ID</v>
      </c>
      <c r="BW317" t="str">
        <f>_xll.SNL.Clients.Office.Excel.Functions.SPG(BT317, "SP_COUNTRY_NAME")</f>
        <v>#INVALID COMPANY ID</v>
      </c>
      <c r="BX317" t="s">
        <v>770</v>
      </c>
      <c r="BY317">
        <v>10761756</v>
      </c>
      <c r="BZ317" t="s">
        <v>398</v>
      </c>
      <c r="CA317" s="11">
        <v>0</v>
      </c>
      <c r="CB317" t="str">
        <f>_xll.SNL.Clients.Office.Excel.Functions.SPG(BY317, "SP_COUNTRY_NAME")</f>
        <v>South Africa</v>
      </c>
      <c r="CC317" t="s">
        <v>1459</v>
      </c>
      <c r="CD317">
        <v>4231312</v>
      </c>
      <c r="CE317" t="s">
        <v>398</v>
      </c>
      <c r="CF317" s="11">
        <v>0</v>
      </c>
      <c r="CG317" t="str">
        <f>_xll.SNL.Clients.Office.Excel.Functions.SPG(CD317, "SP_COUNTRY_NAME")</f>
        <v>USA</v>
      </c>
      <c r="CH317" t="s">
        <v>770</v>
      </c>
      <c r="CI317">
        <v>10761756</v>
      </c>
      <c r="CJ317" t="s">
        <v>398</v>
      </c>
      <c r="CK317" s="11">
        <v>0</v>
      </c>
      <c r="CL317" t="str">
        <f>_xll.SNL.Clients.Office.Excel.Functions.SPG(CI317, "SP_COUNTRY_NAME")</f>
        <v>South Africa</v>
      </c>
      <c r="CQ317" t="str">
        <f>_xll.SNL.Clients.Office.Excel.Functions.SPG(CN317, "SP_COUNTRY_NAME")</f>
        <v>#INVALID COMPANY ID</v>
      </c>
      <c r="CV317" t="str">
        <f>_xll.SNL.Clients.Office.Excel.Functions.SPG(CS317, "SP_COUNTRY_NAME")</f>
        <v>#INVALID COMPANY ID</v>
      </c>
      <c r="CW317" t="s">
        <v>770</v>
      </c>
      <c r="CX317">
        <v>10761756</v>
      </c>
      <c r="CY317" t="s">
        <v>398</v>
      </c>
      <c r="CZ317" s="11">
        <v>0</v>
      </c>
      <c r="DA317" t="str">
        <f>_xll.SNL.Clients.Office.Excel.Functions.SPG(CX317, "SP_COUNTRY_NAME")</f>
        <v>South Africa</v>
      </c>
      <c r="DF317" t="str">
        <f>_xll.SNL.Clients.Office.Excel.Functions.SPG(DC317, "SP_COUNTRY_NAME")</f>
        <v>#INVALID COMPANY ID</v>
      </c>
      <c r="DK317" t="str">
        <f>_xll.SNL.Clients.Office.Excel.Functions.SPG(DH317, "SP_COUNTRY_NAME")</f>
        <v>#INVALID COMPANY ID</v>
      </c>
      <c r="DL317" t="s">
        <v>894</v>
      </c>
      <c r="DM317">
        <v>6442762</v>
      </c>
      <c r="DN317" t="s">
        <v>398</v>
      </c>
      <c r="DO317" s="11">
        <v>0</v>
      </c>
      <c r="DP317" t="str">
        <f>_xll.SNL.Clients.Office.Excel.Functions.SPG(DM317, "SP_COUNTRY_NAME")</f>
        <v>South Africa</v>
      </c>
      <c r="DQ317" t="s">
        <v>894</v>
      </c>
      <c r="DR317">
        <v>6442762</v>
      </c>
      <c r="DS317" t="s">
        <v>398</v>
      </c>
      <c r="DT317" s="11">
        <v>0</v>
      </c>
      <c r="DU317" t="str">
        <f>_xll.SNL.Clients.Office.Excel.Functions.SPG(DR317, "SP_COUNTRY_NAME")</f>
        <v>South Africa</v>
      </c>
      <c r="DV317" t="s">
        <v>894</v>
      </c>
      <c r="DW317">
        <v>6442762</v>
      </c>
      <c r="DX317" t="s">
        <v>398</v>
      </c>
      <c r="DY317" s="11">
        <v>0</v>
      </c>
      <c r="DZ317" t="str">
        <f>_xll.SNL.Clients.Office.Excel.Functions.SPG(DW317, "SP_COUNTRY_NAME")</f>
        <v>South Africa</v>
      </c>
      <c r="EE317" t="str">
        <f>_xll.SNL.Clients.Office.Excel.Functions.SPG(EB317, "SP_COUNTRY_NAME")</f>
        <v>#INVALID COMPANY ID</v>
      </c>
      <c r="EF317" t="s">
        <v>1161</v>
      </c>
      <c r="EG317">
        <v>4055223</v>
      </c>
      <c r="EH317" t="s">
        <v>325</v>
      </c>
      <c r="EI317" s="11">
        <v>0</v>
      </c>
      <c r="EJ317" t="str">
        <f>_xll.SNL.Clients.Office.Excel.Functions.SPG(EG317, "SP_COUNTRY_NAME")</f>
        <v>USA</v>
      </c>
      <c r="EO317" t="str">
        <f>_xll.SNL.Clients.Office.Excel.Functions.SPG(EL317, "SP_COUNTRY_NAME")</f>
        <v>#INVALID COMPANY ID</v>
      </c>
      <c r="ET317" t="str">
        <f>_xll.SNL.Clients.Office.Excel.Functions.SPG(EQ317, "SP_COUNTRY_NAME")</f>
        <v>#INVALID COMPANY ID</v>
      </c>
      <c r="EY317" t="str">
        <f>_xll.SNL.Clients.Office.Excel.Functions.SPG(EV317, "SP_COUNTRY_NAME")</f>
        <v>#INVALID COMPANY ID</v>
      </c>
      <c r="EZ317" t="s">
        <v>1459</v>
      </c>
      <c r="FA317">
        <v>4231312</v>
      </c>
      <c r="FB317" t="s">
        <v>398</v>
      </c>
      <c r="FC317" s="11">
        <v>0</v>
      </c>
      <c r="FD317" t="str">
        <f>_xll.SNL.Clients.Office.Excel.Functions.SPG(FA317, "SP_COUNTRY_NAME")</f>
        <v>USA</v>
      </c>
      <c r="FE317" t="s">
        <v>1459</v>
      </c>
      <c r="FF317">
        <v>4231312</v>
      </c>
      <c r="FG317" t="s">
        <v>398</v>
      </c>
      <c r="FH317" s="11">
        <v>0</v>
      </c>
      <c r="FI317" t="str">
        <f>_xll.SNL.Clients.Office.Excel.Functions.SPG(FF317, "SP_COUNTRY_NAME")</f>
        <v>USA</v>
      </c>
      <c r="FJ317" t="s">
        <v>770</v>
      </c>
      <c r="FK317">
        <v>10761756</v>
      </c>
      <c r="FL317" t="s">
        <v>398</v>
      </c>
      <c r="FM317" s="11">
        <v>0</v>
      </c>
      <c r="FN317" t="str">
        <f>_xll.SNL.Clients.Office.Excel.Functions.SPG(FK317, "SP_COUNTRY_NAME")</f>
        <v>South Africa</v>
      </c>
      <c r="FS317" t="str">
        <f>_xll.SNL.Clients.Office.Excel.Functions.SPG(FP317, "SP_COUNTRY_NAME")</f>
        <v>#INVALID COMPANY ID</v>
      </c>
      <c r="FT317" t="s">
        <v>1161</v>
      </c>
      <c r="FU317">
        <v>4055223</v>
      </c>
      <c r="FV317" t="s">
        <v>325</v>
      </c>
      <c r="FW317" s="11">
        <v>0</v>
      </c>
      <c r="FX317" t="str">
        <f>_xll.SNL.Clients.Office.Excel.Functions.SPG(FU317, "SP_COUNTRY_NAME")</f>
        <v>USA</v>
      </c>
      <c r="GC317" t="str">
        <f>_xll.SNL.Clients.Office.Excel.Functions.SPG(FZ317, "SP_COUNTRY_NAME")</f>
        <v>#INVALID COMPANY ID</v>
      </c>
      <c r="GH317" t="str">
        <f>_xll.SNL.Clients.Office.Excel.Functions.SPG(GE317, "SP_COUNTRY_NAME")</f>
        <v>#INVALID COMPANY ID</v>
      </c>
      <c r="GM317" t="str">
        <f>_xll.SNL.Clients.Office.Excel.Functions.SPG(GJ317, "SP_COUNTRY_NAME")</f>
        <v>#INVALID COMPANY ID</v>
      </c>
      <c r="GR317" t="str">
        <f>_xll.SNL.Clients.Office.Excel.Functions.SPG(GO317, "SP_COUNTRY_NAME")</f>
        <v>#INVALID COMPANY ID</v>
      </c>
      <c r="GW317" t="str">
        <f>_xll.SNL.Clients.Office.Excel.Functions.SPG(GT317, "SP_COUNTRY_NAME")</f>
        <v>#INVALID COMPANY ID</v>
      </c>
      <c r="HB317" t="str">
        <f>_xll.SNL.Clients.Office.Excel.Functions.SPG(GY317, "SP_COUNTRY_NAME")</f>
        <v>#INVALID COMPANY ID</v>
      </c>
      <c r="HC317" t="s">
        <v>770</v>
      </c>
      <c r="HD317">
        <v>10761756</v>
      </c>
      <c r="HE317" t="s">
        <v>398</v>
      </c>
      <c r="HF317" s="11">
        <v>0</v>
      </c>
      <c r="HG317" t="str">
        <f>_xll.SNL.Clients.Office.Excel.Functions.SPG(HD317, "SP_COUNTRY_NAME")</f>
        <v>South Africa</v>
      </c>
      <c r="HL317" t="str">
        <f>_xll.SNL.Clients.Office.Excel.Functions.SPG(HI317, "SP_COUNTRY_NAME")</f>
        <v>#INVALID COMPANY ID</v>
      </c>
      <c r="HQ317" t="str">
        <f>_xll.SNL.Clients.Office.Excel.Functions.SPG(HN317, "SP_COUNTRY_NAME")</f>
        <v>#INVALID COMPANY ID</v>
      </c>
      <c r="HR317" t="s">
        <v>770</v>
      </c>
      <c r="HS317">
        <v>10761756</v>
      </c>
      <c r="HT317" t="s">
        <v>398</v>
      </c>
      <c r="HU317" s="11">
        <v>0</v>
      </c>
      <c r="HV317" t="str">
        <f>_xll.SNL.Clients.Office.Excel.Functions.SPG(HS317, "SP_COUNTRY_NAME")</f>
        <v>South Africa</v>
      </c>
      <c r="HW317" t="s">
        <v>1161</v>
      </c>
      <c r="HX317">
        <v>4055223</v>
      </c>
      <c r="HY317" t="s">
        <v>325</v>
      </c>
      <c r="HZ317" s="11">
        <v>0</v>
      </c>
      <c r="IA317" t="str">
        <f>_xll.SNL.Clients.Office.Excel.Functions.SPG(HX317, "SP_COUNTRY_NAME")</f>
        <v>USA</v>
      </c>
      <c r="IF317" t="str">
        <f>_xll.SNL.Clients.Office.Excel.Functions.SPG(IC317, "SP_COUNTRY_NAME")</f>
        <v>#INVALID COMPANY ID</v>
      </c>
      <c r="IK317" t="str">
        <f>_xll.SNL.Clients.Office.Excel.Functions.SPG(IH317, "SP_COUNTRY_NAME")</f>
        <v>#INVALID COMPANY ID</v>
      </c>
      <c r="IP317" t="str">
        <f>_xll.SNL.Clients.Office.Excel.Functions.SPG(IM317, "SP_COUNTRY_NAME")</f>
        <v>#INVALID COMPANY ID</v>
      </c>
      <c r="IU317" t="str">
        <f>_xll.SNL.Clients.Office.Excel.Functions.SPG(IR317, "SP_COUNTRY_NAME")</f>
        <v>#INVALID COMPANY ID</v>
      </c>
      <c r="IZ317" t="str">
        <f>_xll.SNL.Clients.Office.Excel.Functions.SPG(IW317, "SP_COUNTRY_NAME")</f>
        <v>#INVALID COMPANY ID</v>
      </c>
      <c r="JE317" t="str">
        <f>_xll.SNL.Clients.Office.Excel.Functions.SPG(JB317, "SP_COUNTRY_NAME")</f>
        <v>#INVALID COMPANY ID</v>
      </c>
      <c r="JF317" t="s">
        <v>894</v>
      </c>
      <c r="JG317">
        <v>6442762</v>
      </c>
      <c r="JH317" t="s">
        <v>398</v>
      </c>
      <c r="JI317" s="11">
        <v>0</v>
      </c>
      <c r="JJ317" t="str">
        <f>_xll.SNL.Clients.Office.Excel.Functions.SPG(JG317, "SP_COUNTRY_NAME")</f>
        <v>South Africa</v>
      </c>
      <c r="JK317" t="s">
        <v>1459</v>
      </c>
      <c r="JL317">
        <v>4231312</v>
      </c>
      <c r="JM317" t="s">
        <v>398</v>
      </c>
      <c r="JN317" s="11">
        <v>0</v>
      </c>
      <c r="JO317" t="str">
        <f>_xll.SNL.Clients.Office.Excel.Functions.SPG(JL317, "SP_COUNTRY_NAME")</f>
        <v>USA</v>
      </c>
      <c r="JT317" t="str">
        <f>_xll.SNL.Clients.Office.Excel.Functions.SPG(JQ317, "SP_COUNTRY_NAME")</f>
        <v>#INVALID COMPANY ID</v>
      </c>
      <c r="JY317" t="str">
        <f>_xll.SNL.Clients.Office.Excel.Functions.SPG(JV317, "SP_COUNTRY_NAME")</f>
        <v>#INVALID COMPANY ID</v>
      </c>
      <c r="JZ317" t="s">
        <v>770</v>
      </c>
      <c r="KA317">
        <v>10761756</v>
      </c>
      <c r="KB317" t="s">
        <v>398</v>
      </c>
      <c r="KC317" s="11">
        <v>0</v>
      </c>
      <c r="KD317" t="str">
        <f>_xll.SNL.Clients.Office.Excel.Functions.SPG(KA317, "SP_COUNTRY_NAME")</f>
        <v>South Africa</v>
      </c>
      <c r="KI317" t="str">
        <f>_xll.SNL.Clients.Office.Excel.Functions.SPG(KF317, "SP_COUNTRY_NAME")</f>
        <v>#INVALID COMPANY ID</v>
      </c>
      <c r="KN317" t="str">
        <f>_xll.SNL.Clients.Office.Excel.Functions.SPG(KK317, "SP_COUNTRY_NAME")</f>
        <v>#INVALID COMPANY ID</v>
      </c>
    </row>
    <row r="318" spans="5:300" x14ac:dyDescent="0.35">
      <c r="E318" t="str">
        <f>_xll.SNL.Clients.Office.Excel.Functions.SPG(B318, "SP_COUNTRY_NAME")</f>
        <v>#INVALID COMPANY ID</v>
      </c>
      <c r="F318" t="s">
        <v>895</v>
      </c>
      <c r="G318">
        <v>26357812</v>
      </c>
      <c r="H318" t="s">
        <v>401</v>
      </c>
      <c r="I318" s="11">
        <v>0</v>
      </c>
      <c r="J318" t="str">
        <f>_xll.SNL.Clients.Office.Excel.Functions.SPG(G318, "SP_COUNTRY_NAME")</f>
        <v>South Africa</v>
      </c>
      <c r="O318" t="str">
        <f>_xll.SNL.Clients.Office.Excel.Functions.SPG(L318, "SP_COUNTRY_NAME")</f>
        <v>#INVALID COMPANY ID</v>
      </c>
      <c r="P318" t="s">
        <v>500</v>
      </c>
      <c r="Q318">
        <v>106960</v>
      </c>
      <c r="R318" t="s">
        <v>398</v>
      </c>
      <c r="S318" s="11">
        <v>0.01</v>
      </c>
      <c r="T318" t="str">
        <f>_xll.SNL.Clients.Office.Excel.Functions.SPG(Q318, "SP_COUNTRY_NAME")</f>
        <v>Canada</v>
      </c>
      <c r="Y318" t="str">
        <f>_xll.SNL.Clients.Office.Excel.Functions.SPG(V318, "SP_COUNTRY_NAME")</f>
        <v>#INVALID COMPANY ID</v>
      </c>
      <c r="AD318" t="str">
        <f>_xll.SNL.Clients.Office.Excel.Functions.SPG(AA318, "SP_COUNTRY_NAME")</f>
        <v>#INVALID COMPANY ID</v>
      </c>
      <c r="AI318" t="str">
        <f>_xll.SNL.Clients.Office.Excel.Functions.SPG(AF318, "SP_COUNTRY_NAME")</f>
        <v>#INVALID COMPANY ID</v>
      </c>
      <c r="AJ318" t="s">
        <v>500</v>
      </c>
      <c r="AK318">
        <v>106960</v>
      </c>
      <c r="AL318" t="s">
        <v>398</v>
      </c>
      <c r="AM318" s="11">
        <v>0.01</v>
      </c>
      <c r="AN318" t="str">
        <f>_xll.SNL.Clients.Office.Excel.Functions.SPG(AK318, "SP_COUNTRY_NAME")</f>
        <v>Canada</v>
      </c>
      <c r="AS318" t="str">
        <f>_xll.SNL.Clients.Office.Excel.Functions.SPG(AP318, "SP_COUNTRY_NAME")</f>
        <v>#INVALID COMPANY ID</v>
      </c>
      <c r="AX318" t="str">
        <f>_xll.SNL.Clients.Office.Excel.Functions.SPG(AU318, "SP_COUNTRY_NAME")</f>
        <v>#INVALID COMPANY ID</v>
      </c>
      <c r="BC318" t="str">
        <f>_xll.SNL.Clients.Office.Excel.Functions.SPG(AZ318, "SP_COUNTRY_NAME")</f>
        <v>#INVALID COMPANY ID</v>
      </c>
      <c r="BH318" t="str">
        <f>_xll.SNL.Clients.Office.Excel.Functions.SPG(BE318, "SP_COUNTRY_NAME")</f>
        <v>#INVALID COMPANY ID</v>
      </c>
      <c r="BM318" t="str">
        <f>_xll.SNL.Clients.Office.Excel.Functions.SPG(BJ318, "SP_COUNTRY_NAME")</f>
        <v>#INVALID COMPANY ID</v>
      </c>
      <c r="BR318" t="str">
        <f>_xll.SNL.Clients.Office.Excel.Functions.SPG(BO318, "SP_COUNTRY_NAME")</f>
        <v>#INVALID COMPANY ID</v>
      </c>
      <c r="BW318" t="str">
        <f>_xll.SNL.Clients.Office.Excel.Functions.SPG(BT318, "SP_COUNTRY_NAME")</f>
        <v>#INVALID COMPANY ID</v>
      </c>
      <c r="BX318" t="s">
        <v>1791</v>
      </c>
      <c r="BY318">
        <v>4118549</v>
      </c>
      <c r="BZ318" t="s">
        <v>398</v>
      </c>
      <c r="CA318" s="11">
        <v>0</v>
      </c>
      <c r="CB318" t="str">
        <f>_xll.SNL.Clients.Office.Excel.Functions.SPG(BY318, "SP_COUNTRY_NAME")</f>
        <v>USA</v>
      </c>
      <c r="CC318" t="s">
        <v>1460</v>
      </c>
      <c r="CD318">
        <v>4632538</v>
      </c>
      <c r="CE318" t="s">
        <v>398</v>
      </c>
      <c r="CF318" s="11">
        <v>0</v>
      </c>
      <c r="CG318" t="str">
        <f>_xll.SNL.Clients.Office.Excel.Functions.SPG(CD318, "SP_COUNTRY_NAME")</f>
        <v>Germany</v>
      </c>
      <c r="CH318" t="s">
        <v>1791</v>
      </c>
      <c r="CI318">
        <v>4118549</v>
      </c>
      <c r="CJ318" t="s">
        <v>398</v>
      </c>
      <c r="CK318" s="11">
        <v>0</v>
      </c>
      <c r="CL318" t="str">
        <f>_xll.SNL.Clients.Office.Excel.Functions.SPG(CI318, "SP_COUNTRY_NAME")</f>
        <v>USA</v>
      </c>
      <c r="CQ318" t="str">
        <f>_xll.SNL.Clients.Office.Excel.Functions.SPG(CN318, "SP_COUNTRY_NAME")</f>
        <v>#INVALID COMPANY ID</v>
      </c>
      <c r="CV318" t="str">
        <f>_xll.SNL.Clients.Office.Excel.Functions.SPG(CS318, "SP_COUNTRY_NAME")</f>
        <v>#INVALID COMPANY ID</v>
      </c>
      <c r="CW318" t="s">
        <v>1791</v>
      </c>
      <c r="CX318">
        <v>4118549</v>
      </c>
      <c r="CY318" t="s">
        <v>398</v>
      </c>
      <c r="CZ318" s="11">
        <v>0</v>
      </c>
      <c r="DA318" t="str">
        <f>_xll.SNL.Clients.Office.Excel.Functions.SPG(CX318, "SP_COUNTRY_NAME")</f>
        <v>USA</v>
      </c>
      <c r="DF318" t="str">
        <f>_xll.SNL.Clients.Office.Excel.Functions.SPG(DC318, "SP_COUNTRY_NAME")</f>
        <v>#INVALID COMPANY ID</v>
      </c>
      <c r="DK318" t="str">
        <f>_xll.SNL.Clients.Office.Excel.Functions.SPG(DH318, "SP_COUNTRY_NAME")</f>
        <v>#INVALID COMPANY ID</v>
      </c>
      <c r="DL318" t="s">
        <v>895</v>
      </c>
      <c r="DM318">
        <v>26357812</v>
      </c>
      <c r="DN318" t="s">
        <v>401</v>
      </c>
      <c r="DO318" s="11">
        <v>0</v>
      </c>
      <c r="DP318" t="str">
        <f>_xll.SNL.Clients.Office.Excel.Functions.SPG(DM318, "SP_COUNTRY_NAME")</f>
        <v>South Africa</v>
      </c>
      <c r="DQ318" t="s">
        <v>895</v>
      </c>
      <c r="DR318">
        <v>26357812</v>
      </c>
      <c r="DS318" t="s">
        <v>401</v>
      </c>
      <c r="DT318" s="11">
        <v>0</v>
      </c>
      <c r="DU318" t="str">
        <f>_xll.SNL.Clients.Office.Excel.Functions.SPG(DR318, "SP_COUNTRY_NAME")</f>
        <v>South Africa</v>
      </c>
      <c r="DV318" t="s">
        <v>895</v>
      </c>
      <c r="DW318">
        <v>26357812</v>
      </c>
      <c r="DX318" t="s">
        <v>401</v>
      </c>
      <c r="DY318" s="11">
        <v>0</v>
      </c>
      <c r="DZ318" t="str">
        <f>_xll.SNL.Clients.Office.Excel.Functions.SPG(DW318, "SP_COUNTRY_NAME")</f>
        <v>South Africa</v>
      </c>
      <c r="EE318" t="str">
        <f>_xll.SNL.Clients.Office.Excel.Functions.SPG(EB318, "SP_COUNTRY_NAME")</f>
        <v>#INVALID COMPANY ID</v>
      </c>
      <c r="EF318" t="s">
        <v>1175</v>
      </c>
      <c r="EG318">
        <v>5875144</v>
      </c>
      <c r="EH318" t="s">
        <v>398</v>
      </c>
      <c r="EI318" s="11">
        <v>0</v>
      </c>
      <c r="EJ318" t="str">
        <f>_xll.SNL.Clients.Office.Excel.Functions.SPG(EG318, "SP_COUNTRY_NAME")</f>
        <v>USA</v>
      </c>
      <c r="EO318" t="str">
        <f>_xll.SNL.Clients.Office.Excel.Functions.SPG(EL318, "SP_COUNTRY_NAME")</f>
        <v>#INVALID COMPANY ID</v>
      </c>
      <c r="ET318" t="str">
        <f>_xll.SNL.Clients.Office.Excel.Functions.SPG(EQ318, "SP_COUNTRY_NAME")</f>
        <v>#INVALID COMPANY ID</v>
      </c>
      <c r="EY318" t="str">
        <f>_xll.SNL.Clients.Office.Excel.Functions.SPG(EV318, "SP_COUNTRY_NAME")</f>
        <v>#INVALID COMPANY ID</v>
      </c>
      <c r="EZ318" t="s">
        <v>1460</v>
      </c>
      <c r="FA318">
        <v>4632538</v>
      </c>
      <c r="FB318" t="s">
        <v>398</v>
      </c>
      <c r="FC318" s="11">
        <v>0</v>
      </c>
      <c r="FD318" t="str">
        <f>_xll.SNL.Clients.Office.Excel.Functions.SPG(FA318, "SP_COUNTRY_NAME")</f>
        <v>Germany</v>
      </c>
      <c r="FE318" t="s">
        <v>1460</v>
      </c>
      <c r="FF318">
        <v>4632538</v>
      </c>
      <c r="FG318" t="s">
        <v>398</v>
      </c>
      <c r="FH318" s="11">
        <v>0</v>
      </c>
      <c r="FI318" t="str">
        <f>_xll.SNL.Clients.Office.Excel.Functions.SPG(FF318, "SP_COUNTRY_NAME")</f>
        <v>Germany</v>
      </c>
      <c r="FJ318" t="s">
        <v>1791</v>
      </c>
      <c r="FK318">
        <v>4118549</v>
      </c>
      <c r="FL318" t="s">
        <v>398</v>
      </c>
      <c r="FM318" s="11">
        <v>0</v>
      </c>
      <c r="FN318" t="str">
        <f>_xll.SNL.Clients.Office.Excel.Functions.SPG(FK318, "SP_COUNTRY_NAME")</f>
        <v>USA</v>
      </c>
      <c r="FS318" t="str">
        <f>_xll.SNL.Clients.Office.Excel.Functions.SPG(FP318, "SP_COUNTRY_NAME")</f>
        <v>#INVALID COMPANY ID</v>
      </c>
      <c r="FT318" t="s">
        <v>1175</v>
      </c>
      <c r="FU318">
        <v>5875144</v>
      </c>
      <c r="FV318" t="s">
        <v>398</v>
      </c>
      <c r="FW318" s="11">
        <v>0</v>
      </c>
      <c r="FX318" t="str">
        <f>_xll.SNL.Clients.Office.Excel.Functions.SPG(FU318, "SP_COUNTRY_NAME")</f>
        <v>USA</v>
      </c>
      <c r="GC318" t="str">
        <f>_xll.SNL.Clients.Office.Excel.Functions.SPG(FZ318, "SP_COUNTRY_NAME")</f>
        <v>#INVALID COMPANY ID</v>
      </c>
      <c r="GH318" t="str">
        <f>_xll.SNL.Clients.Office.Excel.Functions.SPG(GE318, "SP_COUNTRY_NAME")</f>
        <v>#INVALID COMPANY ID</v>
      </c>
      <c r="GM318" t="str">
        <f>_xll.SNL.Clients.Office.Excel.Functions.SPG(GJ318, "SP_COUNTRY_NAME")</f>
        <v>#INVALID COMPANY ID</v>
      </c>
      <c r="GR318" t="str">
        <f>_xll.SNL.Clients.Office.Excel.Functions.SPG(GO318, "SP_COUNTRY_NAME")</f>
        <v>#INVALID COMPANY ID</v>
      </c>
      <c r="GW318" t="str">
        <f>_xll.SNL.Clients.Office.Excel.Functions.SPG(GT318, "SP_COUNTRY_NAME")</f>
        <v>#INVALID COMPANY ID</v>
      </c>
      <c r="HB318" t="str">
        <f>_xll.SNL.Clients.Office.Excel.Functions.SPG(GY318, "SP_COUNTRY_NAME")</f>
        <v>#INVALID COMPANY ID</v>
      </c>
      <c r="HC318" t="s">
        <v>1791</v>
      </c>
      <c r="HD318">
        <v>4118549</v>
      </c>
      <c r="HE318" t="s">
        <v>398</v>
      </c>
      <c r="HF318" s="11">
        <v>0</v>
      </c>
      <c r="HG318" t="str">
        <f>_xll.SNL.Clients.Office.Excel.Functions.SPG(HD318, "SP_COUNTRY_NAME")</f>
        <v>USA</v>
      </c>
      <c r="HL318" t="str">
        <f>_xll.SNL.Clients.Office.Excel.Functions.SPG(HI318, "SP_COUNTRY_NAME")</f>
        <v>#INVALID COMPANY ID</v>
      </c>
      <c r="HQ318" t="str">
        <f>_xll.SNL.Clients.Office.Excel.Functions.SPG(HN318, "SP_COUNTRY_NAME")</f>
        <v>#INVALID COMPANY ID</v>
      </c>
      <c r="HR318" t="s">
        <v>1791</v>
      </c>
      <c r="HS318">
        <v>4118549</v>
      </c>
      <c r="HT318" t="s">
        <v>398</v>
      </c>
      <c r="HU318" s="11">
        <v>0</v>
      </c>
      <c r="HV318" t="str">
        <f>_xll.SNL.Clients.Office.Excel.Functions.SPG(HS318, "SP_COUNTRY_NAME")</f>
        <v>USA</v>
      </c>
      <c r="HW318" t="s">
        <v>1175</v>
      </c>
      <c r="HX318">
        <v>5875144</v>
      </c>
      <c r="HY318" t="s">
        <v>398</v>
      </c>
      <c r="HZ318" s="11">
        <v>0</v>
      </c>
      <c r="IA318" t="str">
        <f>_xll.SNL.Clients.Office.Excel.Functions.SPG(HX318, "SP_COUNTRY_NAME")</f>
        <v>USA</v>
      </c>
      <c r="IF318" t="str">
        <f>_xll.SNL.Clients.Office.Excel.Functions.SPG(IC318, "SP_COUNTRY_NAME")</f>
        <v>#INVALID COMPANY ID</v>
      </c>
      <c r="IK318" t="str">
        <f>_xll.SNL.Clients.Office.Excel.Functions.SPG(IH318, "SP_COUNTRY_NAME")</f>
        <v>#INVALID COMPANY ID</v>
      </c>
      <c r="IP318" t="str">
        <f>_xll.SNL.Clients.Office.Excel.Functions.SPG(IM318, "SP_COUNTRY_NAME")</f>
        <v>#INVALID COMPANY ID</v>
      </c>
      <c r="IU318" t="str">
        <f>_xll.SNL.Clients.Office.Excel.Functions.SPG(IR318, "SP_COUNTRY_NAME")</f>
        <v>#INVALID COMPANY ID</v>
      </c>
      <c r="IZ318" t="str">
        <f>_xll.SNL.Clients.Office.Excel.Functions.SPG(IW318, "SP_COUNTRY_NAME")</f>
        <v>#INVALID COMPANY ID</v>
      </c>
      <c r="JE318" t="str">
        <f>_xll.SNL.Clients.Office.Excel.Functions.SPG(JB318, "SP_COUNTRY_NAME")</f>
        <v>#INVALID COMPANY ID</v>
      </c>
      <c r="JF318" t="s">
        <v>895</v>
      </c>
      <c r="JG318">
        <v>26357812</v>
      </c>
      <c r="JH318" t="s">
        <v>401</v>
      </c>
      <c r="JI318" s="11">
        <v>0</v>
      </c>
      <c r="JJ318" t="str">
        <f>_xll.SNL.Clients.Office.Excel.Functions.SPG(JG318, "SP_COUNTRY_NAME")</f>
        <v>South Africa</v>
      </c>
      <c r="JK318" t="s">
        <v>1460</v>
      </c>
      <c r="JL318">
        <v>4632538</v>
      </c>
      <c r="JM318" t="s">
        <v>398</v>
      </c>
      <c r="JN318" s="11">
        <v>0</v>
      </c>
      <c r="JO318" t="str">
        <f>_xll.SNL.Clients.Office.Excel.Functions.SPG(JL318, "SP_COUNTRY_NAME")</f>
        <v>Germany</v>
      </c>
      <c r="JT318" t="str">
        <f>_xll.SNL.Clients.Office.Excel.Functions.SPG(JQ318, "SP_COUNTRY_NAME")</f>
        <v>#INVALID COMPANY ID</v>
      </c>
      <c r="JY318" t="str">
        <f>_xll.SNL.Clients.Office.Excel.Functions.SPG(JV318, "SP_COUNTRY_NAME")</f>
        <v>#INVALID COMPANY ID</v>
      </c>
      <c r="JZ318" t="s">
        <v>1791</v>
      </c>
      <c r="KA318">
        <v>4118549</v>
      </c>
      <c r="KB318" t="s">
        <v>398</v>
      </c>
      <c r="KC318" s="11">
        <v>0</v>
      </c>
      <c r="KD318" t="str">
        <f>_xll.SNL.Clients.Office.Excel.Functions.SPG(KA318, "SP_COUNTRY_NAME")</f>
        <v>USA</v>
      </c>
      <c r="KI318" t="str">
        <f>_xll.SNL.Clients.Office.Excel.Functions.SPG(KF318, "SP_COUNTRY_NAME")</f>
        <v>#INVALID COMPANY ID</v>
      </c>
      <c r="KN318" t="str">
        <f>_xll.SNL.Clients.Office.Excel.Functions.SPG(KK318, "SP_COUNTRY_NAME")</f>
        <v>#INVALID COMPANY ID</v>
      </c>
    </row>
    <row r="319" spans="5:300" x14ac:dyDescent="0.35">
      <c r="E319" t="str">
        <f>_xll.SNL.Clients.Office.Excel.Functions.SPG(B319, "SP_COUNTRY_NAME")</f>
        <v>#INVALID COMPANY ID</v>
      </c>
      <c r="F319" t="s">
        <v>728</v>
      </c>
      <c r="G319">
        <v>4324453</v>
      </c>
      <c r="H319" t="s">
        <v>398</v>
      </c>
      <c r="I319" s="11">
        <v>0</v>
      </c>
      <c r="J319" t="str">
        <f>_xll.SNL.Clients.Office.Excel.Functions.SPG(G319, "SP_COUNTRY_NAME")</f>
        <v>South Africa</v>
      </c>
      <c r="O319" t="str">
        <f>_xll.SNL.Clients.Office.Excel.Functions.SPG(L319, "SP_COUNTRY_NAME")</f>
        <v>#INVALID COMPANY ID</v>
      </c>
      <c r="P319" t="s">
        <v>528</v>
      </c>
      <c r="Q319">
        <v>111097</v>
      </c>
      <c r="R319" t="s">
        <v>398</v>
      </c>
      <c r="S319" s="11">
        <v>0.01</v>
      </c>
      <c r="T319" t="str">
        <f>_xll.SNL.Clients.Office.Excel.Functions.SPG(Q319, "SP_COUNTRY_NAME")</f>
        <v>USA</v>
      </c>
      <c r="Y319" t="str">
        <f>_xll.SNL.Clients.Office.Excel.Functions.SPG(V319, "SP_COUNTRY_NAME")</f>
        <v>#INVALID COMPANY ID</v>
      </c>
      <c r="AD319" t="str">
        <f>_xll.SNL.Clients.Office.Excel.Functions.SPG(AA319, "SP_COUNTRY_NAME")</f>
        <v>#INVALID COMPANY ID</v>
      </c>
      <c r="AI319" t="str">
        <f>_xll.SNL.Clients.Office.Excel.Functions.SPG(AF319, "SP_COUNTRY_NAME")</f>
        <v>#INVALID COMPANY ID</v>
      </c>
      <c r="AJ319" t="s">
        <v>528</v>
      </c>
      <c r="AK319">
        <v>111097</v>
      </c>
      <c r="AL319" t="s">
        <v>398</v>
      </c>
      <c r="AM319" s="11">
        <v>0.01</v>
      </c>
      <c r="AN319" t="str">
        <f>_xll.SNL.Clients.Office.Excel.Functions.SPG(AK319, "SP_COUNTRY_NAME")</f>
        <v>USA</v>
      </c>
      <c r="AS319" t="str">
        <f>_xll.SNL.Clients.Office.Excel.Functions.SPG(AP319, "SP_COUNTRY_NAME")</f>
        <v>#INVALID COMPANY ID</v>
      </c>
      <c r="AX319" t="str">
        <f>_xll.SNL.Clients.Office.Excel.Functions.SPG(AU319, "SP_COUNTRY_NAME")</f>
        <v>#INVALID COMPANY ID</v>
      </c>
      <c r="BC319" t="str">
        <f>_xll.SNL.Clients.Office.Excel.Functions.SPG(AZ319, "SP_COUNTRY_NAME")</f>
        <v>#INVALID COMPANY ID</v>
      </c>
      <c r="BH319" t="str">
        <f>_xll.SNL.Clients.Office.Excel.Functions.SPG(BE319, "SP_COUNTRY_NAME")</f>
        <v>#INVALID COMPANY ID</v>
      </c>
      <c r="BM319" t="str">
        <f>_xll.SNL.Clients.Office.Excel.Functions.SPG(BJ319, "SP_COUNTRY_NAME")</f>
        <v>#INVALID COMPANY ID</v>
      </c>
      <c r="BR319" t="str">
        <f>_xll.SNL.Clients.Office.Excel.Functions.SPG(BO319, "SP_COUNTRY_NAME")</f>
        <v>#INVALID COMPANY ID</v>
      </c>
      <c r="BW319" t="str">
        <f>_xll.SNL.Clients.Office.Excel.Functions.SPG(BT319, "SP_COUNTRY_NAME")</f>
        <v>#INVALID COMPANY ID</v>
      </c>
      <c r="BX319" t="s">
        <v>1137</v>
      </c>
      <c r="BY319">
        <v>4000991</v>
      </c>
      <c r="BZ319" t="s">
        <v>401</v>
      </c>
      <c r="CA319" s="11">
        <v>0</v>
      </c>
      <c r="CB319" t="str">
        <f>_xll.SNL.Clients.Office.Excel.Functions.SPG(BY319, "SP_COUNTRY_NAME")</f>
        <v>Netherlands</v>
      </c>
      <c r="CC319" t="s">
        <v>1461</v>
      </c>
      <c r="CD319">
        <v>4305081</v>
      </c>
      <c r="CE319" t="s">
        <v>398</v>
      </c>
      <c r="CF319" s="11">
        <v>0</v>
      </c>
      <c r="CG319" t="str">
        <f>_xll.SNL.Clients.Office.Excel.Functions.SPG(CD319, "SP_COUNTRY_NAME")</f>
        <v>Canada</v>
      </c>
      <c r="CH319" t="s">
        <v>1137</v>
      </c>
      <c r="CI319">
        <v>4000991</v>
      </c>
      <c r="CJ319" t="s">
        <v>401</v>
      </c>
      <c r="CK319" s="11">
        <v>0</v>
      </c>
      <c r="CL319" t="str">
        <f>_xll.SNL.Clients.Office.Excel.Functions.SPG(CI319, "SP_COUNTRY_NAME")</f>
        <v>Netherlands</v>
      </c>
      <c r="CQ319" t="str">
        <f>_xll.SNL.Clients.Office.Excel.Functions.SPG(CN319, "SP_COUNTRY_NAME")</f>
        <v>#INVALID COMPANY ID</v>
      </c>
      <c r="CV319" t="str">
        <f>_xll.SNL.Clients.Office.Excel.Functions.SPG(CS319, "SP_COUNTRY_NAME")</f>
        <v>#INVALID COMPANY ID</v>
      </c>
      <c r="CW319" t="s">
        <v>1137</v>
      </c>
      <c r="CX319">
        <v>4000991</v>
      </c>
      <c r="CY319" t="s">
        <v>401</v>
      </c>
      <c r="CZ319" s="11">
        <v>0</v>
      </c>
      <c r="DA319" t="str">
        <f>_xll.SNL.Clients.Office.Excel.Functions.SPG(CX319, "SP_COUNTRY_NAME")</f>
        <v>Netherlands</v>
      </c>
      <c r="DF319" t="str">
        <f>_xll.SNL.Clients.Office.Excel.Functions.SPG(DC319, "SP_COUNTRY_NAME")</f>
        <v>#INVALID COMPANY ID</v>
      </c>
      <c r="DK319" t="str">
        <f>_xll.SNL.Clients.Office.Excel.Functions.SPG(DH319, "SP_COUNTRY_NAME")</f>
        <v>#INVALID COMPANY ID</v>
      </c>
      <c r="DL319" t="s">
        <v>728</v>
      </c>
      <c r="DM319">
        <v>4324453</v>
      </c>
      <c r="DN319" t="s">
        <v>398</v>
      </c>
      <c r="DO319" s="11">
        <v>0</v>
      </c>
      <c r="DP319" t="str">
        <f>_xll.SNL.Clients.Office.Excel.Functions.SPG(DM319, "SP_COUNTRY_NAME")</f>
        <v>South Africa</v>
      </c>
      <c r="DQ319" t="s">
        <v>728</v>
      </c>
      <c r="DR319">
        <v>4324453</v>
      </c>
      <c r="DS319" t="s">
        <v>398</v>
      </c>
      <c r="DT319" s="11">
        <v>0</v>
      </c>
      <c r="DU319" t="str">
        <f>_xll.SNL.Clients.Office.Excel.Functions.SPG(DR319, "SP_COUNTRY_NAME")</f>
        <v>South Africa</v>
      </c>
      <c r="DV319" t="s">
        <v>728</v>
      </c>
      <c r="DW319">
        <v>4324453</v>
      </c>
      <c r="DX319" t="s">
        <v>398</v>
      </c>
      <c r="DY319" s="11">
        <v>0</v>
      </c>
      <c r="DZ319" t="str">
        <f>_xll.SNL.Clients.Office.Excel.Functions.SPG(DW319, "SP_COUNTRY_NAME")</f>
        <v>South Africa</v>
      </c>
      <c r="EE319" t="str">
        <f>_xll.SNL.Clients.Office.Excel.Functions.SPG(EB319, "SP_COUNTRY_NAME")</f>
        <v>#INVALID COMPANY ID</v>
      </c>
      <c r="EF319" t="s">
        <v>1169</v>
      </c>
      <c r="EG319">
        <v>4219045</v>
      </c>
      <c r="EH319" t="s">
        <v>398</v>
      </c>
      <c r="EI319" s="11">
        <v>0</v>
      </c>
      <c r="EJ319" t="str">
        <f>_xll.SNL.Clients.Office.Excel.Functions.SPG(EG319, "SP_COUNTRY_NAME")</f>
        <v>USA</v>
      </c>
      <c r="EO319" t="str">
        <f>_xll.SNL.Clients.Office.Excel.Functions.SPG(EL319, "SP_COUNTRY_NAME")</f>
        <v>#INVALID COMPANY ID</v>
      </c>
      <c r="ET319" t="str">
        <f>_xll.SNL.Clients.Office.Excel.Functions.SPG(EQ319, "SP_COUNTRY_NAME")</f>
        <v>#INVALID COMPANY ID</v>
      </c>
      <c r="EY319" t="str">
        <f>_xll.SNL.Clients.Office.Excel.Functions.SPG(EV319, "SP_COUNTRY_NAME")</f>
        <v>#INVALID COMPANY ID</v>
      </c>
      <c r="EZ319" t="s">
        <v>1461</v>
      </c>
      <c r="FA319">
        <v>4305081</v>
      </c>
      <c r="FB319" t="s">
        <v>398</v>
      </c>
      <c r="FC319" s="11">
        <v>0</v>
      </c>
      <c r="FD319" t="str">
        <f>_xll.SNL.Clients.Office.Excel.Functions.SPG(FA319, "SP_COUNTRY_NAME")</f>
        <v>Canada</v>
      </c>
      <c r="FE319" t="s">
        <v>1461</v>
      </c>
      <c r="FF319">
        <v>4305081</v>
      </c>
      <c r="FG319" t="s">
        <v>398</v>
      </c>
      <c r="FH319" s="11">
        <v>0</v>
      </c>
      <c r="FI319" t="str">
        <f>_xll.SNL.Clients.Office.Excel.Functions.SPG(FF319, "SP_COUNTRY_NAME")</f>
        <v>Canada</v>
      </c>
      <c r="FJ319" t="s">
        <v>1137</v>
      </c>
      <c r="FK319">
        <v>4000991</v>
      </c>
      <c r="FL319" t="s">
        <v>401</v>
      </c>
      <c r="FM319" s="11">
        <v>0</v>
      </c>
      <c r="FN319" t="str">
        <f>_xll.SNL.Clients.Office.Excel.Functions.SPG(FK319, "SP_COUNTRY_NAME")</f>
        <v>Netherlands</v>
      </c>
      <c r="FS319" t="str">
        <f>_xll.SNL.Clients.Office.Excel.Functions.SPG(FP319, "SP_COUNTRY_NAME")</f>
        <v>#INVALID COMPANY ID</v>
      </c>
      <c r="FT319" t="s">
        <v>1169</v>
      </c>
      <c r="FU319">
        <v>4219045</v>
      </c>
      <c r="FV319" t="s">
        <v>398</v>
      </c>
      <c r="FW319" s="11">
        <v>0</v>
      </c>
      <c r="FX319" t="str">
        <f>_xll.SNL.Clients.Office.Excel.Functions.SPG(FU319, "SP_COUNTRY_NAME")</f>
        <v>USA</v>
      </c>
      <c r="GC319" t="str">
        <f>_xll.SNL.Clients.Office.Excel.Functions.SPG(FZ319, "SP_COUNTRY_NAME")</f>
        <v>#INVALID COMPANY ID</v>
      </c>
      <c r="GH319" t="str">
        <f>_xll.SNL.Clients.Office.Excel.Functions.SPG(GE319, "SP_COUNTRY_NAME")</f>
        <v>#INVALID COMPANY ID</v>
      </c>
      <c r="GM319" t="str">
        <f>_xll.SNL.Clients.Office.Excel.Functions.SPG(GJ319, "SP_COUNTRY_NAME")</f>
        <v>#INVALID COMPANY ID</v>
      </c>
      <c r="GR319" t="str">
        <f>_xll.SNL.Clients.Office.Excel.Functions.SPG(GO319, "SP_COUNTRY_NAME")</f>
        <v>#INVALID COMPANY ID</v>
      </c>
      <c r="GW319" t="str">
        <f>_xll.SNL.Clients.Office.Excel.Functions.SPG(GT319, "SP_COUNTRY_NAME")</f>
        <v>#INVALID COMPANY ID</v>
      </c>
      <c r="HB319" t="str">
        <f>_xll.SNL.Clients.Office.Excel.Functions.SPG(GY319, "SP_COUNTRY_NAME")</f>
        <v>#INVALID COMPANY ID</v>
      </c>
      <c r="HC319" t="s">
        <v>1137</v>
      </c>
      <c r="HD319">
        <v>4000991</v>
      </c>
      <c r="HE319" t="s">
        <v>401</v>
      </c>
      <c r="HF319" s="11">
        <v>0</v>
      </c>
      <c r="HG319" t="str">
        <f>_xll.SNL.Clients.Office.Excel.Functions.SPG(HD319, "SP_COUNTRY_NAME")</f>
        <v>Netherlands</v>
      </c>
      <c r="HL319" t="str">
        <f>_xll.SNL.Clients.Office.Excel.Functions.SPG(HI319, "SP_COUNTRY_NAME")</f>
        <v>#INVALID COMPANY ID</v>
      </c>
      <c r="HQ319" t="str">
        <f>_xll.SNL.Clients.Office.Excel.Functions.SPG(HN319, "SP_COUNTRY_NAME")</f>
        <v>#INVALID COMPANY ID</v>
      </c>
      <c r="HR319" t="s">
        <v>1137</v>
      </c>
      <c r="HS319">
        <v>4000991</v>
      </c>
      <c r="HT319" t="s">
        <v>401</v>
      </c>
      <c r="HU319" s="11">
        <v>0</v>
      </c>
      <c r="HV319" t="str">
        <f>_xll.SNL.Clients.Office.Excel.Functions.SPG(HS319, "SP_COUNTRY_NAME")</f>
        <v>Netherlands</v>
      </c>
      <c r="HW319" t="s">
        <v>1169</v>
      </c>
      <c r="HX319">
        <v>4219045</v>
      </c>
      <c r="HY319" t="s">
        <v>398</v>
      </c>
      <c r="HZ319" s="11">
        <v>0</v>
      </c>
      <c r="IA319" t="str">
        <f>_xll.SNL.Clients.Office.Excel.Functions.SPG(HX319, "SP_COUNTRY_NAME")</f>
        <v>USA</v>
      </c>
      <c r="IF319" t="str">
        <f>_xll.SNL.Clients.Office.Excel.Functions.SPG(IC319, "SP_COUNTRY_NAME")</f>
        <v>#INVALID COMPANY ID</v>
      </c>
      <c r="IK319" t="str">
        <f>_xll.SNL.Clients.Office.Excel.Functions.SPG(IH319, "SP_COUNTRY_NAME")</f>
        <v>#INVALID COMPANY ID</v>
      </c>
      <c r="IP319" t="str">
        <f>_xll.SNL.Clients.Office.Excel.Functions.SPG(IM319, "SP_COUNTRY_NAME")</f>
        <v>#INVALID COMPANY ID</v>
      </c>
      <c r="IU319" t="str">
        <f>_xll.SNL.Clients.Office.Excel.Functions.SPG(IR319, "SP_COUNTRY_NAME")</f>
        <v>#INVALID COMPANY ID</v>
      </c>
      <c r="IZ319" t="str">
        <f>_xll.SNL.Clients.Office.Excel.Functions.SPG(IW319, "SP_COUNTRY_NAME")</f>
        <v>#INVALID COMPANY ID</v>
      </c>
      <c r="JE319" t="str">
        <f>_xll.SNL.Clients.Office.Excel.Functions.SPG(JB319, "SP_COUNTRY_NAME")</f>
        <v>#INVALID COMPANY ID</v>
      </c>
      <c r="JF319" t="s">
        <v>728</v>
      </c>
      <c r="JG319">
        <v>4324453</v>
      </c>
      <c r="JH319" t="s">
        <v>398</v>
      </c>
      <c r="JI319" s="11">
        <v>0</v>
      </c>
      <c r="JJ319" t="str">
        <f>_xll.SNL.Clients.Office.Excel.Functions.SPG(JG319, "SP_COUNTRY_NAME")</f>
        <v>South Africa</v>
      </c>
      <c r="JK319" t="s">
        <v>1461</v>
      </c>
      <c r="JL319">
        <v>4305081</v>
      </c>
      <c r="JM319" t="s">
        <v>398</v>
      </c>
      <c r="JN319" s="11">
        <v>0</v>
      </c>
      <c r="JO319" t="str">
        <f>_xll.SNL.Clients.Office.Excel.Functions.SPG(JL319, "SP_COUNTRY_NAME")</f>
        <v>Canada</v>
      </c>
      <c r="JT319" t="str">
        <f>_xll.SNL.Clients.Office.Excel.Functions.SPG(JQ319, "SP_COUNTRY_NAME")</f>
        <v>#INVALID COMPANY ID</v>
      </c>
      <c r="JY319" t="str">
        <f>_xll.SNL.Clients.Office.Excel.Functions.SPG(JV319, "SP_COUNTRY_NAME")</f>
        <v>#INVALID COMPANY ID</v>
      </c>
      <c r="JZ319" t="s">
        <v>1137</v>
      </c>
      <c r="KA319">
        <v>4000991</v>
      </c>
      <c r="KB319" t="s">
        <v>401</v>
      </c>
      <c r="KC319" s="11">
        <v>0</v>
      </c>
      <c r="KD319" t="str">
        <f>_xll.SNL.Clients.Office.Excel.Functions.SPG(KA319, "SP_COUNTRY_NAME")</f>
        <v>Netherlands</v>
      </c>
      <c r="KI319" t="str">
        <f>_xll.SNL.Clients.Office.Excel.Functions.SPG(KF319, "SP_COUNTRY_NAME")</f>
        <v>#INVALID COMPANY ID</v>
      </c>
      <c r="KN319" t="str">
        <f>_xll.SNL.Clients.Office.Excel.Functions.SPG(KK319, "SP_COUNTRY_NAME")</f>
        <v>#INVALID COMPANY ID</v>
      </c>
    </row>
    <row r="320" spans="5:300" x14ac:dyDescent="0.35">
      <c r="E320" t="str">
        <f>_xll.SNL.Clients.Office.Excel.Functions.SPG(B320, "SP_COUNTRY_NAME")</f>
        <v>#INVALID COMPANY ID</v>
      </c>
      <c r="F320" t="s">
        <v>501</v>
      </c>
      <c r="G320">
        <v>110674</v>
      </c>
      <c r="H320" t="s">
        <v>398</v>
      </c>
      <c r="I320" s="11">
        <v>0</v>
      </c>
      <c r="J320" t="str">
        <f>_xll.SNL.Clients.Office.Excel.Functions.SPG(G320, "SP_COUNTRY_NAME")</f>
        <v>USA</v>
      </c>
      <c r="O320" t="str">
        <f>_xll.SNL.Clients.Office.Excel.Functions.SPG(L320, "SP_COUNTRY_NAME")</f>
        <v>#INVALID COMPANY ID</v>
      </c>
      <c r="P320" t="s">
        <v>860</v>
      </c>
      <c r="Q320">
        <v>107079158</v>
      </c>
      <c r="R320" t="s">
        <v>398</v>
      </c>
      <c r="S320" s="11">
        <v>0.01</v>
      </c>
      <c r="T320" t="str">
        <f>_xll.SNL.Clients.Office.Excel.Functions.SPG(Q320, "SP_COUNTRY_NAME")</f>
        <v>Spain</v>
      </c>
      <c r="Y320" t="str">
        <f>_xll.SNL.Clients.Office.Excel.Functions.SPG(V320, "SP_COUNTRY_NAME")</f>
        <v>#INVALID COMPANY ID</v>
      </c>
      <c r="AD320" t="str">
        <f>_xll.SNL.Clients.Office.Excel.Functions.SPG(AA320, "SP_COUNTRY_NAME")</f>
        <v>#INVALID COMPANY ID</v>
      </c>
      <c r="AI320" t="str">
        <f>_xll.SNL.Clients.Office.Excel.Functions.SPG(AF320, "SP_COUNTRY_NAME")</f>
        <v>#INVALID COMPANY ID</v>
      </c>
      <c r="AJ320" t="s">
        <v>860</v>
      </c>
      <c r="AK320">
        <v>107079158</v>
      </c>
      <c r="AL320" t="s">
        <v>398</v>
      </c>
      <c r="AM320" s="11">
        <v>0.01</v>
      </c>
      <c r="AN320" t="str">
        <f>_xll.SNL.Clients.Office.Excel.Functions.SPG(AK320, "SP_COUNTRY_NAME")</f>
        <v>Spain</v>
      </c>
      <c r="AS320" t="str">
        <f>_xll.SNL.Clients.Office.Excel.Functions.SPG(AP320, "SP_COUNTRY_NAME")</f>
        <v>#INVALID COMPANY ID</v>
      </c>
      <c r="AX320" t="str">
        <f>_xll.SNL.Clients.Office.Excel.Functions.SPG(AU320, "SP_COUNTRY_NAME")</f>
        <v>#INVALID COMPANY ID</v>
      </c>
      <c r="BC320" t="str">
        <f>_xll.SNL.Clients.Office.Excel.Functions.SPG(AZ320, "SP_COUNTRY_NAME")</f>
        <v>#INVALID COMPANY ID</v>
      </c>
      <c r="BH320" t="str">
        <f>_xll.SNL.Clients.Office.Excel.Functions.SPG(BE320, "SP_COUNTRY_NAME")</f>
        <v>#INVALID COMPANY ID</v>
      </c>
      <c r="BM320" t="str">
        <f>_xll.SNL.Clients.Office.Excel.Functions.SPG(BJ320, "SP_COUNTRY_NAME")</f>
        <v>#INVALID COMPANY ID</v>
      </c>
      <c r="BR320" t="str">
        <f>_xll.SNL.Clients.Office.Excel.Functions.SPG(BO320, "SP_COUNTRY_NAME")</f>
        <v>#INVALID COMPANY ID</v>
      </c>
      <c r="BW320" t="str">
        <f>_xll.SNL.Clients.Office.Excel.Functions.SPG(BT320, "SP_COUNTRY_NAME")</f>
        <v>#INVALID COMPANY ID</v>
      </c>
      <c r="BX320" t="s">
        <v>1792</v>
      </c>
      <c r="BY320" t="s">
        <v>348</v>
      </c>
      <c r="BZ320" t="s">
        <v>406</v>
      </c>
      <c r="CA320" s="11">
        <v>0</v>
      </c>
      <c r="CB320" t="str">
        <f>_xll.SNL.Clients.Office.Excel.Functions.SPG(BY320, "SP_COUNTRY_NAME")</f>
        <v>China</v>
      </c>
      <c r="CC320" t="s">
        <v>1462</v>
      </c>
      <c r="CD320">
        <v>6571315</v>
      </c>
      <c r="CE320" t="s">
        <v>398</v>
      </c>
      <c r="CF320" s="11">
        <v>0</v>
      </c>
      <c r="CG320" t="str">
        <f>_xll.SNL.Clients.Office.Excel.Functions.SPG(CD320, "SP_COUNTRY_NAME")</f>
        <v>Brazil</v>
      </c>
      <c r="CH320" t="s">
        <v>1792</v>
      </c>
      <c r="CI320" t="s">
        <v>348</v>
      </c>
      <c r="CJ320" t="s">
        <v>406</v>
      </c>
      <c r="CK320" s="11">
        <v>0</v>
      </c>
      <c r="CL320" t="str">
        <f>_xll.SNL.Clients.Office.Excel.Functions.SPG(CI320, "SP_COUNTRY_NAME")</f>
        <v>China</v>
      </c>
      <c r="CQ320" t="str">
        <f>_xll.SNL.Clients.Office.Excel.Functions.SPG(CN320, "SP_COUNTRY_NAME")</f>
        <v>#INVALID COMPANY ID</v>
      </c>
      <c r="CV320" t="str">
        <f>_xll.SNL.Clients.Office.Excel.Functions.SPG(CS320, "SP_COUNTRY_NAME")</f>
        <v>#INVALID COMPANY ID</v>
      </c>
      <c r="CW320" t="s">
        <v>1792</v>
      </c>
      <c r="CX320" t="s">
        <v>348</v>
      </c>
      <c r="CY320" t="s">
        <v>406</v>
      </c>
      <c r="CZ320" s="11">
        <v>0</v>
      </c>
      <c r="DA320" t="str">
        <f>_xll.SNL.Clients.Office.Excel.Functions.SPG(CX320, "SP_COUNTRY_NAME")</f>
        <v>China</v>
      </c>
      <c r="DF320" t="str">
        <f>_xll.SNL.Clients.Office.Excel.Functions.SPG(DC320, "SP_COUNTRY_NAME")</f>
        <v>#INVALID COMPANY ID</v>
      </c>
      <c r="DK320" t="str">
        <f>_xll.SNL.Clients.Office.Excel.Functions.SPG(DH320, "SP_COUNTRY_NAME")</f>
        <v>#INVALID COMPANY ID</v>
      </c>
      <c r="DL320" t="s">
        <v>501</v>
      </c>
      <c r="DM320">
        <v>110674</v>
      </c>
      <c r="DN320" t="s">
        <v>398</v>
      </c>
      <c r="DO320" s="11">
        <v>0</v>
      </c>
      <c r="DP320" t="str">
        <f>_xll.SNL.Clients.Office.Excel.Functions.SPG(DM320, "SP_COUNTRY_NAME")</f>
        <v>USA</v>
      </c>
      <c r="DQ320" t="s">
        <v>501</v>
      </c>
      <c r="DR320">
        <v>110674</v>
      </c>
      <c r="DS320" t="s">
        <v>398</v>
      </c>
      <c r="DT320" s="11">
        <v>0</v>
      </c>
      <c r="DU320" t="str">
        <f>_xll.SNL.Clients.Office.Excel.Functions.SPG(DR320, "SP_COUNTRY_NAME")</f>
        <v>USA</v>
      </c>
      <c r="DV320" t="s">
        <v>501</v>
      </c>
      <c r="DW320">
        <v>110674</v>
      </c>
      <c r="DX320" t="s">
        <v>398</v>
      </c>
      <c r="DY320" s="11">
        <v>0</v>
      </c>
      <c r="DZ320" t="str">
        <f>_xll.SNL.Clients.Office.Excel.Functions.SPG(DW320, "SP_COUNTRY_NAME")</f>
        <v>USA</v>
      </c>
      <c r="EE320" t="str">
        <f>_xll.SNL.Clients.Office.Excel.Functions.SPG(EB320, "SP_COUNTRY_NAME")</f>
        <v>#INVALID COMPANY ID</v>
      </c>
      <c r="EF320" t="s">
        <v>2025</v>
      </c>
      <c r="EG320">
        <v>4428318</v>
      </c>
      <c r="EH320" t="s">
        <v>398</v>
      </c>
      <c r="EI320" s="11">
        <v>0</v>
      </c>
      <c r="EJ320" t="str">
        <f>_xll.SNL.Clients.Office.Excel.Functions.SPG(EG320, "SP_COUNTRY_NAME")</f>
        <v>Ireland</v>
      </c>
      <c r="EO320" t="str">
        <f>_xll.SNL.Clients.Office.Excel.Functions.SPG(EL320, "SP_COUNTRY_NAME")</f>
        <v>#INVALID COMPANY ID</v>
      </c>
      <c r="ET320" t="str">
        <f>_xll.SNL.Clients.Office.Excel.Functions.SPG(EQ320, "SP_COUNTRY_NAME")</f>
        <v>#INVALID COMPANY ID</v>
      </c>
      <c r="EY320" t="str">
        <f>_xll.SNL.Clients.Office.Excel.Functions.SPG(EV320, "SP_COUNTRY_NAME")</f>
        <v>#INVALID COMPANY ID</v>
      </c>
      <c r="EZ320" t="s">
        <v>1462</v>
      </c>
      <c r="FA320">
        <v>6571315</v>
      </c>
      <c r="FB320" t="s">
        <v>398</v>
      </c>
      <c r="FC320" s="11">
        <v>0</v>
      </c>
      <c r="FD320" t="str">
        <f>_xll.SNL.Clients.Office.Excel.Functions.SPG(FA320, "SP_COUNTRY_NAME")</f>
        <v>Brazil</v>
      </c>
      <c r="FE320" t="s">
        <v>1462</v>
      </c>
      <c r="FF320">
        <v>6571315</v>
      </c>
      <c r="FG320" t="s">
        <v>398</v>
      </c>
      <c r="FH320" s="11">
        <v>0</v>
      </c>
      <c r="FI320" t="str">
        <f>_xll.SNL.Clients.Office.Excel.Functions.SPG(FF320, "SP_COUNTRY_NAME")</f>
        <v>Brazil</v>
      </c>
      <c r="FJ320" t="s">
        <v>1792</v>
      </c>
      <c r="FK320" t="s">
        <v>348</v>
      </c>
      <c r="FL320" t="s">
        <v>406</v>
      </c>
      <c r="FM320" s="11">
        <v>0</v>
      </c>
      <c r="FN320" t="str">
        <f>_xll.SNL.Clients.Office.Excel.Functions.SPG(FK320, "SP_COUNTRY_NAME")</f>
        <v>China</v>
      </c>
      <c r="FS320" t="str">
        <f>_xll.SNL.Clients.Office.Excel.Functions.SPG(FP320, "SP_COUNTRY_NAME")</f>
        <v>#INVALID COMPANY ID</v>
      </c>
      <c r="FT320" t="s">
        <v>2025</v>
      </c>
      <c r="FU320">
        <v>4428318</v>
      </c>
      <c r="FV320" t="s">
        <v>398</v>
      </c>
      <c r="FW320" s="11">
        <v>0</v>
      </c>
      <c r="FX320" t="str">
        <f>_xll.SNL.Clients.Office.Excel.Functions.SPG(FU320, "SP_COUNTRY_NAME")</f>
        <v>Ireland</v>
      </c>
      <c r="GC320" t="str">
        <f>_xll.SNL.Clients.Office.Excel.Functions.SPG(FZ320, "SP_COUNTRY_NAME")</f>
        <v>#INVALID COMPANY ID</v>
      </c>
      <c r="GH320" t="str">
        <f>_xll.SNL.Clients.Office.Excel.Functions.SPG(GE320, "SP_COUNTRY_NAME")</f>
        <v>#INVALID COMPANY ID</v>
      </c>
      <c r="GM320" t="str">
        <f>_xll.SNL.Clients.Office.Excel.Functions.SPG(GJ320, "SP_COUNTRY_NAME")</f>
        <v>#INVALID COMPANY ID</v>
      </c>
      <c r="GR320" t="str">
        <f>_xll.SNL.Clients.Office.Excel.Functions.SPG(GO320, "SP_COUNTRY_NAME")</f>
        <v>#INVALID COMPANY ID</v>
      </c>
      <c r="GW320" t="str">
        <f>_xll.SNL.Clients.Office.Excel.Functions.SPG(GT320, "SP_COUNTRY_NAME")</f>
        <v>#INVALID COMPANY ID</v>
      </c>
      <c r="HB320" t="str">
        <f>_xll.SNL.Clients.Office.Excel.Functions.SPG(GY320, "SP_COUNTRY_NAME")</f>
        <v>#INVALID COMPANY ID</v>
      </c>
      <c r="HC320" t="s">
        <v>1792</v>
      </c>
      <c r="HD320" t="s">
        <v>348</v>
      </c>
      <c r="HE320" t="s">
        <v>406</v>
      </c>
      <c r="HF320" s="11">
        <v>0</v>
      </c>
      <c r="HG320" t="str">
        <f>_xll.SNL.Clients.Office.Excel.Functions.SPG(HD320, "SP_COUNTRY_NAME")</f>
        <v>China</v>
      </c>
      <c r="HL320" t="str">
        <f>_xll.SNL.Clients.Office.Excel.Functions.SPG(HI320, "SP_COUNTRY_NAME")</f>
        <v>#INVALID COMPANY ID</v>
      </c>
      <c r="HQ320" t="str">
        <f>_xll.SNL.Clients.Office.Excel.Functions.SPG(HN320, "SP_COUNTRY_NAME")</f>
        <v>#INVALID COMPANY ID</v>
      </c>
      <c r="HR320" t="s">
        <v>1792</v>
      </c>
      <c r="HS320" t="s">
        <v>348</v>
      </c>
      <c r="HT320" t="s">
        <v>406</v>
      </c>
      <c r="HU320" s="11">
        <v>0</v>
      </c>
      <c r="HV320" t="str">
        <f>_xll.SNL.Clients.Office.Excel.Functions.SPG(HS320, "SP_COUNTRY_NAME")</f>
        <v>China</v>
      </c>
      <c r="HW320" t="s">
        <v>2025</v>
      </c>
      <c r="HX320">
        <v>4428318</v>
      </c>
      <c r="HY320" t="s">
        <v>398</v>
      </c>
      <c r="HZ320" s="11">
        <v>0</v>
      </c>
      <c r="IA320" t="str">
        <f>_xll.SNL.Clients.Office.Excel.Functions.SPG(HX320, "SP_COUNTRY_NAME")</f>
        <v>Ireland</v>
      </c>
      <c r="IF320" t="str">
        <f>_xll.SNL.Clients.Office.Excel.Functions.SPG(IC320, "SP_COUNTRY_NAME")</f>
        <v>#INVALID COMPANY ID</v>
      </c>
      <c r="IK320" t="str">
        <f>_xll.SNL.Clients.Office.Excel.Functions.SPG(IH320, "SP_COUNTRY_NAME")</f>
        <v>#INVALID COMPANY ID</v>
      </c>
      <c r="IP320" t="str">
        <f>_xll.SNL.Clients.Office.Excel.Functions.SPG(IM320, "SP_COUNTRY_NAME")</f>
        <v>#INVALID COMPANY ID</v>
      </c>
      <c r="IU320" t="str">
        <f>_xll.SNL.Clients.Office.Excel.Functions.SPG(IR320, "SP_COUNTRY_NAME")</f>
        <v>#INVALID COMPANY ID</v>
      </c>
      <c r="IZ320" t="str">
        <f>_xll.SNL.Clients.Office.Excel.Functions.SPG(IW320, "SP_COUNTRY_NAME")</f>
        <v>#INVALID COMPANY ID</v>
      </c>
      <c r="JE320" t="str">
        <f>_xll.SNL.Clients.Office.Excel.Functions.SPG(JB320, "SP_COUNTRY_NAME")</f>
        <v>#INVALID COMPANY ID</v>
      </c>
      <c r="JF320" t="s">
        <v>501</v>
      </c>
      <c r="JG320">
        <v>110674</v>
      </c>
      <c r="JH320" t="s">
        <v>398</v>
      </c>
      <c r="JI320" s="11">
        <v>0</v>
      </c>
      <c r="JJ320" t="str">
        <f>_xll.SNL.Clients.Office.Excel.Functions.SPG(JG320, "SP_COUNTRY_NAME")</f>
        <v>USA</v>
      </c>
      <c r="JK320" t="s">
        <v>1462</v>
      </c>
      <c r="JL320">
        <v>6571315</v>
      </c>
      <c r="JM320" t="s">
        <v>398</v>
      </c>
      <c r="JN320" s="11">
        <v>0</v>
      </c>
      <c r="JO320" t="str">
        <f>_xll.SNL.Clients.Office.Excel.Functions.SPG(JL320, "SP_COUNTRY_NAME")</f>
        <v>Brazil</v>
      </c>
      <c r="JT320" t="str">
        <f>_xll.SNL.Clients.Office.Excel.Functions.SPG(JQ320, "SP_COUNTRY_NAME")</f>
        <v>#INVALID COMPANY ID</v>
      </c>
      <c r="JY320" t="str">
        <f>_xll.SNL.Clients.Office.Excel.Functions.SPG(JV320, "SP_COUNTRY_NAME")</f>
        <v>#INVALID COMPANY ID</v>
      </c>
      <c r="JZ320" t="s">
        <v>1792</v>
      </c>
      <c r="KA320" t="s">
        <v>348</v>
      </c>
      <c r="KB320" t="s">
        <v>406</v>
      </c>
      <c r="KC320" s="11">
        <v>0</v>
      </c>
      <c r="KD320" t="str">
        <f>_xll.SNL.Clients.Office.Excel.Functions.SPG(KA320, "SP_COUNTRY_NAME")</f>
        <v>China</v>
      </c>
      <c r="KI320" t="str">
        <f>_xll.SNL.Clients.Office.Excel.Functions.SPG(KF320, "SP_COUNTRY_NAME")</f>
        <v>#INVALID COMPANY ID</v>
      </c>
      <c r="KN320" t="str">
        <f>_xll.SNL.Clients.Office.Excel.Functions.SPG(KK320, "SP_COUNTRY_NAME")</f>
        <v>#INVALID COMPANY ID</v>
      </c>
    </row>
    <row r="321" spans="5:300" x14ac:dyDescent="0.35">
      <c r="E321" t="str">
        <f>_xll.SNL.Clients.Office.Excel.Functions.SPG(B321, "SP_COUNTRY_NAME")</f>
        <v>#INVALID COMPANY ID</v>
      </c>
      <c r="F321" t="s">
        <v>896</v>
      </c>
      <c r="G321">
        <v>10796005</v>
      </c>
      <c r="H321" t="s">
        <v>398</v>
      </c>
      <c r="I321" s="11">
        <v>0</v>
      </c>
      <c r="J321" t="str">
        <f>_xll.SNL.Clients.Office.Excel.Functions.SPG(G321, "SP_COUNTRY_NAME")</f>
        <v>South Africa</v>
      </c>
      <c r="O321" t="str">
        <f>_xll.SNL.Clients.Office.Excel.Functions.SPG(L321, "SP_COUNTRY_NAME")</f>
        <v>#INVALID COMPANY ID</v>
      </c>
      <c r="P321" t="s">
        <v>1150</v>
      </c>
      <c r="Q321">
        <v>4212913</v>
      </c>
      <c r="R321" t="s">
        <v>398</v>
      </c>
      <c r="S321" s="11">
        <v>0.01</v>
      </c>
      <c r="T321" t="str">
        <f>_xll.SNL.Clients.Office.Excel.Functions.SPG(Q321, "SP_COUNTRY_NAME")</f>
        <v>Taiwan</v>
      </c>
      <c r="Y321" t="str">
        <f>_xll.SNL.Clients.Office.Excel.Functions.SPG(V321, "SP_COUNTRY_NAME")</f>
        <v>#INVALID COMPANY ID</v>
      </c>
      <c r="AD321" t="str">
        <f>_xll.SNL.Clients.Office.Excel.Functions.SPG(AA321, "SP_COUNTRY_NAME")</f>
        <v>#INVALID COMPANY ID</v>
      </c>
      <c r="AI321" t="str">
        <f>_xll.SNL.Clients.Office.Excel.Functions.SPG(AF321, "SP_COUNTRY_NAME")</f>
        <v>#INVALID COMPANY ID</v>
      </c>
      <c r="AJ321" t="s">
        <v>1150</v>
      </c>
      <c r="AK321">
        <v>4212913</v>
      </c>
      <c r="AL321" t="s">
        <v>398</v>
      </c>
      <c r="AM321" s="11">
        <v>0.01</v>
      </c>
      <c r="AN321" t="str">
        <f>_xll.SNL.Clients.Office.Excel.Functions.SPG(AK321, "SP_COUNTRY_NAME")</f>
        <v>Taiwan</v>
      </c>
      <c r="AS321" t="str">
        <f>_xll.SNL.Clients.Office.Excel.Functions.SPG(AP321, "SP_COUNTRY_NAME")</f>
        <v>#INVALID COMPANY ID</v>
      </c>
      <c r="AX321" t="str">
        <f>_xll.SNL.Clients.Office.Excel.Functions.SPG(AU321, "SP_COUNTRY_NAME")</f>
        <v>#INVALID COMPANY ID</v>
      </c>
      <c r="BC321" t="str">
        <f>_xll.SNL.Clients.Office.Excel.Functions.SPG(AZ321, "SP_COUNTRY_NAME")</f>
        <v>#INVALID COMPANY ID</v>
      </c>
      <c r="BH321" t="str">
        <f>_xll.SNL.Clients.Office.Excel.Functions.SPG(BE321, "SP_COUNTRY_NAME")</f>
        <v>#INVALID COMPANY ID</v>
      </c>
      <c r="BM321" t="str">
        <f>_xll.SNL.Clients.Office.Excel.Functions.SPG(BJ321, "SP_COUNTRY_NAME")</f>
        <v>#INVALID COMPANY ID</v>
      </c>
      <c r="BR321" t="str">
        <f>_xll.SNL.Clients.Office.Excel.Functions.SPG(BO321, "SP_COUNTRY_NAME")</f>
        <v>#INVALID COMPANY ID</v>
      </c>
      <c r="BW321" t="str">
        <f>_xll.SNL.Clients.Office.Excel.Functions.SPG(BT321, "SP_COUNTRY_NAME")</f>
        <v>#INVALID COMPANY ID</v>
      </c>
      <c r="BX321" t="s">
        <v>1413</v>
      </c>
      <c r="BY321">
        <v>4975164</v>
      </c>
      <c r="BZ321" t="s">
        <v>398</v>
      </c>
      <c r="CA321" s="11">
        <v>0</v>
      </c>
      <c r="CB321" t="str">
        <f>_xll.SNL.Clients.Office.Excel.Functions.SPG(BY321, "SP_COUNTRY_NAME")</f>
        <v>USA</v>
      </c>
      <c r="CC321" t="s">
        <v>1463</v>
      </c>
      <c r="CD321">
        <v>4338027</v>
      </c>
      <c r="CE321" t="s">
        <v>398</v>
      </c>
      <c r="CF321" s="11">
        <v>0</v>
      </c>
      <c r="CG321" t="str">
        <f>_xll.SNL.Clients.Office.Excel.Functions.SPG(CD321, "SP_COUNTRY_NAME")</f>
        <v>Jersey</v>
      </c>
      <c r="CH321" t="s">
        <v>1413</v>
      </c>
      <c r="CI321">
        <v>4975164</v>
      </c>
      <c r="CJ321" t="s">
        <v>398</v>
      </c>
      <c r="CK321" s="11">
        <v>0</v>
      </c>
      <c r="CL321" t="str">
        <f>_xll.SNL.Clients.Office.Excel.Functions.SPG(CI321, "SP_COUNTRY_NAME")</f>
        <v>USA</v>
      </c>
      <c r="CQ321" t="str">
        <f>_xll.SNL.Clients.Office.Excel.Functions.SPG(CN321, "SP_COUNTRY_NAME")</f>
        <v>#INVALID COMPANY ID</v>
      </c>
      <c r="CV321" t="str">
        <f>_xll.SNL.Clients.Office.Excel.Functions.SPG(CS321, "SP_COUNTRY_NAME")</f>
        <v>#INVALID COMPANY ID</v>
      </c>
      <c r="CW321" t="s">
        <v>1413</v>
      </c>
      <c r="CX321">
        <v>4975164</v>
      </c>
      <c r="CY321" t="s">
        <v>398</v>
      </c>
      <c r="CZ321" s="11">
        <v>0</v>
      </c>
      <c r="DA321" t="str">
        <f>_xll.SNL.Clients.Office.Excel.Functions.SPG(CX321, "SP_COUNTRY_NAME")</f>
        <v>USA</v>
      </c>
      <c r="DF321" t="str">
        <f>_xll.SNL.Clients.Office.Excel.Functions.SPG(DC321, "SP_COUNTRY_NAME")</f>
        <v>#INVALID COMPANY ID</v>
      </c>
      <c r="DK321" t="str">
        <f>_xll.SNL.Clients.Office.Excel.Functions.SPG(DH321, "SP_COUNTRY_NAME")</f>
        <v>#INVALID COMPANY ID</v>
      </c>
      <c r="DL321" t="s">
        <v>896</v>
      </c>
      <c r="DM321">
        <v>10796005</v>
      </c>
      <c r="DN321" t="s">
        <v>398</v>
      </c>
      <c r="DO321" s="11">
        <v>0</v>
      </c>
      <c r="DP321" t="str">
        <f>_xll.SNL.Clients.Office.Excel.Functions.SPG(DM321, "SP_COUNTRY_NAME")</f>
        <v>South Africa</v>
      </c>
      <c r="DQ321" t="s">
        <v>896</v>
      </c>
      <c r="DR321">
        <v>10796005</v>
      </c>
      <c r="DS321" t="s">
        <v>398</v>
      </c>
      <c r="DT321" s="11">
        <v>0</v>
      </c>
      <c r="DU321" t="str">
        <f>_xll.SNL.Clients.Office.Excel.Functions.SPG(DR321, "SP_COUNTRY_NAME")</f>
        <v>South Africa</v>
      </c>
      <c r="DV321" t="s">
        <v>896</v>
      </c>
      <c r="DW321">
        <v>10796005</v>
      </c>
      <c r="DX321" t="s">
        <v>398</v>
      </c>
      <c r="DY321" s="11">
        <v>0</v>
      </c>
      <c r="DZ321" t="str">
        <f>_xll.SNL.Clients.Office.Excel.Functions.SPG(DW321, "SP_COUNTRY_NAME")</f>
        <v>South Africa</v>
      </c>
      <c r="EE321" t="str">
        <f>_xll.SNL.Clients.Office.Excel.Functions.SPG(EB321, "SP_COUNTRY_NAME")</f>
        <v>#INVALID COMPANY ID</v>
      </c>
      <c r="EF321" t="s">
        <v>714</v>
      </c>
      <c r="EG321">
        <v>4265061</v>
      </c>
      <c r="EH321" t="s">
        <v>398</v>
      </c>
      <c r="EI321" s="11">
        <v>0</v>
      </c>
      <c r="EJ321" t="str">
        <f>_xll.SNL.Clients.Office.Excel.Functions.SPG(EG321, "SP_COUNTRY_NAME")</f>
        <v>South Africa</v>
      </c>
      <c r="EO321" t="str">
        <f>_xll.SNL.Clients.Office.Excel.Functions.SPG(EL321, "SP_COUNTRY_NAME")</f>
        <v>#INVALID COMPANY ID</v>
      </c>
      <c r="ET321" t="str">
        <f>_xll.SNL.Clients.Office.Excel.Functions.SPG(EQ321, "SP_COUNTRY_NAME")</f>
        <v>#INVALID COMPANY ID</v>
      </c>
      <c r="EY321" t="str">
        <f>_xll.SNL.Clients.Office.Excel.Functions.SPG(EV321, "SP_COUNTRY_NAME")</f>
        <v>#INVALID COMPANY ID</v>
      </c>
      <c r="EZ321" t="s">
        <v>1463</v>
      </c>
      <c r="FA321">
        <v>4338027</v>
      </c>
      <c r="FB321" t="s">
        <v>398</v>
      </c>
      <c r="FC321" s="11">
        <v>0</v>
      </c>
      <c r="FD321" t="str">
        <f>_xll.SNL.Clients.Office.Excel.Functions.SPG(FA321, "SP_COUNTRY_NAME")</f>
        <v>Jersey</v>
      </c>
      <c r="FE321" t="s">
        <v>1463</v>
      </c>
      <c r="FF321">
        <v>4338027</v>
      </c>
      <c r="FG321" t="s">
        <v>398</v>
      </c>
      <c r="FH321" s="11">
        <v>0</v>
      </c>
      <c r="FI321" t="str">
        <f>_xll.SNL.Clients.Office.Excel.Functions.SPG(FF321, "SP_COUNTRY_NAME")</f>
        <v>Jersey</v>
      </c>
      <c r="FJ321" t="s">
        <v>1413</v>
      </c>
      <c r="FK321">
        <v>4975164</v>
      </c>
      <c r="FL321" t="s">
        <v>398</v>
      </c>
      <c r="FM321" s="11">
        <v>0</v>
      </c>
      <c r="FN321" t="str">
        <f>_xll.SNL.Clients.Office.Excel.Functions.SPG(FK321, "SP_COUNTRY_NAME")</f>
        <v>USA</v>
      </c>
      <c r="FS321" t="str">
        <f>_xll.SNL.Clients.Office.Excel.Functions.SPG(FP321, "SP_COUNTRY_NAME")</f>
        <v>#INVALID COMPANY ID</v>
      </c>
      <c r="FT321" t="s">
        <v>714</v>
      </c>
      <c r="FU321">
        <v>4265061</v>
      </c>
      <c r="FV321" t="s">
        <v>398</v>
      </c>
      <c r="FW321" s="11">
        <v>0</v>
      </c>
      <c r="FX321" t="str">
        <f>_xll.SNL.Clients.Office.Excel.Functions.SPG(FU321, "SP_COUNTRY_NAME")</f>
        <v>South Africa</v>
      </c>
      <c r="GC321" t="str">
        <f>_xll.SNL.Clients.Office.Excel.Functions.SPG(FZ321, "SP_COUNTRY_NAME")</f>
        <v>#INVALID COMPANY ID</v>
      </c>
      <c r="GH321" t="str">
        <f>_xll.SNL.Clients.Office.Excel.Functions.SPG(GE321, "SP_COUNTRY_NAME")</f>
        <v>#INVALID COMPANY ID</v>
      </c>
      <c r="GM321" t="str">
        <f>_xll.SNL.Clients.Office.Excel.Functions.SPG(GJ321, "SP_COUNTRY_NAME")</f>
        <v>#INVALID COMPANY ID</v>
      </c>
      <c r="GR321" t="str">
        <f>_xll.SNL.Clients.Office.Excel.Functions.SPG(GO321, "SP_COUNTRY_NAME")</f>
        <v>#INVALID COMPANY ID</v>
      </c>
      <c r="GW321" t="str">
        <f>_xll.SNL.Clients.Office.Excel.Functions.SPG(GT321, "SP_COUNTRY_NAME")</f>
        <v>#INVALID COMPANY ID</v>
      </c>
      <c r="HB321" t="str">
        <f>_xll.SNL.Clients.Office.Excel.Functions.SPG(GY321, "SP_COUNTRY_NAME")</f>
        <v>#INVALID COMPANY ID</v>
      </c>
      <c r="HC321" t="s">
        <v>1413</v>
      </c>
      <c r="HD321">
        <v>4975164</v>
      </c>
      <c r="HE321" t="s">
        <v>398</v>
      </c>
      <c r="HF321" s="11">
        <v>0</v>
      </c>
      <c r="HG321" t="str">
        <f>_xll.SNL.Clients.Office.Excel.Functions.SPG(HD321, "SP_COUNTRY_NAME")</f>
        <v>USA</v>
      </c>
      <c r="HL321" t="str">
        <f>_xll.SNL.Clients.Office.Excel.Functions.SPG(HI321, "SP_COUNTRY_NAME")</f>
        <v>#INVALID COMPANY ID</v>
      </c>
      <c r="HQ321" t="str">
        <f>_xll.SNL.Clients.Office.Excel.Functions.SPG(HN321, "SP_COUNTRY_NAME")</f>
        <v>#INVALID COMPANY ID</v>
      </c>
      <c r="HR321" t="s">
        <v>1413</v>
      </c>
      <c r="HS321">
        <v>4975164</v>
      </c>
      <c r="HT321" t="s">
        <v>398</v>
      </c>
      <c r="HU321" s="11">
        <v>0</v>
      </c>
      <c r="HV321" t="str">
        <f>_xll.SNL.Clients.Office.Excel.Functions.SPG(HS321, "SP_COUNTRY_NAME")</f>
        <v>USA</v>
      </c>
      <c r="HW321" t="s">
        <v>714</v>
      </c>
      <c r="HX321">
        <v>4265061</v>
      </c>
      <c r="HY321" t="s">
        <v>398</v>
      </c>
      <c r="HZ321" s="11">
        <v>0</v>
      </c>
      <c r="IA321" t="str">
        <f>_xll.SNL.Clients.Office.Excel.Functions.SPG(HX321, "SP_COUNTRY_NAME")</f>
        <v>South Africa</v>
      </c>
      <c r="IF321" t="str">
        <f>_xll.SNL.Clients.Office.Excel.Functions.SPG(IC321, "SP_COUNTRY_NAME")</f>
        <v>#INVALID COMPANY ID</v>
      </c>
      <c r="IK321" t="str">
        <f>_xll.SNL.Clients.Office.Excel.Functions.SPG(IH321, "SP_COUNTRY_NAME")</f>
        <v>#INVALID COMPANY ID</v>
      </c>
      <c r="IP321" t="str">
        <f>_xll.SNL.Clients.Office.Excel.Functions.SPG(IM321, "SP_COUNTRY_NAME")</f>
        <v>#INVALID COMPANY ID</v>
      </c>
      <c r="IU321" t="str">
        <f>_xll.SNL.Clients.Office.Excel.Functions.SPG(IR321, "SP_COUNTRY_NAME")</f>
        <v>#INVALID COMPANY ID</v>
      </c>
      <c r="IZ321" t="str">
        <f>_xll.SNL.Clients.Office.Excel.Functions.SPG(IW321, "SP_COUNTRY_NAME")</f>
        <v>#INVALID COMPANY ID</v>
      </c>
      <c r="JE321" t="str">
        <f>_xll.SNL.Clients.Office.Excel.Functions.SPG(JB321, "SP_COUNTRY_NAME")</f>
        <v>#INVALID COMPANY ID</v>
      </c>
      <c r="JF321" t="s">
        <v>896</v>
      </c>
      <c r="JG321">
        <v>10796005</v>
      </c>
      <c r="JH321" t="s">
        <v>398</v>
      </c>
      <c r="JI321" s="11">
        <v>0</v>
      </c>
      <c r="JJ321" t="str">
        <f>_xll.SNL.Clients.Office.Excel.Functions.SPG(JG321, "SP_COUNTRY_NAME")</f>
        <v>South Africa</v>
      </c>
      <c r="JK321" t="s">
        <v>1463</v>
      </c>
      <c r="JL321">
        <v>4338027</v>
      </c>
      <c r="JM321" t="s">
        <v>398</v>
      </c>
      <c r="JN321" s="11">
        <v>0</v>
      </c>
      <c r="JO321" t="str">
        <f>_xll.SNL.Clients.Office.Excel.Functions.SPG(JL321, "SP_COUNTRY_NAME")</f>
        <v>Jersey</v>
      </c>
      <c r="JT321" t="str">
        <f>_xll.SNL.Clients.Office.Excel.Functions.SPG(JQ321, "SP_COUNTRY_NAME")</f>
        <v>#INVALID COMPANY ID</v>
      </c>
      <c r="JY321" t="str">
        <f>_xll.SNL.Clients.Office.Excel.Functions.SPG(JV321, "SP_COUNTRY_NAME")</f>
        <v>#INVALID COMPANY ID</v>
      </c>
      <c r="JZ321" t="s">
        <v>1413</v>
      </c>
      <c r="KA321">
        <v>4975164</v>
      </c>
      <c r="KB321" t="s">
        <v>398</v>
      </c>
      <c r="KC321" s="11">
        <v>0</v>
      </c>
      <c r="KD321" t="str">
        <f>_xll.SNL.Clients.Office.Excel.Functions.SPG(KA321, "SP_COUNTRY_NAME")</f>
        <v>USA</v>
      </c>
      <c r="KI321" t="str">
        <f>_xll.SNL.Clients.Office.Excel.Functions.SPG(KF321, "SP_COUNTRY_NAME")</f>
        <v>#INVALID COMPANY ID</v>
      </c>
      <c r="KN321" t="str">
        <f>_xll.SNL.Clients.Office.Excel.Functions.SPG(KK321, "SP_COUNTRY_NAME")</f>
        <v>#INVALID COMPANY ID</v>
      </c>
    </row>
    <row r="322" spans="5:300" x14ac:dyDescent="0.35">
      <c r="E322" t="str">
        <f>_xll.SNL.Clients.Office.Excel.Functions.SPG(B322, "SP_COUNTRY_NAME")</f>
        <v>#INVALID COMPANY ID</v>
      </c>
      <c r="F322" t="s">
        <v>897</v>
      </c>
      <c r="G322">
        <v>4139861</v>
      </c>
      <c r="H322" t="s">
        <v>398</v>
      </c>
      <c r="I322" s="11">
        <v>0</v>
      </c>
      <c r="J322" t="str">
        <f>_xll.SNL.Clients.Office.Excel.Functions.SPG(G322, "SP_COUNTRY_NAME")</f>
        <v>Spain</v>
      </c>
      <c r="O322" t="str">
        <f>_xll.SNL.Clients.Office.Excel.Functions.SPG(L322, "SP_COUNTRY_NAME")</f>
        <v>#INVALID COMPANY ID</v>
      </c>
      <c r="P322" t="s">
        <v>706</v>
      </c>
      <c r="Q322">
        <v>4948675</v>
      </c>
      <c r="R322" t="s">
        <v>398</v>
      </c>
      <c r="S322" s="11">
        <v>0.01</v>
      </c>
      <c r="T322" t="str">
        <f>_xll.SNL.Clients.Office.Excel.Functions.SPG(Q322, "SP_COUNTRY_NAME")</f>
        <v>South Africa</v>
      </c>
      <c r="Y322" t="str">
        <f>_xll.SNL.Clients.Office.Excel.Functions.SPG(V322, "SP_COUNTRY_NAME")</f>
        <v>#INVALID COMPANY ID</v>
      </c>
      <c r="AD322" t="str">
        <f>_xll.SNL.Clients.Office.Excel.Functions.SPG(AA322, "SP_COUNTRY_NAME")</f>
        <v>#INVALID COMPANY ID</v>
      </c>
      <c r="AI322" t="str">
        <f>_xll.SNL.Clients.Office.Excel.Functions.SPG(AF322, "SP_COUNTRY_NAME")</f>
        <v>#INVALID COMPANY ID</v>
      </c>
      <c r="AJ322" t="s">
        <v>706</v>
      </c>
      <c r="AK322">
        <v>4948675</v>
      </c>
      <c r="AL322" t="s">
        <v>398</v>
      </c>
      <c r="AM322" s="11">
        <v>0.01</v>
      </c>
      <c r="AN322" t="str">
        <f>_xll.SNL.Clients.Office.Excel.Functions.SPG(AK322, "SP_COUNTRY_NAME")</f>
        <v>South Africa</v>
      </c>
      <c r="AS322" t="str">
        <f>_xll.SNL.Clients.Office.Excel.Functions.SPG(AP322, "SP_COUNTRY_NAME")</f>
        <v>#INVALID COMPANY ID</v>
      </c>
      <c r="AX322" t="str">
        <f>_xll.SNL.Clients.Office.Excel.Functions.SPG(AU322, "SP_COUNTRY_NAME")</f>
        <v>#INVALID COMPANY ID</v>
      </c>
      <c r="BC322" t="str">
        <f>_xll.SNL.Clients.Office.Excel.Functions.SPG(AZ322, "SP_COUNTRY_NAME")</f>
        <v>#INVALID COMPANY ID</v>
      </c>
      <c r="BH322" t="str">
        <f>_xll.SNL.Clients.Office.Excel.Functions.SPG(BE322, "SP_COUNTRY_NAME")</f>
        <v>#INVALID COMPANY ID</v>
      </c>
      <c r="BM322" t="str">
        <f>_xll.SNL.Clients.Office.Excel.Functions.SPG(BJ322, "SP_COUNTRY_NAME")</f>
        <v>#INVALID COMPANY ID</v>
      </c>
      <c r="BR322" t="str">
        <f>_xll.SNL.Clients.Office.Excel.Functions.SPG(BO322, "SP_COUNTRY_NAME")</f>
        <v>#INVALID COMPANY ID</v>
      </c>
      <c r="BW322" t="str">
        <f>_xll.SNL.Clients.Office.Excel.Functions.SPG(BT322, "SP_COUNTRY_NAME")</f>
        <v>#INVALID COMPANY ID</v>
      </c>
      <c r="BX322" t="s">
        <v>641</v>
      </c>
      <c r="BY322">
        <v>111206</v>
      </c>
      <c r="BZ322" t="s">
        <v>398</v>
      </c>
      <c r="CA322" s="11">
        <v>0</v>
      </c>
      <c r="CB322" t="str">
        <f>_xll.SNL.Clients.Office.Excel.Functions.SPG(BY322, "SP_COUNTRY_NAME")</f>
        <v>USA</v>
      </c>
      <c r="CC322" t="s">
        <v>1464</v>
      </c>
      <c r="CD322">
        <v>4388826</v>
      </c>
      <c r="CE322" t="s">
        <v>398</v>
      </c>
      <c r="CF322" s="11">
        <v>0</v>
      </c>
      <c r="CG322" t="str">
        <f>_xll.SNL.Clients.Office.Excel.Functions.SPG(CD322, "SP_COUNTRY_NAME")</f>
        <v>USA</v>
      </c>
      <c r="CH322" t="s">
        <v>641</v>
      </c>
      <c r="CI322">
        <v>111206</v>
      </c>
      <c r="CJ322" t="s">
        <v>398</v>
      </c>
      <c r="CK322" s="11">
        <v>0</v>
      </c>
      <c r="CL322" t="str">
        <f>_xll.SNL.Clients.Office.Excel.Functions.SPG(CI322, "SP_COUNTRY_NAME")</f>
        <v>USA</v>
      </c>
      <c r="CQ322" t="str">
        <f>_xll.SNL.Clients.Office.Excel.Functions.SPG(CN322, "SP_COUNTRY_NAME")</f>
        <v>#INVALID COMPANY ID</v>
      </c>
      <c r="CV322" t="str">
        <f>_xll.SNL.Clients.Office.Excel.Functions.SPG(CS322, "SP_COUNTRY_NAME")</f>
        <v>#INVALID COMPANY ID</v>
      </c>
      <c r="CW322" t="s">
        <v>641</v>
      </c>
      <c r="CX322">
        <v>111206</v>
      </c>
      <c r="CY322" t="s">
        <v>398</v>
      </c>
      <c r="CZ322" s="11">
        <v>0</v>
      </c>
      <c r="DA322" t="str">
        <f>_xll.SNL.Clients.Office.Excel.Functions.SPG(CX322, "SP_COUNTRY_NAME")</f>
        <v>USA</v>
      </c>
      <c r="DF322" t="str">
        <f>_xll.SNL.Clients.Office.Excel.Functions.SPG(DC322, "SP_COUNTRY_NAME")</f>
        <v>#INVALID COMPANY ID</v>
      </c>
      <c r="DK322" t="str">
        <f>_xll.SNL.Clients.Office.Excel.Functions.SPG(DH322, "SP_COUNTRY_NAME")</f>
        <v>#INVALID COMPANY ID</v>
      </c>
      <c r="DL322" t="s">
        <v>897</v>
      </c>
      <c r="DM322">
        <v>4139861</v>
      </c>
      <c r="DN322" t="s">
        <v>398</v>
      </c>
      <c r="DO322" s="11">
        <v>0</v>
      </c>
      <c r="DP322" t="str">
        <f>_xll.SNL.Clients.Office.Excel.Functions.SPG(DM322, "SP_COUNTRY_NAME")</f>
        <v>Spain</v>
      </c>
      <c r="DQ322" t="s">
        <v>897</v>
      </c>
      <c r="DR322">
        <v>4139861</v>
      </c>
      <c r="DS322" t="s">
        <v>398</v>
      </c>
      <c r="DT322" s="11">
        <v>0</v>
      </c>
      <c r="DU322" t="str">
        <f>_xll.SNL.Clients.Office.Excel.Functions.SPG(DR322, "SP_COUNTRY_NAME")</f>
        <v>Spain</v>
      </c>
      <c r="DV322" t="s">
        <v>897</v>
      </c>
      <c r="DW322">
        <v>4139861</v>
      </c>
      <c r="DX322" t="s">
        <v>398</v>
      </c>
      <c r="DY322" s="11">
        <v>0</v>
      </c>
      <c r="DZ322" t="str">
        <f>_xll.SNL.Clients.Office.Excel.Functions.SPG(DW322, "SP_COUNTRY_NAME")</f>
        <v>Spain</v>
      </c>
      <c r="EE322" t="str">
        <f>_xll.SNL.Clients.Office.Excel.Functions.SPG(EB322, "SP_COUNTRY_NAME")</f>
        <v>#INVALID COMPANY ID</v>
      </c>
      <c r="EF322" t="s">
        <v>1177</v>
      </c>
      <c r="EG322">
        <v>4138223</v>
      </c>
      <c r="EH322" t="s">
        <v>398</v>
      </c>
      <c r="EI322" s="11">
        <v>0</v>
      </c>
      <c r="EJ322" t="str">
        <f>_xll.SNL.Clients.Office.Excel.Functions.SPG(EG322, "SP_COUNTRY_NAME")</f>
        <v>Switzerland</v>
      </c>
      <c r="EO322" t="str">
        <f>_xll.SNL.Clients.Office.Excel.Functions.SPG(EL322, "SP_COUNTRY_NAME")</f>
        <v>#INVALID COMPANY ID</v>
      </c>
      <c r="ET322" t="str">
        <f>_xll.SNL.Clients.Office.Excel.Functions.SPG(EQ322, "SP_COUNTRY_NAME")</f>
        <v>#INVALID COMPANY ID</v>
      </c>
      <c r="EY322" t="str">
        <f>_xll.SNL.Clients.Office.Excel.Functions.SPG(EV322, "SP_COUNTRY_NAME")</f>
        <v>#INVALID COMPANY ID</v>
      </c>
      <c r="EZ322" t="s">
        <v>1464</v>
      </c>
      <c r="FA322">
        <v>4388826</v>
      </c>
      <c r="FB322" t="s">
        <v>398</v>
      </c>
      <c r="FC322" s="11">
        <v>0</v>
      </c>
      <c r="FD322" t="str">
        <f>_xll.SNL.Clients.Office.Excel.Functions.SPG(FA322, "SP_COUNTRY_NAME")</f>
        <v>USA</v>
      </c>
      <c r="FE322" t="s">
        <v>1464</v>
      </c>
      <c r="FF322">
        <v>4388826</v>
      </c>
      <c r="FG322" t="s">
        <v>398</v>
      </c>
      <c r="FH322" s="11">
        <v>0</v>
      </c>
      <c r="FI322" t="str">
        <f>_xll.SNL.Clients.Office.Excel.Functions.SPG(FF322, "SP_COUNTRY_NAME")</f>
        <v>USA</v>
      </c>
      <c r="FJ322" t="s">
        <v>641</v>
      </c>
      <c r="FK322">
        <v>111206</v>
      </c>
      <c r="FL322" t="s">
        <v>398</v>
      </c>
      <c r="FM322" s="11">
        <v>0</v>
      </c>
      <c r="FN322" t="str">
        <f>_xll.SNL.Clients.Office.Excel.Functions.SPG(FK322, "SP_COUNTRY_NAME")</f>
        <v>USA</v>
      </c>
      <c r="FS322" t="str">
        <f>_xll.SNL.Clients.Office.Excel.Functions.SPG(FP322, "SP_COUNTRY_NAME")</f>
        <v>#INVALID COMPANY ID</v>
      </c>
      <c r="FT322" t="s">
        <v>1177</v>
      </c>
      <c r="FU322">
        <v>4138223</v>
      </c>
      <c r="FV322" t="s">
        <v>398</v>
      </c>
      <c r="FW322" s="11">
        <v>0</v>
      </c>
      <c r="FX322" t="str">
        <f>_xll.SNL.Clients.Office.Excel.Functions.SPG(FU322, "SP_COUNTRY_NAME")</f>
        <v>Switzerland</v>
      </c>
      <c r="GC322" t="str">
        <f>_xll.SNL.Clients.Office.Excel.Functions.SPG(FZ322, "SP_COUNTRY_NAME")</f>
        <v>#INVALID COMPANY ID</v>
      </c>
      <c r="GH322" t="str">
        <f>_xll.SNL.Clients.Office.Excel.Functions.SPG(GE322, "SP_COUNTRY_NAME")</f>
        <v>#INVALID COMPANY ID</v>
      </c>
      <c r="GM322" t="str">
        <f>_xll.SNL.Clients.Office.Excel.Functions.SPG(GJ322, "SP_COUNTRY_NAME")</f>
        <v>#INVALID COMPANY ID</v>
      </c>
      <c r="GR322" t="str">
        <f>_xll.SNL.Clients.Office.Excel.Functions.SPG(GO322, "SP_COUNTRY_NAME")</f>
        <v>#INVALID COMPANY ID</v>
      </c>
      <c r="GW322" t="str">
        <f>_xll.SNL.Clients.Office.Excel.Functions.SPG(GT322, "SP_COUNTRY_NAME")</f>
        <v>#INVALID COMPANY ID</v>
      </c>
      <c r="HB322" t="str">
        <f>_xll.SNL.Clients.Office.Excel.Functions.SPG(GY322, "SP_COUNTRY_NAME")</f>
        <v>#INVALID COMPANY ID</v>
      </c>
      <c r="HC322" t="s">
        <v>641</v>
      </c>
      <c r="HD322">
        <v>111206</v>
      </c>
      <c r="HE322" t="s">
        <v>398</v>
      </c>
      <c r="HF322" s="11">
        <v>0</v>
      </c>
      <c r="HG322" t="str">
        <f>_xll.SNL.Clients.Office.Excel.Functions.SPG(HD322, "SP_COUNTRY_NAME")</f>
        <v>USA</v>
      </c>
      <c r="HL322" t="str">
        <f>_xll.SNL.Clients.Office.Excel.Functions.SPG(HI322, "SP_COUNTRY_NAME")</f>
        <v>#INVALID COMPANY ID</v>
      </c>
      <c r="HQ322" t="str">
        <f>_xll.SNL.Clients.Office.Excel.Functions.SPG(HN322, "SP_COUNTRY_NAME")</f>
        <v>#INVALID COMPANY ID</v>
      </c>
      <c r="HR322" t="s">
        <v>641</v>
      </c>
      <c r="HS322">
        <v>111206</v>
      </c>
      <c r="HT322" t="s">
        <v>398</v>
      </c>
      <c r="HU322" s="11">
        <v>0</v>
      </c>
      <c r="HV322" t="str">
        <f>_xll.SNL.Clients.Office.Excel.Functions.SPG(HS322, "SP_COUNTRY_NAME")</f>
        <v>USA</v>
      </c>
      <c r="HW322" t="s">
        <v>1177</v>
      </c>
      <c r="HX322">
        <v>4138223</v>
      </c>
      <c r="HY322" t="s">
        <v>398</v>
      </c>
      <c r="HZ322" s="11">
        <v>0</v>
      </c>
      <c r="IA322" t="str">
        <f>_xll.SNL.Clients.Office.Excel.Functions.SPG(HX322, "SP_COUNTRY_NAME")</f>
        <v>Switzerland</v>
      </c>
      <c r="IF322" t="str">
        <f>_xll.SNL.Clients.Office.Excel.Functions.SPG(IC322, "SP_COUNTRY_NAME")</f>
        <v>#INVALID COMPANY ID</v>
      </c>
      <c r="IK322" t="str">
        <f>_xll.SNL.Clients.Office.Excel.Functions.SPG(IH322, "SP_COUNTRY_NAME")</f>
        <v>#INVALID COMPANY ID</v>
      </c>
      <c r="IP322" t="str">
        <f>_xll.SNL.Clients.Office.Excel.Functions.SPG(IM322, "SP_COUNTRY_NAME")</f>
        <v>#INVALID COMPANY ID</v>
      </c>
      <c r="IU322" t="str">
        <f>_xll.SNL.Clients.Office.Excel.Functions.SPG(IR322, "SP_COUNTRY_NAME")</f>
        <v>#INVALID COMPANY ID</v>
      </c>
      <c r="IZ322" t="str">
        <f>_xll.SNL.Clients.Office.Excel.Functions.SPG(IW322, "SP_COUNTRY_NAME")</f>
        <v>#INVALID COMPANY ID</v>
      </c>
      <c r="JE322" t="str">
        <f>_xll.SNL.Clients.Office.Excel.Functions.SPG(JB322, "SP_COUNTRY_NAME")</f>
        <v>#INVALID COMPANY ID</v>
      </c>
      <c r="JF322" t="s">
        <v>897</v>
      </c>
      <c r="JG322">
        <v>4139861</v>
      </c>
      <c r="JH322" t="s">
        <v>398</v>
      </c>
      <c r="JI322" s="11">
        <v>0</v>
      </c>
      <c r="JJ322" t="str">
        <f>_xll.SNL.Clients.Office.Excel.Functions.SPG(JG322, "SP_COUNTRY_NAME")</f>
        <v>Spain</v>
      </c>
      <c r="JK322" t="s">
        <v>1464</v>
      </c>
      <c r="JL322">
        <v>4388826</v>
      </c>
      <c r="JM322" t="s">
        <v>398</v>
      </c>
      <c r="JN322" s="11">
        <v>0</v>
      </c>
      <c r="JO322" t="str">
        <f>_xll.SNL.Clients.Office.Excel.Functions.SPG(JL322, "SP_COUNTRY_NAME")</f>
        <v>USA</v>
      </c>
      <c r="JT322" t="str">
        <f>_xll.SNL.Clients.Office.Excel.Functions.SPG(JQ322, "SP_COUNTRY_NAME")</f>
        <v>#INVALID COMPANY ID</v>
      </c>
      <c r="JY322" t="str">
        <f>_xll.SNL.Clients.Office.Excel.Functions.SPG(JV322, "SP_COUNTRY_NAME")</f>
        <v>#INVALID COMPANY ID</v>
      </c>
      <c r="JZ322" t="s">
        <v>641</v>
      </c>
      <c r="KA322">
        <v>111206</v>
      </c>
      <c r="KB322" t="s">
        <v>398</v>
      </c>
      <c r="KC322" s="11">
        <v>0</v>
      </c>
      <c r="KD322" t="str">
        <f>_xll.SNL.Clients.Office.Excel.Functions.SPG(KA322, "SP_COUNTRY_NAME")</f>
        <v>USA</v>
      </c>
      <c r="KI322" t="str">
        <f>_xll.SNL.Clients.Office.Excel.Functions.SPG(KF322, "SP_COUNTRY_NAME")</f>
        <v>#INVALID COMPANY ID</v>
      </c>
      <c r="KN322" t="str">
        <f>_xll.SNL.Clients.Office.Excel.Functions.SPG(KK322, "SP_COUNTRY_NAME")</f>
        <v>#INVALID COMPANY ID</v>
      </c>
    </row>
    <row r="323" spans="5:300" x14ac:dyDescent="0.35">
      <c r="E323" t="str">
        <f>_xll.SNL.Clients.Office.Excel.Functions.SPG(B323, "SP_COUNTRY_NAME")</f>
        <v>#INVALID COMPANY ID</v>
      </c>
      <c r="F323" t="s">
        <v>617</v>
      </c>
      <c r="G323">
        <v>110641</v>
      </c>
      <c r="H323" t="s">
        <v>398</v>
      </c>
      <c r="I323" s="11">
        <v>0</v>
      </c>
      <c r="J323" t="str">
        <f>_xll.SNL.Clients.Office.Excel.Functions.SPG(G323, "SP_COUNTRY_NAME")</f>
        <v>USA</v>
      </c>
      <c r="O323" t="str">
        <f>_xll.SNL.Clients.Office.Excel.Functions.SPG(L323, "SP_COUNTRY_NAME")</f>
        <v>#INVALID COMPANY ID</v>
      </c>
      <c r="P323" t="s">
        <v>700</v>
      </c>
      <c r="Q323">
        <v>7800204</v>
      </c>
      <c r="R323" t="s">
        <v>403</v>
      </c>
      <c r="S323" s="11">
        <v>0.01</v>
      </c>
      <c r="T323" t="str">
        <f>_xll.SNL.Clients.Office.Excel.Functions.SPG(Q323, "SP_COUNTRY_NAME")</f>
        <v>South Africa</v>
      </c>
      <c r="Y323" t="str">
        <f>_xll.SNL.Clients.Office.Excel.Functions.SPG(V323, "SP_COUNTRY_NAME")</f>
        <v>#INVALID COMPANY ID</v>
      </c>
      <c r="AD323" t="str">
        <f>_xll.SNL.Clients.Office.Excel.Functions.SPG(AA323, "SP_COUNTRY_NAME")</f>
        <v>#INVALID COMPANY ID</v>
      </c>
      <c r="AI323" t="str">
        <f>_xll.SNL.Clients.Office.Excel.Functions.SPG(AF323, "SP_COUNTRY_NAME")</f>
        <v>#INVALID COMPANY ID</v>
      </c>
      <c r="AJ323" t="s">
        <v>700</v>
      </c>
      <c r="AK323">
        <v>7800204</v>
      </c>
      <c r="AL323" t="s">
        <v>403</v>
      </c>
      <c r="AM323" s="11">
        <v>0.01</v>
      </c>
      <c r="AN323" t="str">
        <f>_xll.SNL.Clients.Office.Excel.Functions.SPG(AK323, "SP_COUNTRY_NAME")</f>
        <v>South Africa</v>
      </c>
      <c r="AS323" t="str">
        <f>_xll.SNL.Clients.Office.Excel.Functions.SPG(AP323, "SP_COUNTRY_NAME")</f>
        <v>#INVALID COMPANY ID</v>
      </c>
      <c r="AX323" t="str">
        <f>_xll.SNL.Clients.Office.Excel.Functions.SPG(AU323, "SP_COUNTRY_NAME")</f>
        <v>#INVALID COMPANY ID</v>
      </c>
      <c r="BC323" t="str">
        <f>_xll.SNL.Clients.Office.Excel.Functions.SPG(AZ323, "SP_COUNTRY_NAME")</f>
        <v>#INVALID COMPANY ID</v>
      </c>
      <c r="BH323" t="str">
        <f>_xll.SNL.Clients.Office.Excel.Functions.SPG(BE323, "SP_COUNTRY_NAME")</f>
        <v>#INVALID COMPANY ID</v>
      </c>
      <c r="BM323" t="str">
        <f>_xll.SNL.Clients.Office.Excel.Functions.SPG(BJ323, "SP_COUNTRY_NAME")</f>
        <v>#INVALID COMPANY ID</v>
      </c>
      <c r="BR323" t="str">
        <f>_xll.SNL.Clients.Office.Excel.Functions.SPG(BO323, "SP_COUNTRY_NAME")</f>
        <v>#INVALID COMPANY ID</v>
      </c>
      <c r="BW323" t="str">
        <f>_xll.SNL.Clients.Office.Excel.Functions.SPG(BT323, "SP_COUNTRY_NAME")</f>
        <v>#INVALID COMPANY ID</v>
      </c>
      <c r="BX323" t="s">
        <v>1793</v>
      </c>
      <c r="BY323">
        <v>4305266</v>
      </c>
      <c r="BZ323" t="s">
        <v>398</v>
      </c>
      <c r="CA323" s="11">
        <v>0</v>
      </c>
      <c r="CB323" t="str">
        <f>_xll.SNL.Clients.Office.Excel.Functions.SPG(BY323, "SP_COUNTRY_NAME")</f>
        <v>USA</v>
      </c>
      <c r="CC323" t="s">
        <v>1465</v>
      </c>
      <c r="CD323">
        <v>5774712</v>
      </c>
      <c r="CE323" t="s">
        <v>398</v>
      </c>
      <c r="CF323" s="11">
        <v>0</v>
      </c>
      <c r="CG323" t="str">
        <f>_xll.SNL.Clients.Office.Excel.Functions.SPG(CD323, "SP_COUNTRY_NAME")</f>
        <v>USA</v>
      </c>
      <c r="CH323" t="s">
        <v>1793</v>
      </c>
      <c r="CI323">
        <v>4305266</v>
      </c>
      <c r="CJ323" t="s">
        <v>398</v>
      </c>
      <c r="CK323" s="11">
        <v>0</v>
      </c>
      <c r="CL323" t="str">
        <f>_xll.SNL.Clients.Office.Excel.Functions.SPG(CI323, "SP_COUNTRY_NAME")</f>
        <v>USA</v>
      </c>
      <c r="CQ323" t="str">
        <f>_xll.SNL.Clients.Office.Excel.Functions.SPG(CN323, "SP_COUNTRY_NAME")</f>
        <v>#INVALID COMPANY ID</v>
      </c>
      <c r="CV323" t="str">
        <f>_xll.SNL.Clients.Office.Excel.Functions.SPG(CS323, "SP_COUNTRY_NAME")</f>
        <v>#INVALID COMPANY ID</v>
      </c>
      <c r="CW323" t="s">
        <v>1793</v>
      </c>
      <c r="CX323">
        <v>4305266</v>
      </c>
      <c r="CY323" t="s">
        <v>398</v>
      </c>
      <c r="CZ323" s="11">
        <v>0</v>
      </c>
      <c r="DA323" t="str">
        <f>_xll.SNL.Clients.Office.Excel.Functions.SPG(CX323, "SP_COUNTRY_NAME")</f>
        <v>USA</v>
      </c>
      <c r="DF323" t="str">
        <f>_xll.SNL.Clients.Office.Excel.Functions.SPG(DC323, "SP_COUNTRY_NAME")</f>
        <v>#INVALID COMPANY ID</v>
      </c>
      <c r="DK323" t="str">
        <f>_xll.SNL.Clients.Office.Excel.Functions.SPG(DH323, "SP_COUNTRY_NAME")</f>
        <v>#INVALID COMPANY ID</v>
      </c>
      <c r="DL323" t="s">
        <v>617</v>
      </c>
      <c r="DM323">
        <v>110641</v>
      </c>
      <c r="DN323" t="s">
        <v>398</v>
      </c>
      <c r="DO323" s="11">
        <v>0</v>
      </c>
      <c r="DP323" t="str">
        <f>_xll.SNL.Clients.Office.Excel.Functions.SPG(DM323, "SP_COUNTRY_NAME")</f>
        <v>USA</v>
      </c>
      <c r="DQ323" t="s">
        <v>617</v>
      </c>
      <c r="DR323">
        <v>110641</v>
      </c>
      <c r="DS323" t="s">
        <v>398</v>
      </c>
      <c r="DT323" s="11">
        <v>0</v>
      </c>
      <c r="DU323" t="str">
        <f>_xll.SNL.Clients.Office.Excel.Functions.SPG(DR323, "SP_COUNTRY_NAME")</f>
        <v>USA</v>
      </c>
      <c r="DV323" t="s">
        <v>617</v>
      </c>
      <c r="DW323">
        <v>110641</v>
      </c>
      <c r="DX323" t="s">
        <v>398</v>
      </c>
      <c r="DY323" s="11">
        <v>0</v>
      </c>
      <c r="DZ323" t="str">
        <f>_xll.SNL.Clients.Office.Excel.Functions.SPG(DW323, "SP_COUNTRY_NAME")</f>
        <v>USA</v>
      </c>
      <c r="EE323" t="str">
        <f>_xll.SNL.Clients.Office.Excel.Functions.SPG(EB323, "SP_COUNTRY_NAME")</f>
        <v>#INVALID COMPANY ID</v>
      </c>
      <c r="EF323" t="s">
        <v>1930</v>
      </c>
      <c r="EG323">
        <v>4229289</v>
      </c>
      <c r="EH323" t="s">
        <v>398</v>
      </c>
      <c r="EI323" s="11">
        <v>0</v>
      </c>
      <c r="EJ323" t="str">
        <f>_xll.SNL.Clients.Office.Excel.Functions.SPG(EG323, "SP_COUNTRY_NAME")</f>
        <v>Luxembourg</v>
      </c>
      <c r="EO323" t="str">
        <f>_xll.SNL.Clients.Office.Excel.Functions.SPG(EL323, "SP_COUNTRY_NAME")</f>
        <v>#INVALID COMPANY ID</v>
      </c>
      <c r="ET323" t="str">
        <f>_xll.SNL.Clients.Office.Excel.Functions.SPG(EQ323, "SP_COUNTRY_NAME")</f>
        <v>#INVALID COMPANY ID</v>
      </c>
      <c r="EY323" t="str">
        <f>_xll.SNL.Clients.Office.Excel.Functions.SPG(EV323, "SP_COUNTRY_NAME")</f>
        <v>#INVALID COMPANY ID</v>
      </c>
      <c r="EZ323" t="s">
        <v>1465</v>
      </c>
      <c r="FA323">
        <v>5774712</v>
      </c>
      <c r="FB323" t="s">
        <v>398</v>
      </c>
      <c r="FC323" s="11">
        <v>0</v>
      </c>
      <c r="FD323" t="str">
        <f>_xll.SNL.Clients.Office.Excel.Functions.SPG(FA323, "SP_COUNTRY_NAME")</f>
        <v>USA</v>
      </c>
      <c r="FE323" t="s">
        <v>1465</v>
      </c>
      <c r="FF323">
        <v>5774712</v>
      </c>
      <c r="FG323" t="s">
        <v>398</v>
      </c>
      <c r="FH323" s="11">
        <v>0</v>
      </c>
      <c r="FI323" t="str">
        <f>_xll.SNL.Clients.Office.Excel.Functions.SPG(FF323, "SP_COUNTRY_NAME")</f>
        <v>USA</v>
      </c>
      <c r="FJ323" t="s">
        <v>1793</v>
      </c>
      <c r="FK323">
        <v>4305266</v>
      </c>
      <c r="FL323" t="s">
        <v>398</v>
      </c>
      <c r="FM323" s="11">
        <v>0</v>
      </c>
      <c r="FN323" t="str">
        <f>_xll.SNL.Clients.Office.Excel.Functions.SPG(FK323, "SP_COUNTRY_NAME")</f>
        <v>USA</v>
      </c>
      <c r="FS323" t="str">
        <f>_xll.SNL.Clients.Office.Excel.Functions.SPG(FP323, "SP_COUNTRY_NAME")</f>
        <v>#INVALID COMPANY ID</v>
      </c>
      <c r="FT323" t="s">
        <v>1930</v>
      </c>
      <c r="FU323">
        <v>4229289</v>
      </c>
      <c r="FV323" t="s">
        <v>398</v>
      </c>
      <c r="FW323" s="11">
        <v>0</v>
      </c>
      <c r="FX323" t="str">
        <f>_xll.SNL.Clients.Office.Excel.Functions.SPG(FU323, "SP_COUNTRY_NAME")</f>
        <v>Luxembourg</v>
      </c>
      <c r="GC323" t="str">
        <f>_xll.SNL.Clients.Office.Excel.Functions.SPG(FZ323, "SP_COUNTRY_NAME")</f>
        <v>#INVALID COMPANY ID</v>
      </c>
      <c r="GH323" t="str">
        <f>_xll.SNL.Clients.Office.Excel.Functions.SPG(GE323, "SP_COUNTRY_NAME")</f>
        <v>#INVALID COMPANY ID</v>
      </c>
      <c r="GM323" t="str">
        <f>_xll.SNL.Clients.Office.Excel.Functions.SPG(GJ323, "SP_COUNTRY_NAME")</f>
        <v>#INVALID COMPANY ID</v>
      </c>
      <c r="GR323" t="str">
        <f>_xll.SNL.Clients.Office.Excel.Functions.SPG(GO323, "SP_COUNTRY_NAME")</f>
        <v>#INVALID COMPANY ID</v>
      </c>
      <c r="GW323" t="str">
        <f>_xll.SNL.Clients.Office.Excel.Functions.SPG(GT323, "SP_COUNTRY_NAME")</f>
        <v>#INVALID COMPANY ID</v>
      </c>
      <c r="HB323" t="str">
        <f>_xll.SNL.Clients.Office.Excel.Functions.SPG(GY323, "SP_COUNTRY_NAME")</f>
        <v>#INVALID COMPANY ID</v>
      </c>
      <c r="HC323" t="s">
        <v>1793</v>
      </c>
      <c r="HD323">
        <v>4305266</v>
      </c>
      <c r="HE323" t="s">
        <v>398</v>
      </c>
      <c r="HF323" s="11">
        <v>0</v>
      </c>
      <c r="HG323" t="str">
        <f>_xll.SNL.Clients.Office.Excel.Functions.SPG(HD323, "SP_COUNTRY_NAME")</f>
        <v>USA</v>
      </c>
      <c r="HL323" t="str">
        <f>_xll.SNL.Clients.Office.Excel.Functions.SPG(HI323, "SP_COUNTRY_NAME")</f>
        <v>#INVALID COMPANY ID</v>
      </c>
      <c r="HQ323" t="str">
        <f>_xll.SNL.Clients.Office.Excel.Functions.SPG(HN323, "SP_COUNTRY_NAME")</f>
        <v>#INVALID COMPANY ID</v>
      </c>
      <c r="HR323" t="s">
        <v>1793</v>
      </c>
      <c r="HS323">
        <v>4305266</v>
      </c>
      <c r="HT323" t="s">
        <v>398</v>
      </c>
      <c r="HU323" s="11">
        <v>0</v>
      </c>
      <c r="HV323" t="str">
        <f>_xll.SNL.Clients.Office.Excel.Functions.SPG(HS323, "SP_COUNTRY_NAME")</f>
        <v>USA</v>
      </c>
      <c r="HW323" t="s">
        <v>1930</v>
      </c>
      <c r="HX323">
        <v>4229289</v>
      </c>
      <c r="HY323" t="s">
        <v>398</v>
      </c>
      <c r="HZ323" s="11">
        <v>0</v>
      </c>
      <c r="IA323" t="str">
        <f>_xll.SNL.Clients.Office.Excel.Functions.SPG(HX323, "SP_COUNTRY_NAME")</f>
        <v>Luxembourg</v>
      </c>
      <c r="IF323" t="str">
        <f>_xll.SNL.Clients.Office.Excel.Functions.SPG(IC323, "SP_COUNTRY_NAME")</f>
        <v>#INVALID COMPANY ID</v>
      </c>
      <c r="IK323" t="str">
        <f>_xll.SNL.Clients.Office.Excel.Functions.SPG(IH323, "SP_COUNTRY_NAME")</f>
        <v>#INVALID COMPANY ID</v>
      </c>
      <c r="IP323" t="str">
        <f>_xll.SNL.Clients.Office.Excel.Functions.SPG(IM323, "SP_COUNTRY_NAME")</f>
        <v>#INVALID COMPANY ID</v>
      </c>
      <c r="IU323" t="str">
        <f>_xll.SNL.Clients.Office.Excel.Functions.SPG(IR323, "SP_COUNTRY_NAME")</f>
        <v>#INVALID COMPANY ID</v>
      </c>
      <c r="IZ323" t="str">
        <f>_xll.SNL.Clients.Office.Excel.Functions.SPG(IW323, "SP_COUNTRY_NAME")</f>
        <v>#INVALID COMPANY ID</v>
      </c>
      <c r="JE323" t="str">
        <f>_xll.SNL.Clients.Office.Excel.Functions.SPG(JB323, "SP_COUNTRY_NAME")</f>
        <v>#INVALID COMPANY ID</v>
      </c>
      <c r="JF323" t="s">
        <v>617</v>
      </c>
      <c r="JG323">
        <v>110641</v>
      </c>
      <c r="JH323" t="s">
        <v>398</v>
      </c>
      <c r="JI323" s="11">
        <v>0</v>
      </c>
      <c r="JJ323" t="str">
        <f>_xll.SNL.Clients.Office.Excel.Functions.SPG(JG323, "SP_COUNTRY_NAME")</f>
        <v>USA</v>
      </c>
      <c r="JK323" t="s">
        <v>1465</v>
      </c>
      <c r="JL323">
        <v>5774712</v>
      </c>
      <c r="JM323" t="s">
        <v>398</v>
      </c>
      <c r="JN323" s="11">
        <v>0</v>
      </c>
      <c r="JO323" t="str">
        <f>_xll.SNL.Clients.Office.Excel.Functions.SPG(JL323, "SP_COUNTRY_NAME")</f>
        <v>USA</v>
      </c>
      <c r="JT323" t="str">
        <f>_xll.SNL.Clients.Office.Excel.Functions.SPG(JQ323, "SP_COUNTRY_NAME")</f>
        <v>#INVALID COMPANY ID</v>
      </c>
      <c r="JY323" t="str">
        <f>_xll.SNL.Clients.Office.Excel.Functions.SPG(JV323, "SP_COUNTRY_NAME")</f>
        <v>#INVALID COMPANY ID</v>
      </c>
      <c r="JZ323" t="s">
        <v>1793</v>
      </c>
      <c r="KA323">
        <v>4305266</v>
      </c>
      <c r="KB323" t="s">
        <v>398</v>
      </c>
      <c r="KC323" s="11">
        <v>0</v>
      </c>
      <c r="KD323" t="str">
        <f>_xll.SNL.Clients.Office.Excel.Functions.SPG(KA323, "SP_COUNTRY_NAME")</f>
        <v>USA</v>
      </c>
      <c r="KI323" t="str">
        <f>_xll.SNL.Clients.Office.Excel.Functions.SPG(KF323, "SP_COUNTRY_NAME")</f>
        <v>#INVALID COMPANY ID</v>
      </c>
      <c r="KN323" t="str">
        <f>_xll.SNL.Clients.Office.Excel.Functions.SPG(KK323, "SP_COUNTRY_NAME")</f>
        <v>#INVALID COMPANY ID</v>
      </c>
    </row>
    <row r="324" spans="5:300" x14ac:dyDescent="0.35">
      <c r="E324" t="str">
        <f>_xll.SNL.Clients.Office.Excel.Functions.SPG(B324, "SP_COUNTRY_NAME")</f>
        <v>#INVALID COMPANY ID</v>
      </c>
      <c r="F324" t="s">
        <v>898</v>
      </c>
      <c r="G324">
        <v>5864676</v>
      </c>
      <c r="H324" t="s">
        <v>398</v>
      </c>
      <c r="I324" s="11">
        <v>0</v>
      </c>
      <c r="J324" t="str">
        <f>_xll.SNL.Clients.Office.Excel.Functions.SPG(G324, "SP_COUNTRY_NAME")</f>
        <v>South Africa</v>
      </c>
      <c r="O324" t="str">
        <f>_xll.SNL.Clients.Office.Excel.Functions.SPG(L324, "SP_COUNTRY_NAME")</f>
        <v>#INVALID COMPANY ID</v>
      </c>
      <c r="P324" t="s">
        <v>723</v>
      </c>
      <c r="Q324">
        <v>5879300</v>
      </c>
      <c r="R324" t="s">
        <v>403</v>
      </c>
      <c r="S324" s="11">
        <v>0.01</v>
      </c>
      <c r="T324" t="str">
        <f>_xll.SNL.Clients.Office.Excel.Functions.SPG(Q324, "SP_COUNTRY_NAME")</f>
        <v>South Africa</v>
      </c>
      <c r="Y324" t="str">
        <f>_xll.SNL.Clients.Office.Excel.Functions.SPG(V324, "SP_COUNTRY_NAME")</f>
        <v>#INVALID COMPANY ID</v>
      </c>
      <c r="AD324" t="str">
        <f>_xll.SNL.Clients.Office.Excel.Functions.SPG(AA324, "SP_COUNTRY_NAME")</f>
        <v>#INVALID COMPANY ID</v>
      </c>
      <c r="AI324" t="str">
        <f>_xll.SNL.Clients.Office.Excel.Functions.SPG(AF324, "SP_COUNTRY_NAME")</f>
        <v>#INVALID COMPANY ID</v>
      </c>
      <c r="AJ324" t="s">
        <v>723</v>
      </c>
      <c r="AK324">
        <v>5879300</v>
      </c>
      <c r="AL324" t="s">
        <v>403</v>
      </c>
      <c r="AM324" s="11">
        <v>0.01</v>
      </c>
      <c r="AN324" t="str">
        <f>_xll.SNL.Clients.Office.Excel.Functions.SPG(AK324, "SP_COUNTRY_NAME")</f>
        <v>South Africa</v>
      </c>
      <c r="AS324" t="str">
        <f>_xll.SNL.Clients.Office.Excel.Functions.SPG(AP324, "SP_COUNTRY_NAME")</f>
        <v>#INVALID COMPANY ID</v>
      </c>
      <c r="AX324" t="str">
        <f>_xll.SNL.Clients.Office.Excel.Functions.SPG(AU324, "SP_COUNTRY_NAME")</f>
        <v>#INVALID COMPANY ID</v>
      </c>
      <c r="BC324" t="str">
        <f>_xll.SNL.Clients.Office.Excel.Functions.SPG(AZ324, "SP_COUNTRY_NAME")</f>
        <v>#INVALID COMPANY ID</v>
      </c>
      <c r="BH324" t="str">
        <f>_xll.SNL.Clients.Office.Excel.Functions.SPG(BE324, "SP_COUNTRY_NAME")</f>
        <v>#INVALID COMPANY ID</v>
      </c>
      <c r="BM324" t="str">
        <f>_xll.SNL.Clients.Office.Excel.Functions.SPG(BJ324, "SP_COUNTRY_NAME")</f>
        <v>#INVALID COMPANY ID</v>
      </c>
      <c r="BR324" t="str">
        <f>_xll.SNL.Clients.Office.Excel.Functions.SPG(BO324, "SP_COUNTRY_NAME")</f>
        <v>#INVALID COMPANY ID</v>
      </c>
      <c r="BW324" t="str">
        <f>_xll.SNL.Clients.Office.Excel.Functions.SPG(BT324, "SP_COUNTRY_NAME")</f>
        <v>#INVALID COMPANY ID</v>
      </c>
      <c r="BX324" t="s">
        <v>664</v>
      </c>
      <c r="BY324">
        <v>4213183</v>
      </c>
      <c r="BZ324" t="s">
        <v>398</v>
      </c>
      <c r="CA324" s="11">
        <v>0</v>
      </c>
      <c r="CB324" t="str">
        <f>_xll.SNL.Clients.Office.Excel.Functions.SPG(BY324, "SP_COUNTRY_NAME")</f>
        <v>South Africa</v>
      </c>
      <c r="CC324" t="s">
        <v>1466</v>
      </c>
      <c r="CD324">
        <v>4226156</v>
      </c>
      <c r="CE324" t="s">
        <v>403</v>
      </c>
      <c r="CF324" s="11">
        <v>0</v>
      </c>
      <c r="CG324" t="str">
        <f>_xll.SNL.Clients.Office.Excel.Functions.SPG(CD324, "SP_COUNTRY_NAME")</f>
        <v>USA</v>
      </c>
      <c r="CH324" t="s">
        <v>664</v>
      </c>
      <c r="CI324">
        <v>4213183</v>
      </c>
      <c r="CJ324" t="s">
        <v>398</v>
      </c>
      <c r="CK324" s="11">
        <v>0</v>
      </c>
      <c r="CL324" t="str">
        <f>_xll.SNL.Clients.Office.Excel.Functions.SPG(CI324, "SP_COUNTRY_NAME")</f>
        <v>South Africa</v>
      </c>
      <c r="CQ324" t="str">
        <f>_xll.SNL.Clients.Office.Excel.Functions.SPG(CN324, "SP_COUNTRY_NAME")</f>
        <v>#INVALID COMPANY ID</v>
      </c>
      <c r="CV324" t="str">
        <f>_xll.SNL.Clients.Office.Excel.Functions.SPG(CS324, "SP_COUNTRY_NAME")</f>
        <v>#INVALID COMPANY ID</v>
      </c>
      <c r="CW324" t="s">
        <v>664</v>
      </c>
      <c r="CX324">
        <v>4213183</v>
      </c>
      <c r="CY324" t="s">
        <v>398</v>
      </c>
      <c r="CZ324" s="11">
        <v>0</v>
      </c>
      <c r="DA324" t="str">
        <f>_xll.SNL.Clients.Office.Excel.Functions.SPG(CX324, "SP_COUNTRY_NAME")</f>
        <v>South Africa</v>
      </c>
      <c r="DF324" t="str">
        <f>_xll.SNL.Clients.Office.Excel.Functions.SPG(DC324, "SP_COUNTRY_NAME")</f>
        <v>#INVALID COMPANY ID</v>
      </c>
      <c r="DK324" t="str">
        <f>_xll.SNL.Clients.Office.Excel.Functions.SPG(DH324, "SP_COUNTRY_NAME")</f>
        <v>#INVALID COMPANY ID</v>
      </c>
      <c r="DL324" t="s">
        <v>898</v>
      </c>
      <c r="DM324">
        <v>5864676</v>
      </c>
      <c r="DN324" t="s">
        <v>398</v>
      </c>
      <c r="DO324" s="11">
        <v>0</v>
      </c>
      <c r="DP324" t="str">
        <f>_xll.SNL.Clients.Office.Excel.Functions.SPG(DM324, "SP_COUNTRY_NAME")</f>
        <v>South Africa</v>
      </c>
      <c r="DQ324" t="s">
        <v>898</v>
      </c>
      <c r="DR324">
        <v>5864676</v>
      </c>
      <c r="DS324" t="s">
        <v>398</v>
      </c>
      <c r="DT324" s="11">
        <v>0</v>
      </c>
      <c r="DU324" t="str">
        <f>_xll.SNL.Clients.Office.Excel.Functions.SPG(DR324, "SP_COUNTRY_NAME")</f>
        <v>South Africa</v>
      </c>
      <c r="DV324" t="s">
        <v>898</v>
      </c>
      <c r="DW324">
        <v>5864676</v>
      </c>
      <c r="DX324" t="s">
        <v>398</v>
      </c>
      <c r="DY324" s="11">
        <v>0</v>
      </c>
      <c r="DZ324" t="str">
        <f>_xll.SNL.Clients.Office.Excel.Functions.SPG(DW324, "SP_COUNTRY_NAME")</f>
        <v>South Africa</v>
      </c>
      <c r="EE324" t="str">
        <f>_xll.SNL.Clients.Office.Excel.Functions.SPG(EB324, "SP_COUNTRY_NAME")</f>
        <v>#INVALID COMPANY ID</v>
      </c>
      <c r="EF324" t="s">
        <v>711</v>
      </c>
      <c r="EG324">
        <v>4949613</v>
      </c>
      <c r="EH324" t="s">
        <v>398</v>
      </c>
      <c r="EI324" s="11">
        <v>0</v>
      </c>
      <c r="EJ324" t="str">
        <f>_xll.SNL.Clients.Office.Excel.Functions.SPG(EG324, "SP_COUNTRY_NAME")</f>
        <v>South Africa</v>
      </c>
      <c r="EO324" t="str">
        <f>_xll.SNL.Clients.Office.Excel.Functions.SPG(EL324, "SP_COUNTRY_NAME")</f>
        <v>#INVALID COMPANY ID</v>
      </c>
      <c r="ET324" t="str">
        <f>_xll.SNL.Clients.Office.Excel.Functions.SPG(EQ324, "SP_COUNTRY_NAME")</f>
        <v>#INVALID COMPANY ID</v>
      </c>
      <c r="EY324" t="str">
        <f>_xll.SNL.Clients.Office.Excel.Functions.SPG(EV324, "SP_COUNTRY_NAME")</f>
        <v>#INVALID COMPANY ID</v>
      </c>
      <c r="EZ324" t="s">
        <v>1466</v>
      </c>
      <c r="FA324">
        <v>4226156</v>
      </c>
      <c r="FB324" t="s">
        <v>403</v>
      </c>
      <c r="FC324" s="11">
        <v>0</v>
      </c>
      <c r="FD324" t="str">
        <f>_xll.SNL.Clients.Office.Excel.Functions.SPG(FA324, "SP_COUNTRY_NAME")</f>
        <v>USA</v>
      </c>
      <c r="FE324" t="s">
        <v>1466</v>
      </c>
      <c r="FF324">
        <v>4226156</v>
      </c>
      <c r="FG324" t="s">
        <v>403</v>
      </c>
      <c r="FH324" s="11">
        <v>0</v>
      </c>
      <c r="FI324" t="str">
        <f>_xll.SNL.Clients.Office.Excel.Functions.SPG(FF324, "SP_COUNTRY_NAME")</f>
        <v>USA</v>
      </c>
      <c r="FJ324" t="s">
        <v>664</v>
      </c>
      <c r="FK324">
        <v>4213183</v>
      </c>
      <c r="FL324" t="s">
        <v>398</v>
      </c>
      <c r="FM324" s="11">
        <v>0</v>
      </c>
      <c r="FN324" t="str">
        <f>_xll.SNL.Clients.Office.Excel.Functions.SPG(FK324, "SP_COUNTRY_NAME")</f>
        <v>South Africa</v>
      </c>
      <c r="FS324" t="str">
        <f>_xll.SNL.Clients.Office.Excel.Functions.SPG(FP324, "SP_COUNTRY_NAME")</f>
        <v>#INVALID COMPANY ID</v>
      </c>
      <c r="FT324" t="s">
        <v>711</v>
      </c>
      <c r="FU324">
        <v>4949613</v>
      </c>
      <c r="FV324" t="s">
        <v>398</v>
      </c>
      <c r="FW324" s="11">
        <v>0</v>
      </c>
      <c r="FX324" t="str">
        <f>_xll.SNL.Clients.Office.Excel.Functions.SPG(FU324, "SP_COUNTRY_NAME")</f>
        <v>South Africa</v>
      </c>
      <c r="GC324" t="str">
        <f>_xll.SNL.Clients.Office.Excel.Functions.SPG(FZ324, "SP_COUNTRY_NAME")</f>
        <v>#INVALID COMPANY ID</v>
      </c>
      <c r="GH324" t="str">
        <f>_xll.SNL.Clients.Office.Excel.Functions.SPG(GE324, "SP_COUNTRY_NAME")</f>
        <v>#INVALID COMPANY ID</v>
      </c>
      <c r="GM324" t="str">
        <f>_xll.SNL.Clients.Office.Excel.Functions.SPG(GJ324, "SP_COUNTRY_NAME")</f>
        <v>#INVALID COMPANY ID</v>
      </c>
      <c r="GR324" t="str">
        <f>_xll.SNL.Clients.Office.Excel.Functions.SPG(GO324, "SP_COUNTRY_NAME")</f>
        <v>#INVALID COMPANY ID</v>
      </c>
      <c r="GW324" t="str">
        <f>_xll.SNL.Clients.Office.Excel.Functions.SPG(GT324, "SP_COUNTRY_NAME")</f>
        <v>#INVALID COMPANY ID</v>
      </c>
      <c r="HB324" t="str">
        <f>_xll.SNL.Clients.Office.Excel.Functions.SPG(GY324, "SP_COUNTRY_NAME")</f>
        <v>#INVALID COMPANY ID</v>
      </c>
      <c r="HC324" t="s">
        <v>664</v>
      </c>
      <c r="HD324">
        <v>4213183</v>
      </c>
      <c r="HE324" t="s">
        <v>398</v>
      </c>
      <c r="HF324" s="11">
        <v>0</v>
      </c>
      <c r="HG324" t="str">
        <f>_xll.SNL.Clients.Office.Excel.Functions.SPG(HD324, "SP_COUNTRY_NAME")</f>
        <v>South Africa</v>
      </c>
      <c r="HL324" t="str">
        <f>_xll.SNL.Clients.Office.Excel.Functions.SPG(HI324, "SP_COUNTRY_NAME")</f>
        <v>#INVALID COMPANY ID</v>
      </c>
      <c r="HQ324" t="str">
        <f>_xll.SNL.Clients.Office.Excel.Functions.SPG(HN324, "SP_COUNTRY_NAME")</f>
        <v>#INVALID COMPANY ID</v>
      </c>
      <c r="HR324" t="s">
        <v>664</v>
      </c>
      <c r="HS324">
        <v>4213183</v>
      </c>
      <c r="HT324" t="s">
        <v>398</v>
      </c>
      <c r="HU324" s="11">
        <v>0</v>
      </c>
      <c r="HV324" t="str">
        <f>_xll.SNL.Clients.Office.Excel.Functions.SPG(HS324, "SP_COUNTRY_NAME")</f>
        <v>South Africa</v>
      </c>
      <c r="HW324" t="s">
        <v>711</v>
      </c>
      <c r="HX324">
        <v>4949613</v>
      </c>
      <c r="HY324" t="s">
        <v>398</v>
      </c>
      <c r="HZ324" s="11">
        <v>0</v>
      </c>
      <c r="IA324" t="str">
        <f>_xll.SNL.Clients.Office.Excel.Functions.SPG(HX324, "SP_COUNTRY_NAME")</f>
        <v>South Africa</v>
      </c>
      <c r="IF324" t="str">
        <f>_xll.SNL.Clients.Office.Excel.Functions.SPG(IC324, "SP_COUNTRY_NAME")</f>
        <v>#INVALID COMPANY ID</v>
      </c>
      <c r="IK324" t="str">
        <f>_xll.SNL.Clients.Office.Excel.Functions.SPG(IH324, "SP_COUNTRY_NAME")</f>
        <v>#INVALID COMPANY ID</v>
      </c>
      <c r="IP324" t="str">
        <f>_xll.SNL.Clients.Office.Excel.Functions.SPG(IM324, "SP_COUNTRY_NAME")</f>
        <v>#INVALID COMPANY ID</v>
      </c>
      <c r="IU324" t="str">
        <f>_xll.SNL.Clients.Office.Excel.Functions.SPG(IR324, "SP_COUNTRY_NAME")</f>
        <v>#INVALID COMPANY ID</v>
      </c>
      <c r="IZ324" t="str">
        <f>_xll.SNL.Clients.Office.Excel.Functions.SPG(IW324, "SP_COUNTRY_NAME")</f>
        <v>#INVALID COMPANY ID</v>
      </c>
      <c r="JE324" t="str">
        <f>_xll.SNL.Clients.Office.Excel.Functions.SPG(JB324, "SP_COUNTRY_NAME")</f>
        <v>#INVALID COMPANY ID</v>
      </c>
      <c r="JF324" t="s">
        <v>898</v>
      </c>
      <c r="JG324">
        <v>5864676</v>
      </c>
      <c r="JH324" t="s">
        <v>398</v>
      </c>
      <c r="JI324" s="11">
        <v>0</v>
      </c>
      <c r="JJ324" t="str">
        <f>_xll.SNL.Clients.Office.Excel.Functions.SPG(JG324, "SP_COUNTRY_NAME")</f>
        <v>South Africa</v>
      </c>
      <c r="JK324" t="s">
        <v>1466</v>
      </c>
      <c r="JL324">
        <v>4226156</v>
      </c>
      <c r="JM324" t="s">
        <v>403</v>
      </c>
      <c r="JN324" s="11">
        <v>0</v>
      </c>
      <c r="JO324" t="str">
        <f>_xll.SNL.Clients.Office.Excel.Functions.SPG(JL324, "SP_COUNTRY_NAME")</f>
        <v>USA</v>
      </c>
      <c r="JT324" t="str">
        <f>_xll.SNL.Clients.Office.Excel.Functions.SPG(JQ324, "SP_COUNTRY_NAME")</f>
        <v>#INVALID COMPANY ID</v>
      </c>
      <c r="JY324" t="str">
        <f>_xll.SNL.Clients.Office.Excel.Functions.SPG(JV324, "SP_COUNTRY_NAME")</f>
        <v>#INVALID COMPANY ID</v>
      </c>
      <c r="JZ324" t="s">
        <v>664</v>
      </c>
      <c r="KA324">
        <v>4213183</v>
      </c>
      <c r="KB324" t="s">
        <v>398</v>
      </c>
      <c r="KC324" s="11">
        <v>0</v>
      </c>
      <c r="KD324" t="str">
        <f>_xll.SNL.Clients.Office.Excel.Functions.SPG(KA324, "SP_COUNTRY_NAME")</f>
        <v>South Africa</v>
      </c>
      <c r="KI324" t="str">
        <f>_xll.SNL.Clients.Office.Excel.Functions.SPG(KF324, "SP_COUNTRY_NAME")</f>
        <v>#INVALID COMPANY ID</v>
      </c>
      <c r="KN324" t="str">
        <f>_xll.SNL.Clients.Office.Excel.Functions.SPG(KK324, "SP_COUNTRY_NAME")</f>
        <v>#INVALID COMPANY ID</v>
      </c>
    </row>
    <row r="325" spans="5:300" x14ac:dyDescent="0.35">
      <c r="E325" t="str">
        <f>_xll.SNL.Clients.Office.Excel.Functions.SPG(B325, "SP_COUNTRY_NAME")</f>
        <v>#INVALID COMPANY ID</v>
      </c>
      <c r="F325" t="s">
        <v>899</v>
      </c>
      <c r="G325">
        <v>5848043</v>
      </c>
      <c r="H325" t="s">
        <v>398</v>
      </c>
      <c r="I325" s="11">
        <v>0</v>
      </c>
      <c r="J325" t="str">
        <f>_xll.SNL.Clients.Office.Excel.Functions.SPG(G325, "SP_COUNTRY_NAME")</f>
        <v>Switzerland</v>
      </c>
      <c r="O325" t="str">
        <f>_xll.SNL.Clients.Office.Excel.Functions.SPG(L325, "SP_COUNTRY_NAME")</f>
        <v>#INVALID COMPANY ID</v>
      </c>
      <c r="P325" t="s">
        <v>1151</v>
      </c>
      <c r="Q325">
        <v>4281837</v>
      </c>
      <c r="R325" t="s">
        <v>398</v>
      </c>
      <c r="S325" s="11">
        <v>0.01</v>
      </c>
      <c r="T325" t="str">
        <f>_xll.SNL.Clients.Office.Excel.Functions.SPG(Q325, "SP_COUNTRY_NAME")</f>
        <v>Taiwan</v>
      </c>
      <c r="Y325" t="str">
        <f>_xll.SNL.Clients.Office.Excel.Functions.SPG(V325, "SP_COUNTRY_NAME")</f>
        <v>#INVALID COMPANY ID</v>
      </c>
      <c r="AD325" t="str">
        <f>_xll.SNL.Clients.Office.Excel.Functions.SPG(AA325, "SP_COUNTRY_NAME")</f>
        <v>#INVALID COMPANY ID</v>
      </c>
      <c r="AI325" t="str">
        <f>_xll.SNL.Clients.Office.Excel.Functions.SPG(AF325, "SP_COUNTRY_NAME")</f>
        <v>#INVALID COMPANY ID</v>
      </c>
      <c r="AJ325" t="s">
        <v>1151</v>
      </c>
      <c r="AK325">
        <v>4281837</v>
      </c>
      <c r="AL325" t="s">
        <v>398</v>
      </c>
      <c r="AM325" s="11">
        <v>0.01</v>
      </c>
      <c r="AN325" t="str">
        <f>_xll.SNL.Clients.Office.Excel.Functions.SPG(AK325, "SP_COUNTRY_NAME")</f>
        <v>Taiwan</v>
      </c>
      <c r="AS325" t="str">
        <f>_xll.SNL.Clients.Office.Excel.Functions.SPG(AP325, "SP_COUNTRY_NAME")</f>
        <v>#INVALID COMPANY ID</v>
      </c>
      <c r="AX325" t="str">
        <f>_xll.SNL.Clients.Office.Excel.Functions.SPG(AU325, "SP_COUNTRY_NAME")</f>
        <v>#INVALID COMPANY ID</v>
      </c>
      <c r="BC325" t="str">
        <f>_xll.SNL.Clients.Office.Excel.Functions.SPG(AZ325, "SP_COUNTRY_NAME")</f>
        <v>#INVALID COMPANY ID</v>
      </c>
      <c r="BH325" t="str">
        <f>_xll.SNL.Clients.Office.Excel.Functions.SPG(BE325, "SP_COUNTRY_NAME")</f>
        <v>#INVALID COMPANY ID</v>
      </c>
      <c r="BM325" t="str">
        <f>_xll.SNL.Clients.Office.Excel.Functions.SPG(BJ325, "SP_COUNTRY_NAME")</f>
        <v>#INVALID COMPANY ID</v>
      </c>
      <c r="BR325" t="str">
        <f>_xll.SNL.Clients.Office.Excel.Functions.SPG(BO325, "SP_COUNTRY_NAME")</f>
        <v>#INVALID COMPANY ID</v>
      </c>
      <c r="BW325" t="str">
        <f>_xll.SNL.Clients.Office.Excel.Functions.SPG(BT325, "SP_COUNTRY_NAME")</f>
        <v>#INVALID COMPANY ID</v>
      </c>
      <c r="BX325" t="s">
        <v>1794</v>
      </c>
      <c r="BY325">
        <v>4677843</v>
      </c>
      <c r="BZ325" t="s">
        <v>398</v>
      </c>
      <c r="CA325" s="11">
        <v>0</v>
      </c>
      <c r="CB325" t="str">
        <f>_xll.SNL.Clients.Office.Excel.Functions.SPG(BY325, "SP_COUNTRY_NAME")</f>
        <v>USA</v>
      </c>
      <c r="CC325" t="s">
        <v>813</v>
      </c>
      <c r="CD325">
        <v>110616</v>
      </c>
      <c r="CE325" t="s">
        <v>398</v>
      </c>
      <c r="CF325" s="11">
        <v>0</v>
      </c>
      <c r="CG325" t="str">
        <f>_xll.SNL.Clients.Office.Excel.Functions.SPG(CD325, "SP_COUNTRY_NAME")</f>
        <v>United Kingdom</v>
      </c>
      <c r="CH325" t="s">
        <v>1794</v>
      </c>
      <c r="CI325">
        <v>4677843</v>
      </c>
      <c r="CJ325" t="s">
        <v>398</v>
      </c>
      <c r="CK325" s="11">
        <v>0</v>
      </c>
      <c r="CL325" t="str">
        <f>_xll.SNL.Clients.Office.Excel.Functions.SPG(CI325, "SP_COUNTRY_NAME")</f>
        <v>USA</v>
      </c>
      <c r="CQ325" t="str">
        <f>_xll.SNL.Clients.Office.Excel.Functions.SPG(CN325, "SP_COUNTRY_NAME")</f>
        <v>#INVALID COMPANY ID</v>
      </c>
      <c r="CV325" t="str">
        <f>_xll.SNL.Clients.Office.Excel.Functions.SPG(CS325, "SP_COUNTRY_NAME")</f>
        <v>#INVALID COMPANY ID</v>
      </c>
      <c r="CW325" t="s">
        <v>1794</v>
      </c>
      <c r="CX325">
        <v>4677843</v>
      </c>
      <c r="CY325" t="s">
        <v>398</v>
      </c>
      <c r="CZ325" s="11">
        <v>0</v>
      </c>
      <c r="DA325" t="str">
        <f>_xll.SNL.Clients.Office.Excel.Functions.SPG(CX325, "SP_COUNTRY_NAME")</f>
        <v>USA</v>
      </c>
      <c r="DF325" t="str">
        <f>_xll.SNL.Clients.Office.Excel.Functions.SPG(DC325, "SP_COUNTRY_NAME")</f>
        <v>#INVALID COMPANY ID</v>
      </c>
      <c r="DK325" t="str">
        <f>_xll.SNL.Clients.Office.Excel.Functions.SPG(DH325, "SP_COUNTRY_NAME")</f>
        <v>#INVALID COMPANY ID</v>
      </c>
      <c r="DL325" t="s">
        <v>899</v>
      </c>
      <c r="DM325">
        <v>5848043</v>
      </c>
      <c r="DN325" t="s">
        <v>398</v>
      </c>
      <c r="DO325" s="11">
        <v>0</v>
      </c>
      <c r="DP325" t="str">
        <f>_xll.SNL.Clients.Office.Excel.Functions.SPG(DM325, "SP_COUNTRY_NAME")</f>
        <v>Switzerland</v>
      </c>
      <c r="DQ325" t="s">
        <v>899</v>
      </c>
      <c r="DR325">
        <v>5848043</v>
      </c>
      <c r="DS325" t="s">
        <v>398</v>
      </c>
      <c r="DT325" s="11">
        <v>0</v>
      </c>
      <c r="DU325" t="str">
        <f>_xll.SNL.Clients.Office.Excel.Functions.SPG(DR325, "SP_COUNTRY_NAME")</f>
        <v>Switzerland</v>
      </c>
      <c r="DV325" t="s">
        <v>899</v>
      </c>
      <c r="DW325">
        <v>5848043</v>
      </c>
      <c r="DX325" t="s">
        <v>398</v>
      </c>
      <c r="DY325" s="11">
        <v>0</v>
      </c>
      <c r="DZ325" t="str">
        <f>_xll.SNL.Clients.Office.Excel.Functions.SPG(DW325, "SP_COUNTRY_NAME")</f>
        <v>Switzerland</v>
      </c>
      <c r="EE325" t="str">
        <f>_xll.SNL.Clients.Office.Excel.Functions.SPG(EB325, "SP_COUNTRY_NAME")</f>
        <v>#INVALID COMPANY ID</v>
      </c>
      <c r="EF325" t="s">
        <v>599</v>
      </c>
      <c r="EG325">
        <v>4251516</v>
      </c>
      <c r="EH325" t="s">
        <v>398</v>
      </c>
      <c r="EI325" s="11">
        <v>0</v>
      </c>
      <c r="EJ325" t="str">
        <f>_xll.SNL.Clients.Office.Excel.Functions.SPG(EG325, "SP_COUNTRY_NAME")</f>
        <v>Switzerland</v>
      </c>
      <c r="EO325" t="str">
        <f>_xll.SNL.Clients.Office.Excel.Functions.SPG(EL325, "SP_COUNTRY_NAME")</f>
        <v>#INVALID COMPANY ID</v>
      </c>
      <c r="ET325" t="str">
        <f>_xll.SNL.Clients.Office.Excel.Functions.SPG(EQ325, "SP_COUNTRY_NAME")</f>
        <v>#INVALID COMPANY ID</v>
      </c>
      <c r="EY325" t="str">
        <f>_xll.SNL.Clients.Office.Excel.Functions.SPG(EV325, "SP_COUNTRY_NAME")</f>
        <v>#INVALID COMPANY ID</v>
      </c>
      <c r="EZ325" t="s">
        <v>813</v>
      </c>
      <c r="FA325">
        <v>110616</v>
      </c>
      <c r="FB325" t="s">
        <v>398</v>
      </c>
      <c r="FC325" s="11">
        <v>0</v>
      </c>
      <c r="FD325" t="str">
        <f>_xll.SNL.Clients.Office.Excel.Functions.SPG(FA325, "SP_COUNTRY_NAME")</f>
        <v>United Kingdom</v>
      </c>
      <c r="FE325" t="s">
        <v>813</v>
      </c>
      <c r="FF325">
        <v>110616</v>
      </c>
      <c r="FG325" t="s">
        <v>398</v>
      </c>
      <c r="FH325" s="11">
        <v>0</v>
      </c>
      <c r="FI325" t="str">
        <f>_xll.SNL.Clients.Office.Excel.Functions.SPG(FF325, "SP_COUNTRY_NAME")</f>
        <v>United Kingdom</v>
      </c>
      <c r="FJ325" t="s">
        <v>1794</v>
      </c>
      <c r="FK325">
        <v>4677843</v>
      </c>
      <c r="FL325" t="s">
        <v>398</v>
      </c>
      <c r="FM325" s="11">
        <v>0</v>
      </c>
      <c r="FN325" t="str">
        <f>_xll.SNL.Clients.Office.Excel.Functions.SPG(FK325, "SP_COUNTRY_NAME")</f>
        <v>USA</v>
      </c>
      <c r="FS325" t="str">
        <f>_xll.SNL.Clients.Office.Excel.Functions.SPG(FP325, "SP_COUNTRY_NAME")</f>
        <v>#INVALID COMPANY ID</v>
      </c>
      <c r="FT325" t="s">
        <v>599</v>
      </c>
      <c r="FU325">
        <v>4251516</v>
      </c>
      <c r="FV325" t="s">
        <v>398</v>
      </c>
      <c r="FW325" s="11">
        <v>0</v>
      </c>
      <c r="FX325" t="str">
        <f>_xll.SNL.Clients.Office.Excel.Functions.SPG(FU325, "SP_COUNTRY_NAME")</f>
        <v>Switzerland</v>
      </c>
      <c r="GC325" t="str">
        <f>_xll.SNL.Clients.Office.Excel.Functions.SPG(FZ325, "SP_COUNTRY_NAME")</f>
        <v>#INVALID COMPANY ID</v>
      </c>
      <c r="GH325" t="str">
        <f>_xll.SNL.Clients.Office.Excel.Functions.SPG(GE325, "SP_COUNTRY_NAME")</f>
        <v>#INVALID COMPANY ID</v>
      </c>
      <c r="GM325" t="str">
        <f>_xll.SNL.Clients.Office.Excel.Functions.SPG(GJ325, "SP_COUNTRY_NAME")</f>
        <v>#INVALID COMPANY ID</v>
      </c>
      <c r="GR325" t="str">
        <f>_xll.SNL.Clients.Office.Excel.Functions.SPG(GO325, "SP_COUNTRY_NAME")</f>
        <v>#INVALID COMPANY ID</v>
      </c>
      <c r="GW325" t="str">
        <f>_xll.SNL.Clients.Office.Excel.Functions.SPG(GT325, "SP_COUNTRY_NAME")</f>
        <v>#INVALID COMPANY ID</v>
      </c>
      <c r="HB325" t="str">
        <f>_xll.SNL.Clients.Office.Excel.Functions.SPG(GY325, "SP_COUNTRY_NAME")</f>
        <v>#INVALID COMPANY ID</v>
      </c>
      <c r="HC325" t="s">
        <v>1794</v>
      </c>
      <c r="HD325">
        <v>4677843</v>
      </c>
      <c r="HE325" t="s">
        <v>398</v>
      </c>
      <c r="HF325" s="11">
        <v>0</v>
      </c>
      <c r="HG325" t="str">
        <f>_xll.SNL.Clients.Office.Excel.Functions.SPG(HD325, "SP_COUNTRY_NAME")</f>
        <v>USA</v>
      </c>
      <c r="HL325" t="str">
        <f>_xll.SNL.Clients.Office.Excel.Functions.SPG(HI325, "SP_COUNTRY_NAME")</f>
        <v>#INVALID COMPANY ID</v>
      </c>
      <c r="HQ325" t="str">
        <f>_xll.SNL.Clients.Office.Excel.Functions.SPG(HN325, "SP_COUNTRY_NAME")</f>
        <v>#INVALID COMPANY ID</v>
      </c>
      <c r="HR325" t="s">
        <v>1794</v>
      </c>
      <c r="HS325">
        <v>4677843</v>
      </c>
      <c r="HT325" t="s">
        <v>398</v>
      </c>
      <c r="HU325" s="11">
        <v>0</v>
      </c>
      <c r="HV325" t="str">
        <f>_xll.SNL.Clients.Office.Excel.Functions.SPG(HS325, "SP_COUNTRY_NAME")</f>
        <v>USA</v>
      </c>
      <c r="HW325" t="s">
        <v>599</v>
      </c>
      <c r="HX325">
        <v>4251516</v>
      </c>
      <c r="HY325" t="s">
        <v>398</v>
      </c>
      <c r="HZ325" s="11">
        <v>0</v>
      </c>
      <c r="IA325" t="str">
        <f>_xll.SNL.Clients.Office.Excel.Functions.SPG(HX325, "SP_COUNTRY_NAME")</f>
        <v>Switzerland</v>
      </c>
      <c r="IF325" t="str">
        <f>_xll.SNL.Clients.Office.Excel.Functions.SPG(IC325, "SP_COUNTRY_NAME")</f>
        <v>#INVALID COMPANY ID</v>
      </c>
      <c r="IK325" t="str">
        <f>_xll.SNL.Clients.Office.Excel.Functions.SPG(IH325, "SP_COUNTRY_NAME")</f>
        <v>#INVALID COMPANY ID</v>
      </c>
      <c r="IP325" t="str">
        <f>_xll.SNL.Clients.Office.Excel.Functions.SPG(IM325, "SP_COUNTRY_NAME")</f>
        <v>#INVALID COMPANY ID</v>
      </c>
      <c r="IU325" t="str">
        <f>_xll.SNL.Clients.Office.Excel.Functions.SPG(IR325, "SP_COUNTRY_NAME")</f>
        <v>#INVALID COMPANY ID</v>
      </c>
      <c r="IZ325" t="str">
        <f>_xll.SNL.Clients.Office.Excel.Functions.SPG(IW325, "SP_COUNTRY_NAME")</f>
        <v>#INVALID COMPANY ID</v>
      </c>
      <c r="JE325" t="str">
        <f>_xll.SNL.Clients.Office.Excel.Functions.SPG(JB325, "SP_COUNTRY_NAME")</f>
        <v>#INVALID COMPANY ID</v>
      </c>
      <c r="JF325" t="s">
        <v>899</v>
      </c>
      <c r="JG325">
        <v>5848043</v>
      </c>
      <c r="JH325" t="s">
        <v>398</v>
      </c>
      <c r="JI325" s="11">
        <v>0</v>
      </c>
      <c r="JJ325" t="str">
        <f>_xll.SNL.Clients.Office.Excel.Functions.SPG(JG325, "SP_COUNTRY_NAME")</f>
        <v>Switzerland</v>
      </c>
      <c r="JK325" t="s">
        <v>813</v>
      </c>
      <c r="JL325">
        <v>110616</v>
      </c>
      <c r="JM325" t="s">
        <v>398</v>
      </c>
      <c r="JN325" s="11">
        <v>0</v>
      </c>
      <c r="JO325" t="str">
        <f>_xll.SNL.Clients.Office.Excel.Functions.SPG(JL325, "SP_COUNTRY_NAME")</f>
        <v>United Kingdom</v>
      </c>
      <c r="JT325" t="str">
        <f>_xll.SNL.Clients.Office.Excel.Functions.SPG(JQ325, "SP_COUNTRY_NAME")</f>
        <v>#INVALID COMPANY ID</v>
      </c>
      <c r="JY325" t="str">
        <f>_xll.SNL.Clients.Office.Excel.Functions.SPG(JV325, "SP_COUNTRY_NAME")</f>
        <v>#INVALID COMPANY ID</v>
      </c>
      <c r="JZ325" t="s">
        <v>1794</v>
      </c>
      <c r="KA325">
        <v>4677843</v>
      </c>
      <c r="KB325" t="s">
        <v>398</v>
      </c>
      <c r="KC325" s="11">
        <v>0</v>
      </c>
      <c r="KD325" t="str">
        <f>_xll.SNL.Clients.Office.Excel.Functions.SPG(KA325, "SP_COUNTRY_NAME")</f>
        <v>USA</v>
      </c>
      <c r="KI325" t="str">
        <f>_xll.SNL.Clients.Office.Excel.Functions.SPG(KF325, "SP_COUNTRY_NAME")</f>
        <v>#INVALID COMPANY ID</v>
      </c>
      <c r="KN325" t="str">
        <f>_xll.SNL.Clients.Office.Excel.Functions.SPG(KK325, "SP_COUNTRY_NAME")</f>
        <v>#INVALID COMPANY ID</v>
      </c>
    </row>
    <row r="326" spans="5:300" x14ac:dyDescent="0.35">
      <c r="E326" t="str">
        <f>_xll.SNL.Clients.Office.Excel.Functions.SPG(B326, "SP_COUNTRY_NAME")</f>
        <v>#INVALID COMPANY ID</v>
      </c>
      <c r="F326" t="s">
        <v>581</v>
      </c>
      <c r="G326">
        <v>4135240</v>
      </c>
      <c r="H326" t="s">
        <v>398</v>
      </c>
      <c r="I326" s="11">
        <v>0</v>
      </c>
      <c r="J326" t="str">
        <f>_xll.SNL.Clients.Office.Excel.Functions.SPG(G326, "SP_COUNTRY_NAME")</f>
        <v>Australia</v>
      </c>
      <c r="O326" t="str">
        <f>_xll.SNL.Clients.Office.Excel.Functions.SPG(L326, "SP_COUNTRY_NAME")</f>
        <v>#INVALID COMPANY ID</v>
      </c>
      <c r="P326" t="s">
        <v>725</v>
      </c>
      <c r="Q326">
        <v>5884486</v>
      </c>
      <c r="R326" t="s">
        <v>398</v>
      </c>
      <c r="S326" s="11">
        <v>0.01</v>
      </c>
      <c r="T326" t="str">
        <f>_xll.SNL.Clients.Office.Excel.Functions.SPG(Q326, "SP_COUNTRY_NAME")</f>
        <v>South Africa</v>
      </c>
      <c r="Y326" t="str">
        <f>_xll.SNL.Clients.Office.Excel.Functions.SPG(V326, "SP_COUNTRY_NAME")</f>
        <v>#INVALID COMPANY ID</v>
      </c>
      <c r="AD326" t="str">
        <f>_xll.SNL.Clients.Office.Excel.Functions.SPG(AA326, "SP_COUNTRY_NAME")</f>
        <v>#INVALID COMPANY ID</v>
      </c>
      <c r="AI326" t="str">
        <f>_xll.SNL.Clients.Office.Excel.Functions.SPG(AF326, "SP_COUNTRY_NAME")</f>
        <v>#INVALID COMPANY ID</v>
      </c>
      <c r="AJ326" t="s">
        <v>725</v>
      </c>
      <c r="AK326">
        <v>5884486</v>
      </c>
      <c r="AL326" t="s">
        <v>398</v>
      </c>
      <c r="AM326" s="11">
        <v>0.01</v>
      </c>
      <c r="AN326" t="str">
        <f>_xll.SNL.Clients.Office.Excel.Functions.SPG(AK326, "SP_COUNTRY_NAME")</f>
        <v>South Africa</v>
      </c>
      <c r="AS326" t="str">
        <f>_xll.SNL.Clients.Office.Excel.Functions.SPG(AP326, "SP_COUNTRY_NAME")</f>
        <v>#INVALID COMPANY ID</v>
      </c>
      <c r="AX326" t="str">
        <f>_xll.SNL.Clients.Office.Excel.Functions.SPG(AU326, "SP_COUNTRY_NAME")</f>
        <v>#INVALID COMPANY ID</v>
      </c>
      <c r="BC326" t="str">
        <f>_xll.SNL.Clients.Office.Excel.Functions.SPG(AZ326, "SP_COUNTRY_NAME")</f>
        <v>#INVALID COMPANY ID</v>
      </c>
      <c r="BH326" t="str">
        <f>_xll.SNL.Clients.Office.Excel.Functions.SPG(BE326, "SP_COUNTRY_NAME")</f>
        <v>#INVALID COMPANY ID</v>
      </c>
      <c r="BM326" t="str">
        <f>_xll.SNL.Clients.Office.Excel.Functions.SPG(BJ326, "SP_COUNTRY_NAME")</f>
        <v>#INVALID COMPANY ID</v>
      </c>
      <c r="BR326" t="str">
        <f>_xll.SNL.Clients.Office.Excel.Functions.SPG(BO326, "SP_COUNTRY_NAME")</f>
        <v>#INVALID COMPANY ID</v>
      </c>
      <c r="BW326" t="str">
        <f>_xll.SNL.Clients.Office.Excel.Functions.SPG(BT326, "SP_COUNTRY_NAME")</f>
        <v>#INVALID COMPANY ID</v>
      </c>
      <c r="BX326" t="s">
        <v>1795</v>
      </c>
      <c r="BY326">
        <v>5776234</v>
      </c>
      <c r="BZ326" t="s">
        <v>398</v>
      </c>
      <c r="CA326" s="11">
        <v>0</v>
      </c>
      <c r="CB326" t="str">
        <f>_xll.SNL.Clients.Office.Excel.Functions.SPG(BY326, "SP_COUNTRY_NAME")</f>
        <v>United Kingdom</v>
      </c>
      <c r="CC326" t="s">
        <v>833</v>
      </c>
      <c r="CD326">
        <v>4139864</v>
      </c>
      <c r="CE326" t="s">
        <v>398</v>
      </c>
      <c r="CF326" s="11">
        <v>0</v>
      </c>
      <c r="CG326" t="str">
        <f>_xll.SNL.Clients.Office.Excel.Functions.SPG(CD326, "SP_COUNTRY_NAME")</f>
        <v>United Kingdom</v>
      </c>
      <c r="CH326" t="s">
        <v>1795</v>
      </c>
      <c r="CI326">
        <v>5776234</v>
      </c>
      <c r="CJ326" t="s">
        <v>398</v>
      </c>
      <c r="CK326" s="11">
        <v>0</v>
      </c>
      <c r="CL326" t="str">
        <f>_xll.SNL.Clients.Office.Excel.Functions.SPG(CI326, "SP_COUNTRY_NAME")</f>
        <v>United Kingdom</v>
      </c>
      <c r="CQ326" t="str">
        <f>_xll.SNL.Clients.Office.Excel.Functions.SPG(CN326, "SP_COUNTRY_NAME")</f>
        <v>#INVALID COMPANY ID</v>
      </c>
      <c r="CV326" t="str">
        <f>_xll.SNL.Clients.Office.Excel.Functions.SPG(CS326, "SP_COUNTRY_NAME")</f>
        <v>#INVALID COMPANY ID</v>
      </c>
      <c r="CW326" t="s">
        <v>1795</v>
      </c>
      <c r="CX326">
        <v>5776234</v>
      </c>
      <c r="CY326" t="s">
        <v>398</v>
      </c>
      <c r="CZ326" s="11">
        <v>0</v>
      </c>
      <c r="DA326" t="str">
        <f>_xll.SNL.Clients.Office.Excel.Functions.SPG(CX326, "SP_COUNTRY_NAME")</f>
        <v>United Kingdom</v>
      </c>
      <c r="DF326" t="str">
        <f>_xll.SNL.Clients.Office.Excel.Functions.SPG(DC326, "SP_COUNTRY_NAME")</f>
        <v>#INVALID COMPANY ID</v>
      </c>
      <c r="DK326" t="str">
        <f>_xll.SNL.Clients.Office.Excel.Functions.SPG(DH326, "SP_COUNTRY_NAME")</f>
        <v>#INVALID COMPANY ID</v>
      </c>
      <c r="DL326" t="s">
        <v>581</v>
      </c>
      <c r="DM326">
        <v>4135240</v>
      </c>
      <c r="DN326" t="s">
        <v>398</v>
      </c>
      <c r="DO326" s="11">
        <v>0</v>
      </c>
      <c r="DP326" t="str">
        <f>_xll.SNL.Clients.Office.Excel.Functions.SPG(DM326, "SP_COUNTRY_NAME")</f>
        <v>Australia</v>
      </c>
      <c r="DQ326" t="s">
        <v>581</v>
      </c>
      <c r="DR326">
        <v>4135240</v>
      </c>
      <c r="DS326" t="s">
        <v>398</v>
      </c>
      <c r="DT326" s="11">
        <v>0</v>
      </c>
      <c r="DU326" t="str">
        <f>_xll.SNL.Clients.Office.Excel.Functions.SPG(DR326, "SP_COUNTRY_NAME")</f>
        <v>Australia</v>
      </c>
      <c r="DV326" t="s">
        <v>581</v>
      </c>
      <c r="DW326">
        <v>4135240</v>
      </c>
      <c r="DX326" t="s">
        <v>398</v>
      </c>
      <c r="DY326" s="11">
        <v>0</v>
      </c>
      <c r="DZ326" t="str">
        <f>_xll.SNL.Clients.Office.Excel.Functions.SPG(DW326, "SP_COUNTRY_NAME")</f>
        <v>Australia</v>
      </c>
      <c r="EE326" t="str">
        <f>_xll.SNL.Clients.Office.Excel.Functions.SPG(EB326, "SP_COUNTRY_NAME")</f>
        <v>#INVALID COMPANY ID</v>
      </c>
      <c r="EF326" t="s">
        <v>530</v>
      </c>
      <c r="EG326">
        <v>109968</v>
      </c>
      <c r="EH326" t="s">
        <v>398</v>
      </c>
      <c r="EI326" s="11">
        <v>0</v>
      </c>
      <c r="EJ326" t="str">
        <f>_xll.SNL.Clients.Office.Excel.Functions.SPG(EG326, "SP_COUNTRY_NAME")</f>
        <v>USA</v>
      </c>
      <c r="EO326" t="str">
        <f>_xll.SNL.Clients.Office.Excel.Functions.SPG(EL326, "SP_COUNTRY_NAME")</f>
        <v>#INVALID COMPANY ID</v>
      </c>
      <c r="ET326" t="str">
        <f>_xll.SNL.Clients.Office.Excel.Functions.SPG(EQ326, "SP_COUNTRY_NAME")</f>
        <v>#INVALID COMPANY ID</v>
      </c>
      <c r="EY326" t="str">
        <f>_xll.SNL.Clients.Office.Excel.Functions.SPG(EV326, "SP_COUNTRY_NAME")</f>
        <v>#INVALID COMPANY ID</v>
      </c>
      <c r="EZ326" t="s">
        <v>833</v>
      </c>
      <c r="FA326">
        <v>4139864</v>
      </c>
      <c r="FB326" t="s">
        <v>398</v>
      </c>
      <c r="FC326" s="11">
        <v>0</v>
      </c>
      <c r="FD326" t="str">
        <f>_xll.SNL.Clients.Office.Excel.Functions.SPG(FA326, "SP_COUNTRY_NAME")</f>
        <v>United Kingdom</v>
      </c>
      <c r="FE326" t="s">
        <v>833</v>
      </c>
      <c r="FF326">
        <v>4139864</v>
      </c>
      <c r="FG326" t="s">
        <v>398</v>
      </c>
      <c r="FH326" s="11">
        <v>0</v>
      </c>
      <c r="FI326" t="str">
        <f>_xll.SNL.Clients.Office.Excel.Functions.SPG(FF326, "SP_COUNTRY_NAME")</f>
        <v>United Kingdom</v>
      </c>
      <c r="FJ326" t="s">
        <v>1795</v>
      </c>
      <c r="FK326">
        <v>5776234</v>
      </c>
      <c r="FL326" t="s">
        <v>398</v>
      </c>
      <c r="FM326" s="11">
        <v>0</v>
      </c>
      <c r="FN326" t="str">
        <f>_xll.SNL.Clients.Office.Excel.Functions.SPG(FK326, "SP_COUNTRY_NAME")</f>
        <v>United Kingdom</v>
      </c>
      <c r="FS326" t="str">
        <f>_xll.SNL.Clients.Office.Excel.Functions.SPG(FP326, "SP_COUNTRY_NAME")</f>
        <v>#INVALID COMPANY ID</v>
      </c>
      <c r="FT326" t="s">
        <v>530</v>
      </c>
      <c r="FU326">
        <v>109968</v>
      </c>
      <c r="FV326" t="s">
        <v>398</v>
      </c>
      <c r="FW326" s="11">
        <v>0</v>
      </c>
      <c r="FX326" t="str">
        <f>_xll.SNL.Clients.Office.Excel.Functions.SPG(FU326, "SP_COUNTRY_NAME")</f>
        <v>USA</v>
      </c>
      <c r="GC326" t="str">
        <f>_xll.SNL.Clients.Office.Excel.Functions.SPG(FZ326, "SP_COUNTRY_NAME")</f>
        <v>#INVALID COMPANY ID</v>
      </c>
      <c r="GH326" t="str">
        <f>_xll.SNL.Clients.Office.Excel.Functions.SPG(GE326, "SP_COUNTRY_NAME")</f>
        <v>#INVALID COMPANY ID</v>
      </c>
      <c r="GM326" t="str">
        <f>_xll.SNL.Clients.Office.Excel.Functions.SPG(GJ326, "SP_COUNTRY_NAME")</f>
        <v>#INVALID COMPANY ID</v>
      </c>
      <c r="GR326" t="str">
        <f>_xll.SNL.Clients.Office.Excel.Functions.SPG(GO326, "SP_COUNTRY_NAME")</f>
        <v>#INVALID COMPANY ID</v>
      </c>
      <c r="GW326" t="str">
        <f>_xll.SNL.Clients.Office.Excel.Functions.SPG(GT326, "SP_COUNTRY_NAME")</f>
        <v>#INVALID COMPANY ID</v>
      </c>
      <c r="HB326" t="str">
        <f>_xll.SNL.Clients.Office.Excel.Functions.SPG(GY326, "SP_COUNTRY_NAME")</f>
        <v>#INVALID COMPANY ID</v>
      </c>
      <c r="HC326" t="s">
        <v>1795</v>
      </c>
      <c r="HD326">
        <v>5776234</v>
      </c>
      <c r="HE326" t="s">
        <v>398</v>
      </c>
      <c r="HF326" s="11">
        <v>0</v>
      </c>
      <c r="HG326" t="str">
        <f>_xll.SNL.Clients.Office.Excel.Functions.SPG(HD326, "SP_COUNTRY_NAME")</f>
        <v>United Kingdom</v>
      </c>
      <c r="HL326" t="str">
        <f>_xll.SNL.Clients.Office.Excel.Functions.SPG(HI326, "SP_COUNTRY_NAME")</f>
        <v>#INVALID COMPANY ID</v>
      </c>
      <c r="HQ326" t="str">
        <f>_xll.SNL.Clients.Office.Excel.Functions.SPG(HN326, "SP_COUNTRY_NAME")</f>
        <v>#INVALID COMPANY ID</v>
      </c>
      <c r="HR326" t="s">
        <v>1795</v>
      </c>
      <c r="HS326">
        <v>5776234</v>
      </c>
      <c r="HT326" t="s">
        <v>398</v>
      </c>
      <c r="HU326" s="11">
        <v>0</v>
      </c>
      <c r="HV326" t="str">
        <f>_xll.SNL.Clients.Office.Excel.Functions.SPG(HS326, "SP_COUNTRY_NAME")</f>
        <v>United Kingdom</v>
      </c>
      <c r="HW326" t="s">
        <v>530</v>
      </c>
      <c r="HX326">
        <v>109968</v>
      </c>
      <c r="HY326" t="s">
        <v>398</v>
      </c>
      <c r="HZ326" s="11">
        <v>0</v>
      </c>
      <c r="IA326" t="str">
        <f>_xll.SNL.Clients.Office.Excel.Functions.SPG(HX326, "SP_COUNTRY_NAME")</f>
        <v>USA</v>
      </c>
      <c r="IF326" t="str">
        <f>_xll.SNL.Clients.Office.Excel.Functions.SPG(IC326, "SP_COUNTRY_NAME")</f>
        <v>#INVALID COMPANY ID</v>
      </c>
      <c r="IK326" t="str">
        <f>_xll.SNL.Clients.Office.Excel.Functions.SPG(IH326, "SP_COUNTRY_NAME")</f>
        <v>#INVALID COMPANY ID</v>
      </c>
      <c r="IP326" t="str">
        <f>_xll.SNL.Clients.Office.Excel.Functions.SPG(IM326, "SP_COUNTRY_NAME")</f>
        <v>#INVALID COMPANY ID</v>
      </c>
      <c r="IU326" t="str">
        <f>_xll.SNL.Clients.Office.Excel.Functions.SPG(IR326, "SP_COUNTRY_NAME")</f>
        <v>#INVALID COMPANY ID</v>
      </c>
      <c r="IZ326" t="str">
        <f>_xll.SNL.Clients.Office.Excel.Functions.SPG(IW326, "SP_COUNTRY_NAME")</f>
        <v>#INVALID COMPANY ID</v>
      </c>
      <c r="JE326" t="str">
        <f>_xll.SNL.Clients.Office.Excel.Functions.SPG(JB326, "SP_COUNTRY_NAME")</f>
        <v>#INVALID COMPANY ID</v>
      </c>
      <c r="JF326" t="s">
        <v>581</v>
      </c>
      <c r="JG326">
        <v>4135240</v>
      </c>
      <c r="JH326" t="s">
        <v>398</v>
      </c>
      <c r="JI326" s="11">
        <v>0</v>
      </c>
      <c r="JJ326" t="str">
        <f>_xll.SNL.Clients.Office.Excel.Functions.SPG(JG326, "SP_COUNTRY_NAME")</f>
        <v>Australia</v>
      </c>
      <c r="JK326" t="s">
        <v>833</v>
      </c>
      <c r="JL326">
        <v>4139864</v>
      </c>
      <c r="JM326" t="s">
        <v>398</v>
      </c>
      <c r="JN326" s="11">
        <v>0</v>
      </c>
      <c r="JO326" t="str">
        <f>_xll.SNL.Clients.Office.Excel.Functions.SPG(JL326, "SP_COUNTRY_NAME")</f>
        <v>United Kingdom</v>
      </c>
      <c r="JT326" t="str">
        <f>_xll.SNL.Clients.Office.Excel.Functions.SPG(JQ326, "SP_COUNTRY_NAME")</f>
        <v>#INVALID COMPANY ID</v>
      </c>
      <c r="JY326" t="str">
        <f>_xll.SNL.Clients.Office.Excel.Functions.SPG(JV326, "SP_COUNTRY_NAME")</f>
        <v>#INVALID COMPANY ID</v>
      </c>
      <c r="JZ326" t="s">
        <v>1795</v>
      </c>
      <c r="KA326">
        <v>5776234</v>
      </c>
      <c r="KB326" t="s">
        <v>398</v>
      </c>
      <c r="KC326" s="11">
        <v>0</v>
      </c>
      <c r="KD326" t="str">
        <f>_xll.SNL.Clients.Office.Excel.Functions.SPG(KA326, "SP_COUNTRY_NAME")</f>
        <v>United Kingdom</v>
      </c>
      <c r="KI326" t="str">
        <f>_xll.SNL.Clients.Office.Excel.Functions.SPG(KF326, "SP_COUNTRY_NAME")</f>
        <v>#INVALID COMPANY ID</v>
      </c>
      <c r="KN326" t="str">
        <f>_xll.SNL.Clients.Office.Excel.Functions.SPG(KK326, "SP_COUNTRY_NAME")</f>
        <v>#INVALID COMPANY ID</v>
      </c>
    </row>
    <row r="327" spans="5:300" x14ac:dyDescent="0.35">
      <c r="E327" t="str">
        <f>_xll.SNL.Clients.Office.Excel.Functions.SPG(B327, "SP_COUNTRY_NAME")</f>
        <v>#INVALID COMPANY ID</v>
      </c>
      <c r="F327" t="s">
        <v>900</v>
      </c>
      <c r="G327">
        <v>4139008</v>
      </c>
      <c r="H327" t="s">
        <v>398</v>
      </c>
      <c r="I327" s="11">
        <v>0</v>
      </c>
      <c r="J327" t="str">
        <f>_xll.SNL.Clients.Office.Excel.Functions.SPG(G327, "SP_COUNTRY_NAME")</f>
        <v>Spain</v>
      </c>
      <c r="O327" t="str">
        <f>_xll.SNL.Clients.Office.Excel.Functions.SPG(L327, "SP_COUNTRY_NAME")</f>
        <v>#INVALID COMPANY ID</v>
      </c>
      <c r="P327" t="s">
        <v>508</v>
      </c>
      <c r="Q327">
        <v>4187546</v>
      </c>
      <c r="R327" t="s">
        <v>398</v>
      </c>
      <c r="S327" s="11">
        <v>0.01</v>
      </c>
      <c r="T327" t="str">
        <f>_xll.SNL.Clients.Office.Excel.Functions.SPG(Q327, "SP_COUNTRY_NAME")</f>
        <v>USA</v>
      </c>
      <c r="Y327" t="str">
        <f>_xll.SNL.Clients.Office.Excel.Functions.SPG(V327, "SP_COUNTRY_NAME")</f>
        <v>#INVALID COMPANY ID</v>
      </c>
      <c r="AD327" t="str">
        <f>_xll.SNL.Clients.Office.Excel.Functions.SPG(AA327, "SP_COUNTRY_NAME")</f>
        <v>#INVALID COMPANY ID</v>
      </c>
      <c r="AI327" t="str">
        <f>_xll.SNL.Clients.Office.Excel.Functions.SPG(AF327, "SP_COUNTRY_NAME")</f>
        <v>#INVALID COMPANY ID</v>
      </c>
      <c r="AJ327" t="s">
        <v>508</v>
      </c>
      <c r="AK327">
        <v>4187546</v>
      </c>
      <c r="AL327" t="s">
        <v>398</v>
      </c>
      <c r="AM327" s="11">
        <v>0.01</v>
      </c>
      <c r="AN327" t="str">
        <f>_xll.SNL.Clients.Office.Excel.Functions.SPG(AK327, "SP_COUNTRY_NAME")</f>
        <v>USA</v>
      </c>
      <c r="AS327" t="str">
        <f>_xll.SNL.Clients.Office.Excel.Functions.SPG(AP327, "SP_COUNTRY_NAME")</f>
        <v>#INVALID COMPANY ID</v>
      </c>
      <c r="AX327" t="str">
        <f>_xll.SNL.Clients.Office.Excel.Functions.SPG(AU327, "SP_COUNTRY_NAME")</f>
        <v>#INVALID COMPANY ID</v>
      </c>
      <c r="BC327" t="str">
        <f>_xll.SNL.Clients.Office.Excel.Functions.SPG(AZ327, "SP_COUNTRY_NAME")</f>
        <v>#INVALID COMPANY ID</v>
      </c>
      <c r="BH327" t="str">
        <f>_xll.SNL.Clients.Office.Excel.Functions.SPG(BE327, "SP_COUNTRY_NAME")</f>
        <v>#INVALID COMPANY ID</v>
      </c>
      <c r="BM327" t="str">
        <f>_xll.SNL.Clients.Office.Excel.Functions.SPG(BJ327, "SP_COUNTRY_NAME")</f>
        <v>#INVALID COMPANY ID</v>
      </c>
      <c r="BR327" t="str">
        <f>_xll.SNL.Clients.Office.Excel.Functions.SPG(BO327, "SP_COUNTRY_NAME")</f>
        <v>#INVALID COMPANY ID</v>
      </c>
      <c r="BW327" t="str">
        <f>_xll.SNL.Clients.Office.Excel.Functions.SPG(BT327, "SP_COUNTRY_NAME")</f>
        <v>#INVALID COMPANY ID</v>
      </c>
      <c r="BX327" t="s">
        <v>1590</v>
      </c>
      <c r="BY327">
        <v>4134197</v>
      </c>
      <c r="BZ327" t="s">
        <v>403</v>
      </c>
      <c r="CA327" s="11">
        <v>0</v>
      </c>
      <c r="CB327" t="str">
        <f>_xll.SNL.Clients.Office.Excel.Functions.SPG(BY327, "SP_COUNTRY_NAME")</f>
        <v>USA</v>
      </c>
      <c r="CC327" t="s">
        <v>1467</v>
      </c>
      <c r="CD327">
        <v>4552228</v>
      </c>
      <c r="CE327" t="s">
        <v>403</v>
      </c>
      <c r="CF327" s="11">
        <v>0</v>
      </c>
      <c r="CG327" t="str">
        <f>_xll.SNL.Clients.Office.Excel.Functions.SPG(CD327, "SP_COUNTRY_NAME")</f>
        <v>Brazil</v>
      </c>
      <c r="CH327" t="s">
        <v>1590</v>
      </c>
      <c r="CI327">
        <v>4134197</v>
      </c>
      <c r="CJ327" t="s">
        <v>403</v>
      </c>
      <c r="CK327" s="11">
        <v>0</v>
      </c>
      <c r="CL327" t="str">
        <f>_xll.SNL.Clients.Office.Excel.Functions.SPG(CI327, "SP_COUNTRY_NAME")</f>
        <v>USA</v>
      </c>
      <c r="CQ327" t="str">
        <f>_xll.SNL.Clients.Office.Excel.Functions.SPG(CN327, "SP_COUNTRY_NAME")</f>
        <v>#INVALID COMPANY ID</v>
      </c>
      <c r="CV327" t="str">
        <f>_xll.SNL.Clients.Office.Excel.Functions.SPG(CS327, "SP_COUNTRY_NAME")</f>
        <v>#INVALID COMPANY ID</v>
      </c>
      <c r="CW327" t="s">
        <v>1590</v>
      </c>
      <c r="CX327">
        <v>4134197</v>
      </c>
      <c r="CY327" t="s">
        <v>403</v>
      </c>
      <c r="CZ327" s="11">
        <v>0</v>
      </c>
      <c r="DA327" t="str">
        <f>_xll.SNL.Clients.Office.Excel.Functions.SPG(CX327, "SP_COUNTRY_NAME")</f>
        <v>USA</v>
      </c>
      <c r="DF327" t="str">
        <f>_xll.SNL.Clients.Office.Excel.Functions.SPG(DC327, "SP_COUNTRY_NAME")</f>
        <v>#INVALID COMPANY ID</v>
      </c>
      <c r="DK327" t="str">
        <f>_xll.SNL.Clients.Office.Excel.Functions.SPG(DH327, "SP_COUNTRY_NAME")</f>
        <v>#INVALID COMPANY ID</v>
      </c>
      <c r="DL327" t="s">
        <v>900</v>
      </c>
      <c r="DM327">
        <v>4139008</v>
      </c>
      <c r="DN327" t="s">
        <v>398</v>
      </c>
      <c r="DO327" s="11">
        <v>0</v>
      </c>
      <c r="DP327" t="str">
        <f>_xll.SNL.Clients.Office.Excel.Functions.SPG(DM327, "SP_COUNTRY_NAME")</f>
        <v>Spain</v>
      </c>
      <c r="DQ327" t="s">
        <v>900</v>
      </c>
      <c r="DR327">
        <v>4139008</v>
      </c>
      <c r="DS327" t="s">
        <v>398</v>
      </c>
      <c r="DT327" s="11">
        <v>0</v>
      </c>
      <c r="DU327" t="str">
        <f>_xll.SNL.Clients.Office.Excel.Functions.SPG(DR327, "SP_COUNTRY_NAME")</f>
        <v>Spain</v>
      </c>
      <c r="DV327" t="s">
        <v>900</v>
      </c>
      <c r="DW327">
        <v>4139008</v>
      </c>
      <c r="DX327" t="s">
        <v>398</v>
      </c>
      <c r="DY327" s="11">
        <v>0</v>
      </c>
      <c r="DZ327" t="str">
        <f>_xll.SNL.Clients.Office.Excel.Functions.SPG(DW327, "SP_COUNTRY_NAME")</f>
        <v>Spain</v>
      </c>
      <c r="EE327" t="str">
        <f>_xll.SNL.Clients.Office.Excel.Functions.SPG(EB327, "SP_COUNTRY_NAME")</f>
        <v>#INVALID COMPANY ID</v>
      </c>
      <c r="EF327" t="s">
        <v>542</v>
      </c>
      <c r="EG327">
        <v>4072215</v>
      </c>
      <c r="EH327" t="s">
        <v>398</v>
      </c>
      <c r="EI327" s="11">
        <v>0</v>
      </c>
      <c r="EJ327" t="str">
        <f>_xll.SNL.Clients.Office.Excel.Functions.SPG(EG327, "SP_COUNTRY_NAME")</f>
        <v>USA</v>
      </c>
      <c r="EO327" t="str">
        <f>_xll.SNL.Clients.Office.Excel.Functions.SPG(EL327, "SP_COUNTRY_NAME")</f>
        <v>#INVALID COMPANY ID</v>
      </c>
      <c r="ET327" t="str">
        <f>_xll.SNL.Clients.Office.Excel.Functions.SPG(EQ327, "SP_COUNTRY_NAME")</f>
        <v>#INVALID COMPANY ID</v>
      </c>
      <c r="EY327" t="str">
        <f>_xll.SNL.Clients.Office.Excel.Functions.SPG(EV327, "SP_COUNTRY_NAME")</f>
        <v>#INVALID COMPANY ID</v>
      </c>
      <c r="EZ327" t="s">
        <v>1467</v>
      </c>
      <c r="FA327">
        <v>4552228</v>
      </c>
      <c r="FB327" t="s">
        <v>403</v>
      </c>
      <c r="FC327" s="11">
        <v>0</v>
      </c>
      <c r="FD327" t="str">
        <f>_xll.SNL.Clients.Office.Excel.Functions.SPG(FA327, "SP_COUNTRY_NAME")</f>
        <v>Brazil</v>
      </c>
      <c r="FE327" t="s">
        <v>1467</v>
      </c>
      <c r="FF327">
        <v>4552228</v>
      </c>
      <c r="FG327" t="s">
        <v>403</v>
      </c>
      <c r="FH327" s="11">
        <v>0</v>
      </c>
      <c r="FI327" t="str">
        <f>_xll.SNL.Clients.Office.Excel.Functions.SPG(FF327, "SP_COUNTRY_NAME")</f>
        <v>Brazil</v>
      </c>
      <c r="FJ327" t="s">
        <v>1590</v>
      </c>
      <c r="FK327">
        <v>4134197</v>
      </c>
      <c r="FL327" t="s">
        <v>403</v>
      </c>
      <c r="FM327" s="11">
        <v>0</v>
      </c>
      <c r="FN327" t="str">
        <f>_xll.SNL.Clients.Office.Excel.Functions.SPG(FK327, "SP_COUNTRY_NAME")</f>
        <v>USA</v>
      </c>
      <c r="FS327" t="str">
        <f>_xll.SNL.Clients.Office.Excel.Functions.SPG(FP327, "SP_COUNTRY_NAME")</f>
        <v>#INVALID COMPANY ID</v>
      </c>
      <c r="FT327" t="s">
        <v>542</v>
      </c>
      <c r="FU327">
        <v>4072215</v>
      </c>
      <c r="FV327" t="s">
        <v>398</v>
      </c>
      <c r="FW327" s="11">
        <v>0</v>
      </c>
      <c r="FX327" t="str">
        <f>_xll.SNL.Clients.Office.Excel.Functions.SPG(FU327, "SP_COUNTRY_NAME")</f>
        <v>USA</v>
      </c>
      <c r="GC327" t="str">
        <f>_xll.SNL.Clients.Office.Excel.Functions.SPG(FZ327, "SP_COUNTRY_NAME")</f>
        <v>#INVALID COMPANY ID</v>
      </c>
      <c r="GH327" t="str">
        <f>_xll.SNL.Clients.Office.Excel.Functions.SPG(GE327, "SP_COUNTRY_NAME")</f>
        <v>#INVALID COMPANY ID</v>
      </c>
      <c r="GM327" t="str">
        <f>_xll.SNL.Clients.Office.Excel.Functions.SPG(GJ327, "SP_COUNTRY_NAME")</f>
        <v>#INVALID COMPANY ID</v>
      </c>
      <c r="GR327" t="str">
        <f>_xll.SNL.Clients.Office.Excel.Functions.SPG(GO327, "SP_COUNTRY_NAME")</f>
        <v>#INVALID COMPANY ID</v>
      </c>
      <c r="GW327" t="str">
        <f>_xll.SNL.Clients.Office.Excel.Functions.SPG(GT327, "SP_COUNTRY_NAME")</f>
        <v>#INVALID COMPANY ID</v>
      </c>
      <c r="HB327" t="str">
        <f>_xll.SNL.Clients.Office.Excel.Functions.SPG(GY327, "SP_COUNTRY_NAME")</f>
        <v>#INVALID COMPANY ID</v>
      </c>
      <c r="HC327" t="s">
        <v>1590</v>
      </c>
      <c r="HD327">
        <v>4134197</v>
      </c>
      <c r="HE327" t="s">
        <v>403</v>
      </c>
      <c r="HF327" s="11">
        <v>0</v>
      </c>
      <c r="HG327" t="str">
        <f>_xll.SNL.Clients.Office.Excel.Functions.SPG(HD327, "SP_COUNTRY_NAME")</f>
        <v>USA</v>
      </c>
      <c r="HL327" t="str">
        <f>_xll.SNL.Clients.Office.Excel.Functions.SPG(HI327, "SP_COUNTRY_NAME")</f>
        <v>#INVALID COMPANY ID</v>
      </c>
      <c r="HQ327" t="str">
        <f>_xll.SNL.Clients.Office.Excel.Functions.SPG(HN327, "SP_COUNTRY_NAME")</f>
        <v>#INVALID COMPANY ID</v>
      </c>
      <c r="HR327" t="s">
        <v>1590</v>
      </c>
      <c r="HS327">
        <v>4134197</v>
      </c>
      <c r="HT327" t="s">
        <v>403</v>
      </c>
      <c r="HU327" s="11">
        <v>0</v>
      </c>
      <c r="HV327" t="str">
        <f>_xll.SNL.Clients.Office.Excel.Functions.SPG(HS327, "SP_COUNTRY_NAME")</f>
        <v>USA</v>
      </c>
      <c r="HW327" t="s">
        <v>542</v>
      </c>
      <c r="HX327">
        <v>4072215</v>
      </c>
      <c r="HY327" t="s">
        <v>398</v>
      </c>
      <c r="HZ327" s="11">
        <v>0</v>
      </c>
      <c r="IA327" t="str">
        <f>_xll.SNL.Clients.Office.Excel.Functions.SPG(HX327, "SP_COUNTRY_NAME")</f>
        <v>USA</v>
      </c>
      <c r="IF327" t="str">
        <f>_xll.SNL.Clients.Office.Excel.Functions.SPG(IC327, "SP_COUNTRY_NAME")</f>
        <v>#INVALID COMPANY ID</v>
      </c>
      <c r="IK327" t="str">
        <f>_xll.SNL.Clients.Office.Excel.Functions.SPG(IH327, "SP_COUNTRY_NAME")</f>
        <v>#INVALID COMPANY ID</v>
      </c>
      <c r="IP327" t="str">
        <f>_xll.SNL.Clients.Office.Excel.Functions.SPG(IM327, "SP_COUNTRY_NAME")</f>
        <v>#INVALID COMPANY ID</v>
      </c>
      <c r="IU327" t="str">
        <f>_xll.SNL.Clients.Office.Excel.Functions.SPG(IR327, "SP_COUNTRY_NAME")</f>
        <v>#INVALID COMPANY ID</v>
      </c>
      <c r="IZ327" t="str">
        <f>_xll.SNL.Clients.Office.Excel.Functions.SPG(IW327, "SP_COUNTRY_NAME")</f>
        <v>#INVALID COMPANY ID</v>
      </c>
      <c r="JE327" t="str">
        <f>_xll.SNL.Clients.Office.Excel.Functions.SPG(JB327, "SP_COUNTRY_NAME")</f>
        <v>#INVALID COMPANY ID</v>
      </c>
      <c r="JF327" t="s">
        <v>900</v>
      </c>
      <c r="JG327">
        <v>4139008</v>
      </c>
      <c r="JH327" t="s">
        <v>398</v>
      </c>
      <c r="JI327" s="11">
        <v>0</v>
      </c>
      <c r="JJ327" t="str">
        <f>_xll.SNL.Clients.Office.Excel.Functions.SPG(JG327, "SP_COUNTRY_NAME")</f>
        <v>Spain</v>
      </c>
      <c r="JK327" t="s">
        <v>1467</v>
      </c>
      <c r="JL327">
        <v>4552228</v>
      </c>
      <c r="JM327" t="s">
        <v>403</v>
      </c>
      <c r="JN327" s="11">
        <v>0</v>
      </c>
      <c r="JO327" t="str">
        <f>_xll.SNL.Clients.Office.Excel.Functions.SPG(JL327, "SP_COUNTRY_NAME")</f>
        <v>Brazil</v>
      </c>
      <c r="JT327" t="str">
        <f>_xll.SNL.Clients.Office.Excel.Functions.SPG(JQ327, "SP_COUNTRY_NAME")</f>
        <v>#INVALID COMPANY ID</v>
      </c>
      <c r="JY327" t="str">
        <f>_xll.SNL.Clients.Office.Excel.Functions.SPG(JV327, "SP_COUNTRY_NAME")</f>
        <v>#INVALID COMPANY ID</v>
      </c>
      <c r="JZ327" t="s">
        <v>1590</v>
      </c>
      <c r="KA327">
        <v>4134197</v>
      </c>
      <c r="KB327" t="s">
        <v>403</v>
      </c>
      <c r="KC327" s="11">
        <v>0</v>
      </c>
      <c r="KD327" t="str">
        <f>_xll.SNL.Clients.Office.Excel.Functions.SPG(KA327, "SP_COUNTRY_NAME")</f>
        <v>USA</v>
      </c>
      <c r="KI327" t="str">
        <f>_xll.SNL.Clients.Office.Excel.Functions.SPG(KF327, "SP_COUNTRY_NAME")</f>
        <v>#INVALID COMPANY ID</v>
      </c>
      <c r="KN327" t="str">
        <f>_xll.SNL.Clients.Office.Excel.Functions.SPG(KK327, "SP_COUNTRY_NAME")</f>
        <v>#INVALID COMPANY ID</v>
      </c>
    </row>
    <row r="328" spans="5:300" x14ac:dyDescent="0.35">
      <c r="E328" t="str">
        <f>_xll.SNL.Clients.Office.Excel.Functions.SPG(B328, "SP_COUNTRY_NAME")</f>
        <v>#INVALID COMPANY ID</v>
      </c>
      <c r="F328" t="s">
        <v>551</v>
      </c>
      <c r="G328">
        <v>4281265</v>
      </c>
      <c r="H328" t="s">
        <v>398</v>
      </c>
      <c r="I328" s="11">
        <v>0</v>
      </c>
      <c r="J328" t="str">
        <f>_xll.SNL.Clients.Office.Excel.Functions.SPG(G328, "SP_COUNTRY_NAME")</f>
        <v>Canada</v>
      </c>
      <c r="O328" t="str">
        <f>_xll.SNL.Clients.Office.Excel.Functions.SPG(L328, "SP_COUNTRY_NAME")</f>
        <v>#INVALID COMPANY ID</v>
      </c>
      <c r="P328" t="s">
        <v>519</v>
      </c>
      <c r="Q328">
        <v>4226520</v>
      </c>
      <c r="R328" t="s">
        <v>398</v>
      </c>
      <c r="S328" s="11">
        <v>0.01</v>
      </c>
      <c r="T328" t="str">
        <f>_xll.SNL.Clients.Office.Excel.Functions.SPG(Q328, "SP_COUNTRY_NAME")</f>
        <v>Canada</v>
      </c>
      <c r="Y328" t="str">
        <f>_xll.SNL.Clients.Office.Excel.Functions.SPG(V328, "SP_COUNTRY_NAME")</f>
        <v>#INVALID COMPANY ID</v>
      </c>
      <c r="AD328" t="str">
        <f>_xll.SNL.Clients.Office.Excel.Functions.SPG(AA328, "SP_COUNTRY_NAME")</f>
        <v>#INVALID COMPANY ID</v>
      </c>
      <c r="AI328" t="str">
        <f>_xll.SNL.Clients.Office.Excel.Functions.SPG(AF328, "SP_COUNTRY_NAME")</f>
        <v>#INVALID COMPANY ID</v>
      </c>
      <c r="AJ328" t="s">
        <v>519</v>
      </c>
      <c r="AK328">
        <v>4226520</v>
      </c>
      <c r="AL328" t="s">
        <v>398</v>
      </c>
      <c r="AM328" s="11">
        <v>0.01</v>
      </c>
      <c r="AN328" t="str">
        <f>_xll.SNL.Clients.Office.Excel.Functions.SPG(AK328, "SP_COUNTRY_NAME")</f>
        <v>Canada</v>
      </c>
      <c r="AS328" t="str">
        <f>_xll.SNL.Clients.Office.Excel.Functions.SPG(AP328, "SP_COUNTRY_NAME")</f>
        <v>#INVALID COMPANY ID</v>
      </c>
      <c r="AX328" t="str">
        <f>_xll.SNL.Clients.Office.Excel.Functions.SPG(AU328, "SP_COUNTRY_NAME")</f>
        <v>#INVALID COMPANY ID</v>
      </c>
      <c r="BC328" t="str">
        <f>_xll.SNL.Clients.Office.Excel.Functions.SPG(AZ328, "SP_COUNTRY_NAME")</f>
        <v>#INVALID COMPANY ID</v>
      </c>
      <c r="BH328" t="str">
        <f>_xll.SNL.Clients.Office.Excel.Functions.SPG(BE328, "SP_COUNTRY_NAME")</f>
        <v>#INVALID COMPANY ID</v>
      </c>
      <c r="BM328" t="str">
        <f>_xll.SNL.Clients.Office.Excel.Functions.SPG(BJ328, "SP_COUNTRY_NAME")</f>
        <v>#INVALID COMPANY ID</v>
      </c>
      <c r="BR328" t="str">
        <f>_xll.SNL.Clients.Office.Excel.Functions.SPG(BO328, "SP_COUNTRY_NAME")</f>
        <v>#INVALID COMPANY ID</v>
      </c>
      <c r="BW328" t="str">
        <f>_xll.SNL.Clients.Office.Excel.Functions.SPG(BT328, "SP_COUNTRY_NAME")</f>
        <v>#INVALID COMPANY ID</v>
      </c>
      <c r="BX328" t="s">
        <v>1306</v>
      </c>
      <c r="BY328">
        <v>4187337</v>
      </c>
      <c r="BZ328" t="s">
        <v>403</v>
      </c>
      <c r="CA328" s="11">
        <v>0</v>
      </c>
      <c r="CB328" t="str">
        <f>_xll.SNL.Clients.Office.Excel.Functions.SPG(BY328, "SP_COUNTRY_NAME")</f>
        <v>Spain</v>
      </c>
      <c r="CC328" t="s">
        <v>456</v>
      </c>
      <c r="CD328">
        <v>4048184</v>
      </c>
      <c r="CE328" t="s">
        <v>398</v>
      </c>
      <c r="CF328" s="11">
        <v>0</v>
      </c>
      <c r="CG328" t="str">
        <f>_xll.SNL.Clients.Office.Excel.Functions.SPG(CD328, "SP_COUNTRY_NAME")</f>
        <v>Canada</v>
      </c>
      <c r="CH328" t="s">
        <v>1306</v>
      </c>
      <c r="CI328">
        <v>4187337</v>
      </c>
      <c r="CJ328" t="s">
        <v>403</v>
      </c>
      <c r="CK328" s="11">
        <v>0</v>
      </c>
      <c r="CL328" t="str">
        <f>_xll.SNL.Clients.Office.Excel.Functions.SPG(CI328, "SP_COUNTRY_NAME")</f>
        <v>Spain</v>
      </c>
      <c r="CQ328" t="str">
        <f>_xll.SNL.Clients.Office.Excel.Functions.SPG(CN328, "SP_COUNTRY_NAME")</f>
        <v>#INVALID COMPANY ID</v>
      </c>
      <c r="CV328" t="str">
        <f>_xll.SNL.Clients.Office.Excel.Functions.SPG(CS328, "SP_COUNTRY_NAME")</f>
        <v>#INVALID COMPANY ID</v>
      </c>
      <c r="CW328" t="s">
        <v>1306</v>
      </c>
      <c r="CX328">
        <v>4187337</v>
      </c>
      <c r="CY328" t="s">
        <v>403</v>
      </c>
      <c r="CZ328" s="11">
        <v>0</v>
      </c>
      <c r="DA328" t="str">
        <f>_xll.SNL.Clients.Office.Excel.Functions.SPG(CX328, "SP_COUNTRY_NAME")</f>
        <v>Spain</v>
      </c>
      <c r="DF328" t="str">
        <f>_xll.SNL.Clients.Office.Excel.Functions.SPG(DC328, "SP_COUNTRY_NAME")</f>
        <v>#INVALID COMPANY ID</v>
      </c>
      <c r="DK328" t="str">
        <f>_xll.SNL.Clients.Office.Excel.Functions.SPG(DH328, "SP_COUNTRY_NAME")</f>
        <v>#INVALID COMPANY ID</v>
      </c>
      <c r="DL328" t="s">
        <v>551</v>
      </c>
      <c r="DM328">
        <v>4281265</v>
      </c>
      <c r="DN328" t="s">
        <v>398</v>
      </c>
      <c r="DO328" s="11">
        <v>0</v>
      </c>
      <c r="DP328" t="str">
        <f>_xll.SNL.Clients.Office.Excel.Functions.SPG(DM328, "SP_COUNTRY_NAME")</f>
        <v>Canada</v>
      </c>
      <c r="DQ328" t="s">
        <v>551</v>
      </c>
      <c r="DR328">
        <v>4281265</v>
      </c>
      <c r="DS328" t="s">
        <v>398</v>
      </c>
      <c r="DT328" s="11">
        <v>0</v>
      </c>
      <c r="DU328" t="str">
        <f>_xll.SNL.Clients.Office.Excel.Functions.SPG(DR328, "SP_COUNTRY_NAME")</f>
        <v>Canada</v>
      </c>
      <c r="DV328" t="s">
        <v>551</v>
      </c>
      <c r="DW328">
        <v>4281265</v>
      </c>
      <c r="DX328" t="s">
        <v>398</v>
      </c>
      <c r="DY328" s="11">
        <v>0</v>
      </c>
      <c r="DZ328" t="str">
        <f>_xll.SNL.Clients.Office.Excel.Functions.SPG(DW328, "SP_COUNTRY_NAME")</f>
        <v>Canada</v>
      </c>
      <c r="EE328" t="str">
        <f>_xll.SNL.Clients.Office.Excel.Functions.SPG(EB328, "SP_COUNTRY_NAME")</f>
        <v>#INVALID COMPANY ID</v>
      </c>
      <c r="EF328" t="s">
        <v>680</v>
      </c>
      <c r="EG328">
        <v>4672316</v>
      </c>
      <c r="EH328" t="s">
        <v>398</v>
      </c>
      <c r="EI328" s="11">
        <v>0</v>
      </c>
      <c r="EJ328" t="str">
        <f>_xll.SNL.Clients.Office.Excel.Functions.SPG(EG328, "SP_COUNTRY_NAME")</f>
        <v>South Africa</v>
      </c>
      <c r="EO328" t="str">
        <f>_xll.SNL.Clients.Office.Excel.Functions.SPG(EL328, "SP_COUNTRY_NAME")</f>
        <v>#INVALID COMPANY ID</v>
      </c>
      <c r="ET328" t="str">
        <f>_xll.SNL.Clients.Office.Excel.Functions.SPG(EQ328, "SP_COUNTRY_NAME")</f>
        <v>#INVALID COMPANY ID</v>
      </c>
      <c r="EY328" t="str">
        <f>_xll.SNL.Clients.Office.Excel.Functions.SPG(EV328, "SP_COUNTRY_NAME")</f>
        <v>#INVALID COMPANY ID</v>
      </c>
      <c r="EZ328" t="s">
        <v>456</v>
      </c>
      <c r="FA328">
        <v>4048184</v>
      </c>
      <c r="FB328" t="s">
        <v>398</v>
      </c>
      <c r="FC328" s="11">
        <v>0</v>
      </c>
      <c r="FD328" t="str">
        <f>_xll.SNL.Clients.Office.Excel.Functions.SPG(FA328, "SP_COUNTRY_NAME")</f>
        <v>Canada</v>
      </c>
      <c r="FE328" t="s">
        <v>456</v>
      </c>
      <c r="FF328">
        <v>4048184</v>
      </c>
      <c r="FG328" t="s">
        <v>398</v>
      </c>
      <c r="FH328" s="11">
        <v>0</v>
      </c>
      <c r="FI328" t="str">
        <f>_xll.SNL.Clients.Office.Excel.Functions.SPG(FF328, "SP_COUNTRY_NAME")</f>
        <v>Canada</v>
      </c>
      <c r="FJ328" t="s">
        <v>1306</v>
      </c>
      <c r="FK328">
        <v>4187337</v>
      </c>
      <c r="FL328" t="s">
        <v>403</v>
      </c>
      <c r="FM328" s="11">
        <v>0</v>
      </c>
      <c r="FN328" t="str">
        <f>_xll.SNL.Clients.Office.Excel.Functions.SPG(FK328, "SP_COUNTRY_NAME")</f>
        <v>Spain</v>
      </c>
      <c r="FS328" t="str">
        <f>_xll.SNL.Clients.Office.Excel.Functions.SPG(FP328, "SP_COUNTRY_NAME")</f>
        <v>#INVALID COMPANY ID</v>
      </c>
      <c r="FT328" t="s">
        <v>680</v>
      </c>
      <c r="FU328">
        <v>4672316</v>
      </c>
      <c r="FV328" t="s">
        <v>398</v>
      </c>
      <c r="FW328" s="11">
        <v>0</v>
      </c>
      <c r="FX328" t="str">
        <f>_xll.SNL.Clients.Office.Excel.Functions.SPG(FU328, "SP_COUNTRY_NAME")</f>
        <v>South Africa</v>
      </c>
      <c r="GC328" t="str">
        <f>_xll.SNL.Clients.Office.Excel.Functions.SPG(FZ328, "SP_COUNTRY_NAME")</f>
        <v>#INVALID COMPANY ID</v>
      </c>
      <c r="GH328" t="str">
        <f>_xll.SNL.Clients.Office.Excel.Functions.SPG(GE328, "SP_COUNTRY_NAME")</f>
        <v>#INVALID COMPANY ID</v>
      </c>
      <c r="GM328" t="str">
        <f>_xll.SNL.Clients.Office.Excel.Functions.SPG(GJ328, "SP_COUNTRY_NAME")</f>
        <v>#INVALID COMPANY ID</v>
      </c>
      <c r="GR328" t="str">
        <f>_xll.SNL.Clients.Office.Excel.Functions.SPG(GO328, "SP_COUNTRY_NAME")</f>
        <v>#INVALID COMPANY ID</v>
      </c>
      <c r="GW328" t="str">
        <f>_xll.SNL.Clients.Office.Excel.Functions.SPG(GT328, "SP_COUNTRY_NAME")</f>
        <v>#INVALID COMPANY ID</v>
      </c>
      <c r="HB328" t="str">
        <f>_xll.SNL.Clients.Office.Excel.Functions.SPG(GY328, "SP_COUNTRY_NAME")</f>
        <v>#INVALID COMPANY ID</v>
      </c>
      <c r="HC328" t="s">
        <v>1306</v>
      </c>
      <c r="HD328">
        <v>4187337</v>
      </c>
      <c r="HE328" t="s">
        <v>403</v>
      </c>
      <c r="HF328" s="11">
        <v>0</v>
      </c>
      <c r="HG328" t="str">
        <f>_xll.SNL.Clients.Office.Excel.Functions.SPG(HD328, "SP_COUNTRY_NAME")</f>
        <v>Spain</v>
      </c>
      <c r="HL328" t="str">
        <f>_xll.SNL.Clients.Office.Excel.Functions.SPG(HI328, "SP_COUNTRY_NAME")</f>
        <v>#INVALID COMPANY ID</v>
      </c>
      <c r="HQ328" t="str">
        <f>_xll.SNL.Clients.Office.Excel.Functions.SPG(HN328, "SP_COUNTRY_NAME")</f>
        <v>#INVALID COMPANY ID</v>
      </c>
      <c r="HR328" t="s">
        <v>1306</v>
      </c>
      <c r="HS328">
        <v>4187337</v>
      </c>
      <c r="HT328" t="s">
        <v>403</v>
      </c>
      <c r="HU328" s="11">
        <v>0</v>
      </c>
      <c r="HV328" t="str">
        <f>_xll.SNL.Clients.Office.Excel.Functions.SPG(HS328, "SP_COUNTRY_NAME")</f>
        <v>Spain</v>
      </c>
      <c r="HW328" t="s">
        <v>680</v>
      </c>
      <c r="HX328">
        <v>4672316</v>
      </c>
      <c r="HY328" t="s">
        <v>398</v>
      </c>
      <c r="HZ328" s="11">
        <v>0</v>
      </c>
      <c r="IA328" t="str">
        <f>_xll.SNL.Clients.Office.Excel.Functions.SPG(HX328, "SP_COUNTRY_NAME")</f>
        <v>South Africa</v>
      </c>
      <c r="IF328" t="str">
        <f>_xll.SNL.Clients.Office.Excel.Functions.SPG(IC328, "SP_COUNTRY_NAME")</f>
        <v>#INVALID COMPANY ID</v>
      </c>
      <c r="IK328" t="str">
        <f>_xll.SNL.Clients.Office.Excel.Functions.SPG(IH328, "SP_COUNTRY_NAME")</f>
        <v>#INVALID COMPANY ID</v>
      </c>
      <c r="IP328" t="str">
        <f>_xll.SNL.Clients.Office.Excel.Functions.SPG(IM328, "SP_COUNTRY_NAME")</f>
        <v>#INVALID COMPANY ID</v>
      </c>
      <c r="IU328" t="str">
        <f>_xll.SNL.Clients.Office.Excel.Functions.SPG(IR328, "SP_COUNTRY_NAME")</f>
        <v>#INVALID COMPANY ID</v>
      </c>
      <c r="IZ328" t="str">
        <f>_xll.SNL.Clients.Office.Excel.Functions.SPG(IW328, "SP_COUNTRY_NAME")</f>
        <v>#INVALID COMPANY ID</v>
      </c>
      <c r="JE328" t="str">
        <f>_xll.SNL.Clients.Office.Excel.Functions.SPG(JB328, "SP_COUNTRY_NAME")</f>
        <v>#INVALID COMPANY ID</v>
      </c>
      <c r="JF328" t="s">
        <v>551</v>
      </c>
      <c r="JG328">
        <v>4281265</v>
      </c>
      <c r="JH328" t="s">
        <v>398</v>
      </c>
      <c r="JI328" s="11">
        <v>0</v>
      </c>
      <c r="JJ328" t="str">
        <f>_xll.SNL.Clients.Office.Excel.Functions.SPG(JG328, "SP_COUNTRY_NAME")</f>
        <v>Canada</v>
      </c>
      <c r="JK328" t="s">
        <v>456</v>
      </c>
      <c r="JL328">
        <v>4048184</v>
      </c>
      <c r="JM328" t="s">
        <v>398</v>
      </c>
      <c r="JN328" s="11">
        <v>0</v>
      </c>
      <c r="JO328" t="str">
        <f>_xll.SNL.Clients.Office.Excel.Functions.SPG(JL328, "SP_COUNTRY_NAME")</f>
        <v>Canada</v>
      </c>
      <c r="JT328" t="str">
        <f>_xll.SNL.Clients.Office.Excel.Functions.SPG(JQ328, "SP_COUNTRY_NAME")</f>
        <v>#INVALID COMPANY ID</v>
      </c>
      <c r="JY328" t="str">
        <f>_xll.SNL.Clients.Office.Excel.Functions.SPG(JV328, "SP_COUNTRY_NAME")</f>
        <v>#INVALID COMPANY ID</v>
      </c>
      <c r="JZ328" t="s">
        <v>1306</v>
      </c>
      <c r="KA328">
        <v>4187337</v>
      </c>
      <c r="KB328" t="s">
        <v>403</v>
      </c>
      <c r="KC328" s="11">
        <v>0</v>
      </c>
      <c r="KD328" t="str">
        <f>_xll.SNL.Clients.Office.Excel.Functions.SPG(KA328, "SP_COUNTRY_NAME")</f>
        <v>Spain</v>
      </c>
      <c r="KI328" t="str">
        <f>_xll.SNL.Clients.Office.Excel.Functions.SPG(KF328, "SP_COUNTRY_NAME")</f>
        <v>#INVALID COMPANY ID</v>
      </c>
      <c r="KN328" t="str">
        <f>_xll.SNL.Clients.Office.Excel.Functions.SPG(KK328, "SP_COUNTRY_NAME")</f>
        <v>#INVALID COMPANY ID</v>
      </c>
    </row>
    <row r="329" spans="5:300" x14ac:dyDescent="0.35">
      <c r="E329" t="str">
        <f>_xll.SNL.Clients.Office.Excel.Functions.SPG(B329, "SP_COUNTRY_NAME")</f>
        <v>#INVALID COMPANY ID</v>
      </c>
      <c r="F329" t="s">
        <v>901</v>
      </c>
      <c r="G329">
        <v>7041088</v>
      </c>
      <c r="H329" t="s">
        <v>398</v>
      </c>
      <c r="I329" s="11">
        <v>0</v>
      </c>
      <c r="J329" t="str">
        <f>_xll.SNL.Clients.Office.Excel.Functions.SPG(G329, "SP_COUNTRY_NAME")</f>
        <v>Greece</v>
      </c>
      <c r="O329" t="str">
        <f>_xll.SNL.Clients.Office.Excel.Functions.SPG(L329, "SP_COUNTRY_NAME")</f>
        <v>#INVALID COMPANY ID</v>
      </c>
      <c r="P329" t="s">
        <v>534</v>
      </c>
      <c r="Q329">
        <v>7060057</v>
      </c>
      <c r="R329" t="s">
        <v>398</v>
      </c>
      <c r="S329" s="11">
        <v>0.01</v>
      </c>
      <c r="T329" t="str">
        <f>_xll.SNL.Clients.Office.Excel.Functions.SPG(Q329, "SP_COUNTRY_NAME")</f>
        <v>Switzerland</v>
      </c>
      <c r="Y329" t="str">
        <f>_xll.SNL.Clients.Office.Excel.Functions.SPG(V329, "SP_COUNTRY_NAME")</f>
        <v>#INVALID COMPANY ID</v>
      </c>
      <c r="AD329" t="str">
        <f>_xll.SNL.Clients.Office.Excel.Functions.SPG(AA329, "SP_COUNTRY_NAME")</f>
        <v>#INVALID COMPANY ID</v>
      </c>
      <c r="AI329" t="str">
        <f>_xll.SNL.Clients.Office.Excel.Functions.SPG(AF329, "SP_COUNTRY_NAME")</f>
        <v>#INVALID COMPANY ID</v>
      </c>
      <c r="AJ329" t="s">
        <v>534</v>
      </c>
      <c r="AK329">
        <v>7060057</v>
      </c>
      <c r="AL329" t="s">
        <v>398</v>
      </c>
      <c r="AM329" s="11">
        <v>0.01</v>
      </c>
      <c r="AN329" t="str">
        <f>_xll.SNL.Clients.Office.Excel.Functions.SPG(AK329, "SP_COUNTRY_NAME")</f>
        <v>Switzerland</v>
      </c>
      <c r="AS329" t="str">
        <f>_xll.SNL.Clients.Office.Excel.Functions.SPG(AP329, "SP_COUNTRY_NAME")</f>
        <v>#INVALID COMPANY ID</v>
      </c>
      <c r="AX329" t="str">
        <f>_xll.SNL.Clients.Office.Excel.Functions.SPG(AU329, "SP_COUNTRY_NAME")</f>
        <v>#INVALID COMPANY ID</v>
      </c>
      <c r="BC329" t="str">
        <f>_xll.SNL.Clients.Office.Excel.Functions.SPG(AZ329, "SP_COUNTRY_NAME")</f>
        <v>#INVALID COMPANY ID</v>
      </c>
      <c r="BH329" t="str">
        <f>_xll.SNL.Clients.Office.Excel.Functions.SPG(BE329, "SP_COUNTRY_NAME")</f>
        <v>#INVALID COMPANY ID</v>
      </c>
      <c r="BM329" t="str">
        <f>_xll.SNL.Clients.Office.Excel.Functions.SPG(BJ329, "SP_COUNTRY_NAME")</f>
        <v>#INVALID COMPANY ID</v>
      </c>
      <c r="BR329" t="str">
        <f>_xll.SNL.Clients.Office.Excel.Functions.SPG(BO329, "SP_COUNTRY_NAME")</f>
        <v>#INVALID COMPANY ID</v>
      </c>
      <c r="BW329" t="str">
        <f>_xll.SNL.Clients.Office.Excel.Functions.SPG(BT329, "SP_COUNTRY_NAME")</f>
        <v>#INVALID COMPANY ID</v>
      </c>
      <c r="BX329" t="s">
        <v>1796</v>
      </c>
      <c r="BY329">
        <v>10737375</v>
      </c>
      <c r="BZ329" t="s">
        <v>325</v>
      </c>
      <c r="CA329" s="11">
        <v>0</v>
      </c>
      <c r="CB329" t="str">
        <f>_xll.SNL.Clients.Office.Excel.Functions.SPG(BY329, "SP_COUNTRY_NAME")</f>
        <v>USA</v>
      </c>
      <c r="CC329" t="s">
        <v>1468</v>
      </c>
      <c r="CD329">
        <v>4115973</v>
      </c>
      <c r="CE329" t="s">
        <v>398</v>
      </c>
      <c r="CF329" s="11">
        <v>0</v>
      </c>
      <c r="CG329" t="str">
        <f>_xll.SNL.Clients.Office.Excel.Functions.SPG(CD329, "SP_COUNTRY_NAME")</f>
        <v>USA</v>
      </c>
      <c r="CH329" t="s">
        <v>1796</v>
      </c>
      <c r="CI329">
        <v>10737375</v>
      </c>
      <c r="CJ329" t="s">
        <v>325</v>
      </c>
      <c r="CK329" s="11">
        <v>0</v>
      </c>
      <c r="CL329" t="str">
        <f>_xll.SNL.Clients.Office.Excel.Functions.SPG(CI329, "SP_COUNTRY_NAME")</f>
        <v>USA</v>
      </c>
      <c r="CQ329" t="str">
        <f>_xll.SNL.Clients.Office.Excel.Functions.SPG(CN329, "SP_COUNTRY_NAME")</f>
        <v>#INVALID COMPANY ID</v>
      </c>
      <c r="CV329" t="str">
        <f>_xll.SNL.Clients.Office.Excel.Functions.SPG(CS329, "SP_COUNTRY_NAME")</f>
        <v>#INVALID COMPANY ID</v>
      </c>
      <c r="CW329" t="s">
        <v>1796</v>
      </c>
      <c r="CX329">
        <v>10737375</v>
      </c>
      <c r="CY329" t="s">
        <v>325</v>
      </c>
      <c r="CZ329" s="11">
        <v>0</v>
      </c>
      <c r="DA329" t="str">
        <f>_xll.SNL.Clients.Office.Excel.Functions.SPG(CX329, "SP_COUNTRY_NAME")</f>
        <v>USA</v>
      </c>
      <c r="DF329" t="str">
        <f>_xll.SNL.Clients.Office.Excel.Functions.SPG(DC329, "SP_COUNTRY_NAME")</f>
        <v>#INVALID COMPANY ID</v>
      </c>
      <c r="DK329" t="str">
        <f>_xll.SNL.Clients.Office.Excel.Functions.SPG(DH329, "SP_COUNTRY_NAME")</f>
        <v>#INVALID COMPANY ID</v>
      </c>
      <c r="DL329" t="s">
        <v>901</v>
      </c>
      <c r="DM329">
        <v>7041088</v>
      </c>
      <c r="DN329" t="s">
        <v>398</v>
      </c>
      <c r="DO329" s="11">
        <v>0</v>
      </c>
      <c r="DP329" t="str">
        <f>_xll.SNL.Clients.Office.Excel.Functions.SPG(DM329, "SP_COUNTRY_NAME")</f>
        <v>Greece</v>
      </c>
      <c r="DQ329" t="s">
        <v>901</v>
      </c>
      <c r="DR329">
        <v>7041088</v>
      </c>
      <c r="DS329" t="s">
        <v>398</v>
      </c>
      <c r="DT329" s="11">
        <v>0</v>
      </c>
      <c r="DU329" t="str">
        <f>_xll.SNL.Clients.Office.Excel.Functions.SPG(DR329, "SP_COUNTRY_NAME")</f>
        <v>Greece</v>
      </c>
      <c r="DV329" t="s">
        <v>901</v>
      </c>
      <c r="DW329">
        <v>7041088</v>
      </c>
      <c r="DX329" t="s">
        <v>398</v>
      </c>
      <c r="DY329" s="11">
        <v>0</v>
      </c>
      <c r="DZ329" t="str">
        <f>_xll.SNL.Clients.Office.Excel.Functions.SPG(DW329, "SP_COUNTRY_NAME")</f>
        <v>Greece</v>
      </c>
      <c r="EE329" t="str">
        <f>_xll.SNL.Clients.Office.Excel.Functions.SPG(EB329, "SP_COUNTRY_NAME")</f>
        <v>#INVALID COMPANY ID</v>
      </c>
      <c r="EF329" t="s">
        <v>528</v>
      </c>
      <c r="EG329">
        <v>111097</v>
      </c>
      <c r="EH329" t="s">
        <v>398</v>
      </c>
      <c r="EI329" s="11">
        <v>0</v>
      </c>
      <c r="EJ329" t="str">
        <f>_xll.SNL.Clients.Office.Excel.Functions.SPG(EG329, "SP_COUNTRY_NAME")</f>
        <v>USA</v>
      </c>
      <c r="EO329" t="str">
        <f>_xll.SNL.Clients.Office.Excel.Functions.SPG(EL329, "SP_COUNTRY_NAME")</f>
        <v>#INVALID COMPANY ID</v>
      </c>
      <c r="ET329" t="str">
        <f>_xll.SNL.Clients.Office.Excel.Functions.SPG(EQ329, "SP_COUNTRY_NAME")</f>
        <v>#INVALID COMPANY ID</v>
      </c>
      <c r="EY329" t="str">
        <f>_xll.SNL.Clients.Office.Excel.Functions.SPG(EV329, "SP_COUNTRY_NAME")</f>
        <v>#INVALID COMPANY ID</v>
      </c>
      <c r="EZ329" t="s">
        <v>1468</v>
      </c>
      <c r="FA329">
        <v>4115973</v>
      </c>
      <c r="FB329" t="s">
        <v>398</v>
      </c>
      <c r="FC329" s="11">
        <v>0</v>
      </c>
      <c r="FD329" t="str">
        <f>_xll.SNL.Clients.Office.Excel.Functions.SPG(FA329, "SP_COUNTRY_NAME")</f>
        <v>USA</v>
      </c>
      <c r="FE329" t="s">
        <v>1468</v>
      </c>
      <c r="FF329">
        <v>4115973</v>
      </c>
      <c r="FG329" t="s">
        <v>398</v>
      </c>
      <c r="FH329" s="11">
        <v>0</v>
      </c>
      <c r="FI329" t="str">
        <f>_xll.SNL.Clients.Office.Excel.Functions.SPG(FF329, "SP_COUNTRY_NAME")</f>
        <v>USA</v>
      </c>
      <c r="FJ329" t="s">
        <v>1796</v>
      </c>
      <c r="FK329">
        <v>10737375</v>
      </c>
      <c r="FL329" t="s">
        <v>325</v>
      </c>
      <c r="FM329" s="11">
        <v>0</v>
      </c>
      <c r="FN329" t="str">
        <f>_xll.SNL.Clients.Office.Excel.Functions.SPG(FK329, "SP_COUNTRY_NAME")</f>
        <v>USA</v>
      </c>
      <c r="FS329" t="str">
        <f>_xll.SNL.Clients.Office.Excel.Functions.SPG(FP329, "SP_COUNTRY_NAME")</f>
        <v>#INVALID COMPANY ID</v>
      </c>
      <c r="FT329" t="s">
        <v>528</v>
      </c>
      <c r="FU329">
        <v>111097</v>
      </c>
      <c r="FV329" t="s">
        <v>398</v>
      </c>
      <c r="FW329" s="11">
        <v>0</v>
      </c>
      <c r="FX329" t="str">
        <f>_xll.SNL.Clients.Office.Excel.Functions.SPG(FU329, "SP_COUNTRY_NAME")</f>
        <v>USA</v>
      </c>
      <c r="GC329" t="str">
        <f>_xll.SNL.Clients.Office.Excel.Functions.SPG(FZ329, "SP_COUNTRY_NAME")</f>
        <v>#INVALID COMPANY ID</v>
      </c>
      <c r="GH329" t="str">
        <f>_xll.SNL.Clients.Office.Excel.Functions.SPG(GE329, "SP_COUNTRY_NAME")</f>
        <v>#INVALID COMPANY ID</v>
      </c>
      <c r="GM329" t="str">
        <f>_xll.SNL.Clients.Office.Excel.Functions.SPG(GJ329, "SP_COUNTRY_NAME")</f>
        <v>#INVALID COMPANY ID</v>
      </c>
      <c r="GR329" t="str">
        <f>_xll.SNL.Clients.Office.Excel.Functions.SPG(GO329, "SP_COUNTRY_NAME")</f>
        <v>#INVALID COMPANY ID</v>
      </c>
      <c r="GW329" t="str">
        <f>_xll.SNL.Clients.Office.Excel.Functions.SPG(GT329, "SP_COUNTRY_NAME")</f>
        <v>#INVALID COMPANY ID</v>
      </c>
      <c r="HB329" t="str">
        <f>_xll.SNL.Clients.Office.Excel.Functions.SPG(GY329, "SP_COUNTRY_NAME")</f>
        <v>#INVALID COMPANY ID</v>
      </c>
      <c r="HC329" t="s">
        <v>1796</v>
      </c>
      <c r="HD329">
        <v>10737375</v>
      </c>
      <c r="HE329" t="s">
        <v>325</v>
      </c>
      <c r="HF329" s="11">
        <v>0</v>
      </c>
      <c r="HG329" t="str">
        <f>_xll.SNL.Clients.Office.Excel.Functions.SPG(HD329, "SP_COUNTRY_NAME")</f>
        <v>USA</v>
      </c>
      <c r="HL329" t="str">
        <f>_xll.SNL.Clients.Office.Excel.Functions.SPG(HI329, "SP_COUNTRY_NAME")</f>
        <v>#INVALID COMPANY ID</v>
      </c>
      <c r="HQ329" t="str">
        <f>_xll.SNL.Clients.Office.Excel.Functions.SPG(HN329, "SP_COUNTRY_NAME")</f>
        <v>#INVALID COMPANY ID</v>
      </c>
      <c r="HR329" t="s">
        <v>1796</v>
      </c>
      <c r="HS329">
        <v>10737375</v>
      </c>
      <c r="HT329" t="s">
        <v>325</v>
      </c>
      <c r="HU329" s="11">
        <v>0</v>
      </c>
      <c r="HV329" t="str">
        <f>_xll.SNL.Clients.Office.Excel.Functions.SPG(HS329, "SP_COUNTRY_NAME")</f>
        <v>USA</v>
      </c>
      <c r="HW329" t="s">
        <v>528</v>
      </c>
      <c r="HX329">
        <v>111097</v>
      </c>
      <c r="HY329" t="s">
        <v>398</v>
      </c>
      <c r="HZ329" s="11">
        <v>0</v>
      </c>
      <c r="IA329" t="str">
        <f>_xll.SNL.Clients.Office.Excel.Functions.SPG(HX329, "SP_COUNTRY_NAME")</f>
        <v>USA</v>
      </c>
      <c r="IF329" t="str">
        <f>_xll.SNL.Clients.Office.Excel.Functions.SPG(IC329, "SP_COUNTRY_NAME")</f>
        <v>#INVALID COMPANY ID</v>
      </c>
      <c r="IK329" t="str">
        <f>_xll.SNL.Clients.Office.Excel.Functions.SPG(IH329, "SP_COUNTRY_NAME")</f>
        <v>#INVALID COMPANY ID</v>
      </c>
      <c r="IP329" t="str">
        <f>_xll.SNL.Clients.Office.Excel.Functions.SPG(IM329, "SP_COUNTRY_NAME")</f>
        <v>#INVALID COMPANY ID</v>
      </c>
      <c r="IU329" t="str">
        <f>_xll.SNL.Clients.Office.Excel.Functions.SPG(IR329, "SP_COUNTRY_NAME")</f>
        <v>#INVALID COMPANY ID</v>
      </c>
      <c r="IZ329" t="str">
        <f>_xll.SNL.Clients.Office.Excel.Functions.SPG(IW329, "SP_COUNTRY_NAME")</f>
        <v>#INVALID COMPANY ID</v>
      </c>
      <c r="JE329" t="str">
        <f>_xll.SNL.Clients.Office.Excel.Functions.SPG(JB329, "SP_COUNTRY_NAME")</f>
        <v>#INVALID COMPANY ID</v>
      </c>
      <c r="JF329" t="s">
        <v>901</v>
      </c>
      <c r="JG329">
        <v>7041088</v>
      </c>
      <c r="JH329" t="s">
        <v>398</v>
      </c>
      <c r="JI329" s="11">
        <v>0</v>
      </c>
      <c r="JJ329" t="str">
        <f>_xll.SNL.Clients.Office.Excel.Functions.SPG(JG329, "SP_COUNTRY_NAME")</f>
        <v>Greece</v>
      </c>
      <c r="JK329" t="s">
        <v>1468</v>
      </c>
      <c r="JL329">
        <v>4115973</v>
      </c>
      <c r="JM329" t="s">
        <v>398</v>
      </c>
      <c r="JN329" s="11">
        <v>0</v>
      </c>
      <c r="JO329" t="str">
        <f>_xll.SNL.Clients.Office.Excel.Functions.SPG(JL329, "SP_COUNTRY_NAME")</f>
        <v>USA</v>
      </c>
      <c r="JT329" t="str">
        <f>_xll.SNL.Clients.Office.Excel.Functions.SPG(JQ329, "SP_COUNTRY_NAME")</f>
        <v>#INVALID COMPANY ID</v>
      </c>
      <c r="JY329" t="str">
        <f>_xll.SNL.Clients.Office.Excel.Functions.SPG(JV329, "SP_COUNTRY_NAME")</f>
        <v>#INVALID COMPANY ID</v>
      </c>
      <c r="JZ329" t="s">
        <v>1796</v>
      </c>
      <c r="KA329">
        <v>10737375</v>
      </c>
      <c r="KB329" t="s">
        <v>325</v>
      </c>
      <c r="KC329" s="11">
        <v>0</v>
      </c>
      <c r="KD329" t="str">
        <f>_xll.SNL.Clients.Office.Excel.Functions.SPG(KA329, "SP_COUNTRY_NAME")</f>
        <v>USA</v>
      </c>
      <c r="KI329" t="str">
        <f>_xll.SNL.Clients.Office.Excel.Functions.SPG(KF329, "SP_COUNTRY_NAME")</f>
        <v>#INVALID COMPANY ID</v>
      </c>
      <c r="KN329" t="str">
        <f>_xll.SNL.Clients.Office.Excel.Functions.SPG(KK329, "SP_COUNTRY_NAME")</f>
        <v>#INVALID COMPANY ID</v>
      </c>
    </row>
    <row r="330" spans="5:300" x14ac:dyDescent="0.35">
      <c r="E330" t="str">
        <f>_xll.SNL.Clients.Office.Excel.Functions.SPG(B330, "SP_COUNTRY_NAME")</f>
        <v>#INVALID COMPANY ID</v>
      </c>
      <c r="F330" t="s">
        <v>902</v>
      </c>
      <c r="G330">
        <v>29536489</v>
      </c>
      <c r="H330" t="s">
        <v>398</v>
      </c>
      <c r="I330" s="11">
        <v>0</v>
      </c>
      <c r="J330" t="str">
        <f>_xll.SNL.Clients.Office.Excel.Functions.SPG(G330, "SP_COUNTRY_NAME")</f>
        <v>#INVALID COMPANY ID</v>
      </c>
      <c r="O330" t="str">
        <f>_xll.SNL.Clients.Office.Excel.Functions.SPG(L330, "SP_COUNTRY_NAME")</f>
        <v>#INVALID COMPANY ID</v>
      </c>
      <c r="P330" t="s">
        <v>1152</v>
      </c>
      <c r="Q330">
        <v>133018323</v>
      </c>
      <c r="R330" t="s">
        <v>398</v>
      </c>
      <c r="S330" s="11">
        <v>0.01</v>
      </c>
      <c r="T330" t="str">
        <f>_xll.SNL.Clients.Office.Excel.Functions.SPG(Q330, "SP_COUNTRY_NAME")</f>
        <v>USA</v>
      </c>
      <c r="Y330" t="str">
        <f>_xll.SNL.Clients.Office.Excel.Functions.SPG(V330, "SP_COUNTRY_NAME")</f>
        <v>#INVALID COMPANY ID</v>
      </c>
      <c r="AD330" t="str">
        <f>_xll.SNL.Clients.Office.Excel.Functions.SPG(AA330, "SP_COUNTRY_NAME")</f>
        <v>#INVALID COMPANY ID</v>
      </c>
      <c r="AI330" t="str">
        <f>_xll.SNL.Clients.Office.Excel.Functions.SPG(AF330, "SP_COUNTRY_NAME")</f>
        <v>#INVALID COMPANY ID</v>
      </c>
      <c r="AJ330" t="s">
        <v>1152</v>
      </c>
      <c r="AK330">
        <v>133018323</v>
      </c>
      <c r="AL330" t="s">
        <v>398</v>
      </c>
      <c r="AM330" s="11">
        <v>0.01</v>
      </c>
      <c r="AN330" t="str">
        <f>_xll.SNL.Clients.Office.Excel.Functions.SPG(AK330, "SP_COUNTRY_NAME")</f>
        <v>USA</v>
      </c>
      <c r="AS330" t="str">
        <f>_xll.SNL.Clients.Office.Excel.Functions.SPG(AP330, "SP_COUNTRY_NAME")</f>
        <v>#INVALID COMPANY ID</v>
      </c>
      <c r="AX330" t="str">
        <f>_xll.SNL.Clients.Office.Excel.Functions.SPG(AU330, "SP_COUNTRY_NAME")</f>
        <v>#INVALID COMPANY ID</v>
      </c>
      <c r="BC330" t="str">
        <f>_xll.SNL.Clients.Office.Excel.Functions.SPG(AZ330, "SP_COUNTRY_NAME")</f>
        <v>#INVALID COMPANY ID</v>
      </c>
      <c r="BH330" t="str">
        <f>_xll.SNL.Clients.Office.Excel.Functions.SPG(BE330, "SP_COUNTRY_NAME")</f>
        <v>#INVALID COMPANY ID</v>
      </c>
      <c r="BM330" t="str">
        <f>_xll.SNL.Clients.Office.Excel.Functions.SPG(BJ330, "SP_COUNTRY_NAME")</f>
        <v>#INVALID COMPANY ID</v>
      </c>
      <c r="BR330" t="str">
        <f>_xll.SNL.Clients.Office.Excel.Functions.SPG(BO330, "SP_COUNTRY_NAME")</f>
        <v>#INVALID COMPANY ID</v>
      </c>
      <c r="BW330" t="str">
        <f>_xll.SNL.Clients.Office.Excel.Functions.SPG(BT330, "SP_COUNTRY_NAME")</f>
        <v>#INVALID COMPANY ID</v>
      </c>
      <c r="BX330" t="s">
        <v>1797</v>
      </c>
      <c r="BY330">
        <v>8328672</v>
      </c>
      <c r="BZ330" t="s">
        <v>398</v>
      </c>
      <c r="CA330" s="11">
        <v>0</v>
      </c>
      <c r="CB330" t="str">
        <f>_xll.SNL.Clients.Office.Excel.Functions.SPG(BY330, "SP_COUNTRY_NAME")</f>
        <v>Germany</v>
      </c>
      <c r="CC330" t="s">
        <v>1469</v>
      </c>
      <c r="CD330">
        <v>5857613</v>
      </c>
      <c r="CE330" t="s">
        <v>398</v>
      </c>
      <c r="CF330" s="11">
        <v>0</v>
      </c>
      <c r="CG330" t="str">
        <f>_xll.SNL.Clients.Office.Excel.Functions.SPG(CD330, "SP_COUNTRY_NAME")</f>
        <v>Brazil</v>
      </c>
      <c r="CH330" t="s">
        <v>1797</v>
      </c>
      <c r="CI330">
        <v>8328672</v>
      </c>
      <c r="CJ330" t="s">
        <v>398</v>
      </c>
      <c r="CK330" s="11">
        <v>0</v>
      </c>
      <c r="CL330" t="str">
        <f>_xll.SNL.Clients.Office.Excel.Functions.SPG(CI330, "SP_COUNTRY_NAME")</f>
        <v>Germany</v>
      </c>
      <c r="CQ330" t="str">
        <f>_xll.SNL.Clients.Office.Excel.Functions.SPG(CN330, "SP_COUNTRY_NAME")</f>
        <v>#INVALID COMPANY ID</v>
      </c>
      <c r="CV330" t="str">
        <f>_xll.SNL.Clients.Office.Excel.Functions.SPG(CS330, "SP_COUNTRY_NAME")</f>
        <v>#INVALID COMPANY ID</v>
      </c>
      <c r="CW330" t="s">
        <v>1797</v>
      </c>
      <c r="CX330">
        <v>8328672</v>
      </c>
      <c r="CY330" t="s">
        <v>398</v>
      </c>
      <c r="CZ330" s="11">
        <v>0</v>
      </c>
      <c r="DA330" t="str">
        <f>_xll.SNL.Clients.Office.Excel.Functions.SPG(CX330, "SP_COUNTRY_NAME")</f>
        <v>Germany</v>
      </c>
      <c r="DF330" t="str">
        <f>_xll.SNL.Clients.Office.Excel.Functions.SPG(DC330, "SP_COUNTRY_NAME")</f>
        <v>#INVALID COMPANY ID</v>
      </c>
      <c r="DK330" t="str">
        <f>_xll.SNL.Clients.Office.Excel.Functions.SPG(DH330, "SP_COUNTRY_NAME")</f>
        <v>#INVALID COMPANY ID</v>
      </c>
      <c r="DL330" t="s">
        <v>902</v>
      </c>
      <c r="DM330">
        <v>29536489</v>
      </c>
      <c r="DN330" t="s">
        <v>398</v>
      </c>
      <c r="DO330" s="11">
        <v>0</v>
      </c>
      <c r="DP330" t="str">
        <f>_xll.SNL.Clients.Office.Excel.Functions.SPG(DM330, "SP_COUNTRY_NAME")</f>
        <v>#INVALID COMPANY ID</v>
      </c>
      <c r="DQ330" t="s">
        <v>902</v>
      </c>
      <c r="DR330">
        <v>29536489</v>
      </c>
      <c r="DS330" t="s">
        <v>398</v>
      </c>
      <c r="DT330" s="11">
        <v>0</v>
      </c>
      <c r="DU330" t="str">
        <f>_xll.SNL.Clients.Office.Excel.Functions.SPG(DR330, "SP_COUNTRY_NAME")</f>
        <v>#INVALID COMPANY ID</v>
      </c>
      <c r="DV330" t="s">
        <v>902</v>
      </c>
      <c r="DW330">
        <v>29536489</v>
      </c>
      <c r="DX330" t="s">
        <v>398</v>
      </c>
      <c r="DY330" s="11">
        <v>0</v>
      </c>
      <c r="DZ330" t="str">
        <f>_xll.SNL.Clients.Office.Excel.Functions.SPG(DW330, "SP_COUNTRY_NAME")</f>
        <v>#INVALID COMPANY ID</v>
      </c>
      <c r="EE330" t="str">
        <f>_xll.SNL.Clients.Office.Excel.Functions.SPG(EB330, "SP_COUNTRY_NAME")</f>
        <v>#INVALID COMPANY ID</v>
      </c>
      <c r="EF330" t="s">
        <v>2026</v>
      </c>
      <c r="EG330">
        <v>4565421</v>
      </c>
      <c r="EH330" t="s">
        <v>398</v>
      </c>
      <c r="EI330" s="11">
        <v>0</v>
      </c>
      <c r="EJ330" t="str">
        <f>_xll.SNL.Clients.Office.Excel.Functions.SPG(EG330, "SP_COUNTRY_NAME")</f>
        <v>Australia</v>
      </c>
      <c r="EO330" t="str">
        <f>_xll.SNL.Clients.Office.Excel.Functions.SPG(EL330, "SP_COUNTRY_NAME")</f>
        <v>#INVALID COMPANY ID</v>
      </c>
      <c r="ET330" t="str">
        <f>_xll.SNL.Clients.Office.Excel.Functions.SPG(EQ330, "SP_COUNTRY_NAME")</f>
        <v>#INVALID COMPANY ID</v>
      </c>
      <c r="EY330" t="str">
        <f>_xll.SNL.Clients.Office.Excel.Functions.SPG(EV330, "SP_COUNTRY_NAME")</f>
        <v>#INVALID COMPANY ID</v>
      </c>
      <c r="EZ330" t="s">
        <v>1469</v>
      </c>
      <c r="FA330">
        <v>5857613</v>
      </c>
      <c r="FB330" t="s">
        <v>398</v>
      </c>
      <c r="FC330" s="11">
        <v>0</v>
      </c>
      <c r="FD330" t="str">
        <f>_xll.SNL.Clients.Office.Excel.Functions.SPG(FA330, "SP_COUNTRY_NAME")</f>
        <v>Brazil</v>
      </c>
      <c r="FE330" t="s">
        <v>1469</v>
      </c>
      <c r="FF330">
        <v>5857613</v>
      </c>
      <c r="FG330" t="s">
        <v>398</v>
      </c>
      <c r="FH330" s="11">
        <v>0</v>
      </c>
      <c r="FI330" t="str">
        <f>_xll.SNL.Clients.Office.Excel.Functions.SPG(FF330, "SP_COUNTRY_NAME")</f>
        <v>Brazil</v>
      </c>
      <c r="FJ330" t="s">
        <v>1797</v>
      </c>
      <c r="FK330">
        <v>8328672</v>
      </c>
      <c r="FL330" t="s">
        <v>398</v>
      </c>
      <c r="FM330" s="11">
        <v>0</v>
      </c>
      <c r="FN330" t="str">
        <f>_xll.SNL.Clients.Office.Excel.Functions.SPG(FK330, "SP_COUNTRY_NAME")</f>
        <v>Germany</v>
      </c>
      <c r="FS330" t="str">
        <f>_xll.SNL.Clients.Office.Excel.Functions.SPG(FP330, "SP_COUNTRY_NAME")</f>
        <v>#INVALID COMPANY ID</v>
      </c>
      <c r="FT330" t="s">
        <v>2026</v>
      </c>
      <c r="FU330">
        <v>4565421</v>
      </c>
      <c r="FV330" t="s">
        <v>398</v>
      </c>
      <c r="FW330" s="11">
        <v>0</v>
      </c>
      <c r="FX330" t="str">
        <f>_xll.SNL.Clients.Office.Excel.Functions.SPG(FU330, "SP_COUNTRY_NAME")</f>
        <v>Australia</v>
      </c>
      <c r="GC330" t="str">
        <f>_xll.SNL.Clients.Office.Excel.Functions.SPG(FZ330, "SP_COUNTRY_NAME")</f>
        <v>#INVALID COMPANY ID</v>
      </c>
      <c r="GH330" t="str">
        <f>_xll.SNL.Clients.Office.Excel.Functions.SPG(GE330, "SP_COUNTRY_NAME")</f>
        <v>#INVALID COMPANY ID</v>
      </c>
      <c r="GM330" t="str">
        <f>_xll.SNL.Clients.Office.Excel.Functions.SPG(GJ330, "SP_COUNTRY_NAME")</f>
        <v>#INVALID COMPANY ID</v>
      </c>
      <c r="GR330" t="str">
        <f>_xll.SNL.Clients.Office.Excel.Functions.SPG(GO330, "SP_COUNTRY_NAME")</f>
        <v>#INVALID COMPANY ID</v>
      </c>
      <c r="GW330" t="str">
        <f>_xll.SNL.Clients.Office.Excel.Functions.SPG(GT330, "SP_COUNTRY_NAME")</f>
        <v>#INVALID COMPANY ID</v>
      </c>
      <c r="HB330" t="str">
        <f>_xll.SNL.Clients.Office.Excel.Functions.SPG(GY330, "SP_COUNTRY_NAME")</f>
        <v>#INVALID COMPANY ID</v>
      </c>
      <c r="HC330" t="s">
        <v>1797</v>
      </c>
      <c r="HD330">
        <v>8328672</v>
      </c>
      <c r="HE330" t="s">
        <v>398</v>
      </c>
      <c r="HF330" s="11">
        <v>0</v>
      </c>
      <c r="HG330" t="str">
        <f>_xll.SNL.Clients.Office.Excel.Functions.SPG(HD330, "SP_COUNTRY_NAME")</f>
        <v>Germany</v>
      </c>
      <c r="HL330" t="str">
        <f>_xll.SNL.Clients.Office.Excel.Functions.SPG(HI330, "SP_COUNTRY_NAME")</f>
        <v>#INVALID COMPANY ID</v>
      </c>
      <c r="HQ330" t="str">
        <f>_xll.SNL.Clients.Office.Excel.Functions.SPG(HN330, "SP_COUNTRY_NAME")</f>
        <v>#INVALID COMPANY ID</v>
      </c>
      <c r="HR330" t="s">
        <v>1797</v>
      </c>
      <c r="HS330">
        <v>8328672</v>
      </c>
      <c r="HT330" t="s">
        <v>398</v>
      </c>
      <c r="HU330" s="11">
        <v>0</v>
      </c>
      <c r="HV330" t="str">
        <f>_xll.SNL.Clients.Office.Excel.Functions.SPG(HS330, "SP_COUNTRY_NAME")</f>
        <v>Germany</v>
      </c>
      <c r="HW330" t="s">
        <v>2026</v>
      </c>
      <c r="HX330">
        <v>4565421</v>
      </c>
      <c r="HY330" t="s">
        <v>398</v>
      </c>
      <c r="HZ330" s="11">
        <v>0</v>
      </c>
      <c r="IA330" t="str">
        <f>_xll.SNL.Clients.Office.Excel.Functions.SPG(HX330, "SP_COUNTRY_NAME")</f>
        <v>Australia</v>
      </c>
      <c r="IF330" t="str">
        <f>_xll.SNL.Clients.Office.Excel.Functions.SPG(IC330, "SP_COUNTRY_NAME")</f>
        <v>#INVALID COMPANY ID</v>
      </c>
      <c r="IK330" t="str">
        <f>_xll.SNL.Clients.Office.Excel.Functions.SPG(IH330, "SP_COUNTRY_NAME")</f>
        <v>#INVALID COMPANY ID</v>
      </c>
      <c r="IP330" t="str">
        <f>_xll.SNL.Clients.Office.Excel.Functions.SPG(IM330, "SP_COUNTRY_NAME")</f>
        <v>#INVALID COMPANY ID</v>
      </c>
      <c r="IU330" t="str">
        <f>_xll.SNL.Clients.Office.Excel.Functions.SPG(IR330, "SP_COUNTRY_NAME")</f>
        <v>#INVALID COMPANY ID</v>
      </c>
      <c r="IZ330" t="str">
        <f>_xll.SNL.Clients.Office.Excel.Functions.SPG(IW330, "SP_COUNTRY_NAME")</f>
        <v>#INVALID COMPANY ID</v>
      </c>
      <c r="JE330" t="str">
        <f>_xll.SNL.Clients.Office.Excel.Functions.SPG(JB330, "SP_COUNTRY_NAME")</f>
        <v>#INVALID COMPANY ID</v>
      </c>
      <c r="JF330" t="s">
        <v>902</v>
      </c>
      <c r="JG330">
        <v>29536489</v>
      </c>
      <c r="JH330" t="s">
        <v>398</v>
      </c>
      <c r="JI330" s="11">
        <v>0</v>
      </c>
      <c r="JJ330" t="str">
        <f>_xll.SNL.Clients.Office.Excel.Functions.SPG(JG330, "SP_COUNTRY_NAME")</f>
        <v>#INVALID COMPANY ID</v>
      </c>
      <c r="JK330" t="s">
        <v>1469</v>
      </c>
      <c r="JL330">
        <v>5857613</v>
      </c>
      <c r="JM330" t="s">
        <v>398</v>
      </c>
      <c r="JN330" s="11">
        <v>0</v>
      </c>
      <c r="JO330" t="str">
        <f>_xll.SNL.Clients.Office.Excel.Functions.SPG(JL330, "SP_COUNTRY_NAME")</f>
        <v>Brazil</v>
      </c>
      <c r="JT330" t="str">
        <f>_xll.SNL.Clients.Office.Excel.Functions.SPG(JQ330, "SP_COUNTRY_NAME")</f>
        <v>#INVALID COMPANY ID</v>
      </c>
      <c r="JY330" t="str">
        <f>_xll.SNL.Clients.Office.Excel.Functions.SPG(JV330, "SP_COUNTRY_NAME")</f>
        <v>#INVALID COMPANY ID</v>
      </c>
      <c r="JZ330" t="s">
        <v>1797</v>
      </c>
      <c r="KA330">
        <v>8328672</v>
      </c>
      <c r="KB330" t="s">
        <v>398</v>
      </c>
      <c r="KC330" s="11">
        <v>0</v>
      </c>
      <c r="KD330" t="str">
        <f>_xll.SNL.Clients.Office.Excel.Functions.SPG(KA330, "SP_COUNTRY_NAME")</f>
        <v>Germany</v>
      </c>
      <c r="KI330" t="str">
        <f>_xll.SNL.Clients.Office.Excel.Functions.SPG(KF330, "SP_COUNTRY_NAME")</f>
        <v>#INVALID COMPANY ID</v>
      </c>
      <c r="KN330" t="str">
        <f>_xll.SNL.Clients.Office.Excel.Functions.SPG(KK330, "SP_COUNTRY_NAME")</f>
        <v>#INVALID COMPANY ID</v>
      </c>
    </row>
    <row r="331" spans="5:300" x14ac:dyDescent="0.35">
      <c r="E331" t="str">
        <f>_xll.SNL.Clients.Office.Excel.Functions.SPG(B331, "SP_COUNTRY_NAME")</f>
        <v>#INVALID COMPANY ID</v>
      </c>
      <c r="F331" t="s">
        <v>548</v>
      </c>
      <c r="G331">
        <v>5834897</v>
      </c>
      <c r="H331" t="s">
        <v>398</v>
      </c>
      <c r="I331" s="11">
        <v>0</v>
      </c>
      <c r="J331" t="str">
        <f>_xll.SNL.Clients.Office.Excel.Functions.SPG(G331, "SP_COUNTRY_NAME")</f>
        <v>United Kingdom</v>
      </c>
      <c r="O331" t="str">
        <f>_xll.SNL.Clients.Office.Excel.Functions.SPG(L331, "SP_COUNTRY_NAME")</f>
        <v>#INVALID COMPANY ID</v>
      </c>
      <c r="P331" t="s">
        <v>1153</v>
      </c>
      <c r="Q331">
        <v>4247424</v>
      </c>
      <c r="R331" t="s">
        <v>398</v>
      </c>
      <c r="S331" s="11">
        <v>0.01</v>
      </c>
      <c r="T331" t="str">
        <f>_xll.SNL.Clients.Office.Excel.Functions.SPG(Q331, "SP_COUNTRY_NAME")</f>
        <v>USA</v>
      </c>
      <c r="Y331" t="str">
        <f>_xll.SNL.Clients.Office.Excel.Functions.SPG(V331, "SP_COUNTRY_NAME")</f>
        <v>#INVALID COMPANY ID</v>
      </c>
      <c r="AD331" t="str">
        <f>_xll.SNL.Clients.Office.Excel.Functions.SPG(AA331, "SP_COUNTRY_NAME")</f>
        <v>#INVALID COMPANY ID</v>
      </c>
      <c r="AI331" t="str">
        <f>_xll.SNL.Clients.Office.Excel.Functions.SPG(AF331, "SP_COUNTRY_NAME")</f>
        <v>#INVALID COMPANY ID</v>
      </c>
      <c r="AJ331" t="s">
        <v>1153</v>
      </c>
      <c r="AK331">
        <v>4247424</v>
      </c>
      <c r="AL331" t="s">
        <v>398</v>
      </c>
      <c r="AM331" s="11">
        <v>0.01</v>
      </c>
      <c r="AN331" t="str">
        <f>_xll.SNL.Clients.Office.Excel.Functions.SPG(AK331, "SP_COUNTRY_NAME")</f>
        <v>USA</v>
      </c>
      <c r="AS331" t="str">
        <f>_xll.SNL.Clients.Office.Excel.Functions.SPG(AP331, "SP_COUNTRY_NAME")</f>
        <v>#INVALID COMPANY ID</v>
      </c>
      <c r="AX331" t="str">
        <f>_xll.SNL.Clients.Office.Excel.Functions.SPG(AU331, "SP_COUNTRY_NAME")</f>
        <v>#INVALID COMPANY ID</v>
      </c>
      <c r="BC331" t="str">
        <f>_xll.SNL.Clients.Office.Excel.Functions.SPG(AZ331, "SP_COUNTRY_NAME")</f>
        <v>#INVALID COMPANY ID</v>
      </c>
      <c r="BH331" t="str">
        <f>_xll.SNL.Clients.Office.Excel.Functions.SPG(BE331, "SP_COUNTRY_NAME")</f>
        <v>#INVALID COMPANY ID</v>
      </c>
      <c r="BM331" t="str">
        <f>_xll.SNL.Clients.Office.Excel.Functions.SPG(BJ331, "SP_COUNTRY_NAME")</f>
        <v>#INVALID COMPANY ID</v>
      </c>
      <c r="BR331" t="str">
        <f>_xll.SNL.Clients.Office.Excel.Functions.SPG(BO331, "SP_COUNTRY_NAME")</f>
        <v>#INVALID COMPANY ID</v>
      </c>
      <c r="BW331" t="str">
        <f>_xll.SNL.Clients.Office.Excel.Functions.SPG(BT331, "SP_COUNTRY_NAME")</f>
        <v>#INVALID COMPANY ID</v>
      </c>
      <c r="BX331" t="s">
        <v>711</v>
      </c>
      <c r="BY331">
        <v>4949613</v>
      </c>
      <c r="BZ331" t="s">
        <v>398</v>
      </c>
      <c r="CA331" s="11">
        <v>0</v>
      </c>
      <c r="CB331" t="str">
        <f>_xll.SNL.Clients.Office.Excel.Functions.SPG(BY331, "SP_COUNTRY_NAME")</f>
        <v>South Africa</v>
      </c>
      <c r="CC331" t="s">
        <v>1470</v>
      </c>
      <c r="CD331">
        <v>110354</v>
      </c>
      <c r="CE331" t="s">
        <v>398</v>
      </c>
      <c r="CF331" s="11">
        <v>0</v>
      </c>
      <c r="CG331" t="str">
        <f>_xll.SNL.Clients.Office.Excel.Functions.SPG(CD331, "SP_COUNTRY_NAME")</f>
        <v>USA</v>
      </c>
      <c r="CH331" t="s">
        <v>711</v>
      </c>
      <c r="CI331">
        <v>4949613</v>
      </c>
      <c r="CJ331" t="s">
        <v>398</v>
      </c>
      <c r="CK331" s="11">
        <v>0</v>
      </c>
      <c r="CL331" t="str">
        <f>_xll.SNL.Clients.Office.Excel.Functions.SPG(CI331, "SP_COUNTRY_NAME")</f>
        <v>South Africa</v>
      </c>
      <c r="CQ331" t="str">
        <f>_xll.SNL.Clients.Office.Excel.Functions.SPG(CN331, "SP_COUNTRY_NAME")</f>
        <v>#INVALID COMPANY ID</v>
      </c>
      <c r="CV331" t="str">
        <f>_xll.SNL.Clients.Office.Excel.Functions.SPG(CS331, "SP_COUNTRY_NAME")</f>
        <v>#INVALID COMPANY ID</v>
      </c>
      <c r="CW331" t="s">
        <v>711</v>
      </c>
      <c r="CX331">
        <v>4949613</v>
      </c>
      <c r="CY331" t="s">
        <v>398</v>
      </c>
      <c r="CZ331" s="11">
        <v>0</v>
      </c>
      <c r="DA331" t="str">
        <f>_xll.SNL.Clients.Office.Excel.Functions.SPG(CX331, "SP_COUNTRY_NAME")</f>
        <v>South Africa</v>
      </c>
      <c r="DF331" t="str">
        <f>_xll.SNL.Clients.Office.Excel.Functions.SPG(DC331, "SP_COUNTRY_NAME")</f>
        <v>#INVALID COMPANY ID</v>
      </c>
      <c r="DK331" t="str">
        <f>_xll.SNL.Clients.Office.Excel.Functions.SPG(DH331, "SP_COUNTRY_NAME")</f>
        <v>#INVALID COMPANY ID</v>
      </c>
      <c r="DL331" t="s">
        <v>548</v>
      </c>
      <c r="DM331">
        <v>5834897</v>
      </c>
      <c r="DN331" t="s">
        <v>398</v>
      </c>
      <c r="DO331" s="11">
        <v>0</v>
      </c>
      <c r="DP331" t="str">
        <f>_xll.SNL.Clients.Office.Excel.Functions.SPG(DM331, "SP_COUNTRY_NAME")</f>
        <v>United Kingdom</v>
      </c>
      <c r="DQ331" t="s">
        <v>548</v>
      </c>
      <c r="DR331">
        <v>5834897</v>
      </c>
      <c r="DS331" t="s">
        <v>398</v>
      </c>
      <c r="DT331" s="11">
        <v>0</v>
      </c>
      <c r="DU331" t="str">
        <f>_xll.SNL.Clients.Office.Excel.Functions.SPG(DR331, "SP_COUNTRY_NAME")</f>
        <v>United Kingdom</v>
      </c>
      <c r="DV331" t="s">
        <v>548</v>
      </c>
      <c r="DW331">
        <v>5834897</v>
      </c>
      <c r="DX331" t="s">
        <v>398</v>
      </c>
      <c r="DY331" s="11">
        <v>0</v>
      </c>
      <c r="DZ331" t="str">
        <f>_xll.SNL.Clients.Office.Excel.Functions.SPG(DW331, "SP_COUNTRY_NAME")</f>
        <v>United Kingdom</v>
      </c>
      <c r="EE331" t="str">
        <f>_xll.SNL.Clients.Office.Excel.Functions.SPG(EB331, "SP_COUNTRY_NAME")</f>
        <v>#INVALID COMPANY ID</v>
      </c>
      <c r="EF331" t="s">
        <v>728</v>
      </c>
      <c r="EG331">
        <v>4324453</v>
      </c>
      <c r="EH331" t="s">
        <v>398</v>
      </c>
      <c r="EI331" s="11">
        <v>0</v>
      </c>
      <c r="EJ331" t="str">
        <f>_xll.SNL.Clients.Office.Excel.Functions.SPG(EG331, "SP_COUNTRY_NAME")</f>
        <v>South Africa</v>
      </c>
      <c r="EO331" t="str">
        <f>_xll.SNL.Clients.Office.Excel.Functions.SPG(EL331, "SP_COUNTRY_NAME")</f>
        <v>#INVALID COMPANY ID</v>
      </c>
      <c r="ET331" t="str">
        <f>_xll.SNL.Clients.Office.Excel.Functions.SPG(EQ331, "SP_COUNTRY_NAME")</f>
        <v>#INVALID COMPANY ID</v>
      </c>
      <c r="EY331" t="str">
        <f>_xll.SNL.Clients.Office.Excel.Functions.SPG(EV331, "SP_COUNTRY_NAME")</f>
        <v>#INVALID COMPANY ID</v>
      </c>
      <c r="EZ331" t="s">
        <v>1470</v>
      </c>
      <c r="FA331">
        <v>110354</v>
      </c>
      <c r="FB331" t="s">
        <v>398</v>
      </c>
      <c r="FC331" s="11">
        <v>0</v>
      </c>
      <c r="FD331" t="str">
        <f>_xll.SNL.Clients.Office.Excel.Functions.SPG(FA331, "SP_COUNTRY_NAME")</f>
        <v>USA</v>
      </c>
      <c r="FE331" t="s">
        <v>1470</v>
      </c>
      <c r="FF331">
        <v>110354</v>
      </c>
      <c r="FG331" t="s">
        <v>398</v>
      </c>
      <c r="FH331" s="11">
        <v>0</v>
      </c>
      <c r="FI331" t="str">
        <f>_xll.SNL.Clients.Office.Excel.Functions.SPG(FF331, "SP_COUNTRY_NAME")</f>
        <v>USA</v>
      </c>
      <c r="FJ331" t="s">
        <v>711</v>
      </c>
      <c r="FK331">
        <v>4949613</v>
      </c>
      <c r="FL331" t="s">
        <v>398</v>
      </c>
      <c r="FM331" s="11">
        <v>0</v>
      </c>
      <c r="FN331" t="str">
        <f>_xll.SNL.Clients.Office.Excel.Functions.SPG(FK331, "SP_COUNTRY_NAME")</f>
        <v>South Africa</v>
      </c>
      <c r="FS331" t="str">
        <f>_xll.SNL.Clients.Office.Excel.Functions.SPG(FP331, "SP_COUNTRY_NAME")</f>
        <v>#INVALID COMPANY ID</v>
      </c>
      <c r="FT331" t="s">
        <v>728</v>
      </c>
      <c r="FU331">
        <v>4324453</v>
      </c>
      <c r="FV331" t="s">
        <v>398</v>
      </c>
      <c r="FW331" s="11">
        <v>0</v>
      </c>
      <c r="FX331" t="str">
        <f>_xll.SNL.Clients.Office.Excel.Functions.SPG(FU331, "SP_COUNTRY_NAME")</f>
        <v>South Africa</v>
      </c>
      <c r="GC331" t="str">
        <f>_xll.SNL.Clients.Office.Excel.Functions.SPG(FZ331, "SP_COUNTRY_NAME")</f>
        <v>#INVALID COMPANY ID</v>
      </c>
      <c r="GH331" t="str">
        <f>_xll.SNL.Clients.Office.Excel.Functions.SPG(GE331, "SP_COUNTRY_NAME")</f>
        <v>#INVALID COMPANY ID</v>
      </c>
      <c r="GM331" t="str">
        <f>_xll.SNL.Clients.Office.Excel.Functions.SPG(GJ331, "SP_COUNTRY_NAME")</f>
        <v>#INVALID COMPANY ID</v>
      </c>
      <c r="GR331" t="str">
        <f>_xll.SNL.Clients.Office.Excel.Functions.SPG(GO331, "SP_COUNTRY_NAME")</f>
        <v>#INVALID COMPANY ID</v>
      </c>
      <c r="GW331" t="str">
        <f>_xll.SNL.Clients.Office.Excel.Functions.SPG(GT331, "SP_COUNTRY_NAME")</f>
        <v>#INVALID COMPANY ID</v>
      </c>
      <c r="HB331" t="str">
        <f>_xll.SNL.Clients.Office.Excel.Functions.SPG(GY331, "SP_COUNTRY_NAME")</f>
        <v>#INVALID COMPANY ID</v>
      </c>
      <c r="HC331" t="s">
        <v>711</v>
      </c>
      <c r="HD331">
        <v>4949613</v>
      </c>
      <c r="HE331" t="s">
        <v>398</v>
      </c>
      <c r="HF331" s="11">
        <v>0</v>
      </c>
      <c r="HG331" t="str">
        <f>_xll.SNL.Clients.Office.Excel.Functions.SPG(HD331, "SP_COUNTRY_NAME")</f>
        <v>South Africa</v>
      </c>
      <c r="HL331" t="str">
        <f>_xll.SNL.Clients.Office.Excel.Functions.SPG(HI331, "SP_COUNTRY_NAME")</f>
        <v>#INVALID COMPANY ID</v>
      </c>
      <c r="HQ331" t="str">
        <f>_xll.SNL.Clients.Office.Excel.Functions.SPG(HN331, "SP_COUNTRY_NAME")</f>
        <v>#INVALID COMPANY ID</v>
      </c>
      <c r="HR331" t="s">
        <v>711</v>
      </c>
      <c r="HS331">
        <v>4949613</v>
      </c>
      <c r="HT331" t="s">
        <v>398</v>
      </c>
      <c r="HU331" s="11">
        <v>0</v>
      </c>
      <c r="HV331" t="str">
        <f>_xll.SNL.Clients.Office.Excel.Functions.SPG(HS331, "SP_COUNTRY_NAME")</f>
        <v>South Africa</v>
      </c>
      <c r="HW331" t="s">
        <v>728</v>
      </c>
      <c r="HX331">
        <v>4324453</v>
      </c>
      <c r="HY331" t="s">
        <v>398</v>
      </c>
      <c r="HZ331" s="11">
        <v>0</v>
      </c>
      <c r="IA331" t="str">
        <f>_xll.SNL.Clients.Office.Excel.Functions.SPG(HX331, "SP_COUNTRY_NAME")</f>
        <v>South Africa</v>
      </c>
      <c r="IF331" t="str">
        <f>_xll.SNL.Clients.Office.Excel.Functions.SPG(IC331, "SP_COUNTRY_NAME")</f>
        <v>#INVALID COMPANY ID</v>
      </c>
      <c r="IK331" t="str">
        <f>_xll.SNL.Clients.Office.Excel.Functions.SPG(IH331, "SP_COUNTRY_NAME")</f>
        <v>#INVALID COMPANY ID</v>
      </c>
      <c r="IP331" t="str">
        <f>_xll.SNL.Clients.Office.Excel.Functions.SPG(IM331, "SP_COUNTRY_NAME")</f>
        <v>#INVALID COMPANY ID</v>
      </c>
      <c r="IU331" t="str">
        <f>_xll.SNL.Clients.Office.Excel.Functions.SPG(IR331, "SP_COUNTRY_NAME")</f>
        <v>#INVALID COMPANY ID</v>
      </c>
      <c r="IZ331" t="str">
        <f>_xll.SNL.Clients.Office.Excel.Functions.SPG(IW331, "SP_COUNTRY_NAME")</f>
        <v>#INVALID COMPANY ID</v>
      </c>
      <c r="JE331" t="str">
        <f>_xll.SNL.Clients.Office.Excel.Functions.SPG(JB331, "SP_COUNTRY_NAME")</f>
        <v>#INVALID COMPANY ID</v>
      </c>
      <c r="JF331" t="s">
        <v>548</v>
      </c>
      <c r="JG331">
        <v>5834897</v>
      </c>
      <c r="JH331" t="s">
        <v>398</v>
      </c>
      <c r="JI331" s="11">
        <v>0</v>
      </c>
      <c r="JJ331" t="str">
        <f>_xll.SNL.Clients.Office.Excel.Functions.SPG(JG331, "SP_COUNTRY_NAME")</f>
        <v>United Kingdom</v>
      </c>
      <c r="JK331" t="s">
        <v>1470</v>
      </c>
      <c r="JL331">
        <v>110354</v>
      </c>
      <c r="JM331" t="s">
        <v>398</v>
      </c>
      <c r="JN331" s="11">
        <v>0</v>
      </c>
      <c r="JO331" t="str">
        <f>_xll.SNL.Clients.Office.Excel.Functions.SPG(JL331, "SP_COUNTRY_NAME")</f>
        <v>USA</v>
      </c>
      <c r="JT331" t="str">
        <f>_xll.SNL.Clients.Office.Excel.Functions.SPG(JQ331, "SP_COUNTRY_NAME")</f>
        <v>#INVALID COMPANY ID</v>
      </c>
      <c r="JY331" t="str">
        <f>_xll.SNL.Clients.Office.Excel.Functions.SPG(JV331, "SP_COUNTRY_NAME")</f>
        <v>#INVALID COMPANY ID</v>
      </c>
      <c r="JZ331" t="s">
        <v>711</v>
      </c>
      <c r="KA331">
        <v>4949613</v>
      </c>
      <c r="KB331" t="s">
        <v>398</v>
      </c>
      <c r="KC331" s="11">
        <v>0</v>
      </c>
      <c r="KD331" t="str">
        <f>_xll.SNL.Clients.Office.Excel.Functions.SPG(KA331, "SP_COUNTRY_NAME")</f>
        <v>South Africa</v>
      </c>
      <c r="KI331" t="str">
        <f>_xll.SNL.Clients.Office.Excel.Functions.SPG(KF331, "SP_COUNTRY_NAME")</f>
        <v>#INVALID COMPANY ID</v>
      </c>
      <c r="KN331" t="str">
        <f>_xll.SNL.Clients.Office.Excel.Functions.SPG(KK331, "SP_COUNTRY_NAME")</f>
        <v>#INVALID COMPANY ID</v>
      </c>
    </row>
    <row r="332" spans="5:300" x14ac:dyDescent="0.35">
      <c r="E332" t="str">
        <f>_xll.SNL.Clients.Office.Excel.Functions.SPG(B332, "SP_COUNTRY_NAME")</f>
        <v>#INVALID COMPANY ID</v>
      </c>
      <c r="F332" t="s">
        <v>903</v>
      </c>
      <c r="G332">
        <v>26632854</v>
      </c>
      <c r="H332" t="s">
        <v>398</v>
      </c>
      <c r="I332" s="11">
        <v>0</v>
      </c>
      <c r="J332" t="str">
        <f>_xll.SNL.Clients.Office.Excel.Functions.SPG(G332, "SP_COUNTRY_NAME")</f>
        <v>USA</v>
      </c>
      <c r="O332" t="str">
        <f>_xll.SNL.Clients.Office.Excel.Functions.SPG(L332, "SP_COUNTRY_NAME")</f>
        <v>#INVALID COMPANY ID</v>
      </c>
      <c r="P332" t="s">
        <v>1154</v>
      </c>
      <c r="Q332">
        <v>4139328</v>
      </c>
      <c r="R332" t="s">
        <v>398</v>
      </c>
      <c r="S332" s="11">
        <v>0.01</v>
      </c>
      <c r="T332" t="str">
        <f>_xll.SNL.Clients.Office.Excel.Functions.SPG(Q332, "SP_COUNTRY_NAME")</f>
        <v>Spain</v>
      </c>
      <c r="Y332" t="str">
        <f>_xll.SNL.Clients.Office.Excel.Functions.SPG(V332, "SP_COUNTRY_NAME")</f>
        <v>#INVALID COMPANY ID</v>
      </c>
      <c r="AD332" t="str">
        <f>_xll.SNL.Clients.Office.Excel.Functions.SPG(AA332, "SP_COUNTRY_NAME")</f>
        <v>#INVALID COMPANY ID</v>
      </c>
      <c r="AI332" t="str">
        <f>_xll.SNL.Clients.Office.Excel.Functions.SPG(AF332, "SP_COUNTRY_NAME")</f>
        <v>#INVALID COMPANY ID</v>
      </c>
      <c r="AJ332" t="s">
        <v>1154</v>
      </c>
      <c r="AK332">
        <v>4139328</v>
      </c>
      <c r="AL332" t="s">
        <v>398</v>
      </c>
      <c r="AM332" s="11">
        <v>0.01</v>
      </c>
      <c r="AN332" t="str">
        <f>_xll.SNL.Clients.Office.Excel.Functions.SPG(AK332, "SP_COUNTRY_NAME")</f>
        <v>Spain</v>
      </c>
      <c r="AS332" t="str">
        <f>_xll.SNL.Clients.Office.Excel.Functions.SPG(AP332, "SP_COUNTRY_NAME")</f>
        <v>#INVALID COMPANY ID</v>
      </c>
      <c r="AX332" t="str">
        <f>_xll.SNL.Clients.Office.Excel.Functions.SPG(AU332, "SP_COUNTRY_NAME")</f>
        <v>#INVALID COMPANY ID</v>
      </c>
      <c r="BC332" t="str">
        <f>_xll.SNL.Clients.Office.Excel.Functions.SPG(AZ332, "SP_COUNTRY_NAME")</f>
        <v>#INVALID COMPANY ID</v>
      </c>
      <c r="BH332" t="str">
        <f>_xll.SNL.Clients.Office.Excel.Functions.SPG(BE332, "SP_COUNTRY_NAME")</f>
        <v>#INVALID COMPANY ID</v>
      </c>
      <c r="BM332" t="str">
        <f>_xll.SNL.Clients.Office.Excel.Functions.SPG(BJ332, "SP_COUNTRY_NAME")</f>
        <v>#INVALID COMPANY ID</v>
      </c>
      <c r="BR332" t="str">
        <f>_xll.SNL.Clients.Office.Excel.Functions.SPG(BO332, "SP_COUNTRY_NAME")</f>
        <v>#INVALID COMPANY ID</v>
      </c>
      <c r="BW332" t="str">
        <f>_xll.SNL.Clients.Office.Excel.Functions.SPG(BT332, "SP_COUNTRY_NAME")</f>
        <v>#INVALID COMPANY ID</v>
      </c>
      <c r="BX332" t="s">
        <v>1345</v>
      </c>
      <c r="BY332">
        <v>4092965</v>
      </c>
      <c r="BZ332" t="s">
        <v>401</v>
      </c>
      <c r="CA332" s="11">
        <v>0</v>
      </c>
      <c r="CB332" t="str">
        <f>_xll.SNL.Clients.Office.Excel.Functions.SPG(BY332, "SP_COUNTRY_NAME")</f>
        <v>USA</v>
      </c>
      <c r="CC332" t="s">
        <v>1471</v>
      </c>
      <c r="CD332">
        <v>110082</v>
      </c>
      <c r="CE332" t="s">
        <v>398</v>
      </c>
      <c r="CF332" s="11">
        <v>0</v>
      </c>
      <c r="CG332" t="str">
        <f>_xll.SNL.Clients.Office.Excel.Functions.SPG(CD332, "SP_COUNTRY_NAME")</f>
        <v>USA</v>
      </c>
      <c r="CH332" t="s">
        <v>1345</v>
      </c>
      <c r="CI332">
        <v>4092965</v>
      </c>
      <c r="CJ332" t="s">
        <v>401</v>
      </c>
      <c r="CK332" s="11">
        <v>0</v>
      </c>
      <c r="CL332" t="str">
        <f>_xll.SNL.Clients.Office.Excel.Functions.SPG(CI332, "SP_COUNTRY_NAME")</f>
        <v>USA</v>
      </c>
      <c r="CQ332" t="str">
        <f>_xll.SNL.Clients.Office.Excel.Functions.SPG(CN332, "SP_COUNTRY_NAME")</f>
        <v>#INVALID COMPANY ID</v>
      </c>
      <c r="CV332" t="str">
        <f>_xll.SNL.Clients.Office.Excel.Functions.SPG(CS332, "SP_COUNTRY_NAME")</f>
        <v>#INVALID COMPANY ID</v>
      </c>
      <c r="CW332" t="s">
        <v>1345</v>
      </c>
      <c r="CX332">
        <v>4092965</v>
      </c>
      <c r="CY332" t="s">
        <v>401</v>
      </c>
      <c r="CZ332" s="11">
        <v>0</v>
      </c>
      <c r="DA332" t="str">
        <f>_xll.SNL.Clients.Office.Excel.Functions.SPG(CX332, "SP_COUNTRY_NAME")</f>
        <v>USA</v>
      </c>
      <c r="DF332" t="str">
        <f>_xll.SNL.Clients.Office.Excel.Functions.SPG(DC332, "SP_COUNTRY_NAME")</f>
        <v>#INVALID COMPANY ID</v>
      </c>
      <c r="DK332" t="str">
        <f>_xll.SNL.Clients.Office.Excel.Functions.SPG(DH332, "SP_COUNTRY_NAME")</f>
        <v>#INVALID COMPANY ID</v>
      </c>
      <c r="DL332" t="s">
        <v>903</v>
      </c>
      <c r="DM332">
        <v>26632854</v>
      </c>
      <c r="DN332" t="s">
        <v>398</v>
      </c>
      <c r="DO332" s="11">
        <v>0</v>
      </c>
      <c r="DP332" t="str">
        <f>_xll.SNL.Clients.Office.Excel.Functions.SPG(DM332, "SP_COUNTRY_NAME")</f>
        <v>USA</v>
      </c>
      <c r="DQ332" t="s">
        <v>903</v>
      </c>
      <c r="DR332">
        <v>26632854</v>
      </c>
      <c r="DS332" t="s">
        <v>398</v>
      </c>
      <c r="DT332" s="11">
        <v>0</v>
      </c>
      <c r="DU332" t="str">
        <f>_xll.SNL.Clients.Office.Excel.Functions.SPG(DR332, "SP_COUNTRY_NAME")</f>
        <v>USA</v>
      </c>
      <c r="DV332" t="s">
        <v>903</v>
      </c>
      <c r="DW332">
        <v>26632854</v>
      </c>
      <c r="DX332" t="s">
        <v>398</v>
      </c>
      <c r="DY332" s="11">
        <v>0</v>
      </c>
      <c r="DZ332" t="str">
        <f>_xll.SNL.Clients.Office.Excel.Functions.SPG(DW332, "SP_COUNTRY_NAME")</f>
        <v>USA</v>
      </c>
      <c r="EE332" t="str">
        <f>_xll.SNL.Clients.Office.Excel.Functions.SPG(EB332, "SP_COUNTRY_NAME")</f>
        <v>#INVALID COMPANY ID</v>
      </c>
      <c r="EF332" t="s">
        <v>547</v>
      </c>
      <c r="EG332">
        <v>4432074</v>
      </c>
      <c r="EH332" t="s">
        <v>398</v>
      </c>
      <c r="EI332" s="11">
        <v>0</v>
      </c>
      <c r="EJ332" t="str">
        <f>_xll.SNL.Clients.Office.Excel.Functions.SPG(EG332, "SP_COUNTRY_NAME")</f>
        <v>Canada</v>
      </c>
      <c r="EO332" t="str">
        <f>_xll.SNL.Clients.Office.Excel.Functions.SPG(EL332, "SP_COUNTRY_NAME")</f>
        <v>#INVALID COMPANY ID</v>
      </c>
      <c r="ET332" t="str">
        <f>_xll.SNL.Clients.Office.Excel.Functions.SPG(EQ332, "SP_COUNTRY_NAME")</f>
        <v>#INVALID COMPANY ID</v>
      </c>
      <c r="EY332" t="str">
        <f>_xll.SNL.Clients.Office.Excel.Functions.SPG(EV332, "SP_COUNTRY_NAME")</f>
        <v>#INVALID COMPANY ID</v>
      </c>
      <c r="EZ332" t="s">
        <v>1471</v>
      </c>
      <c r="FA332">
        <v>110082</v>
      </c>
      <c r="FB332" t="s">
        <v>398</v>
      </c>
      <c r="FC332" s="11">
        <v>0</v>
      </c>
      <c r="FD332" t="str">
        <f>_xll.SNL.Clients.Office.Excel.Functions.SPG(FA332, "SP_COUNTRY_NAME")</f>
        <v>USA</v>
      </c>
      <c r="FE332" t="s">
        <v>1471</v>
      </c>
      <c r="FF332">
        <v>110082</v>
      </c>
      <c r="FG332" t="s">
        <v>398</v>
      </c>
      <c r="FH332" s="11">
        <v>0</v>
      </c>
      <c r="FI332" t="str">
        <f>_xll.SNL.Clients.Office.Excel.Functions.SPG(FF332, "SP_COUNTRY_NAME")</f>
        <v>USA</v>
      </c>
      <c r="FJ332" t="s">
        <v>1345</v>
      </c>
      <c r="FK332">
        <v>4092965</v>
      </c>
      <c r="FL332" t="s">
        <v>401</v>
      </c>
      <c r="FM332" s="11">
        <v>0</v>
      </c>
      <c r="FN332" t="str">
        <f>_xll.SNL.Clients.Office.Excel.Functions.SPG(FK332, "SP_COUNTRY_NAME")</f>
        <v>USA</v>
      </c>
      <c r="FS332" t="str">
        <f>_xll.SNL.Clients.Office.Excel.Functions.SPG(FP332, "SP_COUNTRY_NAME")</f>
        <v>#INVALID COMPANY ID</v>
      </c>
      <c r="FT332" t="s">
        <v>547</v>
      </c>
      <c r="FU332">
        <v>4432074</v>
      </c>
      <c r="FV332" t="s">
        <v>398</v>
      </c>
      <c r="FW332" s="11">
        <v>0</v>
      </c>
      <c r="FX332" t="str">
        <f>_xll.SNL.Clients.Office.Excel.Functions.SPG(FU332, "SP_COUNTRY_NAME")</f>
        <v>Canada</v>
      </c>
      <c r="GC332" t="str">
        <f>_xll.SNL.Clients.Office.Excel.Functions.SPG(FZ332, "SP_COUNTRY_NAME")</f>
        <v>#INVALID COMPANY ID</v>
      </c>
      <c r="GH332" t="str">
        <f>_xll.SNL.Clients.Office.Excel.Functions.SPG(GE332, "SP_COUNTRY_NAME")</f>
        <v>#INVALID COMPANY ID</v>
      </c>
      <c r="GM332" t="str">
        <f>_xll.SNL.Clients.Office.Excel.Functions.SPG(GJ332, "SP_COUNTRY_NAME")</f>
        <v>#INVALID COMPANY ID</v>
      </c>
      <c r="GR332" t="str">
        <f>_xll.SNL.Clients.Office.Excel.Functions.SPG(GO332, "SP_COUNTRY_NAME")</f>
        <v>#INVALID COMPANY ID</v>
      </c>
      <c r="GW332" t="str">
        <f>_xll.SNL.Clients.Office.Excel.Functions.SPG(GT332, "SP_COUNTRY_NAME")</f>
        <v>#INVALID COMPANY ID</v>
      </c>
      <c r="HB332" t="str">
        <f>_xll.SNL.Clients.Office.Excel.Functions.SPG(GY332, "SP_COUNTRY_NAME")</f>
        <v>#INVALID COMPANY ID</v>
      </c>
      <c r="HC332" t="s">
        <v>1345</v>
      </c>
      <c r="HD332">
        <v>4092965</v>
      </c>
      <c r="HE332" t="s">
        <v>401</v>
      </c>
      <c r="HF332" s="11">
        <v>0</v>
      </c>
      <c r="HG332" t="str">
        <f>_xll.SNL.Clients.Office.Excel.Functions.SPG(HD332, "SP_COUNTRY_NAME")</f>
        <v>USA</v>
      </c>
      <c r="HL332" t="str">
        <f>_xll.SNL.Clients.Office.Excel.Functions.SPG(HI332, "SP_COUNTRY_NAME")</f>
        <v>#INVALID COMPANY ID</v>
      </c>
      <c r="HQ332" t="str">
        <f>_xll.SNL.Clients.Office.Excel.Functions.SPG(HN332, "SP_COUNTRY_NAME")</f>
        <v>#INVALID COMPANY ID</v>
      </c>
      <c r="HR332" t="s">
        <v>1345</v>
      </c>
      <c r="HS332">
        <v>4092965</v>
      </c>
      <c r="HT332" t="s">
        <v>401</v>
      </c>
      <c r="HU332" s="11">
        <v>0</v>
      </c>
      <c r="HV332" t="str">
        <f>_xll.SNL.Clients.Office.Excel.Functions.SPG(HS332, "SP_COUNTRY_NAME")</f>
        <v>USA</v>
      </c>
      <c r="HW332" t="s">
        <v>547</v>
      </c>
      <c r="HX332">
        <v>4432074</v>
      </c>
      <c r="HY332" t="s">
        <v>398</v>
      </c>
      <c r="HZ332" s="11">
        <v>0</v>
      </c>
      <c r="IA332" t="str">
        <f>_xll.SNL.Clients.Office.Excel.Functions.SPG(HX332, "SP_COUNTRY_NAME")</f>
        <v>Canada</v>
      </c>
      <c r="IF332" t="str">
        <f>_xll.SNL.Clients.Office.Excel.Functions.SPG(IC332, "SP_COUNTRY_NAME")</f>
        <v>#INVALID COMPANY ID</v>
      </c>
      <c r="IK332" t="str">
        <f>_xll.SNL.Clients.Office.Excel.Functions.SPG(IH332, "SP_COUNTRY_NAME")</f>
        <v>#INVALID COMPANY ID</v>
      </c>
      <c r="IP332" t="str">
        <f>_xll.SNL.Clients.Office.Excel.Functions.SPG(IM332, "SP_COUNTRY_NAME")</f>
        <v>#INVALID COMPANY ID</v>
      </c>
      <c r="IU332" t="str">
        <f>_xll.SNL.Clients.Office.Excel.Functions.SPG(IR332, "SP_COUNTRY_NAME")</f>
        <v>#INVALID COMPANY ID</v>
      </c>
      <c r="IZ332" t="str">
        <f>_xll.SNL.Clients.Office.Excel.Functions.SPG(IW332, "SP_COUNTRY_NAME")</f>
        <v>#INVALID COMPANY ID</v>
      </c>
      <c r="JE332" t="str">
        <f>_xll.SNL.Clients.Office.Excel.Functions.SPG(JB332, "SP_COUNTRY_NAME")</f>
        <v>#INVALID COMPANY ID</v>
      </c>
      <c r="JF332" t="s">
        <v>903</v>
      </c>
      <c r="JG332">
        <v>26632854</v>
      </c>
      <c r="JH332" t="s">
        <v>398</v>
      </c>
      <c r="JI332" s="11">
        <v>0</v>
      </c>
      <c r="JJ332" t="str">
        <f>_xll.SNL.Clients.Office.Excel.Functions.SPG(JG332, "SP_COUNTRY_NAME")</f>
        <v>USA</v>
      </c>
      <c r="JK332" t="s">
        <v>1471</v>
      </c>
      <c r="JL332">
        <v>110082</v>
      </c>
      <c r="JM332" t="s">
        <v>398</v>
      </c>
      <c r="JN332" s="11">
        <v>0</v>
      </c>
      <c r="JO332" t="str">
        <f>_xll.SNL.Clients.Office.Excel.Functions.SPG(JL332, "SP_COUNTRY_NAME")</f>
        <v>USA</v>
      </c>
      <c r="JT332" t="str">
        <f>_xll.SNL.Clients.Office.Excel.Functions.SPG(JQ332, "SP_COUNTRY_NAME")</f>
        <v>#INVALID COMPANY ID</v>
      </c>
      <c r="JY332" t="str">
        <f>_xll.SNL.Clients.Office.Excel.Functions.SPG(JV332, "SP_COUNTRY_NAME")</f>
        <v>#INVALID COMPANY ID</v>
      </c>
      <c r="JZ332" t="s">
        <v>1345</v>
      </c>
      <c r="KA332">
        <v>4092965</v>
      </c>
      <c r="KB332" t="s">
        <v>401</v>
      </c>
      <c r="KC332" s="11">
        <v>0</v>
      </c>
      <c r="KD332" t="str">
        <f>_xll.SNL.Clients.Office.Excel.Functions.SPG(KA332, "SP_COUNTRY_NAME")</f>
        <v>USA</v>
      </c>
      <c r="KI332" t="str">
        <f>_xll.SNL.Clients.Office.Excel.Functions.SPG(KF332, "SP_COUNTRY_NAME")</f>
        <v>#INVALID COMPANY ID</v>
      </c>
      <c r="KN332" t="str">
        <f>_xll.SNL.Clients.Office.Excel.Functions.SPG(KK332, "SP_COUNTRY_NAME")</f>
        <v>#INVALID COMPANY ID</v>
      </c>
    </row>
    <row r="333" spans="5:300" x14ac:dyDescent="0.35">
      <c r="E333" t="str">
        <f>_xll.SNL.Clients.Office.Excel.Functions.SPG(B333, "SP_COUNTRY_NAME")</f>
        <v>#INVALID COMPANY ID</v>
      </c>
      <c r="F333" t="s">
        <v>796</v>
      </c>
      <c r="G333">
        <v>20326927</v>
      </c>
      <c r="H333" t="s">
        <v>398</v>
      </c>
      <c r="I333" s="11">
        <v>0</v>
      </c>
      <c r="J333" t="str">
        <f>_xll.SNL.Clients.Office.Excel.Functions.SPG(G333, "SP_COUNTRY_NAME")</f>
        <v>South Africa</v>
      </c>
      <c r="O333" t="str">
        <f>_xll.SNL.Clients.Office.Excel.Functions.SPG(L333, "SP_COUNTRY_NAME")</f>
        <v>#INVALID COMPANY ID</v>
      </c>
      <c r="P333" t="s">
        <v>871</v>
      </c>
      <c r="Q333">
        <v>7357269</v>
      </c>
      <c r="R333" t="s">
        <v>398</v>
      </c>
      <c r="S333" s="11">
        <v>0.01</v>
      </c>
      <c r="T333" t="str">
        <f>_xll.SNL.Clients.Office.Excel.Functions.SPG(Q333, "SP_COUNTRY_NAME")</f>
        <v>USA</v>
      </c>
      <c r="Y333" t="str">
        <f>_xll.SNL.Clients.Office.Excel.Functions.SPG(V333, "SP_COUNTRY_NAME")</f>
        <v>#INVALID COMPANY ID</v>
      </c>
      <c r="AD333" t="str">
        <f>_xll.SNL.Clients.Office.Excel.Functions.SPG(AA333, "SP_COUNTRY_NAME")</f>
        <v>#INVALID COMPANY ID</v>
      </c>
      <c r="AI333" t="str">
        <f>_xll.SNL.Clients.Office.Excel.Functions.SPG(AF333, "SP_COUNTRY_NAME")</f>
        <v>#INVALID COMPANY ID</v>
      </c>
      <c r="AJ333" t="s">
        <v>871</v>
      </c>
      <c r="AK333">
        <v>7357269</v>
      </c>
      <c r="AL333" t="s">
        <v>398</v>
      </c>
      <c r="AM333" s="11">
        <v>0.01</v>
      </c>
      <c r="AN333" t="str">
        <f>_xll.SNL.Clients.Office.Excel.Functions.SPG(AK333, "SP_COUNTRY_NAME")</f>
        <v>USA</v>
      </c>
      <c r="AS333" t="str">
        <f>_xll.SNL.Clients.Office.Excel.Functions.SPG(AP333, "SP_COUNTRY_NAME")</f>
        <v>#INVALID COMPANY ID</v>
      </c>
      <c r="AX333" t="str">
        <f>_xll.SNL.Clients.Office.Excel.Functions.SPG(AU333, "SP_COUNTRY_NAME")</f>
        <v>#INVALID COMPANY ID</v>
      </c>
      <c r="BC333" t="str">
        <f>_xll.SNL.Clients.Office.Excel.Functions.SPG(AZ333, "SP_COUNTRY_NAME")</f>
        <v>#INVALID COMPANY ID</v>
      </c>
      <c r="BH333" t="str">
        <f>_xll.SNL.Clients.Office.Excel.Functions.SPG(BE333, "SP_COUNTRY_NAME")</f>
        <v>#INVALID COMPANY ID</v>
      </c>
      <c r="BM333" t="str">
        <f>_xll.SNL.Clients.Office.Excel.Functions.SPG(BJ333, "SP_COUNTRY_NAME")</f>
        <v>#INVALID COMPANY ID</v>
      </c>
      <c r="BR333" t="str">
        <f>_xll.SNL.Clients.Office.Excel.Functions.SPG(BO333, "SP_COUNTRY_NAME")</f>
        <v>#INVALID COMPANY ID</v>
      </c>
      <c r="BW333" t="str">
        <f>_xll.SNL.Clients.Office.Excel.Functions.SPG(BT333, "SP_COUNTRY_NAME")</f>
        <v>#INVALID COMPANY ID</v>
      </c>
      <c r="BX333" t="s">
        <v>1039</v>
      </c>
      <c r="BY333">
        <v>100522</v>
      </c>
      <c r="BZ333" t="s">
        <v>401</v>
      </c>
      <c r="CA333" s="11">
        <v>0</v>
      </c>
      <c r="CB333" t="str">
        <f>_xll.SNL.Clients.Office.Excel.Functions.SPG(BY333, "SP_COUNTRY_NAME")</f>
        <v>Canada</v>
      </c>
      <c r="CC333" t="s">
        <v>539</v>
      </c>
      <c r="CD333">
        <v>4773761</v>
      </c>
      <c r="CE333" t="s">
        <v>398</v>
      </c>
      <c r="CF333" s="11">
        <v>0</v>
      </c>
      <c r="CG333" t="str">
        <f>_xll.SNL.Clients.Office.Excel.Functions.SPG(CD333, "SP_COUNTRY_NAME")</f>
        <v>Canada</v>
      </c>
      <c r="CH333" t="s">
        <v>1039</v>
      </c>
      <c r="CI333">
        <v>100522</v>
      </c>
      <c r="CJ333" t="s">
        <v>401</v>
      </c>
      <c r="CK333" s="11">
        <v>0</v>
      </c>
      <c r="CL333" t="str">
        <f>_xll.SNL.Clients.Office.Excel.Functions.SPG(CI333, "SP_COUNTRY_NAME")</f>
        <v>Canada</v>
      </c>
      <c r="CQ333" t="str">
        <f>_xll.SNL.Clients.Office.Excel.Functions.SPG(CN333, "SP_COUNTRY_NAME")</f>
        <v>#INVALID COMPANY ID</v>
      </c>
      <c r="CV333" t="str">
        <f>_xll.SNL.Clients.Office.Excel.Functions.SPG(CS333, "SP_COUNTRY_NAME")</f>
        <v>#INVALID COMPANY ID</v>
      </c>
      <c r="CW333" t="s">
        <v>1039</v>
      </c>
      <c r="CX333">
        <v>100522</v>
      </c>
      <c r="CY333" t="s">
        <v>401</v>
      </c>
      <c r="CZ333" s="11">
        <v>0</v>
      </c>
      <c r="DA333" t="str">
        <f>_xll.SNL.Clients.Office.Excel.Functions.SPG(CX333, "SP_COUNTRY_NAME")</f>
        <v>Canada</v>
      </c>
      <c r="DF333" t="str">
        <f>_xll.SNL.Clients.Office.Excel.Functions.SPG(DC333, "SP_COUNTRY_NAME")</f>
        <v>#INVALID COMPANY ID</v>
      </c>
      <c r="DK333" t="str">
        <f>_xll.SNL.Clients.Office.Excel.Functions.SPG(DH333, "SP_COUNTRY_NAME")</f>
        <v>#INVALID COMPANY ID</v>
      </c>
      <c r="DL333" t="s">
        <v>796</v>
      </c>
      <c r="DM333">
        <v>20326927</v>
      </c>
      <c r="DN333" t="s">
        <v>398</v>
      </c>
      <c r="DO333" s="11">
        <v>0</v>
      </c>
      <c r="DP333" t="str">
        <f>_xll.SNL.Clients.Office.Excel.Functions.SPG(DM333, "SP_COUNTRY_NAME")</f>
        <v>South Africa</v>
      </c>
      <c r="DQ333" t="s">
        <v>796</v>
      </c>
      <c r="DR333">
        <v>20326927</v>
      </c>
      <c r="DS333" t="s">
        <v>398</v>
      </c>
      <c r="DT333" s="11">
        <v>0</v>
      </c>
      <c r="DU333" t="str">
        <f>_xll.SNL.Clients.Office.Excel.Functions.SPG(DR333, "SP_COUNTRY_NAME")</f>
        <v>South Africa</v>
      </c>
      <c r="DV333" t="s">
        <v>796</v>
      </c>
      <c r="DW333">
        <v>20326927</v>
      </c>
      <c r="DX333" t="s">
        <v>398</v>
      </c>
      <c r="DY333" s="11">
        <v>0</v>
      </c>
      <c r="DZ333" t="str">
        <f>_xll.SNL.Clients.Office.Excel.Functions.SPG(DW333, "SP_COUNTRY_NAME")</f>
        <v>South Africa</v>
      </c>
      <c r="EE333" t="str">
        <f>_xll.SNL.Clients.Office.Excel.Functions.SPG(EB333, "SP_COUNTRY_NAME")</f>
        <v>#INVALID COMPANY ID</v>
      </c>
      <c r="EF333" t="s">
        <v>1173</v>
      </c>
      <c r="EG333">
        <v>5860870</v>
      </c>
      <c r="EH333" t="s">
        <v>398</v>
      </c>
      <c r="EI333" s="11">
        <v>0</v>
      </c>
      <c r="EJ333" t="str">
        <f>_xll.SNL.Clients.Office.Excel.Functions.SPG(EG333, "SP_COUNTRY_NAME")</f>
        <v>France</v>
      </c>
      <c r="EO333" t="str">
        <f>_xll.SNL.Clients.Office.Excel.Functions.SPG(EL333, "SP_COUNTRY_NAME")</f>
        <v>#INVALID COMPANY ID</v>
      </c>
      <c r="ET333" t="str">
        <f>_xll.SNL.Clients.Office.Excel.Functions.SPG(EQ333, "SP_COUNTRY_NAME")</f>
        <v>#INVALID COMPANY ID</v>
      </c>
      <c r="EY333" t="str">
        <f>_xll.SNL.Clients.Office.Excel.Functions.SPG(EV333, "SP_COUNTRY_NAME")</f>
        <v>#INVALID COMPANY ID</v>
      </c>
      <c r="EZ333" t="s">
        <v>539</v>
      </c>
      <c r="FA333">
        <v>4773761</v>
      </c>
      <c r="FB333" t="s">
        <v>398</v>
      </c>
      <c r="FC333" s="11">
        <v>0</v>
      </c>
      <c r="FD333" t="str">
        <f>_xll.SNL.Clients.Office.Excel.Functions.SPG(FA333, "SP_COUNTRY_NAME")</f>
        <v>Canada</v>
      </c>
      <c r="FE333" t="s">
        <v>539</v>
      </c>
      <c r="FF333">
        <v>4773761</v>
      </c>
      <c r="FG333" t="s">
        <v>398</v>
      </c>
      <c r="FH333" s="11">
        <v>0</v>
      </c>
      <c r="FI333" t="str">
        <f>_xll.SNL.Clients.Office.Excel.Functions.SPG(FF333, "SP_COUNTRY_NAME")</f>
        <v>Canada</v>
      </c>
      <c r="FJ333" t="s">
        <v>1039</v>
      </c>
      <c r="FK333">
        <v>100522</v>
      </c>
      <c r="FL333" t="s">
        <v>401</v>
      </c>
      <c r="FM333" s="11">
        <v>0</v>
      </c>
      <c r="FN333" t="str">
        <f>_xll.SNL.Clients.Office.Excel.Functions.SPG(FK333, "SP_COUNTRY_NAME")</f>
        <v>Canada</v>
      </c>
      <c r="FS333" t="str">
        <f>_xll.SNL.Clients.Office.Excel.Functions.SPG(FP333, "SP_COUNTRY_NAME")</f>
        <v>#INVALID COMPANY ID</v>
      </c>
      <c r="FT333" t="s">
        <v>1173</v>
      </c>
      <c r="FU333">
        <v>5860870</v>
      </c>
      <c r="FV333" t="s">
        <v>398</v>
      </c>
      <c r="FW333" s="11">
        <v>0</v>
      </c>
      <c r="FX333" t="str">
        <f>_xll.SNL.Clients.Office.Excel.Functions.SPG(FU333, "SP_COUNTRY_NAME")</f>
        <v>France</v>
      </c>
      <c r="GC333" t="str">
        <f>_xll.SNL.Clients.Office.Excel.Functions.SPG(FZ333, "SP_COUNTRY_NAME")</f>
        <v>#INVALID COMPANY ID</v>
      </c>
      <c r="GH333" t="str">
        <f>_xll.SNL.Clients.Office.Excel.Functions.SPG(GE333, "SP_COUNTRY_NAME")</f>
        <v>#INVALID COMPANY ID</v>
      </c>
      <c r="GM333" t="str">
        <f>_xll.SNL.Clients.Office.Excel.Functions.SPG(GJ333, "SP_COUNTRY_NAME")</f>
        <v>#INVALID COMPANY ID</v>
      </c>
      <c r="GR333" t="str">
        <f>_xll.SNL.Clients.Office.Excel.Functions.SPG(GO333, "SP_COUNTRY_NAME")</f>
        <v>#INVALID COMPANY ID</v>
      </c>
      <c r="GW333" t="str">
        <f>_xll.SNL.Clients.Office.Excel.Functions.SPG(GT333, "SP_COUNTRY_NAME")</f>
        <v>#INVALID COMPANY ID</v>
      </c>
      <c r="HB333" t="str">
        <f>_xll.SNL.Clients.Office.Excel.Functions.SPG(GY333, "SP_COUNTRY_NAME")</f>
        <v>#INVALID COMPANY ID</v>
      </c>
      <c r="HC333" t="s">
        <v>1039</v>
      </c>
      <c r="HD333">
        <v>100522</v>
      </c>
      <c r="HE333" t="s">
        <v>401</v>
      </c>
      <c r="HF333" s="11">
        <v>0</v>
      </c>
      <c r="HG333" t="str">
        <f>_xll.SNL.Clients.Office.Excel.Functions.SPG(HD333, "SP_COUNTRY_NAME")</f>
        <v>Canada</v>
      </c>
      <c r="HL333" t="str">
        <f>_xll.SNL.Clients.Office.Excel.Functions.SPG(HI333, "SP_COUNTRY_NAME")</f>
        <v>#INVALID COMPANY ID</v>
      </c>
      <c r="HQ333" t="str">
        <f>_xll.SNL.Clients.Office.Excel.Functions.SPG(HN333, "SP_COUNTRY_NAME")</f>
        <v>#INVALID COMPANY ID</v>
      </c>
      <c r="HR333" t="s">
        <v>1039</v>
      </c>
      <c r="HS333">
        <v>100522</v>
      </c>
      <c r="HT333" t="s">
        <v>401</v>
      </c>
      <c r="HU333" s="11">
        <v>0</v>
      </c>
      <c r="HV333" t="str">
        <f>_xll.SNL.Clients.Office.Excel.Functions.SPG(HS333, "SP_COUNTRY_NAME")</f>
        <v>Canada</v>
      </c>
      <c r="HW333" t="s">
        <v>1173</v>
      </c>
      <c r="HX333">
        <v>5860870</v>
      </c>
      <c r="HY333" t="s">
        <v>398</v>
      </c>
      <c r="HZ333" s="11">
        <v>0</v>
      </c>
      <c r="IA333" t="str">
        <f>_xll.SNL.Clients.Office.Excel.Functions.SPG(HX333, "SP_COUNTRY_NAME")</f>
        <v>France</v>
      </c>
      <c r="IF333" t="str">
        <f>_xll.SNL.Clients.Office.Excel.Functions.SPG(IC333, "SP_COUNTRY_NAME")</f>
        <v>#INVALID COMPANY ID</v>
      </c>
      <c r="IK333" t="str">
        <f>_xll.SNL.Clients.Office.Excel.Functions.SPG(IH333, "SP_COUNTRY_NAME")</f>
        <v>#INVALID COMPANY ID</v>
      </c>
      <c r="IP333" t="str">
        <f>_xll.SNL.Clients.Office.Excel.Functions.SPG(IM333, "SP_COUNTRY_NAME")</f>
        <v>#INVALID COMPANY ID</v>
      </c>
      <c r="IU333" t="str">
        <f>_xll.SNL.Clients.Office.Excel.Functions.SPG(IR333, "SP_COUNTRY_NAME")</f>
        <v>#INVALID COMPANY ID</v>
      </c>
      <c r="IZ333" t="str">
        <f>_xll.SNL.Clients.Office.Excel.Functions.SPG(IW333, "SP_COUNTRY_NAME")</f>
        <v>#INVALID COMPANY ID</v>
      </c>
      <c r="JE333" t="str">
        <f>_xll.SNL.Clients.Office.Excel.Functions.SPG(JB333, "SP_COUNTRY_NAME")</f>
        <v>#INVALID COMPANY ID</v>
      </c>
      <c r="JF333" t="s">
        <v>796</v>
      </c>
      <c r="JG333">
        <v>20326927</v>
      </c>
      <c r="JH333" t="s">
        <v>398</v>
      </c>
      <c r="JI333" s="11">
        <v>0</v>
      </c>
      <c r="JJ333" t="str">
        <f>_xll.SNL.Clients.Office.Excel.Functions.SPG(JG333, "SP_COUNTRY_NAME")</f>
        <v>South Africa</v>
      </c>
      <c r="JK333" t="s">
        <v>539</v>
      </c>
      <c r="JL333">
        <v>4773761</v>
      </c>
      <c r="JM333" t="s">
        <v>398</v>
      </c>
      <c r="JN333" s="11">
        <v>0</v>
      </c>
      <c r="JO333" t="str">
        <f>_xll.SNL.Clients.Office.Excel.Functions.SPG(JL333, "SP_COUNTRY_NAME")</f>
        <v>Canada</v>
      </c>
      <c r="JT333" t="str">
        <f>_xll.SNL.Clients.Office.Excel.Functions.SPG(JQ333, "SP_COUNTRY_NAME")</f>
        <v>#INVALID COMPANY ID</v>
      </c>
      <c r="JY333" t="str">
        <f>_xll.SNL.Clients.Office.Excel.Functions.SPG(JV333, "SP_COUNTRY_NAME")</f>
        <v>#INVALID COMPANY ID</v>
      </c>
      <c r="JZ333" t="s">
        <v>1039</v>
      </c>
      <c r="KA333">
        <v>100522</v>
      </c>
      <c r="KB333" t="s">
        <v>401</v>
      </c>
      <c r="KC333" s="11">
        <v>0</v>
      </c>
      <c r="KD333" t="str">
        <f>_xll.SNL.Clients.Office.Excel.Functions.SPG(KA333, "SP_COUNTRY_NAME")</f>
        <v>Canada</v>
      </c>
      <c r="KI333" t="str">
        <f>_xll.SNL.Clients.Office.Excel.Functions.SPG(KF333, "SP_COUNTRY_NAME")</f>
        <v>#INVALID COMPANY ID</v>
      </c>
      <c r="KN333" t="str">
        <f>_xll.SNL.Clients.Office.Excel.Functions.SPG(KK333, "SP_COUNTRY_NAME")</f>
        <v>#INVALID COMPANY ID</v>
      </c>
    </row>
    <row r="334" spans="5:300" x14ac:dyDescent="0.35">
      <c r="E334" t="str">
        <f>_xll.SNL.Clients.Office.Excel.Functions.SPG(B334, "SP_COUNTRY_NAME")</f>
        <v>#INVALID COMPANY ID</v>
      </c>
      <c r="F334" t="s">
        <v>644</v>
      </c>
      <c r="G334">
        <v>4289501</v>
      </c>
      <c r="H334" t="s">
        <v>398</v>
      </c>
      <c r="I334" s="11">
        <v>0</v>
      </c>
      <c r="J334" t="str">
        <f>_xll.SNL.Clients.Office.Excel.Functions.SPG(G334, "SP_COUNTRY_NAME")</f>
        <v>United Kingdom</v>
      </c>
      <c r="O334" t="str">
        <f>_xll.SNL.Clients.Office.Excel.Functions.SPG(L334, "SP_COUNTRY_NAME")</f>
        <v>#INVALID COMPANY ID</v>
      </c>
      <c r="P334" t="s">
        <v>824</v>
      </c>
      <c r="Q334">
        <v>4139629</v>
      </c>
      <c r="R334" t="s">
        <v>398</v>
      </c>
      <c r="S334" s="11">
        <v>0.01</v>
      </c>
      <c r="T334" t="str">
        <f>_xll.SNL.Clients.Office.Excel.Functions.SPG(Q334, "SP_COUNTRY_NAME")</f>
        <v>Singapore</v>
      </c>
      <c r="Y334" t="str">
        <f>_xll.SNL.Clients.Office.Excel.Functions.SPG(V334, "SP_COUNTRY_NAME")</f>
        <v>#INVALID COMPANY ID</v>
      </c>
      <c r="AD334" t="str">
        <f>_xll.SNL.Clients.Office.Excel.Functions.SPG(AA334, "SP_COUNTRY_NAME")</f>
        <v>#INVALID COMPANY ID</v>
      </c>
      <c r="AI334" t="str">
        <f>_xll.SNL.Clients.Office.Excel.Functions.SPG(AF334, "SP_COUNTRY_NAME")</f>
        <v>#INVALID COMPANY ID</v>
      </c>
      <c r="AJ334" t="s">
        <v>824</v>
      </c>
      <c r="AK334">
        <v>4139629</v>
      </c>
      <c r="AL334" t="s">
        <v>398</v>
      </c>
      <c r="AM334" s="11">
        <v>0.01</v>
      </c>
      <c r="AN334" t="str">
        <f>_xll.SNL.Clients.Office.Excel.Functions.SPG(AK334, "SP_COUNTRY_NAME")</f>
        <v>Singapore</v>
      </c>
      <c r="AS334" t="str">
        <f>_xll.SNL.Clients.Office.Excel.Functions.SPG(AP334, "SP_COUNTRY_NAME")</f>
        <v>#INVALID COMPANY ID</v>
      </c>
      <c r="AX334" t="str">
        <f>_xll.SNL.Clients.Office.Excel.Functions.SPG(AU334, "SP_COUNTRY_NAME")</f>
        <v>#INVALID COMPANY ID</v>
      </c>
      <c r="BC334" t="str">
        <f>_xll.SNL.Clients.Office.Excel.Functions.SPG(AZ334, "SP_COUNTRY_NAME")</f>
        <v>#INVALID COMPANY ID</v>
      </c>
      <c r="BH334" t="str">
        <f>_xll.SNL.Clients.Office.Excel.Functions.SPG(BE334, "SP_COUNTRY_NAME")</f>
        <v>#INVALID COMPANY ID</v>
      </c>
      <c r="BM334" t="str">
        <f>_xll.SNL.Clients.Office.Excel.Functions.SPG(BJ334, "SP_COUNTRY_NAME")</f>
        <v>#INVALID COMPANY ID</v>
      </c>
      <c r="BR334" t="str">
        <f>_xll.SNL.Clients.Office.Excel.Functions.SPG(BO334, "SP_COUNTRY_NAME")</f>
        <v>#INVALID COMPANY ID</v>
      </c>
      <c r="BW334" t="str">
        <f>_xll.SNL.Clients.Office.Excel.Functions.SPG(BT334, "SP_COUNTRY_NAME")</f>
        <v>#INVALID COMPANY ID</v>
      </c>
      <c r="BX334" t="s">
        <v>1798</v>
      </c>
      <c r="BY334">
        <v>27734737</v>
      </c>
      <c r="BZ334" t="s">
        <v>403</v>
      </c>
      <c r="CA334" s="11">
        <v>0</v>
      </c>
      <c r="CB334" t="str">
        <f>_xll.SNL.Clients.Office.Excel.Functions.SPG(BY334, "SP_COUNTRY_NAME")</f>
        <v>USA</v>
      </c>
      <c r="CC334" t="s">
        <v>1472</v>
      </c>
      <c r="CD334">
        <v>4420079</v>
      </c>
      <c r="CE334" t="s">
        <v>403</v>
      </c>
      <c r="CF334" s="11">
        <v>0</v>
      </c>
      <c r="CG334" t="str">
        <f>_xll.SNL.Clients.Office.Excel.Functions.SPG(CD334, "SP_COUNTRY_NAME")</f>
        <v>Brazil</v>
      </c>
      <c r="CH334" t="s">
        <v>1798</v>
      </c>
      <c r="CI334">
        <v>27734737</v>
      </c>
      <c r="CJ334" t="s">
        <v>403</v>
      </c>
      <c r="CK334" s="11">
        <v>0</v>
      </c>
      <c r="CL334" t="str">
        <f>_xll.SNL.Clients.Office.Excel.Functions.SPG(CI334, "SP_COUNTRY_NAME")</f>
        <v>USA</v>
      </c>
      <c r="CQ334" t="str">
        <f>_xll.SNL.Clients.Office.Excel.Functions.SPG(CN334, "SP_COUNTRY_NAME")</f>
        <v>#INVALID COMPANY ID</v>
      </c>
      <c r="CV334" t="str">
        <f>_xll.SNL.Clients.Office.Excel.Functions.SPG(CS334, "SP_COUNTRY_NAME")</f>
        <v>#INVALID COMPANY ID</v>
      </c>
      <c r="CW334" t="s">
        <v>1798</v>
      </c>
      <c r="CX334">
        <v>27734737</v>
      </c>
      <c r="CY334" t="s">
        <v>403</v>
      </c>
      <c r="CZ334" s="11">
        <v>0</v>
      </c>
      <c r="DA334" t="str">
        <f>_xll.SNL.Clients.Office.Excel.Functions.SPG(CX334, "SP_COUNTRY_NAME")</f>
        <v>USA</v>
      </c>
      <c r="DF334" t="str">
        <f>_xll.SNL.Clients.Office.Excel.Functions.SPG(DC334, "SP_COUNTRY_NAME")</f>
        <v>#INVALID COMPANY ID</v>
      </c>
      <c r="DK334" t="str">
        <f>_xll.SNL.Clients.Office.Excel.Functions.SPG(DH334, "SP_COUNTRY_NAME")</f>
        <v>#INVALID COMPANY ID</v>
      </c>
      <c r="DL334" t="s">
        <v>644</v>
      </c>
      <c r="DM334">
        <v>4289501</v>
      </c>
      <c r="DN334" t="s">
        <v>398</v>
      </c>
      <c r="DO334" s="11">
        <v>0</v>
      </c>
      <c r="DP334" t="str">
        <f>_xll.SNL.Clients.Office.Excel.Functions.SPG(DM334, "SP_COUNTRY_NAME")</f>
        <v>United Kingdom</v>
      </c>
      <c r="DQ334" t="s">
        <v>644</v>
      </c>
      <c r="DR334">
        <v>4289501</v>
      </c>
      <c r="DS334" t="s">
        <v>398</v>
      </c>
      <c r="DT334" s="11">
        <v>0</v>
      </c>
      <c r="DU334" t="str">
        <f>_xll.SNL.Clients.Office.Excel.Functions.SPG(DR334, "SP_COUNTRY_NAME")</f>
        <v>United Kingdom</v>
      </c>
      <c r="DV334" t="s">
        <v>644</v>
      </c>
      <c r="DW334">
        <v>4289501</v>
      </c>
      <c r="DX334" t="s">
        <v>398</v>
      </c>
      <c r="DY334" s="11">
        <v>0</v>
      </c>
      <c r="DZ334" t="str">
        <f>_xll.SNL.Clients.Office.Excel.Functions.SPG(DW334, "SP_COUNTRY_NAME")</f>
        <v>United Kingdom</v>
      </c>
      <c r="EE334" t="str">
        <f>_xll.SNL.Clients.Office.Excel.Functions.SPG(EB334, "SP_COUNTRY_NAME")</f>
        <v>#INVALID COMPANY ID</v>
      </c>
      <c r="EF334" t="s">
        <v>549</v>
      </c>
      <c r="EG334">
        <v>4547194</v>
      </c>
      <c r="EH334" t="s">
        <v>398</v>
      </c>
      <c r="EI334" s="11">
        <v>0</v>
      </c>
      <c r="EJ334" t="str">
        <f>_xll.SNL.Clients.Office.Excel.Functions.SPG(EG334, "SP_COUNTRY_NAME")</f>
        <v>Italy</v>
      </c>
      <c r="EO334" t="str">
        <f>_xll.SNL.Clients.Office.Excel.Functions.SPG(EL334, "SP_COUNTRY_NAME")</f>
        <v>#INVALID COMPANY ID</v>
      </c>
      <c r="ET334" t="str">
        <f>_xll.SNL.Clients.Office.Excel.Functions.SPG(EQ334, "SP_COUNTRY_NAME")</f>
        <v>#INVALID COMPANY ID</v>
      </c>
      <c r="EY334" t="str">
        <f>_xll.SNL.Clients.Office.Excel.Functions.SPG(EV334, "SP_COUNTRY_NAME")</f>
        <v>#INVALID COMPANY ID</v>
      </c>
      <c r="EZ334" t="s">
        <v>1472</v>
      </c>
      <c r="FA334">
        <v>4420079</v>
      </c>
      <c r="FB334" t="s">
        <v>403</v>
      </c>
      <c r="FC334" s="11">
        <v>0</v>
      </c>
      <c r="FD334" t="str">
        <f>_xll.SNL.Clients.Office.Excel.Functions.SPG(FA334, "SP_COUNTRY_NAME")</f>
        <v>Brazil</v>
      </c>
      <c r="FE334" t="s">
        <v>1472</v>
      </c>
      <c r="FF334">
        <v>4420079</v>
      </c>
      <c r="FG334" t="s">
        <v>403</v>
      </c>
      <c r="FH334" s="11">
        <v>0</v>
      </c>
      <c r="FI334" t="str">
        <f>_xll.SNL.Clients.Office.Excel.Functions.SPG(FF334, "SP_COUNTRY_NAME")</f>
        <v>Brazil</v>
      </c>
      <c r="FJ334" t="s">
        <v>1798</v>
      </c>
      <c r="FK334">
        <v>27734737</v>
      </c>
      <c r="FL334" t="s">
        <v>403</v>
      </c>
      <c r="FM334" s="11">
        <v>0</v>
      </c>
      <c r="FN334" t="str">
        <f>_xll.SNL.Clients.Office.Excel.Functions.SPG(FK334, "SP_COUNTRY_NAME")</f>
        <v>USA</v>
      </c>
      <c r="FS334" t="str">
        <f>_xll.SNL.Clients.Office.Excel.Functions.SPG(FP334, "SP_COUNTRY_NAME")</f>
        <v>#INVALID COMPANY ID</v>
      </c>
      <c r="FT334" t="s">
        <v>549</v>
      </c>
      <c r="FU334">
        <v>4547194</v>
      </c>
      <c r="FV334" t="s">
        <v>398</v>
      </c>
      <c r="FW334" s="11">
        <v>0</v>
      </c>
      <c r="FX334" t="str">
        <f>_xll.SNL.Clients.Office.Excel.Functions.SPG(FU334, "SP_COUNTRY_NAME")</f>
        <v>Italy</v>
      </c>
      <c r="GC334" t="str">
        <f>_xll.SNL.Clients.Office.Excel.Functions.SPG(FZ334, "SP_COUNTRY_NAME")</f>
        <v>#INVALID COMPANY ID</v>
      </c>
      <c r="GH334" t="str">
        <f>_xll.SNL.Clients.Office.Excel.Functions.SPG(GE334, "SP_COUNTRY_NAME")</f>
        <v>#INVALID COMPANY ID</v>
      </c>
      <c r="GM334" t="str">
        <f>_xll.SNL.Clients.Office.Excel.Functions.SPG(GJ334, "SP_COUNTRY_NAME")</f>
        <v>#INVALID COMPANY ID</v>
      </c>
      <c r="GR334" t="str">
        <f>_xll.SNL.Clients.Office.Excel.Functions.SPG(GO334, "SP_COUNTRY_NAME")</f>
        <v>#INVALID COMPANY ID</v>
      </c>
      <c r="GW334" t="str">
        <f>_xll.SNL.Clients.Office.Excel.Functions.SPG(GT334, "SP_COUNTRY_NAME")</f>
        <v>#INVALID COMPANY ID</v>
      </c>
      <c r="HB334" t="str">
        <f>_xll.SNL.Clients.Office.Excel.Functions.SPG(GY334, "SP_COUNTRY_NAME")</f>
        <v>#INVALID COMPANY ID</v>
      </c>
      <c r="HC334" t="s">
        <v>1798</v>
      </c>
      <c r="HD334">
        <v>27734737</v>
      </c>
      <c r="HE334" t="s">
        <v>403</v>
      </c>
      <c r="HF334" s="11">
        <v>0</v>
      </c>
      <c r="HG334" t="str">
        <f>_xll.SNL.Clients.Office.Excel.Functions.SPG(HD334, "SP_COUNTRY_NAME")</f>
        <v>USA</v>
      </c>
      <c r="HL334" t="str">
        <f>_xll.SNL.Clients.Office.Excel.Functions.SPG(HI334, "SP_COUNTRY_NAME")</f>
        <v>#INVALID COMPANY ID</v>
      </c>
      <c r="HQ334" t="str">
        <f>_xll.SNL.Clients.Office.Excel.Functions.SPG(HN334, "SP_COUNTRY_NAME")</f>
        <v>#INVALID COMPANY ID</v>
      </c>
      <c r="HR334" t="s">
        <v>1798</v>
      </c>
      <c r="HS334">
        <v>27734737</v>
      </c>
      <c r="HT334" t="s">
        <v>403</v>
      </c>
      <c r="HU334" s="11">
        <v>0</v>
      </c>
      <c r="HV334" t="str">
        <f>_xll.SNL.Clients.Office.Excel.Functions.SPG(HS334, "SP_COUNTRY_NAME")</f>
        <v>USA</v>
      </c>
      <c r="HW334" t="s">
        <v>549</v>
      </c>
      <c r="HX334">
        <v>4547194</v>
      </c>
      <c r="HY334" t="s">
        <v>398</v>
      </c>
      <c r="HZ334" s="11">
        <v>0</v>
      </c>
      <c r="IA334" t="str">
        <f>_xll.SNL.Clients.Office.Excel.Functions.SPG(HX334, "SP_COUNTRY_NAME")</f>
        <v>Italy</v>
      </c>
      <c r="IF334" t="str">
        <f>_xll.SNL.Clients.Office.Excel.Functions.SPG(IC334, "SP_COUNTRY_NAME")</f>
        <v>#INVALID COMPANY ID</v>
      </c>
      <c r="IK334" t="str">
        <f>_xll.SNL.Clients.Office.Excel.Functions.SPG(IH334, "SP_COUNTRY_NAME")</f>
        <v>#INVALID COMPANY ID</v>
      </c>
      <c r="IP334" t="str">
        <f>_xll.SNL.Clients.Office.Excel.Functions.SPG(IM334, "SP_COUNTRY_NAME")</f>
        <v>#INVALID COMPANY ID</v>
      </c>
      <c r="IU334" t="str">
        <f>_xll.SNL.Clients.Office.Excel.Functions.SPG(IR334, "SP_COUNTRY_NAME")</f>
        <v>#INVALID COMPANY ID</v>
      </c>
      <c r="IZ334" t="str">
        <f>_xll.SNL.Clients.Office.Excel.Functions.SPG(IW334, "SP_COUNTRY_NAME")</f>
        <v>#INVALID COMPANY ID</v>
      </c>
      <c r="JE334" t="str">
        <f>_xll.SNL.Clients.Office.Excel.Functions.SPG(JB334, "SP_COUNTRY_NAME")</f>
        <v>#INVALID COMPANY ID</v>
      </c>
      <c r="JF334" t="s">
        <v>644</v>
      </c>
      <c r="JG334">
        <v>4289501</v>
      </c>
      <c r="JH334" t="s">
        <v>398</v>
      </c>
      <c r="JI334" s="11">
        <v>0</v>
      </c>
      <c r="JJ334" t="str">
        <f>_xll.SNL.Clients.Office.Excel.Functions.SPG(JG334, "SP_COUNTRY_NAME")</f>
        <v>United Kingdom</v>
      </c>
      <c r="JK334" t="s">
        <v>1472</v>
      </c>
      <c r="JL334">
        <v>4420079</v>
      </c>
      <c r="JM334" t="s">
        <v>403</v>
      </c>
      <c r="JN334" s="11">
        <v>0</v>
      </c>
      <c r="JO334" t="str">
        <f>_xll.SNL.Clients.Office.Excel.Functions.SPG(JL334, "SP_COUNTRY_NAME")</f>
        <v>Brazil</v>
      </c>
      <c r="JT334" t="str">
        <f>_xll.SNL.Clients.Office.Excel.Functions.SPG(JQ334, "SP_COUNTRY_NAME")</f>
        <v>#INVALID COMPANY ID</v>
      </c>
      <c r="JY334" t="str">
        <f>_xll.SNL.Clients.Office.Excel.Functions.SPG(JV334, "SP_COUNTRY_NAME")</f>
        <v>#INVALID COMPANY ID</v>
      </c>
      <c r="JZ334" t="s">
        <v>1798</v>
      </c>
      <c r="KA334">
        <v>27734737</v>
      </c>
      <c r="KB334" t="s">
        <v>403</v>
      </c>
      <c r="KC334" s="11">
        <v>0</v>
      </c>
      <c r="KD334" t="str">
        <f>_xll.SNL.Clients.Office.Excel.Functions.SPG(KA334, "SP_COUNTRY_NAME")</f>
        <v>USA</v>
      </c>
      <c r="KI334" t="str">
        <f>_xll.SNL.Clients.Office.Excel.Functions.SPG(KF334, "SP_COUNTRY_NAME")</f>
        <v>#INVALID COMPANY ID</v>
      </c>
      <c r="KN334" t="str">
        <f>_xll.SNL.Clients.Office.Excel.Functions.SPG(KK334, "SP_COUNTRY_NAME")</f>
        <v>#INVALID COMPANY ID</v>
      </c>
    </row>
    <row r="335" spans="5:300" x14ac:dyDescent="0.35">
      <c r="E335" t="str">
        <f>_xll.SNL.Clients.Office.Excel.Functions.SPG(B335, "SP_COUNTRY_NAME")</f>
        <v>#INVALID COMPANY ID</v>
      </c>
      <c r="F335" t="s">
        <v>904</v>
      </c>
      <c r="G335">
        <v>4135241</v>
      </c>
      <c r="H335" t="s">
        <v>398</v>
      </c>
      <c r="I335" s="11">
        <v>0</v>
      </c>
      <c r="J335" t="str">
        <f>_xll.SNL.Clients.Office.Excel.Functions.SPG(G335, "SP_COUNTRY_NAME")</f>
        <v>Australia</v>
      </c>
      <c r="O335" t="str">
        <f>_xll.SNL.Clients.Office.Excel.Functions.SPG(L335, "SP_COUNTRY_NAME")</f>
        <v>#INVALID COMPANY ID</v>
      </c>
      <c r="P335" t="s">
        <v>699</v>
      </c>
      <c r="Q335">
        <v>6727027</v>
      </c>
      <c r="R335" t="s">
        <v>398</v>
      </c>
      <c r="S335" s="11">
        <v>0.01</v>
      </c>
      <c r="T335" t="str">
        <f>_xll.SNL.Clients.Office.Excel.Functions.SPG(Q335, "SP_COUNTRY_NAME")</f>
        <v>South Africa</v>
      </c>
      <c r="Y335" t="str">
        <f>_xll.SNL.Clients.Office.Excel.Functions.SPG(V335, "SP_COUNTRY_NAME")</f>
        <v>#INVALID COMPANY ID</v>
      </c>
      <c r="AD335" t="str">
        <f>_xll.SNL.Clients.Office.Excel.Functions.SPG(AA335, "SP_COUNTRY_NAME")</f>
        <v>#INVALID COMPANY ID</v>
      </c>
      <c r="AI335" t="str">
        <f>_xll.SNL.Clients.Office.Excel.Functions.SPG(AF335, "SP_COUNTRY_NAME")</f>
        <v>#INVALID COMPANY ID</v>
      </c>
      <c r="AJ335" t="s">
        <v>699</v>
      </c>
      <c r="AK335">
        <v>6727027</v>
      </c>
      <c r="AL335" t="s">
        <v>398</v>
      </c>
      <c r="AM335" s="11">
        <v>0.01</v>
      </c>
      <c r="AN335" t="str">
        <f>_xll.SNL.Clients.Office.Excel.Functions.SPG(AK335, "SP_COUNTRY_NAME")</f>
        <v>South Africa</v>
      </c>
      <c r="AS335" t="str">
        <f>_xll.SNL.Clients.Office.Excel.Functions.SPG(AP335, "SP_COUNTRY_NAME")</f>
        <v>#INVALID COMPANY ID</v>
      </c>
      <c r="AX335" t="str">
        <f>_xll.SNL.Clients.Office.Excel.Functions.SPG(AU335, "SP_COUNTRY_NAME")</f>
        <v>#INVALID COMPANY ID</v>
      </c>
      <c r="BC335" t="str">
        <f>_xll.SNL.Clients.Office.Excel.Functions.SPG(AZ335, "SP_COUNTRY_NAME")</f>
        <v>#INVALID COMPANY ID</v>
      </c>
      <c r="BH335" t="str">
        <f>_xll.SNL.Clients.Office.Excel.Functions.SPG(BE335, "SP_COUNTRY_NAME")</f>
        <v>#INVALID COMPANY ID</v>
      </c>
      <c r="BM335" t="str">
        <f>_xll.SNL.Clients.Office.Excel.Functions.SPG(BJ335, "SP_COUNTRY_NAME")</f>
        <v>#INVALID COMPANY ID</v>
      </c>
      <c r="BR335" t="str">
        <f>_xll.SNL.Clients.Office.Excel.Functions.SPG(BO335, "SP_COUNTRY_NAME")</f>
        <v>#INVALID COMPANY ID</v>
      </c>
      <c r="BW335" t="str">
        <f>_xll.SNL.Clients.Office.Excel.Functions.SPG(BT335, "SP_COUNTRY_NAME")</f>
        <v>#INVALID COMPANY ID</v>
      </c>
      <c r="BX335" t="s">
        <v>1799</v>
      </c>
      <c r="BY335">
        <v>4157397</v>
      </c>
      <c r="BZ335" t="s">
        <v>405</v>
      </c>
      <c r="CA335" s="11">
        <v>0</v>
      </c>
      <c r="CB335" t="str">
        <f>_xll.SNL.Clients.Office.Excel.Functions.SPG(BY335, "SP_COUNTRY_NAME")</f>
        <v>USA</v>
      </c>
      <c r="CC335" t="s">
        <v>519</v>
      </c>
      <c r="CD335">
        <v>4226520</v>
      </c>
      <c r="CE335" t="s">
        <v>398</v>
      </c>
      <c r="CF335" s="11">
        <v>0</v>
      </c>
      <c r="CG335" t="str">
        <f>_xll.SNL.Clients.Office.Excel.Functions.SPG(CD335, "SP_COUNTRY_NAME")</f>
        <v>Canada</v>
      </c>
      <c r="CH335" t="s">
        <v>1799</v>
      </c>
      <c r="CI335">
        <v>4157397</v>
      </c>
      <c r="CJ335" t="s">
        <v>405</v>
      </c>
      <c r="CK335" s="11">
        <v>0</v>
      </c>
      <c r="CL335" t="str">
        <f>_xll.SNL.Clients.Office.Excel.Functions.SPG(CI335, "SP_COUNTRY_NAME")</f>
        <v>USA</v>
      </c>
      <c r="CQ335" t="str">
        <f>_xll.SNL.Clients.Office.Excel.Functions.SPG(CN335, "SP_COUNTRY_NAME")</f>
        <v>#INVALID COMPANY ID</v>
      </c>
      <c r="CV335" t="str">
        <f>_xll.SNL.Clients.Office.Excel.Functions.SPG(CS335, "SP_COUNTRY_NAME")</f>
        <v>#INVALID COMPANY ID</v>
      </c>
      <c r="CW335" t="s">
        <v>1799</v>
      </c>
      <c r="CX335">
        <v>4157397</v>
      </c>
      <c r="CY335" t="s">
        <v>405</v>
      </c>
      <c r="CZ335" s="11">
        <v>0</v>
      </c>
      <c r="DA335" t="str">
        <f>_xll.SNL.Clients.Office.Excel.Functions.SPG(CX335, "SP_COUNTRY_NAME")</f>
        <v>USA</v>
      </c>
      <c r="DF335" t="str">
        <f>_xll.SNL.Clients.Office.Excel.Functions.SPG(DC335, "SP_COUNTRY_NAME")</f>
        <v>#INVALID COMPANY ID</v>
      </c>
      <c r="DK335" t="str">
        <f>_xll.SNL.Clients.Office.Excel.Functions.SPG(DH335, "SP_COUNTRY_NAME")</f>
        <v>#INVALID COMPANY ID</v>
      </c>
      <c r="DL335" t="s">
        <v>904</v>
      </c>
      <c r="DM335">
        <v>4135241</v>
      </c>
      <c r="DN335" t="s">
        <v>398</v>
      </c>
      <c r="DO335" s="11">
        <v>0</v>
      </c>
      <c r="DP335" t="str">
        <f>_xll.SNL.Clients.Office.Excel.Functions.SPG(DM335, "SP_COUNTRY_NAME")</f>
        <v>Australia</v>
      </c>
      <c r="DQ335" t="s">
        <v>904</v>
      </c>
      <c r="DR335">
        <v>4135241</v>
      </c>
      <c r="DS335" t="s">
        <v>398</v>
      </c>
      <c r="DT335" s="11">
        <v>0</v>
      </c>
      <c r="DU335" t="str">
        <f>_xll.SNL.Clients.Office.Excel.Functions.SPG(DR335, "SP_COUNTRY_NAME")</f>
        <v>Australia</v>
      </c>
      <c r="DV335" t="s">
        <v>904</v>
      </c>
      <c r="DW335">
        <v>4135241</v>
      </c>
      <c r="DX335" t="s">
        <v>398</v>
      </c>
      <c r="DY335" s="11">
        <v>0</v>
      </c>
      <c r="DZ335" t="str">
        <f>_xll.SNL.Clients.Office.Excel.Functions.SPG(DW335, "SP_COUNTRY_NAME")</f>
        <v>Australia</v>
      </c>
      <c r="EE335" t="str">
        <f>_xll.SNL.Clients.Office.Excel.Functions.SPG(EB335, "SP_COUNTRY_NAME")</f>
        <v>#INVALID COMPANY ID</v>
      </c>
      <c r="EF335" t="s">
        <v>719</v>
      </c>
      <c r="EG335">
        <v>4672160</v>
      </c>
      <c r="EH335" t="s">
        <v>398</v>
      </c>
      <c r="EI335" s="11">
        <v>0</v>
      </c>
      <c r="EJ335" t="str">
        <f>_xll.SNL.Clients.Office.Excel.Functions.SPG(EG335, "SP_COUNTRY_NAME")</f>
        <v>South Africa</v>
      </c>
      <c r="EO335" t="str">
        <f>_xll.SNL.Clients.Office.Excel.Functions.SPG(EL335, "SP_COUNTRY_NAME")</f>
        <v>#INVALID COMPANY ID</v>
      </c>
      <c r="ET335" t="str">
        <f>_xll.SNL.Clients.Office.Excel.Functions.SPG(EQ335, "SP_COUNTRY_NAME")</f>
        <v>#INVALID COMPANY ID</v>
      </c>
      <c r="EY335" t="str">
        <f>_xll.SNL.Clients.Office.Excel.Functions.SPG(EV335, "SP_COUNTRY_NAME")</f>
        <v>#INVALID COMPANY ID</v>
      </c>
      <c r="EZ335" t="s">
        <v>519</v>
      </c>
      <c r="FA335">
        <v>4226520</v>
      </c>
      <c r="FB335" t="s">
        <v>398</v>
      </c>
      <c r="FC335" s="11">
        <v>0</v>
      </c>
      <c r="FD335" t="str">
        <f>_xll.SNL.Clients.Office.Excel.Functions.SPG(FA335, "SP_COUNTRY_NAME")</f>
        <v>Canada</v>
      </c>
      <c r="FE335" t="s">
        <v>519</v>
      </c>
      <c r="FF335">
        <v>4226520</v>
      </c>
      <c r="FG335" t="s">
        <v>398</v>
      </c>
      <c r="FH335" s="11">
        <v>0</v>
      </c>
      <c r="FI335" t="str">
        <f>_xll.SNL.Clients.Office.Excel.Functions.SPG(FF335, "SP_COUNTRY_NAME")</f>
        <v>Canada</v>
      </c>
      <c r="FJ335" t="s">
        <v>1799</v>
      </c>
      <c r="FK335">
        <v>4157397</v>
      </c>
      <c r="FL335" t="s">
        <v>405</v>
      </c>
      <c r="FM335" s="11">
        <v>0</v>
      </c>
      <c r="FN335" t="str">
        <f>_xll.SNL.Clients.Office.Excel.Functions.SPG(FK335, "SP_COUNTRY_NAME")</f>
        <v>USA</v>
      </c>
      <c r="FS335" t="str">
        <f>_xll.SNL.Clients.Office.Excel.Functions.SPG(FP335, "SP_COUNTRY_NAME")</f>
        <v>#INVALID COMPANY ID</v>
      </c>
      <c r="FT335" t="s">
        <v>719</v>
      </c>
      <c r="FU335">
        <v>4672160</v>
      </c>
      <c r="FV335" t="s">
        <v>398</v>
      </c>
      <c r="FW335" s="11">
        <v>0</v>
      </c>
      <c r="FX335" t="str">
        <f>_xll.SNL.Clients.Office.Excel.Functions.SPG(FU335, "SP_COUNTRY_NAME")</f>
        <v>South Africa</v>
      </c>
      <c r="GC335" t="str">
        <f>_xll.SNL.Clients.Office.Excel.Functions.SPG(FZ335, "SP_COUNTRY_NAME")</f>
        <v>#INVALID COMPANY ID</v>
      </c>
      <c r="GH335" t="str">
        <f>_xll.SNL.Clients.Office.Excel.Functions.SPG(GE335, "SP_COUNTRY_NAME")</f>
        <v>#INVALID COMPANY ID</v>
      </c>
      <c r="GM335" t="str">
        <f>_xll.SNL.Clients.Office.Excel.Functions.SPG(GJ335, "SP_COUNTRY_NAME")</f>
        <v>#INVALID COMPANY ID</v>
      </c>
      <c r="GR335" t="str">
        <f>_xll.SNL.Clients.Office.Excel.Functions.SPG(GO335, "SP_COUNTRY_NAME")</f>
        <v>#INVALID COMPANY ID</v>
      </c>
      <c r="GW335" t="str">
        <f>_xll.SNL.Clients.Office.Excel.Functions.SPG(GT335, "SP_COUNTRY_NAME")</f>
        <v>#INVALID COMPANY ID</v>
      </c>
      <c r="HB335" t="str">
        <f>_xll.SNL.Clients.Office.Excel.Functions.SPG(GY335, "SP_COUNTRY_NAME")</f>
        <v>#INVALID COMPANY ID</v>
      </c>
      <c r="HC335" t="s">
        <v>1799</v>
      </c>
      <c r="HD335">
        <v>4157397</v>
      </c>
      <c r="HE335" t="s">
        <v>405</v>
      </c>
      <c r="HF335" s="11">
        <v>0</v>
      </c>
      <c r="HG335" t="str">
        <f>_xll.SNL.Clients.Office.Excel.Functions.SPG(HD335, "SP_COUNTRY_NAME")</f>
        <v>USA</v>
      </c>
      <c r="HL335" t="str">
        <f>_xll.SNL.Clients.Office.Excel.Functions.SPG(HI335, "SP_COUNTRY_NAME")</f>
        <v>#INVALID COMPANY ID</v>
      </c>
      <c r="HQ335" t="str">
        <f>_xll.SNL.Clients.Office.Excel.Functions.SPG(HN335, "SP_COUNTRY_NAME")</f>
        <v>#INVALID COMPANY ID</v>
      </c>
      <c r="HR335" t="s">
        <v>1799</v>
      </c>
      <c r="HS335">
        <v>4157397</v>
      </c>
      <c r="HT335" t="s">
        <v>405</v>
      </c>
      <c r="HU335" s="11">
        <v>0</v>
      </c>
      <c r="HV335" t="str">
        <f>_xll.SNL.Clients.Office.Excel.Functions.SPG(HS335, "SP_COUNTRY_NAME")</f>
        <v>USA</v>
      </c>
      <c r="HW335" t="s">
        <v>719</v>
      </c>
      <c r="HX335">
        <v>4672160</v>
      </c>
      <c r="HY335" t="s">
        <v>398</v>
      </c>
      <c r="HZ335" s="11">
        <v>0</v>
      </c>
      <c r="IA335" t="str">
        <f>_xll.SNL.Clients.Office.Excel.Functions.SPG(HX335, "SP_COUNTRY_NAME")</f>
        <v>South Africa</v>
      </c>
      <c r="IF335" t="str">
        <f>_xll.SNL.Clients.Office.Excel.Functions.SPG(IC335, "SP_COUNTRY_NAME")</f>
        <v>#INVALID COMPANY ID</v>
      </c>
      <c r="IK335" t="str">
        <f>_xll.SNL.Clients.Office.Excel.Functions.SPG(IH335, "SP_COUNTRY_NAME")</f>
        <v>#INVALID COMPANY ID</v>
      </c>
      <c r="IP335" t="str">
        <f>_xll.SNL.Clients.Office.Excel.Functions.SPG(IM335, "SP_COUNTRY_NAME")</f>
        <v>#INVALID COMPANY ID</v>
      </c>
      <c r="IU335" t="str">
        <f>_xll.SNL.Clients.Office.Excel.Functions.SPG(IR335, "SP_COUNTRY_NAME")</f>
        <v>#INVALID COMPANY ID</v>
      </c>
      <c r="IZ335" t="str">
        <f>_xll.SNL.Clients.Office.Excel.Functions.SPG(IW335, "SP_COUNTRY_NAME")</f>
        <v>#INVALID COMPANY ID</v>
      </c>
      <c r="JE335" t="str">
        <f>_xll.SNL.Clients.Office.Excel.Functions.SPG(JB335, "SP_COUNTRY_NAME")</f>
        <v>#INVALID COMPANY ID</v>
      </c>
      <c r="JF335" t="s">
        <v>904</v>
      </c>
      <c r="JG335">
        <v>4135241</v>
      </c>
      <c r="JH335" t="s">
        <v>398</v>
      </c>
      <c r="JI335" s="11">
        <v>0</v>
      </c>
      <c r="JJ335" t="str">
        <f>_xll.SNL.Clients.Office.Excel.Functions.SPG(JG335, "SP_COUNTRY_NAME")</f>
        <v>Australia</v>
      </c>
      <c r="JK335" t="s">
        <v>519</v>
      </c>
      <c r="JL335">
        <v>4226520</v>
      </c>
      <c r="JM335" t="s">
        <v>398</v>
      </c>
      <c r="JN335" s="11">
        <v>0</v>
      </c>
      <c r="JO335" t="str">
        <f>_xll.SNL.Clients.Office.Excel.Functions.SPG(JL335, "SP_COUNTRY_NAME")</f>
        <v>Canada</v>
      </c>
      <c r="JT335" t="str">
        <f>_xll.SNL.Clients.Office.Excel.Functions.SPG(JQ335, "SP_COUNTRY_NAME")</f>
        <v>#INVALID COMPANY ID</v>
      </c>
      <c r="JY335" t="str">
        <f>_xll.SNL.Clients.Office.Excel.Functions.SPG(JV335, "SP_COUNTRY_NAME")</f>
        <v>#INVALID COMPANY ID</v>
      </c>
      <c r="JZ335" t="s">
        <v>1799</v>
      </c>
      <c r="KA335">
        <v>4157397</v>
      </c>
      <c r="KB335" t="s">
        <v>405</v>
      </c>
      <c r="KC335" s="11">
        <v>0</v>
      </c>
      <c r="KD335" t="str">
        <f>_xll.SNL.Clients.Office.Excel.Functions.SPG(KA335, "SP_COUNTRY_NAME")</f>
        <v>USA</v>
      </c>
      <c r="KI335" t="str">
        <f>_xll.SNL.Clients.Office.Excel.Functions.SPG(KF335, "SP_COUNTRY_NAME")</f>
        <v>#INVALID COMPANY ID</v>
      </c>
      <c r="KN335" t="str">
        <f>_xll.SNL.Clients.Office.Excel.Functions.SPG(KK335, "SP_COUNTRY_NAME")</f>
        <v>#INVALID COMPANY ID</v>
      </c>
    </row>
    <row r="336" spans="5:300" x14ac:dyDescent="0.35">
      <c r="E336" t="str">
        <f>_xll.SNL.Clients.Office.Excel.Functions.SPG(B336, "SP_COUNTRY_NAME")</f>
        <v>#INVALID COMPANY ID</v>
      </c>
      <c r="F336" t="s">
        <v>905</v>
      </c>
      <c r="G336">
        <v>4336776</v>
      </c>
      <c r="H336" t="s">
        <v>398</v>
      </c>
      <c r="I336" s="11">
        <v>0</v>
      </c>
      <c r="J336" t="str">
        <f>_xll.SNL.Clients.Office.Excel.Functions.SPG(G336, "SP_COUNTRY_NAME")</f>
        <v>Norway</v>
      </c>
      <c r="O336" t="str">
        <f>_xll.SNL.Clients.Office.Excel.Functions.SPG(L336, "SP_COUNTRY_NAME")</f>
        <v>#INVALID COMPANY ID</v>
      </c>
      <c r="P336" t="s">
        <v>1155</v>
      </c>
      <c r="Q336">
        <v>4557345</v>
      </c>
      <c r="R336" t="s">
        <v>398</v>
      </c>
      <c r="S336" s="11">
        <v>0.01</v>
      </c>
      <c r="T336" t="str">
        <f>_xll.SNL.Clients.Office.Excel.Functions.SPG(Q336, "SP_COUNTRY_NAME")</f>
        <v>United Kingdom</v>
      </c>
      <c r="Y336" t="str">
        <f>_xll.SNL.Clients.Office.Excel.Functions.SPG(V336, "SP_COUNTRY_NAME")</f>
        <v>#INVALID COMPANY ID</v>
      </c>
      <c r="AD336" t="str">
        <f>_xll.SNL.Clients.Office.Excel.Functions.SPG(AA336, "SP_COUNTRY_NAME")</f>
        <v>#INVALID COMPANY ID</v>
      </c>
      <c r="AI336" t="str">
        <f>_xll.SNL.Clients.Office.Excel.Functions.SPG(AF336, "SP_COUNTRY_NAME")</f>
        <v>#INVALID COMPANY ID</v>
      </c>
      <c r="AJ336" t="s">
        <v>1155</v>
      </c>
      <c r="AK336">
        <v>4557345</v>
      </c>
      <c r="AL336" t="s">
        <v>398</v>
      </c>
      <c r="AM336" s="11">
        <v>0.01</v>
      </c>
      <c r="AN336" t="str">
        <f>_xll.SNL.Clients.Office.Excel.Functions.SPG(AK336, "SP_COUNTRY_NAME")</f>
        <v>United Kingdom</v>
      </c>
      <c r="AS336" t="str">
        <f>_xll.SNL.Clients.Office.Excel.Functions.SPG(AP336, "SP_COUNTRY_NAME")</f>
        <v>#INVALID COMPANY ID</v>
      </c>
      <c r="AX336" t="str">
        <f>_xll.SNL.Clients.Office.Excel.Functions.SPG(AU336, "SP_COUNTRY_NAME")</f>
        <v>#INVALID COMPANY ID</v>
      </c>
      <c r="BC336" t="str">
        <f>_xll.SNL.Clients.Office.Excel.Functions.SPG(AZ336, "SP_COUNTRY_NAME")</f>
        <v>#INVALID COMPANY ID</v>
      </c>
      <c r="BH336" t="str">
        <f>_xll.SNL.Clients.Office.Excel.Functions.SPG(BE336, "SP_COUNTRY_NAME")</f>
        <v>#INVALID COMPANY ID</v>
      </c>
      <c r="BM336" t="str">
        <f>_xll.SNL.Clients.Office.Excel.Functions.SPG(BJ336, "SP_COUNTRY_NAME")</f>
        <v>#INVALID COMPANY ID</v>
      </c>
      <c r="BR336" t="str">
        <f>_xll.SNL.Clients.Office.Excel.Functions.SPG(BO336, "SP_COUNTRY_NAME")</f>
        <v>#INVALID COMPANY ID</v>
      </c>
      <c r="BW336" t="str">
        <f>_xll.SNL.Clients.Office.Excel.Functions.SPG(BT336, "SP_COUNTRY_NAME")</f>
        <v>#INVALID COMPANY ID</v>
      </c>
      <c r="BX336" t="s">
        <v>1210</v>
      </c>
      <c r="BY336">
        <v>4082660</v>
      </c>
      <c r="BZ336" t="s">
        <v>398</v>
      </c>
      <c r="CA336" s="11">
        <v>0</v>
      </c>
      <c r="CB336" t="str">
        <f>_xll.SNL.Clients.Office.Excel.Functions.SPG(BY336, "SP_COUNTRY_NAME")</f>
        <v>USA</v>
      </c>
      <c r="CC336" t="s">
        <v>1473</v>
      </c>
      <c r="CD336">
        <v>108146967</v>
      </c>
      <c r="CE336" t="s">
        <v>398</v>
      </c>
      <c r="CF336" s="11">
        <v>0</v>
      </c>
      <c r="CG336" t="str">
        <f>_xll.SNL.Clients.Office.Excel.Functions.SPG(CD336, "SP_COUNTRY_NAME")</f>
        <v>Brazil</v>
      </c>
      <c r="CH336" t="s">
        <v>1210</v>
      </c>
      <c r="CI336">
        <v>4082660</v>
      </c>
      <c r="CJ336" t="s">
        <v>398</v>
      </c>
      <c r="CK336" s="11">
        <v>0</v>
      </c>
      <c r="CL336" t="str">
        <f>_xll.SNL.Clients.Office.Excel.Functions.SPG(CI336, "SP_COUNTRY_NAME")</f>
        <v>USA</v>
      </c>
      <c r="CQ336" t="str">
        <f>_xll.SNL.Clients.Office.Excel.Functions.SPG(CN336, "SP_COUNTRY_NAME")</f>
        <v>#INVALID COMPANY ID</v>
      </c>
      <c r="CV336" t="str">
        <f>_xll.SNL.Clients.Office.Excel.Functions.SPG(CS336, "SP_COUNTRY_NAME")</f>
        <v>#INVALID COMPANY ID</v>
      </c>
      <c r="CW336" t="s">
        <v>1210</v>
      </c>
      <c r="CX336">
        <v>4082660</v>
      </c>
      <c r="CY336" t="s">
        <v>398</v>
      </c>
      <c r="CZ336" s="11">
        <v>0</v>
      </c>
      <c r="DA336" t="str">
        <f>_xll.SNL.Clients.Office.Excel.Functions.SPG(CX336, "SP_COUNTRY_NAME")</f>
        <v>USA</v>
      </c>
      <c r="DF336" t="str">
        <f>_xll.SNL.Clients.Office.Excel.Functions.SPG(DC336, "SP_COUNTRY_NAME")</f>
        <v>#INVALID COMPANY ID</v>
      </c>
      <c r="DK336" t="str">
        <f>_xll.SNL.Clients.Office.Excel.Functions.SPG(DH336, "SP_COUNTRY_NAME")</f>
        <v>#INVALID COMPANY ID</v>
      </c>
      <c r="DL336" t="s">
        <v>905</v>
      </c>
      <c r="DM336">
        <v>4336776</v>
      </c>
      <c r="DN336" t="s">
        <v>398</v>
      </c>
      <c r="DO336" s="11">
        <v>0</v>
      </c>
      <c r="DP336" t="str">
        <f>_xll.SNL.Clients.Office.Excel.Functions.SPG(DM336, "SP_COUNTRY_NAME")</f>
        <v>Norway</v>
      </c>
      <c r="DQ336" t="s">
        <v>905</v>
      </c>
      <c r="DR336">
        <v>4336776</v>
      </c>
      <c r="DS336" t="s">
        <v>398</v>
      </c>
      <c r="DT336" s="11">
        <v>0</v>
      </c>
      <c r="DU336" t="str">
        <f>_xll.SNL.Clients.Office.Excel.Functions.SPG(DR336, "SP_COUNTRY_NAME")</f>
        <v>Norway</v>
      </c>
      <c r="DV336" t="s">
        <v>905</v>
      </c>
      <c r="DW336">
        <v>4336776</v>
      </c>
      <c r="DX336" t="s">
        <v>398</v>
      </c>
      <c r="DY336" s="11">
        <v>0</v>
      </c>
      <c r="DZ336" t="str">
        <f>_xll.SNL.Clients.Office.Excel.Functions.SPG(DW336, "SP_COUNTRY_NAME")</f>
        <v>Norway</v>
      </c>
      <c r="EE336" t="str">
        <f>_xll.SNL.Clients.Office.Excel.Functions.SPG(EB336, "SP_COUNTRY_NAME")</f>
        <v>#INVALID COMPANY ID</v>
      </c>
      <c r="EF336" t="s">
        <v>2027</v>
      </c>
      <c r="EG336">
        <v>6731032</v>
      </c>
      <c r="EH336" t="s">
        <v>398</v>
      </c>
      <c r="EI336" s="11">
        <v>0</v>
      </c>
      <c r="EJ336" t="str">
        <f>_xll.SNL.Clients.Office.Excel.Functions.SPG(EG336, "SP_COUNTRY_NAME")</f>
        <v>Switzerland</v>
      </c>
      <c r="EO336" t="str">
        <f>_xll.SNL.Clients.Office.Excel.Functions.SPG(EL336, "SP_COUNTRY_NAME")</f>
        <v>#INVALID COMPANY ID</v>
      </c>
      <c r="ET336" t="str">
        <f>_xll.SNL.Clients.Office.Excel.Functions.SPG(EQ336, "SP_COUNTRY_NAME")</f>
        <v>#INVALID COMPANY ID</v>
      </c>
      <c r="EY336" t="str">
        <f>_xll.SNL.Clients.Office.Excel.Functions.SPG(EV336, "SP_COUNTRY_NAME")</f>
        <v>#INVALID COMPANY ID</v>
      </c>
      <c r="EZ336" t="s">
        <v>1473</v>
      </c>
      <c r="FA336">
        <v>108146967</v>
      </c>
      <c r="FB336" t="s">
        <v>398</v>
      </c>
      <c r="FC336" s="11">
        <v>0</v>
      </c>
      <c r="FD336" t="str">
        <f>_xll.SNL.Clients.Office.Excel.Functions.SPG(FA336, "SP_COUNTRY_NAME")</f>
        <v>Brazil</v>
      </c>
      <c r="FE336" t="s">
        <v>1473</v>
      </c>
      <c r="FF336">
        <v>108146967</v>
      </c>
      <c r="FG336" t="s">
        <v>398</v>
      </c>
      <c r="FH336" s="11">
        <v>0</v>
      </c>
      <c r="FI336" t="str">
        <f>_xll.SNL.Clients.Office.Excel.Functions.SPG(FF336, "SP_COUNTRY_NAME")</f>
        <v>Brazil</v>
      </c>
      <c r="FJ336" t="s">
        <v>1210</v>
      </c>
      <c r="FK336">
        <v>4082660</v>
      </c>
      <c r="FL336" t="s">
        <v>398</v>
      </c>
      <c r="FM336" s="11">
        <v>0</v>
      </c>
      <c r="FN336" t="str">
        <f>_xll.SNL.Clients.Office.Excel.Functions.SPG(FK336, "SP_COUNTRY_NAME")</f>
        <v>USA</v>
      </c>
      <c r="FS336" t="str">
        <f>_xll.SNL.Clients.Office.Excel.Functions.SPG(FP336, "SP_COUNTRY_NAME")</f>
        <v>#INVALID COMPANY ID</v>
      </c>
      <c r="FT336" t="s">
        <v>2027</v>
      </c>
      <c r="FU336">
        <v>6731032</v>
      </c>
      <c r="FV336" t="s">
        <v>398</v>
      </c>
      <c r="FW336" s="11">
        <v>0</v>
      </c>
      <c r="FX336" t="str">
        <f>_xll.SNL.Clients.Office.Excel.Functions.SPG(FU336, "SP_COUNTRY_NAME")</f>
        <v>Switzerland</v>
      </c>
      <c r="GC336" t="str">
        <f>_xll.SNL.Clients.Office.Excel.Functions.SPG(FZ336, "SP_COUNTRY_NAME")</f>
        <v>#INVALID COMPANY ID</v>
      </c>
      <c r="GH336" t="str">
        <f>_xll.SNL.Clients.Office.Excel.Functions.SPG(GE336, "SP_COUNTRY_NAME")</f>
        <v>#INVALID COMPANY ID</v>
      </c>
      <c r="GM336" t="str">
        <f>_xll.SNL.Clients.Office.Excel.Functions.SPG(GJ336, "SP_COUNTRY_NAME")</f>
        <v>#INVALID COMPANY ID</v>
      </c>
      <c r="GR336" t="str">
        <f>_xll.SNL.Clients.Office.Excel.Functions.SPG(GO336, "SP_COUNTRY_NAME")</f>
        <v>#INVALID COMPANY ID</v>
      </c>
      <c r="GW336" t="str">
        <f>_xll.SNL.Clients.Office.Excel.Functions.SPG(GT336, "SP_COUNTRY_NAME")</f>
        <v>#INVALID COMPANY ID</v>
      </c>
      <c r="HB336" t="str">
        <f>_xll.SNL.Clients.Office.Excel.Functions.SPG(GY336, "SP_COUNTRY_NAME")</f>
        <v>#INVALID COMPANY ID</v>
      </c>
      <c r="HC336" t="s">
        <v>1210</v>
      </c>
      <c r="HD336">
        <v>4082660</v>
      </c>
      <c r="HE336" t="s">
        <v>398</v>
      </c>
      <c r="HF336" s="11">
        <v>0</v>
      </c>
      <c r="HG336" t="str">
        <f>_xll.SNL.Clients.Office.Excel.Functions.SPG(HD336, "SP_COUNTRY_NAME")</f>
        <v>USA</v>
      </c>
      <c r="HL336" t="str">
        <f>_xll.SNL.Clients.Office.Excel.Functions.SPG(HI336, "SP_COUNTRY_NAME")</f>
        <v>#INVALID COMPANY ID</v>
      </c>
      <c r="HQ336" t="str">
        <f>_xll.SNL.Clients.Office.Excel.Functions.SPG(HN336, "SP_COUNTRY_NAME")</f>
        <v>#INVALID COMPANY ID</v>
      </c>
      <c r="HR336" t="s">
        <v>1210</v>
      </c>
      <c r="HS336">
        <v>4082660</v>
      </c>
      <c r="HT336" t="s">
        <v>398</v>
      </c>
      <c r="HU336" s="11">
        <v>0</v>
      </c>
      <c r="HV336" t="str">
        <f>_xll.SNL.Clients.Office.Excel.Functions.SPG(HS336, "SP_COUNTRY_NAME")</f>
        <v>USA</v>
      </c>
      <c r="HW336" t="s">
        <v>2027</v>
      </c>
      <c r="HX336">
        <v>6731032</v>
      </c>
      <c r="HY336" t="s">
        <v>398</v>
      </c>
      <c r="HZ336" s="11">
        <v>0</v>
      </c>
      <c r="IA336" t="str">
        <f>_xll.SNL.Clients.Office.Excel.Functions.SPG(HX336, "SP_COUNTRY_NAME")</f>
        <v>Switzerland</v>
      </c>
      <c r="IF336" t="str">
        <f>_xll.SNL.Clients.Office.Excel.Functions.SPG(IC336, "SP_COUNTRY_NAME")</f>
        <v>#INVALID COMPANY ID</v>
      </c>
      <c r="IK336" t="str">
        <f>_xll.SNL.Clients.Office.Excel.Functions.SPG(IH336, "SP_COUNTRY_NAME")</f>
        <v>#INVALID COMPANY ID</v>
      </c>
      <c r="IP336" t="str">
        <f>_xll.SNL.Clients.Office.Excel.Functions.SPG(IM336, "SP_COUNTRY_NAME")</f>
        <v>#INVALID COMPANY ID</v>
      </c>
      <c r="IU336" t="str">
        <f>_xll.SNL.Clients.Office.Excel.Functions.SPG(IR336, "SP_COUNTRY_NAME")</f>
        <v>#INVALID COMPANY ID</v>
      </c>
      <c r="IZ336" t="str">
        <f>_xll.SNL.Clients.Office.Excel.Functions.SPG(IW336, "SP_COUNTRY_NAME")</f>
        <v>#INVALID COMPANY ID</v>
      </c>
      <c r="JE336" t="str">
        <f>_xll.SNL.Clients.Office.Excel.Functions.SPG(JB336, "SP_COUNTRY_NAME")</f>
        <v>#INVALID COMPANY ID</v>
      </c>
      <c r="JF336" t="s">
        <v>905</v>
      </c>
      <c r="JG336">
        <v>4336776</v>
      </c>
      <c r="JH336" t="s">
        <v>398</v>
      </c>
      <c r="JI336" s="11">
        <v>0</v>
      </c>
      <c r="JJ336" t="str">
        <f>_xll.SNL.Clients.Office.Excel.Functions.SPG(JG336, "SP_COUNTRY_NAME")</f>
        <v>Norway</v>
      </c>
      <c r="JK336" t="s">
        <v>1473</v>
      </c>
      <c r="JL336">
        <v>108146967</v>
      </c>
      <c r="JM336" t="s">
        <v>398</v>
      </c>
      <c r="JN336" s="11">
        <v>0</v>
      </c>
      <c r="JO336" t="str">
        <f>_xll.SNL.Clients.Office.Excel.Functions.SPG(JL336, "SP_COUNTRY_NAME")</f>
        <v>Brazil</v>
      </c>
      <c r="JT336" t="str">
        <f>_xll.SNL.Clients.Office.Excel.Functions.SPG(JQ336, "SP_COUNTRY_NAME")</f>
        <v>#INVALID COMPANY ID</v>
      </c>
      <c r="JY336" t="str">
        <f>_xll.SNL.Clients.Office.Excel.Functions.SPG(JV336, "SP_COUNTRY_NAME")</f>
        <v>#INVALID COMPANY ID</v>
      </c>
      <c r="JZ336" t="s">
        <v>1210</v>
      </c>
      <c r="KA336">
        <v>4082660</v>
      </c>
      <c r="KB336" t="s">
        <v>398</v>
      </c>
      <c r="KC336" s="11">
        <v>0</v>
      </c>
      <c r="KD336" t="str">
        <f>_xll.SNL.Clients.Office.Excel.Functions.SPG(KA336, "SP_COUNTRY_NAME")</f>
        <v>USA</v>
      </c>
      <c r="KI336" t="str">
        <f>_xll.SNL.Clients.Office.Excel.Functions.SPG(KF336, "SP_COUNTRY_NAME")</f>
        <v>#INVALID COMPANY ID</v>
      </c>
      <c r="KN336" t="str">
        <f>_xll.SNL.Clients.Office.Excel.Functions.SPG(KK336, "SP_COUNTRY_NAME")</f>
        <v>#INVALID COMPANY ID</v>
      </c>
    </row>
    <row r="337" spans="5:300" x14ac:dyDescent="0.35">
      <c r="E337" t="str">
        <f>_xll.SNL.Clients.Office.Excel.Functions.SPG(B337, "SP_COUNTRY_NAME")</f>
        <v>#INVALID COMPANY ID</v>
      </c>
      <c r="F337" t="s">
        <v>560</v>
      </c>
      <c r="G337">
        <v>4556203</v>
      </c>
      <c r="H337" t="s">
        <v>398</v>
      </c>
      <c r="I337" s="11">
        <v>0</v>
      </c>
      <c r="J337" t="str">
        <f>_xll.SNL.Clients.Office.Excel.Functions.SPG(G337, "SP_COUNTRY_NAME")</f>
        <v>USA</v>
      </c>
      <c r="O337" t="str">
        <f>_xll.SNL.Clients.Office.Excel.Functions.SPG(L337, "SP_COUNTRY_NAME")</f>
        <v>#INVALID COMPANY ID</v>
      </c>
      <c r="P337" t="s">
        <v>1156</v>
      </c>
      <c r="Q337">
        <v>4190012</v>
      </c>
      <c r="R337" t="s">
        <v>398</v>
      </c>
      <c r="S337" s="11">
        <v>0.01</v>
      </c>
      <c r="T337" t="str">
        <f>_xll.SNL.Clients.Office.Excel.Functions.SPG(Q337, "SP_COUNTRY_NAME")</f>
        <v>Luxembourg</v>
      </c>
      <c r="Y337" t="str">
        <f>_xll.SNL.Clients.Office.Excel.Functions.SPG(V337, "SP_COUNTRY_NAME")</f>
        <v>#INVALID COMPANY ID</v>
      </c>
      <c r="AD337" t="str">
        <f>_xll.SNL.Clients.Office.Excel.Functions.SPG(AA337, "SP_COUNTRY_NAME")</f>
        <v>#INVALID COMPANY ID</v>
      </c>
      <c r="AI337" t="str">
        <f>_xll.SNL.Clients.Office.Excel.Functions.SPG(AF337, "SP_COUNTRY_NAME")</f>
        <v>#INVALID COMPANY ID</v>
      </c>
      <c r="AJ337" t="s">
        <v>1156</v>
      </c>
      <c r="AK337">
        <v>4190012</v>
      </c>
      <c r="AL337" t="s">
        <v>398</v>
      </c>
      <c r="AM337" s="11">
        <v>0.01</v>
      </c>
      <c r="AN337" t="str">
        <f>_xll.SNL.Clients.Office.Excel.Functions.SPG(AK337, "SP_COUNTRY_NAME")</f>
        <v>Luxembourg</v>
      </c>
      <c r="AS337" t="str">
        <f>_xll.SNL.Clients.Office.Excel.Functions.SPG(AP337, "SP_COUNTRY_NAME")</f>
        <v>#INVALID COMPANY ID</v>
      </c>
      <c r="AX337" t="str">
        <f>_xll.SNL.Clients.Office.Excel.Functions.SPG(AU337, "SP_COUNTRY_NAME")</f>
        <v>#INVALID COMPANY ID</v>
      </c>
      <c r="BC337" t="str">
        <f>_xll.SNL.Clients.Office.Excel.Functions.SPG(AZ337, "SP_COUNTRY_NAME")</f>
        <v>#INVALID COMPANY ID</v>
      </c>
      <c r="BH337" t="str">
        <f>_xll.SNL.Clients.Office.Excel.Functions.SPG(BE337, "SP_COUNTRY_NAME")</f>
        <v>#INVALID COMPANY ID</v>
      </c>
      <c r="BM337" t="str">
        <f>_xll.SNL.Clients.Office.Excel.Functions.SPG(BJ337, "SP_COUNTRY_NAME")</f>
        <v>#INVALID COMPANY ID</v>
      </c>
      <c r="BR337" t="str">
        <f>_xll.SNL.Clients.Office.Excel.Functions.SPG(BO337, "SP_COUNTRY_NAME")</f>
        <v>#INVALID COMPANY ID</v>
      </c>
      <c r="BW337" t="str">
        <f>_xll.SNL.Clients.Office.Excel.Functions.SPG(BT337, "SP_COUNTRY_NAME")</f>
        <v>#INVALID COMPANY ID</v>
      </c>
      <c r="BX337" t="s">
        <v>1800</v>
      </c>
      <c r="BY337">
        <v>111448835</v>
      </c>
      <c r="BZ337" t="s">
        <v>398</v>
      </c>
      <c r="CA337" s="11">
        <v>0</v>
      </c>
      <c r="CB337" t="str">
        <f>_xll.SNL.Clients.Office.Excel.Functions.SPG(BY337, "SP_COUNTRY_NAME")</f>
        <v>USA</v>
      </c>
      <c r="CC337" t="s">
        <v>1474</v>
      </c>
      <c r="CD337">
        <v>4426129</v>
      </c>
      <c r="CE337" t="s">
        <v>399</v>
      </c>
      <c r="CF337" s="11">
        <v>0</v>
      </c>
      <c r="CG337" t="str">
        <f>_xll.SNL.Clients.Office.Excel.Functions.SPG(CD337, "SP_COUNTRY_NAME")</f>
        <v>Brazil</v>
      </c>
      <c r="CH337" t="s">
        <v>1800</v>
      </c>
      <c r="CI337">
        <v>111448835</v>
      </c>
      <c r="CJ337" t="s">
        <v>398</v>
      </c>
      <c r="CK337" s="11">
        <v>0</v>
      </c>
      <c r="CL337" t="str">
        <f>_xll.SNL.Clients.Office.Excel.Functions.SPG(CI337, "SP_COUNTRY_NAME")</f>
        <v>USA</v>
      </c>
      <c r="CQ337" t="str">
        <f>_xll.SNL.Clients.Office.Excel.Functions.SPG(CN337, "SP_COUNTRY_NAME")</f>
        <v>#INVALID COMPANY ID</v>
      </c>
      <c r="CV337" t="str">
        <f>_xll.SNL.Clients.Office.Excel.Functions.SPG(CS337, "SP_COUNTRY_NAME")</f>
        <v>#INVALID COMPANY ID</v>
      </c>
      <c r="CW337" t="s">
        <v>1800</v>
      </c>
      <c r="CX337">
        <v>111448835</v>
      </c>
      <c r="CY337" t="s">
        <v>398</v>
      </c>
      <c r="CZ337" s="11">
        <v>0</v>
      </c>
      <c r="DA337" t="str">
        <f>_xll.SNL.Clients.Office.Excel.Functions.SPG(CX337, "SP_COUNTRY_NAME")</f>
        <v>USA</v>
      </c>
      <c r="DF337" t="str">
        <f>_xll.SNL.Clients.Office.Excel.Functions.SPG(DC337, "SP_COUNTRY_NAME")</f>
        <v>#INVALID COMPANY ID</v>
      </c>
      <c r="DK337" t="str">
        <f>_xll.SNL.Clients.Office.Excel.Functions.SPG(DH337, "SP_COUNTRY_NAME")</f>
        <v>#INVALID COMPANY ID</v>
      </c>
      <c r="DL337" t="s">
        <v>560</v>
      </c>
      <c r="DM337">
        <v>4556203</v>
      </c>
      <c r="DN337" t="s">
        <v>398</v>
      </c>
      <c r="DO337" s="11">
        <v>0</v>
      </c>
      <c r="DP337" t="str">
        <f>_xll.SNL.Clients.Office.Excel.Functions.SPG(DM337, "SP_COUNTRY_NAME")</f>
        <v>USA</v>
      </c>
      <c r="DQ337" t="s">
        <v>560</v>
      </c>
      <c r="DR337">
        <v>4556203</v>
      </c>
      <c r="DS337" t="s">
        <v>398</v>
      </c>
      <c r="DT337" s="11">
        <v>0</v>
      </c>
      <c r="DU337" t="str">
        <f>_xll.SNL.Clients.Office.Excel.Functions.SPG(DR337, "SP_COUNTRY_NAME")</f>
        <v>USA</v>
      </c>
      <c r="DV337" t="s">
        <v>560</v>
      </c>
      <c r="DW337">
        <v>4556203</v>
      </c>
      <c r="DX337" t="s">
        <v>398</v>
      </c>
      <c r="DY337" s="11">
        <v>0</v>
      </c>
      <c r="DZ337" t="str">
        <f>_xll.SNL.Clients.Office.Excel.Functions.SPG(DW337, "SP_COUNTRY_NAME")</f>
        <v>USA</v>
      </c>
      <c r="EE337" t="str">
        <f>_xll.SNL.Clients.Office.Excel.Functions.SPG(EB337, "SP_COUNTRY_NAME")</f>
        <v>#INVALID COMPANY ID</v>
      </c>
      <c r="EF337" t="s">
        <v>742</v>
      </c>
      <c r="EG337">
        <v>4246573</v>
      </c>
      <c r="EH337" t="s">
        <v>398</v>
      </c>
      <c r="EI337" s="11">
        <v>0</v>
      </c>
      <c r="EJ337" t="str">
        <f>_xll.SNL.Clients.Office.Excel.Functions.SPG(EG337, "SP_COUNTRY_NAME")</f>
        <v>South Africa</v>
      </c>
      <c r="EO337" t="str">
        <f>_xll.SNL.Clients.Office.Excel.Functions.SPG(EL337, "SP_COUNTRY_NAME")</f>
        <v>#INVALID COMPANY ID</v>
      </c>
      <c r="ET337" t="str">
        <f>_xll.SNL.Clients.Office.Excel.Functions.SPG(EQ337, "SP_COUNTRY_NAME")</f>
        <v>#INVALID COMPANY ID</v>
      </c>
      <c r="EY337" t="str">
        <f>_xll.SNL.Clients.Office.Excel.Functions.SPG(EV337, "SP_COUNTRY_NAME")</f>
        <v>#INVALID COMPANY ID</v>
      </c>
      <c r="EZ337" t="s">
        <v>1474</v>
      </c>
      <c r="FA337">
        <v>4426129</v>
      </c>
      <c r="FB337" t="s">
        <v>399</v>
      </c>
      <c r="FC337" s="11">
        <v>0</v>
      </c>
      <c r="FD337" t="str">
        <f>_xll.SNL.Clients.Office.Excel.Functions.SPG(FA337, "SP_COUNTRY_NAME")</f>
        <v>Brazil</v>
      </c>
      <c r="FE337" t="s">
        <v>1474</v>
      </c>
      <c r="FF337">
        <v>4426129</v>
      </c>
      <c r="FG337" t="s">
        <v>399</v>
      </c>
      <c r="FH337" s="11">
        <v>0</v>
      </c>
      <c r="FI337" t="str">
        <f>_xll.SNL.Clients.Office.Excel.Functions.SPG(FF337, "SP_COUNTRY_NAME")</f>
        <v>Brazil</v>
      </c>
      <c r="FJ337" t="s">
        <v>1800</v>
      </c>
      <c r="FK337">
        <v>111448835</v>
      </c>
      <c r="FL337" t="s">
        <v>398</v>
      </c>
      <c r="FM337" s="11">
        <v>0</v>
      </c>
      <c r="FN337" t="str">
        <f>_xll.SNL.Clients.Office.Excel.Functions.SPG(FK337, "SP_COUNTRY_NAME")</f>
        <v>USA</v>
      </c>
      <c r="FS337" t="str">
        <f>_xll.SNL.Clients.Office.Excel.Functions.SPG(FP337, "SP_COUNTRY_NAME")</f>
        <v>#INVALID COMPANY ID</v>
      </c>
      <c r="FT337" t="s">
        <v>742</v>
      </c>
      <c r="FU337">
        <v>4246573</v>
      </c>
      <c r="FV337" t="s">
        <v>398</v>
      </c>
      <c r="FW337" s="11">
        <v>0</v>
      </c>
      <c r="FX337" t="str">
        <f>_xll.SNL.Clients.Office.Excel.Functions.SPG(FU337, "SP_COUNTRY_NAME")</f>
        <v>South Africa</v>
      </c>
      <c r="GC337" t="str">
        <f>_xll.SNL.Clients.Office.Excel.Functions.SPG(FZ337, "SP_COUNTRY_NAME")</f>
        <v>#INVALID COMPANY ID</v>
      </c>
      <c r="GH337" t="str">
        <f>_xll.SNL.Clients.Office.Excel.Functions.SPG(GE337, "SP_COUNTRY_NAME")</f>
        <v>#INVALID COMPANY ID</v>
      </c>
      <c r="GM337" t="str">
        <f>_xll.SNL.Clients.Office.Excel.Functions.SPG(GJ337, "SP_COUNTRY_NAME")</f>
        <v>#INVALID COMPANY ID</v>
      </c>
      <c r="GR337" t="str">
        <f>_xll.SNL.Clients.Office.Excel.Functions.SPG(GO337, "SP_COUNTRY_NAME")</f>
        <v>#INVALID COMPANY ID</v>
      </c>
      <c r="GW337" t="str">
        <f>_xll.SNL.Clients.Office.Excel.Functions.SPG(GT337, "SP_COUNTRY_NAME")</f>
        <v>#INVALID COMPANY ID</v>
      </c>
      <c r="HB337" t="str">
        <f>_xll.SNL.Clients.Office.Excel.Functions.SPG(GY337, "SP_COUNTRY_NAME")</f>
        <v>#INVALID COMPANY ID</v>
      </c>
      <c r="HC337" t="s">
        <v>1800</v>
      </c>
      <c r="HD337">
        <v>111448835</v>
      </c>
      <c r="HE337" t="s">
        <v>398</v>
      </c>
      <c r="HF337" s="11">
        <v>0</v>
      </c>
      <c r="HG337" t="str">
        <f>_xll.SNL.Clients.Office.Excel.Functions.SPG(HD337, "SP_COUNTRY_NAME")</f>
        <v>USA</v>
      </c>
      <c r="HL337" t="str">
        <f>_xll.SNL.Clients.Office.Excel.Functions.SPG(HI337, "SP_COUNTRY_NAME")</f>
        <v>#INVALID COMPANY ID</v>
      </c>
      <c r="HQ337" t="str">
        <f>_xll.SNL.Clients.Office.Excel.Functions.SPG(HN337, "SP_COUNTRY_NAME")</f>
        <v>#INVALID COMPANY ID</v>
      </c>
      <c r="HR337" t="s">
        <v>1800</v>
      </c>
      <c r="HS337">
        <v>111448835</v>
      </c>
      <c r="HT337" t="s">
        <v>398</v>
      </c>
      <c r="HU337" s="11">
        <v>0</v>
      </c>
      <c r="HV337" t="str">
        <f>_xll.SNL.Clients.Office.Excel.Functions.SPG(HS337, "SP_COUNTRY_NAME")</f>
        <v>USA</v>
      </c>
      <c r="HW337" t="s">
        <v>742</v>
      </c>
      <c r="HX337">
        <v>4246573</v>
      </c>
      <c r="HY337" t="s">
        <v>398</v>
      </c>
      <c r="HZ337" s="11">
        <v>0</v>
      </c>
      <c r="IA337" t="str">
        <f>_xll.SNL.Clients.Office.Excel.Functions.SPG(HX337, "SP_COUNTRY_NAME")</f>
        <v>South Africa</v>
      </c>
      <c r="IF337" t="str">
        <f>_xll.SNL.Clients.Office.Excel.Functions.SPG(IC337, "SP_COUNTRY_NAME")</f>
        <v>#INVALID COMPANY ID</v>
      </c>
      <c r="IK337" t="str">
        <f>_xll.SNL.Clients.Office.Excel.Functions.SPG(IH337, "SP_COUNTRY_NAME")</f>
        <v>#INVALID COMPANY ID</v>
      </c>
      <c r="IP337" t="str">
        <f>_xll.SNL.Clients.Office.Excel.Functions.SPG(IM337, "SP_COUNTRY_NAME")</f>
        <v>#INVALID COMPANY ID</v>
      </c>
      <c r="IU337" t="str">
        <f>_xll.SNL.Clients.Office.Excel.Functions.SPG(IR337, "SP_COUNTRY_NAME")</f>
        <v>#INVALID COMPANY ID</v>
      </c>
      <c r="IZ337" t="str">
        <f>_xll.SNL.Clients.Office.Excel.Functions.SPG(IW337, "SP_COUNTRY_NAME")</f>
        <v>#INVALID COMPANY ID</v>
      </c>
      <c r="JE337" t="str">
        <f>_xll.SNL.Clients.Office.Excel.Functions.SPG(JB337, "SP_COUNTRY_NAME")</f>
        <v>#INVALID COMPANY ID</v>
      </c>
      <c r="JF337" t="s">
        <v>560</v>
      </c>
      <c r="JG337">
        <v>4556203</v>
      </c>
      <c r="JH337" t="s">
        <v>398</v>
      </c>
      <c r="JI337" s="11">
        <v>0</v>
      </c>
      <c r="JJ337" t="str">
        <f>_xll.SNL.Clients.Office.Excel.Functions.SPG(JG337, "SP_COUNTRY_NAME")</f>
        <v>USA</v>
      </c>
      <c r="JK337" t="s">
        <v>1474</v>
      </c>
      <c r="JL337">
        <v>4426129</v>
      </c>
      <c r="JM337" t="s">
        <v>399</v>
      </c>
      <c r="JN337" s="11">
        <v>0</v>
      </c>
      <c r="JO337" t="str">
        <f>_xll.SNL.Clients.Office.Excel.Functions.SPG(JL337, "SP_COUNTRY_NAME")</f>
        <v>Brazil</v>
      </c>
      <c r="JT337" t="str">
        <f>_xll.SNL.Clients.Office.Excel.Functions.SPG(JQ337, "SP_COUNTRY_NAME")</f>
        <v>#INVALID COMPANY ID</v>
      </c>
      <c r="JY337" t="str">
        <f>_xll.SNL.Clients.Office.Excel.Functions.SPG(JV337, "SP_COUNTRY_NAME")</f>
        <v>#INVALID COMPANY ID</v>
      </c>
      <c r="JZ337" t="s">
        <v>1800</v>
      </c>
      <c r="KA337">
        <v>111448835</v>
      </c>
      <c r="KB337" t="s">
        <v>398</v>
      </c>
      <c r="KC337" s="11">
        <v>0</v>
      </c>
      <c r="KD337" t="str">
        <f>_xll.SNL.Clients.Office.Excel.Functions.SPG(KA337, "SP_COUNTRY_NAME")</f>
        <v>USA</v>
      </c>
      <c r="KI337" t="str">
        <f>_xll.SNL.Clients.Office.Excel.Functions.SPG(KF337, "SP_COUNTRY_NAME")</f>
        <v>#INVALID COMPANY ID</v>
      </c>
      <c r="KN337" t="str">
        <f>_xll.SNL.Clients.Office.Excel.Functions.SPG(KK337, "SP_COUNTRY_NAME")</f>
        <v>#INVALID COMPANY ID</v>
      </c>
    </row>
    <row r="338" spans="5:300" x14ac:dyDescent="0.35">
      <c r="E338" t="str">
        <f>_xll.SNL.Clients.Office.Excel.Functions.SPG(B338, "SP_COUNTRY_NAME")</f>
        <v>#INVALID COMPANY ID</v>
      </c>
      <c r="F338" t="s">
        <v>756</v>
      </c>
      <c r="G338">
        <v>5852466</v>
      </c>
      <c r="H338" t="s">
        <v>398</v>
      </c>
      <c r="I338" s="11">
        <v>0</v>
      </c>
      <c r="J338" t="str">
        <f>_xll.SNL.Clients.Office.Excel.Functions.SPG(G338, "SP_COUNTRY_NAME")</f>
        <v>South Africa</v>
      </c>
      <c r="O338" t="str">
        <f>_xll.SNL.Clients.Office.Excel.Functions.SPG(L338, "SP_COUNTRY_NAME")</f>
        <v>#INVALID COMPANY ID</v>
      </c>
      <c r="P338" t="s">
        <v>1157</v>
      </c>
      <c r="Q338">
        <v>4029724</v>
      </c>
      <c r="R338" t="s">
        <v>398</v>
      </c>
      <c r="S338" s="11">
        <v>0.01</v>
      </c>
      <c r="T338" t="str">
        <f>_xll.SNL.Clients.Office.Excel.Functions.SPG(Q338, "SP_COUNTRY_NAME")</f>
        <v>USA</v>
      </c>
      <c r="Y338" t="str">
        <f>_xll.SNL.Clients.Office.Excel.Functions.SPG(V338, "SP_COUNTRY_NAME")</f>
        <v>#INVALID COMPANY ID</v>
      </c>
      <c r="AD338" t="str">
        <f>_xll.SNL.Clients.Office.Excel.Functions.SPG(AA338, "SP_COUNTRY_NAME")</f>
        <v>#INVALID COMPANY ID</v>
      </c>
      <c r="AI338" t="str">
        <f>_xll.SNL.Clients.Office.Excel.Functions.SPG(AF338, "SP_COUNTRY_NAME")</f>
        <v>#INVALID COMPANY ID</v>
      </c>
      <c r="AJ338" t="s">
        <v>1157</v>
      </c>
      <c r="AK338">
        <v>4029724</v>
      </c>
      <c r="AL338" t="s">
        <v>398</v>
      </c>
      <c r="AM338" s="11">
        <v>0.01</v>
      </c>
      <c r="AN338" t="str">
        <f>_xll.SNL.Clients.Office.Excel.Functions.SPG(AK338, "SP_COUNTRY_NAME")</f>
        <v>USA</v>
      </c>
      <c r="AS338" t="str">
        <f>_xll.SNL.Clients.Office.Excel.Functions.SPG(AP338, "SP_COUNTRY_NAME")</f>
        <v>#INVALID COMPANY ID</v>
      </c>
      <c r="AX338" t="str">
        <f>_xll.SNL.Clients.Office.Excel.Functions.SPG(AU338, "SP_COUNTRY_NAME")</f>
        <v>#INVALID COMPANY ID</v>
      </c>
      <c r="BC338" t="str">
        <f>_xll.SNL.Clients.Office.Excel.Functions.SPG(AZ338, "SP_COUNTRY_NAME")</f>
        <v>#INVALID COMPANY ID</v>
      </c>
      <c r="BH338" t="str">
        <f>_xll.SNL.Clients.Office.Excel.Functions.SPG(BE338, "SP_COUNTRY_NAME")</f>
        <v>#INVALID COMPANY ID</v>
      </c>
      <c r="BM338" t="str">
        <f>_xll.SNL.Clients.Office.Excel.Functions.SPG(BJ338, "SP_COUNTRY_NAME")</f>
        <v>#INVALID COMPANY ID</v>
      </c>
      <c r="BR338" t="str">
        <f>_xll.SNL.Clients.Office.Excel.Functions.SPG(BO338, "SP_COUNTRY_NAME")</f>
        <v>#INVALID COMPANY ID</v>
      </c>
      <c r="BW338" t="str">
        <f>_xll.SNL.Clients.Office.Excel.Functions.SPG(BT338, "SP_COUNTRY_NAME")</f>
        <v>#INVALID COMPANY ID</v>
      </c>
      <c r="BX338" t="s">
        <v>769</v>
      </c>
      <c r="BY338">
        <v>4246606</v>
      </c>
      <c r="BZ338" t="s">
        <v>398</v>
      </c>
      <c r="CA338" s="11">
        <v>0</v>
      </c>
      <c r="CB338" t="str">
        <f>_xll.SNL.Clients.Office.Excel.Functions.SPG(BY338, "SP_COUNTRY_NAME")</f>
        <v>Italy</v>
      </c>
      <c r="CC338" t="s">
        <v>1475</v>
      </c>
      <c r="CD338">
        <v>4905054</v>
      </c>
      <c r="CE338" t="s">
        <v>403</v>
      </c>
      <c r="CF338" s="11">
        <v>0</v>
      </c>
      <c r="CG338" t="str">
        <f>_xll.SNL.Clients.Office.Excel.Functions.SPG(CD338, "SP_COUNTRY_NAME")</f>
        <v>USA</v>
      </c>
      <c r="CH338" t="s">
        <v>769</v>
      </c>
      <c r="CI338">
        <v>4246606</v>
      </c>
      <c r="CJ338" t="s">
        <v>398</v>
      </c>
      <c r="CK338" s="11">
        <v>0</v>
      </c>
      <c r="CL338" t="str">
        <f>_xll.SNL.Clients.Office.Excel.Functions.SPG(CI338, "SP_COUNTRY_NAME")</f>
        <v>Italy</v>
      </c>
      <c r="CQ338" t="str">
        <f>_xll.SNL.Clients.Office.Excel.Functions.SPG(CN338, "SP_COUNTRY_NAME")</f>
        <v>#INVALID COMPANY ID</v>
      </c>
      <c r="CV338" t="str">
        <f>_xll.SNL.Clients.Office.Excel.Functions.SPG(CS338, "SP_COUNTRY_NAME")</f>
        <v>#INVALID COMPANY ID</v>
      </c>
      <c r="CW338" t="s">
        <v>769</v>
      </c>
      <c r="CX338">
        <v>4246606</v>
      </c>
      <c r="CY338" t="s">
        <v>398</v>
      </c>
      <c r="CZ338" s="11">
        <v>0</v>
      </c>
      <c r="DA338" t="str">
        <f>_xll.SNL.Clients.Office.Excel.Functions.SPG(CX338, "SP_COUNTRY_NAME")</f>
        <v>Italy</v>
      </c>
      <c r="DF338" t="str">
        <f>_xll.SNL.Clients.Office.Excel.Functions.SPG(DC338, "SP_COUNTRY_NAME")</f>
        <v>#INVALID COMPANY ID</v>
      </c>
      <c r="DK338" t="str">
        <f>_xll.SNL.Clients.Office.Excel.Functions.SPG(DH338, "SP_COUNTRY_NAME")</f>
        <v>#INVALID COMPANY ID</v>
      </c>
      <c r="DL338" t="s">
        <v>756</v>
      </c>
      <c r="DM338">
        <v>5852466</v>
      </c>
      <c r="DN338" t="s">
        <v>398</v>
      </c>
      <c r="DO338" s="11">
        <v>0</v>
      </c>
      <c r="DP338" t="str">
        <f>_xll.SNL.Clients.Office.Excel.Functions.SPG(DM338, "SP_COUNTRY_NAME")</f>
        <v>South Africa</v>
      </c>
      <c r="DQ338" t="s">
        <v>756</v>
      </c>
      <c r="DR338">
        <v>5852466</v>
      </c>
      <c r="DS338" t="s">
        <v>398</v>
      </c>
      <c r="DT338" s="11">
        <v>0</v>
      </c>
      <c r="DU338" t="str">
        <f>_xll.SNL.Clients.Office.Excel.Functions.SPG(DR338, "SP_COUNTRY_NAME")</f>
        <v>South Africa</v>
      </c>
      <c r="DV338" t="s">
        <v>756</v>
      </c>
      <c r="DW338">
        <v>5852466</v>
      </c>
      <c r="DX338" t="s">
        <v>398</v>
      </c>
      <c r="DY338" s="11">
        <v>0</v>
      </c>
      <c r="DZ338" t="str">
        <f>_xll.SNL.Clients.Office.Excel.Functions.SPG(DW338, "SP_COUNTRY_NAME")</f>
        <v>South Africa</v>
      </c>
      <c r="EE338" t="str">
        <f>_xll.SNL.Clients.Office.Excel.Functions.SPG(EB338, "SP_COUNTRY_NAME")</f>
        <v>#INVALID COMPANY ID</v>
      </c>
      <c r="EF338" t="s">
        <v>741</v>
      </c>
      <c r="EG338">
        <v>5760527</v>
      </c>
      <c r="EH338" t="s">
        <v>398</v>
      </c>
      <c r="EI338" s="11">
        <v>0</v>
      </c>
      <c r="EJ338" t="str">
        <f>_xll.SNL.Clients.Office.Excel.Functions.SPG(EG338, "SP_COUNTRY_NAME")</f>
        <v>South Africa</v>
      </c>
      <c r="EO338" t="str">
        <f>_xll.SNL.Clients.Office.Excel.Functions.SPG(EL338, "SP_COUNTRY_NAME")</f>
        <v>#INVALID COMPANY ID</v>
      </c>
      <c r="ET338" t="str">
        <f>_xll.SNL.Clients.Office.Excel.Functions.SPG(EQ338, "SP_COUNTRY_NAME")</f>
        <v>#INVALID COMPANY ID</v>
      </c>
      <c r="EY338" t="str">
        <f>_xll.SNL.Clients.Office.Excel.Functions.SPG(EV338, "SP_COUNTRY_NAME")</f>
        <v>#INVALID COMPANY ID</v>
      </c>
      <c r="EZ338" t="s">
        <v>1475</v>
      </c>
      <c r="FA338">
        <v>4905054</v>
      </c>
      <c r="FB338" t="s">
        <v>403</v>
      </c>
      <c r="FC338" s="11">
        <v>0</v>
      </c>
      <c r="FD338" t="str">
        <f>_xll.SNL.Clients.Office.Excel.Functions.SPG(FA338, "SP_COUNTRY_NAME")</f>
        <v>USA</v>
      </c>
      <c r="FE338" t="s">
        <v>1475</v>
      </c>
      <c r="FF338">
        <v>4905054</v>
      </c>
      <c r="FG338" t="s">
        <v>403</v>
      </c>
      <c r="FH338" s="11">
        <v>0</v>
      </c>
      <c r="FI338" t="str">
        <f>_xll.SNL.Clients.Office.Excel.Functions.SPG(FF338, "SP_COUNTRY_NAME")</f>
        <v>USA</v>
      </c>
      <c r="FJ338" t="s">
        <v>769</v>
      </c>
      <c r="FK338">
        <v>4246606</v>
      </c>
      <c r="FL338" t="s">
        <v>398</v>
      </c>
      <c r="FM338" s="11">
        <v>0</v>
      </c>
      <c r="FN338" t="str">
        <f>_xll.SNL.Clients.Office.Excel.Functions.SPG(FK338, "SP_COUNTRY_NAME")</f>
        <v>Italy</v>
      </c>
      <c r="FS338" t="str">
        <f>_xll.SNL.Clients.Office.Excel.Functions.SPG(FP338, "SP_COUNTRY_NAME")</f>
        <v>#INVALID COMPANY ID</v>
      </c>
      <c r="FT338" t="s">
        <v>741</v>
      </c>
      <c r="FU338">
        <v>5760527</v>
      </c>
      <c r="FV338" t="s">
        <v>398</v>
      </c>
      <c r="FW338" s="11">
        <v>0</v>
      </c>
      <c r="FX338" t="str">
        <f>_xll.SNL.Clients.Office.Excel.Functions.SPG(FU338, "SP_COUNTRY_NAME")</f>
        <v>South Africa</v>
      </c>
      <c r="GC338" t="str">
        <f>_xll.SNL.Clients.Office.Excel.Functions.SPG(FZ338, "SP_COUNTRY_NAME")</f>
        <v>#INVALID COMPANY ID</v>
      </c>
      <c r="GH338" t="str">
        <f>_xll.SNL.Clients.Office.Excel.Functions.SPG(GE338, "SP_COUNTRY_NAME")</f>
        <v>#INVALID COMPANY ID</v>
      </c>
      <c r="GM338" t="str">
        <f>_xll.SNL.Clients.Office.Excel.Functions.SPG(GJ338, "SP_COUNTRY_NAME")</f>
        <v>#INVALID COMPANY ID</v>
      </c>
      <c r="GR338" t="str">
        <f>_xll.SNL.Clients.Office.Excel.Functions.SPG(GO338, "SP_COUNTRY_NAME")</f>
        <v>#INVALID COMPANY ID</v>
      </c>
      <c r="GW338" t="str">
        <f>_xll.SNL.Clients.Office.Excel.Functions.SPG(GT338, "SP_COUNTRY_NAME")</f>
        <v>#INVALID COMPANY ID</v>
      </c>
      <c r="HB338" t="str">
        <f>_xll.SNL.Clients.Office.Excel.Functions.SPG(GY338, "SP_COUNTRY_NAME")</f>
        <v>#INVALID COMPANY ID</v>
      </c>
      <c r="HC338" t="s">
        <v>769</v>
      </c>
      <c r="HD338">
        <v>4246606</v>
      </c>
      <c r="HE338" t="s">
        <v>398</v>
      </c>
      <c r="HF338" s="11">
        <v>0</v>
      </c>
      <c r="HG338" t="str">
        <f>_xll.SNL.Clients.Office.Excel.Functions.SPG(HD338, "SP_COUNTRY_NAME")</f>
        <v>Italy</v>
      </c>
      <c r="HL338" t="str">
        <f>_xll.SNL.Clients.Office.Excel.Functions.SPG(HI338, "SP_COUNTRY_NAME")</f>
        <v>#INVALID COMPANY ID</v>
      </c>
      <c r="HQ338" t="str">
        <f>_xll.SNL.Clients.Office.Excel.Functions.SPG(HN338, "SP_COUNTRY_NAME")</f>
        <v>#INVALID COMPANY ID</v>
      </c>
      <c r="HR338" t="s">
        <v>769</v>
      </c>
      <c r="HS338">
        <v>4246606</v>
      </c>
      <c r="HT338" t="s">
        <v>398</v>
      </c>
      <c r="HU338" s="11">
        <v>0</v>
      </c>
      <c r="HV338" t="str">
        <f>_xll.SNL.Clients.Office.Excel.Functions.SPG(HS338, "SP_COUNTRY_NAME")</f>
        <v>Italy</v>
      </c>
      <c r="HW338" t="s">
        <v>741</v>
      </c>
      <c r="HX338">
        <v>5760527</v>
      </c>
      <c r="HY338" t="s">
        <v>398</v>
      </c>
      <c r="HZ338" s="11">
        <v>0</v>
      </c>
      <c r="IA338" t="str">
        <f>_xll.SNL.Clients.Office.Excel.Functions.SPG(HX338, "SP_COUNTRY_NAME")</f>
        <v>South Africa</v>
      </c>
      <c r="IF338" t="str">
        <f>_xll.SNL.Clients.Office.Excel.Functions.SPG(IC338, "SP_COUNTRY_NAME")</f>
        <v>#INVALID COMPANY ID</v>
      </c>
      <c r="IK338" t="str">
        <f>_xll.SNL.Clients.Office.Excel.Functions.SPG(IH338, "SP_COUNTRY_NAME")</f>
        <v>#INVALID COMPANY ID</v>
      </c>
      <c r="IP338" t="str">
        <f>_xll.SNL.Clients.Office.Excel.Functions.SPG(IM338, "SP_COUNTRY_NAME")</f>
        <v>#INVALID COMPANY ID</v>
      </c>
      <c r="IU338" t="str">
        <f>_xll.SNL.Clients.Office.Excel.Functions.SPG(IR338, "SP_COUNTRY_NAME")</f>
        <v>#INVALID COMPANY ID</v>
      </c>
      <c r="IZ338" t="str">
        <f>_xll.SNL.Clients.Office.Excel.Functions.SPG(IW338, "SP_COUNTRY_NAME")</f>
        <v>#INVALID COMPANY ID</v>
      </c>
      <c r="JE338" t="str">
        <f>_xll.SNL.Clients.Office.Excel.Functions.SPG(JB338, "SP_COUNTRY_NAME")</f>
        <v>#INVALID COMPANY ID</v>
      </c>
      <c r="JF338" t="s">
        <v>756</v>
      </c>
      <c r="JG338">
        <v>5852466</v>
      </c>
      <c r="JH338" t="s">
        <v>398</v>
      </c>
      <c r="JI338" s="11">
        <v>0</v>
      </c>
      <c r="JJ338" t="str">
        <f>_xll.SNL.Clients.Office.Excel.Functions.SPG(JG338, "SP_COUNTRY_NAME")</f>
        <v>South Africa</v>
      </c>
      <c r="JK338" t="s">
        <v>1475</v>
      </c>
      <c r="JL338">
        <v>4905054</v>
      </c>
      <c r="JM338" t="s">
        <v>403</v>
      </c>
      <c r="JN338" s="11">
        <v>0</v>
      </c>
      <c r="JO338" t="str">
        <f>_xll.SNL.Clients.Office.Excel.Functions.SPG(JL338, "SP_COUNTRY_NAME")</f>
        <v>USA</v>
      </c>
      <c r="JT338" t="str">
        <f>_xll.SNL.Clients.Office.Excel.Functions.SPG(JQ338, "SP_COUNTRY_NAME")</f>
        <v>#INVALID COMPANY ID</v>
      </c>
      <c r="JY338" t="str">
        <f>_xll.SNL.Clients.Office.Excel.Functions.SPG(JV338, "SP_COUNTRY_NAME")</f>
        <v>#INVALID COMPANY ID</v>
      </c>
      <c r="JZ338" t="s">
        <v>769</v>
      </c>
      <c r="KA338">
        <v>4246606</v>
      </c>
      <c r="KB338" t="s">
        <v>398</v>
      </c>
      <c r="KC338" s="11">
        <v>0</v>
      </c>
      <c r="KD338" t="str">
        <f>_xll.SNL.Clients.Office.Excel.Functions.SPG(KA338, "SP_COUNTRY_NAME")</f>
        <v>Italy</v>
      </c>
      <c r="KI338" t="str">
        <f>_xll.SNL.Clients.Office.Excel.Functions.SPG(KF338, "SP_COUNTRY_NAME")</f>
        <v>#INVALID COMPANY ID</v>
      </c>
      <c r="KN338" t="str">
        <f>_xll.SNL.Clients.Office.Excel.Functions.SPG(KK338, "SP_COUNTRY_NAME")</f>
        <v>#INVALID COMPANY ID</v>
      </c>
    </row>
    <row r="339" spans="5:300" x14ac:dyDescent="0.35">
      <c r="E339" t="str">
        <f>_xll.SNL.Clients.Office.Excel.Functions.SPG(B339, "SP_COUNTRY_NAME")</f>
        <v>#INVALID COMPANY ID</v>
      </c>
      <c r="F339" t="s">
        <v>530</v>
      </c>
      <c r="G339">
        <v>109968</v>
      </c>
      <c r="H339" t="s">
        <v>398</v>
      </c>
      <c r="I339" s="11">
        <v>0</v>
      </c>
      <c r="J339" t="str">
        <f>_xll.SNL.Clients.Office.Excel.Functions.SPG(G339, "SP_COUNTRY_NAME")</f>
        <v>USA</v>
      </c>
      <c r="O339" t="str">
        <f>_xll.SNL.Clients.Office.Excel.Functions.SPG(L339, "SP_COUNTRY_NAME")</f>
        <v>#INVALID COMPANY ID</v>
      </c>
      <c r="P339" t="s">
        <v>688</v>
      </c>
      <c r="Q339">
        <v>25022507</v>
      </c>
      <c r="R339" t="s">
        <v>398</v>
      </c>
      <c r="S339" s="11">
        <v>0.01</v>
      </c>
      <c r="T339" t="str">
        <f>_xll.SNL.Clients.Office.Excel.Functions.SPG(Q339, "SP_COUNTRY_NAME")</f>
        <v>South Africa</v>
      </c>
      <c r="Y339" t="str">
        <f>_xll.SNL.Clients.Office.Excel.Functions.SPG(V339, "SP_COUNTRY_NAME")</f>
        <v>#INVALID COMPANY ID</v>
      </c>
      <c r="AD339" t="str">
        <f>_xll.SNL.Clients.Office.Excel.Functions.SPG(AA339, "SP_COUNTRY_NAME")</f>
        <v>#INVALID COMPANY ID</v>
      </c>
      <c r="AI339" t="str">
        <f>_xll.SNL.Clients.Office.Excel.Functions.SPG(AF339, "SP_COUNTRY_NAME")</f>
        <v>#INVALID COMPANY ID</v>
      </c>
      <c r="AJ339" t="s">
        <v>688</v>
      </c>
      <c r="AK339">
        <v>25022507</v>
      </c>
      <c r="AL339" t="s">
        <v>398</v>
      </c>
      <c r="AM339" s="11">
        <v>0.01</v>
      </c>
      <c r="AN339" t="str">
        <f>_xll.SNL.Clients.Office.Excel.Functions.SPG(AK339, "SP_COUNTRY_NAME")</f>
        <v>South Africa</v>
      </c>
      <c r="AS339" t="str">
        <f>_xll.SNL.Clients.Office.Excel.Functions.SPG(AP339, "SP_COUNTRY_NAME")</f>
        <v>#INVALID COMPANY ID</v>
      </c>
      <c r="AX339" t="str">
        <f>_xll.SNL.Clients.Office.Excel.Functions.SPG(AU339, "SP_COUNTRY_NAME")</f>
        <v>#INVALID COMPANY ID</v>
      </c>
      <c r="BC339" t="str">
        <f>_xll.SNL.Clients.Office.Excel.Functions.SPG(AZ339, "SP_COUNTRY_NAME")</f>
        <v>#INVALID COMPANY ID</v>
      </c>
      <c r="BH339" t="str">
        <f>_xll.SNL.Clients.Office.Excel.Functions.SPG(BE339, "SP_COUNTRY_NAME")</f>
        <v>#INVALID COMPANY ID</v>
      </c>
      <c r="BM339" t="str">
        <f>_xll.SNL.Clients.Office.Excel.Functions.SPG(BJ339, "SP_COUNTRY_NAME")</f>
        <v>#INVALID COMPANY ID</v>
      </c>
      <c r="BR339" t="str">
        <f>_xll.SNL.Clients.Office.Excel.Functions.SPG(BO339, "SP_COUNTRY_NAME")</f>
        <v>#INVALID COMPANY ID</v>
      </c>
      <c r="BW339" t="str">
        <f>_xll.SNL.Clients.Office.Excel.Functions.SPG(BT339, "SP_COUNTRY_NAME")</f>
        <v>#INVALID COMPANY ID</v>
      </c>
      <c r="BX339" t="s">
        <v>1532</v>
      </c>
      <c r="BY339">
        <v>4219077</v>
      </c>
      <c r="BZ339" t="s">
        <v>398</v>
      </c>
      <c r="CA339" s="11">
        <v>0</v>
      </c>
      <c r="CB339" t="str">
        <f>_xll.SNL.Clients.Office.Excel.Functions.SPG(BY339, "SP_COUNTRY_NAME")</f>
        <v>USA</v>
      </c>
      <c r="CC339" t="s">
        <v>1476</v>
      </c>
      <c r="CD339">
        <v>5784767</v>
      </c>
      <c r="CE339" t="s">
        <v>398</v>
      </c>
      <c r="CF339" s="11">
        <v>0</v>
      </c>
      <c r="CG339" t="str">
        <f>_xll.SNL.Clients.Office.Excel.Functions.SPG(CD339, "SP_COUNTRY_NAME")</f>
        <v>Brazil</v>
      </c>
      <c r="CH339" t="s">
        <v>1532</v>
      </c>
      <c r="CI339">
        <v>4219077</v>
      </c>
      <c r="CJ339" t="s">
        <v>398</v>
      </c>
      <c r="CK339" s="11">
        <v>0</v>
      </c>
      <c r="CL339" t="str">
        <f>_xll.SNL.Clients.Office.Excel.Functions.SPG(CI339, "SP_COUNTRY_NAME")</f>
        <v>USA</v>
      </c>
      <c r="CQ339" t="str">
        <f>_xll.SNL.Clients.Office.Excel.Functions.SPG(CN339, "SP_COUNTRY_NAME")</f>
        <v>#INVALID COMPANY ID</v>
      </c>
      <c r="CV339" t="str">
        <f>_xll.SNL.Clients.Office.Excel.Functions.SPG(CS339, "SP_COUNTRY_NAME")</f>
        <v>#INVALID COMPANY ID</v>
      </c>
      <c r="CW339" t="s">
        <v>1532</v>
      </c>
      <c r="CX339">
        <v>4219077</v>
      </c>
      <c r="CY339" t="s">
        <v>398</v>
      </c>
      <c r="CZ339" s="11">
        <v>0</v>
      </c>
      <c r="DA339" t="str">
        <f>_xll.SNL.Clients.Office.Excel.Functions.SPG(CX339, "SP_COUNTRY_NAME")</f>
        <v>USA</v>
      </c>
      <c r="DF339" t="str">
        <f>_xll.SNL.Clients.Office.Excel.Functions.SPG(DC339, "SP_COUNTRY_NAME")</f>
        <v>#INVALID COMPANY ID</v>
      </c>
      <c r="DK339" t="str">
        <f>_xll.SNL.Clients.Office.Excel.Functions.SPG(DH339, "SP_COUNTRY_NAME")</f>
        <v>#INVALID COMPANY ID</v>
      </c>
      <c r="DL339" t="s">
        <v>530</v>
      </c>
      <c r="DM339">
        <v>109968</v>
      </c>
      <c r="DN339" t="s">
        <v>398</v>
      </c>
      <c r="DO339" s="11">
        <v>0</v>
      </c>
      <c r="DP339" t="str">
        <f>_xll.SNL.Clients.Office.Excel.Functions.SPG(DM339, "SP_COUNTRY_NAME")</f>
        <v>USA</v>
      </c>
      <c r="DQ339" t="s">
        <v>530</v>
      </c>
      <c r="DR339">
        <v>109968</v>
      </c>
      <c r="DS339" t="s">
        <v>398</v>
      </c>
      <c r="DT339" s="11">
        <v>0</v>
      </c>
      <c r="DU339" t="str">
        <f>_xll.SNL.Clients.Office.Excel.Functions.SPG(DR339, "SP_COUNTRY_NAME")</f>
        <v>USA</v>
      </c>
      <c r="DV339" t="s">
        <v>530</v>
      </c>
      <c r="DW339">
        <v>109968</v>
      </c>
      <c r="DX339" t="s">
        <v>398</v>
      </c>
      <c r="DY339" s="11">
        <v>0</v>
      </c>
      <c r="DZ339" t="str">
        <f>_xll.SNL.Clients.Office.Excel.Functions.SPG(DW339, "SP_COUNTRY_NAME")</f>
        <v>USA</v>
      </c>
      <c r="EE339" t="str">
        <f>_xll.SNL.Clients.Office.Excel.Functions.SPG(EB339, "SP_COUNTRY_NAME")</f>
        <v>#INVALID COMPANY ID</v>
      </c>
      <c r="EF339" t="s">
        <v>605</v>
      </c>
      <c r="EG339">
        <v>1015222</v>
      </c>
      <c r="EH339" t="s">
        <v>398</v>
      </c>
      <c r="EI339" s="11">
        <v>0</v>
      </c>
      <c r="EJ339" t="str">
        <f>_xll.SNL.Clients.Office.Excel.Functions.SPG(EG339, "SP_COUNTRY_NAME")</f>
        <v>USA</v>
      </c>
      <c r="EO339" t="str">
        <f>_xll.SNL.Clients.Office.Excel.Functions.SPG(EL339, "SP_COUNTRY_NAME")</f>
        <v>#INVALID COMPANY ID</v>
      </c>
      <c r="ET339" t="str">
        <f>_xll.SNL.Clients.Office.Excel.Functions.SPG(EQ339, "SP_COUNTRY_NAME")</f>
        <v>#INVALID COMPANY ID</v>
      </c>
      <c r="EY339" t="str">
        <f>_xll.SNL.Clients.Office.Excel.Functions.SPG(EV339, "SP_COUNTRY_NAME")</f>
        <v>#INVALID COMPANY ID</v>
      </c>
      <c r="EZ339" t="s">
        <v>1476</v>
      </c>
      <c r="FA339">
        <v>5784767</v>
      </c>
      <c r="FB339" t="s">
        <v>398</v>
      </c>
      <c r="FC339" s="11">
        <v>0</v>
      </c>
      <c r="FD339" t="str">
        <f>_xll.SNL.Clients.Office.Excel.Functions.SPG(FA339, "SP_COUNTRY_NAME")</f>
        <v>Brazil</v>
      </c>
      <c r="FE339" t="s">
        <v>1476</v>
      </c>
      <c r="FF339">
        <v>5784767</v>
      </c>
      <c r="FG339" t="s">
        <v>398</v>
      </c>
      <c r="FH339" s="11">
        <v>0</v>
      </c>
      <c r="FI339" t="str">
        <f>_xll.SNL.Clients.Office.Excel.Functions.SPG(FF339, "SP_COUNTRY_NAME")</f>
        <v>Brazil</v>
      </c>
      <c r="FJ339" t="s">
        <v>1532</v>
      </c>
      <c r="FK339">
        <v>4219077</v>
      </c>
      <c r="FL339" t="s">
        <v>398</v>
      </c>
      <c r="FM339" s="11">
        <v>0</v>
      </c>
      <c r="FN339" t="str">
        <f>_xll.SNL.Clients.Office.Excel.Functions.SPG(FK339, "SP_COUNTRY_NAME")</f>
        <v>USA</v>
      </c>
      <c r="FS339" t="str">
        <f>_xll.SNL.Clients.Office.Excel.Functions.SPG(FP339, "SP_COUNTRY_NAME")</f>
        <v>#INVALID COMPANY ID</v>
      </c>
      <c r="FT339" t="s">
        <v>605</v>
      </c>
      <c r="FU339">
        <v>1015222</v>
      </c>
      <c r="FV339" t="s">
        <v>398</v>
      </c>
      <c r="FW339" s="11">
        <v>0</v>
      </c>
      <c r="FX339" t="str">
        <f>_xll.SNL.Clients.Office.Excel.Functions.SPG(FU339, "SP_COUNTRY_NAME")</f>
        <v>USA</v>
      </c>
      <c r="GC339" t="str">
        <f>_xll.SNL.Clients.Office.Excel.Functions.SPG(FZ339, "SP_COUNTRY_NAME")</f>
        <v>#INVALID COMPANY ID</v>
      </c>
      <c r="GH339" t="str">
        <f>_xll.SNL.Clients.Office.Excel.Functions.SPG(GE339, "SP_COUNTRY_NAME")</f>
        <v>#INVALID COMPANY ID</v>
      </c>
      <c r="GM339" t="str">
        <f>_xll.SNL.Clients.Office.Excel.Functions.SPG(GJ339, "SP_COUNTRY_NAME")</f>
        <v>#INVALID COMPANY ID</v>
      </c>
      <c r="GR339" t="str">
        <f>_xll.SNL.Clients.Office.Excel.Functions.SPG(GO339, "SP_COUNTRY_NAME")</f>
        <v>#INVALID COMPANY ID</v>
      </c>
      <c r="GW339" t="str">
        <f>_xll.SNL.Clients.Office.Excel.Functions.SPG(GT339, "SP_COUNTRY_NAME")</f>
        <v>#INVALID COMPANY ID</v>
      </c>
      <c r="HB339" t="str">
        <f>_xll.SNL.Clients.Office.Excel.Functions.SPG(GY339, "SP_COUNTRY_NAME")</f>
        <v>#INVALID COMPANY ID</v>
      </c>
      <c r="HC339" t="s">
        <v>1532</v>
      </c>
      <c r="HD339">
        <v>4219077</v>
      </c>
      <c r="HE339" t="s">
        <v>398</v>
      </c>
      <c r="HF339" s="11">
        <v>0</v>
      </c>
      <c r="HG339" t="str">
        <f>_xll.SNL.Clients.Office.Excel.Functions.SPG(HD339, "SP_COUNTRY_NAME")</f>
        <v>USA</v>
      </c>
      <c r="HL339" t="str">
        <f>_xll.SNL.Clients.Office.Excel.Functions.SPG(HI339, "SP_COUNTRY_NAME")</f>
        <v>#INVALID COMPANY ID</v>
      </c>
      <c r="HQ339" t="str">
        <f>_xll.SNL.Clients.Office.Excel.Functions.SPG(HN339, "SP_COUNTRY_NAME")</f>
        <v>#INVALID COMPANY ID</v>
      </c>
      <c r="HR339" t="s">
        <v>1532</v>
      </c>
      <c r="HS339">
        <v>4219077</v>
      </c>
      <c r="HT339" t="s">
        <v>398</v>
      </c>
      <c r="HU339" s="11">
        <v>0</v>
      </c>
      <c r="HV339" t="str">
        <f>_xll.SNL.Clients.Office.Excel.Functions.SPG(HS339, "SP_COUNTRY_NAME")</f>
        <v>USA</v>
      </c>
      <c r="HW339" t="s">
        <v>605</v>
      </c>
      <c r="HX339">
        <v>1015222</v>
      </c>
      <c r="HY339" t="s">
        <v>398</v>
      </c>
      <c r="HZ339" s="11">
        <v>0</v>
      </c>
      <c r="IA339" t="str">
        <f>_xll.SNL.Clients.Office.Excel.Functions.SPG(HX339, "SP_COUNTRY_NAME")</f>
        <v>USA</v>
      </c>
      <c r="IF339" t="str">
        <f>_xll.SNL.Clients.Office.Excel.Functions.SPG(IC339, "SP_COUNTRY_NAME")</f>
        <v>#INVALID COMPANY ID</v>
      </c>
      <c r="IK339" t="str">
        <f>_xll.SNL.Clients.Office.Excel.Functions.SPG(IH339, "SP_COUNTRY_NAME")</f>
        <v>#INVALID COMPANY ID</v>
      </c>
      <c r="IP339" t="str">
        <f>_xll.SNL.Clients.Office.Excel.Functions.SPG(IM339, "SP_COUNTRY_NAME")</f>
        <v>#INVALID COMPANY ID</v>
      </c>
      <c r="IU339" t="str">
        <f>_xll.SNL.Clients.Office.Excel.Functions.SPG(IR339, "SP_COUNTRY_NAME")</f>
        <v>#INVALID COMPANY ID</v>
      </c>
      <c r="IZ339" t="str">
        <f>_xll.SNL.Clients.Office.Excel.Functions.SPG(IW339, "SP_COUNTRY_NAME")</f>
        <v>#INVALID COMPANY ID</v>
      </c>
      <c r="JE339" t="str">
        <f>_xll.SNL.Clients.Office.Excel.Functions.SPG(JB339, "SP_COUNTRY_NAME")</f>
        <v>#INVALID COMPANY ID</v>
      </c>
      <c r="JF339" t="s">
        <v>530</v>
      </c>
      <c r="JG339">
        <v>109968</v>
      </c>
      <c r="JH339" t="s">
        <v>398</v>
      </c>
      <c r="JI339" s="11">
        <v>0</v>
      </c>
      <c r="JJ339" t="str">
        <f>_xll.SNL.Clients.Office.Excel.Functions.SPG(JG339, "SP_COUNTRY_NAME")</f>
        <v>USA</v>
      </c>
      <c r="JK339" t="s">
        <v>1476</v>
      </c>
      <c r="JL339">
        <v>5784767</v>
      </c>
      <c r="JM339" t="s">
        <v>398</v>
      </c>
      <c r="JN339" s="11">
        <v>0</v>
      </c>
      <c r="JO339" t="str">
        <f>_xll.SNL.Clients.Office.Excel.Functions.SPG(JL339, "SP_COUNTRY_NAME")</f>
        <v>Brazil</v>
      </c>
      <c r="JT339" t="str">
        <f>_xll.SNL.Clients.Office.Excel.Functions.SPG(JQ339, "SP_COUNTRY_NAME")</f>
        <v>#INVALID COMPANY ID</v>
      </c>
      <c r="JY339" t="str">
        <f>_xll.SNL.Clients.Office.Excel.Functions.SPG(JV339, "SP_COUNTRY_NAME")</f>
        <v>#INVALID COMPANY ID</v>
      </c>
      <c r="JZ339" t="s">
        <v>1532</v>
      </c>
      <c r="KA339">
        <v>4219077</v>
      </c>
      <c r="KB339" t="s">
        <v>398</v>
      </c>
      <c r="KC339" s="11">
        <v>0</v>
      </c>
      <c r="KD339" t="str">
        <f>_xll.SNL.Clients.Office.Excel.Functions.SPG(KA339, "SP_COUNTRY_NAME")</f>
        <v>USA</v>
      </c>
      <c r="KI339" t="str">
        <f>_xll.SNL.Clients.Office.Excel.Functions.SPG(KF339, "SP_COUNTRY_NAME")</f>
        <v>#INVALID COMPANY ID</v>
      </c>
      <c r="KN339" t="str">
        <f>_xll.SNL.Clients.Office.Excel.Functions.SPG(KK339, "SP_COUNTRY_NAME")</f>
        <v>#INVALID COMPANY ID</v>
      </c>
    </row>
    <row r="340" spans="5:300" x14ac:dyDescent="0.35">
      <c r="E340" t="str">
        <f>_xll.SNL.Clients.Office.Excel.Functions.SPG(B340, "SP_COUNTRY_NAME")</f>
        <v>#INVALID COMPANY ID</v>
      </c>
      <c r="F340" t="s">
        <v>601</v>
      </c>
      <c r="G340">
        <v>111537</v>
      </c>
      <c r="H340" t="s">
        <v>398</v>
      </c>
      <c r="I340" s="11">
        <v>0</v>
      </c>
      <c r="J340" t="str">
        <f>_xll.SNL.Clients.Office.Excel.Functions.SPG(G340, "SP_COUNTRY_NAME")</f>
        <v>USA</v>
      </c>
      <c r="O340" t="str">
        <f>_xll.SNL.Clients.Office.Excel.Functions.SPG(L340, "SP_COUNTRY_NAME")</f>
        <v>#INVALID COMPANY ID</v>
      </c>
      <c r="P340" t="s">
        <v>549</v>
      </c>
      <c r="Q340">
        <v>4547194</v>
      </c>
      <c r="R340" t="s">
        <v>398</v>
      </c>
      <c r="S340" s="11">
        <v>0.01</v>
      </c>
      <c r="T340" t="str">
        <f>_xll.SNL.Clients.Office.Excel.Functions.SPG(Q340, "SP_COUNTRY_NAME")</f>
        <v>Italy</v>
      </c>
      <c r="Y340" t="str">
        <f>_xll.SNL.Clients.Office.Excel.Functions.SPG(V340, "SP_COUNTRY_NAME")</f>
        <v>#INVALID COMPANY ID</v>
      </c>
      <c r="AD340" t="str">
        <f>_xll.SNL.Clients.Office.Excel.Functions.SPG(AA340, "SP_COUNTRY_NAME")</f>
        <v>#INVALID COMPANY ID</v>
      </c>
      <c r="AI340" t="str">
        <f>_xll.SNL.Clients.Office.Excel.Functions.SPG(AF340, "SP_COUNTRY_NAME")</f>
        <v>#INVALID COMPANY ID</v>
      </c>
      <c r="AJ340" t="s">
        <v>549</v>
      </c>
      <c r="AK340">
        <v>4547194</v>
      </c>
      <c r="AL340" t="s">
        <v>398</v>
      </c>
      <c r="AM340" s="11">
        <v>0.01</v>
      </c>
      <c r="AN340" t="str">
        <f>_xll.SNL.Clients.Office.Excel.Functions.SPG(AK340, "SP_COUNTRY_NAME")</f>
        <v>Italy</v>
      </c>
      <c r="AS340" t="str">
        <f>_xll.SNL.Clients.Office.Excel.Functions.SPG(AP340, "SP_COUNTRY_NAME")</f>
        <v>#INVALID COMPANY ID</v>
      </c>
      <c r="AX340" t="str">
        <f>_xll.SNL.Clients.Office.Excel.Functions.SPG(AU340, "SP_COUNTRY_NAME")</f>
        <v>#INVALID COMPANY ID</v>
      </c>
      <c r="BC340" t="str">
        <f>_xll.SNL.Clients.Office.Excel.Functions.SPG(AZ340, "SP_COUNTRY_NAME")</f>
        <v>#INVALID COMPANY ID</v>
      </c>
      <c r="BH340" t="str">
        <f>_xll.SNL.Clients.Office.Excel.Functions.SPG(BE340, "SP_COUNTRY_NAME")</f>
        <v>#INVALID COMPANY ID</v>
      </c>
      <c r="BM340" t="str">
        <f>_xll.SNL.Clients.Office.Excel.Functions.SPG(BJ340, "SP_COUNTRY_NAME")</f>
        <v>#INVALID COMPANY ID</v>
      </c>
      <c r="BR340" t="str">
        <f>_xll.SNL.Clients.Office.Excel.Functions.SPG(BO340, "SP_COUNTRY_NAME")</f>
        <v>#INVALID COMPANY ID</v>
      </c>
      <c r="BW340" t="str">
        <f>_xll.SNL.Clients.Office.Excel.Functions.SPG(BT340, "SP_COUNTRY_NAME")</f>
        <v>#INVALID COMPANY ID</v>
      </c>
      <c r="BX340" t="s">
        <v>1801</v>
      </c>
      <c r="BY340">
        <v>132235024</v>
      </c>
      <c r="BZ340" t="s">
        <v>325</v>
      </c>
      <c r="CA340" s="11">
        <v>0</v>
      </c>
      <c r="CB340" t="str">
        <f>_xll.SNL.Clients.Office.Excel.Functions.SPG(BY340, "SP_COUNTRY_NAME")</f>
        <v>#INVALID COMPANY ID</v>
      </c>
      <c r="CC340" t="s">
        <v>1477</v>
      </c>
      <c r="CD340">
        <v>4097611</v>
      </c>
      <c r="CE340" t="s">
        <v>403</v>
      </c>
      <c r="CF340" s="11">
        <v>0</v>
      </c>
      <c r="CG340" t="str">
        <f>_xll.SNL.Clients.Office.Excel.Functions.SPG(CD340, "SP_COUNTRY_NAME")</f>
        <v>USA</v>
      </c>
      <c r="CH340" t="s">
        <v>1801</v>
      </c>
      <c r="CI340">
        <v>132235024</v>
      </c>
      <c r="CJ340" t="s">
        <v>325</v>
      </c>
      <c r="CK340" s="11">
        <v>0</v>
      </c>
      <c r="CL340" t="str">
        <f>_xll.SNL.Clients.Office.Excel.Functions.SPG(CI340, "SP_COUNTRY_NAME")</f>
        <v>#INVALID COMPANY ID</v>
      </c>
      <c r="CQ340" t="str">
        <f>_xll.SNL.Clients.Office.Excel.Functions.SPG(CN340, "SP_COUNTRY_NAME")</f>
        <v>#INVALID COMPANY ID</v>
      </c>
      <c r="CV340" t="str">
        <f>_xll.SNL.Clients.Office.Excel.Functions.SPG(CS340, "SP_COUNTRY_NAME")</f>
        <v>#INVALID COMPANY ID</v>
      </c>
      <c r="CW340" t="s">
        <v>1801</v>
      </c>
      <c r="CX340">
        <v>132235024</v>
      </c>
      <c r="CY340" t="s">
        <v>325</v>
      </c>
      <c r="CZ340" s="11">
        <v>0</v>
      </c>
      <c r="DA340" t="str">
        <f>_xll.SNL.Clients.Office.Excel.Functions.SPG(CX340, "SP_COUNTRY_NAME")</f>
        <v>#INVALID COMPANY ID</v>
      </c>
      <c r="DF340" t="str">
        <f>_xll.SNL.Clients.Office.Excel.Functions.SPG(DC340, "SP_COUNTRY_NAME")</f>
        <v>#INVALID COMPANY ID</v>
      </c>
      <c r="DK340" t="str">
        <f>_xll.SNL.Clients.Office.Excel.Functions.SPG(DH340, "SP_COUNTRY_NAME")</f>
        <v>#INVALID COMPANY ID</v>
      </c>
      <c r="DL340" t="s">
        <v>601</v>
      </c>
      <c r="DM340">
        <v>111537</v>
      </c>
      <c r="DN340" t="s">
        <v>398</v>
      </c>
      <c r="DO340" s="11">
        <v>0</v>
      </c>
      <c r="DP340" t="str">
        <f>_xll.SNL.Clients.Office.Excel.Functions.SPG(DM340, "SP_COUNTRY_NAME")</f>
        <v>USA</v>
      </c>
      <c r="DQ340" t="s">
        <v>601</v>
      </c>
      <c r="DR340">
        <v>111537</v>
      </c>
      <c r="DS340" t="s">
        <v>398</v>
      </c>
      <c r="DT340" s="11">
        <v>0</v>
      </c>
      <c r="DU340" t="str">
        <f>_xll.SNL.Clients.Office.Excel.Functions.SPG(DR340, "SP_COUNTRY_NAME")</f>
        <v>USA</v>
      </c>
      <c r="DV340" t="s">
        <v>601</v>
      </c>
      <c r="DW340">
        <v>111537</v>
      </c>
      <c r="DX340" t="s">
        <v>398</v>
      </c>
      <c r="DY340" s="11">
        <v>0</v>
      </c>
      <c r="DZ340" t="str">
        <f>_xll.SNL.Clients.Office.Excel.Functions.SPG(DW340, "SP_COUNTRY_NAME")</f>
        <v>USA</v>
      </c>
      <c r="EE340" t="str">
        <f>_xll.SNL.Clients.Office.Excel.Functions.SPG(EB340, "SP_COUNTRY_NAME")</f>
        <v>#INVALID COMPANY ID</v>
      </c>
      <c r="EF340" t="s">
        <v>2028</v>
      </c>
      <c r="EG340">
        <v>7729796</v>
      </c>
      <c r="EH340" t="s">
        <v>398</v>
      </c>
      <c r="EI340" s="11">
        <v>0</v>
      </c>
      <c r="EJ340" t="str">
        <f>_xll.SNL.Clients.Office.Excel.Functions.SPG(EG340, "SP_COUNTRY_NAME")</f>
        <v>Germany</v>
      </c>
      <c r="EO340" t="str">
        <f>_xll.SNL.Clients.Office.Excel.Functions.SPG(EL340, "SP_COUNTRY_NAME")</f>
        <v>#INVALID COMPANY ID</v>
      </c>
      <c r="ET340" t="str">
        <f>_xll.SNL.Clients.Office.Excel.Functions.SPG(EQ340, "SP_COUNTRY_NAME")</f>
        <v>#INVALID COMPANY ID</v>
      </c>
      <c r="EY340" t="str">
        <f>_xll.SNL.Clients.Office.Excel.Functions.SPG(EV340, "SP_COUNTRY_NAME")</f>
        <v>#INVALID COMPANY ID</v>
      </c>
      <c r="EZ340" t="s">
        <v>1477</v>
      </c>
      <c r="FA340">
        <v>4097611</v>
      </c>
      <c r="FB340" t="s">
        <v>403</v>
      </c>
      <c r="FC340" s="11">
        <v>0</v>
      </c>
      <c r="FD340" t="str">
        <f>_xll.SNL.Clients.Office.Excel.Functions.SPG(FA340, "SP_COUNTRY_NAME")</f>
        <v>USA</v>
      </c>
      <c r="FE340" t="s">
        <v>1477</v>
      </c>
      <c r="FF340">
        <v>4097611</v>
      </c>
      <c r="FG340" t="s">
        <v>403</v>
      </c>
      <c r="FH340" s="11">
        <v>0</v>
      </c>
      <c r="FI340" t="str">
        <f>_xll.SNL.Clients.Office.Excel.Functions.SPG(FF340, "SP_COUNTRY_NAME")</f>
        <v>USA</v>
      </c>
      <c r="FJ340" t="s">
        <v>1801</v>
      </c>
      <c r="FK340">
        <v>132235024</v>
      </c>
      <c r="FL340" t="s">
        <v>325</v>
      </c>
      <c r="FM340" s="11">
        <v>0</v>
      </c>
      <c r="FN340" t="str">
        <f>_xll.SNL.Clients.Office.Excel.Functions.SPG(FK340, "SP_COUNTRY_NAME")</f>
        <v>#INVALID COMPANY ID</v>
      </c>
      <c r="FS340" t="str">
        <f>_xll.SNL.Clients.Office.Excel.Functions.SPG(FP340, "SP_COUNTRY_NAME")</f>
        <v>#INVALID COMPANY ID</v>
      </c>
      <c r="FT340" t="s">
        <v>2028</v>
      </c>
      <c r="FU340">
        <v>7729796</v>
      </c>
      <c r="FV340" t="s">
        <v>398</v>
      </c>
      <c r="FW340" s="11">
        <v>0</v>
      </c>
      <c r="FX340" t="str">
        <f>_xll.SNL.Clients.Office.Excel.Functions.SPG(FU340, "SP_COUNTRY_NAME")</f>
        <v>Germany</v>
      </c>
      <c r="GC340" t="str">
        <f>_xll.SNL.Clients.Office.Excel.Functions.SPG(FZ340, "SP_COUNTRY_NAME")</f>
        <v>#INVALID COMPANY ID</v>
      </c>
      <c r="GH340" t="str">
        <f>_xll.SNL.Clients.Office.Excel.Functions.SPG(GE340, "SP_COUNTRY_NAME")</f>
        <v>#INVALID COMPANY ID</v>
      </c>
      <c r="GM340" t="str">
        <f>_xll.SNL.Clients.Office.Excel.Functions.SPG(GJ340, "SP_COUNTRY_NAME")</f>
        <v>#INVALID COMPANY ID</v>
      </c>
      <c r="GR340" t="str">
        <f>_xll.SNL.Clients.Office.Excel.Functions.SPG(GO340, "SP_COUNTRY_NAME")</f>
        <v>#INVALID COMPANY ID</v>
      </c>
      <c r="GW340" t="str">
        <f>_xll.SNL.Clients.Office.Excel.Functions.SPG(GT340, "SP_COUNTRY_NAME")</f>
        <v>#INVALID COMPANY ID</v>
      </c>
      <c r="HB340" t="str">
        <f>_xll.SNL.Clients.Office.Excel.Functions.SPG(GY340, "SP_COUNTRY_NAME")</f>
        <v>#INVALID COMPANY ID</v>
      </c>
      <c r="HC340" t="s">
        <v>1801</v>
      </c>
      <c r="HD340">
        <v>132235024</v>
      </c>
      <c r="HE340" t="s">
        <v>325</v>
      </c>
      <c r="HF340" s="11">
        <v>0</v>
      </c>
      <c r="HG340" t="str">
        <f>_xll.SNL.Clients.Office.Excel.Functions.SPG(HD340, "SP_COUNTRY_NAME")</f>
        <v>#INVALID COMPANY ID</v>
      </c>
      <c r="HL340" t="str">
        <f>_xll.SNL.Clients.Office.Excel.Functions.SPG(HI340, "SP_COUNTRY_NAME")</f>
        <v>#INVALID COMPANY ID</v>
      </c>
      <c r="HQ340" t="str">
        <f>_xll.SNL.Clients.Office.Excel.Functions.SPG(HN340, "SP_COUNTRY_NAME")</f>
        <v>#INVALID COMPANY ID</v>
      </c>
      <c r="HR340" t="s">
        <v>1801</v>
      </c>
      <c r="HS340">
        <v>132235024</v>
      </c>
      <c r="HT340" t="s">
        <v>325</v>
      </c>
      <c r="HU340" s="11">
        <v>0</v>
      </c>
      <c r="HV340" t="str">
        <f>_xll.SNL.Clients.Office.Excel.Functions.SPG(HS340, "SP_COUNTRY_NAME")</f>
        <v>#INVALID COMPANY ID</v>
      </c>
      <c r="HW340" t="s">
        <v>2028</v>
      </c>
      <c r="HX340">
        <v>7729796</v>
      </c>
      <c r="HY340" t="s">
        <v>398</v>
      </c>
      <c r="HZ340" s="11">
        <v>0</v>
      </c>
      <c r="IA340" t="str">
        <f>_xll.SNL.Clients.Office.Excel.Functions.SPG(HX340, "SP_COUNTRY_NAME")</f>
        <v>Germany</v>
      </c>
      <c r="IF340" t="str">
        <f>_xll.SNL.Clients.Office.Excel.Functions.SPG(IC340, "SP_COUNTRY_NAME")</f>
        <v>#INVALID COMPANY ID</v>
      </c>
      <c r="IK340" t="str">
        <f>_xll.SNL.Clients.Office.Excel.Functions.SPG(IH340, "SP_COUNTRY_NAME")</f>
        <v>#INVALID COMPANY ID</v>
      </c>
      <c r="IP340" t="str">
        <f>_xll.SNL.Clients.Office.Excel.Functions.SPG(IM340, "SP_COUNTRY_NAME")</f>
        <v>#INVALID COMPANY ID</v>
      </c>
      <c r="IU340" t="str">
        <f>_xll.SNL.Clients.Office.Excel.Functions.SPG(IR340, "SP_COUNTRY_NAME")</f>
        <v>#INVALID COMPANY ID</v>
      </c>
      <c r="IZ340" t="str">
        <f>_xll.SNL.Clients.Office.Excel.Functions.SPG(IW340, "SP_COUNTRY_NAME")</f>
        <v>#INVALID COMPANY ID</v>
      </c>
      <c r="JE340" t="str">
        <f>_xll.SNL.Clients.Office.Excel.Functions.SPG(JB340, "SP_COUNTRY_NAME")</f>
        <v>#INVALID COMPANY ID</v>
      </c>
      <c r="JF340" t="s">
        <v>601</v>
      </c>
      <c r="JG340">
        <v>111537</v>
      </c>
      <c r="JH340" t="s">
        <v>398</v>
      </c>
      <c r="JI340" s="11">
        <v>0</v>
      </c>
      <c r="JJ340" t="str">
        <f>_xll.SNL.Clients.Office.Excel.Functions.SPG(JG340, "SP_COUNTRY_NAME")</f>
        <v>USA</v>
      </c>
      <c r="JK340" t="s">
        <v>1477</v>
      </c>
      <c r="JL340">
        <v>4097611</v>
      </c>
      <c r="JM340" t="s">
        <v>403</v>
      </c>
      <c r="JN340" s="11">
        <v>0</v>
      </c>
      <c r="JO340" t="str">
        <f>_xll.SNL.Clients.Office.Excel.Functions.SPG(JL340, "SP_COUNTRY_NAME")</f>
        <v>USA</v>
      </c>
      <c r="JT340" t="str">
        <f>_xll.SNL.Clients.Office.Excel.Functions.SPG(JQ340, "SP_COUNTRY_NAME")</f>
        <v>#INVALID COMPANY ID</v>
      </c>
      <c r="JY340" t="str">
        <f>_xll.SNL.Clients.Office.Excel.Functions.SPG(JV340, "SP_COUNTRY_NAME")</f>
        <v>#INVALID COMPANY ID</v>
      </c>
      <c r="JZ340" t="s">
        <v>1801</v>
      </c>
      <c r="KA340">
        <v>132235024</v>
      </c>
      <c r="KB340" t="s">
        <v>325</v>
      </c>
      <c r="KC340" s="11">
        <v>0</v>
      </c>
      <c r="KD340" t="str">
        <f>_xll.SNL.Clients.Office.Excel.Functions.SPG(KA340, "SP_COUNTRY_NAME")</f>
        <v>#INVALID COMPANY ID</v>
      </c>
      <c r="KI340" t="str">
        <f>_xll.SNL.Clients.Office.Excel.Functions.SPG(KF340, "SP_COUNTRY_NAME")</f>
        <v>#INVALID COMPANY ID</v>
      </c>
      <c r="KN340" t="str">
        <f>_xll.SNL.Clients.Office.Excel.Functions.SPG(KK340, "SP_COUNTRY_NAME")</f>
        <v>#INVALID COMPANY ID</v>
      </c>
    </row>
    <row r="341" spans="5:300" x14ac:dyDescent="0.35">
      <c r="E341" t="str">
        <f>_xll.SNL.Clients.Office.Excel.Functions.SPG(B341, "SP_COUNTRY_NAME")</f>
        <v>#INVALID COMPANY ID</v>
      </c>
      <c r="F341" t="s">
        <v>906</v>
      </c>
      <c r="G341">
        <v>4027327</v>
      </c>
      <c r="H341" t="s">
        <v>398</v>
      </c>
      <c r="I341" s="11">
        <v>0</v>
      </c>
      <c r="J341" t="str">
        <f>_xll.SNL.Clients.Office.Excel.Functions.SPG(G341, "SP_COUNTRY_NAME")</f>
        <v>USA</v>
      </c>
      <c r="O341" t="str">
        <f>_xll.SNL.Clients.Office.Excel.Functions.SPG(L341, "SP_COUNTRY_NAME")</f>
        <v>#INVALID COMPANY ID</v>
      </c>
      <c r="P341" t="s">
        <v>867</v>
      </c>
      <c r="Q341">
        <v>10583041</v>
      </c>
      <c r="R341" t="s">
        <v>398</v>
      </c>
      <c r="S341" s="11">
        <v>0.01</v>
      </c>
      <c r="T341" t="str">
        <f>_xll.SNL.Clients.Office.Excel.Functions.SPG(Q341, "SP_COUNTRY_NAME")</f>
        <v>Spain</v>
      </c>
      <c r="Y341" t="str">
        <f>_xll.SNL.Clients.Office.Excel.Functions.SPG(V341, "SP_COUNTRY_NAME")</f>
        <v>#INVALID COMPANY ID</v>
      </c>
      <c r="AD341" t="str">
        <f>_xll.SNL.Clients.Office.Excel.Functions.SPG(AA341, "SP_COUNTRY_NAME")</f>
        <v>#INVALID COMPANY ID</v>
      </c>
      <c r="AI341" t="str">
        <f>_xll.SNL.Clients.Office.Excel.Functions.SPG(AF341, "SP_COUNTRY_NAME")</f>
        <v>#INVALID COMPANY ID</v>
      </c>
      <c r="AJ341" t="s">
        <v>867</v>
      </c>
      <c r="AK341">
        <v>10583041</v>
      </c>
      <c r="AL341" t="s">
        <v>398</v>
      </c>
      <c r="AM341" s="11">
        <v>0.01</v>
      </c>
      <c r="AN341" t="str">
        <f>_xll.SNL.Clients.Office.Excel.Functions.SPG(AK341, "SP_COUNTRY_NAME")</f>
        <v>Spain</v>
      </c>
      <c r="AS341" t="str">
        <f>_xll.SNL.Clients.Office.Excel.Functions.SPG(AP341, "SP_COUNTRY_NAME")</f>
        <v>#INVALID COMPANY ID</v>
      </c>
      <c r="AX341" t="str">
        <f>_xll.SNL.Clients.Office.Excel.Functions.SPG(AU341, "SP_COUNTRY_NAME")</f>
        <v>#INVALID COMPANY ID</v>
      </c>
      <c r="BC341" t="str">
        <f>_xll.SNL.Clients.Office.Excel.Functions.SPG(AZ341, "SP_COUNTRY_NAME")</f>
        <v>#INVALID COMPANY ID</v>
      </c>
      <c r="BH341" t="str">
        <f>_xll.SNL.Clients.Office.Excel.Functions.SPG(BE341, "SP_COUNTRY_NAME")</f>
        <v>#INVALID COMPANY ID</v>
      </c>
      <c r="BM341" t="str">
        <f>_xll.SNL.Clients.Office.Excel.Functions.SPG(BJ341, "SP_COUNTRY_NAME")</f>
        <v>#INVALID COMPANY ID</v>
      </c>
      <c r="BR341" t="str">
        <f>_xll.SNL.Clients.Office.Excel.Functions.SPG(BO341, "SP_COUNTRY_NAME")</f>
        <v>#INVALID COMPANY ID</v>
      </c>
      <c r="BW341" t="str">
        <f>_xll.SNL.Clients.Office.Excel.Functions.SPG(BT341, "SP_COUNTRY_NAME")</f>
        <v>#INVALID COMPANY ID</v>
      </c>
      <c r="BX341" t="s">
        <v>607</v>
      </c>
      <c r="BY341">
        <v>4153606</v>
      </c>
      <c r="BZ341" t="s">
        <v>398</v>
      </c>
      <c r="CA341" s="11">
        <v>0</v>
      </c>
      <c r="CB341" t="str">
        <f>_xll.SNL.Clients.Office.Excel.Functions.SPG(BY341, "SP_COUNTRY_NAME")</f>
        <v>USA</v>
      </c>
      <c r="CC341" t="s">
        <v>1478</v>
      </c>
      <c r="CD341">
        <v>19181171</v>
      </c>
      <c r="CE341" t="s">
        <v>398</v>
      </c>
      <c r="CF341" s="11">
        <v>0</v>
      </c>
      <c r="CG341" t="str">
        <f>_xll.SNL.Clients.Office.Excel.Functions.SPG(CD341, "SP_COUNTRY_NAME")</f>
        <v>USA</v>
      </c>
      <c r="CH341" t="s">
        <v>607</v>
      </c>
      <c r="CI341">
        <v>4153606</v>
      </c>
      <c r="CJ341" t="s">
        <v>398</v>
      </c>
      <c r="CK341" s="11">
        <v>0</v>
      </c>
      <c r="CL341" t="str">
        <f>_xll.SNL.Clients.Office.Excel.Functions.SPG(CI341, "SP_COUNTRY_NAME")</f>
        <v>USA</v>
      </c>
      <c r="CQ341" t="str">
        <f>_xll.SNL.Clients.Office.Excel.Functions.SPG(CN341, "SP_COUNTRY_NAME")</f>
        <v>#INVALID COMPANY ID</v>
      </c>
      <c r="CV341" t="str">
        <f>_xll.SNL.Clients.Office.Excel.Functions.SPG(CS341, "SP_COUNTRY_NAME")</f>
        <v>#INVALID COMPANY ID</v>
      </c>
      <c r="CW341" t="s">
        <v>607</v>
      </c>
      <c r="CX341">
        <v>4153606</v>
      </c>
      <c r="CY341" t="s">
        <v>398</v>
      </c>
      <c r="CZ341" s="11">
        <v>0</v>
      </c>
      <c r="DA341" t="str">
        <f>_xll.SNL.Clients.Office.Excel.Functions.SPG(CX341, "SP_COUNTRY_NAME")</f>
        <v>USA</v>
      </c>
      <c r="DF341" t="str">
        <f>_xll.SNL.Clients.Office.Excel.Functions.SPG(DC341, "SP_COUNTRY_NAME")</f>
        <v>#INVALID COMPANY ID</v>
      </c>
      <c r="DK341" t="str">
        <f>_xll.SNL.Clients.Office.Excel.Functions.SPG(DH341, "SP_COUNTRY_NAME")</f>
        <v>#INVALID COMPANY ID</v>
      </c>
      <c r="DL341" t="s">
        <v>906</v>
      </c>
      <c r="DM341">
        <v>4027327</v>
      </c>
      <c r="DN341" t="s">
        <v>398</v>
      </c>
      <c r="DO341" s="11">
        <v>0</v>
      </c>
      <c r="DP341" t="str">
        <f>_xll.SNL.Clients.Office.Excel.Functions.SPG(DM341, "SP_COUNTRY_NAME")</f>
        <v>USA</v>
      </c>
      <c r="DQ341" t="s">
        <v>906</v>
      </c>
      <c r="DR341">
        <v>4027327</v>
      </c>
      <c r="DS341" t="s">
        <v>398</v>
      </c>
      <c r="DT341" s="11">
        <v>0</v>
      </c>
      <c r="DU341" t="str">
        <f>_xll.SNL.Clients.Office.Excel.Functions.SPG(DR341, "SP_COUNTRY_NAME")</f>
        <v>USA</v>
      </c>
      <c r="DV341" t="s">
        <v>906</v>
      </c>
      <c r="DW341">
        <v>4027327</v>
      </c>
      <c r="DX341" t="s">
        <v>398</v>
      </c>
      <c r="DY341" s="11">
        <v>0</v>
      </c>
      <c r="DZ341" t="str">
        <f>_xll.SNL.Clients.Office.Excel.Functions.SPG(DW341, "SP_COUNTRY_NAME")</f>
        <v>USA</v>
      </c>
      <c r="EE341" t="str">
        <f>_xll.SNL.Clients.Office.Excel.Functions.SPG(EB341, "SP_COUNTRY_NAME")</f>
        <v>#INVALID COMPANY ID</v>
      </c>
      <c r="EF341" t="s">
        <v>716</v>
      </c>
      <c r="EG341">
        <v>8091201</v>
      </c>
      <c r="EH341" t="s">
        <v>398</v>
      </c>
      <c r="EI341" s="11">
        <v>0</v>
      </c>
      <c r="EJ341" t="str">
        <f>_xll.SNL.Clients.Office.Excel.Functions.SPG(EG341, "SP_COUNTRY_NAME")</f>
        <v>Namibia</v>
      </c>
      <c r="EO341" t="str">
        <f>_xll.SNL.Clients.Office.Excel.Functions.SPG(EL341, "SP_COUNTRY_NAME")</f>
        <v>#INVALID COMPANY ID</v>
      </c>
      <c r="ET341" t="str">
        <f>_xll.SNL.Clients.Office.Excel.Functions.SPG(EQ341, "SP_COUNTRY_NAME")</f>
        <v>#INVALID COMPANY ID</v>
      </c>
      <c r="EY341" t="str">
        <f>_xll.SNL.Clients.Office.Excel.Functions.SPG(EV341, "SP_COUNTRY_NAME")</f>
        <v>#INVALID COMPANY ID</v>
      </c>
      <c r="EZ341" t="s">
        <v>1478</v>
      </c>
      <c r="FA341">
        <v>19181171</v>
      </c>
      <c r="FB341" t="s">
        <v>398</v>
      </c>
      <c r="FC341" s="11">
        <v>0</v>
      </c>
      <c r="FD341" t="str">
        <f>_xll.SNL.Clients.Office.Excel.Functions.SPG(FA341, "SP_COUNTRY_NAME")</f>
        <v>USA</v>
      </c>
      <c r="FE341" t="s">
        <v>1478</v>
      </c>
      <c r="FF341">
        <v>19181171</v>
      </c>
      <c r="FG341" t="s">
        <v>398</v>
      </c>
      <c r="FH341" s="11">
        <v>0</v>
      </c>
      <c r="FI341" t="str">
        <f>_xll.SNL.Clients.Office.Excel.Functions.SPG(FF341, "SP_COUNTRY_NAME")</f>
        <v>USA</v>
      </c>
      <c r="FJ341" t="s">
        <v>607</v>
      </c>
      <c r="FK341">
        <v>4153606</v>
      </c>
      <c r="FL341" t="s">
        <v>398</v>
      </c>
      <c r="FM341" s="11">
        <v>0</v>
      </c>
      <c r="FN341" t="str">
        <f>_xll.SNL.Clients.Office.Excel.Functions.SPG(FK341, "SP_COUNTRY_NAME")</f>
        <v>USA</v>
      </c>
      <c r="FS341" t="str">
        <f>_xll.SNL.Clients.Office.Excel.Functions.SPG(FP341, "SP_COUNTRY_NAME")</f>
        <v>#INVALID COMPANY ID</v>
      </c>
      <c r="FT341" t="s">
        <v>716</v>
      </c>
      <c r="FU341">
        <v>8091201</v>
      </c>
      <c r="FV341" t="s">
        <v>398</v>
      </c>
      <c r="FW341" s="11">
        <v>0</v>
      </c>
      <c r="FX341" t="str">
        <f>_xll.SNL.Clients.Office.Excel.Functions.SPG(FU341, "SP_COUNTRY_NAME")</f>
        <v>Namibia</v>
      </c>
      <c r="GC341" t="str">
        <f>_xll.SNL.Clients.Office.Excel.Functions.SPG(FZ341, "SP_COUNTRY_NAME")</f>
        <v>#INVALID COMPANY ID</v>
      </c>
      <c r="GH341" t="str">
        <f>_xll.SNL.Clients.Office.Excel.Functions.SPG(GE341, "SP_COUNTRY_NAME")</f>
        <v>#INVALID COMPANY ID</v>
      </c>
      <c r="GM341" t="str">
        <f>_xll.SNL.Clients.Office.Excel.Functions.SPG(GJ341, "SP_COUNTRY_NAME")</f>
        <v>#INVALID COMPANY ID</v>
      </c>
      <c r="GR341" t="str">
        <f>_xll.SNL.Clients.Office.Excel.Functions.SPG(GO341, "SP_COUNTRY_NAME")</f>
        <v>#INVALID COMPANY ID</v>
      </c>
      <c r="GW341" t="str">
        <f>_xll.SNL.Clients.Office.Excel.Functions.SPG(GT341, "SP_COUNTRY_NAME")</f>
        <v>#INVALID COMPANY ID</v>
      </c>
      <c r="HB341" t="str">
        <f>_xll.SNL.Clients.Office.Excel.Functions.SPG(GY341, "SP_COUNTRY_NAME")</f>
        <v>#INVALID COMPANY ID</v>
      </c>
      <c r="HC341" t="s">
        <v>607</v>
      </c>
      <c r="HD341">
        <v>4153606</v>
      </c>
      <c r="HE341" t="s">
        <v>398</v>
      </c>
      <c r="HF341" s="11">
        <v>0</v>
      </c>
      <c r="HG341" t="str">
        <f>_xll.SNL.Clients.Office.Excel.Functions.SPG(HD341, "SP_COUNTRY_NAME")</f>
        <v>USA</v>
      </c>
      <c r="HL341" t="str">
        <f>_xll.SNL.Clients.Office.Excel.Functions.SPG(HI341, "SP_COUNTRY_NAME")</f>
        <v>#INVALID COMPANY ID</v>
      </c>
      <c r="HQ341" t="str">
        <f>_xll.SNL.Clients.Office.Excel.Functions.SPG(HN341, "SP_COUNTRY_NAME")</f>
        <v>#INVALID COMPANY ID</v>
      </c>
      <c r="HR341" t="s">
        <v>607</v>
      </c>
      <c r="HS341">
        <v>4153606</v>
      </c>
      <c r="HT341" t="s">
        <v>398</v>
      </c>
      <c r="HU341" s="11">
        <v>0</v>
      </c>
      <c r="HV341" t="str">
        <f>_xll.SNL.Clients.Office.Excel.Functions.SPG(HS341, "SP_COUNTRY_NAME")</f>
        <v>USA</v>
      </c>
      <c r="HW341" t="s">
        <v>716</v>
      </c>
      <c r="HX341">
        <v>8091201</v>
      </c>
      <c r="HY341" t="s">
        <v>398</v>
      </c>
      <c r="HZ341" s="11">
        <v>0</v>
      </c>
      <c r="IA341" t="str">
        <f>_xll.SNL.Clients.Office.Excel.Functions.SPG(HX341, "SP_COUNTRY_NAME")</f>
        <v>Namibia</v>
      </c>
      <c r="IF341" t="str">
        <f>_xll.SNL.Clients.Office.Excel.Functions.SPG(IC341, "SP_COUNTRY_NAME")</f>
        <v>#INVALID COMPANY ID</v>
      </c>
      <c r="IK341" t="str">
        <f>_xll.SNL.Clients.Office.Excel.Functions.SPG(IH341, "SP_COUNTRY_NAME")</f>
        <v>#INVALID COMPANY ID</v>
      </c>
      <c r="IP341" t="str">
        <f>_xll.SNL.Clients.Office.Excel.Functions.SPG(IM341, "SP_COUNTRY_NAME")</f>
        <v>#INVALID COMPANY ID</v>
      </c>
      <c r="IU341" t="str">
        <f>_xll.SNL.Clients.Office.Excel.Functions.SPG(IR341, "SP_COUNTRY_NAME")</f>
        <v>#INVALID COMPANY ID</v>
      </c>
      <c r="IZ341" t="str">
        <f>_xll.SNL.Clients.Office.Excel.Functions.SPG(IW341, "SP_COUNTRY_NAME")</f>
        <v>#INVALID COMPANY ID</v>
      </c>
      <c r="JE341" t="str">
        <f>_xll.SNL.Clients.Office.Excel.Functions.SPG(JB341, "SP_COUNTRY_NAME")</f>
        <v>#INVALID COMPANY ID</v>
      </c>
      <c r="JF341" t="s">
        <v>906</v>
      </c>
      <c r="JG341">
        <v>4027327</v>
      </c>
      <c r="JH341" t="s">
        <v>398</v>
      </c>
      <c r="JI341" s="11">
        <v>0</v>
      </c>
      <c r="JJ341" t="str">
        <f>_xll.SNL.Clients.Office.Excel.Functions.SPG(JG341, "SP_COUNTRY_NAME")</f>
        <v>USA</v>
      </c>
      <c r="JK341" t="s">
        <v>1478</v>
      </c>
      <c r="JL341">
        <v>19181171</v>
      </c>
      <c r="JM341" t="s">
        <v>398</v>
      </c>
      <c r="JN341" s="11">
        <v>0</v>
      </c>
      <c r="JO341" t="str">
        <f>_xll.SNL.Clients.Office.Excel.Functions.SPG(JL341, "SP_COUNTRY_NAME")</f>
        <v>USA</v>
      </c>
      <c r="JT341" t="str">
        <f>_xll.SNL.Clients.Office.Excel.Functions.SPG(JQ341, "SP_COUNTRY_NAME")</f>
        <v>#INVALID COMPANY ID</v>
      </c>
      <c r="JY341" t="str">
        <f>_xll.SNL.Clients.Office.Excel.Functions.SPG(JV341, "SP_COUNTRY_NAME")</f>
        <v>#INVALID COMPANY ID</v>
      </c>
      <c r="JZ341" t="s">
        <v>607</v>
      </c>
      <c r="KA341">
        <v>4153606</v>
      </c>
      <c r="KB341" t="s">
        <v>398</v>
      </c>
      <c r="KC341" s="11">
        <v>0</v>
      </c>
      <c r="KD341" t="str">
        <f>_xll.SNL.Clients.Office.Excel.Functions.SPG(KA341, "SP_COUNTRY_NAME")</f>
        <v>USA</v>
      </c>
      <c r="KI341" t="str">
        <f>_xll.SNL.Clients.Office.Excel.Functions.SPG(KF341, "SP_COUNTRY_NAME")</f>
        <v>#INVALID COMPANY ID</v>
      </c>
      <c r="KN341" t="str">
        <f>_xll.SNL.Clients.Office.Excel.Functions.SPG(KK341, "SP_COUNTRY_NAME")</f>
        <v>#INVALID COMPANY ID</v>
      </c>
    </row>
    <row r="342" spans="5:300" x14ac:dyDescent="0.35">
      <c r="E342" t="str">
        <f>_xll.SNL.Clients.Office.Excel.Functions.SPG(B342, "SP_COUNTRY_NAME")</f>
        <v>#INVALID COMPANY ID</v>
      </c>
      <c r="F342" t="s">
        <v>907</v>
      </c>
      <c r="G342">
        <v>5763215</v>
      </c>
      <c r="H342" t="s">
        <v>398</v>
      </c>
      <c r="I342" s="11">
        <v>0</v>
      </c>
      <c r="J342" t="str">
        <f>_xll.SNL.Clients.Office.Excel.Functions.SPG(G342, "SP_COUNTRY_NAME")</f>
        <v>Switzerland</v>
      </c>
      <c r="O342" t="str">
        <f>_xll.SNL.Clients.Office.Excel.Functions.SPG(L342, "SP_COUNTRY_NAME")</f>
        <v>#INVALID COMPANY ID</v>
      </c>
      <c r="P342" t="s">
        <v>1158</v>
      </c>
      <c r="Q342">
        <v>5867186</v>
      </c>
      <c r="R342" t="s">
        <v>398</v>
      </c>
      <c r="S342" s="11">
        <v>0.01</v>
      </c>
      <c r="T342" t="str">
        <f>_xll.SNL.Clients.Office.Excel.Functions.SPG(Q342, "SP_COUNTRY_NAME")</f>
        <v>United Kingdom</v>
      </c>
      <c r="Y342" t="str">
        <f>_xll.SNL.Clients.Office.Excel.Functions.SPG(V342, "SP_COUNTRY_NAME")</f>
        <v>#INVALID COMPANY ID</v>
      </c>
      <c r="AD342" t="str">
        <f>_xll.SNL.Clients.Office.Excel.Functions.SPG(AA342, "SP_COUNTRY_NAME")</f>
        <v>#INVALID COMPANY ID</v>
      </c>
      <c r="AI342" t="str">
        <f>_xll.SNL.Clients.Office.Excel.Functions.SPG(AF342, "SP_COUNTRY_NAME")</f>
        <v>#INVALID COMPANY ID</v>
      </c>
      <c r="AJ342" t="s">
        <v>1158</v>
      </c>
      <c r="AK342">
        <v>5867186</v>
      </c>
      <c r="AL342" t="s">
        <v>398</v>
      </c>
      <c r="AM342" s="11">
        <v>0.01</v>
      </c>
      <c r="AN342" t="str">
        <f>_xll.SNL.Clients.Office.Excel.Functions.SPG(AK342, "SP_COUNTRY_NAME")</f>
        <v>United Kingdom</v>
      </c>
      <c r="AS342" t="str">
        <f>_xll.SNL.Clients.Office.Excel.Functions.SPG(AP342, "SP_COUNTRY_NAME")</f>
        <v>#INVALID COMPANY ID</v>
      </c>
      <c r="AX342" t="str">
        <f>_xll.SNL.Clients.Office.Excel.Functions.SPG(AU342, "SP_COUNTRY_NAME")</f>
        <v>#INVALID COMPANY ID</v>
      </c>
      <c r="BC342" t="str">
        <f>_xll.SNL.Clients.Office.Excel.Functions.SPG(AZ342, "SP_COUNTRY_NAME")</f>
        <v>#INVALID COMPANY ID</v>
      </c>
      <c r="BH342" t="str">
        <f>_xll.SNL.Clients.Office.Excel.Functions.SPG(BE342, "SP_COUNTRY_NAME")</f>
        <v>#INVALID COMPANY ID</v>
      </c>
      <c r="BM342" t="str">
        <f>_xll.SNL.Clients.Office.Excel.Functions.SPG(BJ342, "SP_COUNTRY_NAME")</f>
        <v>#INVALID COMPANY ID</v>
      </c>
      <c r="BR342" t="str">
        <f>_xll.SNL.Clients.Office.Excel.Functions.SPG(BO342, "SP_COUNTRY_NAME")</f>
        <v>#INVALID COMPANY ID</v>
      </c>
      <c r="BW342" t="str">
        <f>_xll.SNL.Clients.Office.Excel.Functions.SPG(BT342, "SP_COUNTRY_NAME")</f>
        <v>#INVALID COMPANY ID</v>
      </c>
      <c r="BX342" t="s">
        <v>1802</v>
      </c>
      <c r="BY342">
        <v>4218652</v>
      </c>
      <c r="BZ342" t="s">
        <v>398</v>
      </c>
      <c r="CA342" s="11">
        <v>0</v>
      </c>
      <c r="CB342" t="str">
        <f>_xll.SNL.Clients.Office.Excel.Functions.SPG(BY342, "SP_COUNTRY_NAME")</f>
        <v>USA</v>
      </c>
      <c r="CC342" t="s">
        <v>1479</v>
      </c>
      <c r="CD342">
        <v>5837967</v>
      </c>
      <c r="CE342" t="s">
        <v>403</v>
      </c>
      <c r="CF342" s="11">
        <v>0</v>
      </c>
      <c r="CG342" t="str">
        <f>_xll.SNL.Clients.Office.Excel.Functions.SPG(CD342, "SP_COUNTRY_NAME")</f>
        <v>USA</v>
      </c>
      <c r="CH342" t="s">
        <v>1802</v>
      </c>
      <c r="CI342">
        <v>4218652</v>
      </c>
      <c r="CJ342" t="s">
        <v>398</v>
      </c>
      <c r="CK342" s="11">
        <v>0</v>
      </c>
      <c r="CL342" t="str">
        <f>_xll.SNL.Clients.Office.Excel.Functions.SPG(CI342, "SP_COUNTRY_NAME")</f>
        <v>USA</v>
      </c>
      <c r="CQ342" t="str">
        <f>_xll.SNL.Clients.Office.Excel.Functions.SPG(CN342, "SP_COUNTRY_NAME")</f>
        <v>#INVALID COMPANY ID</v>
      </c>
      <c r="CV342" t="str">
        <f>_xll.SNL.Clients.Office.Excel.Functions.SPG(CS342, "SP_COUNTRY_NAME")</f>
        <v>#INVALID COMPANY ID</v>
      </c>
      <c r="CW342" t="s">
        <v>1802</v>
      </c>
      <c r="CX342">
        <v>4218652</v>
      </c>
      <c r="CY342" t="s">
        <v>398</v>
      </c>
      <c r="CZ342" s="11">
        <v>0</v>
      </c>
      <c r="DA342" t="str">
        <f>_xll.SNL.Clients.Office.Excel.Functions.SPG(CX342, "SP_COUNTRY_NAME")</f>
        <v>USA</v>
      </c>
      <c r="DF342" t="str">
        <f>_xll.SNL.Clients.Office.Excel.Functions.SPG(DC342, "SP_COUNTRY_NAME")</f>
        <v>#INVALID COMPANY ID</v>
      </c>
      <c r="DK342" t="str">
        <f>_xll.SNL.Clients.Office.Excel.Functions.SPG(DH342, "SP_COUNTRY_NAME")</f>
        <v>#INVALID COMPANY ID</v>
      </c>
      <c r="DL342" t="s">
        <v>907</v>
      </c>
      <c r="DM342">
        <v>5763215</v>
      </c>
      <c r="DN342" t="s">
        <v>398</v>
      </c>
      <c r="DO342" s="11">
        <v>0</v>
      </c>
      <c r="DP342" t="str">
        <f>_xll.SNL.Clients.Office.Excel.Functions.SPG(DM342, "SP_COUNTRY_NAME")</f>
        <v>Switzerland</v>
      </c>
      <c r="DQ342" t="s">
        <v>907</v>
      </c>
      <c r="DR342">
        <v>5763215</v>
      </c>
      <c r="DS342" t="s">
        <v>398</v>
      </c>
      <c r="DT342" s="11">
        <v>0</v>
      </c>
      <c r="DU342" t="str">
        <f>_xll.SNL.Clients.Office.Excel.Functions.SPG(DR342, "SP_COUNTRY_NAME")</f>
        <v>Switzerland</v>
      </c>
      <c r="DV342" t="s">
        <v>907</v>
      </c>
      <c r="DW342">
        <v>5763215</v>
      </c>
      <c r="DX342" t="s">
        <v>398</v>
      </c>
      <c r="DY342" s="11">
        <v>0</v>
      </c>
      <c r="DZ342" t="str">
        <f>_xll.SNL.Clients.Office.Excel.Functions.SPG(DW342, "SP_COUNTRY_NAME")</f>
        <v>Switzerland</v>
      </c>
      <c r="EE342" t="str">
        <f>_xll.SNL.Clients.Office.Excel.Functions.SPG(EB342, "SP_COUNTRY_NAME")</f>
        <v>#INVALID COMPANY ID</v>
      </c>
      <c r="EF342" t="s">
        <v>575</v>
      </c>
      <c r="EG342">
        <v>4035990</v>
      </c>
      <c r="EH342" t="s">
        <v>398</v>
      </c>
      <c r="EI342" s="11">
        <v>0</v>
      </c>
      <c r="EJ342" t="str">
        <f>_xll.SNL.Clients.Office.Excel.Functions.SPG(EG342, "SP_COUNTRY_NAME")</f>
        <v>Canada</v>
      </c>
      <c r="EO342" t="str">
        <f>_xll.SNL.Clients.Office.Excel.Functions.SPG(EL342, "SP_COUNTRY_NAME")</f>
        <v>#INVALID COMPANY ID</v>
      </c>
      <c r="ET342" t="str">
        <f>_xll.SNL.Clients.Office.Excel.Functions.SPG(EQ342, "SP_COUNTRY_NAME")</f>
        <v>#INVALID COMPANY ID</v>
      </c>
      <c r="EY342" t="str">
        <f>_xll.SNL.Clients.Office.Excel.Functions.SPG(EV342, "SP_COUNTRY_NAME")</f>
        <v>#INVALID COMPANY ID</v>
      </c>
      <c r="EZ342" t="s">
        <v>1479</v>
      </c>
      <c r="FA342">
        <v>5837967</v>
      </c>
      <c r="FB342" t="s">
        <v>403</v>
      </c>
      <c r="FC342" s="11">
        <v>0</v>
      </c>
      <c r="FD342" t="str">
        <f>_xll.SNL.Clients.Office.Excel.Functions.SPG(FA342, "SP_COUNTRY_NAME")</f>
        <v>USA</v>
      </c>
      <c r="FE342" t="s">
        <v>1479</v>
      </c>
      <c r="FF342">
        <v>5837967</v>
      </c>
      <c r="FG342" t="s">
        <v>403</v>
      </c>
      <c r="FH342" s="11">
        <v>0</v>
      </c>
      <c r="FI342" t="str">
        <f>_xll.SNL.Clients.Office.Excel.Functions.SPG(FF342, "SP_COUNTRY_NAME")</f>
        <v>USA</v>
      </c>
      <c r="FJ342" t="s">
        <v>1802</v>
      </c>
      <c r="FK342">
        <v>4218652</v>
      </c>
      <c r="FL342" t="s">
        <v>398</v>
      </c>
      <c r="FM342" s="11">
        <v>0</v>
      </c>
      <c r="FN342" t="str">
        <f>_xll.SNL.Clients.Office.Excel.Functions.SPG(FK342, "SP_COUNTRY_NAME")</f>
        <v>USA</v>
      </c>
      <c r="FS342" t="str">
        <f>_xll.SNL.Clients.Office.Excel.Functions.SPG(FP342, "SP_COUNTRY_NAME")</f>
        <v>#INVALID COMPANY ID</v>
      </c>
      <c r="FT342" t="s">
        <v>575</v>
      </c>
      <c r="FU342">
        <v>4035990</v>
      </c>
      <c r="FV342" t="s">
        <v>398</v>
      </c>
      <c r="FW342" s="11">
        <v>0</v>
      </c>
      <c r="FX342" t="str">
        <f>_xll.SNL.Clients.Office.Excel.Functions.SPG(FU342, "SP_COUNTRY_NAME")</f>
        <v>Canada</v>
      </c>
      <c r="GC342" t="str">
        <f>_xll.SNL.Clients.Office.Excel.Functions.SPG(FZ342, "SP_COUNTRY_NAME")</f>
        <v>#INVALID COMPANY ID</v>
      </c>
      <c r="GH342" t="str">
        <f>_xll.SNL.Clients.Office.Excel.Functions.SPG(GE342, "SP_COUNTRY_NAME")</f>
        <v>#INVALID COMPANY ID</v>
      </c>
      <c r="GM342" t="str">
        <f>_xll.SNL.Clients.Office.Excel.Functions.SPG(GJ342, "SP_COUNTRY_NAME")</f>
        <v>#INVALID COMPANY ID</v>
      </c>
      <c r="GR342" t="str">
        <f>_xll.SNL.Clients.Office.Excel.Functions.SPG(GO342, "SP_COUNTRY_NAME")</f>
        <v>#INVALID COMPANY ID</v>
      </c>
      <c r="GW342" t="str">
        <f>_xll.SNL.Clients.Office.Excel.Functions.SPG(GT342, "SP_COUNTRY_NAME")</f>
        <v>#INVALID COMPANY ID</v>
      </c>
      <c r="HB342" t="str">
        <f>_xll.SNL.Clients.Office.Excel.Functions.SPG(GY342, "SP_COUNTRY_NAME")</f>
        <v>#INVALID COMPANY ID</v>
      </c>
      <c r="HC342" t="s">
        <v>1802</v>
      </c>
      <c r="HD342">
        <v>4218652</v>
      </c>
      <c r="HE342" t="s">
        <v>398</v>
      </c>
      <c r="HF342" s="11">
        <v>0</v>
      </c>
      <c r="HG342" t="str">
        <f>_xll.SNL.Clients.Office.Excel.Functions.SPG(HD342, "SP_COUNTRY_NAME")</f>
        <v>USA</v>
      </c>
      <c r="HL342" t="str">
        <f>_xll.SNL.Clients.Office.Excel.Functions.SPG(HI342, "SP_COUNTRY_NAME")</f>
        <v>#INVALID COMPANY ID</v>
      </c>
      <c r="HQ342" t="str">
        <f>_xll.SNL.Clients.Office.Excel.Functions.SPG(HN342, "SP_COUNTRY_NAME")</f>
        <v>#INVALID COMPANY ID</v>
      </c>
      <c r="HR342" t="s">
        <v>1802</v>
      </c>
      <c r="HS342">
        <v>4218652</v>
      </c>
      <c r="HT342" t="s">
        <v>398</v>
      </c>
      <c r="HU342" s="11">
        <v>0</v>
      </c>
      <c r="HV342" t="str">
        <f>_xll.SNL.Clients.Office.Excel.Functions.SPG(HS342, "SP_COUNTRY_NAME")</f>
        <v>USA</v>
      </c>
      <c r="HW342" t="s">
        <v>575</v>
      </c>
      <c r="HX342">
        <v>4035990</v>
      </c>
      <c r="HY342" t="s">
        <v>398</v>
      </c>
      <c r="HZ342" s="11">
        <v>0</v>
      </c>
      <c r="IA342" t="str">
        <f>_xll.SNL.Clients.Office.Excel.Functions.SPG(HX342, "SP_COUNTRY_NAME")</f>
        <v>Canada</v>
      </c>
      <c r="IF342" t="str">
        <f>_xll.SNL.Clients.Office.Excel.Functions.SPG(IC342, "SP_COUNTRY_NAME")</f>
        <v>#INVALID COMPANY ID</v>
      </c>
      <c r="IK342" t="str">
        <f>_xll.SNL.Clients.Office.Excel.Functions.SPG(IH342, "SP_COUNTRY_NAME")</f>
        <v>#INVALID COMPANY ID</v>
      </c>
      <c r="IP342" t="str">
        <f>_xll.SNL.Clients.Office.Excel.Functions.SPG(IM342, "SP_COUNTRY_NAME")</f>
        <v>#INVALID COMPANY ID</v>
      </c>
      <c r="IU342" t="str">
        <f>_xll.SNL.Clients.Office.Excel.Functions.SPG(IR342, "SP_COUNTRY_NAME")</f>
        <v>#INVALID COMPANY ID</v>
      </c>
      <c r="IZ342" t="str">
        <f>_xll.SNL.Clients.Office.Excel.Functions.SPG(IW342, "SP_COUNTRY_NAME")</f>
        <v>#INVALID COMPANY ID</v>
      </c>
      <c r="JE342" t="str">
        <f>_xll.SNL.Clients.Office.Excel.Functions.SPG(JB342, "SP_COUNTRY_NAME")</f>
        <v>#INVALID COMPANY ID</v>
      </c>
      <c r="JF342" t="s">
        <v>907</v>
      </c>
      <c r="JG342">
        <v>5763215</v>
      </c>
      <c r="JH342" t="s">
        <v>398</v>
      </c>
      <c r="JI342" s="11">
        <v>0</v>
      </c>
      <c r="JJ342" t="str">
        <f>_xll.SNL.Clients.Office.Excel.Functions.SPG(JG342, "SP_COUNTRY_NAME")</f>
        <v>Switzerland</v>
      </c>
      <c r="JK342" t="s">
        <v>1479</v>
      </c>
      <c r="JL342">
        <v>5837967</v>
      </c>
      <c r="JM342" t="s">
        <v>403</v>
      </c>
      <c r="JN342" s="11">
        <v>0</v>
      </c>
      <c r="JO342" t="str">
        <f>_xll.SNL.Clients.Office.Excel.Functions.SPG(JL342, "SP_COUNTRY_NAME")</f>
        <v>USA</v>
      </c>
      <c r="JT342" t="str">
        <f>_xll.SNL.Clients.Office.Excel.Functions.SPG(JQ342, "SP_COUNTRY_NAME")</f>
        <v>#INVALID COMPANY ID</v>
      </c>
      <c r="JY342" t="str">
        <f>_xll.SNL.Clients.Office.Excel.Functions.SPG(JV342, "SP_COUNTRY_NAME")</f>
        <v>#INVALID COMPANY ID</v>
      </c>
      <c r="JZ342" t="s">
        <v>1802</v>
      </c>
      <c r="KA342">
        <v>4218652</v>
      </c>
      <c r="KB342" t="s">
        <v>398</v>
      </c>
      <c r="KC342" s="11">
        <v>0</v>
      </c>
      <c r="KD342" t="str">
        <f>_xll.SNL.Clients.Office.Excel.Functions.SPG(KA342, "SP_COUNTRY_NAME")</f>
        <v>USA</v>
      </c>
      <c r="KI342" t="str">
        <f>_xll.SNL.Clients.Office.Excel.Functions.SPG(KF342, "SP_COUNTRY_NAME")</f>
        <v>#INVALID COMPANY ID</v>
      </c>
      <c r="KN342" t="str">
        <f>_xll.SNL.Clients.Office.Excel.Functions.SPG(KK342, "SP_COUNTRY_NAME")</f>
        <v>#INVALID COMPANY ID</v>
      </c>
    </row>
    <row r="343" spans="5:300" x14ac:dyDescent="0.35">
      <c r="E343" t="str">
        <f>_xll.SNL.Clients.Office.Excel.Functions.SPG(B343, "SP_COUNTRY_NAME")</f>
        <v>#INVALID COMPANY ID</v>
      </c>
      <c r="F343" t="s">
        <v>908</v>
      </c>
      <c r="G343">
        <v>4138997</v>
      </c>
      <c r="H343" t="s">
        <v>398</v>
      </c>
      <c r="I343" s="11">
        <v>0</v>
      </c>
      <c r="J343" t="str">
        <f>_xll.SNL.Clients.Office.Excel.Functions.SPG(G343, "SP_COUNTRY_NAME")</f>
        <v>Spain</v>
      </c>
      <c r="O343" t="str">
        <f>_xll.SNL.Clients.Office.Excel.Functions.SPG(L343, "SP_COUNTRY_NAME")</f>
        <v>#INVALID COMPANY ID</v>
      </c>
      <c r="P343" t="s">
        <v>879</v>
      </c>
      <c r="Q343">
        <v>4415418</v>
      </c>
      <c r="R343" t="s">
        <v>401</v>
      </c>
      <c r="S343" s="11">
        <v>0.01</v>
      </c>
      <c r="T343" t="str">
        <f>_xll.SNL.Clients.Office.Excel.Functions.SPG(Q343, "SP_COUNTRY_NAME")</f>
        <v>Luxembourg</v>
      </c>
      <c r="Y343" t="str">
        <f>_xll.SNL.Clients.Office.Excel.Functions.SPG(V343, "SP_COUNTRY_NAME")</f>
        <v>#INVALID COMPANY ID</v>
      </c>
      <c r="AD343" t="str">
        <f>_xll.SNL.Clients.Office.Excel.Functions.SPG(AA343, "SP_COUNTRY_NAME")</f>
        <v>#INVALID COMPANY ID</v>
      </c>
      <c r="AI343" t="str">
        <f>_xll.SNL.Clients.Office.Excel.Functions.SPG(AF343, "SP_COUNTRY_NAME")</f>
        <v>#INVALID COMPANY ID</v>
      </c>
      <c r="AJ343" t="s">
        <v>879</v>
      </c>
      <c r="AK343">
        <v>4415418</v>
      </c>
      <c r="AL343" t="s">
        <v>401</v>
      </c>
      <c r="AM343" s="11">
        <v>0.01</v>
      </c>
      <c r="AN343" t="str">
        <f>_xll.SNL.Clients.Office.Excel.Functions.SPG(AK343, "SP_COUNTRY_NAME")</f>
        <v>Luxembourg</v>
      </c>
      <c r="AS343" t="str">
        <f>_xll.SNL.Clients.Office.Excel.Functions.SPG(AP343, "SP_COUNTRY_NAME")</f>
        <v>#INVALID COMPANY ID</v>
      </c>
      <c r="AX343" t="str">
        <f>_xll.SNL.Clients.Office.Excel.Functions.SPG(AU343, "SP_COUNTRY_NAME")</f>
        <v>#INVALID COMPANY ID</v>
      </c>
      <c r="BC343" t="str">
        <f>_xll.SNL.Clients.Office.Excel.Functions.SPG(AZ343, "SP_COUNTRY_NAME")</f>
        <v>#INVALID COMPANY ID</v>
      </c>
      <c r="BH343" t="str">
        <f>_xll.SNL.Clients.Office.Excel.Functions.SPG(BE343, "SP_COUNTRY_NAME")</f>
        <v>#INVALID COMPANY ID</v>
      </c>
      <c r="BM343" t="str">
        <f>_xll.SNL.Clients.Office.Excel.Functions.SPG(BJ343, "SP_COUNTRY_NAME")</f>
        <v>#INVALID COMPANY ID</v>
      </c>
      <c r="BR343" t="str">
        <f>_xll.SNL.Clients.Office.Excel.Functions.SPG(BO343, "SP_COUNTRY_NAME")</f>
        <v>#INVALID COMPANY ID</v>
      </c>
      <c r="BW343" t="str">
        <f>_xll.SNL.Clients.Office.Excel.Functions.SPG(BT343, "SP_COUNTRY_NAME")</f>
        <v>#INVALID COMPANY ID</v>
      </c>
      <c r="BX343" t="s">
        <v>544</v>
      </c>
      <c r="BY343">
        <v>4377155</v>
      </c>
      <c r="BZ343" t="s">
        <v>398</v>
      </c>
      <c r="CA343" s="11">
        <v>0</v>
      </c>
      <c r="CB343" t="str">
        <f>_xll.SNL.Clients.Office.Excel.Functions.SPG(BY343, "SP_COUNTRY_NAME")</f>
        <v>Belgium</v>
      </c>
      <c r="CC343" t="s">
        <v>641</v>
      </c>
      <c r="CD343">
        <v>111206</v>
      </c>
      <c r="CE343" t="s">
        <v>398</v>
      </c>
      <c r="CF343" s="11">
        <v>0</v>
      </c>
      <c r="CG343" t="str">
        <f>_xll.SNL.Clients.Office.Excel.Functions.SPG(CD343, "SP_COUNTRY_NAME")</f>
        <v>USA</v>
      </c>
      <c r="CH343" t="s">
        <v>544</v>
      </c>
      <c r="CI343">
        <v>4377155</v>
      </c>
      <c r="CJ343" t="s">
        <v>398</v>
      </c>
      <c r="CK343" s="11">
        <v>0</v>
      </c>
      <c r="CL343" t="str">
        <f>_xll.SNL.Clients.Office.Excel.Functions.SPG(CI343, "SP_COUNTRY_NAME")</f>
        <v>Belgium</v>
      </c>
      <c r="CQ343" t="str">
        <f>_xll.SNL.Clients.Office.Excel.Functions.SPG(CN343, "SP_COUNTRY_NAME")</f>
        <v>#INVALID COMPANY ID</v>
      </c>
      <c r="CV343" t="str">
        <f>_xll.SNL.Clients.Office.Excel.Functions.SPG(CS343, "SP_COUNTRY_NAME")</f>
        <v>#INVALID COMPANY ID</v>
      </c>
      <c r="CW343" t="s">
        <v>544</v>
      </c>
      <c r="CX343">
        <v>4377155</v>
      </c>
      <c r="CY343" t="s">
        <v>398</v>
      </c>
      <c r="CZ343" s="11">
        <v>0</v>
      </c>
      <c r="DA343" t="str">
        <f>_xll.SNL.Clients.Office.Excel.Functions.SPG(CX343, "SP_COUNTRY_NAME")</f>
        <v>Belgium</v>
      </c>
      <c r="DF343" t="str">
        <f>_xll.SNL.Clients.Office.Excel.Functions.SPG(DC343, "SP_COUNTRY_NAME")</f>
        <v>#INVALID COMPANY ID</v>
      </c>
      <c r="DK343" t="str">
        <f>_xll.SNL.Clients.Office.Excel.Functions.SPG(DH343, "SP_COUNTRY_NAME")</f>
        <v>#INVALID COMPANY ID</v>
      </c>
      <c r="DL343" t="s">
        <v>908</v>
      </c>
      <c r="DM343">
        <v>4138997</v>
      </c>
      <c r="DN343" t="s">
        <v>398</v>
      </c>
      <c r="DO343" s="11">
        <v>0</v>
      </c>
      <c r="DP343" t="str">
        <f>_xll.SNL.Clients.Office.Excel.Functions.SPG(DM343, "SP_COUNTRY_NAME")</f>
        <v>Spain</v>
      </c>
      <c r="DQ343" t="s">
        <v>908</v>
      </c>
      <c r="DR343">
        <v>4138997</v>
      </c>
      <c r="DS343" t="s">
        <v>398</v>
      </c>
      <c r="DT343" s="11">
        <v>0</v>
      </c>
      <c r="DU343" t="str">
        <f>_xll.SNL.Clients.Office.Excel.Functions.SPG(DR343, "SP_COUNTRY_NAME")</f>
        <v>Spain</v>
      </c>
      <c r="DV343" t="s">
        <v>908</v>
      </c>
      <c r="DW343">
        <v>4138997</v>
      </c>
      <c r="DX343" t="s">
        <v>398</v>
      </c>
      <c r="DY343" s="11">
        <v>0</v>
      </c>
      <c r="DZ343" t="str">
        <f>_xll.SNL.Clients.Office.Excel.Functions.SPG(DW343, "SP_COUNTRY_NAME")</f>
        <v>Spain</v>
      </c>
      <c r="EE343" t="str">
        <f>_xll.SNL.Clients.Office.Excel.Functions.SPG(EB343, "SP_COUNTRY_NAME")</f>
        <v>#INVALID COMPANY ID</v>
      </c>
      <c r="EF343" t="s">
        <v>710</v>
      </c>
      <c r="EG343">
        <v>4275763</v>
      </c>
      <c r="EH343" t="s">
        <v>398</v>
      </c>
      <c r="EI343" s="11">
        <v>0</v>
      </c>
      <c r="EJ343" t="str">
        <f>_xll.SNL.Clients.Office.Excel.Functions.SPG(EG343, "SP_COUNTRY_NAME")</f>
        <v>South Africa</v>
      </c>
      <c r="EO343" t="str">
        <f>_xll.SNL.Clients.Office.Excel.Functions.SPG(EL343, "SP_COUNTRY_NAME")</f>
        <v>#INVALID COMPANY ID</v>
      </c>
      <c r="ET343" t="str">
        <f>_xll.SNL.Clients.Office.Excel.Functions.SPG(EQ343, "SP_COUNTRY_NAME")</f>
        <v>#INVALID COMPANY ID</v>
      </c>
      <c r="EY343" t="str">
        <f>_xll.SNL.Clients.Office.Excel.Functions.SPG(EV343, "SP_COUNTRY_NAME")</f>
        <v>#INVALID COMPANY ID</v>
      </c>
      <c r="EZ343" t="s">
        <v>641</v>
      </c>
      <c r="FA343">
        <v>111206</v>
      </c>
      <c r="FB343" t="s">
        <v>398</v>
      </c>
      <c r="FC343" s="11">
        <v>0</v>
      </c>
      <c r="FD343" t="str">
        <f>_xll.SNL.Clients.Office.Excel.Functions.SPG(FA343, "SP_COUNTRY_NAME")</f>
        <v>USA</v>
      </c>
      <c r="FE343" t="s">
        <v>641</v>
      </c>
      <c r="FF343">
        <v>111206</v>
      </c>
      <c r="FG343" t="s">
        <v>398</v>
      </c>
      <c r="FH343" s="11">
        <v>0</v>
      </c>
      <c r="FI343" t="str">
        <f>_xll.SNL.Clients.Office.Excel.Functions.SPG(FF343, "SP_COUNTRY_NAME")</f>
        <v>USA</v>
      </c>
      <c r="FJ343" t="s">
        <v>544</v>
      </c>
      <c r="FK343">
        <v>4377155</v>
      </c>
      <c r="FL343" t="s">
        <v>398</v>
      </c>
      <c r="FM343" s="11">
        <v>0</v>
      </c>
      <c r="FN343" t="str">
        <f>_xll.SNL.Clients.Office.Excel.Functions.SPG(FK343, "SP_COUNTRY_NAME")</f>
        <v>Belgium</v>
      </c>
      <c r="FS343" t="str">
        <f>_xll.SNL.Clients.Office.Excel.Functions.SPG(FP343, "SP_COUNTRY_NAME")</f>
        <v>#INVALID COMPANY ID</v>
      </c>
      <c r="FT343" t="s">
        <v>710</v>
      </c>
      <c r="FU343">
        <v>4275763</v>
      </c>
      <c r="FV343" t="s">
        <v>398</v>
      </c>
      <c r="FW343" s="11">
        <v>0</v>
      </c>
      <c r="FX343" t="str">
        <f>_xll.SNL.Clients.Office.Excel.Functions.SPG(FU343, "SP_COUNTRY_NAME")</f>
        <v>South Africa</v>
      </c>
      <c r="GC343" t="str">
        <f>_xll.SNL.Clients.Office.Excel.Functions.SPG(FZ343, "SP_COUNTRY_NAME")</f>
        <v>#INVALID COMPANY ID</v>
      </c>
      <c r="GH343" t="str">
        <f>_xll.SNL.Clients.Office.Excel.Functions.SPG(GE343, "SP_COUNTRY_NAME")</f>
        <v>#INVALID COMPANY ID</v>
      </c>
      <c r="GM343" t="str">
        <f>_xll.SNL.Clients.Office.Excel.Functions.SPG(GJ343, "SP_COUNTRY_NAME")</f>
        <v>#INVALID COMPANY ID</v>
      </c>
      <c r="GR343" t="str">
        <f>_xll.SNL.Clients.Office.Excel.Functions.SPG(GO343, "SP_COUNTRY_NAME")</f>
        <v>#INVALID COMPANY ID</v>
      </c>
      <c r="GW343" t="str">
        <f>_xll.SNL.Clients.Office.Excel.Functions.SPG(GT343, "SP_COUNTRY_NAME")</f>
        <v>#INVALID COMPANY ID</v>
      </c>
      <c r="HB343" t="str">
        <f>_xll.SNL.Clients.Office.Excel.Functions.SPG(GY343, "SP_COUNTRY_NAME")</f>
        <v>#INVALID COMPANY ID</v>
      </c>
      <c r="HC343" t="s">
        <v>544</v>
      </c>
      <c r="HD343">
        <v>4377155</v>
      </c>
      <c r="HE343" t="s">
        <v>398</v>
      </c>
      <c r="HF343" s="11">
        <v>0</v>
      </c>
      <c r="HG343" t="str">
        <f>_xll.SNL.Clients.Office.Excel.Functions.SPG(HD343, "SP_COUNTRY_NAME")</f>
        <v>Belgium</v>
      </c>
      <c r="HL343" t="str">
        <f>_xll.SNL.Clients.Office.Excel.Functions.SPG(HI343, "SP_COUNTRY_NAME")</f>
        <v>#INVALID COMPANY ID</v>
      </c>
      <c r="HQ343" t="str">
        <f>_xll.SNL.Clients.Office.Excel.Functions.SPG(HN343, "SP_COUNTRY_NAME")</f>
        <v>#INVALID COMPANY ID</v>
      </c>
      <c r="HR343" t="s">
        <v>544</v>
      </c>
      <c r="HS343">
        <v>4377155</v>
      </c>
      <c r="HT343" t="s">
        <v>398</v>
      </c>
      <c r="HU343" s="11">
        <v>0</v>
      </c>
      <c r="HV343" t="str">
        <f>_xll.SNL.Clients.Office.Excel.Functions.SPG(HS343, "SP_COUNTRY_NAME")</f>
        <v>Belgium</v>
      </c>
      <c r="HW343" t="s">
        <v>710</v>
      </c>
      <c r="HX343">
        <v>4275763</v>
      </c>
      <c r="HY343" t="s">
        <v>398</v>
      </c>
      <c r="HZ343" s="11">
        <v>0</v>
      </c>
      <c r="IA343" t="str">
        <f>_xll.SNL.Clients.Office.Excel.Functions.SPG(HX343, "SP_COUNTRY_NAME")</f>
        <v>South Africa</v>
      </c>
      <c r="IF343" t="str">
        <f>_xll.SNL.Clients.Office.Excel.Functions.SPG(IC343, "SP_COUNTRY_NAME")</f>
        <v>#INVALID COMPANY ID</v>
      </c>
      <c r="IK343" t="str">
        <f>_xll.SNL.Clients.Office.Excel.Functions.SPG(IH343, "SP_COUNTRY_NAME")</f>
        <v>#INVALID COMPANY ID</v>
      </c>
      <c r="IP343" t="str">
        <f>_xll.SNL.Clients.Office.Excel.Functions.SPG(IM343, "SP_COUNTRY_NAME")</f>
        <v>#INVALID COMPANY ID</v>
      </c>
      <c r="IU343" t="str">
        <f>_xll.SNL.Clients.Office.Excel.Functions.SPG(IR343, "SP_COUNTRY_NAME")</f>
        <v>#INVALID COMPANY ID</v>
      </c>
      <c r="IZ343" t="str">
        <f>_xll.SNL.Clients.Office.Excel.Functions.SPG(IW343, "SP_COUNTRY_NAME")</f>
        <v>#INVALID COMPANY ID</v>
      </c>
      <c r="JE343" t="str">
        <f>_xll.SNL.Clients.Office.Excel.Functions.SPG(JB343, "SP_COUNTRY_NAME")</f>
        <v>#INVALID COMPANY ID</v>
      </c>
      <c r="JF343" t="s">
        <v>908</v>
      </c>
      <c r="JG343">
        <v>4138997</v>
      </c>
      <c r="JH343" t="s">
        <v>398</v>
      </c>
      <c r="JI343" s="11">
        <v>0</v>
      </c>
      <c r="JJ343" t="str">
        <f>_xll.SNL.Clients.Office.Excel.Functions.SPG(JG343, "SP_COUNTRY_NAME")</f>
        <v>Spain</v>
      </c>
      <c r="JK343" t="s">
        <v>641</v>
      </c>
      <c r="JL343">
        <v>111206</v>
      </c>
      <c r="JM343" t="s">
        <v>398</v>
      </c>
      <c r="JN343" s="11">
        <v>0</v>
      </c>
      <c r="JO343" t="str">
        <f>_xll.SNL.Clients.Office.Excel.Functions.SPG(JL343, "SP_COUNTRY_NAME")</f>
        <v>USA</v>
      </c>
      <c r="JT343" t="str">
        <f>_xll.SNL.Clients.Office.Excel.Functions.SPG(JQ343, "SP_COUNTRY_NAME")</f>
        <v>#INVALID COMPANY ID</v>
      </c>
      <c r="JY343" t="str">
        <f>_xll.SNL.Clients.Office.Excel.Functions.SPG(JV343, "SP_COUNTRY_NAME")</f>
        <v>#INVALID COMPANY ID</v>
      </c>
      <c r="JZ343" t="s">
        <v>544</v>
      </c>
      <c r="KA343">
        <v>4377155</v>
      </c>
      <c r="KB343" t="s">
        <v>398</v>
      </c>
      <c r="KC343" s="11">
        <v>0</v>
      </c>
      <c r="KD343" t="str">
        <f>_xll.SNL.Clients.Office.Excel.Functions.SPG(KA343, "SP_COUNTRY_NAME")</f>
        <v>Belgium</v>
      </c>
      <c r="KI343" t="str">
        <f>_xll.SNL.Clients.Office.Excel.Functions.SPG(KF343, "SP_COUNTRY_NAME")</f>
        <v>#INVALID COMPANY ID</v>
      </c>
      <c r="KN343" t="str">
        <f>_xll.SNL.Clients.Office.Excel.Functions.SPG(KK343, "SP_COUNTRY_NAME")</f>
        <v>#INVALID COMPANY ID</v>
      </c>
    </row>
    <row r="344" spans="5:300" x14ac:dyDescent="0.35">
      <c r="E344" t="str">
        <f>_xll.SNL.Clients.Office.Excel.Functions.SPG(B344, "SP_COUNTRY_NAME")</f>
        <v>#INVALID COMPANY ID</v>
      </c>
      <c r="F344" t="s">
        <v>909</v>
      </c>
      <c r="G344">
        <v>4320445</v>
      </c>
      <c r="H344" t="s">
        <v>403</v>
      </c>
      <c r="I344" s="11">
        <v>0</v>
      </c>
      <c r="J344" t="str">
        <f>_xll.SNL.Clients.Office.Excel.Functions.SPG(G344, "SP_COUNTRY_NAME")</f>
        <v>South Africa</v>
      </c>
      <c r="O344" t="str">
        <f>_xll.SNL.Clients.Office.Excel.Functions.SPG(L344, "SP_COUNTRY_NAME")</f>
        <v>#INVALID COMPANY ID</v>
      </c>
      <c r="P344" t="s">
        <v>726</v>
      </c>
      <c r="Q344">
        <v>4672272</v>
      </c>
      <c r="R344" t="s">
        <v>398</v>
      </c>
      <c r="S344" s="11">
        <v>0.01</v>
      </c>
      <c r="T344" t="str">
        <f>_xll.SNL.Clients.Office.Excel.Functions.SPG(Q344, "SP_COUNTRY_NAME")</f>
        <v>South Africa</v>
      </c>
      <c r="Y344" t="str">
        <f>_xll.SNL.Clients.Office.Excel.Functions.SPG(V344, "SP_COUNTRY_NAME")</f>
        <v>#INVALID COMPANY ID</v>
      </c>
      <c r="AD344" t="str">
        <f>_xll.SNL.Clients.Office.Excel.Functions.SPG(AA344, "SP_COUNTRY_NAME")</f>
        <v>#INVALID COMPANY ID</v>
      </c>
      <c r="AI344" t="str">
        <f>_xll.SNL.Clients.Office.Excel.Functions.SPG(AF344, "SP_COUNTRY_NAME")</f>
        <v>#INVALID COMPANY ID</v>
      </c>
      <c r="AJ344" t="s">
        <v>726</v>
      </c>
      <c r="AK344">
        <v>4672272</v>
      </c>
      <c r="AL344" t="s">
        <v>398</v>
      </c>
      <c r="AM344" s="11">
        <v>0.01</v>
      </c>
      <c r="AN344" t="str">
        <f>_xll.SNL.Clients.Office.Excel.Functions.SPG(AK344, "SP_COUNTRY_NAME")</f>
        <v>South Africa</v>
      </c>
      <c r="AS344" t="str">
        <f>_xll.SNL.Clients.Office.Excel.Functions.SPG(AP344, "SP_COUNTRY_NAME")</f>
        <v>#INVALID COMPANY ID</v>
      </c>
      <c r="AX344" t="str">
        <f>_xll.SNL.Clients.Office.Excel.Functions.SPG(AU344, "SP_COUNTRY_NAME")</f>
        <v>#INVALID COMPANY ID</v>
      </c>
      <c r="BC344" t="str">
        <f>_xll.SNL.Clients.Office.Excel.Functions.SPG(AZ344, "SP_COUNTRY_NAME")</f>
        <v>#INVALID COMPANY ID</v>
      </c>
      <c r="BH344" t="str">
        <f>_xll.SNL.Clients.Office.Excel.Functions.SPG(BE344, "SP_COUNTRY_NAME")</f>
        <v>#INVALID COMPANY ID</v>
      </c>
      <c r="BM344" t="str">
        <f>_xll.SNL.Clients.Office.Excel.Functions.SPG(BJ344, "SP_COUNTRY_NAME")</f>
        <v>#INVALID COMPANY ID</v>
      </c>
      <c r="BR344" t="str">
        <f>_xll.SNL.Clients.Office.Excel.Functions.SPG(BO344, "SP_COUNTRY_NAME")</f>
        <v>#INVALID COMPANY ID</v>
      </c>
      <c r="BW344" t="str">
        <f>_xll.SNL.Clients.Office.Excel.Functions.SPG(BT344, "SP_COUNTRY_NAME")</f>
        <v>#INVALID COMPANY ID</v>
      </c>
      <c r="BX344" t="s">
        <v>1803</v>
      </c>
      <c r="BY344">
        <v>100423759</v>
      </c>
      <c r="BZ344" t="s">
        <v>398</v>
      </c>
      <c r="CA344" s="11">
        <v>0</v>
      </c>
      <c r="CB344" t="str">
        <f>_xll.SNL.Clients.Office.Excel.Functions.SPG(BY344, "SP_COUNTRY_NAME")</f>
        <v>USA</v>
      </c>
      <c r="CC344" t="s">
        <v>1480</v>
      </c>
      <c r="CD344">
        <v>4320743</v>
      </c>
      <c r="CE344" t="s">
        <v>398</v>
      </c>
      <c r="CF344" s="11">
        <v>0</v>
      </c>
      <c r="CG344" t="str">
        <f>_xll.SNL.Clients.Office.Excel.Functions.SPG(CD344, "SP_COUNTRY_NAME")</f>
        <v>USA</v>
      </c>
      <c r="CH344" t="s">
        <v>1803</v>
      </c>
      <c r="CI344">
        <v>100423759</v>
      </c>
      <c r="CJ344" t="s">
        <v>398</v>
      </c>
      <c r="CK344" s="11">
        <v>0</v>
      </c>
      <c r="CL344" t="str">
        <f>_xll.SNL.Clients.Office.Excel.Functions.SPG(CI344, "SP_COUNTRY_NAME")</f>
        <v>USA</v>
      </c>
      <c r="CQ344" t="str">
        <f>_xll.SNL.Clients.Office.Excel.Functions.SPG(CN344, "SP_COUNTRY_NAME")</f>
        <v>#INVALID COMPANY ID</v>
      </c>
      <c r="CV344" t="str">
        <f>_xll.SNL.Clients.Office.Excel.Functions.SPG(CS344, "SP_COUNTRY_NAME")</f>
        <v>#INVALID COMPANY ID</v>
      </c>
      <c r="CW344" t="s">
        <v>1803</v>
      </c>
      <c r="CX344">
        <v>100423759</v>
      </c>
      <c r="CY344" t="s">
        <v>398</v>
      </c>
      <c r="CZ344" s="11">
        <v>0</v>
      </c>
      <c r="DA344" t="str">
        <f>_xll.SNL.Clients.Office.Excel.Functions.SPG(CX344, "SP_COUNTRY_NAME")</f>
        <v>USA</v>
      </c>
      <c r="DF344" t="str">
        <f>_xll.SNL.Clients.Office.Excel.Functions.SPG(DC344, "SP_COUNTRY_NAME")</f>
        <v>#INVALID COMPANY ID</v>
      </c>
      <c r="DK344" t="str">
        <f>_xll.SNL.Clients.Office.Excel.Functions.SPG(DH344, "SP_COUNTRY_NAME")</f>
        <v>#INVALID COMPANY ID</v>
      </c>
      <c r="DL344" t="s">
        <v>909</v>
      </c>
      <c r="DM344">
        <v>4320445</v>
      </c>
      <c r="DN344" t="s">
        <v>403</v>
      </c>
      <c r="DO344" s="11">
        <v>0</v>
      </c>
      <c r="DP344" t="str">
        <f>_xll.SNL.Clients.Office.Excel.Functions.SPG(DM344, "SP_COUNTRY_NAME")</f>
        <v>South Africa</v>
      </c>
      <c r="DQ344" t="s">
        <v>909</v>
      </c>
      <c r="DR344">
        <v>4320445</v>
      </c>
      <c r="DS344" t="s">
        <v>403</v>
      </c>
      <c r="DT344" s="11">
        <v>0</v>
      </c>
      <c r="DU344" t="str">
        <f>_xll.SNL.Clients.Office.Excel.Functions.SPG(DR344, "SP_COUNTRY_NAME")</f>
        <v>South Africa</v>
      </c>
      <c r="DV344" t="s">
        <v>909</v>
      </c>
      <c r="DW344">
        <v>4320445</v>
      </c>
      <c r="DX344" t="s">
        <v>403</v>
      </c>
      <c r="DY344" s="11">
        <v>0</v>
      </c>
      <c r="DZ344" t="str">
        <f>_xll.SNL.Clients.Office.Excel.Functions.SPG(DW344, "SP_COUNTRY_NAME")</f>
        <v>South Africa</v>
      </c>
      <c r="EE344" t="str">
        <f>_xll.SNL.Clients.Office.Excel.Functions.SPG(EB344, "SP_COUNTRY_NAME")</f>
        <v>#INVALID COMPANY ID</v>
      </c>
      <c r="EF344" t="s">
        <v>1186</v>
      </c>
      <c r="EG344">
        <v>7945673</v>
      </c>
      <c r="EH344" t="s">
        <v>398</v>
      </c>
      <c r="EI344" s="11">
        <v>0</v>
      </c>
      <c r="EJ344" t="str">
        <f>_xll.SNL.Clients.Office.Excel.Functions.SPG(EG344, "SP_COUNTRY_NAME")</f>
        <v>South Africa</v>
      </c>
      <c r="EO344" t="str">
        <f>_xll.SNL.Clients.Office.Excel.Functions.SPG(EL344, "SP_COUNTRY_NAME")</f>
        <v>#INVALID COMPANY ID</v>
      </c>
      <c r="ET344" t="str">
        <f>_xll.SNL.Clients.Office.Excel.Functions.SPG(EQ344, "SP_COUNTRY_NAME")</f>
        <v>#INVALID COMPANY ID</v>
      </c>
      <c r="EY344" t="str">
        <f>_xll.SNL.Clients.Office.Excel.Functions.SPG(EV344, "SP_COUNTRY_NAME")</f>
        <v>#INVALID COMPANY ID</v>
      </c>
      <c r="EZ344" t="s">
        <v>1480</v>
      </c>
      <c r="FA344">
        <v>4320743</v>
      </c>
      <c r="FB344" t="s">
        <v>398</v>
      </c>
      <c r="FC344" s="11">
        <v>0</v>
      </c>
      <c r="FD344" t="str">
        <f>_xll.SNL.Clients.Office.Excel.Functions.SPG(FA344, "SP_COUNTRY_NAME")</f>
        <v>USA</v>
      </c>
      <c r="FE344" t="s">
        <v>1480</v>
      </c>
      <c r="FF344">
        <v>4320743</v>
      </c>
      <c r="FG344" t="s">
        <v>398</v>
      </c>
      <c r="FH344" s="11">
        <v>0</v>
      </c>
      <c r="FI344" t="str">
        <f>_xll.SNL.Clients.Office.Excel.Functions.SPG(FF344, "SP_COUNTRY_NAME")</f>
        <v>USA</v>
      </c>
      <c r="FJ344" t="s">
        <v>1803</v>
      </c>
      <c r="FK344">
        <v>100423759</v>
      </c>
      <c r="FL344" t="s">
        <v>398</v>
      </c>
      <c r="FM344" s="11">
        <v>0</v>
      </c>
      <c r="FN344" t="str">
        <f>_xll.SNL.Clients.Office.Excel.Functions.SPG(FK344, "SP_COUNTRY_NAME")</f>
        <v>USA</v>
      </c>
      <c r="FS344" t="str">
        <f>_xll.SNL.Clients.Office.Excel.Functions.SPG(FP344, "SP_COUNTRY_NAME")</f>
        <v>#INVALID COMPANY ID</v>
      </c>
      <c r="FT344" t="s">
        <v>1186</v>
      </c>
      <c r="FU344">
        <v>7945673</v>
      </c>
      <c r="FV344" t="s">
        <v>398</v>
      </c>
      <c r="FW344" s="11">
        <v>0</v>
      </c>
      <c r="FX344" t="str">
        <f>_xll.SNL.Clients.Office.Excel.Functions.SPG(FU344, "SP_COUNTRY_NAME")</f>
        <v>South Africa</v>
      </c>
      <c r="GC344" t="str">
        <f>_xll.SNL.Clients.Office.Excel.Functions.SPG(FZ344, "SP_COUNTRY_NAME")</f>
        <v>#INVALID COMPANY ID</v>
      </c>
      <c r="GH344" t="str">
        <f>_xll.SNL.Clients.Office.Excel.Functions.SPG(GE344, "SP_COUNTRY_NAME")</f>
        <v>#INVALID COMPANY ID</v>
      </c>
      <c r="GM344" t="str">
        <f>_xll.SNL.Clients.Office.Excel.Functions.SPG(GJ344, "SP_COUNTRY_NAME")</f>
        <v>#INVALID COMPANY ID</v>
      </c>
      <c r="GR344" t="str">
        <f>_xll.SNL.Clients.Office.Excel.Functions.SPG(GO344, "SP_COUNTRY_NAME")</f>
        <v>#INVALID COMPANY ID</v>
      </c>
      <c r="GW344" t="str">
        <f>_xll.SNL.Clients.Office.Excel.Functions.SPG(GT344, "SP_COUNTRY_NAME")</f>
        <v>#INVALID COMPANY ID</v>
      </c>
      <c r="HB344" t="str">
        <f>_xll.SNL.Clients.Office.Excel.Functions.SPG(GY344, "SP_COUNTRY_NAME")</f>
        <v>#INVALID COMPANY ID</v>
      </c>
      <c r="HC344" t="s">
        <v>1803</v>
      </c>
      <c r="HD344">
        <v>100423759</v>
      </c>
      <c r="HE344" t="s">
        <v>398</v>
      </c>
      <c r="HF344" s="11">
        <v>0</v>
      </c>
      <c r="HG344" t="str">
        <f>_xll.SNL.Clients.Office.Excel.Functions.SPG(HD344, "SP_COUNTRY_NAME")</f>
        <v>USA</v>
      </c>
      <c r="HL344" t="str">
        <f>_xll.SNL.Clients.Office.Excel.Functions.SPG(HI344, "SP_COUNTRY_NAME")</f>
        <v>#INVALID COMPANY ID</v>
      </c>
      <c r="HQ344" t="str">
        <f>_xll.SNL.Clients.Office.Excel.Functions.SPG(HN344, "SP_COUNTRY_NAME")</f>
        <v>#INVALID COMPANY ID</v>
      </c>
      <c r="HR344" t="s">
        <v>1803</v>
      </c>
      <c r="HS344">
        <v>100423759</v>
      </c>
      <c r="HT344" t="s">
        <v>398</v>
      </c>
      <c r="HU344" s="11">
        <v>0</v>
      </c>
      <c r="HV344" t="str">
        <f>_xll.SNL.Clients.Office.Excel.Functions.SPG(HS344, "SP_COUNTRY_NAME")</f>
        <v>USA</v>
      </c>
      <c r="HW344" t="s">
        <v>1186</v>
      </c>
      <c r="HX344">
        <v>7945673</v>
      </c>
      <c r="HY344" t="s">
        <v>398</v>
      </c>
      <c r="HZ344" s="11">
        <v>0</v>
      </c>
      <c r="IA344" t="str">
        <f>_xll.SNL.Clients.Office.Excel.Functions.SPG(HX344, "SP_COUNTRY_NAME")</f>
        <v>South Africa</v>
      </c>
      <c r="IF344" t="str">
        <f>_xll.SNL.Clients.Office.Excel.Functions.SPG(IC344, "SP_COUNTRY_NAME")</f>
        <v>#INVALID COMPANY ID</v>
      </c>
      <c r="IK344" t="str">
        <f>_xll.SNL.Clients.Office.Excel.Functions.SPG(IH344, "SP_COUNTRY_NAME")</f>
        <v>#INVALID COMPANY ID</v>
      </c>
      <c r="IP344" t="str">
        <f>_xll.SNL.Clients.Office.Excel.Functions.SPG(IM344, "SP_COUNTRY_NAME")</f>
        <v>#INVALID COMPANY ID</v>
      </c>
      <c r="IU344" t="str">
        <f>_xll.SNL.Clients.Office.Excel.Functions.SPG(IR344, "SP_COUNTRY_NAME")</f>
        <v>#INVALID COMPANY ID</v>
      </c>
      <c r="IZ344" t="str">
        <f>_xll.SNL.Clients.Office.Excel.Functions.SPG(IW344, "SP_COUNTRY_NAME")</f>
        <v>#INVALID COMPANY ID</v>
      </c>
      <c r="JE344" t="str">
        <f>_xll.SNL.Clients.Office.Excel.Functions.SPG(JB344, "SP_COUNTRY_NAME")</f>
        <v>#INVALID COMPANY ID</v>
      </c>
      <c r="JF344" t="s">
        <v>909</v>
      </c>
      <c r="JG344">
        <v>4320445</v>
      </c>
      <c r="JH344" t="s">
        <v>403</v>
      </c>
      <c r="JI344" s="11">
        <v>0</v>
      </c>
      <c r="JJ344" t="str">
        <f>_xll.SNL.Clients.Office.Excel.Functions.SPG(JG344, "SP_COUNTRY_NAME")</f>
        <v>South Africa</v>
      </c>
      <c r="JK344" t="s">
        <v>1480</v>
      </c>
      <c r="JL344">
        <v>4320743</v>
      </c>
      <c r="JM344" t="s">
        <v>398</v>
      </c>
      <c r="JN344" s="11">
        <v>0</v>
      </c>
      <c r="JO344" t="str">
        <f>_xll.SNL.Clients.Office.Excel.Functions.SPG(JL344, "SP_COUNTRY_NAME")</f>
        <v>USA</v>
      </c>
      <c r="JT344" t="str">
        <f>_xll.SNL.Clients.Office.Excel.Functions.SPG(JQ344, "SP_COUNTRY_NAME")</f>
        <v>#INVALID COMPANY ID</v>
      </c>
      <c r="JY344" t="str">
        <f>_xll.SNL.Clients.Office.Excel.Functions.SPG(JV344, "SP_COUNTRY_NAME")</f>
        <v>#INVALID COMPANY ID</v>
      </c>
      <c r="JZ344" t="s">
        <v>1803</v>
      </c>
      <c r="KA344">
        <v>100423759</v>
      </c>
      <c r="KB344" t="s">
        <v>398</v>
      </c>
      <c r="KC344" s="11">
        <v>0</v>
      </c>
      <c r="KD344" t="str">
        <f>_xll.SNL.Clients.Office.Excel.Functions.SPG(KA344, "SP_COUNTRY_NAME")</f>
        <v>USA</v>
      </c>
      <c r="KI344" t="str">
        <f>_xll.SNL.Clients.Office.Excel.Functions.SPG(KF344, "SP_COUNTRY_NAME")</f>
        <v>#INVALID COMPANY ID</v>
      </c>
      <c r="KN344" t="str">
        <f>_xll.SNL.Clients.Office.Excel.Functions.SPG(KK344, "SP_COUNTRY_NAME")</f>
        <v>#INVALID COMPANY ID</v>
      </c>
    </row>
    <row r="345" spans="5:300" x14ac:dyDescent="0.35">
      <c r="E345" t="str">
        <f>_xll.SNL.Clients.Office.Excel.Functions.SPG(B345, "SP_COUNTRY_NAME")</f>
        <v>#INVALID COMPANY ID</v>
      </c>
      <c r="F345" t="s">
        <v>910</v>
      </c>
      <c r="G345">
        <v>124093103</v>
      </c>
      <c r="H345" t="s">
        <v>398</v>
      </c>
      <c r="I345" s="11">
        <v>0</v>
      </c>
      <c r="J345" t="str">
        <f>_xll.SNL.Clients.Office.Excel.Functions.SPG(G345, "SP_COUNTRY_NAME")</f>
        <v>#INVALID COMPANY ID</v>
      </c>
      <c r="O345" t="str">
        <f>_xll.SNL.Clients.Office.Excel.Functions.SPG(L345, "SP_COUNTRY_NAME")</f>
        <v>#INVALID COMPANY ID</v>
      </c>
      <c r="P345" t="s">
        <v>719</v>
      </c>
      <c r="Q345">
        <v>4672160</v>
      </c>
      <c r="R345" t="s">
        <v>398</v>
      </c>
      <c r="S345" s="11">
        <v>0.01</v>
      </c>
      <c r="T345" t="str">
        <f>_xll.SNL.Clients.Office.Excel.Functions.SPG(Q345, "SP_COUNTRY_NAME")</f>
        <v>South Africa</v>
      </c>
      <c r="Y345" t="str">
        <f>_xll.SNL.Clients.Office.Excel.Functions.SPG(V345, "SP_COUNTRY_NAME")</f>
        <v>#INVALID COMPANY ID</v>
      </c>
      <c r="AD345" t="str">
        <f>_xll.SNL.Clients.Office.Excel.Functions.SPG(AA345, "SP_COUNTRY_NAME")</f>
        <v>#INVALID COMPANY ID</v>
      </c>
      <c r="AI345" t="str">
        <f>_xll.SNL.Clients.Office.Excel.Functions.SPG(AF345, "SP_COUNTRY_NAME")</f>
        <v>#INVALID COMPANY ID</v>
      </c>
      <c r="AJ345" t="s">
        <v>719</v>
      </c>
      <c r="AK345">
        <v>4672160</v>
      </c>
      <c r="AL345" t="s">
        <v>398</v>
      </c>
      <c r="AM345" s="11">
        <v>0.01</v>
      </c>
      <c r="AN345" t="str">
        <f>_xll.SNL.Clients.Office.Excel.Functions.SPG(AK345, "SP_COUNTRY_NAME")</f>
        <v>South Africa</v>
      </c>
      <c r="AS345" t="str">
        <f>_xll.SNL.Clients.Office.Excel.Functions.SPG(AP345, "SP_COUNTRY_NAME")</f>
        <v>#INVALID COMPANY ID</v>
      </c>
      <c r="AX345" t="str">
        <f>_xll.SNL.Clients.Office.Excel.Functions.SPG(AU345, "SP_COUNTRY_NAME")</f>
        <v>#INVALID COMPANY ID</v>
      </c>
      <c r="BC345" t="str">
        <f>_xll.SNL.Clients.Office.Excel.Functions.SPG(AZ345, "SP_COUNTRY_NAME")</f>
        <v>#INVALID COMPANY ID</v>
      </c>
      <c r="BH345" t="str">
        <f>_xll.SNL.Clients.Office.Excel.Functions.SPG(BE345, "SP_COUNTRY_NAME")</f>
        <v>#INVALID COMPANY ID</v>
      </c>
      <c r="BM345" t="str">
        <f>_xll.SNL.Clients.Office.Excel.Functions.SPG(BJ345, "SP_COUNTRY_NAME")</f>
        <v>#INVALID COMPANY ID</v>
      </c>
      <c r="BR345" t="str">
        <f>_xll.SNL.Clients.Office.Excel.Functions.SPG(BO345, "SP_COUNTRY_NAME")</f>
        <v>#INVALID COMPANY ID</v>
      </c>
      <c r="BW345" t="str">
        <f>_xll.SNL.Clients.Office.Excel.Functions.SPG(BT345, "SP_COUNTRY_NAME")</f>
        <v>#INVALID COMPANY ID</v>
      </c>
      <c r="BX345" t="s">
        <v>625</v>
      </c>
      <c r="BY345">
        <v>4338202</v>
      </c>
      <c r="BZ345" t="s">
        <v>398</v>
      </c>
      <c r="CA345" s="11">
        <v>0</v>
      </c>
      <c r="CB345" t="str">
        <f>_xll.SNL.Clients.Office.Excel.Functions.SPG(BY345, "SP_COUNTRY_NAME")</f>
        <v>USA</v>
      </c>
      <c r="CC345" t="s">
        <v>1139</v>
      </c>
      <c r="CD345">
        <v>4304962</v>
      </c>
      <c r="CE345" t="s">
        <v>398</v>
      </c>
      <c r="CF345" s="11">
        <v>0</v>
      </c>
      <c r="CG345" t="str">
        <f>_xll.SNL.Clients.Office.Excel.Functions.SPG(CD345, "SP_COUNTRY_NAME")</f>
        <v>France</v>
      </c>
      <c r="CH345" t="s">
        <v>625</v>
      </c>
      <c r="CI345">
        <v>4338202</v>
      </c>
      <c r="CJ345" t="s">
        <v>398</v>
      </c>
      <c r="CK345" s="11">
        <v>0</v>
      </c>
      <c r="CL345" t="str">
        <f>_xll.SNL.Clients.Office.Excel.Functions.SPG(CI345, "SP_COUNTRY_NAME")</f>
        <v>USA</v>
      </c>
      <c r="CQ345" t="str">
        <f>_xll.SNL.Clients.Office.Excel.Functions.SPG(CN345, "SP_COUNTRY_NAME")</f>
        <v>#INVALID COMPANY ID</v>
      </c>
      <c r="CV345" t="str">
        <f>_xll.SNL.Clients.Office.Excel.Functions.SPG(CS345, "SP_COUNTRY_NAME")</f>
        <v>#INVALID COMPANY ID</v>
      </c>
      <c r="CW345" t="s">
        <v>625</v>
      </c>
      <c r="CX345">
        <v>4338202</v>
      </c>
      <c r="CY345" t="s">
        <v>398</v>
      </c>
      <c r="CZ345" s="11">
        <v>0</v>
      </c>
      <c r="DA345" t="str">
        <f>_xll.SNL.Clients.Office.Excel.Functions.SPG(CX345, "SP_COUNTRY_NAME")</f>
        <v>USA</v>
      </c>
      <c r="DF345" t="str">
        <f>_xll.SNL.Clients.Office.Excel.Functions.SPG(DC345, "SP_COUNTRY_NAME")</f>
        <v>#INVALID COMPANY ID</v>
      </c>
      <c r="DK345" t="str">
        <f>_xll.SNL.Clients.Office.Excel.Functions.SPG(DH345, "SP_COUNTRY_NAME")</f>
        <v>#INVALID COMPANY ID</v>
      </c>
      <c r="DL345" t="s">
        <v>910</v>
      </c>
      <c r="DM345">
        <v>124093103</v>
      </c>
      <c r="DN345" t="s">
        <v>398</v>
      </c>
      <c r="DO345" s="11">
        <v>0</v>
      </c>
      <c r="DP345" t="str">
        <f>_xll.SNL.Clients.Office.Excel.Functions.SPG(DM345, "SP_COUNTRY_NAME")</f>
        <v>#INVALID COMPANY ID</v>
      </c>
      <c r="DQ345" t="s">
        <v>910</v>
      </c>
      <c r="DR345">
        <v>124093103</v>
      </c>
      <c r="DS345" t="s">
        <v>398</v>
      </c>
      <c r="DT345" s="11">
        <v>0</v>
      </c>
      <c r="DU345" t="str">
        <f>_xll.SNL.Clients.Office.Excel.Functions.SPG(DR345, "SP_COUNTRY_NAME")</f>
        <v>#INVALID COMPANY ID</v>
      </c>
      <c r="DV345" t="s">
        <v>910</v>
      </c>
      <c r="DW345">
        <v>124093103</v>
      </c>
      <c r="DX345" t="s">
        <v>398</v>
      </c>
      <c r="DY345" s="11">
        <v>0</v>
      </c>
      <c r="DZ345" t="str">
        <f>_xll.SNL.Clients.Office.Excel.Functions.SPG(DW345, "SP_COUNTRY_NAME")</f>
        <v>#INVALID COMPANY ID</v>
      </c>
      <c r="EE345" t="str">
        <f>_xll.SNL.Clients.Office.Excel.Functions.SPG(EB345, "SP_COUNTRY_NAME")</f>
        <v>#INVALID COMPANY ID</v>
      </c>
      <c r="EF345" t="s">
        <v>533</v>
      </c>
      <c r="EG345">
        <v>4118373</v>
      </c>
      <c r="EH345" t="s">
        <v>398</v>
      </c>
      <c r="EI345" s="11">
        <v>0</v>
      </c>
      <c r="EJ345" t="str">
        <f>_xll.SNL.Clients.Office.Excel.Functions.SPG(EG345, "SP_COUNTRY_NAME")</f>
        <v>USA</v>
      </c>
      <c r="EO345" t="str">
        <f>_xll.SNL.Clients.Office.Excel.Functions.SPG(EL345, "SP_COUNTRY_NAME")</f>
        <v>#INVALID COMPANY ID</v>
      </c>
      <c r="ET345" t="str">
        <f>_xll.SNL.Clients.Office.Excel.Functions.SPG(EQ345, "SP_COUNTRY_NAME")</f>
        <v>#INVALID COMPANY ID</v>
      </c>
      <c r="EY345" t="str">
        <f>_xll.SNL.Clients.Office.Excel.Functions.SPG(EV345, "SP_COUNTRY_NAME")</f>
        <v>#INVALID COMPANY ID</v>
      </c>
      <c r="EZ345" t="s">
        <v>1139</v>
      </c>
      <c r="FA345">
        <v>4304962</v>
      </c>
      <c r="FB345" t="s">
        <v>398</v>
      </c>
      <c r="FC345" s="11">
        <v>0</v>
      </c>
      <c r="FD345" t="str">
        <f>_xll.SNL.Clients.Office.Excel.Functions.SPG(FA345, "SP_COUNTRY_NAME")</f>
        <v>France</v>
      </c>
      <c r="FE345" t="s">
        <v>1139</v>
      </c>
      <c r="FF345">
        <v>4304962</v>
      </c>
      <c r="FG345" t="s">
        <v>398</v>
      </c>
      <c r="FH345" s="11">
        <v>0</v>
      </c>
      <c r="FI345" t="str">
        <f>_xll.SNL.Clients.Office.Excel.Functions.SPG(FF345, "SP_COUNTRY_NAME")</f>
        <v>France</v>
      </c>
      <c r="FJ345" t="s">
        <v>625</v>
      </c>
      <c r="FK345">
        <v>4338202</v>
      </c>
      <c r="FL345" t="s">
        <v>398</v>
      </c>
      <c r="FM345" s="11">
        <v>0</v>
      </c>
      <c r="FN345" t="str">
        <f>_xll.SNL.Clients.Office.Excel.Functions.SPG(FK345, "SP_COUNTRY_NAME")</f>
        <v>USA</v>
      </c>
      <c r="FS345" t="str">
        <f>_xll.SNL.Clients.Office.Excel.Functions.SPG(FP345, "SP_COUNTRY_NAME")</f>
        <v>#INVALID COMPANY ID</v>
      </c>
      <c r="FT345" t="s">
        <v>533</v>
      </c>
      <c r="FU345">
        <v>4118373</v>
      </c>
      <c r="FV345" t="s">
        <v>398</v>
      </c>
      <c r="FW345" s="11">
        <v>0</v>
      </c>
      <c r="FX345" t="str">
        <f>_xll.SNL.Clients.Office.Excel.Functions.SPG(FU345, "SP_COUNTRY_NAME")</f>
        <v>USA</v>
      </c>
      <c r="GC345" t="str">
        <f>_xll.SNL.Clients.Office.Excel.Functions.SPG(FZ345, "SP_COUNTRY_NAME")</f>
        <v>#INVALID COMPANY ID</v>
      </c>
      <c r="GH345" t="str">
        <f>_xll.SNL.Clients.Office.Excel.Functions.SPG(GE345, "SP_COUNTRY_NAME")</f>
        <v>#INVALID COMPANY ID</v>
      </c>
      <c r="GM345" t="str">
        <f>_xll.SNL.Clients.Office.Excel.Functions.SPG(GJ345, "SP_COUNTRY_NAME")</f>
        <v>#INVALID COMPANY ID</v>
      </c>
      <c r="GR345" t="str">
        <f>_xll.SNL.Clients.Office.Excel.Functions.SPG(GO345, "SP_COUNTRY_NAME")</f>
        <v>#INVALID COMPANY ID</v>
      </c>
      <c r="GW345" t="str">
        <f>_xll.SNL.Clients.Office.Excel.Functions.SPG(GT345, "SP_COUNTRY_NAME")</f>
        <v>#INVALID COMPANY ID</v>
      </c>
      <c r="HB345" t="str">
        <f>_xll.SNL.Clients.Office.Excel.Functions.SPG(GY345, "SP_COUNTRY_NAME")</f>
        <v>#INVALID COMPANY ID</v>
      </c>
      <c r="HC345" t="s">
        <v>625</v>
      </c>
      <c r="HD345">
        <v>4338202</v>
      </c>
      <c r="HE345" t="s">
        <v>398</v>
      </c>
      <c r="HF345" s="11">
        <v>0</v>
      </c>
      <c r="HG345" t="str">
        <f>_xll.SNL.Clients.Office.Excel.Functions.SPG(HD345, "SP_COUNTRY_NAME")</f>
        <v>USA</v>
      </c>
      <c r="HL345" t="str">
        <f>_xll.SNL.Clients.Office.Excel.Functions.SPG(HI345, "SP_COUNTRY_NAME")</f>
        <v>#INVALID COMPANY ID</v>
      </c>
      <c r="HQ345" t="str">
        <f>_xll.SNL.Clients.Office.Excel.Functions.SPG(HN345, "SP_COUNTRY_NAME")</f>
        <v>#INVALID COMPANY ID</v>
      </c>
      <c r="HR345" t="s">
        <v>625</v>
      </c>
      <c r="HS345">
        <v>4338202</v>
      </c>
      <c r="HT345" t="s">
        <v>398</v>
      </c>
      <c r="HU345" s="11">
        <v>0</v>
      </c>
      <c r="HV345" t="str">
        <f>_xll.SNL.Clients.Office.Excel.Functions.SPG(HS345, "SP_COUNTRY_NAME")</f>
        <v>USA</v>
      </c>
      <c r="HW345" t="s">
        <v>533</v>
      </c>
      <c r="HX345">
        <v>4118373</v>
      </c>
      <c r="HY345" t="s">
        <v>398</v>
      </c>
      <c r="HZ345" s="11">
        <v>0</v>
      </c>
      <c r="IA345" t="str">
        <f>_xll.SNL.Clients.Office.Excel.Functions.SPG(HX345, "SP_COUNTRY_NAME")</f>
        <v>USA</v>
      </c>
      <c r="IF345" t="str">
        <f>_xll.SNL.Clients.Office.Excel.Functions.SPG(IC345, "SP_COUNTRY_NAME")</f>
        <v>#INVALID COMPANY ID</v>
      </c>
      <c r="IK345" t="str">
        <f>_xll.SNL.Clients.Office.Excel.Functions.SPG(IH345, "SP_COUNTRY_NAME")</f>
        <v>#INVALID COMPANY ID</v>
      </c>
      <c r="IP345" t="str">
        <f>_xll.SNL.Clients.Office.Excel.Functions.SPG(IM345, "SP_COUNTRY_NAME")</f>
        <v>#INVALID COMPANY ID</v>
      </c>
      <c r="IU345" t="str">
        <f>_xll.SNL.Clients.Office.Excel.Functions.SPG(IR345, "SP_COUNTRY_NAME")</f>
        <v>#INVALID COMPANY ID</v>
      </c>
      <c r="IZ345" t="str">
        <f>_xll.SNL.Clients.Office.Excel.Functions.SPG(IW345, "SP_COUNTRY_NAME")</f>
        <v>#INVALID COMPANY ID</v>
      </c>
      <c r="JE345" t="str">
        <f>_xll.SNL.Clients.Office.Excel.Functions.SPG(JB345, "SP_COUNTRY_NAME")</f>
        <v>#INVALID COMPANY ID</v>
      </c>
      <c r="JF345" t="s">
        <v>910</v>
      </c>
      <c r="JG345">
        <v>124093103</v>
      </c>
      <c r="JH345" t="s">
        <v>398</v>
      </c>
      <c r="JI345" s="11">
        <v>0</v>
      </c>
      <c r="JJ345" t="str">
        <f>_xll.SNL.Clients.Office.Excel.Functions.SPG(JG345, "SP_COUNTRY_NAME")</f>
        <v>#INVALID COMPANY ID</v>
      </c>
      <c r="JK345" t="s">
        <v>1139</v>
      </c>
      <c r="JL345">
        <v>4304962</v>
      </c>
      <c r="JM345" t="s">
        <v>398</v>
      </c>
      <c r="JN345" s="11">
        <v>0</v>
      </c>
      <c r="JO345" t="str">
        <f>_xll.SNL.Clients.Office.Excel.Functions.SPG(JL345, "SP_COUNTRY_NAME")</f>
        <v>France</v>
      </c>
      <c r="JT345" t="str">
        <f>_xll.SNL.Clients.Office.Excel.Functions.SPG(JQ345, "SP_COUNTRY_NAME")</f>
        <v>#INVALID COMPANY ID</v>
      </c>
      <c r="JY345" t="str">
        <f>_xll.SNL.Clients.Office.Excel.Functions.SPG(JV345, "SP_COUNTRY_NAME")</f>
        <v>#INVALID COMPANY ID</v>
      </c>
      <c r="JZ345" t="s">
        <v>625</v>
      </c>
      <c r="KA345">
        <v>4338202</v>
      </c>
      <c r="KB345" t="s">
        <v>398</v>
      </c>
      <c r="KC345" s="11">
        <v>0</v>
      </c>
      <c r="KD345" t="str">
        <f>_xll.SNL.Clients.Office.Excel.Functions.SPG(KA345, "SP_COUNTRY_NAME")</f>
        <v>USA</v>
      </c>
      <c r="KI345" t="str">
        <f>_xll.SNL.Clients.Office.Excel.Functions.SPG(KF345, "SP_COUNTRY_NAME")</f>
        <v>#INVALID COMPANY ID</v>
      </c>
      <c r="KN345" t="str">
        <f>_xll.SNL.Clients.Office.Excel.Functions.SPG(KK345, "SP_COUNTRY_NAME")</f>
        <v>#INVALID COMPANY ID</v>
      </c>
    </row>
    <row r="346" spans="5:300" x14ac:dyDescent="0.35">
      <c r="E346" t="str">
        <f>_xll.SNL.Clients.Office.Excel.Functions.SPG(B346, "SP_COUNTRY_NAME")</f>
        <v>#INVALID COMPANY ID</v>
      </c>
      <c r="F346" t="s">
        <v>911</v>
      </c>
      <c r="G346">
        <v>111619520</v>
      </c>
      <c r="H346" t="s">
        <v>398</v>
      </c>
      <c r="I346" s="11">
        <v>0</v>
      </c>
      <c r="J346" t="str">
        <f>_xll.SNL.Clients.Office.Excel.Functions.SPG(G346, "SP_COUNTRY_NAME")</f>
        <v>#INVALID COMPANY ID</v>
      </c>
      <c r="O346" t="str">
        <f>_xll.SNL.Clients.Office.Excel.Functions.SPG(L346, "SP_COUNTRY_NAME")</f>
        <v>#INVALID COMPANY ID</v>
      </c>
      <c r="P346" t="s">
        <v>1159</v>
      </c>
      <c r="Q346">
        <v>4150521</v>
      </c>
      <c r="R346" t="s">
        <v>401</v>
      </c>
      <c r="S346" s="11">
        <v>0.01</v>
      </c>
      <c r="T346" t="str">
        <f>_xll.SNL.Clients.Office.Excel.Functions.SPG(Q346, "SP_COUNTRY_NAME")</f>
        <v>Germany</v>
      </c>
      <c r="Y346" t="str">
        <f>_xll.SNL.Clients.Office.Excel.Functions.SPG(V346, "SP_COUNTRY_NAME")</f>
        <v>#INVALID COMPANY ID</v>
      </c>
      <c r="AD346" t="str">
        <f>_xll.SNL.Clients.Office.Excel.Functions.SPG(AA346, "SP_COUNTRY_NAME")</f>
        <v>#INVALID COMPANY ID</v>
      </c>
      <c r="AI346" t="str">
        <f>_xll.SNL.Clients.Office.Excel.Functions.SPG(AF346, "SP_COUNTRY_NAME")</f>
        <v>#INVALID COMPANY ID</v>
      </c>
      <c r="AJ346" t="s">
        <v>1159</v>
      </c>
      <c r="AK346">
        <v>4150521</v>
      </c>
      <c r="AL346" t="s">
        <v>401</v>
      </c>
      <c r="AM346" s="11">
        <v>0.01</v>
      </c>
      <c r="AN346" t="str">
        <f>_xll.SNL.Clients.Office.Excel.Functions.SPG(AK346, "SP_COUNTRY_NAME")</f>
        <v>Germany</v>
      </c>
      <c r="AS346" t="str">
        <f>_xll.SNL.Clients.Office.Excel.Functions.SPG(AP346, "SP_COUNTRY_NAME")</f>
        <v>#INVALID COMPANY ID</v>
      </c>
      <c r="AX346" t="str">
        <f>_xll.SNL.Clients.Office.Excel.Functions.SPG(AU346, "SP_COUNTRY_NAME")</f>
        <v>#INVALID COMPANY ID</v>
      </c>
      <c r="BC346" t="str">
        <f>_xll.SNL.Clients.Office.Excel.Functions.SPG(AZ346, "SP_COUNTRY_NAME")</f>
        <v>#INVALID COMPANY ID</v>
      </c>
      <c r="BH346" t="str">
        <f>_xll.SNL.Clients.Office.Excel.Functions.SPG(BE346, "SP_COUNTRY_NAME")</f>
        <v>#INVALID COMPANY ID</v>
      </c>
      <c r="BM346" t="str">
        <f>_xll.SNL.Clients.Office.Excel.Functions.SPG(BJ346, "SP_COUNTRY_NAME")</f>
        <v>#INVALID COMPANY ID</v>
      </c>
      <c r="BR346" t="str">
        <f>_xll.SNL.Clients.Office.Excel.Functions.SPG(BO346, "SP_COUNTRY_NAME")</f>
        <v>#INVALID COMPANY ID</v>
      </c>
      <c r="BW346" t="str">
        <f>_xll.SNL.Clients.Office.Excel.Functions.SPG(BT346, "SP_COUNTRY_NAME")</f>
        <v>#INVALID COMPANY ID</v>
      </c>
      <c r="BX346" t="s">
        <v>1441</v>
      </c>
      <c r="BY346">
        <v>4026737</v>
      </c>
      <c r="BZ346" t="s">
        <v>398</v>
      </c>
      <c r="CA346" s="11">
        <v>0</v>
      </c>
      <c r="CB346" t="str">
        <f>_xll.SNL.Clients.Office.Excel.Functions.SPG(BY346, "SP_COUNTRY_NAME")</f>
        <v>USA</v>
      </c>
      <c r="CC346" t="s">
        <v>445</v>
      </c>
      <c r="CD346">
        <v>110787</v>
      </c>
      <c r="CE346" t="s">
        <v>398</v>
      </c>
      <c r="CF346" s="11">
        <v>0</v>
      </c>
      <c r="CG346" t="str">
        <f>_xll.SNL.Clients.Office.Excel.Functions.SPG(CD346, "SP_COUNTRY_NAME")</f>
        <v>USA</v>
      </c>
      <c r="CH346" t="s">
        <v>1441</v>
      </c>
      <c r="CI346">
        <v>4026737</v>
      </c>
      <c r="CJ346" t="s">
        <v>398</v>
      </c>
      <c r="CK346" s="11">
        <v>0</v>
      </c>
      <c r="CL346" t="str">
        <f>_xll.SNL.Clients.Office.Excel.Functions.SPG(CI346, "SP_COUNTRY_NAME")</f>
        <v>USA</v>
      </c>
      <c r="CQ346" t="str">
        <f>_xll.SNL.Clients.Office.Excel.Functions.SPG(CN346, "SP_COUNTRY_NAME")</f>
        <v>#INVALID COMPANY ID</v>
      </c>
      <c r="CV346" t="str">
        <f>_xll.SNL.Clients.Office.Excel.Functions.SPG(CS346, "SP_COUNTRY_NAME")</f>
        <v>#INVALID COMPANY ID</v>
      </c>
      <c r="CW346" t="s">
        <v>1441</v>
      </c>
      <c r="CX346">
        <v>4026737</v>
      </c>
      <c r="CY346" t="s">
        <v>398</v>
      </c>
      <c r="CZ346" s="11">
        <v>0</v>
      </c>
      <c r="DA346" t="str">
        <f>_xll.SNL.Clients.Office.Excel.Functions.SPG(CX346, "SP_COUNTRY_NAME")</f>
        <v>USA</v>
      </c>
      <c r="DF346" t="str">
        <f>_xll.SNL.Clients.Office.Excel.Functions.SPG(DC346, "SP_COUNTRY_NAME")</f>
        <v>#INVALID COMPANY ID</v>
      </c>
      <c r="DK346" t="str">
        <f>_xll.SNL.Clients.Office.Excel.Functions.SPG(DH346, "SP_COUNTRY_NAME")</f>
        <v>#INVALID COMPANY ID</v>
      </c>
      <c r="DL346" t="s">
        <v>911</v>
      </c>
      <c r="DM346">
        <v>111619520</v>
      </c>
      <c r="DN346" t="s">
        <v>398</v>
      </c>
      <c r="DO346" s="11">
        <v>0</v>
      </c>
      <c r="DP346" t="str">
        <f>_xll.SNL.Clients.Office.Excel.Functions.SPG(DM346, "SP_COUNTRY_NAME")</f>
        <v>#INVALID COMPANY ID</v>
      </c>
      <c r="DQ346" t="s">
        <v>911</v>
      </c>
      <c r="DR346">
        <v>111619520</v>
      </c>
      <c r="DS346" t="s">
        <v>398</v>
      </c>
      <c r="DT346" s="11">
        <v>0</v>
      </c>
      <c r="DU346" t="str">
        <f>_xll.SNL.Clients.Office.Excel.Functions.SPG(DR346, "SP_COUNTRY_NAME")</f>
        <v>#INVALID COMPANY ID</v>
      </c>
      <c r="DV346" t="s">
        <v>911</v>
      </c>
      <c r="DW346">
        <v>111619520</v>
      </c>
      <c r="DX346" t="s">
        <v>398</v>
      </c>
      <c r="DY346" s="11">
        <v>0</v>
      </c>
      <c r="DZ346" t="str">
        <f>_xll.SNL.Clients.Office.Excel.Functions.SPG(DW346, "SP_COUNTRY_NAME")</f>
        <v>#INVALID COMPANY ID</v>
      </c>
      <c r="EE346" t="str">
        <f>_xll.SNL.Clients.Office.Excel.Functions.SPG(EB346, "SP_COUNTRY_NAME")</f>
        <v>#INVALID COMPANY ID</v>
      </c>
      <c r="EF346" t="s">
        <v>687</v>
      </c>
      <c r="EG346">
        <v>7496233</v>
      </c>
      <c r="EH346" t="s">
        <v>398</v>
      </c>
      <c r="EI346" s="11">
        <v>0</v>
      </c>
      <c r="EJ346" t="str">
        <f>_xll.SNL.Clients.Office.Excel.Functions.SPG(EG346, "SP_COUNTRY_NAME")</f>
        <v>South Africa</v>
      </c>
      <c r="EO346" t="str">
        <f>_xll.SNL.Clients.Office.Excel.Functions.SPG(EL346, "SP_COUNTRY_NAME")</f>
        <v>#INVALID COMPANY ID</v>
      </c>
      <c r="ET346" t="str">
        <f>_xll.SNL.Clients.Office.Excel.Functions.SPG(EQ346, "SP_COUNTRY_NAME")</f>
        <v>#INVALID COMPANY ID</v>
      </c>
      <c r="EY346" t="str">
        <f>_xll.SNL.Clients.Office.Excel.Functions.SPG(EV346, "SP_COUNTRY_NAME")</f>
        <v>#INVALID COMPANY ID</v>
      </c>
      <c r="EZ346" t="s">
        <v>445</v>
      </c>
      <c r="FA346">
        <v>110787</v>
      </c>
      <c r="FB346" t="s">
        <v>398</v>
      </c>
      <c r="FC346" s="11">
        <v>0</v>
      </c>
      <c r="FD346" t="str">
        <f>_xll.SNL.Clients.Office.Excel.Functions.SPG(FA346, "SP_COUNTRY_NAME")</f>
        <v>USA</v>
      </c>
      <c r="FE346" t="s">
        <v>445</v>
      </c>
      <c r="FF346">
        <v>110787</v>
      </c>
      <c r="FG346" t="s">
        <v>398</v>
      </c>
      <c r="FH346" s="11">
        <v>0</v>
      </c>
      <c r="FI346" t="str">
        <f>_xll.SNL.Clients.Office.Excel.Functions.SPG(FF346, "SP_COUNTRY_NAME")</f>
        <v>USA</v>
      </c>
      <c r="FJ346" t="s">
        <v>1441</v>
      </c>
      <c r="FK346">
        <v>4026737</v>
      </c>
      <c r="FL346" t="s">
        <v>398</v>
      </c>
      <c r="FM346" s="11">
        <v>0</v>
      </c>
      <c r="FN346" t="str">
        <f>_xll.SNL.Clients.Office.Excel.Functions.SPG(FK346, "SP_COUNTRY_NAME")</f>
        <v>USA</v>
      </c>
      <c r="FS346" t="str">
        <f>_xll.SNL.Clients.Office.Excel.Functions.SPG(FP346, "SP_COUNTRY_NAME")</f>
        <v>#INVALID COMPANY ID</v>
      </c>
      <c r="FT346" t="s">
        <v>687</v>
      </c>
      <c r="FU346">
        <v>7496233</v>
      </c>
      <c r="FV346" t="s">
        <v>398</v>
      </c>
      <c r="FW346" s="11">
        <v>0</v>
      </c>
      <c r="FX346" t="str">
        <f>_xll.SNL.Clients.Office.Excel.Functions.SPG(FU346, "SP_COUNTRY_NAME")</f>
        <v>South Africa</v>
      </c>
      <c r="GC346" t="str">
        <f>_xll.SNL.Clients.Office.Excel.Functions.SPG(FZ346, "SP_COUNTRY_NAME")</f>
        <v>#INVALID COMPANY ID</v>
      </c>
      <c r="GH346" t="str">
        <f>_xll.SNL.Clients.Office.Excel.Functions.SPG(GE346, "SP_COUNTRY_NAME")</f>
        <v>#INVALID COMPANY ID</v>
      </c>
      <c r="GM346" t="str">
        <f>_xll.SNL.Clients.Office.Excel.Functions.SPG(GJ346, "SP_COUNTRY_NAME")</f>
        <v>#INVALID COMPANY ID</v>
      </c>
      <c r="GR346" t="str">
        <f>_xll.SNL.Clients.Office.Excel.Functions.SPG(GO346, "SP_COUNTRY_NAME")</f>
        <v>#INVALID COMPANY ID</v>
      </c>
      <c r="GW346" t="str">
        <f>_xll.SNL.Clients.Office.Excel.Functions.SPG(GT346, "SP_COUNTRY_NAME")</f>
        <v>#INVALID COMPANY ID</v>
      </c>
      <c r="HB346" t="str">
        <f>_xll.SNL.Clients.Office.Excel.Functions.SPG(GY346, "SP_COUNTRY_NAME")</f>
        <v>#INVALID COMPANY ID</v>
      </c>
      <c r="HC346" t="s">
        <v>1441</v>
      </c>
      <c r="HD346">
        <v>4026737</v>
      </c>
      <c r="HE346" t="s">
        <v>398</v>
      </c>
      <c r="HF346" s="11">
        <v>0</v>
      </c>
      <c r="HG346" t="str">
        <f>_xll.SNL.Clients.Office.Excel.Functions.SPG(HD346, "SP_COUNTRY_NAME")</f>
        <v>USA</v>
      </c>
      <c r="HL346" t="str">
        <f>_xll.SNL.Clients.Office.Excel.Functions.SPG(HI346, "SP_COUNTRY_NAME")</f>
        <v>#INVALID COMPANY ID</v>
      </c>
      <c r="HQ346" t="str">
        <f>_xll.SNL.Clients.Office.Excel.Functions.SPG(HN346, "SP_COUNTRY_NAME")</f>
        <v>#INVALID COMPANY ID</v>
      </c>
      <c r="HR346" t="s">
        <v>1441</v>
      </c>
      <c r="HS346">
        <v>4026737</v>
      </c>
      <c r="HT346" t="s">
        <v>398</v>
      </c>
      <c r="HU346" s="11">
        <v>0</v>
      </c>
      <c r="HV346" t="str">
        <f>_xll.SNL.Clients.Office.Excel.Functions.SPG(HS346, "SP_COUNTRY_NAME")</f>
        <v>USA</v>
      </c>
      <c r="HW346" t="s">
        <v>687</v>
      </c>
      <c r="HX346">
        <v>7496233</v>
      </c>
      <c r="HY346" t="s">
        <v>398</v>
      </c>
      <c r="HZ346" s="11">
        <v>0</v>
      </c>
      <c r="IA346" t="str">
        <f>_xll.SNL.Clients.Office.Excel.Functions.SPG(HX346, "SP_COUNTRY_NAME")</f>
        <v>South Africa</v>
      </c>
      <c r="IF346" t="str">
        <f>_xll.SNL.Clients.Office.Excel.Functions.SPG(IC346, "SP_COUNTRY_NAME")</f>
        <v>#INVALID COMPANY ID</v>
      </c>
      <c r="IK346" t="str">
        <f>_xll.SNL.Clients.Office.Excel.Functions.SPG(IH346, "SP_COUNTRY_NAME")</f>
        <v>#INVALID COMPANY ID</v>
      </c>
      <c r="IP346" t="str">
        <f>_xll.SNL.Clients.Office.Excel.Functions.SPG(IM346, "SP_COUNTRY_NAME")</f>
        <v>#INVALID COMPANY ID</v>
      </c>
      <c r="IU346" t="str">
        <f>_xll.SNL.Clients.Office.Excel.Functions.SPG(IR346, "SP_COUNTRY_NAME")</f>
        <v>#INVALID COMPANY ID</v>
      </c>
      <c r="IZ346" t="str">
        <f>_xll.SNL.Clients.Office.Excel.Functions.SPG(IW346, "SP_COUNTRY_NAME")</f>
        <v>#INVALID COMPANY ID</v>
      </c>
      <c r="JE346" t="str">
        <f>_xll.SNL.Clients.Office.Excel.Functions.SPG(JB346, "SP_COUNTRY_NAME")</f>
        <v>#INVALID COMPANY ID</v>
      </c>
      <c r="JF346" t="s">
        <v>911</v>
      </c>
      <c r="JG346">
        <v>111619520</v>
      </c>
      <c r="JH346" t="s">
        <v>398</v>
      </c>
      <c r="JI346" s="11">
        <v>0</v>
      </c>
      <c r="JJ346" t="str">
        <f>_xll.SNL.Clients.Office.Excel.Functions.SPG(JG346, "SP_COUNTRY_NAME")</f>
        <v>#INVALID COMPANY ID</v>
      </c>
      <c r="JK346" t="s">
        <v>445</v>
      </c>
      <c r="JL346">
        <v>110787</v>
      </c>
      <c r="JM346" t="s">
        <v>398</v>
      </c>
      <c r="JN346" s="11">
        <v>0</v>
      </c>
      <c r="JO346" t="str">
        <f>_xll.SNL.Clients.Office.Excel.Functions.SPG(JL346, "SP_COUNTRY_NAME")</f>
        <v>USA</v>
      </c>
      <c r="JT346" t="str">
        <f>_xll.SNL.Clients.Office.Excel.Functions.SPG(JQ346, "SP_COUNTRY_NAME")</f>
        <v>#INVALID COMPANY ID</v>
      </c>
      <c r="JY346" t="str">
        <f>_xll.SNL.Clients.Office.Excel.Functions.SPG(JV346, "SP_COUNTRY_NAME")</f>
        <v>#INVALID COMPANY ID</v>
      </c>
      <c r="JZ346" t="s">
        <v>1441</v>
      </c>
      <c r="KA346">
        <v>4026737</v>
      </c>
      <c r="KB346" t="s">
        <v>398</v>
      </c>
      <c r="KC346" s="11">
        <v>0</v>
      </c>
      <c r="KD346" t="str">
        <f>_xll.SNL.Clients.Office.Excel.Functions.SPG(KA346, "SP_COUNTRY_NAME")</f>
        <v>USA</v>
      </c>
      <c r="KI346" t="str">
        <f>_xll.SNL.Clients.Office.Excel.Functions.SPG(KF346, "SP_COUNTRY_NAME")</f>
        <v>#INVALID COMPANY ID</v>
      </c>
      <c r="KN346" t="str">
        <f>_xll.SNL.Clients.Office.Excel.Functions.SPG(KK346, "SP_COUNTRY_NAME")</f>
        <v>#INVALID COMPANY ID</v>
      </c>
    </row>
    <row r="347" spans="5:300" x14ac:dyDescent="0.35">
      <c r="E347" t="str">
        <f>_xll.SNL.Clients.Office.Excel.Functions.SPG(B347, "SP_COUNTRY_NAME")</f>
        <v>#INVALID COMPANY ID</v>
      </c>
      <c r="F347" t="s">
        <v>912</v>
      </c>
      <c r="G347">
        <v>5849928</v>
      </c>
      <c r="H347" t="s">
        <v>403</v>
      </c>
      <c r="I347" s="11">
        <v>0</v>
      </c>
      <c r="J347" t="str">
        <f>_xll.SNL.Clients.Office.Excel.Functions.SPG(G347, "SP_COUNTRY_NAME")</f>
        <v>South Africa</v>
      </c>
      <c r="O347" t="str">
        <f>_xll.SNL.Clients.Office.Excel.Functions.SPG(L347, "SP_COUNTRY_NAME")</f>
        <v>#INVALID COMPANY ID</v>
      </c>
      <c r="P347" t="s">
        <v>518</v>
      </c>
      <c r="Q347">
        <v>4399282</v>
      </c>
      <c r="R347" t="s">
        <v>398</v>
      </c>
      <c r="S347" s="11">
        <v>0</v>
      </c>
      <c r="T347" t="str">
        <f>_xll.SNL.Clients.Office.Excel.Functions.SPG(Q347, "SP_COUNTRY_NAME")</f>
        <v>Canada</v>
      </c>
      <c r="Y347" t="str">
        <f>_xll.SNL.Clients.Office.Excel.Functions.SPG(V347, "SP_COUNTRY_NAME")</f>
        <v>#INVALID COMPANY ID</v>
      </c>
      <c r="AD347" t="str">
        <f>_xll.SNL.Clients.Office.Excel.Functions.SPG(AA347, "SP_COUNTRY_NAME")</f>
        <v>#INVALID COMPANY ID</v>
      </c>
      <c r="AI347" t="str">
        <f>_xll.SNL.Clients.Office.Excel.Functions.SPG(AF347, "SP_COUNTRY_NAME")</f>
        <v>#INVALID COMPANY ID</v>
      </c>
      <c r="AJ347" t="s">
        <v>518</v>
      </c>
      <c r="AK347">
        <v>4399282</v>
      </c>
      <c r="AL347" t="s">
        <v>398</v>
      </c>
      <c r="AM347" s="11">
        <v>0</v>
      </c>
      <c r="AN347" t="str">
        <f>_xll.SNL.Clients.Office.Excel.Functions.SPG(AK347, "SP_COUNTRY_NAME")</f>
        <v>Canada</v>
      </c>
      <c r="AS347" t="str">
        <f>_xll.SNL.Clients.Office.Excel.Functions.SPG(AP347, "SP_COUNTRY_NAME")</f>
        <v>#INVALID COMPANY ID</v>
      </c>
      <c r="AX347" t="str">
        <f>_xll.SNL.Clients.Office.Excel.Functions.SPG(AU347, "SP_COUNTRY_NAME")</f>
        <v>#INVALID COMPANY ID</v>
      </c>
      <c r="BC347" t="str">
        <f>_xll.SNL.Clients.Office.Excel.Functions.SPG(AZ347, "SP_COUNTRY_NAME")</f>
        <v>#INVALID COMPANY ID</v>
      </c>
      <c r="BH347" t="str">
        <f>_xll.SNL.Clients.Office.Excel.Functions.SPG(BE347, "SP_COUNTRY_NAME")</f>
        <v>#INVALID COMPANY ID</v>
      </c>
      <c r="BM347" t="str">
        <f>_xll.SNL.Clients.Office.Excel.Functions.SPG(BJ347, "SP_COUNTRY_NAME")</f>
        <v>#INVALID COMPANY ID</v>
      </c>
      <c r="BR347" t="str">
        <f>_xll.SNL.Clients.Office.Excel.Functions.SPG(BO347, "SP_COUNTRY_NAME")</f>
        <v>#INVALID COMPANY ID</v>
      </c>
      <c r="BW347" t="str">
        <f>_xll.SNL.Clients.Office.Excel.Functions.SPG(BT347, "SP_COUNTRY_NAME")</f>
        <v>#INVALID COMPANY ID</v>
      </c>
      <c r="BX347" t="s">
        <v>677</v>
      </c>
      <c r="BY347">
        <v>5760145</v>
      </c>
      <c r="BZ347" t="s">
        <v>398</v>
      </c>
      <c r="CA347" s="11">
        <v>0</v>
      </c>
      <c r="CB347" t="str">
        <f>_xll.SNL.Clients.Office.Excel.Functions.SPG(BY347, "SP_COUNTRY_NAME")</f>
        <v>South Africa</v>
      </c>
      <c r="CC347" t="s">
        <v>830</v>
      </c>
      <c r="CD347">
        <v>4262519</v>
      </c>
      <c r="CE347" t="s">
        <v>398</v>
      </c>
      <c r="CF347" s="11">
        <v>0</v>
      </c>
      <c r="CG347" t="str">
        <f>_xll.SNL.Clients.Office.Excel.Functions.SPG(CD347, "SP_COUNTRY_NAME")</f>
        <v>USA</v>
      </c>
      <c r="CH347" t="s">
        <v>677</v>
      </c>
      <c r="CI347">
        <v>5760145</v>
      </c>
      <c r="CJ347" t="s">
        <v>398</v>
      </c>
      <c r="CK347" s="11">
        <v>0</v>
      </c>
      <c r="CL347" t="str">
        <f>_xll.SNL.Clients.Office.Excel.Functions.SPG(CI347, "SP_COUNTRY_NAME")</f>
        <v>South Africa</v>
      </c>
      <c r="CQ347" t="str">
        <f>_xll.SNL.Clients.Office.Excel.Functions.SPG(CN347, "SP_COUNTRY_NAME")</f>
        <v>#INVALID COMPANY ID</v>
      </c>
      <c r="CV347" t="str">
        <f>_xll.SNL.Clients.Office.Excel.Functions.SPG(CS347, "SP_COUNTRY_NAME")</f>
        <v>#INVALID COMPANY ID</v>
      </c>
      <c r="CW347" t="s">
        <v>677</v>
      </c>
      <c r="CX347">
        <v>5760145</v>
      </c>
      <c r="CY347" t="s">
        <v>398</v>
      </c>
      <c r="CZ347" s="11">
        <v>0</v>
      </c>
      <c r="DA347" t="str">
        <f>_xll.SNL.Clients.Office.Excel.Functions.SPG(CX347, "SP_COUNTRY_NAME")</f>
        <v>South Africa</v>
      </c>
      <c r="DF347" t="str">
        <f>_xll.SNL.Clients.Office.Excel.Functions.SPG(DC347, "SP_COUNTRY_NAME")</f>
        <v>#INVALID COMPANY ID</v>
      </c>
      <c r="DK347" t="str">
        <f>_xll.SNL.Clients.Office.Excel.Functions.SPG(DH347, "SP_COUNTRY_NAME")</f>
        <v>#INVALID COMPANY ID</v>
      </c>
      <c r="DL347" t="s">
        <v>912</v>
      </c>
      <c r="DM347">
        <v>5849928</v>
      </c>
      <c r="DN347" t="s">
        <v>403</v>
      </c>
      <c r="DO347" s="11">
        <v>0</v>
      </c>
      <c r="DP347" t="str">
        <f>_xll.SNL.Clients.Office.Excel.Functions.SPG(DM347, "SP_COUNTRY_NAME")</f>
        <v>South Africa</v>
      </c>
      <c r="DQ347" t="s">
        <v>912</v>
      </c>
      <c r="DR347">
        <v>5849928</v>
      </c>
      <c r="DS347" t="s">
        <v>403</v>
      </c>
      <c r="DT347" s="11">
        <v>0</v>
      </c>
      <c r="DU347" t="str">
        <f>_xll.SNL.Clients.Office.Excel.Functions.SPG(DR347, "SP_COUNTRY_NAME")</f>
        <v>South Africa</v>
      </c>
      <c r="DV347" t="s">
        <v>912</v>
      </c>
      <c r="DW347">
        <v>5849928</v>
      </c>
      <c r="DX347" t="s">
        <v>403</v>
      </c>
      <c r="DY347" s="11">
        <v>0</v>
      </c>
      <c r="DZ347" t="str">
        <f>_xll.SNL.Clients.Office.Excel.Functions.SPG(DW347, "SP_COUNTRY_NAME")</f>
        <v>South Africa</v>
      </c>
      <c r="EE347" t="str">
        <f>_xll.SNL.Clients.Office.Excel.Functions.SPG(EB347, "SP_COUNTRY_NAME")</f>
        <v>#INVALID COMPANY ID</v>
      </c>
      <c r="EF347" t="s">
        <v>748</v>
      </c>
      <c r="EG347">
        <v>4213188</v>
      </c>
      <c r="EH347" t="s">
        <v>398</v>
      </c>
      <c r="EI347" s="11">
        <v>0</v>
      </c>
      <c r="EJ347" t="str">
        <f>_xll.SNL.Clients.Office.Excel.Functions.SPG(EG347, "SP_COUNTRY_NAME")</f>
        <v>South Africa</v>
      </c>
      <c r="EO347" t="str">
        <f>_xll.SNL.Clients.Office.Excel.Functions.SPG(EL347, "SP_COUNTRY_NAME")</f>
        <v>#INVALID COMPANY ID</v>
      </c>
      <c r="ET347" t="str">
        <f>_xll.SNL.Clients.Office.Excel.Functions.SPG(EQ347, "SP_COUNTRY_NAME")</f>
        <v>#INVALID COMPANY ID</v>
      </c>
      <c r="EY347" t="str">
        <f>_xll.SNL.Clients.Office.Excel.Functions.SPG(EV347, "SP_COUNTRY_NAME")</f>
        <v>#INVALID COMPANY ID</v>
      </c>
      <c r="EZ347" t="s">
        <v>830</v>
      </c>
      <c r="FA347">
        <v>4262519</v>
      </c>
      <c r="FB347" t="s">
        <v>398</v>
      </c>
      <c r="FC347" s="11">
        <v>0</v>
      </c>
      <c r="FD347" t="str">
        <f>_xll.SNL.Clients.Office.Excel.Functions.SPG(FA347, "SP_COUNTRY_NAME")</f>
        <v>USA</v>
      </c>
      <c r="FE347" t="s">
        <v>830</v>
      </c>
      <c r="FF347">
        <v>4262519</v>
      </c>
      <c r="FG347" t="s">
        <v>398</v>
      </c>
      <c r="FH347" s="11">
        <v>0</v>
      </c>
      <c r="FI347" t="str">
        <f>_xll.SNL.Clients.Office.Excel.Functions.SPG(FF347, "SP_COUNTRY_NAME")</f>
        <v>USA</v>
      </c>
      <c r="FJ347" t="s">
        <v>677</v>
      </c>
      <c r="FK347">
        <v>5760145</v>
      </c>
      <c r="FL347" t="s">
        <v>398</v>
      </c>
      <c r="FM347" s="11">
        <v>0</v>
      </c>
      <c r="FN347" t="str">
        <f>_xll.SNL.Clients.Office.Excel.Functions.SPG(FK347, "SP_COUNTRY_NAME")</f>
        <v>South Africa</v>
      </c>
      <c r="FS347" t="str">
        <f>_xll.SNL.Clients.Office.Excel.Functions.SPG(FP347, "SP_COUNTRY_NAME")</f>
        <v>#INVALID COMPANY ID</v>
      </c>
      <c r="FT347" t="s">
        <v>748</v>
      </c>
      <c r="FU347">
        <v>4213188</v>
      </c>
      <c r="FV347" t="s">
        <v>398</v>
      </c>
      <c r="FW347" s="11">
        <v>0</v>
      </c>
      <c r="FX347" t="str">
        <f>_xll.SNL.Clients.Office.Excel.Functions.SPG(FU347, "SP_COUNTRY_NAME")</f>
        <v>South Africa</v>
      </c>
      <c r="GC347" t="str">
        <f>_xll.SNL.Clients.Office.Excel.Functions.SPG(FZ347, "SP_COUNTRY_NAME")</f>
        <v>#INVALID COMPANY ID</v>
      </c>
      <c r="GH347" t="str">
        <f>_xll.SNL.Clients.Office.Excel.Functions.SPG(GE347, "SP_COUNTRY_NAME")</f>
        <v>#INVALID COMPANY ID</v>
      </c>
      <c r="GM347" t="str">
        <f>_xll.SNL.Clients.Office.Excel.Functions.SPG(GJ347, "SP_COUNTRY_NAME")</f>
        <v>#INVALID COMPANY ID</v>
      </c>
      <c r="GR347" t="str">
        <f>_xll.SNL.Clients.Office.Excel.Functions.SPG(GO347, "SP_COUNTRY_NAME")</f>
        <v>#INVALID COMPANY ID</v>
      </c>
      <c r="GW347" t="str">
        <f>_xll.SNL.Clients.Office.Excel.Functions.SPG(GT347, "SP_COUNTRY_NAME")</f>
        <v>#INVALID COMPANY ID</v>
      </c>
      <c r="HB347" t="str">
        <f>_xll.SNL.Clients.Office.Excel.Functions.SPG(GY347, "SP_COUNTRY_NAME")</f>
        <v>#INVALID COMPANY ID</v>
      </c>
      <c r="HC347" t="s">
        <v>677</v>
      </c>
      <c r="HD347">
        <v>5760145</v>
      </c>
      <c r="HE347" t="s">
        <v>398</v>
      </c>
      <c r="HF347" s="11">
        <v>0</v>
      </c>
      <c r="HG347" t="str">
        <f>_xll.SNL.Clients.Office.Excel.Functions.SPG(HD347, "SP_COUNTRY_NAME")</f>
        <v>South Africa</v>
      </c>
      <c r="HL347" t="str">
        <f>_xll.SNL.Clients.Office.Excel.Functions.SPG(HI347, "SP_COUNTRY_NAME")</f>
        <v>#INVALID COMPANY ID</v>
      </c>
      <c r="HQ347" t="str">
        <f>_xll.SNL.Clients.Office.Excel.Functions.SPG(HN347, "SP_COUNTRY_NAME")</f>
        <v>#INVALID COMPANY ID</v>
      </c>
      <c r="HR347" t="s">
        <v>677</v>
      </c>
      <c r="HS347">
        <v>5760145</v>
      </c>
      <c r="HT347" t="s">
        <v>398</v>
      </c>
      <c r="HU347" s="11">
        <v>0</v>
      </c>
      <c r="HV347" t="str">
        <f>_xll.SNL.Clients.Office.Excel.Functions.SPG(HS347, "SP_COUNTRY_NAME")</f>
        <v>South Africa</v>
      </c>
      <c r="HW347" t="s">
        <v>748</v>
      </c>
      <c r="HX347">
        <v>4213188</v>
      </c>
      <c r="HY347" t="s">
        <v>398</v>
      </c>
      <c r="HZ347" s="11">
        <v>0</v>
      </c>
      <c r="IA347" t="str">
        <f>_xll.SNL.Clients.Office.Excel.Functions.SPG(HX347, "SP_COUNTRY_NAME")</f>
        <v>South Africa</v>
      </c>
      <c r="IF347" t="str">
        <f>_xll.SNL.Clients.Office.Excel.Functions.SPG(IC347, "SP_COUNTRY_NAME")</f>
        <v>#INVALID COMPANY ID</v>
      </c>
      <c r="IK347" t="str">
        <f>_xll.SNL.Clients.Office.Excel.Functions.SPG(IH347, "SP_COUNTRY_NAME")</f>
        <v>#INVALID COMPANY ID</v>
      </c>
      <c r="IP347" t="str">
        <f>_xll.SNL.Clients.Office.Excel.Functions.SPG(IM347, "SP_COUNTRY_NAME")</f>
        <v>#INVALID COMPANY ID</v>
      </c>
      <c r="IU347" t="str">
        <f>_xll.SNL.Clients.Office.Excel.Functions.SPG(IR347, "SP_COUNTRY_NAME")</f>
        <v>#INVALID COMPANY ID</v>
      </c>
      <c r="IZ347" t="str">
        <f>_xll.SNL.Clients.Office.Excel.Functions.SPG(IW347, "SP_COUNTRY_NAME")</f>
        <v>#INVALID COMPANY ID</v>
      </c>
      <c r="JE347" t="str">
        <f>_xll.SNL.Clients.Office.Excel.Functions.SPG(JB347, "SP_COUNTRY_NAME")</f>
        <v>#INVALID COMPANY ID</v>
      </c>
      <c r="JF347" t="s">
        <v>912</v>
      </c>
      <c r="JG347">
        <v>5849928</v>
      </c>
      <c r="JH347" t="s">
        <v>403</v>
      </c>
      <c r="JI347" s="11">
        <v>0</v>
      </c>
      <c r="JJ347" t="str">
        <f>_xll.SNL.Clients.Office.Excel.Functions.SPG(JG347, "SP_COUNTRY_NAME")</f>
        <v>South Africa</v>
      </c>
      <c r="JK347" t="s">
        <v>830</v>
      </c>
      <c r="JL347">
        <v>4262519</v>
      </c>
      <c r="JM347" t="s">
        <v>398</v>
      </c>
      <c r="JN347" s="11">
        <v>0</v>
      </c>
      <c r="JO347" t="str">
        <f>_xll.SNL.Clients.Office.Excel.Functions.SPG(JL347, "SP_COUNTRY_NAME")</f>
        <v>USA</v>
      </c>
      <c r="JT347" t="str">
        <f>_xll.SNL.Clients.Office.Excel.Functions.SPG(JQ347, "SP_COUNTRY_NAME")</f>
        <v>#INVALID COMPANY ID</v>
      </c>
      <c r="JY347" t="str">
        <f>_xll.SNL.Clients.Office.Excel.Functions.SPG(JV347, "SP_COUNTRY_NAME")</f>
        <v>#INVALID COMPANY ID</v>
      </c>
      <c r="JZ347" t="s">
        <v>677</v>
      </c>
      <c r="KA347">
        <v>5760145</v>
      </c>
      <c r="KB347" t="s">
        <v>398</v>
      </c>
      <c r="KC347" s="11">
        <v>0</v>
      </c>
      <c r="KD347" t="str">
        <f>_xll.SNL.Clients.Office.Excel.Functions.SPG(KA347, "SP_COUNTRY_NAME")</f>
        <v>South Africa</v>
      </c>
      <c r="KI347" t="str">
        <f>_xll.SNL.Clients.Office.Excel.Functions.SPG(KF347, "SP_COUNTRY_NAME")</f>
        <v>#INVALID COMPANY ID</v>
      </c>
      <c r="KN347" t="str">
        <f>_xll.SNL.Clients.Office.Excel.Functions.SPG(KK347, "SP_COUNTRY_NAME")</f>
        <v>#INVALID COMPANY ID</v>
      </c>
    </row>
    <row r="348" spans="5:300" x14ac:dyDescent="0.35">
      <c r="E348" t="str">
        <f>_xll.SNL.Clients.Office.Excel.Functions.SPG(B348, "SP_COUNTRY_NAME")</f>
        <v>#INVALID COMPANY ID</v>
      </c>
      <c r="F348" t="s">
        <v>913</v>
      </c>
      <c r="G348">
        <v>4118152</v>
      </c>
      <c r="H348" t="s">
        <v>398</v>
      </c>
      <c r="I348" s="11">
        <v>0</v>
      </c>
      <c r="J348" t="str">
        <f>_xll.SNL.Clients.Office.Excel.Functions.SPG(G348, "SP_COUNTRY_NAME")</f>
        <v>USA</v>
      </c>
      <c r="O348" t="str">
        <f>_xll.SNL.Clients.Office.Excel.Functions.SPG(L348, "SP_COUNTRY_NAME")</f>
        <v>#INVALID COMPANY ID</v>
      </c>
      <c r="P348" t="s">
        <v>856</v>
      </c>
      <c r="Q348">
        <v>4029888</v>
      </c>
      <c r="R348" t="s">
        <v>398</v>
      </c>
      <c r="S348" s="11">
        <v>0</v>
      </c>
      <c r="T348" t="str">
        <f>_xll.SNL.Clients.Office.Excel.Functions.SPG(Q348, "SP_COUNTRY_NAME")</f>
        <v>USA</v>
      </c>
      <c r="Y348" t="str">
        <f>_xll.SNL.Clients.Office.Excel.Functions.SPG(V348, "SP_COUNTRY_NAME")</f>
        <v>#INVALID COMPANY ID</v>
      </c>
      <c r="AD348" t="str">
        <f>_xll.SNL.Clients.Office.Excel.Functions.SPG(AA348, "SP_COUNTRY_NAME")</f>
        <v>#INVALID COMPANY ID</v>
      </c>
      <c r="AI348" t="str">
        <f>_xll.SNL.Clients.Office.Excel.Functions.SPG(AF348, "SP_COUNTRY_NAME")</f>
        <v>#INVALID COMPANY ID</v>
      </c>
      <c r="AJ348" t="s">
        <v>856</v>
      </c>
      <c r="AK348">
        <v>4029888</v>
      </c>
      <c r="AL348" t="s">
        <v>398</v>
      </c>
      <c r="AM348" s="11">
        <v>0</v>
      </c>
      <c r="AN348" t="str">
        <f>_xll.SNL.Clients.Office.Excel.Functions.SPG(AK348, "SP_COUNTRY_NAME")</f>
        <v>USA</v>
      </c>
      <c r="AS348" t="str">
        <f>_xll.SNL.Clients.Office.Excel.Functions.SPG(AP348, "SP_COUNTRY_NAME")</f>
        <v>#INVALID COMPANY ID</v>
      </c>
      <c r="AX348" t="str">
        <f>_xll.SNL.Clients.Office.Excel.Functions.SPG(AU348, "SP_COUNTRY_NAME")</f>
        <v>#INVALID COMPANY ID</v>
      </c>
      <c r="BC348" t="str">
        <f>_xll.SNL.Clients.Office.Excel.Functions.SPG(AZ348, "SP_COUNTRY_NAME")</f>
        <v>#INVALID COMPANY ID</v>
      </c>
      <c r="BH348" t="str">
        <f>_xll.SNL.Clients.Office.Excel.Functions.SPG(BE348, "SP_COUNTRY_NAME")</f>
        <v>#INVALID COMPANY ID</v>
      </c>
      <c r="BM348" t="str">
        <f>_xll.SNL.Clients.Office.Excel.Functions.SPG(BJ348, "SP_COUNTRY_NAME")</f>
        <v>#INVALID COMPANY ID</v>
      </c>
      <c r="BR348" t="str">
        <f>_xll.SNL.Clients.Office.Excel.Functions.SPG(BO348, "SP_COUNTRY_NAME")</f>
        <v>#INVALID COMPANY ID</v>
      </c>
      <c r="BW348" t="str">
        <f>_xll.SNL.Clients.Office.Excel.Functions.SPG(BT348, "SP_COUNTRY_NAME")</f>
        <v>#INVALID COMPANY ID</v>
      </c>
      <c r="BX348" t="s">
        <v>1804</v>
      </c>
      <c r="BY348">
        <v>108004431</v>
      </c>
      <c r="BZ348" t="s">
        <v>398</v>
      </c>
      <c r="CA348" s="11">
        <v>0</v>
      </c>
      <c r="CB348" t="str">
        <f>_xll.SNL.Clients.Office.Excel.Functions.SPG(BY348, "SP_COUNTRY_NAME")</f>
        <v>USA</v>
      </c>
      <c r="CC348" t="s">
        <v>1481</v>
      </c>
      <c r="CD348">
        <v>4251001</v>
      </c>
      <c r="CE348" t="s">
        <v>401</v>
      </c>
      <c r="CF348" s="11">
        <v>0</v>
      </c>
      <c r="CG348" t="str">
        <f>_xll.SNL.Clients.Office.Excel.Functions.SPG(CD348, "SP_COUNTRY_NAME")</f>
        <v>Brazil</v>
      </c>
      <c r="CH348" t="s">
        <v>1804</v>
      </c>
      <c r="CI348">
        <v>108004431</v>
      </c>
      <c r="CJ348" t="s">
        <v>398</v>
      </c>
      <c r="CK348" s="11">
        <v>0</v>
      </c>
      <c r="CL348" t="str">
        <f>_xll.SNL.Clients.Office.Excel.Functions.SPG(CI348, "SP_COUNTRY_NAME")</f>
        <v>USA</v>
      </c>
      <c r="CQ348" t="str">
        <f>_xll.SNL.Clients.Office.Excel.Functions.SPG(CN348, "SP_COUNTRY_NAME")</f>
        <v>#INVALID COMPANY ID</v>
      </c>
      <c r="CV348" t="str">
        <f>_xll.SNL.Clients.Office.Excel.Functions.SPG(CS348, "SP_COUNTRY_NAME")</f>
        <v>#INVALID COMPANY ID</v>
      </c>
      <c r="CW348" t="s">
        <v>1804</v>
      </c>
      <c r="CX348">
        <v>108004431</v>
      </c>
      <c r="CY348" t="s">
        <v>398</v>
      </c>
      <c r="CZ348" s="11">
        <v>0</v>
      </c>
      <c r="DA348" t="str">
        <f>_xll.SNL.Clients.Office.Excel.Functions.SPG(CX348, "SP_COUNTRY_NAME")</f>
        <v>USA</v>
      </c>
      <c r="DF348" t="str">
        <f>_xll.SNL.Clients.Office.Excel.Functions.SPG(DC348, "SP_COUNTRY_NAME")</f>
        <v>#INVALID COMPANY ID</v>
      </c>
      <c r="DK348" t="str">
        <f>_xll.SNL.Clients.Office.Excel.Functions.SPG(DH348, "SP_COUNTRY_NAME")</f>
        <v>#INVALID COMPANY ID</v>
      </c>
      <c r="DL348" t="s">
        <v>913</v>
      </c>
      <c r="DM348">
        <v>4118152</v>
      </c>
      <c r="DN348" t="s">
        <v>398</v>
      </c>
      <c r="DO348" s="11">
        <v>0</v>
      </c>
      <c r="DP348" t="str">
        <f>_xll.SNL.Clients.Office.Excel.Functions.SPG(DM348, "SP_COUNTRY_NAME")</f>
        <v>USA</v>
      </c>
      <c r="DQ348" t="s">
        <v>913</v>
      </c>
      <c r="DR348">
        <v>4118152</v>
      </c>
      <c r="DS348" t="s">
        <v>398</v>
      </c>
      <c r="DT348" s="11">
        <v>0</v>
      </c>
      <c r="DU348" t="str">
        <f>_xll.SNL.Clients.Office.Excel.Functions.SPG(DR348, "SP_COUNTRY_NAME")</f>
        <v>USA</v>
      </c>
      <c r="DV348" t="s">
        <v>913</v>
      </c>
      <c r="DW348">
        <v>4118152</v>
      </c>
      <c r="DX348" t="s">
        <v>398</v>
      </c>
      <c r="DY348" s="11">
        <v>0</v>
      </c>
      <c r="DZ348" t="str">
        <f>_xll.SNL.Clients.Office.Excel.Functions.SPG(DW348, "SP_COUNTRY_NAME")</f>
        <v>USA</v>
      </c>
      <c r="EE348" t="str">
        <f>_xll.SNL.Clients.Office.Excel.Functions.SPG(EB348, "SP_COUNTRY_NAME")</f>
        <v>#INVALID COMPANY ID</v>
      </c>
      <c r="EF348" t="s">
        <v>514</v>
      </c>
      <c r="EG348">
        <v>4630169</v>
      </c>
      <c r="EH348" t="s">
        <v>398</v>
      </c>
      <c r="EI348" s="11">
        <v>0</v>
      </c>
      <c r="EJ348" t="str">
        <f>_xll.SNL.Clients.Office.Excel.Functions.SPG(EG348, "SP_COUNTRY_NAME")</f>
        <v>Germany</v>
      </c>
      <c r="EO348" t="str">
        <f>_xll.SNL.Clients.Office.Excel.Functions.SPG(EL348, "SP_COUNTRY_NAME")</f>
        <v>#INVALID COMPANY ID</v>
      </c>
      <c r="ET348" t="str">
        <f>_xll.SNL.Clients.Office.Excel.Functions.SPG(EQ348, "SP_COUNTRY_NAME")</f>
        <v>#INVALID COMPANY ID</v>
      </c>
      <c r="EY348" t="str">
        <f>_xll.SNL.Clients.Office.Excel.Functions.SPG(EV348, "SP_COUNTRY_NAME")</f>
        <v>#INVALID COMPANY ID</v>
      </c>
      <c r="EZ348" t="s">
        <v>1481</v>
      </c>
      <c r="FA348">
        <v>4251001</v>
      </c>
      <c r="FB348" t="s">
        <v>401</v>
      </c>
      <c r="FC348" s="11">
        <v>0</v>
      </c>
      <c r="FD348" t="str">
        <f>_xll.SNL.Clients.Office.Excel.Functions.SPG(FA348, "SP_COUNTRY_NAME")</f>
        <v>Brazil</v>
      </c>
      <c r="FE348" t="s">
        <v>1481</v>
      </c>
      <c r="FF348">
        <v>4251001</v>
      </c>
      <c r="FG348" t="s">
        <v>401</v>
      </c>
      <c r="FH348" s="11">
        <v>0</v>
      </c>
      <c r="FI348" t="str">
        <f>_xll.SNL.Clients.Office.Excel.Functions.SPG(FF348, "SP_COUNTRY_NAME")</f>
        <v>Brazil</v>
      </c>
      <c r="FJ348" t="s">
        <v>1804</v>
      </c>
      <c r="FK348">
        <v>108004431</v>
      </c>
      <c r="FL348" t="s">
        <v>398</v>
      </c>
      <c r="FM348" s="11">
        <v>0</v>
      </c>
      <c r="FN348" t="str">
        <f>_xll.SNL.Clients.Office.Excel.Functions.SPG(FK348, "SP_COUNTRY_NAME")</f>
        <v>USA</v>
      </c>
      <c r="FS348" t="str">
        <f>_xll.SNL.Clients.Office.Excel.Functions.SPG(FP348, "SP_COUNTRY_NAME")</f>
        <v>#INVALID COMPANY ID</v>
      </c>
      <c r="FT348" t="s">
        <v>514</v>
      </c>
      <c r="FU348">
        <v>4630169</v>
      </c>
      <c r="FV348" t="s">
        <v>398</v>
      </c>
      <c r="FW348" s="11">
        <v>0</v>
      </c>
      <c r="FX348" t="str">
        <f>_xll.SNL.Clients.Office.Excel.Functions.SPG(FU348, "SP_COUNTRY_NAME")</f>
        <v>Germany</v>
      </c>
      <c r="GC348" t="str">
        <f>_xll.SNL.Clients.Office.Excel.Functions.SPG(FZ348, "SP_COUNTRY_NAME")</f>
        <v>#INVALID COMPANY ID</v>
      </c>
      <c r="GH348" t="str">
        <f>_xll.SNL.Clients.Office.Excel.Functions.SPG(GE348, "SP_COUNTRY_NAME")</f>
        <v>#INVALID COMPANY ID</v>
      </c>
      <c r="GM348" t="str">
        <f>_xll.SNL.Clients.Office.Excel.Functions.SPG(GJ348, "SP_COUNTRY_NAME")</f>
        <v>#INVALID COMPANY ID</v>
      </c>
      <c r="GR348" t="str">
        <f>_xll.SNL.Clients.Office.Excel.Functions.SPG(GO348, "SP_COUNTRY_NAME")</f>
        <v>#INVALID COMPANY ID</v>
      </c>
      <c r="GW348" t="str">
        <f>_xll.SNL.Clients.Office.Excel.Functions.SPG(GT348, "SP_COUNTRY_NAME")</f>
        <v>#INVALID COMPANY ID</v>
      </c>
      <c r="HB348" t="str">
        <f>_xll.SNL.Clients.Office.Excel.Functions.SPG(GY348, "SP_COUNTRY_NAME")</f>
        <v>#INVALID COMPANY ID</v>
      </c>
      <c r="HC348" t="s">
        <v>1804</v>
      </c>
      <c r="HD348">
        <v>108004431</v>
      </c>
      <c r="HE348" t="s">
        <v>398</v>
      </c>
      <c r="HF348" s="11">
        <v>0</v>
      </c>
      <c r="HG348" t="str">
        <f>_xll.SNL.Clients.Office.Excel.Functions.SPG(HD348, "SP_COUNTRY_NAME")</f>
        <v>USA</v>
      </c>
      <c r="HL348" t="str">
        <f>_xll.SNL.Clients.Office.Excel.Functions.SPG(HI348, "SP_COUNTRY_NAME")</f>
        <v>#INVALID COMPANY ID</v>
      </c>
      <c r="HQ348" t="str">
        <f>_xll.SNL.Clients.Office.Excel.Functions.SPG(HN348, "SP_COUNTRY_NAME")</f>
        <v>#INVALID COMPANY ID</v>
      </c>
      <c r="HR348" t="s">
        <v>1804</v>
      </c>
      <c r="HS348">
        <v>108004431</v>
      </c>
      <c r="HT348" t="s">
        <v>398</v>
      </c>
      <c r="HU348" s="11">
        <v>0</v>
      </c>
      <c r="HV348" t="str">
        <f>_xll.SNL.Clients.Office.Excel.Functions.SPG(HS348, "SP_COUNTRY_NAME")</f>
        <v>USA</v>
      </c>
      <c r="HW348" t="s">
        <v>514</v>
      </c>
      <c r="HX348">
        <v>4630169</v>
      </c>
      <c r="HY348" t="s">
        <v>398</v>
      </c>
      <c r="HZ348" s="11">
        <v>0</v>
      </c>
      <c r="IA348" t="str">
        <f>_xll.SNL.Clients.Office.Excel.Functions.SPG(HX348, "SP_COUNTRY_NAME")</f>
        <v>Germany</v>
      </c>
      <c r="IF348" t="str">
        <f>_xll.SNL.Clients.Office.Excel.Functions.SPG(IC348, "SP_COUNTRY_NAME")</f>
        <v>#INVALID COMPANY ID</v>
      </c>
      <c r="IK348" t="str">
        <f>_xll.SNL.Clients.Office.Excel.Functions.SPG(IH348, "SP_COUNTRY_NAME")</f>
        <v>#INVALID COMPANY ID</v>
      </c>
      <c r="IP348" t="str">
        <f>_xll.SNL.Clients.Office.Excel.Functions.SPG(IM348, "SP_COUNTRY_NAME")</f>
        <v>#INVALID COMPANY ID</v>
      </c>
      <c r="IU348" t="str">
        <f>_xll.SNL.Clients.Office.Excel.Functions.SPG(IR348, "SP_COUNTRY_NAME")</f>
        <v>#INVALID COMPANY ID</v>
      </c>
      <c r="IZ348" t="str">
        <f>_xll.SNL.Clients.Office.Excel.Functions.SPG(IW348, "SP_COUNTRY_NAME")</f>
        <v>#INVALID COMPANY ID</v>
      </c>
      <c r="JE348" t="str">
        <f>_xll.SNL.Clients.Office.Excel.Functions.SPG(JB348, "SP_COUNTRY_NAME")</f>
        <v>#INVALID COMPANY ID</v>
      </c>
      <c r="JF348" t="s">
        <v>913</v>
      </c>
      <c r="JG348">
        <v>4118152</v>
      </c>
      <c r="JH348" t="s">
        <v>398</v>
      </c>
      <c r="JI348" s="11">
        <v>0</v>
      </c>
      <c r="JJ348" t="str">
        <f>_xll.SNL.Clients.Office.Excel.Functions.SPG(JG348, "SP_COUNTRY_NAME")</f>
        <v>USA</v>
      </c>
      <c r="JK348" t="s">
        <v>1481</v>
      </c>
      <c r="JL348">
        <v>4251001</v>
      </c>
      <c r="JM348" t="s">
        <v>401</v>
      </c>
      <c r="JN348" s="11">
        <v>0</v>
      </c>
      <c r="JO348" t="str">
        <f>_xll.SNL.Clients.Office.Excel.Functions.SPG(JL348, "SP_COUNTRY_NAME")</f>
        <v>Brazil</v>
      </c>
      <c r="JT348" t="str">
        <f>_xll.SNL.Clients.Office.Excel.Functions.SPG(JQ348, "SP_COUNTRY_NAME")</f>
        <v>#INVALID COMPANY ID</v>
      </c>
      <c r="JY348" t="str">
        <f>_xll.SNL.Clients.Office.Excel.Functions.SPG(JV348, "SP_COUNTRY_NAME")</f>
        <v>#INVALID COMPANY ID</v>
      </c>
      <c r="JZ348" t="s">
        <v>1804</v>
      </c>
      <c r="KA348">
        <v>108004431</v>
      </c>
      <c r="KB348" t="s">
        <v>398</v>
      </c>
      <c r="KC348" s="11">
        <v>0</v>
      </c>
      <c r="KD348" t="str">
        <f>_xll.SNL.Clients.Office.Excel.Functions.SPG(KA348, "SP_COUNTRY_NAME")</f>
        <v>USA</v>
      </c>
      <c r="KI348" t="str">
        <f>_xll.SNL.Clients.Office.Excel.Functions.SPG(KF348, "SP_COUNTRY_NAME")</f>
        <v>#INVALID COMPANY ID</v>
      </c>
      <c r="KN348" t="str">
        <f>_xll.SNL.Clients.Office.Excel.Functions.SPG(KK348, "SP_COUNTRY_NAME")</f>
        <v>#INVALID COMPANY ID</v>
      </c>
    </row>
    <row r="349" spans="5:300" x14ac:dyDescent="0.35">
      <c r="E349" t="str">
        <f>_xll.SNL.Clients.Office.Excel.Functions.SPG(B349, "SP_COUNTRY_NAME")</f>
        <v>#INVALID COMPANY ID</v>
      </c>
      <c r="F349" t="s">
        <v>765</v>
      </c>
      <c r="G349">
        <v>5869594</v>
      </c>
      <c r="H349" t="s">
        <v>398</v>
      </c>
      <c r="I349" s="11">
        <v>0</v>
      </c>
      <c r="J349" t="str">
        <f>_xll.SNL.Clients.Office.Excel.Functions.SPG(G349, "SP_COUNTRY_NAME")</f>
        <v>South Africa</v>
      </c>
      <c r="O349" t="str">
        <f>_xll.SNL.Clients.Office.Excel.Functions.SPG(L349, "SP_COUNTRY_NAME")</f>
        <v>#INVALID COMPANY ID</v>
      </c>
      <c r="P349" t="s">
        <v>1160</v>
      </c>
      <c r="Q349">
        <v>4339317</v>
      </c>
      <c r="R349" t="s">
        <v>398</v>
      </c>
      <c r="S349" s="11">
        <v>0</v>
      </c>
      <c r="T349" t="str">
        <f>_xll.SNL.Clients.Office.Excel.Functions.SPG(Q349, "SP_COUNTRY_NAME")</f>
        <v>Switzerland</v>
      </c>
      <c r="Y349" t="str">
        <f>_xll.SNL.Clients.Office.Excel.Functions.SPG(V349, "SP_COUNTRY_NAME")</f>
        <v>#INVALID COMPANY ID</v>
      </c>
      <c r="AD349" t="str">
        <f>_xll.SNL.Clients.Office.Excel.Functions.SPG(AA349, "SP_COUNTRY_NAME")</f>
        <v>#INVALID COMPANY ID</v>
      </c>
      <c r="AI349" t="str">
        <f>_xll.SNL.Clients.Office.Excel.Functions.SPG(AF349, "SP_COUNTRY_NAME")</f>
        <v>#INVALID COMPANY ID</v>
      </c>
      <c r="AJ349" t="s">
        <v>1160</v>
      </c>
      <c r="AK349">
        <v>4339317</v>
      </c>
      <c r="AL349" t="s">
        <v>398</v>
      </c>
      <c r="AM349" s="11">
        <v>0</v>
      </c>
      <c r="AN349" t="str">
        <f>_xll.SNL.Clients.Office.Excel.Functions.SPG(AK349, "SP_COUNTRY_NAME")</f>
        <v>Switzerland</v>
      </c>
      <c r="AS349" t="str">
        <f>_xll.SNL.Clients.Office.Excel.Functions.SPG(AP349, "SP_COUNTRY_NAME")</f>
        <v>#INVALID COMPANY ID</v>
      </c>
      <c r="AX349" t="str">
        <f>_xll.SNL.Clients.Office.Excel.Functions.SPG(AU349, "SP_COUNTRY_NAME")</f>
        <v>#INVALID COMPANY ID</v>
      </c>
      <c r="BC349" t="str">
        <f>_xll.SNL.Clients.Office.Excel.Functions.SPG(AZ349, "SP_COUNTRY_NAME")</f>
        <v>#INVALID COMPANY ID</v>
      </c>
      <c r="BH349" t="str">
        <f>_xll.SNL.Clients.Office.Excel.Functions.SPG(BE349, "SP_COUNTRY_NAME")</f>
        <v>#INVALID COMPANY ID</v>
      </c>
      <c r="BM349" t="str">
        <f>_xll.SNL.Clients.Office.Excel.Functions.SPG(BJ349, "SP_COUNTRY_NAME")</f>
        <v>#INVALID COMPANY ID</v>
      </c>
      <c r="BR349" t="str">
        <f>_xll.SNL.Clients.Office.Excel.Functions.SPG(BO349, "SP_COUNTRY_NAME")</f>
        <v>#INVALID COMPANY ID</v>
      </c>
      <c r="BW349" t="str">
        <f>_xll.SNL.Clients.Office.Excel.Functions.SPG(BT349, "SP_COUNTRY_NAME")</f>
        <v>#INVALID COMPANY ID</v>
      </c>
      <c r="BX349" t="s">
        <v>1805</v>
      </c>
      <c r="BY349">
        <v>138948344</v>
      </c>
      <c r="BZ349" t="s">
        <v>398</v>
      </c>
      <c r="CA349" s="11">
        <v>0</v>
      </c>
      <c r="CB349" t="str">
        <f>_xll.SNL.Clients.Office.Excel.Functions.SPG(BY349, "SP_COUNTRY_NAME")</f>
        <v>#INVALID COMPANY ID</v>
      </c>
      <c r="CC349" t="s">
        <v>1482</v>
      </c>
      <c r="CD349">
        <v>1021746</v>
      </c>
      <c r="CE349" t="s">
        <v>401</v>
      </c>
      <c r="CF349" s="11">
        <v>0</v>
      </c>
      <c r="CG349" t="str">
        <f>_xll.SNL.Clients.Office.Excel.Functions.SPG(CD349, "SP_COUNTRY_NAME")</f>
        <v>USA</v>
      </c>
      <c r="CH349" t="s">
        <v>1805</v>
      </c>
      <c r="CI349">
        <v>138948344</v>
      </c>
      <c r="CJ349" t="s">
        <v>398</v>
      </c>
      <c r="CK349" s="11">
        <v>0</v>
      </c>
      <c r="CL349" t="str">
        <f>_xll.SNL.Clients.Office.Excel.Functions.SPG(CI349, "SP_COUNTRY_NAME")</f>
        <v>#INVALID COMPANY ID</v>
      </c>
      <c r="CQ349" t="str">
        <f>_xll.SNL.Clients.Office.Excel.Functions.SPG(CN349, "SP_COUNTRY_NAME")</f>
        <v>#INVALID COMPANY ID</v>
      </c>
      <c r="CV349" t="str">
        <f>_xll.SNL.Clients.Office.Excel.Functions.SPG(CS349, "SP_COUNTRY_NAME")</f>
        <v>#INVALID COMPANY ID</v>
      </c>
      <c r="CW349" t="s">
        <v>1805</v>
      </c>
      <c r="CX349">
        <v>138948344</v>
      </c>
      <c r="CY349" t="s">
        <v>398</v>
      </c>
      <c r="CZ349" s="11">
        <v>0</v>
      </c>
      <c r="DA349" t="str">
        <f>_xll.SNL.Clients.Office.Excel.Functions.SPG(CX349, "SP_COUNTRY_NAME")</f>
        <v>#INVALID COMPANY ID</v>
      </c>
      <c r="DF349" t="str">
        <f>_xll.SNL.Clients.Office.Excel.Functions.SPG(DC349, "SP_COUNTRY_NAME")</f>
        <v>#INVALID COMPANY ID</v>
      </c>
      <c r="DK349" t="str">
        <f>_xll.SNL.Clients.Office.Excel.Functions.SPG(DH349, "SP_COUNTRY_NAME")</f>
        <v>#INVALID COMPANY ID</v>
      </c>
      <c r="DL349" t="s">
        <v>765</v>
      </c>
      <c r="DM349">
        <v>5869594</v>
      </c>
      <c r="DN349" t="s">
        <v>398</v>
      </c>
      <c r="DO349" s="11">
        <v>0</v>
      </c>
      <c r="DP349" t="str">
        <f>_xll.SNL.Clients.Office.Excel.Functions.SPG(DM349, "SP_COUNTRY_NAME")</f>
        <v>South Africa</v>
      </c>
      <c r="DQ349" t="s">
        <v>765</v>
      </c>
      <c r="DR349">
        <v>5869594</v>
      </c>
      <c r="DS349" t="s">
        <v>398</v>
      </c>
      <c r="DT349" s="11">
        <v>0</v>
      </c>
      <c r="DU349" t="str">
        <f>_xll.SNL.Clients.Office.Excel.Functions.SPG(DR349, "SP_COUNTRY_NAME")</f>
        <v>South Africa</v>
      </c>
      <c r="DV349" t="s">
        <v>765</v>
      </c>
      <c r="DW349">
        <v>5869594</v>
      </c>
      <c r="DX349" t="s">
        <v>398</v>
      </c>
      <c r="DY349" s="11">
        <v>0</v>
      </c>
      <c r="DZ349" t="str">
        <f>_xll.SNL.Clients.Office.Excel.Functions.SPG(DW349, "SP_COUNTRY_NAME")</f>
        <v>South Africa</v>
      </c>
      <c r="EE349" t="str">
        <f>_xll.SNL.Clients.Office.Excel.Functions.SPG(EB349, "SP_COUNTRY_NAME")</f>
        <v>#INVALID COMPANY ID</v>
      </c>
      <c r="EF349" t="s">
        <v>2029</v>
      </c>
      <c r="EG349">
        <v>4240703</v>
      </c>
      <c r="EH349" t="s">
        <v>398</v>
      </c>
      <c r="EI349" s="11">
        <v>0</v>
      </c>
      <c r="EJ349" t="str">
        <f>_xll.SNL.Clients.Office.Excel.Functions.SPG(EG349, "SP_COUNTRY_NAME")</f>
        <v>Taiwan</v>
      </c>
      <c r="EO349" t="str">
        <f>_xll.SNL.Clients.Office.Excel.Functions.SPG(EL349, "SP_COUNTRY_NAME")</f>
        <v>#INVALID COMPANY ID</v>
      </c>
      <c r="ET349" t="str">
        <f>_xll.SNL.Clients.Office.Excel.Functions.SPG(EQ349, "SP_COUNTRY_NAME")</f>
        <v>#INVALID COMPANY ID</v>
      </c>
      <c r="EY349" t="str">
        <f>_xll.SNL.Clients.Office.Excel.Functions.SPG(EV349, "SP_COUNTRY_NAME")</f>
        <v>#INVALID COMPANY ID</v>
      </c>
      <c r="EZ349" t="s">
        <v>1482</v>
      </c>
      <c r="FA349">
        <v>1021746</v>
      </c>
      <c r="FB349" t="s">
        <v>401</v>
      </c>
      <c r="FC349" s="11">
        <v>0</v>
      </c>
      <c r="FD349" t="str">
        <f>_xll.SNL.Clients.Office.Excel.Functions.SPG(FA349, "SP_COUNTRY_NAME")</f>
        <v>USA</v>
      </c>
      <c r="FE349" t="s">
        <v>1482</v>
      </c>
      <c r="FF349">
        <v>1021746</v>
      </c>
      <c r="FG349" t="s">
        <v>401</v>
      </c>
      <c r="FH349" s="11">
        <v>0</v>
      </c>
      <c r="FI349" t="str">
        <f>_xll.SNL.Clients.Office.Excel.Functions.SPG(FF349, "SP_COUNTRY_NAME")</f>
        <v>USA</v>
      </c>
      <c r="FJ349" t="s">
        <v>1805</v>
      </c>
      <c r="FK349">
        <v>138948344</v>
      </c>
      <c r="FL349" t="s">
        <v>398</v>
      </c>
      <c r="FM349" s="11">
        <v>0</v>
      </c>
      <c r="FN349" t="str">
        <f>_xll.SNL.Clients.Office.Excel.Functions.SPG(FK349, "SP_COUNTRY_NAME")</f>
        <v>#INVALID COMPANY ID</v>
      </c>
      <c r="FS349" t="str">
        <f>_xll.SNL.Clients.Office.Excel.Functions.SPG(FP349, "SP_COUNTRY_NAME")</f>
        <v>#INVALID COMPANY ID</v>
      </c>
      <c r="FT349" t="s">
        <v>2029</v>
      </c>
      <c r="FU349">
        <v>4240703</v>
      </c>
      <c r="FV349" t="s">
        <v>398</v>
      </c>
      <c r="FW349" s="11">
        <v>0</v>
      </c>
      <c r="FX349" t="str">
        <f>_xll.SNL.Clients.Office.Excel.Functions.SPG(FU349, "SP_COUNTRY_NAME")</f>
        <v>Taiwan</v>
      </c>
      <c r="GC349" t="str">
        <f>_xll.SNL.Clients.Office.Excel.Functions.SPG(FZ349, "SP_COUNTRY_NAME")</f>
        <v>#INVALID COMPANY ID</v>
      </c>
      <c r="GH349" t="str">
        <f>_xll.SNL.Clients.Office.Excel.Functions.SPG(GE349, "SP_COUNTRY_NAME")</f>
        <v>#INVALID COMPANY ID</v>
      </c>
      <c r="GM349" t="str">
        <f>_xll.SNL.Clients.Office.Excel.Functions.SPG(GJ349, "SP_COUNTRY_NAME")</f>
        <v>#INVALID COMPANY ID</v>
      </c>
      <c r="GR349" t="str">
        <f>_xll.SNL.Clients.Office.Excel.Functions.SPG(GO349, "SP_COUNTRY_NAME")</f>
        <v>#INVALID COMPANY ID</v>
      </c>
      <c r="GW349" t="str">
        <f>_xll.SNL.Clients.Office.Excel.Functions.SPG(GT349, "SP_COUNTRY_NAME")</f>
        <v>#INVALID COMPANY ID</v>
      </c>
      <c r="HB349" t="str">
        <f>_xll.SNL.Clients.Office.Excel.Functions.SPG(GY349, "SP_COUNTRY_NAME")</f>
        <v>#INVALID COMPANY ID</v>
      </c>
      <c r="HC349" t="s">
        <v>1805</v>
      </c>
      <c r="HD349">
        <v>138948344</v>
      </c>
      <c r="HE349" t="s">
        <v>398</v>
      </c>
      <c r="HF349" s="11">
        <v>0</v>
      </c>
      <c r="HG349" t="str">
        <f>_xll.SNL.Clients.Office.Excel.Functions.SPG(HD349, "SP_COUNTRY_NAME")</f>
        <v>#INVALID COMPANY ID</v>
      </c>
      <c r="HL349" t="str">
        <f>_xll.SNL.Clients.Office.Excel.Functions.SPG(HI349, "SP_COUNTRY_NAME")</f>
        <v>#INVALID COMPANY ID</v>
      </c>
      <c r="HQ349" t="str">
        <f>_xll.SNL.Clients.Office.Excel.Functions.SPG(HN349, "SP_COUNTRY_NAME")</f>
        <v>#INVALID COMPANY ID</v>
      </c>
      <c r="HR349" t="s">
        <v>1805</v>
      </c>
      <c r="HS349">
        <v>138948344</v>
      </c>
      <c r="HT349" t="s">
        <v>398</v>
      </c>
      <c r="HU349" s="11">
        <v>0</v>
      </c>
      <c r="HV349" t="str">
        <f>_xll.SNL.Clients.Office.Excel.Functions.SPG(HS349, "SP_COUNTRY_NAME")</f>
        <v>#INVALID COMPANY ID</v>
      </c>
      <c r="HW349" t="s">
        <v>2029</v>
      </c>
      <c r="HX349">
        <v>4240703</v>
      </c>
      <c r="HY349" t="s">
        <v>398</v>
      </c>
      <c r="HZ349" s="11">
        <v>0</v>
      </c>
      <c r="IA349" t="str">
        <f>_xll.SNL.Clients.Office.Excel.Functions.SPG(HX349, "SP_COUNTRY_NAME")</f>
        <v>Taiwan</v>
      </c>
      <c r="IF349" t="str">
        <f>_xll.SNL.Clients.Office.Excel.Functions.SPG(IC349, "SP_COUNTRY_NAME")</f>
        <v>#INVALID COMPANY ID</v>
      </c>
      <c r="IK349" t="str">
        <f>_xll.SNL.Clients.Office.Excel.Functions.SPG(IH349, "SP_COUNTRY_NAME")</f>
        <v>#INVALID COMPANY ID</v>
      </c>
      <c r="IP349" t="str">
        <f>_xll.SNL.Clients.Office.Excel.Functions.SPG(IM349, "SP_COUNTRY_NAME")</f>
        <v>#INVALID COMPANY ID</v>
      </c>
      <c r="IU349" t="str">
        <f>_xll.SNL.Clients.Office.Excel.Functions.SPG(IR349, "SP_COUNTRY_NAME")</f>
        <v>#INVALID COMPANY ID</v>
      </c>
      <c r="IZ349" t="str">
        <f>_xll.SNL.Clients.Office.Excel.Functions.SPG(IW349, "SP_COUNTRY_NAME")</f>
        <v>#INVALID COMPANY ID</v>
      </c>
      <c r="JE349" t="str">
        <f>_xll.SNL.Clients.Office.Excel.Functions.SPG(JB349, "SP_COUNTRY_NAME")</f>
        <v>#INVALID COMPANY ID</v>
      </c>
      <c r="JF349" t="s">
        <v>765</v>
      </c>
      <c r="JG349">
        <v>5869594</v>
      </c>
      <c r="JH349" t="s">
        <v>398</v>
      </c>
      <c r="JI349" s="11">
        <v>0</v>
      </c>
      <c r="JJ349" t="str">
        <f>_xll.SNL.Clients.Office.Excel.Functions.SPG(JG349, "SP_COUNTRY_NAME")</f>
        <v>South Africa</v>
      </c>
      <c r="JK349" t="s">
        <v>1482</v>
      </c>
      <c r="JL349">
        <v>1021746</v>
      </c>
      <c r="JM349" t="s">
        <v>401</v>
      </c>
      <c r="JN349" s="11">
        <v>0</v>
      </c>
      <c r="JO349" t="str">
        <f>_xll.SNL.Clients.Office.Excel.Functions.SPG(JL349, "SP_COUNTRY_NAME")</f>
        <v>USA</v>
      </c>
      <c r="JT349" t="str">
        <f>_xll.SNL.Clients.Office.Excel.Functions.SPG(JQ349, "SP_COUNTRY_NAME")</f>
        <v>#INVALID COMPANY ID</v>
      </c>
      <c r="JY349" t="str">
        <f>_xll.SNL.Clients.Office.Excel.Functions.SPG(JV349, "SP_COUNTRY_NAME")</f>
        <v>#INVALID COMPANY ID</v>
      </c>
      <c r="JZ349" t="s">
        <v>1805</v>
      </c>
      <c r="KA349">
        <v>138948344</v>
      </c>
      <c r="KB349" t="s">
        <v>398</v>
      </c>
      <c r="KC349" s="11">
        <v>0</v>
      </c>
      <c r="KD349" t="str">
        <f>_xll.SNL.Clients.Office.Excel.Functions.SPG(KA349, "SP_COUNTRY_NAME")</f>
        <v>#INVALID COMPANY ID</v>
      </c>
      <c r="KI349" t="str">
        <f>_xll.SNL.Clients.Office.Excel.Functions.SPG(KF349, "SP_COUNTRY_NAME")</f>
        <v>#INVALID COMPANY ID</v>
      </c>
      <c r="KN349" t="str">
        <f>_xll.SNL.Clients.Office.Excel.Functions.SPG(KK349, "SP_COUNTRY_NAME")</f>
        <v>#INVALID COMPANY ID</v>
      </c>
    </row>
    <row r="350" spans="5:300" x14ac:dyDescent="0.35">
      <c r="E350" t="str">
        <f>_xll.SNL.Clients.Office.Excel.Functions.SPG(B350, "SP_COUNTRY_NAME")</f>
        <v>#INVALID COMPANY ID</v>
      </c>
      <c r="F350" t="s">
        <v>604</v>
      </c>
      <c r="G350">
        <v>109721</v>
      </c>
      <c r="H350" t="s">
        <v>398</v>
      </c>
      <c r="I350" s="11">
        <v>0</v>
      </c>
      <c r="J350" t="str">
        <f>_xll.SNL.Clients.Office.Excel.Functions.SPG(G350, "SP_COUNTRY_NAME")</f>
        <v>USA</v>
      </c>
      <c r="O350" t="str">
        <f>_xll.SNL.Clients.Office.Excel.Functions.SPG(L350, "SP_COUNTRY_NAME")</f>
        <v>#INVALID COMPANY ID</v>
      </c>
      <c r="P350" t="s">
        <v>469</v>
      </c>
      <c r="Q350">
        <v>4629378</v>
      </c>
      <c r="R350" t="s">
        <v>398</v>
      </c>
      <c r="S350" s="11">
        <v>0</v>
      </c>
      <c r="T350" t="str">
        <f>_xll.SNL.Clients.Office.Excel.Functions.SPG(Q350, "SP_COUNTRY_NAME")</f>
        <v>Japan</v>
      </c>
      <c r="Y350" t="str">
        <f>_xll.SNL.Clients.Office.Excel.Functions.SPG(V350, "SP_COUNTRY_NAME")</f>
        <v>#INVALID COMPANY ID</v>
      </c>
      <c r="AD350" t="str">
        <f>_xll.SNL.Clients.Office.Excel.Functions.SPG(AA350, "SP_COUNTRY_NAME")</f>
        <v>#INVALID COMPANY ID</v>
      </c>
      <c r="AI350" t="str">
        <f>_xll.SNL.Clients.Office.Excel.Functions.SPG(AF350, "SP_COUNTRY_NAME")</f>
        <v>#INVALID COMPANY ID</v>
      </c>
      <c r="AJ350" t="s">
        <v>469</v>
      </c>
      <c r="AK350">
        <v>4629378</v>
      </c>
      <c r="AL350" t="s">
        <v>398</v>
      </c>
      <c r="AM350" s="11">
        <v>0</v>
      </c>
      <c r="AN350" t="str">
        <f>_xll.SNL.Clients.Office.Excel.Functions.SPG(AK350, "SP_COUNTRY_NAME")</f>
        <v>Japan</v>
      </c>
      <c r="AS350" t="str">
        <f>_xll.SNL.Clients.Office.Excel.Functions.SPG(AP350, "SP_COUNTRY_NAME")</f>
        <v>#INVALID COMPANY ID</v>
      </c>
      <c r="AX350" t="str">
        <f>_xll.SNL.Clients.Office.Excel.Functions.SPG(AU350, "SP_COUNTRY_NAME")</f>
        <v>#INVALID COMPANY ID</v>
      </c>
      <c r="BC350" t="str">
        <f>_xll.SNL.Clients.Office.Excel.Functions.SPG(AZ350, "SP_COUNTRY_NAME")</f>
        <v>#INVALID COMPANY ID</v>
      </c>
      <c r="BH350" t="str">
        <f>_xll.SNL.Clients.Office.Excel.Functions.SPG(BE350, "SP_COUNTRY_NAME")</f>
        <v>#INVALID COMPANY ID</v>
      </c>
      <c r="BM350" t="str">
        <f>_xll.SNL.Clients.Office.Excel.Functions.SPG(BJ350, "SP_COUNTRY_NAME")</f>
        <v>#INVALID COMPANY ID</v>
      </c>
      <c r="BR350" t="str">
        <f>_xll.SNL.Clients.Office.Excel.Functions.SPG(BO350, "SP_COUNTRY_NAME")</f>
        <v>#INVALID COMPANY ID</v>
      </c>
      <c r="BW350" t="str">
        <f>_xll.SNL.Clients.Office.Excel.Functions.SPG(BT350, "SP_COUNTRY_NAME")</f>
        <v>#INVALID COMPANY ID</v>
      </c>
      <c r="BX350" t="s">
        <v>1806</v>
      </c>
      <c r="BY350">
        <v>4435552</v>
      </c>
      <c r="BZ350" t="s">
        <v>401</v>
      </c>
      <c r="CA350" s="11">
        <v>0</v>
      </c>
      <c r="CB350" t="str">
        <f>_xll.SNL.Clients.Office.Excel.Functions.SPG(BY350, "SP_COUNTRY_NAME")</f>
        <v>USA</v>
      </c>
      <c r="CC350" t="s">
        <v>469</v>
      </c>
      <c r="CD350">
        <v>4629378</v>
      </c>
      <c r="CE350" t="s">
        <v>398</v>
      </c>
      <c r="CF350" s="11">
        <v>0</v>
      </c>
      <c r="CG350" t="str">
        <f>_xll.SNL.Clients.Office.Excel.Functions.SPG(CD350, "SP_COUNTRY_NAME")</f>
        <v>Japan</v>
      </c>
      <c r="CH350" t="s">
        <v>1806</v>
      </c>
      <c r="CI350">
        <v>4435552</v>
      </c>
      <c r="CJ350" t="s">
        <v>401</v>
      </c>
      <c r="CK350" s="11">
        <v>0</v>
      </c>
      <c r="CL350" t="str">
        <f>_xll.SNL.Clients.Office.Excel.Functions.SPG(CI350, "SP_COUNTRY_NAME")</f>
        <v>USA</v>
      </c>
      <c r="CQ350" t="str">
        <f>_xll.SNL.Clients.Office.Excel.Functions.SPG(CN350, "SP_COUNTRY_NAME")</f>
        <v>#INVALID COMPANY ID</v>
      </c>
      <c r="CV350" t="str">
        <f>_xll.SNL.Clients.Office.Excel.Functions.SPG(CS350, "SP_COUNTRY_NAME")</f>
        <v>#INVALID COMPANY ID</v>
      </c>
      <c r="CW350" t="s">
        <v>1806</v>
      </c>
      <c r="CX350">
        <v>4435552</v>
      </c>
      <c r="CY350" t="s">
        <v>401</v>
      </c>
      <c r="CZ350" s="11">
        <v>0</v>
      </c>
      <c r="DA350" t="str">
        <f>_xll.SNL.Clients.Office.Excel.Functions.SPG(CX350, "SP_COUNTRY_NAME")</f>
        <v>USA</v>
      </c>
      <c r="DF350" t="str">
        <f>_xll.SNL.Clients.Office.Excel.Functions.SPG(DC350, "SP_COUNTRY_NAME")</f>
        <v>#INVALID COMPANY ID</v>
      </c>
      <c r="DK350" t="str">
        <f>_xll.SNL.Clients.Office.Excel.Functions.SPG(DH350, "SP_COUNTRY_NAME")</f>
        <v>#INVALID COMPANY ID</v>
      </c>
      <c r="DL350" t="s">
        <v>604</v>
      </c>
      <c r="DM350">
        <v>109721</v>
      </c>
      <c r="DN350" t="s">
        <v>398</v>
      </c>
      <c r="DO350" s="11">
        <v>0</v>
      </c>
      <c r="DP350" t="str">
        <f>_xll.SNL.Clients.Office.Excel.Functions.SPG(DM350, "SP_COUNTRY_NAME")</f>
        <v>USA</v>
      </c>
      <c r="DQ350" t="s">
        <v>604</v>
      </c>
      <c r="DR350">
        <v>109721</v>
      </c>
      <c r="DS350" t="s">
        <v>398</v>
      </c>
      <c r="DT350" s="11">
        <v>0</v>
      </c>
      <c r="DU350" t="str">
        <f>_xll.SNL.Clients.Office.Excel.Functions.SPG(DR350, "SP_COUNTRY_NAME")</f>
        <v>USA</v>
      </c>
      <c r="DV350" t="s">
        <v>604</v>
      </c>
      <c r="DW350">
        <v>109721</v>
      </c>
      <c r="DX350" t="s">
        <v>398</v>
      </c>
      <c r="DY350" s="11">
        <v>0</v>
      </c>
      <c r="DZ350" t="str">
        <f>_xll.SNL.Clients.Office.Excel.Functions.SPG(DW350, "SP_COUNTRY_NAME")</f>
        <v>USA</v>
      </c>
      <c r="EE350" t="str">
        <f>_xll.SNL.Clients.Office.Excel.Functions.SPG(EB350, "SP_COUNTRY_NAME")</f>
        <v>#INVALID COMPANY ID</v>
      </c>
      <c r="EF350" t="s">
        <v>755</v>
      </c>
      <c r="EG350">
        <v>6758323</v>
      </c>
      <c r="EH350" t="s">
        <v>398</v>
      </c>
      <c r="EI350" s="11">
        <v>0</v>
      </c>
      <c r="EJ350" t="str">
        <f>_xll.SNL.Clients.Office.Excel.Functions.SPG(EG350, "SP_COUNTRY_NAME")</f>
        <v>South Africa</v>
      </c>
      <c r="EO350" t="str">
        <f>_xll.SNL.Clients.Office.Excel.Functions.SPG(EL350, "SP_COUNTRY_NAME")</f>
        <v>#INVALID COMPANY ID</v>
      </c>
      <c r="ET350" t="str">
        <f>_xll.SNL.Clients.Office.Excel.Functions.SPG(EQ350, "SP_COUNTRY_NAME")</f>
        <v>#INVALID COMPANY ID</v>
      </c>
      <c r="EY350" t="str">
        <f>_xll.SNL.Clients.Office.Excel.Functions.SPG(EV350, "SP_COUNTRY_NAME")</f>
        <v>#INVALID COMPANY ID</v>
      </c>
      <c r="EZ350" t="s">
        <v>469</v>
      </c>
      <c r="FA350">
        <v>4629378</v>
      </c>
      <c r="FB350" t="s">
        <v>398</v>
      </c>
      <c r="FC350" s="11">
        <v>0</v>
      </c>
      <c r="FD350" t="str">
        <f>_xll.SNL.Clients.Office.Excel.Functions.SPG(FA350, "SP_COUNTRY_NAME")</f>
        <v>Japan</v>
      </c>
      <c r="FE350" t="s">
        <v>469</v>
      </c>
      <c r="FF350">
        <v>4629378</v>
      </c>
      <c r="FG350" t="s">
        <v>398</v>
      </c>
      <c r="FH350" s="11">
        <v>0</v>
      </c>
      <c r="FI350" t="str">
        <f>_xll.SNL.Clients.Office.Excel.Functions.SPG(FF350, "SP_COUNTRY_NAME")</f>
        <v>Japan</v>
      </c>
      <c r="FJ350" t="s">
        <v>1806</v>
      </c>
      <c r="FK350">
        <v>4435552</v>
      </c>
      <c r="FL350" t="s">
        <v>401</v>
      </c>
      <c r="FM350" s="11">
        <v>0</v>
      </c>
      <c r="FN350" t="str">
        <f>_xll.SNL.Clients.Office.Excel.Functions.SPG(FK350, "SP_COUNTRY_NAME")</f>
        <v>USA</v>
      </c>
      <c r="FS350" t="str">
        <f>_xll.SNL.Clients.Office.Excel.Functions.SPG(FP350, "SP_COUNTRY_NAME")</f>
        <v>#INVALID COMPANY ID</v>
      </c>
      <c r="FT350" t="s">
        <v>755</v>
      </c>
      <c r="FU350">
        <v>6758323</v>
      </c>
      <c r="FV350" t="s">
        <v>398</v>
      </c>
      <c r="FW350" s="11">
        <v>0</v>
      </c>
      <c r="FX350" t="str">
        <f>_xll.SNL.Clients.Office.Excel.Functions.SPG(FU350, "SP_COUNTRY_NAME")</f>
        <v>South Africa</v>
      </c>
      <c r="GC350" t="str">
        <f>_xll.SNL.Clients.Office.Excel.Functions.SPG(FZ350, "SP_COUNTRY_NAME")</f>
        <v>#INVALID COMPANY ID</v>
      </c>
      <c r="GH350" t="str">
        <f>_xll.SNL.Clients.Office.Excel.Functions.SPG(GE350, "SP_COUNTRY_NAME")</f>
        <v>#INVALID COMPANY ID</v>
      </c>
      <c r="GM350" t="str">
        <f>_xll.SNL.Clients.Office.Excel.Functions.SPG(GJ350, "SP_COUNTRY_NAME")</f>
        <v>#INVALID COMPANY ID</v>
      </c>
      <c r="GR350" t="str">
        <f>_xll.SNL.Clients.Office.Excel.Functions.SPG(GO350, "SP_COUNTRY_NAME")</f>
        <v>#INVALID COMPANY ID</v>
      </c>
      <c r="GW350" t="str">
        <f>_xll.SNL.Clients.Office.Excel.Functions.SPG(GT350, "SP_COUNTRY_NAME")</f>
        <v>#INVALID COMPANY ID</v>
      </c>
      <c r="HB350" t="str">
        <f>_xll.SNL.Clients.Office.Excel.Functions.SPG(GY350, "SP_COUNTRY_NAME")</f>
        <v>#INVALID COMPANY ID</v>
      </c>
      <c r="HC350" t="s">
        <v>1806</v>
      </c>
      <c r="HD350">
        <v>4435552</v>
      </c>
      <c r="HE350" t="s">
        <v>401</v>
      </c>
      <c r="HF350" s="11">
        <v>0</v>
      </c>
      <c r="HG350" t="str">
        <f>_xll.SNL.Clients.Office.Excel.Functions.SPG(HD350, "SP_COUNTRY_NAME")</f>
        <v>USA</v>
      </c>
      <c r="HL350" t="str">
        <f>_xll.SNL.Clients.Office.Excel.Functions.SPG(HI350, "SP_COUNTRY_NAME")</f>
        <v>#INVALID COMPANY ID</v>
      </c>
      <c r="HQ350" t="str">
        <f>_xll.SNL.Clients.Office.Excel.Functions.SPG(HN350, "SP_COUNTRY_NAME")</f>
        <v>#INVALID COMPANY ID</v>
      </c>
      <c r="HR350" t="s">
        <v>1806</v>
      </c>
      <c r="HS350">
        <v>4435552</v>
      </c>
      <c r="HT350" t="s">
        <v>401</v>
      </c>
      <c r="HU350" s="11">
        <v>0</v>
      </c>
      <c r="HV350" t="str">
        <f>_xll.SNL.Clients.Office.Excel.Functions.SPG(HS350, "SP_COUNTRY_NAME")</f>
        <v>USA</v>
      </c>
      <c r="HW350" t="s">
        <v>755</v>
      </c>
      <c r="HX350">
        <v>6758323</v>
      </c>
      <c r="HY350" t="s">
        <v>398</v>
      </c>
      <c r="HZ350" s="11">
        <v>0</v>
      </c>
      <c r="IA350" t="str">
        <f>_xll.SNL.Clients.Office.Excel.Functions.SPG(HX350, "SP_COUNTRY_NAME")</f>
        <v>South Africa</v>
      </c>
      <c r="IF350" t="str">
        <f>_xll.SNL.Clients.Office.Excel.Functions.SPG(IC350, "SP_COUNTRY_NAME")</f>
        <v>#INVALID COMPANY ID</v>
      </c>
      <c r="IK350" t="str">
        <f>_xll.SNL.Clients.Office.Excel.Functions.SPG(IH350, "SP_COUNTRY_NAME")</f>
        <v>#INVALID COMPANY ID</v>
      </c>
      <c r="IP350" t="str">
        <f>_xll.SNL.Clients.Office.Excel.Functions.SPG(IM350, "SP_COUNTRY_NAME")</f>
        <v>#INVALID COMPANY ID</v>
      </c>
      <c r="IU350" t="str">
        <f>_xll.SNL.Clients.Office.Excel.Functions.SPG(IR350, "SP_COUNTRY_NAME")</f>
        <v>#INVALID COMPANY ID</v>
      </c>
      <c r="IZ350" t="str">
        <f>_xll.SNL.Clients.Office.Excel.Functions.SPG(IW350, "SP_COUNTRY_NAME")</f>
        <v>#INVALID COMPANY ID</v>
      </c>
      <c r="JE350" t="str">
        <f>_xll.SNL.Clients.Office.Excel.Functions.SPG(JB350, "SP_COUNTRY_NAME")</f>
        <v>#INVALID COMPANY ID</v>
      </c>
      <c r="JF350" t="s">
        <v>604</v>
      </c>
      <c r="JG350">
        <v>109721</v>
      </c>
      <c r="JH350" t="s">
        <v>398</v>
      </c>
      <c r="JI350" s="11">
        <v>0</v>
      </c>
      <c r="JJ350" t="str">
        <f>_xll.SNL.Clients.Office.Excel.Functions.SPG(JG350, "SP_COUNTRY_NAME")</f>
        <v>USA</v>
      </c>
      <c r="JK350" t="s">
        <v>469</v>
      </c>
      <c r="JL350">
        <v>4629378</v>
      </c>
      <c r="JM350" t="s">
        <v>398</v>
      </c>
      <c r="JN350" s="11">
        <v>0</v>
      </c>
      <c r="JO350" t="str">
        <f>_xll.SNL.Clients.Office.Excel.Functions.SPG(JL350, "SP_COUNTRY_NAME")</f>
        <v>Japan</v>
      </c>
      <c r="JT350" t="str">
        <f>_xll.SNL.Clients.Office.Excel.Functions.SPG(JQ350, "SP_COUNTRY_NAME")</f>
        <v>#INVALID COMPANY ID</v>
      </c>
      <c r="JY350" t="str">
        <f>_xll.SNL.Clients.Office.Excel.Functions.SPG(JV350, "SP_COUNTRY_NAME")</f>
        <v>#INVALID COMPANY ID</v>
      </c>
      <c r="JZ350" t="s">
        <v>1806</v>
      </c>
      <c r="KA350">
        <v>4435552</v>
      </c>
      <c r="KB350" t="s">
        <v>401</v>
      </c>
      <c r="KC350" s="11">
        <v>0</v>
      </c>
      <c r="KD350" t="str">
        <f>_xll.SNL.Clients.Office.Excel.Functions.SPG(KA350, "SP_COUNTRY_NAME")</f>
        <v>USA</v>
      </c>
      <c r="KI350" t="str">
        <f>_xll.SNL.Clients.Office.Excel.Functions.SPG(KF350, "SP_COUNTRY_NAME")</f>
        <v>#INVALID COMPANY ID</v>
      </c>
      <c r="KN350" t="str">
        <f>_xll.SNL.Clients.Office.Excel.Functions.SPG(KK350, "SP_COUNTRY_NAME")</f>
        <v>#INVALID COMPANY ID</v>
      </c>
    </row>
    <row r="351" spans="5:300" x14ac:dyDescent="0.35">
      <c r="E351" t="str">
        <f>_xll.SNL.Clients.Office.Excel.Functions.SPG(B351, "SP_COUNTRY_NAME")</f>
        <v>#INVALID COMPANY ID</v>
      </c>
      <c r="F351" t="s">
        <v>914</v>
      </c>
      <c r="G351">
        <v>5877268</v>
      </c>
      <c r="H351" t="s">
        <v>398</v>
      </c>
      <c r="I351" s="11">
        <v>0</v>
      </c>
      <c r="J351" t="str">
        <f>_xll.SNL.Clients.Office.Excel.Functions.SPG(G351, "SP_COUNTRY_NAME")</f>
        <v>South Africa</v>
      </c>
      <c r="O351" t="str">
        <f>_xll.SNL.Clients.Office.Excel.Functions.SPG(L351, "SP_COUNTRY_NAME")</f>
        <v>#INVALID COMPANY ID</v>
      </c>
      <c r="P351" t="s">
        <v>1161</v>
      </c>
      <c r="Q351">
        <v>4055223</v>
      </c>
      <c r="R351" t="s">
        <v>325</v>
      </c>
      <c r="S351" s="11">
        <v>0</v>
      </c>
      <c r="T351" t="str">
        <f>_xll.SNL.Clients.Office.Excel.Functions.SPG(Q351, "SP_COUNTRY_NAME")</f>
        <v>USA</v>
      </c>
      <c r="Y351" t="str">
        <f>_xll.SNL.Clients.Office.Excel.Functions.SPG(V351, "SP_COUNTRY_NAME")</f>
        <v>#INVALID COMPANY ID</v>
      </c>
      <c r="AD351" t="str">
        <f>_xll.SNL.Clients.Office.Excel.Functions.SPG(AA351, "SP_COUNTRY_NAME")</f>
        <v>#INVALID COMPANY ID</v>
      </c>
      <c r="AI351" t="str">
        <f>_xll.SNL.Clients.Office.Excel.Functions.SPG(AF351, "SP_COUNTRY_NAME")</f>
        <v>#INVALID COMPANY ID</v>
      </c>
      <c r="AJ351" t="s">
        <v>1161</v>
      </c>
      <c r="AK351">
        <v>4055223</v>
      </c>
      <c r="AL351" t="s">
        <v>325</v>
      </c>
      <c r="AM351" s="11">
        <v>0</v>
      </c>
      <c r="AN351" t="str">
        <f>_xll.SNL.Clients.Office.Excel.Functions.SPG(AK351, "SP_COUNTRY_NAME")</f>
        <v>USA</v>
      </c>
      <c r="AS351" t="str">
        <f>_xll.SNL.Clients.Office.Excel.Functions.SPG(AP351, "SP_COUNTRY_NAME")</f>
        <v>#INVALID COMPANY ID</v>
      </c>
      <c r="AX351" t="str">
        <f>_xll.SNL.Clients.Office.Excel.Functions.SPG(AU351, "SP_COUNTRY_NAME")</f>
        <v>#INVALID COMPANY ID</v>
      </c>
      <c r="BC351" t="str">
        <f>_xll.SNL.Clients.Office.Excel.Functions.SPG(AZ351, "SP_COUNTRY_NAME")</f>
        <v>#INVALID COMPANY ID</v>
      </c>
      <c r="BH351" t="str">
        <f>_xll.SNL.Clients.Office.Excel.Functions.SPG(BE351, "SP_COUNTRY_NAME")</f>
        <v>#INVALID COMPANY ID</v>
      </c>
      <c r="BM351" t="str">
        <f>_xll.SNL.Clients.Office.Excel.Functions.SPG(BJ351, "SP_COUNTRY_NAME")</f>
        <v>#INVALID COMPANY ID</v>
      </c>
      <c r="BR351" t="str">
        <f>_xll.SNL.Clients.Office.Excel.Functions.SPG(BO351, "SP_COUNTRY_NAME")</f>
        <v>#INVALID COMPANY ID</v>
      </c>
      <c r="BW351" t="str">
        <f>_xll.SNL.Clients.Office.Excel.Functions.SPG(BT351, "SP_COUNTRY_NAME")</f>
        <v>#INVALID COMPANY ID</v>
      </c>
      <c r="BX351" t="s">
        <v>1486</v>
      </c>
      <c r="BY351">
        <v>4773635</v>
      </c>
      <c r="BZ351" t="s">
        <v>398</v>
      </c>
      <c r="CA351" s="11">
        <v>0</v>
      </c>
      <c r="CB351" t="str">
        <f>_xll.SNL.Clients.Office.Excel.Functions.SPG(BY351, "SP_COUNTRY_NAME")</f>
        <v>Switzerland</v>
      </c>
      <c r="CC351" t="s">
        <v>1483</v>
      </c>
      <c r="CD351">
        <v>4155715</v>
      </c>
      <c r="CE351" t="s">
        <v>398</v>
      </c>
      <c r="CF351" s="11">
        <v>0</v>
      </c>
      <c r="CG351" t="str">
        <f>_xll.SNL.Clients.Office.Excel.Functions.SPG(CD351, "SP_COUNTRY_NAME")</f>
        <v>Australia</v>
      </c>
      <c r="CH351" t="s">
        <v>1486</v>
      </c>
      <c r="CI351">
        <v>4773635</v>
      </c>
      <c r="CJ351" t="s">
        <v>398</v>
      </c>
      <c r="CK351" s="11">
        <v>0</v>
      </c>
      <c r="CL351" t="str">
        <f>_xll.SNL.Clients.Office.Excel.Functions.SPG(CI351, "SP_COUNTRY_NAME")</f>
        <v>Switzerland</v>
      </c>
      <c r="CQ351" t="str">
        <f>_xll.SNL.Clients.Office.Excel.Functions.SPG(CN351, "SP_COUNTRY_NAME")</f>
        <v>#INVALID COMPANY ID</v>
      </c>
      <c r="CV351" t="str">
        <f>_xll.SNL.Clients.Office.Excel.Functions.SPG(CS351, "SP_COUNTRY_NAME")</f>
        <v>#INVALID COMPANY ID</v>
      </c>
      <c r="CW351" t="s">
        <v>1486</v>
      </c>
      <c r="CX351">
        <v>4773635</v>
      </c>
      <c r="CY351" t="s">
        <v>398</v>
      </c>
      <c r="CZ351" s="11">
        <v>0</v>
      </c>
      <c r="DA351" t="str">
        <f>_xll.SNL.Clients.Office.Excel.Functions.SPG(CX351, "SP_COUNTRY_NAME")</f>
        <v>Switzerland</v>
      </c>
      <c r="DF351" t="str">
        <f>_xll.SNL.Clients.Office.Excel.Functions.SPG(DC351, "SP_COUNTRY_NAME")</f>
        <v>#INVALID COMPANY ID</v>
      </c>
      <c r="DK351" t="str">
        <f>_xll.SNL.Clients.Office.Excel.Functions.SPG(DH351, "SP_COUNTRY_NAME")</f>
        <v>#INVALID COMPANY ID</v>
      </c>
      <c r="DL351" t="s">
        <v>914</v>
      </c>
      <c r="DM351">
        <v>5877268</v>
      </c>
      <c r="DN351" t="s">
        <v>398</v>
      </c>
      <c r="DO351" s="11">
        <v>0</v>
      </c>
      <c r="DP351" t="str">
        <f>_xll.SNL.Clients.Office.Excel.Functions.SPG(DM351, "SP_COUNTRY_NAME")</f>
        <v>South Africa</v>
      </c>
      <c r="DQ351" t="s">
        <v>914</v>
      </c>
      <c r="DR351">
        <v>5877268</v>
      </c>
      <c r="DS351" t="s">
        <v>398</v>
      </c>
      <c r="DT351" s="11">
        <v>0</v>
      </c>
      <c r="DU351" t="str">
        <f>_xll.SNL.Clients.Office.Excel.Functions.SPG(DR351, "SP_COUNTRY_NAME")</f>
        <v>South Africa</v>
      </c>
      <c r="DV351" t="s">
        <v>914</v>
      </c>
      <c r="DW351">
        <v>5877268</v>
      </c>
      <c r="DX351" t="s">
        <v>398</v>
      </c>
      <c r="DY351" s="11">
        <v>0</v>
      </c>
      <c r="DZ351" t="str">
        <f>_xll.SNL.Clients.Office.Excel.Functions.SPG(DW351, "SP_COUNTRY_NAME")</f>
        <v>South Africa</v>
      </c>
      <c r="EE351" t="str">
        <f>_xll.SNL.Clients.Office.Excel.Functions.SPG(EB351, "SP_COUNTRY_NAME")</f>
        <v>#INVALID COMPANY ID</v>
      </c>
      <c r="EF351" t="s">
        <v>583</v>
      </c>
      <c r="EG351">
        <v>106302708</v>
      </c>
      <c r="EH351" t="s">
        <v>398</v>
      </c>
      <c r="EI351" s="11">
        <v>0</v>
      </c>
      <c r="EJ351" t="str">
        <f>_xll.SNL.Clients.Office.Excel.Functions.SPG(EG351, "SP_COUNTRY_NAME")</f>
        <v>Switzerland</v>
      </c>
      <c r="EO351" t="str">
        <f>_xll.SNL.Clients.Office.Excel.Functions.SPG(EL351, "SP_COUNTRY_NAME")</f>
        <v>#INVALID COMPANY ID</v>
      </c>
      <c r="ET351" t="str">
        <f>_xll.SNL.Clients.Office.Excel.Functions.SPG(EQ351, "SP_COUNTRY_NAME")</f>
        <v>#INVALID COMPANY ID</v>
      </c>
      <c r="EY351" t="str">
        <f>_xll.SNL.Clients.Office.Excel.Functions.SPG(EV351, "SP_COUNTRY_NAME")</f>
        <v>#INVALID COMPANY ID</v>
      </c>
      <c r="EZ351" t="s">
        <v>1483</v>
      </c>
      <c r="FA351">
        <v>4155715</v>
      </c>
      <c r="FB351" t="s">
        <v>398</v>
      </c>
      <c r="FC351" s="11">
        <v>0</v>
      </c>
      <c r="FD351" t="str">
        <f>_xll.SNL.Clients.Office.Excel.Functions.SPG(FA351, "SP_COUNTRY_NAME")</f>
        <v>Australia</v>
      </c>
      <c r="FE351" t="s">
        <v>1483</v>
      </c>
      <c r="FF351">
        <v>4155715</v>
      </c>
      <c r="FG351" t="s">
        <v>398</v>
      </c>
      <c r="FH351" s="11">
        <v>0</v>
      </c>
      <c r="FI351" t="str">
        <f>_xll.SNL.Clients.Office.Excel.Functions.SPG(FF351, "SP_COUNTRY_NAME")</f>
        <v>Australia</v>
      </c>
      <c r="FJ351" t="s">
        <v>1486</v>
      </c>
      <c r="FK351">
        <v>4773635</v>
      </c>
      <c r="FL351" t="s">
        <v>398</v>
      </c>
      <c r="FM351" s="11">
        <v>0</v>
      </c>
      <c r="FN351" t="str">
        <f>_xll.SNL.Clients.Office.Excel.Functions.SPG(FK351, "SP_COUNTRY_NAME")</f>
        <v>Switzerland</v>
      </c>
      <c r="FS351" t="str">
        <f>_xll.SNL.Clients.Office.Excel.Functions.SPG(FP351, "SP_COUNTRY_NAME")</f>
        <v>#INVALID COMPANY ID</v>
      </c>
      <c r="FT351" t="s">
        <v>583</v>
      </c>
      <c r="FU351">
        <v>106302708</v>
      </c>
      <c r="FV351" t="s">
        <v>398</v>
      </c>
      <c r="FW351" s="11">
        <v>0</v>
      </c>
      <c r="FX351" t="str">
        <f>_xll.SNL.Clients.Office.Excel.Functions.SPG(FU351, "SP_COUNTRY_NAME")</f>
        <v>Switzerland</v>
      </c>
      <c r="GC351" t="str">
        <f>_xll.SNL.Clients.Office.Excel.Functions.SPG(FZ351, "SP_COUNTRY_NAME")</f>
        <v>#INVALID COMPANY ID</v>
      </c>
      <c r="GH351" t="str">
        <f>_xll.SNL.Clients.Office.Excel.Functions.SPG(GE351, "SP_COUNTRY_NAME")</f>
        <v>#INVALID COMPANY ID</v>
      </c>
      <c r="GM351" t="str">
        <f>_xll.SNL.Clients.Office.Excel.Functions.SPG(GJ351, "SP_COUNTRY_NAME")</f>
        <v>#INVALID COMPANY ID</v>
      </c>
      <c r="GR351" t="str">
        <f>_xll.SNL.Clients.Office.Excel.Functions.SPG(GO351, "SP_COUNTRY_NAME")</f>
        <v>#INVALID COMPANY ID</v>
      </c>
      <c r="GW351" t="str">
        <f>_xll.SNL.Clients.Office.Excel.Functions.SPG(GT351, "SP_COUNTRY_NAME")</f>
        <v>#INVALID COMPANY ID</v>
      </c>
      <c r="HB351" t="str">
        <f>_xll.SNL.Clients.Office.Excel.Functions.SPG(GY351, "SP_COUNTRY_NAME")</f>
        <v>#INVALID COMPANY ID</v>
      </c>
      <c r="HC351" t="s">
        <v>1486</v>
      </c>
      <c r="HD351">
        <v>4773635</v>
      </c>
      <c r="HE351" t="s">
        <v>398</v>
      </c>
      <c r="HF351" s="11">
        <v>0</v>
      </c>
      <c r="HG351" t="str">
        <f>_xll.SNL.Clients.Office.Excel.Functions.SPG(HD351, "SP_COUNTRY_NAME")</f>
        <v>Switzerland</v>
      </c>
      <c r="HL351" t="str">
        <f>_xll.SNL.Clients.Office.Excel.Functions.SPG(HI351, "SP_COUNTRY_NAME")</f>
        <v>#INVALID COMPANY ID</v>
      </c>
      <c r="HQ351" t="str">
        <f>_xll.SNL.Clients.Office.Excel.Functions.SPG(HN351, "SP_COUNTRY_NAME")</f>
        <v>#INVALID COMPANY ID</v>
      </c>
      <c r="HR351" t="s">
        <v>1486</v>
      </c>
      <c r="HS351">
        <v>4773635</v>
      </c>
      <c r="HT351" t="s">
        <v>398</v>
      </c>
      <c r="HU351" s="11">
        <v>0</v>
      </c>
      <c r="HV351" t="str">
        <f>_xll.SNL.Clients.Office.Excel.Functions.SPG(HS351, "SP_COUNTRY_NAME")</f>
        <v>Switzerland</v>
      </c>
      <c r="HW351" t="s">
        <v>583</v>
      </c>
      <c r="HX351">
        <v>106302708</v>
      </c>
      <c r="HY351" t="s">
        <v>398</v>
      </c>
      <c r="HZ351" s="11">
        <v>0</v>
      </c>
      <c r="IA351" t="str">
        <f>_xll.SNL.Clients.Office.Excel.Functions.SPG(HX351, "SP_COUNTRY_NAME")</f>
        <v>Switzerland</v>
      </c>
      <c r="IF351" t="str">
        <f>_xll.SNL.Clients.Office.Excel.Functions.SPG(IC351, "SP_COUNTRY_NAME")</f>
        <v>#INVALID COMPANY ID</v>
      </c>
      <c r="IK351" t="str">
        <f>_xll.SNL.Clients.Office.Excel.Functions.SPG(IH351, "SP_COUNTRY_NAME")</f>
        <v>#INVALID COMPANY ID</v>
      </c>
      <c r="IP351" t="str">
        <f>_xll.SNL.Clients.Office.Excel.Functions.SPG(IM351, "SP_COUNTRY_NAME")</f>
        <v>#INVALID COMPANY ID</v>
      </c>
      <c r="IU351" t="str">
        <f>_xll.SNL.Clients.Office.Excel.Functions.SPG(IR351, "SP_COUNTRY_NAME")</f>
        <v>#INVALID COMPANY ID</v>
      </c>
      <c r="IZ351" t="str">
        <f>_xll.SNL.Clients.Office.Excel.Functions.SPG(IW351, "SP_COUNTRY_NAME")</f>
        <v>#INVALID COMPANY ID</v>
      </c>
      <c r="JE351" t="str">
        <f>_xll.SNL.Clients.Office.Excel.Functions.SPG(JB351, "SP_COUNTRY_NAME")</f>
        <v>#INVALID COMPANY ID</v>
      </c>
      <c r="JF351" t="s">
        <v>914</v>
      </c>
      <c r="JG351">
        <v>5877268</v>
      </c>
      <c r="JH351" t="s">
        <v>398</v>
      </c>
      <c r="JI351" s="11">
        <v>0</v>
      </c>
      <c r="JJ351" t="str">
        <f>_xll.SNL.Clients.Office.Excel.Functions.SPG(JG351, "SP_COUNTRY_NAME")</f>
        <v>South Africa</v>
      </c>
      <c r="JK351" t="s">
        <v>1483</v>
      </c>
      <c r="JL351">
        <v>4155715</v>
      </c>
      <c r="JM351" t="s">
        <v>398</v>
      </c>
      <c r="JN351" s="11">
        <v>0</v>
      </c>
      <c r="JO351" t="str">
        <f>_xll.SNL.Clients.Office.Excel.Functions.SPG(JL351, "SP_COUNTRY_NAME")</f>
        <v>Australia</v>
      </c>
      <c r="JT351" t="str">
        <f>_xll.SNL.Clients.Office.Excel.Functions.SPG(JQ351, "SP_COUNTRY_NAME")</f>
        <v>#INVALID COMPANY ID</v>
      </c>
      <c r="JY351" t="str">
        <f>_xll.SNL.Clients.Office.Excel.Functions.SPG(JV351, "SP_COUNTRY_NAME")</f>
        <v>#INVALID COMPANY ID</v>
      </c>
      <c r="JZ351" t="s">
        <v>1486</v>
      </c>
      <c r="KA351">
        <v>4773635</v>
      </c>
      <c r="KB351" t="s">
        <v>398</v>
      </c>
      <c r="KC351" s="11">
        <v>0</v>
      </c>
      <c r="KD351" t="str">
        <f>_xll.SNL.Clients.Office.Excel.Functions.SPG(KA351, "SP_COUNTRY_NAME")</f>
        <v>Switzerland</v>
      </c>
      <c r="KI351" t="str">
        <f>_xll.SNL.Clients.Office.Excel.Functions.SPG(KF351, "SP_COUNTRY_NAME")</f>
        <v>#INVALID COMPANY ID</v>
      </c>
      <c r="KN351" t="str">
        <f>_xll.SNL.Clients.Office.Excel.Functions.SPG(KK351, "SP_COUNTRY_NAME")</f>
        <v>#INVALID COMPANY ID</v>
      </c>
    </row>
    <row r="352" spans="5:300" x14ac:dyDescent="0.35">
      <c r="E352" t="str">
        <f>_xll.SNL.Clients.Office.Excel.Functions.SPG(B352, "SP_COUNTRY_NAME")</f>
        <v>#INVALID COMPANY ID</v>
      </c>
      <c r="F352" t="s">
        <v>915</v>
      </c>
      <c r="G352">
        <v>4140083</v>
      </c>
      <c r="H352" t="s">
        <v>398</v>
      </c>
      <c r="I352" s="11">
        <v>0</v>
      </c>
      <c r="J352" t="str">
        <f>_xll.SNL.Clients.Office.Excel.Functions.SPG(G352, "SP_COUNTRY_NAME")</f>
        <v>Germany</v>
      </c>
      <c r="O352" t="str">
        <f>_xll.SNL.Clients.Office.Excel.Functions.SPG(L352, "SP_COUNTRY_NAME")</f>
        <v>#INVALID COMPANY ID</v>
      </c>
      <c r="P352" t="s">
        <v>1162</v>
      </c>
      <c r="Q352" t="s">
        <v>348</v>
      </c>
      <c r="R352" t="s">
        <v>406</v>
      </c>
      <c r="S352" s="11">
        <v>0</v>
      </c>
      <c r="T352" t="str">
        <f>_xll.SNL.Clients.Office.Excel.Functions.SPG(Q352, "SP_COUNTRY_NAME")</f>
        <v>China</v>
      </c>
      <c r="Y352" t="str">
        <f>_xll.SNL.Clients.Office.Excel.Functions.SPG(V352, "SP_COUNTRY_NAME")</f>
        <v>#INVALID COMPANY ID</v>
      </c>
      <c r="AD352" t="str">
        <f>_xll.SNL.Clients.Office.Excel.Functions.SPG(AA352, "SP_COUNTRY_NAME")</f>
        <v>#INVALID COMPANY ID</v>
      </c>
      <c r="AI352" t="str">
        <f>_xll.SNL.Clients.Office.Excel.Functions.SPG(AF352, "SP_COUNTRY_NAME")</f>
        <v>#INVALID COMPANY ID</v>
      </c>
      <c r="AJ352" t="s">
        <v>1162</v>
      </c>
      <c r="AK352" t="s">
        <v>348</v>
      </c>
      <c r="AL352" t="s">
        <v>406</v>
      </c>
      <c r="AM352" s="11">
        <v>0</v>
      </c>
      <c r="AN352" t="str">
        <f>_xll.SNL.Clients.Office.Excel.Functions.SPG(AK352, "SP_COUNTRY_NAME")</f>
        <v>China</v>
      </c>
      <c r="AS352" t="str">
        <f>_xll.SNL.Clients.Office.Excel.Functions.SPG(AP352, "SP_COUNTRY_NAME")</f>
        <v>#INVALID COMPANY ID</v>
      </c>
      <c r="AX352" t="str">
        <f>_xll.SNL.Clients.Office.Excel.Functions.SPG(AU352, "SP_COUNTRY_NAME")</f>
        <v>#INVALID COMPANY ID</v>
      </c>
      <c r="BC352" t="str">
        <f>_xll.SNL.Clients.Office.Excel.Functions.SPG(AZ352, "SP_COUNTRY_NAME")</f>
        <v>#INVALID COMPANY ID</v>
      </c>
      <c r="BH352" t="str">
        <f>_xll.SNL.Clients.Office.Excel.Functions.SPG(BE352, "SP_COUNTRY_NAME")</f>
        <v>#INVALID COMPANY ID</v>
      </c>
      <c r="BM352" t="str">
        <f>_xll.SNL.Clients.Office.Excel.Functions.SPG(BJ352, "SP_COUNTRY_NAME")</f>
        <v>#INVALID COMPANY ID</v>
      </c>
      <c r="BR352" t="str">
        <f>_xll.SNL.Clients.Office.Excel.Functions.SPG(BO352, "SP_COUNTRY_NAME")</f>
        <v>#INVALID COMPANY ID</v>
      </c>
      <c r="BW352" t="str">
        <f>_xll.SNL.Clients.Office.Excel.Functions.SPG(BT352, "SP_COUNTRY_NAME")</f>
        <v>#INVALID COMPANY ID</v>
      </c>
      <c r="BX352" t="s">
        <v>1807</v>
      </c>
      <c r="BY352">
        <v>4045946</v>
      </c>
      <c r="BZ352" t="s">
        <v>398</v>
      </c>
      <c r="CA352" s="11">
        <v>0</v>
      </c>
      <c r="CB352" t="str">
        <f>_xll.SNL.Clients.Office.Excel.Functions.SPG(BY352, "SP_COUNTRY_NAME")</f>
        <v>USA</v>
      </c>
      <c r="CC352" t="s">
        <v>951</v>
      </c>
      <c r="CD352">
        <v>4578628</v>
      </c>
      <c r="CE352" t="s">
        <v>398</v>
      </c>
      <c r="CF352" s="11">
        <v>0</v>
      </c>
      <c r="CG352" t="str">
        <f>_xll.SNL.Clients.Office.Excel.Functions.SPG(CD352, "SP_COUNTRY_NAME")</f>
        <v>USA</v>
      </c>
      <c r="CH352" t="s">
        <v>1807</v>
      </c>
      <c r="CI352">
        <v>4045946</v>
      </c>
      <c r="CJ352" t="s">
        <v>398</v>
      </c>
      <c r="CK352" s="11">
        <v>0</v>
      </c>
      <c r="CL352" t="str">
        <f>_xll.SNL.Clients.Office.Excel.Functions.SPG(CI352, "SP_COUNTRY_NAME")</f>
        <v>USA</v>
      </c>
      <c r="CQ352" t="str">
        <f>_xll.SNL.Clients.Office.Excel.Functions.SPG(CN352, "SP_COUNTRY_NAME")</f>
        <v>#INVALID COMPANY ID</v>
      </c>
      <c r="CV352" t="str">
        <f>_xll.SNL.Clients.Office.Excel.Functions.SPG(CS352, "SP_COUNTRY_NAME")</f>
        <v>#INVALID COMPANY ID</v>
      </c>
      <c r="CW352" t="s">
        <v>1807</v>
      </c>
      <c r="CX352">
        <v>4045946</v>
      </c>
      <c r="CY352" t="s">
        <v>398</v>
      </c>
      <c r="CZ352" s="11">
        <v>0</v>
      </c>
      <c r="DA352" t="str">
        <f>_xll.SNL.Clients.Office.Excel.Functions.SPG(CX352, "SP_COUNTRY_NAME")</f>
        <v>USA</v>
      </c>
      <c r="DF352" t="str">
        <f>_xll.SNL.Clients.Office.Excel.Functions.SPG(DC352, "SP_COUNTRY_NAME")</f>
        <v>#INVALID COMPANY ID</v>
      </c>
      <c r="DK352" t="str">
        <f>_xll.SNL.Clients.Office.Excel.Functions.SPG(DH352, "SP_COUNTRY_NAME")</f>
        <v>#INVALID COMPANY ID</v>
      </c>
      <c r="DL352" t="s">
        <v>915</v>
      </c>
      <c r="DM352">
        <v>4140083</v>
      </c>
      <c r="DN352" t="s">
        <v>398</v>
      </c>
      <c r="DO352" s="11">
        <v>0</v>
      </c>
      <c r="DP352" t="str">
        <f>_xll.SNL.Clients.Office.Excel.Functions.SPG(DM352, "SP_COUNTRY_NAME")</f>
        <v>Germany</v>
      </c>
      <c r="DQ352" t="s">
        <v>915</v>
      </c>
      <c r="DR352">
        <v>4140083</v>
      </c>
      <c r="DS352" t="s">
        <v>398</v>
      </c>
      <c r="DT352" s="11">
        <v>0</v>
      </c>
      <c r="DU352" t="str">
        <f>_xll.SNL.Clients.Office.Excel.Functions.SPG(DR352, "SP_COUNTRY_NAME")</f>
        <v>Germany</v>
      </c>
      <c r="DV352" t="s">
        <v>915</v>
      </c>
      <c r="DW352">
        <v>4140083</v>
      </c>
      <c r="DX352" t="s">
        <v>398</v>
      </c>
      <c r="DY352" s="11">
        <v>0</v>
      </c>
      <c r="DZ352" t="str">
        <f>_xll.SNL.Clients.Office.Excel.Functions.SPG(DW352, "SP_COUNTRY_NAME")</f>
        <v>Germany</v>
      </c>
      <c r="EE352" t="str">
        <f>_xll.SNL.Clients.Office.Excel.Functions.SPG(EB352, "SP_COUNTRY_NAME")</f>
        <v>#INVALID COMPANY ID</v>
      </c>
      <c r="EF352" t="s">
        <v>1202</v>
      </c>
      <c r="EG352">
        <v>5642815</v>
      </c>
      <c r="EH352" t="s">
        <v>398</v>
      </c>
      <c r="EI352" s="11">
        <v>0</v>
      </c>
      <c r="EJ352" t="str">
        <f>_xll.SNL.Clients.Office.Excel.Functions.SPG(EG352, "SP_COUNTRY_NAME")</f>
        <v>Spain</v>
      </c>
      <c r="EO352" t="str">
        <f>_xll.SNL.Clients.Office.Excel.Functions.SPG(EL352, "SP_COUNTRY_NAME")</f>
        <v>#INVALID COMPANY ID</v>
      </c>
      <c r="ET352" t="str">
        <f>_xll.SNL.Clients.Office.Excel.Functions.SPG(EQ352, "SP_COUNTRY_NAME")</f>
        <v>#INVALID COMPANY ID</v>
      </c>
      <c r="EY352" t="str">
        <f>_xll.SNL.Clients.Office.Excel.Functions.SPG(EV352, "SP_COUNTRY_NAME")</f>
        <v>#INVALID COMPANY ID</v>
      </c>
      <c r="EZ352" t="s">
        <v>951</v>
      </c>
      <c r="FA352">
        <v>4578628</v>
      </c>
      <c r="FB352" t="s">
        <v>398</v>
      </c>
      <c r="FC352" s="11">
        <v>0</v>
      </c>
      <c r="FD352" t="str">
        <f>_xll.SNL.Clients.Office.Excel.Functions.SPG(FA352, "SP_COUNTRY_NAME")</f>
        <v>USA</v>
      </c>
      <c r="FE352" t="s">
        <v>951</v>
      </c>
      <c r="FF352">
        <v>4578628</v>
      </c>
      <c r="FG352" t="s">
        <v>398</v>
      </c>
      <c r="FH352" s="11">
        <v>0</v>
      </c>
      <c r="FI352" t="str">
        <f>_xll.SNL.Clients.Office.Excel.Functions.SPG(FF352, "SP_COUNTRY_NAME")</f>
        <v>USA</v>
      </c>
      <c r="FJ352" t="s">
        <v>1807</v>
      </c>
      <c r="FK352">
        <v>4045946</v>
      </c>
      <c r="FL352" t="s">
        <v>398</v>
      </c>
      <c r="FM352" s="11">
        <v>0</v>
      </c>
      <c r="FN352" t="str">
        <f>_xll.SNL.Clients.Office.Excel.Functions.SPG(FK352, "SP_COUNTRY_NAME")</f>
        <v>USA</v>
      </c>
      <c r="FS352" t="str">
        <f>_xll.SNL.Clients.Office.Excel.Functions.SPG(FP352, "SP_COUNTRY_NAME")</f>
        <v>#INVALID COMPANY ID</v>
      </c>
      <c r="FT352" t="s">
        <v>1202</v>
      </c>
      <c r="FU352">
        <v>5642815</v>
      </c>
      <c r="FV352" t="s">
        <v>398</v>
      </c>
      <c r="FW352" s="11">
        <v>0</v>
      </c>
      <c r="FX352" t="str">
        <f>_xll.SNL.Clients.Office.Excel.Functions.SPG(FU352, "SP_COUNTRY_NAME")</f>
        <v>Spain</v>
      </c>
      <c r="GC352" t="str">
        <f>_xll.SNL.Clients.Office.Excel.Functions.SPG(FZ352, "SP_COUNTRY_NAME")</f>
        <v>#INVALID COMPANY ID</v>
      </c>
      <c r="GH352" t="str">
        <f>_xll.SNL.Clients.Office.Excel.Functions.SPG(GE352, "SP_COUNTRY_NAME")</f>
        <v>#INVALID COMPANY ID</v>
      </c>
      <c r="GM352" t="str">
        <f>_xll.SNL.Clients.Office.Excel.Functions.SPG(GJ352, "SP_COUNTRY_NAME")</f>
        <v>#INVALID COMPANY ID</v>
      </c>
      <c r="GR352" t="str">
        <f>_xll.SNL.Clients.Office.Excel.Functions.SPG(GO352, "SP_COUNTRY_NAME")</f>
        <v>#INVALID COMPANY ID</v>
      </c>
      <c r="GW352" t="str">
        <f>_xll.SNL.Clients.Office.Excel.Functions.SPG(GT352, "SP_COUNTRY_NAME")</f>
        <v>#INVALID COMPANY ID</v>
      </c>
      <c r="HB352" t="str">
        <f>_xll.SNL.Clients.Office.Excel.Functions.SPG(GY352, "SP_COUNTRY_NAME")</f>
        <v>#INVALID COMPANY ID</v>
      </c>
      <c r="HC352" t="s">
        <v>1807</v>
      </c>
      <c r="HD352">
        <v>4045946</v>
      </c>
      <c r="HE352" t="s">
        <v>398</v>
      </c>
      <c r="HF352" s="11">
        <v>0</v>
      </c>
      <c r="HG352" t="str">
        <f>_xll.SNL.Clients.Office.Excel.Functions.SPG(HD352, "SP_COUNTRY_NAME")</f>
        <v>USA</v>
      </c>
      <c r="HL352" t="str">
        <f>_xll.SNL.Clients.Office.Excel.Functions.SPG(HI352, "SP_COUNTRY_NAME")</f>
        <v>#INVALID COMPANY ID</v>
      </c>
      <c r="HQ352" t="str">
        <f>_xll.SNL.Clients.Office.Excel.Functions.SPG(HN352, "SP_COUNTRY_NAME")</f>
        <v>#INVALID COMPANY ID</v>
      </c>
      <c r="HR352" t="s">
        <v>1807</v>
      </c>
      <c r="HS352">
        <v>4045946</v>
      </c>
      <c r="HT352" t="s">
        <v>398</v>
      </c>
      <c r="HU352" s="11">
        <v>0</v>
      </c>
      <c r="HV352" t="str">
        <f>_xll.SNL.Clients.Office.Excel.Functions.SPG(HS352, "SP_COUNTRY_NAME")</f>
        <v>USA</v>
      </c>
      <c r="HW352" t="s">
        <v>1202</v>
      </c>
      <c r="HX352">
        <v>5642815</v>
      </c>
      <c r="HY352" t="s">
        <v>398</v>
      </c>
      <c r="HZ352" s="11">
        <v>0</v>
      </c>
      <c r="IA352" t="str">
        <f>_xll.SNL.Clients.Office.Excel.Functions.SPG(HX352, "SP_COUNTRY_NAME")</f>
        <v>Spain</v>
      </c>
      <c r="IF352" t="str">
        <f>_xll.SNL.Clients.Office.Excel.Functions.SPG(IC352, "SP_COUNTRY_NAME")</f>
        <v>#INVALID COMPANY ID</v>
      </c>
      <c r="IK352" t="str">
        <f>_xll.SNL.Clients.Office.Excel.Functions.SPG(IH352, "SP_COUNTRY_NAME")</f>
        <v>#INVALID COMPANY ID</v>
      </c>
      <c r="IP352" t="str">
        <f>_xll.SNL.Clients.Office.Excel.Functions.SPG(IM352, "SP_COUNTRY_NAME")</f>
        <v>#INVALID COMPANY ID</v>
      </c>
      <c r="IU352" t="str">
        <f>_xll.SNL.Clients.Office.Excel.Functions.SPG(IR352, "SP_COUNTRY_NAME")</f>
        <v>#INVALID COMPANY ID</v>
      </c>
      <c r="IZ352" t="str">
        <f>_xll.SNL.Clients.Office.Excel.Functions.SPG(IW352, "SP_COUNTRY_NAME")</f>
        <v>#INVALID COMPANY ID</v>
      </c>
      <c r="JE352" t="str">
        <f>_xll.SNL.Clients.Office.Excel.Functions.SPG(JB352, "SP_COUNTRY_NAME")</f>
        <v>#INVALID COMPANY ID</v>
      </c>
      <c r="JF352" t="s">
        <v>915</v>
      </c>
      <c r="JG352">
        <v>4140083</v>
      </c>
      <c r="JH352" t="s">
        <v>398</v>
      </c>
      <c r="JI352" s="11">
        <v>0</v>
      </c>
      <c r="JJ352" t="str">
        <f>_xll.SNL.Clients.Office.Excel.Functions.SPG(JG352, "SP_COUNTRY_NAME")</f>
        <v>Germany</v>
      </c>
      <c r="JK352" t="s">
        <v>951</v>
      </c>
      <c r="JL352">
        <v>4578628</v>
      </c>
      <c r="JM352" t="s">
        <v>398</v>
      </c>
      <c r="JN352" s="11">
        <v>0</v>
      </c>
      <c r="JO352" t="str">
        <f>_xll.SNL.Clients.Office.Excel.Functions.SPG(JL352, "SP_COUNTRY_NAME")</f>
        <v>USA</v>
      </c>
      <c r="JT352" t="str">
        <f>_xll.SNL.Clients.Office.Excel.Functions.SPG(JQ352, "SP_COUNTRY_NAME")</f>
        <v>#INVALID COMPANY ID</v>
      </c>
      <c r="JY352" t="str">
        <f>_xll.SNL.Clients.Office.Excel.Functions.SPG(JV352, "SP_COUNTRY_NAME")</f>
        <v>#INVALID COMPANY ID</v>
      </c>
      <c r="JZ352" t="s">
        <v>1807</v>
      </c>
      <c r="KA352">
        <v>4045946</v>
      </c>
      <c r="KB352" t="s">
        <v>398</v>
      </c>
      <c r="KC352" s="11">
        <v>0</v>
      </c>
      <c r="KD352" t="str">
        <f>_xll.SNL.Clients.Office.Excel.Functions.SPG(KA352, "SP_COUNTRY_NAME")</f>
        <v>USA</v>
      </c>
      <c r="KI352" t="str">
        <f>_xll.SNL.Clients.Office.Excel.Functions.SPG(KF352, "SP_COUNTRY_NAME")</f>
        <v>#INVALID COMPANY ID</v>
      </c>
      <c r="KN352" t="str">
        <f>_xll.SNL.Clients.Office.Excel.Functions.SPG(KK352, "SP_COUNTRY_NAME")</f>
        <v>#INVALID COMPANY ID</v>
      </c>
    </row>
    <row r="353" spans="5:300" x14ac:dyDescent="0.35">
      <c r="E353" t="str">
        <f>_xll.SNL.Clients.Office.Excel.Functions.SPG(B353, "SP_COUNTRY_NAME")</f>
        <v>#INVALID COMPANY ID</v>
      </c>
      <c r="F353" t="s">
        <v>916</v>
      </c>
      <c r="G353">
        <v>7946131</v>
      </c>
      <c r="H353" t="s">
        <v>398</v>
      </c>
      <c r="I353" s="11">
        <v>0</v>
      </c>
      <c r="J353" t="str">
        <f>_xll.SNL.Clients.Office.Excel.Functions.SPG(G353, "SP_COUNTRY_NAME")</f>
        <v>South Africa</v>
      </c>
      <c r="O353" t="str">
        <f>_xll.SNL.Clients.Office.Excel.Functions.SPG(L353, "SP_COUNTRY_NAME")</f>
        <v>#INVALID COMPANY ID</v>
      </c>
      <c r="P353" t="s">
        <v>470</v>
      </c>
      <c r="Q353">
        <v>4119440</v>
      </c>
      <c r="R353" t="s">
        <v>398</v>
      </c>
      <c r="S353" s="11">
        <v>0</v>
      </c>
      <c r="T353" t="str">
        <f>_xll.SNL.Clients.Office.Excel.Functions.SPG(Q353, "SP_COUNTRY_NAME")</f>
        <v>USA</v>
      </c>
      <c r="Y353" t="str">
        <f>_xll.SNL.Clients.Office.Excel.Functions.SPG(V353, "SP_COUNTRY_NAME")</f>
        <v>#INVALID COMPANY ID</v>
      </c>
      <c r="AD353" t="str">
        <f>_xll.SNL.Clients.Office.Excel.Functions.SPG(AA353, "SP_COUNTRY_NAME")</f>
        <v>#INVALID COMPANY ID</v>
      </c>
      <c r="AI353" t="str">
        <f>_xll.SNL.Clients.Office.Excel.Functions.SPG(AF353, "SP_COUNTRY_NAME")</f>
        <v>#INVALID COMPANY ID</v>
      </c>
      <c r="AJ353" t="s">
        <v>470</v>
      </c>
      <c r="AK353">
        <v>4119440</v>
      </c>
      <c r="AL353" t="s">
        <v>398</v>
      </c>
      <c r="AM353" s="11">
        <v>0</v>
      </c>
      <c r="AN353" t="str">
        <f>_xll.SNL.Clients.Office.Excel.Functions.SPG(AK353, "SP_COUNTRY_NAME")</f>
        <v>USA</v>
      </c>
      <c r="AS353" t="str">
        <f>_xll.SNL.Clients.Office.Excel.Functions.SPG(AP353, "SP_COUNTRY_NAME")</f>
        <v>#INVALID COMPANY ID</v>
      </c>
      <c r="AX353" t="str">
        <f>_xll.SNL.Clients.Office.Excel.Functions.SPG(AU353, "SP_COUNTRY_NAME")</f>
        <v>#INVALID COMPANY ID</v>
      </c>
      <c r="BC353" t="str">
        <f>_xll.SNL.Clients.Office.Excel.Functions.SPG(AZ353, "SP_COUNTRY_NAME")</f>
        <v>#INVALID COMPANY ID</v>
      </c>
      <c r="BH353" t="str">
        <f>_xll.SNL.Clients.Office.Excel.Functions.SPG(BE353, "SP_COUNTRY_NAME")</f>
        <v>#INVALID COMPANY ID</v>
      </c>
      <c r="BM353" t="str">
        <f>_xll.SNL.Clients.Office.Excel.Functions.SPG(BJ353, "SP_COUNTRY_NAME")</f>
        <v>#INVALID COMPANY ID</v>
      </c>
      <c r="BR353" t="str">
        <f>_xll.SNL.Clients.Office.Excel.Functions.SPG(BO353, "SP_COUNTRY_NAME")</f>
        <v>#INVALID COMPANY ID</v>
      </c>
      <c r="BW353" t="str">
        <f>_xll.SNL.Clients.Office.Excel.Functions.SPG(BT353, "SP_COUNTRY_NAME")</f>
        <v>#INVALID COMPANY ID</v>
      </c>
      <c r="BX353" t="s">
        <v>772</v>
      </c>
      <c r="BY353">
        <v>19495946</v>
      </c>
      <c r="BZ353" t="s">
        <v>398</v>
      </c>
      <c r="CA353" s="11">
        <v>0</v>
      </c>
      <c r="CB353" t="str">
        <f>_xll.SNL.Clients.Office.Excel.Functions.SPG(BY353, "SP_COUNTRY_NAME")</f>
        <v>South Africa</v>
      </c>
      <c r="CC353" t="s">
        <v>1484</v>
      </c>
      <c r="CD353">
        <v>4139830</v>
      </c>
      <c r="CE353" t="s">
        <v>398</v>
      </c>
      <c r="CF353" s="11">
        <v>0</v>
      </c>
      <c r="CG353" t="str">
        <f>_xll.SNL.Clients.Office.Excel.Functions.SPG(CD353, "SP_COUNTRY_NAME")</f>
        <v>Germany</v>
      </c>
      <c r="CH353" t="s">
        <v>772</v>
      </c>
      <c r="CI353">
        <v>19495946</v>
      </c>
      <c r="CJ353" t="s">
        <v>398</v>
      </c>
      <c r="CK353" s="11">
        <v>0</v>
      </c>
      <c r="CL353" t="str">
        <f>_xll.SNL.Clients.Office.Excel.Functions.SPG(CI353, "SP_COUNTRY_NAME")</f>
        <v>South Africa</v>
      </c>
      <c r="CQ353" t="str">
        <f>_xll.SNL.Clients.Office.Excel.Functions.SPG(CN353, "SP_COUNTRY_NAME")</f>
        <v>#INVALID COMPANY ID</v>
      </c>
      <c r="CV353" t="str">
        <f>_xll.SNL.Clients.Office.Excel.Functions.SPG(CS353, "SP_COUNTRY_NAME")</f>
        <v>#INVALID COMPANY ID</v>
      </c>
      <c r="CW353" t="s">
        <v>772</v>
      </c>
      <c r="CX353">
        <v>19495946</v>
      </c>
      <c r="CY353" t="s">
        <v>398</v>
      </c>
      <c r="CZ353" s="11">
        <v>0</v>
      </c>
      <c r="DA353" t="str">
        <f>_xll.SNL.Clients.Office.Excel.Functions.SPG(CX353, "SP_COUNTRY_NAME")</f>
        <v>South Africa</v>
      </c>
      <c r="DF353" t="str">
        <f>_xll.SNL.Clients.Office.Excel.Functions.SPG(DC353, "SP_COUNTRY_NAME")</f>
        <v>#INVALID COMPANY ID</v>
      </c>
      <c r="DK353" t="str">
        <f>_xll.SNL.Clients.Office.Excel.Functions.SPG(DH353, "SP_COUNTRY_NAME")</f>
        <v>#INVALID COMPANY ID</v>
      </c>
      <c r="DL353" t="s">
        <v>916</v>
      </c>
      <c r="DM353">
        <v>7946131</v>
      </c>
      <c r="DN353" t="s">
        <v>398</v>
      </c>
      <c r="DO353" s="11">
        <v>0</v>
      </c>
      <c r="DP353" t="str">
        <f>_xll.SNL.Clients.Office.Excel.Functions.SPG(DM353, "SP_COUNTRY_NAME")</f>
        <v>South Africa</v>
      </c>
      <c r="DQ353" t="s">
        <v>916</v>
      </c>
      <c r="DR353">
        <v>7946131</v>
      </c>
      <c r="DS353" t="s">
        <v>398</v>
      </c>
      <c r="DT353" s="11">
        <v>0</v>
      </c>
      <c r="DU353" t="str">
        <f>_xll.SNL.Clients.Office.Excel.Functions.SPG(DR353, "SP_COUNTRY_NAME")</f>
        <v>South Africa</v>
      </c>
      <c r="DV353" t="s">
        <v>916</v>
      </c>
      <c r="DW353">
        <v>7946131</v>
      </c>
      <c r="DX353" t="s">
        <v>398</v>
      </c>
      <c r="DY353" s="11">
        <v>0</v>
      </c>
      <c r="DZ353" t="str">
        <f>_xll.SNL.Clients.Office.Excel.Functions.SPG(DW353, "SP_COUNTRY_NAME")</f>
        <v>South Africa</v>
      </c>
      <c r="EE353" t="str">
        <f>_xll.SNL.Clients.Office.Excel.Functions.SPG(EB353, "SP_COUNTRY_NAME")</f>
        <v>#INVALID COMPANY ID</v>
      </c>
      <c r="EF353" t="s">
        <v>797</v>
      </c>
      <c r="EG353">
        <v>19909326</v>
      </c>
      <c r="EH353" t="s">
        <v>403</v>
      </c>
      <c r="EI353" s="11">
        <v>0</v>
      </c>
      <c r="EJ353" t="str">
        <f>_xll.SNL.Clients.Office.Excel.Functions.SPG(EG353, "SP_COUNTRY_NAME")</f>
        <v>South Africa</v>
      </c>
      <c r="EO353" t="str">
        <f>_xll.SNL.Clients.Office.Excel.Functions.SPG(EL353, "SP_COUNTRY_NAME")</f>
        <v>#INVALID COMPANY ID</v>
      </c>
      <c r="ET353" t="str">
        <f>_xll.SNL.Clients.Office.Excel.Functions.SPG(EQ353, "SP_COUNTRY_NAME")</f>
        <v>#INVALID COMPANY ID</v>
      </c>
      <c r="EY353" t="str">
        <f>_xll.SNL.Clients.Office.Excel.Functions.SPG(EV353, "SP_COUNTRY_NAME")</f>
        <v>#INVALID COMPANY ID</v>
      </c>
      <c r="EZ353" t="s">
        <v>1484</v>
      </c>
      <c r="FA353">
        <v>4139830</v>
      </c>
      <c r="FB353" t="s">
        <v>398</v>
      </c>
      <c r="FC353" s="11">
        <v>0</v>
      </c>
      <c r="FD353" t="str">
        <f>_xll.SNL.Clients.Office.Excel.Functions.SPG(FA353, "SP_COUNTRY_NAME")</f>
        <v>Germany</v>
      </c>
      <c r="FE353" t="s">
        <v>1484</v>
      </c>
      <c r="FF353">
        <v>4139830</v>
      </c>
      <c r="FG353" t="s">
        <v>398</v>
      </c>
      <c r="FH353" s="11">
        <v>0</v>
      </c>
      <c r="FI353" t="str">
        <f>_xll.SNL.Clients.Office.Excel.Functions.SPG(FF353, "SP_COUNTRY_NAME")</f>
        <v>Germany</v>
      </c>
      <c r="FJ353" t="s">
        <v>772</v>
      </c>
      <c r="FK353">
        <v>19495946</v>
      </c>
      <c r="FL353" t="s">
        <v>398</v>
      </c>
      <c r="FM353" s="11">
        <v>0</v>
      </c>
      <c r="FN353" t="str">
        <f>_xll.SNL.Clients.Office.Excel.Functions.SPG(FK353, "SP_COUNTRY_NAME")</f>
        <v>South Africa</v>
      </c>
      <c r="FS353" t="str">
        <f>_xll.SNL.Clients.Office.Excel.Functions.SPG(FP353, "SP_COUNTRY_NAME")</f>
        <v>#INVALID COMPANY ID</v>
      </c>
      <c r="FT353" t="s">
        <v>797</v>
      </c>
      <c r="FU353">
        <v>19909326</v>
      </c>
      <c r="FV353" t="s">
        <v>403</v>
      </c>
      <c r="FW353" s="11">
        <v>0</v>
      </c>
      <c r="FX353" t="str">
        <f>_xll.SNL.Clients.Office.Excel.Functions.SPG(FU353, "SP_COUNTRY_NAME")</f>
        <v>South Africa</v>
      </c>
      <c r="GC353" t="str">
        <f>_xll.SNL.Clients.Office.Excel.Functions.SPG(FZ353, "SP_COUNTRY_NAME")</f>
        <v>#INVALID COMPANY ID</v>
      </c>
      <c r="GH353" t="str">
        <f>_xll.SNL.Clients.Office.Excel.Functions.SPG(GE353, "SP_COUNTRY_NAME")</f>
        <v>#INVALID COMPANY ID</v>
      </c>
      <c r="GM353" t="str">
        <f>_xll.SNL.Clients.Office.Excel.Functions.SPG(GJ353, "SP_COUNTRY_NAME")</f>
        <v>#INVALID COMPANY ID</v>
      </c>
      <c r="GR353" t="str">
        <f>_xll.SNL.Clients.Office.Excel.Functions.SPG(GO353, "SP_COUNTRY_NAME")</f>
        <v>#INVALID COMPANY ID</v>
      </c>
      <c r="GW353" t="str">
        <f>_xll.SNL.Clients.Office.Excel.Functions.SPG(GT353, "SP_COUNTRY_NAME")</f>
        <v>#INVALID COMPANY ID</v>
      </c>
      <c r="HB353" t="str">
        <f>_xll.SNL.Clients.Office.Excel.Functions.SPG(GY353, "SP_COUNTRY_NAME")</f>
        <v>#INVALID COMPANY ID</v>
      </c>
      <c r="HC353" t="s">
        <v>772</v>
      </c>
      <c r="HD353">
        <v>19495946</v>
      </c>
      <c r="HE353" t="s">
        <v>398</v>
      </c>
      <c r="HF353" s="11">
        <v>0</v>
      </c>
      <c r="HG353" t="str">
        <f>_xll.SNL.Clients.Office.Excel.Functions.SPG(HD353, "SP_COUNTRY_NAME")</f>
        <v>South Africa</v>
      </c>
      <c r="HL353" t="str">
        <f>_xll.SNL.Clients.Office.Excel.Functions.SPG(HI353, "SP_COUNTRY_NAME")</f>
        <v>#INVALID COMPANY ID</v>
      </c>
      <c r="HQ353" t="str">
        <f>_xll.SNL.Clients.Office.Excel.Functions.SPG(HN353, "SP_COUNTRY_NAME")</f>
        <v>#INVALID COMPANY ID</v>
      </c>
      <c r="HR353" t="s">
        <v>772</v>
      </c>
      <c r="HS353">
        <v>19495946</v>
      </c>
      <c r="HT353" t="s">
        <v>398</v>
      </c>
      <c r="HU353" s="11">
        <v>0</v>
      </c>
      <c r="HV353" t="str">
        <f>_xll.SNL.Clients.Office.Excel.Functions.SPG(HS353, "SP_COUNTRY_NAME")</f>
        <v>South Africa</v>
      </c>
      <c r="HW353" t="s">
        <v>797</v>
      </c>
      <c r="HX353">
        <v>19909326</v>
      </c>
      <c r="HY353" t="s">
        <v>403</v>
      </c>
      <c r="HZ353" s="11">
        <v>0</v>
      </c>
      <c r="IA353" t="str">
        <f>_xll.SNL.Clients.Office.Excel.Functions.SPG(HX353, "SP_COUNTRY_NAME")</f>
        <v>South Africa</v>
      </c>
      <c r="IF353" t="str">
        <f>_xll.SNL.Clients.Office.Excel.Functions.SPG(IC353, "SP_COUNTRY_NAME")</f>
        <v>#INVALID COMPANY ID</v>
      </c>
      <c r="IK353" t="str">
        <f>_xll.SNL.Clients.Office.Excel.Functions.SPG(IH353, "SP_COUNTRY_NAME")</f>
        <v>#INVALID COMPANY ID</v>
      </c>
      <c r="IP353" t="str">
        <f>_xll.SNL.Clients.Office.Excel.Functions.SPG(IM353, "SP_COUNTRY_NAME")</f>
        <v>#INVALID COMPANY ID</v>
      </c>
      <c r="IU353" t="str">
        <f>_xll.SNL.Clients.Office.Excel.Functions.SPG(IR353, "SP_COUNTRY_NAME")</f>
        <v>#INVALID COMPANY ID</v>
      </c>
      <c r="IZ353" t="str">
        <f>_xll.SNL.Clients.Office.Excel.Functions.SPG(IW353, "SP_COUNTRY_NAME")</f>
        <v>#INVALID COMPANY ID</v>
      </c>
      <c r="JE353" t="str">
        <f>_xll.SNL.Clients.Office.Excel.Functions.SPG(JB353, "SP_COUNTRY_NAME")</f>
        <v>#INVALID COMPANY ID</v>
      </c>
      <c r="JF353" t="s">
        <v>916</v>
      </c>
      <c r="JG353">
        <v>7946131</v>
      </c>
      <c r="JH353" t="s">
        <v>398</v>
      </c>
      <c r="JI353" s="11">
        <v>0</v>
      </c>
      <c r="JJ353" t="str">
        <f>_xll.SNL.Clients.Office.Excel.Functions.SPG(JG353, "SP_COUNTRY_NAME")</f>
        <v>South Africa</v>
      </c>
      <c r="JK353" t="s">
        <v>1484</v>
      </c>
      <c r="JL353">
        <v>4139830</v>
      </c>
      <c r="JM353" t="s">
        <v>398</v>
      </c>
      <c r="JN353" s="11">
        <v>0</v>
      </c>
      <c r="JO353" t="str">
        <f>_xll.SNL.Clients.Office.Excel.Functions.SPG(JL353, "SP_COUNTRY_NAME")</f>
        <v>Germany</v>
      </c>
      <c r="JT353" t="str">
        <f>_xll.SNL.Clients.Office.Excel.Functions.SPG(JQ353, "SP_COUNTRY_NAME")</f>
        <v>#INVALID COMPANY ID</v>
      </c>
      <c r="JY353" t="str">
        <f>_xll.SNL.Clients.Office.Excel.Functions.SPG(JV353, "SP_COUNTRY_NAME")</f>
        <v>#INVALID COMPANY ID</v>
      </c>
      <c r="JZ353" t="s">
        <v>772</v>
      </c>
      <c r="KA353">
        <v>19495946</v>
      </c>
      <c r="KB353" t="s">
        <v>398</v>
      </c>
      <c r="KC353" s="11">
        <v>0</v>
      </c>
      <c r="KD353" t="str">
        <f>_xll.SNL.Clients.Office.Excel.Functions.SPG(KA353, "SP_COUNTRY_NAME")</f>
        <v>South Africa</v>
      </c>
      <c r="KI353" t="str">
        <f>_xll.SNL.Clients.Office.Excel.Functions.SPG(KF353, "SP_COUNTRY_NAME")</f>
        <v>#INVALID COMPANY ID</v>
      </c>
      <c r="KN353" t="str">
        <f>_xll.SNL.Clients.Office.Excel.Functions.SPG(KK353, "SP_COUNTRY_NAME")</f>
        <v>#INVALID COMPANY ID</v>
      </c>
    </row>
    <row r="354" spans="5:300" x14ac:dyDescent="0.35">
      <c r="E354" t="str">
        <f>_xll.SNL.Clients.Office.Excel.Functions.SPG(B354, "SP_COUNTRY_NAME")</f>
        <v>#INVALID COMPANY ID</v>
      </c>
      <c r="F354" t="s">
        <v>791</v>
      </c>
      <c r="G354">
        <v>7941727</v>
      </c>
      <c r="H354" t="s">
        <v>398</v>
      </c>
      <c r="I354" s="11">
        <v>0</v>
      </c>
      <c r="J354" t="str">
        <f>_xll.SNL.Clients.Office.Excel.Functions.SPG(G354, "SP_COUNTRY_NAME")</f>
        <v>South Africa</v>
      </c>
      <c r="O354" t="str">
        <f>_xll.SNL.Clients.Office.Excel.Functions.SPG(L354, "SP_COUNTRY_NAME")</f>
        <v>#INVALID COMPANY ID</v>
      </c>
      <c r="P354" t="s">
        <v>540</v>
      </c>
      <c r="Q354">
        <v>110570</v>
      </c>
      <c r="R354" t="s">
        <v>398</v>
      </c>
      <c r="S354" s="11">
        <v>0</v>
      </c>
      <c r="T354" t="str">
        <f>_xll.SNL.Clients.Office.Excel.Functions.SPG(Q354, "SP_COUNTRY_NAME")</f>
        <v>USA</v>
      </c>
      <c r="Y354" t="str">
        <f>_xll.SNL.Clients.Office.Excel.Functions.SPG(V354, "SP_COUNTRY_NAME")</f>
        <v>#INVALID COMPANY ID</v>
      </c>
      <c r="AD354" t="str">
        <f>_xll.SNL.Clients.Office.Excel.Functions.SPG(AA354, "SP_COUNTRY_NAME")</f>
        <v>#INVALID COMPANY ID</v>
      </c>
      <c r="AI354" t="str">
        <f>_xll.SNL.Clients.Office.Excel.Functions.SPG(AF354, "SP_COUNTRY_NAME")</f>
        <v>#INVALID COMPANY ID</v>
      </c>
      <c r="AJ354" t="s">
        <v>540</v>
      </c>
      <c r="AK354">
        <v>110570</v>
      </c>
      <c r="AL354" t="s">
        <v>398</v>
      </c>
      <c r="AM354" s="11">
        <v>0</v>
      </c>
      <c r="AN354" t="str">
        <f>_xll.SNL.Clients.Office.Excel.Functions.SPG(AK354, "SP_COUNTRY_NAME")</f>
        <v>USA</v>
      </c>
      <c r="AS354" t="str">
        <f>_xll.SNL.Clients.Office.Excel.Functions.SPG(AP354, "SP_COUNTRY_NAME")</f>
        <v>#INVALID COMPANY ID</v>
      </c>
      <c r="AX354" t="str">
        <f>_xll.SNL.Clients.Office.Excel.Functions.SPG(AU354, "SP_COUNTRY_NAME")</f>
        <v>#INVALID COMPANY ID</v>
      </c>
      <c r="BC354" t="str">
        <f>_xll.SNL.Clients.Office.Excel.Functions.SPG(AZ354, "SP_COUNTRY_NAME")</f>
        <v>#INVALID COMPANY ID</v>
      </c>
      <c r="BH354" t="str">
        <f>_xll.SNL.Clients.Office.Excel.Functions.SPG(BE354, "SP_COUNTRY_NAME")</f>
        <v>#INVALID COMPANY ID</v>
      </c>
      <c r="BM354" t="str">
        <f>_xll.SNL.Clients.Office.Excel.Functions.SPG(BJ354, "SP_COUNTRY_NAME")</f>
        <v>#INVALID COMPANY ID</v>
      </c>
      <c r="BR354" t="str">
        <f>_xll.SNL.Clients.Office.Excel.Functions.SPG(BO354, "SP_COUNTRY_NAME")</f>
        <v>#INVALID COMPANY ID</v>
      </c>
      <c r="BW354" t="str">
        <f>_xll.SNL.Clients.Office.Excel.Functions.SPG(BT354, "SP_COUNTRY_NAME")</f>
        <v>#INVALID COMPANY ID</v>
      </c>
      <c r="BX354" t="s">
        <v>1023</v>
      </c>
      <c r="BY354">
        <v>4115725</v>
      </c>
      <c r="BZ354" t="s">
        <v>398</v>
      </c>
      <c r="CA354" s="11">
        <v>0</v>
      </c>
      <c r="CB354" t="str">
        <f>_xll.SNL.Clients.Office.Excel.Functions.SPG(BY354, "SP_COUNTRY_NAME")</f>
        <v>United Kingdom</v>
      </c>
      <c r="CC354" t="s">
        <v>1485</v>
      </c>
      <c r="CD354">
        <v>4134940</v>
      </c>
      <c r="CE354" t="s">
        <v>398</v>
      </c>
      <c r="CF354" s="11">
        <v>0</v>
      </c>
      <c r="CG354" t="str">
        <f>_xll.SNL.Clients.Office.Excel.Functions.SPG(CD354, "SP_COUNTRY_NAME")</f>
        <v>USA</v>
      </c>
      <c r="CH354" t="s">
        <v>1023</v>
      </c>
      <c r="CI354">
        <v>4115725</v>
      </c>
      <c r="CJ354" t="s">
        <v>398</v>
      </c>
      <c r="CK354" s="11">
        <v>0</v>
      </c>
      <c r="CL354" t="str">
        <f>_xll.SNL.Clients.Office.Excel.Functions.SPG(CI354, "SP_COUNTRY_NAME")</f>
        <v>United Kingdom</v>
      </c>
      <c r="CQ354" t="str">
        <f>_xll.SNL.Clients.Office.Excel.Functions.SPG(CN354, "SP_COUNTRY_NAME")</f>
        <v>#INVALID COMPANY ID</v>
      </c>
      <c r="CV354" t="str">
        <f>_xll.SNL.Clients.Office.Excel.Functions.SPG(CS354, "SP_COUNTRY_NAME")</f>
        <v>#INVALID COMPANY ID</v>
      </c>
      <c r="CW354" t="s">
        <v>1023</v>
      </c>
      <c r="CX354">
        <v>4115725</v>
      </c>
      <c r="CY354" t="s">
        <v>398</v>
      </c>
      <c r="CZ354" s="11">
        <v>0</v>
      </c>
      <c r="DA354" t="str">
        <f>_xll.SNL.Clients.Office.Excel.Functions.SPG(CX354, "SP_COUNTRY_NAME")</f>
        <v>United Kingdom</v>
      </c>
      <c r="DF354" t="str">
        <f>_xll.SNL.Clients.Office.Excel.Functions.SPG(DC354, "SP_COUNTRY_NAME")</f>
        <v>#INVALID COMPANY ID</v>
      </c>
      <c r="DK354" t="str">
        <f>_xll.SNL.Clients.Office.Excel.Functions.SPG(DH354, "SP_COUNTRY_NAME")</f>
        <v>#INVALID COMPANY ID</v>
      </c>
      <c r="DL354" t="s">
        <v>791</v>
      </c>
      <c r="DM354">
        <v>7941727</v>
      </c>
      <c r="DN354" t="s">
        <v>398</v>
      </c>
      <c r="DO354" s="11">
        <v>0</v>
      </c>
      <c r="DP354" t="str">
        <f>_xll.SNL.Clients.Office.Excel.Functions.SPG(DM354, "SP_COUNTRY_NAME")</f>
        <v>South Africa</v>
      </c>
      <c r="DQ354" t="s">
        <v>791</v>
      </c>
      <c r="DR354">
        <v>7941727</v>
      </c>
      <c r="DS354" t="s">
        <v>398</v>
      </c>
      <c r="DT354" s="11">
        <v>0</v>
      </c>
      <c r="DU354" t="str">
        <f>_xll.SNL.Clients.Office.Excel.Functions.SPG(DR354, "SP_COUNTRY_NAME")</f>
        <v>South Africa</v>
      </c>
      <c r="DV354" t="s">
        <v>791</v>
      </c>
      <c r="DW354">
        <v>7941727</v>
      </c>
      <c r="DX354" t="s">
        <v>398</v>
      </c>
      <c r="DY354" s="11">
        <v>0</v>
      </c>
      <c r="DZ354" t="str">
        <f>_xll.SNL.Clients.Office.Excel.Functions.SPG(DW354, "SP_COUNTRY_NAME")</f>
        <v>South Africa</v>
      </c>
      <c r="EE354" t="str">
        <f>_xll.SNL.Clients.Office.Excel.Functions.SPG(EB354, "SP_COUNTRY_NAME")</f>
        <v>#INVALID COMPANY ID</v>
      </c>
      <c r="EF354" t="s">
        <v>1464</v>
      </c>
      <c r="EG354">
        <v>4388826</v>
      </c>
      <c r="EH354" t="s">
        <v>398</v>
      </c>
      <c r="EI354" s="11">
        <v>0</v>
      </c>
      <c r="EJ354" t="str">
        <f>_xll.SNL.Clients.Office.Excel.Functions.SPG(EG354, "SP_COUNTRY_NAME")</f>
        <v>USA</v>
      </c>
      <c r="EO354" t="str">
        <f>_xll.SNL.Clients.Office.Excel.Functions.SPG(EL354, "SP_COUNTRY_NAME")</f>
        <v>#INVALID COMPANY ID</v>
      </c>
      <c r="ET354" t="str">
        <f>_xll.SNL.Clients.Office.Excel.Functions.SPG(EQ354, "SP_COUNTRY_NAME")</f>
        <v>#INVALID COMPANY ID</v>
      </c>
      <c r="EY354" t="str">
        <f>_xll.SNL.Clients.Office.Excel.Functions.SPG(EV354, "SP_COUNTRY_NAME")</f>
        <v>#INVALID COMPANY ID</v>
      </c>
      <c r="EZ354" t="s">
        <v>1485</v>
      </c>
      <c r="FA354">
        <v>4134940</v>
      </c>
      <c r="FB354" t="s">
        <v>398</v>
      </c>
      <c r="FC354" s="11">
        <v>0</v>
      </c>
      <c r="FD354" t="str">
        <f>_xll.SNL.Clients.Office.Excel.Functions.SPG(FA354, "SP_COUNTRY_NAME")</f>
        <v>USA</v>
      </c>
      <c r="FE354" t="s">
        <v>1485</v>
      </c>
      <c r="FF354">
        <v>4134940</v>
      </c>
      <c r="FG354" t="s">
        <v>398</v>
      </c>
      <c r="FH354" s="11">
        <v>0</v>
      </c>
      <c r="FI354" t="str">
        <f>_xll.SNL.Clients.Office.Excel.Functions.SPG(FF354, "SP_COUNTRY_NAME")</f>
        <v>USA</v>
      </c>
      <c r="FJ354" t="s">
        <v>1023</v>
      </c>
      <c r="FK354">
        <v>4115725</v>
      </c>
      <c r="FL354" t="s">
        <v>398</v>
      </c>
      <c r="FM354" s="11">
        <v>0</v>
      </c>
      <c r="FN354" t="str">
        <f>_xll.SNL.Clients.Office.Excel.Functions.SPG(FK354, "SP_COUNTRY_NAME")</f>
        <v>United Kingdom</v>
      </c>
      <c r="FS354" t="str">
        <f>_xll.SNL.Clients.Office.Excel.Functions.SPG(FP354, "SP_COUNTRY_NAME")</f>
        <v>#INVALID COMPANY ID</v>
      </c>
      <c r="FT354" t="s">
        <v>1464</v>
      </c>
      <c r="FU354">
        <v>4388826</v>
      </c>
      <c r="FV354" t="s">
        <v>398</v>
      </c>
      <c r="FW354" s="11">
        <v>0</v>
      </c>
      <c r="FX354" t="str">
        <f>_xll.SNL.Clients.Office.Excel.Functions.SPG(FU354, "SP_COUNTRY_NAME")</f>
        <v>USA</v>
      </c>
      <c r="GC354" t="str">
        <f>_xll.SNL.Clients.Office.Excel.Functions.SPG(FZ354, "SP_COUNTRY_NAME")</f>
        <v>#INVALID COMPANY ID</v>
      </c>
      <c r="GH354" t="str">
        <f>_xll.SNL.Clients.Office.Excel.Functions.SPG(GE354, "SP_COUNTRY_NAME")</f>
        <v>#INVALID COMPANY ID</v>
      </c>
      <c r="GM354" t="str">
        <f>_xll.SNL.Clients.Office.Excel.Functions.SPG(GJ354, "SP_COUNTRY_NAME")</f>
        <v>#INVALID COMPANY ID</v>
      </c>
      <c r="GR354" t="str">
        <f>_xll.SNL.Clients.Office.Excel.Functions.SPG(GO354, "SP_COUNTRY_NAME")</f>
        <v>#INVALID COMPANY ID</v>
      </c>
      <c r="GW354" t="str">
        <f>_xll.SNL.Clients.Office.Excel.Functions.SPG(GT354, "SP_COUNTRY_NAME")</f>
        <v>#INVALID COMPANY ID</v>
      </c>
      <c r="HB354" t="str">
        <f>_xll.SNL.Clients.Office.Excel.Functions.SPG(GY354, "SP_COUNTRY_NAME")</f>
        <v>#INVALID COMPANY ID</v>
      </c>
      <c r="HC354" t="s">
        <v>1023</v>
      </c>
      <c r="HD354">
        <v>4115725</v>
      </c>
      <c r="HE354" t="s">
        <v>398</v>
      </c>
      <c r="HF354" s="11">
        <v>0</v>
      </c>
      <c r="HG354" t="str">
        <f>_xll.SNL.Clients.Office.Excel.Functions.SPG(HD354, "SP_COUNTRY_NAME")</f>
        <v>United Kingdom</v>
      </c>
      <c r="HL354" t="str">
        <f>_xll.SNL.Clients.Office.Excel.Functions.SPG(HI354, "SP_COUNTRY_NAME")</f>
        <v>#INVALID COMPANY ID</v>
      </c>
      <c r="HQ354" t="str">
        <f>_xll.SNL.Clients.Office.Excel.Functions.SPG(HN354, "SP_COUNTRY_NAME")</f>
        <v>#INVALID COMPANY ID</v>
      </c>
      <c r="HR354" t="s">
        <v>1023</v>
      </c>
      <c r="HS354">
        <v>4115725</v>
      </c>
      <c r="HT354" t="s">
        <v>398</v>
      </c>
      <c r="HU354" s="11">
        <v>0</v>
      </c>
      <c r="HV354" t="str">
        <f>_xll.SNL.Clients.Office.Excel.Functions.SPG(HS354, "SP_COUNTRY_NAME")</f>
        <v>United Kingdom</v>
      </c>
      <c r="HW354" t="s">
        <v>1464</v>
      </c>
      <c r="HX354">
        <v>4388826</v>
      </c>
      <c r="HY354" t="s">
        <v>398</v>
      </c>
      <c r="HZ354" s="11">
        <v>0</v>
      </c>
      <c r="IA354" t="str">
        <f>_xll.SNL.Clients.Office.Excel.Functions.SPG(HX354, "SP_COUNTRY_NAME")</f>
        <v>USA</v>
      </c>
      <c r="IF354" t="str">
        <f>_xll.SNL.Clients.Office.Excel.Functions.SPG(IC354, "SP_COUNTRY_NAME")</f>
        <v>#INVALID COMPANY ID</v>
      </c>
      <c r="IK354" t="str">
        <f>_xll.SNL.Clients.Office.Excel.Functions.SPG(IH354, "SP_COUNTRY_NAME")</f>
        <v>#INVALID COMPANY ID</v>
      </c>
      <c r="IP354" t="str">
        <f>_xll.SNL.Clients.Office.Excel.Functions.SPG(IM354, "SP_COUNTRY_NAME")</f>
        <v>#INVALID COMPANY ID</v>
      </c>
      <c r="IU354" t="str">
        <f>_xll.SNL.Clients.Office.Excel.Functions.SPG(IR354, "SP_COUNTRY_NAME")</f>
        <v>#INVALID COMPANY ID</v>
      </c>
      <c r="IZ354" t="str">
        <f>_xll.SNL.Clients.Office.Excel.Functions.SPG(IW354, "SP_COUNTRY_NAME")</f>
        <v>#INVALID COMPANY ID</v>
      </c>
      <c r="JE354" t="str">
        <f>_xll.SNL.Clients.Office.Excel.Functions.SPG(JB354, "SP_COUNTRY_NAME")</f>
        <v>#INVALID COMPANY ID</v>
      </c>
      <c r="JF354" t="s">
        <v>791</v>
      </c>
      <c r="JG354">
        <v>7941727</v>
      </c>
      <c r="JH354" t="s">
        <v>398</v>
      </c>
      <c r="JI354" s="11">
        <v>0</v>
      </c>
      <c r="JJ354" t="str">
        <f>_xll.SNL.Clients.Office.Excel.Functions.SPG(JG354, "SP_COUNTRY_NAME")</f>
        <v>South Africa</v>
      </c>
      <c r="JK354" t="s">
        <v>1485</v>
      </c>
      <c r="JL354">
        <v>4134940</v>
      </c>
      <c r="JM354" t="s">
        <v>398</v>
      </c>
      <c r="JN354" s="11">
        <v>0</v>
      </c>
      <c r="JO354" t="str">
        <f>_xll.SNL.Clients.Office.Excel.Functions.SPG(JL354, "SP_COUNTRY_NAME")</f>
        <v>USA</v>
      </c>
      <c r="JT354" t="str">
        <f>_xll.SNL.Clients.Office.Excel.Functions.SPG(JQ354, "SP_COUNTRY_NAME")</f>
        <v>#INVALID COMPANY ID</v>
      </c>
      <c r="JY354" t="str">
        <f>_xll.SNL.Clients.Office.Excel.Functions.SPG(JV354, "SP_COUNTRY_NAME")</f>
        <v>#INVALID COMPANY ID</v>
      </c>
      <c r="JZ354" t="s">
        <v>1023</v>
      </c>
      <c r="KA354">
        <v>4115725</v>
      </c>
      <c r="KB354" t="s">
        <v>398</v>
      </c>
      <c r="KC354" s="11">
        <v>0</v>
      </c>
      <c r="KD354" t="str">
        <f>_xll.SNL.Clients.Office.Excel.Functions.SPG(KA354, "SP_COUNTRY_NAME")</f>
        <v>United Kingdom</v>
      </c>
      <c r="KI354" t="str">
        <f>_xll.SNL.Clients.Office.Excel.Functions.SPG(KF354, "SP_COUNTRY_NAME")</f>
        <v>#INVALID COMPANY ID</v>
      </c>
      <c r="KN354" t="str">
        <f>_xll.SNL.Clients.Office.Excel.Functions.SPG(KK354, "SP_COUNTRY_NAME")</f>
        <v>#INVALID COMPANY ID</v>
      </c>
    </row>
    <row r="355" spans="5:300" x14ac:dyDescent="0.35">
      <c r="E355" t="str">
        <f>_xll.SNL.Clients.Office.Excel.Functions.SPG(B355, "SP_COUNTRY_NAME")</f>
        <v>#INVALID COMPANY ID</v>
      </c>
      <c r="F355" t="s">
        <v>917</v>
      </c>
      <c r="G355">
        <v>5878753</v>
      </c>
      <c r="H355" t="s">
        <v>398</v>
      </c>
      <c r="I355" s="11">
        <v>0</v>
      </c>
      <c r="J355" t="str">
        <f>_xll.SNL.Clients.Office.Excel.Functions.SPG(G355, "SP_COUNTRY_NAME")</f>
        <v>Luxembourg</v>
      </c>
      <c r="O355" t="str">
        <f>_xll.SNL.Clients.Office.Excel.Functions.SPG(L355, "SP_COUNTRY_NAME")</f>
        <v>#INVALID COMPANY ID</v>
      </c>
      <c r="P355" t="s">
        <v>714</v>
      </c>
      <c r="Q355">
        <v>4265061</v>
      </c>
      <c r="R355" t="s">
        <v>398</v>
      </c>
      <c r="S355" s="11">
        <v>0</v>
      </c>
      <c r="T355" t="str">
        <f>_xll.SNL.Clients.Office.Excel.Functions.SPG(Q355, "SP_COUNTRY_NAME")</f>
        <v>South Africa</v>
      </c>
      <c r="Y355" t="str">
        <f>_xll.SNL.Clients.Office.Excel.Functions.SPG(V355, "SP_COUNTRY_NAME")</f>
        <v>#INVALID COMPANY ID</v>
      </c>
      <c r="AD355" t="str">
        <f>_xll.SNL.Clients.Office.Excel.Functions.SPG(AA355, "SP_COUNTRY_NAME")</f>
        <v>#INVALID COMPANY ID</v>
      </c>
      <c r="AI355" t="str">
        <f>_xll.SNL.Clients.Office.Excel.Functions.SPG(AF355, "SP_COUNTRY_NAME")</f>
        <v>#INVALID COMPANY ID</v>
      </c>
      <c r="AJ355" t="s">
        <v>714</v>
      </c>
      <c r="AK355">
        <v>4265061</v>
      </c>
      <c r="AL355" t="s">
        <v>398</v>
      </c>
      <c r="AM355" s="11">
        <v>0</v>
      </c>
      <c r="AN355" t="str">
        <f>_xll.SNL.Clients.Office.Excel.Functions.SPG(AK355, "SP_COUNTRY_NAME")</f>
        <v>South Africa</v>
      </c>
      <c r="AS355" t="str">
        <f>_xll.SNL.Clients.Office.Excel.Functions.SPG(AP355, "SP_COUNTRY_NAME")</f>
        <v>#INVALID COMPANY ID</v>
      </c>
      <c r="AX355" t="str">
        <f>_xll.SNL.Clients.Office.Excel.Functions.SPG(AU355, "SP_COUNTRY_NAME")</f>
        <v>#INVALID COMPANY ID</v>
      </c>
      <c r="BC355" t="str">
        <f>_xll.SNL.Clients.Office.Excel.Functions.SPG(AZ355, "SP_COUNTRY_NAME")</f>
        <v>#INVALID COMPANY ID</v>
      </c>
      <c r="BH355" t="str">
        <f>_xll.SNL.Clients.Office.Excel.Functions.SPG(BE355, "SP_COUNTRY_NAME")</f>
        <v>#INVALID COMPANY ID</v>
      </c>
      <c r="BM355" t="str">
        <f>_xll.SNL.Clients.Office.Excel.Functions.SPG(BJ355, "SP_COUNTRY_NAME")</f>
        <v>#INVALID COMPANY ID</v>
      </c>
      <c r="BR355" t="str">
        <f>_xll.SNL.Clients.Office.Excel.Functions.SPG(BO355, "SP_COUNTRY_NAME")</f>
        <v>#INVALID COMPANY ID</v>
      </c>
      <c r="BW355" t="str">
        <f>_xll.SNL.Clients.Office.Excel.Functions.SPG(BT355, "SP_COUNTRY_NAME")</f>
        <v>#INVALID COMPANY ID</v>
      </c>
      <c r="BX355" t="s">
        <v>1556</v>
      </c>
      <c r="BY355">
        <v>4026892</v>
      </c>
      <c r="BZ355" t="s">
        <v>398</v>
      </c>
      <c r="CA355" s="11">
        <v>0</v>
      </c>
      <c r="CB355" t="str">
        <f>_xll.SNL.Clients.Office.Excel.Functions.SPG(BY355, "SP_COUNTRY_NAME")</f>
        <v>USA</v>
      </c>
      <c r="CC355" t="s">
        <v>1034</v>
      </c>
      <c r="CD355">
        <v>5753419</v>
      </c>
      <c r="CE355" t="s">
        <v>398</v>
      </c>
      <c r="CF355" s="11">
        <v>0</v>
      </c>
      <c r="CG355" t="str">
        <f>_xll.SNL.Clients.Office.Excel.Functions.SPG(CD355, "SP_COUNTRY_NAME")</f>
        <v>Switzerland</v>
      </c>
      <c r="CH355" t="s">
        <v>1556</v>
      </c>
      <c r="CI355">
        <v>4026892</v>
      </c>
      <c r="CJ355" t="s">
        <v>398</v>
      </c>
      <c r="CK355" s="11">
        <v>0</v>
      </c>
      <c r="CL355" t="str">
        <f>_xll.SNL.Clients.Office.Excel.Functions.SPG(CI355, "SP_COUNTRY_NAME")</f>
        <v>USA</v>
      </c>
      <c r="CQ355" t="str">
        <f>_xll.SNL.Clients.Office.Excel.Functions.SPG(CN355, "SP_COUNTRY_NAME")</f>
        <v>#INVALID COMPANY ID</v>
      </c>
      <c r="CV355" t="str">
        <f>_xll.SNL.Clients.Office.Excel.Functions.SPG(CS355, "SP_COUNTRY_NAME")</f>
        <v>#INVALID COMPANY ID</v>
      </c>
      <c r="CW355" t="s">
        <v>1556</v>
      </c>
      <c r="CX355">
        <v>4026892</v>
      </c>
      <c r="CY355" t="s">
        <v>398</v>
      </c>
      <c r="CZ355" s="11">
        <v>0</v>
      </c>
      <c r="DA355" t="str">
        <f>_xll.SNL.Clients.Office.Excel.Functions.SPG(CX355, "SP_COUNTRY_NAME")</f>
        <v>USA</v>
      </c>
      <c r="DF355" t="str">
        <f>_xll.SNL.Clients.Office.Excel.Functions.SPG(DC355, "SP_COUNTRY_NAME")</f>
        <v>#INVALID COMPANY ID</v>
      </c>
      <c r="DK355" t="str">
        <f>_xll.SNL.Clients.Office.Excel.Functions.SPG(DH355, "SP_COUNTRY_NAME")</f>
        <v>#INVALID COMPANY ID</v>
      </c>
      <c r="DL355" t="s">
        <v>917</v>
      </c>
      <c r="DM355">
        <v>5878753</v>
      </c>
      <c r="DN355" t="s">
        <v>398</v>
      </c>
      <c r="DO355" s="11">
        <v>0</v>
      </c>
      <c r="DP355" t="str">
        <f>_xll.SNL.Clients.Office.Excel.Functions.SPG(DM355, "SP_COUNTRY_NAME")</f>
        <v>Luxembourg</v>
      </c>
      <c r="DQ355" t="s">
        <v>917</v>
      </c>
      <c r="DR355">
        <v>5878753</v>
      </c>
      <c r="DS355" t="s">
        <v>398</v>
      </c>
      <c r="DT355" s="11">
        <v>0</v>
      </c>
      <c r="DU355" t="str">
        <f>_xll.SNL.Clients.Office.Excel.Functions.SPG(DR355, "SP_COUNTRY_NAME")</f>
        <v>Luxembourg</v>
      </c>
      <c r="DV355" t="s">
        <v>917</v>
      </c>
      <c r="DW355">
        <v>5878753</v>
      </c>
      <c r="DX355" t="s">
        <v>398</v>
      </c>
      <c r="DY355" s="11">
        <v>0</v>
      </c>
      <c r="DZ355" t="str">
        <f>_xll.SNL.Clients.Office.Excel.Functions.SPG(DW355, "SP_COUNTRY_NAME")</f>
        <v>Luxembourg</v>
      </c>
      <c r="EE355" t="str">
        <f>_xll.SNL.Clients.Office.Excel.Functions.SPG(EB355, "SP_COUNTRY_NAME")</f>
        <v>#INVALID COMPANY ID</v>
      </c>
      <c r="EF355" t="s">
        <v>1181</v>
      </c>
      <c r="EG355">
        <v>19104894</v>
      </c>
      <c r="EH355" t="s">
        <v>325</v>
      </c>
      <c r="EI355" s="11">
        <v>0</v>
      </c>
      <c r="EJ355" t="str">
        <f>_xll.SNL.Clients.Office.Excel.Functions.SPG(EG355, "SP_COUNTRY_NAME")</f>
        <v>South Africa</v>
      </c>
      <c r="EO355" t="str">
        <f>_xll.SNL.Clients.Office.Excel.Functions.SPG(EL355, "SP_COUNTRY_NAME")</f>
        <v>#INVALID COMPANY ID</v>
      </c>
      <c r="ET355" t="str">
        <f>_xll.SNL.Clients.Office.Excel.Functions.SPG(EQ355, "SP_COUNTRY_NAME")</f>
        <v>#INVALID COMPANY ID</v>
      </c>
      <c r="EY355" t="str">
        <f>_xll.SNL.Clients.Office.Excel.Functions.SPG(EV355, "SP_COUNTRY_NAME")</f>
        <v>#INVALID COMPANY ID</v>
      </c>
      <c r="EZ355" t="s">
        <v>1034</v>
      </c>
      <c r="FA355">
        <v>5753419</v>
      </c>
      <c r="FB355" t="s">
        <v>398</v>
      </c>
      <c r="FC355" s="11">
        <v>0</v>
      </c>
      <c r="FD355" t="str">
        <f>_xll.SNL.Clients.Office.Excel.Functions.SPG(FA355, "SP_COUNTRY_NAME")</f>
        <v>Switzerland</v>
      </c>
      <c r="FE355" t="s">
        <v>1034</v>
      </c>
      <c r="FF355">
        <v>5753419</v>
      </c>
      <c r="FG355" t="s">
        <v>398</v>
      </c>
      <c r="FH355" s="11">
        <v>0</v>
      </c>
      <c r="FI355" t="str">
        <f>_xll.SNL.Clients.Office.Excel.Functions.SPG(FF355, "SP_COUNTRY_NAME")</f>
        <v>Switzerland</v>
      </c>
      <c r="FJ355" t="s">
        <v>1556</v>
      </c>
      <c r="FK355">
        <v>4026892</v>
      </c>
      <c r="FL355" t="s">
        <v>398</v>
      </c>
      <c r="FM355" s="11">
        <v>0</v>
      </c>
      <c r="FN355" t="str">
        <f>_xll.SNL.Clients.Office.Excel.Functions.SPG(FK355, "SP_COUNTRY_NAME")</f>
        <v>USA</v>
      </c>
      <c r="FS355" t="str">
        <f>_xll.SNL.Clients.Office.Excel.Functions.SPG(FP355, "SP_COUNTRY_NAME")</f>
        <v>#INVALID COMPANY ID</v>
      </c>
      <c r="FT355" t="s">
        <v>1181</v>
      </c>
      <c r="FU355">
        <v>19104894</v>
      </c>
      <c r="FV355" t="s">
        <v>325</v>
      </c>
      <c r="FW355" s="11">
        <v>0</v>
      </c>
      <c r="FX355" t="str">
        <f>_xll.SNL.Clients.Office.Excel.Functions.SPG(FU355, "SP_COUNTRY_NAME")</f>
        <v>South Africa</v>
      </c>
      <c r="GC355" t="str">
        <f>_xll.SNL.Clients.Office.Excel.Functions.SPG(FZ355, "SP_COUNTRY_NAME")</f>
        <v>#INVALID COMPANY ID</v>
      </c>
      <c r="GH355" t="str">
        <f>_xll.SNL.Clients.Office.Excel.Functions.SPG(GE355, "SP_COUNTRY_NAME")</f>
        <v>#INVALID COMPANY ID</v>
      </c>
      <c r="GM355" t="str">
        <f>_xll.SNL.Clients.Office.Excel.Functions.SPG(GJ355, "SP_COUNTRY_NAME")</f>
        <v>#INVALID COMPANY ID</v>
      </c>
      <c r="GR355" t="str">
        <f>_xll.SNL.Clients.Office.Excel.Functions.SPG(GO355, "SP_COUNTRY_NAME")</f>
        <v>#INVALID COMPANY ID</v>
      </c>
      <c r="GW355" t="str">
        <f>_xll.SNL.Clients.Office.Excel.Functions.SPG(GT355, "SP_COUNTRY_NAME")</f>
        <v>#INVALID COMPANY ID</v>
      </c>
      <c r="HB355" t="str">
        <f>_xll.SNL.Clients.Office.Excel.Functions.SPG(GY355, "SP_COUNTRY_NAME")</f>
        <v>#INVALID COMPANY ID</v>
      </c>
      <c r="HC355" t="s">
        <v>1556</v>
      </c>
      <c r="HD355">
        <v>4026892</v>
      </c>
      <c r="HE355" t="s">
        <v>398</v>
      </c>
      <c r="HF355" s="11">
        <v>0</v>
      </c>
      <c r="HG355" t="str">
        <f>_xll.SNL.Clients.Office.Excel.Functions.SPG(HD355, "SP_COUNTRY_NAME")</f>
        <v>USA</v>
      </c>
      <c r="HL355" t="str">
        <f>_xll.SNL.Clients.Office.Excel.Functions.SPG(HI355, "SP_COUNTRY_NAME")</f>
        <v>#INVALID COMPANY ID</v>
      </c>
      <c r="HQ355" t="str">
        <f>_xll.SNL.Clients.Office.Excel.Functions.SPG(HN355, "SP_COUNTRY_NAME")</f>
        <v>#INVALID COMPANY ID</v>
      </c>
      <c r="HR355" t="s">
        <v>1556</v>
      </c>
      <c r="HS355">
        <v>4026892</v>
      </c>
      <c r="HT355" t="s">
        <v>398</v>
      </c>
      <c r="HU355" s="11">
        <v>0</v>
      </c>
      <c r="HV355" t="str">
        <f>_xll.SNL.Clients.Office.Excel.Functions.SPG(HS355, "SP_COUNTRY_NAME")</f>
        <v>USA</v>
      </c>
      <c r="HW355" t="s">
        <v>1181</v>
      </c>
      <c r="HX355">
        <v>19104894</v>
      </c>
      <c r="HY355" t="s">
        <v>325</v>
      </c>
      <c r="HZ355" s="11">
        <v>0</v>
      </c>
      <c r="IA355" t="str">
        <f>_xll.SNL.Clients.Office.Excel.Functions.SPG(HX355, "SP_COUNTRY_NAME")</f>
        <v>South Africa</v>
      </c>
      <c r="IF355" t="str">
        <f>_xll.SNL.Clients.Office.Excel.Functions.SPG(IC355, "SP_COUNTRY_NAME")</f>
        <v>#INVALID COMPANY ID</v>
      </c>
      <c r="IK355" t="str">
        <f>_xll.SNL.Clients.Office.Excel.Functions.SPG(IH355, "SP_COUNTRY_NAME")</f>
        <v>#INVALID COMPANY ID</v>
      </c>
      <c r="IP355" t="str">
        <f>_xll.SNL.Clients.Office.Excel.Functions.SPG(IM355, "SP_COUNTRY_NAME")</f>
        <v>#INVALID COMPANY ID</v>
      </c>
      <c r="IU355" t="str">
        <f>_xll.SNL.Clients.Office.Excel.Functions.SPG(IR355, "SP_COUNTRY_NAME")</f>
        <v>#INVALID COMPANY ID</v>
      </c>
      <c r="IZ355" t="str">
        <f>_xll.SNL.Clients.Office.Excel.Functions.SPG(IW355, "SP_COUNTRY_NAME")</f>
        <v>#INVALID COMPANY ID</v>
      </c>
      <c r="JE355" t="str">
        <f>_xll.SNL.Clients.Office.Excel.Functions.SPG(JB355, "SP_COUNTRY_NAME")</f>
        <v>#INVALID COMPANY ID</v>
      </c>
      <c r="JF355" t="s">
        <v>917</v>
      </c>
      <c r="JG355">
        <v>5878753</v>
      </c>
      <c r="JH355" t="s">
        <v>398</v>
      </c>
      <c r="JI355" s="11">
        <v>0</v>
      </c>
      <c r="JJ355" t="str">
        <f>_xll.SNL.Clients.Office.Excel.Functions.SPG(JG355, "SP_COUNTRY_NAME")</f>
        <v>Luxembourg</v>
      </c>
      <c r="JK355" t="s">
        <v>1034</v>
      </c>
      <c r="JL355">
        <v>5753419</v>
      </c>
      <c r="JM355" t="s">
        <v>398</v>
      </c>
      <c r="JN355" s="11">
        <v>0</v>
      </c>
      <c r="JO355" t="str">
        <f>_xll.SNL.Clients.Office.Excel.Functions.SPG(JL355, "SP_COUNTRY_NAME")</f>
        <v>Switzerland</v>
      </c>
      <c r="JT355" t="str">
        <f>_xll.SNL.Clients.Office.Excel.Functions.SPG(JQ355, "SP_COUNTRY_NAME")</f>
        <v>#INVALID COMPANY ID</v>
      </c>
      <c r="JY355" t="str">
        <f>_xll.SNL.Clients.Office.Excel.Functions.SPG(JV355, "SP_COUNTRY_NAME")</f>
        <v>#INVALID COMPANY ID</v>
      </c>
      <c r="JZ355" t="s">
        <v>1556</v>
      </c>
      <c r="KA355">
        <v>4026892</v>
      </c>
      <c r="KB355" t="s">
        <v>398</v>
      </c>
      <c r="KC355" s="11">
        <v>0</v>
      </c>
      <c r="KD355" t="str">
        <f>_xll.SNL.Clients.Office.Excel.Functions.SPG(KA355, "SP_COUNTRY_NAME")</f>
        <v>USA</v>
      </c>
      <c r="KI355" t="str">
        <f>_xll.SNL.Clients.Office.Excel.Functions.SPG(KF355, "SP_COUNTRY_NAME")</f>
        <v>#INVALID COMPANY ID</v>
      </c>
      <c r="KN355" t="str">
        <f>_xll.SNL.Clients.Office.Excel.Functions.SPG(KK355, "SP_COUNTRY_NAME")</f>
        <v>#INVALID COMPANY ID</v>
      </c>
    </row>
    <row r="356" spans="5:300" x14ac:dyDescent="0.35">
      <c r="E356" t="str">
        <f>_xll.SNL.Clients.Office.Excel.Functions.SPG(B356, "SP_COUNTRY_NAME")</f>
        <v>#INVALID COMPANY ID</v>
      </c>
      <c r="F356" t="s">
        <v>918</v>
      </c>
      <c r="G356">
        <v>4209916</v>
      </c>
      <c r="H356" t="s">
        <v>398</v>
      </c>
      <c r="I356" s="11">
        <v>0</v>
      </c>
      <c r="J356" t="str">
        <f>_xll.SNL.Clients.Office.Excel.Functions.SPG(G356, "SP_COUNTRY_NAME")</f>
        <v>Germany</v>
      </c>
      <c r="O356" t="str">
        <f>_xll.SNL.Clients.Office.Excel.Functions.SPG(L356, "SP_COUNTRY_NAME")</f>
        <v>#INVALID COMPANY ID</v>
      </c>
      <c r="P356" t="s">
        <v>1163</v>
      </c>
      <c r="Q356">
        <v>10533989</v>
      </c>
      <c r="R356" t="s">
        <v>398</v>
      </c>
      <c r="S356" s="11">
        <v>0</v>
      </c>
      <c r="T356" t="str">
        <f>_xll.SNL.Clients.Office.Excel.Functions.SPG(Q356, "SP_COUNTRY_NAME")</f>
        <v>Switzerland</v>
      </c>
      <c r="Y356" t="str">
        <f>_xll.SNL.Clients.Office.Excel.Functions.SPG(V356, "SP_COUNTRY_NAME")</f>
        <v>#INVALID COMPANY ID</v>
      </c>
      <c r="AD356" t="str">
        <f>_xll.SNL.Clients.Office.Excel.Functions.SPG(AA356, "SP_COUNTRY_NAME")</f>
        <v>#INVALID COMPANY ID</v>
      </c>
      <c r="AI356" t="str">
        <f>_xll.SNL.Clients.Office.Excel.Functions.SPG(AF356, "SP_COUNTRY_NAME")</f>
        <v>#INVALID COMPANY ID</v>
      </c>
      <c r="AJ356" t="s">
        <v>1163</v>
      </c>
      <c r="AK356">
        <v>10533989</v>
      </c>
      <c r="AL356" t="s">
        <v>398</v>
      </c>
      <c r="AM356" s="11">
        <v>0</v>
      </c>
      <c r="AN356" t="str">
        <f>_xll.SNL.Clients.Office.Excel.Functions.SPG(AK356, "SP_COUNTRY_NAME")</f>
        <v>Switzerland</v>
      </c>
      <c r="AS356" t="str">
        <f>_xll.SNL.Clients.Office.Excel.Functions.SPG(AP356, "SP_COUNTRY_NAME")</f>
        <v>#INVALID COMPANY ID</v>
      </c>
      <c r="AX356" t="str">
        <f>_xll.SNL.Clients.Office.Excel.Functions.SPG(AU356, "SP_COUNTRY_NAME")</f>
        <v>#INVALID COMPANY ID</v>
      </c>
      <c r="BC356" t="str">
        <f>_xll.SNL.Clients.Office.Excel.Functions.SPG(AZ356, "SP_COUNTRY_NAME")</f>
        <v>#INVALID COMPANY ID</v>
      </c>
      <c r="BH356" t="str">
        <f>_xll.SNL.Clients.Office.Excel.Functions.SPG(BE356, "SP_COUNTRY_NAME")</f>
        <v>#INVALID COMPANY ID</v>
      </c>
      <c r="BM356" t="str">
        <f>_xll.SNL.Clients.Office.Excel.Functions.SPG(BJ356, "SP_COUNTRY_NAME")</f>
        <v>#INVALID COMPANY ID</v>
      </c>
      <c r="BR356" t="str">
        <f>_xll.SNL.Clients.Office.Excel.Functions.SPG(BO356, "SP_COUNTRY_NAME")</f>
        <v>#INVALID COMPANY ID</v>
      </c>
      <c r="BW356" t="str">
        <f>_xll.SNL.Clients.Office.Excel.Functions.SPG(BT356, "SP_COUNTRY_NAME")</f>
        <v>#INVALID COMPANY ID</v>
      </c>
      <c r="BX356" t="s">
        <v>455</v>
      </c>
      <c r="BY356">
        <v>4318598</v>
      </c>
      <c r="BZ356" t="s">
        <v>398</v>
      </c>
      <c r="CA356" s="11">
        <v>0</v>
      </c>
      <c r="CB356" t="str">
        <f>_xll.SNL.Clients.Office.Excel.Functions.SPG(BY356, "SP_COUNTRY_NAME")</f>
        <v>USA</v>
      </c>
      <c r="CC356" t="s">
        <v>530</v>
      </c>
      <c r="CD356">
        <v>109968</v>
      </c>
      <c r="CE356" t="s">
        <v>398</v>
      </c>
      <c r="CF356" s="11">
        <v>0</v>
      </c>
      <c r="CG356" t="str">
        <f>_xll.SNL.Clients.Office.Excel.Functions.SPG(CD356, "SP_COUNTRY_NAME")</f>
        <v>USA</v>
      </c>
      <c r="CH356" t="s">
        <v>455</v>
      </c>
      <c r="CI356">
        <v>4318598</v>
      </c>
      <c r="CJ356" t="s">
        <v>398</v>
      </c>
      <c r="CK356" s="11">
        <v>0</v>
      </c>
      <c r="CL356" t="str">
        <f>_xll.SNL.Clients.Office.Excel.Functions.SPG(CI356, "SP_COUNTRY_NAME")</f>
        <v>USA</v>
      </c>
      <c r="CQ356" t="str">
        <f>_xll.SNL.Clients.Office.Excel.Functions.SPG(CN356, "SP_COUNTRY_NAME")</f>
        <v>#INVALID COMPANY ID</v>
      </c>
      <c r="CV356" t="str">
        <f>_xll.SNL.Clients.Office.Excel.Functions.SPG(CS356, "SP_COUNTRY_NAME")</f>
        <v>#INVALID COMPANY ID</v>
      </c>
      <c r="CW356" t="s">
        <v>455</v>
      </c>
      <c r="CX356">
        <v>4318598</v>
      </c>
      <c r="CY356" t="s">
        <v>398</v>
      </c>
      <c r="CZ356" s="11">
        <v>0</v>
      </c>
      <c r="DA356" t="str">
        <f>_xll.SNL.Clients.Office.Excel.Functions.SPG(CX356, "SP_COUNTRY_NAME")</f>
        <v>USA</v>
      </c>
      <c r="DF356" t="str">
        <f>_xll.SNL.Clients.Office.Excel.Functions.SPG(DC356, "SP_COUNTRY_NAME")</f>
        <v>#INVALID COMPANY ID</v>
      </c>
      <c r="DK356" t="str">
        <f>_xll.SNL.Clients.Office.Excel.Functions.SPG(DH356, "SP_COUNTRY_NAME")</f>
        <v>#INVALID COMPANY ID</v>
      </c>
      <c r="DL356" t="s">
        <v>918</v>
      </c>
      <c r="DM356">
        <v>4209916</v>
      </c>
      <c r="DN356" t="s">
        <v>398</v>
      </c>
      <c r="DO356" s="11">
        <v>0</v>
      </c>
      <c r="DP356" t="str">
        <f>_xll.SNL.Clients.Office.Excel.Functions.SPG(DM356, "SP_COUNTRY_NAME")</f>
        <v>Germany</v>
      </c>
      <c r="DQ356" t="s">
        <v>918</v>
      </c>
      <c r="DR356">
        <v>4209916</v>
      </c>
      <c r="DS356" t="s">
        <v>398</v>
      </c>
      <c r="DT356" s="11">
        <v>0</v>
      </c>
      <c r="DU356" t="str">
        <f>_xll.SNL.Clients.Office.Excel.Functions.SPG(DR356, "SP_COUNTRY_NAME")</f>
        <v>Germany</v>
      </c>
      <c r="DV356" t="s">
        <v>918</v>
      </c>
      <c r="DW356">
        <v>4209916</v>
      </c>
      <c r="DX356" t="s">
        <v>398</v>
      </c>
      <c r="DY356" s="11">
        <v>0</v>
      </c>
      <c r="DZ356" t="str">
        <f>_xll.SNL.Clients.Office.Excel.Functions.SPG(DW356, "SP_COUNTRY_NAME")</f>
        <v>Germany</v>
      </c>
      <c r="EE356" t="str">
        <f>_xll.SNL.Clients.Office.Excel.Functions.SPG(EB356, "SP_COUNTRY_NAME")</f>
        <v>#INVALID COMPANY ID</v>
      </c>
      <c r="EF356" t="s">
        <v>839</v>
      </c>
      <c r="EG356">
        <v>5878397</v>
      </c>
      <c r="EH356" t="s">
        <v>398</v>
      </c>
      <c r="EI356" s="11">
        <v>0</v>
      </c>
      <c r="EJ356" t="str">
        <f>_xll.SNL.Clients.Office.Excel.Functions.SPG(EG356, "SP_COUNTRY_NAME")</f>
        <v>Luxembourg</v>
      </c>
      <c r="EO356" t="str">
        <f>_xll.SNL.Clients.Office.Excel.Functions.SPG(EL356, "SP_COUNTRY_NAME")</f>
        <v>#INVALID COMPANY ID</v>
      </c>
      <c r="ET356" t="str">
        <f>_xll.SNL.Clients.Office.Excel.Functions.SPG(EQ356, "SP_COUNTRY_NAME")</f>
        <v>#INVALID COMPANY ID</v>
      </c>
      <c r="EY356" t="str">
        <f>_xll.SNL.Clients.Office.Excel.Functions.SPG(EV356, "SP_COUNTRY_NAME")</f>
        <v>#INVALID COMPANY ID</v>
      </c>
      <c r="EZ356" t="s">
        <v>530</v>
      </c>
      <c r="FA356">
        <v>109968</v>
      </c>
      <c r="FB356" t="s">
        <v>398</v>
      </c>
      <c r="FC356" s="11">
        <v>0</v>
      </c>
      <c r="FD356" t="str">
        <f>_xll.SNL.Clients.Office.Excel.Functions.SPG(FA356, "SP_COUNTRY_NAME")</f>
        <v>USA</v>
      </c>
      <c r="FE356" t="s">
        <v>530</v>
      </c>
      <c r="FF356">
        <v>109968</v>
      </c>
      <c r="FG356" t="s">
        <v>398</v>
      </c>
      <c r="FH356" s="11">
        <v>0</v>
      </c>
      <c r="FI356" t="str">
        <f>_xll.SNL.Clients.Office.Excel.Functions.SPG(FF356, "SP_COUNTRY_NAME")</f>
        <v>USA</v>
      </c>
      <c r="FJ356" t="s">
        <v>455</v>
      </c>
      <c r="FK356">
        <v>4318598</v>
      </c>
      <c r="FL356" t="s">
        <v>398</v>
      </c>
      <c r="FM356" s="11">
        <v>0</v>
      </c>
      <c r="FN356" t="str">
        <f>_xll.SNL.Clients.Office.Excel.Functions.SPG(FK356, "SP_COUNTRY_NAME")</f>
        <v>USA</v>
      </c>
      <c r="FS356" t="str">
        <f>_xll.SNL.Clients.Office.Excel.Functions.SPG(FP356, "SP_COUNTRY_NAME")</f>
        <v>#INVALID COMPANY ID</v>
      </c>
      <c r="FT356" t="s">
        <v>839</v>
      </c>
      <c r="FU356">
        <v>5878397</v>
      </c>
      <c r="FV356" t="s">
        <v>398</v>
      </c>
      <c r="FW356" s="11">
        <v>0</v>
      </c>
      <c r="FX356" t="str">
        <f>_xll.SNL.Clients.Office.Excel.Functions.SPG(FU356, "SP_COUNTRY_NAME")</f>
        <v>Luxembourg</v>
      </c>
      <c r="GC356" t="str">
        <f>_xll.SNL.Clients.Office.Excel.Functions.SPG(FZ356, "SP_COUNTRY_NAME")</f>
        <v>#INVALID COMPANY ID</v>
      </c>
      <c r="GH356" t="str">
        <f>_xll.SNL.Clients.Office.Excel.Functions.SPG(GE356, "SP_COUNTRY_NAME")</f>
        <v>#INVALID COMPANY ID</v>
      </c>
      <c r="GM356" t="str">
        <f>_xll.SNL.Clients.Office.Excel.Functions.SPG(GJ356, "SP_COUNTRY_NAME")</f>
        <v>#INVALID COMPANY ID</v>
      </c>
      <c r="GR356" t="str">
        <f>_xll.SNL.Clients.Office.Excel.Functions.SPG(GO356, "SP_COUNTRY_NAME")</f>
        <v>#INVALID COMPANY ID</v>
      </c>
      <c r="GW356" t="str">
        <f>_xll.SNL.Clients.Office.Excel.Functions.SPG(GT356, "SP_COUNTRY_NAME")</f>
        <v>#INVALID COMPANY ID</v>
      </c>
      <c r="HB356" t="str">
        <f>_xll.SNL.Clients.Office.Excel.Functions.SPG(GY356, "SP_COUNTRY_NAME")</f>
        <v>#INVALID COMPANY ID</v>
      </c>
      <c r="HC356" t="s">
        <v>455</v>
      </c>
      <c r="HD356">
        <v>4318598</v>
      </c>
      <c r="HE356" t="s">
        <v>398</v>
      </c>
      <c r="HF356" s="11">
        <v>0</v>
      </c>
      <c r="HG356" t="str">
        <f>_xll.SNL.Clients.Office.Excel.Functions.SPG(HD356, "SP_COUNTRY_NAME")</f>
        <v>USA</v>
      </c>
      <c r="HL356" t="str">
        <f>_xll.SNL.Clients.Office.Excel.Functions.SPG(HI356, "SP_COUNTRY_NAME")</f>
        <v>#INVALID COMPANY ID</v>
      </c>
      <c r="HQ356" t="str">
        <f>_xll.SNL.Clients.Office.Excel.Functions.SPG(HN356, "SP_COUNTRY_NAME")</f>
        <v>#INVALID COMPANY ID</v>
      </c>
      <c r="HR356" t="s">
        <v>455</v>
      </c>
      <c r="HS356">
        <v>4318598</v>
      </c>
      <c r="HT356" t="s">
        <v>398</v>
      </c>
      <c r="HU356" s="11">
        <v>0</v>
      </c>
      <c r="HV356" t="str">
        <f>_xll.SNL.Clients.Office.Excel.Functions.SPG(HS356, "SP_COUNTRY_NAME")</f>
        <v>USA</v>
      </c>
      <c r="HW356" t="s">
        <v>839</v>
      </c>
      <c r="HX356">
        <v>5878397</v>
      </c>
      <c r="HY356" t="s">
        <v>398</v>
      </c>
      <c r="HZ356" s="11">
        <v>0</v>
      </c>
      <c r="IA356" t="str">
        <f>_xll.SNL.Clients.Office.Excel.Functions.SPG(HX356, "SP_COUNTRY_NAME")</f>
        <v>Luxembourg</v>
      </c>
      <c r="IF356" t="str">
        <f>_xll.SNL.Clients.Office.Excel.Functions.SPG(IC356, "SP_COUNTRY_NAME")</f>
        <v>#INVALID COMPANY ID</v>
      </c>
      <c r="IK356" t="str">
        <f>_xll.SNL.Clients.Office.Excel.Functions.SPG(IH356, "SP_COUNTRY_NAME")</f>
        <v>#INVALID COMPANY ID</v>
      </c>
      <c r="IP356" t="str">
        <f>_xll.SNL.Clients.Office.Excel.Functions.SPG(IM356, "SP_COUNTRY_NAME")</f>
        <v>#INVALID COMPANY ID</v>
      </c>
      <c r="IU356" t="str">
        <f>_xll.SNL.Clients.Office.Excel.Functions.SPG(IR356, "SP_COUNTRY_NAME")</f>
        <v>#INVALID COMPANY ID</v>
      </c>
      <c r="IZ356" t="str">
        <f>_xll.SNL.Clients.Office.Excel.Functions.SPG(IW356, "SP_COUNTRY_NAME")</f>
        <v>#INVALID COMPANY ID</v>
      </c>
      <c r="JE356" t="str">
        <f>_xll.SNL.Clients.Office.Excel.Functions.SPG(JB356, "SP_COUNTRY_NAME")</f>
        <v>#INVALID COMPANY ID</v>
      </c>
      <c r="JF356" t="s">
        <v>918</v>
      </c>
      <c r="JG356">
        <v>4209916</v>
      </c>
      <c r="JH356" t="s">
        <v>398</v>
      </c>
      <c r="JI356" s="11">
        <v>0</v>
      </c>
      <c r="JJ356" t="str">
        <f>_xll.SNL.Clients.Office.Excel.Functions.SPG(JG356, "SP_COUNTRY_NAME")</f>
        <v>Germany</v>
      </c>
      <c r="JK356" t="s">
        <v>530</v>
      </c>
      <c r="JL356">
        <v>109968</v>
      </c>
      <c r="JM356" t="s">
        <v>398</v>
      </c>
      <c r="JN356" s="11">
        <v>0</v>
      </c>
      <c r="JO356" t="str">
        <f>_xll.SNL.Clients.Office.Excel.Functions.SPG(JL356, "SP_COUNTRY_NAME")</f>
        <v>USA</v>
      </c>
      <c r="JT356" t="str">
        <f>_xll.SNL.Clients.Office.Excel.Functions.SPG(JQ356, "SP_COUNTRY_NAME")</f>
        <v>#INVALID COMPANY ID</v>
      </c>
      <c r="JY356" t="str">
        <f>_xll.SNL.Clients.Office.Excel.Functions.SPG(JV356, "SP_COUNTRY_NAME")</f>
        <v>#INVALID COMPANY ID</v>
      </c>
      <c r="JZ356" t="s">
        <v>455</v>
      </c>
      <c r="KA356">
        <v>4318598</v>
      </c>
      <c r="KB356" t="s">
        <v>398</v>
      </c>
      <c r="KC356" s="11">
        <v>0</v>
      </c>
      <c r="KD356" t="str">
        <f>_xll.SNL.Clients.Office.Excel.Functions.SPG(KA356, "SP_COUNTRY_NAME")</f>
        <v>USA</v>
      </c>
      <c r="KI356" t="str">
        <f>_xll.SNL.Clients.Office.Excel.Functions.SPG(KF356, "SP_COUNTRY_NAME")</f>
        <v>#INVALID COMPANY ID</v>
      </c>
      <c r="KN356" t="str">
        <f>_xll.SNL.Clients.Office.Excel.Functions.SPG(KK356, "SP_COUNTRY_NAME")</f>
        <v>#INVALID COMPANY ID</v>
      </c>
    </row>
    <row r="357" spans="5:300" x14ac:dyDescent="0.35">
      <c r="E357" t="str">
        <f>_xll.SNL.Clients.Office.Excel.Functions.SPG(B357, "SP_COUNTRY_NAME")</f>
        <v>#INVALID COMPANY ID</v>
      </c>
      <c r="F357" t="s">
        <v>794</v>
      </c>
      <c r="G357">
        <v>5830610</v>
      </c>
      <c r="H357" t="s">
        <v>398</v>
      </c>
      <c r="I357" s="11">
        <v>0</v>
      </c>
      <c r="J357" t="str">
        <f>_xll.SNL.Clients.Office.Excel.Functions.SPG(G357, "SP_COUNTRY_NAME")</f>
        <v>South Africa</v>
      </c>
      <c r="O357" t="str">
        <f>_xll.SNL.Clients.Office.Excel.Functions.SPG(L357, "SP_COUNTRY_NAME")</f>
        <v>#INVALID COMPANY ID</v>
      </c>
      <c r="P357" t="s">
        <v>712</v>
      </c>
      <c r="Q357">
        <v>4588955</v>
      </c>
      <c r="R357" t="s">
        <v>403</v>
      </c>
      <c r="S357" s="11">
        <v>0</v>
      </c>
      <c r="T357" t="str">
        <f>_xll.SNL.Clients.Office.Excel.Functions.SPG(Q357, "SP_COUNTRY_NAME")</f>
        <v>South Africa</v>
      </c>
      <c r="Y357" t="str">
        <f>_xll.SNL.Clients.Office.Excel.Functions.SPG(V357, "SP_COUNTRY_NAME")</f>
        <v>#INVALID COMPANY ID</v>
      </c>
      <c r="AD357" t="str">
        <f>_xll.SNL.Clients.Office.Excel.Functions.SPG(AA357, "SP_COUNTRY_NAME")</f>
        <v>#INVALID COMPANY ID</v>
      </c>
      <c r="AI357" t="str">
        <f>_xll.SNL.Clients.Office.Excel.Functions.SPG(AF357, "SP_COUNTRY_NAME")</f>
        <v>#INVALID COMPANY ID</v>
      </c>
      <c r="AJ357" t="s">
        <v>712</v>
      </c>
      <c r="AK357">
        <v>4588955</v>
      </c>
      <c r="AL357" t="s">
        <v>403</v>
      </c>
      <c r="AM357" s="11">
        <v>0</v>
      </c>
      <c r="AN357" t="str">
        <f>_xll.SNL.Clients.Office.Excel.Functions.SPG(AK357, "SP_COUNTRY_NAME")</f>
        <v>South Africa</v>
      </c>
      <c r="AS357" t="str">
        <f>_xll.SNL.Clients.Office.Excel.Functions.SPG(AP357, "SP_COUNTRY_NAME")</f>
        <v>#INVALID COMPANY ID</v>
      </c>
      <c r="AX357" t="str">
        <f>_xll.SNL.Clients.Office.Excel.Functions.SPG(AU357, "SP_COUNTRY_NAME")</f>
        <v>#INVALID COMPANY ID</v>
      </c>
      <c r="BC357" t="str">
        <f>_xll.SNL.Clients.Office.Excel.Functions.SPG(AZ357, "SP_COUNTRY_NAME")</f>
        <v>#INVALID COMPANY ID</v>
      </c>
      <c r="BH357" t="str">
        <f>_xll.SNL.Clients.Office.Excel.Functions.SPG(BE357, "SP_COUNTRY_NAME")</f>
        <v>#INVALID COMPANY ID</v>
      </c>
      <c r="BM357" t="str">
        <f>_xll.SNL.Clients.Office.Excel.Functions.SPG(BJ357, "SP_COUNTRY_NAME")</f>
        <v>#INVALID COMPANY ID</v>
      </c>
      <c r="BR357" t="str">
        <f>_xll.SNL.Clients.Office.Excel.Functions.SPG(BO357, "SP_COUNTRY_NAME")</f>
        <v>#INVALID COMPANY ID</v>
      </c>
      <c r="BW357" t="str">
        <f>_xll.SNL.Clients.Office.Excel.Functions.SPG(BT357, "SP_COUNTRY_NAME")</f>
        <v>#INVALID COMPANY ID</v>
      </c>
      <c r="BX357" t="s">
        <v>436</v>
      </c>
      <c r="BY357">
        <v>4757367</v>
      </c>
      <c r="BZ357" t="s">
        <v>402</v>
      </c>
      <c r="CA357" s="11">
        <v>0</v>
      </c>
      <c r="CB357" t="str">
        <f>_xll.SNL.Clients.Office.Excel.Functions.SPG(BY357, "SP_COUNTRY_NAME")</f>
        <v>Australia</v>
      </c>
      <c r="CC357" t="s">
        <v>1486</v>
      </c>
      <c r="CD357">
        <v>4773635</v>
      </c>
      <c r="CE357" t="s">
        <v>398</v>
      </c>
      <c r="CF357" s="11">
        <v>0</v>
      </c>
      <c r="CG357" t="str">
        <f>_xll.SNL.Clients.Office.Excel.Functions.SPG(CD357, "SP_COUNTRY_NAME")</f>
        <v>Switzerland</v>
      </c>
      <c r="CH357" t="s">
        <v>436</v>
      </c>
      <c r="CI357">
        <v>4757367</v>
      </c>
      <c r="CJ357" t="s">
        <v>402</v>
      </c>
      <c r="CK357" s="11">
        <v>0</v>
      </c>
      <c r="CL357" t="str">
        <f>_xll.SNL.Clients.Office.Excel.Functions.SPG(CI357, "SP_COUNTRY_NAME")</f>
        <v>Australia</v>
      </c>
      <c r="CQ357" t="str">
        <f>_xll.SNL.Clients.Office.Excel.Functions.SPG(CN357, "SP_COUNTRY_NAME")</f>
        <v>#INVALID COMPANY ID</v>
      </c>
      <c r="CV357" t="str">
        <f>_xll.SNL.Clients.Office.Excel.Functions.SPG(CS357, "SP_COUNTRY_NAME")</f>
        <v>#INVALID COMPANY ID</v>
      </c>
      <c r="CW357" t="s">
        <v>436</v>
      </c>
      <c r="CX357">
        <v>4757367</v>
      </c>
      <c r="CY357" t="s">
        <v>402</v>
      </c>
      <c r="CZ357" s="11">
        <v>0</v>
      </c>
      <c r="DA357" t="str">
        <f>_xll.SNL.Clients.Office.Excel.Functions.SPG(CX357, "SP_COUNTRY_NAME")</f>
        <v>Australia</v>
      </c>
      <c r="DF357" t="str">
        <f>_xll.SNL.Clients.Office.Excel.Functions.SPG(DC357, "SP_COUNTRY_NAME")</f>
        <v>#INVALID COMPANY ID</v>
      </c>
      <c r="DK357" t="str">
        <f>_xll.SNL.Clients.Office.Excel.Functions.SPG(DH357, "SP_COUNTRY_NAME")</f>
        <v>#INVALID COMPANY ID</v>
      </c>
      <c r="DL357" t="s">
        <v>794</v>
      </c>
      <c r="DM357">
        <v>5830610</v>
      </c>
      <c r="DN357" t="s">
        <v>398</v>
      </c>
      <c r="DO357" s="11">
        <v>0</v>
      </c>
      <c r="DP357" t="str">
        <f>_xll.SNL.Clients.Office.Excel.Functions.SPG(DM357, "SP_COUNTRY_NAME")</f>
        <v>South Africa</v>
      </c>
      <c r="DQ357" t="s">
        <v>794</v>
      </c>
      <c r="DR357">
        <v>5830610</v>
      </c>
      <c r="DS357" t="s">
        <v>398</v>
      </c>
      <c r="DT357" s="11">
        <v>0</v>
      </c>
      <c r="DU357" t="str">
        <f>_xll.SNL.Clients.Office.Excel.Functions.SPG(DR357, "SP_COUNTRY_NAME")</f>
        <v>South Africa</v>
      </c>
      <c r="DV357" t="s">
        <v>794</v>
      </c>
      <c r="DW357">
        <v>5830610</v>
      </c>
      <c r="DX357" t="s">
        <v>398</v>
      </c>
      <c r="DY357" s="11">
        <v>0</v>
      </c>
      <c r="DZ357" t="str">
        <f>_xll.SNL.Clients.Office.Excel.Functions.SPG(DW357, "SP_COUNTRY_NAME")</f>
        <v>South Africa</v>
      </c>
      <c r="EE357" t="str">
        <f>_xll.SNL.Clients.Office.Excel.Functions.SPG(EB357, "SP_COUNTRY_NAME")</f>
        <v>#INVALID COMPANY ID</v>
      </c>
      <c r="EF357" t="s">
        <v>477</v>
      </c>
      <c r="EG357">
        <v>4102247</v>
      </c>
      <c r="EH357" t="s">
        <v>398</v>
      </c>
      <c r="EI357" s="11">
        <v>0</v>
      </c>
      <c r="EJ357" t="str">
        <f>_xll.SNL.Clients.Office.Excel.Functions.SPG(EG357, "SP_COUNTRY_NAME")</f>
        <v>USA</v>
      </c>
      <c r="EO357" t="str">
        <f>_xll.SNL.Clients.Office.Excel.Functions.SPG(EL357, "SP_COUNTRY_NAME")</f>
        <v>#INVALID COMPANY ID</v>
      </c>
      <c r="ET357" t="str">
        <f>_xll.SNL.Clients.Office.Excel.Functions.SPG(EQ357, "SP_COUNTRY_NAME")</f>
        <v>#INVALID COMPANY ID</v>
      </c>
      <c r="EY357" t="str">
        <f>_xll.SNL.Clients.Office.Excel.Functions.SPG(EV357, "SP_COUNTRY_NAME")</f>
        <v>#INVALID COMPANY ID</v>
      </c>
      <c r="EZ357" t="s">
        <v>1486</v>
      </c>
      <c r="FA357">
        <v>4773635</v>
      </c>
      <c r="FB357" t="s">
        <v>398</v>
      </c>
      <c r="FC357" s="11">
        <v>0</v>
      </c>
      <c r="FD357" t="str">
        <f>_xll.SNL.Clients.Office.Excel.Functions.SPG(FA357, "SP_COUNTRY_NAME")</f>
        <v>Switzerland</v>
      </c>
      <c r="FE357" t="s">
        <v>1486</v>
      </c>
      <c r="FF357">
        <v>4773635</v>
      </c>
      <c r="FG357" t="s">
        <v>398</v>
      </c>
      <c r="FH357" s="11">
        <v>0</v>
      </c>
      <c r="FI357" t="str">
        <f>_xll.SNL.Clients.Office.Excel.Functions.SPG(FF357, "SP_COUNTRY_NAME")</f>
        <v>Switzerland</v>
      </c>
      <c r="FJ357" t="s">
        <v>436</v>
      </c>
      <c r="FK357">
        <v>4757367</v>
      </c>
      <c r="FL357" t="s">
        <v>402</v>
      </c>
      <c r="FM357" s="11">
        <v>0</v>
      </c>
      <c r="FN357" t="str">
        <f>_xll.SNL.Clients.Office.Excel.Functions.SPG(FK357, "SP_COUNTRY_NAME")</f>
        <v>Australia</v>
      </c>
      <c r="FS357" t="str">
        <f>_xll.SNL.Clients.Office.Excel.Functions.SPG(FP357, "SP_COUNTRY_NAME")</f>
        <v>#INVALID COMPANY ID</v>
      </c>
      <c r="FT357" t="s">
        <v>477</v>
      </c>
      <c r="FU357">
        <v>4102247</v>
      </c>
      <c r="FV357" t="s">
        <v>398</v>
      </c>
      <c r="FW357" s="11">
        <v>0</v>
      </c>
      <c r="FX357" t="str">
        <f>_xll.SNL.Clients.Office.Excel.Functions.SPG(FU357, "SP_COUNTRY_NAME")</f>
        <v>USA</v>
      </c>
      <c r="GC357" t="str">
        <f>_xll.SNL.Clients.Office.Excel.Functions.SPG(FZ357, "SP_COUNTRY_NAME")</f>
        <v>#INVALID COMPANY ID</v>
      </c>
      <c r="GH357" t="str">
        <f>_xll.SNL.Clients.Office.Excel.Functions.SPG(GE357, "SP_COUNTRY_NAME")</f>
        <v>#INVALID COMPANY ID</v>
      </c>
      <c r="GM357" t="str">
        <f>_xll.SNL.Clients.Office.Excel.Functions.SPG(GJ357, "SP_COUNTRY_NAME")</f>
        <v>#INVALID COMPANY ID</v>
      </c>
      <c r="GR357" t="str">
        <f>_xll.SNL.Clients.Office.Excel.Functions.SPG(GO357, "SP_COUNTRY_NAME")</f>
        <v>#INVALID COMPANY ID</v>
      </c>
      <c r="GW357" t="str">
        <f>_xll.SNL.Clients.Office.Excel.Functions.SPG(GT357, "SP_COUNTRY_NAME")</f>
        <v>#INVALID COMPANY ID</v>
      </c>
      <c r="HB357" t="str">
        <f>_xll.SNL.Clients.Office.Excel.Functions.SPG(GY357, "SP_COUNTRY_NAME")</f>
        <v>#INVALID COMPANY ID</v>
      </c>
      <c r="HC357" t="s">
        <v>436</v>
      </c>
      <c r="HD357">
        <v>4757367</v>
      </c>
      <c r="HE357" t="s">
        <v>402</v>
      </c>
      <c r="HF357" s="11">
        <v>0</v>
      </c>
      <c r="HG357" t="str">
        <f>_xll.SNL.Clients.Office.Excel.Functions.SPG(HD357, "SP_COUNTRY_NAME")</f>
        <v>Australia</v>
      </c>
      <c r="HL357" t="str">
        <f>_xll.SNL.Clients.Office.Excel.Functions.SPG(HI357, "SP_COUNTRY_NAME")</f>
        <v>#INVALID COMPANY ID</v>
      </c>
      <c r="HQ357" t="str">
        <f>_xll.SNL.Clients.Office.Excel.Functions.SPG(HN357, "SP_COUNTRY_NAME")</f>
        <v>#INVALID COMPANY ID</v>
      </c>
      <c r="HR357" t="s">
        <v>436</v>
      </c>
      <c r="HS357">
        <v>4757367</v>
      </c>
      <c r="HT357" t="s">
        <v>402</v>
      </c>
      <c r="HU357" s="11">
        <v>0</v>
      </c>
      <c r="HV357" t="str">
        <f>_xll.SNL.Clients.Office.Excel.Functions.SPG(HS357, "SP_COUNTRY_NAME")</f>
        <v>Australia</v>
      </c>
      <c r="HW357" t="s">
        <v>477</v>
      </c>
      <c r="HX357">
        <v>4102247</v>
      </c>
      <c r="HY357" t="s">
        <v>398</v>
      </c>
      <c r="HZ357" s="11">
        <v>0</v>
      </c>
      <c r="IA357" t="str">
        <f>_xll.SNL.Clients.Office.Excel.Functions.SPG(HX357, "SP_COUNTRY_NAME")</f>
        <v>USA</v>
      </c>
      <c r="IF357" t="str">
        <f>_xll.SNL.Clients.Office.Excel.Functions.SPG(IC357, "SP_COUNTRY_NAME")</f>
        <v>#INVALID COMPANY ID</v>
      </c>
      <c r="IK357" t="str">
        <f>_xll.SNL.Clients.Office.Excel.Functions.SPG(IH357, "SP_COUNTRY_NAME")</f>
        <v>#INVALID COMPANY ID</v>
      </c>
      <c r="IP357" t="str">
        <f>_xll.SNL.Clients.Office.Excel.Functions.SPG(IM357, "SP_COUNTRY_NAME")</f>
        <v>#INVALID COMPANY ID</v>
      </c>
      <c r="IU357" t="str">
        <f>_xll.SNL.Clients.Office.Excel.Functions.SPG(IR357, "SP_COUNTRY_NAME")</f>
        <v>#INVALID COMPANY ID</v>
      </c>
      <c r="IZ357" t="str">
        <f>_xll.SNL.Clients.Office.Excel.Functions.SPG(IW357, "SP_COUNTRY_NAME")</f>
        <v>#INVALID COMPANY ID</v>
      </c>
      <c r="JE357" t="str">
        <f>_xll.SNL.Clients.Office.Excel.Functions.SPG(JB357, "SP_COUNTRY_NAME")</f>
        <v>#INVALID COMPANY ID</v>
      </c>
      <c r="JF357" t="s">
        <v>794</v>
      </c>
      <c r="JG357">
        <v>5830610</v>
      </c>
      <c r="JH357" t="s">
        <v>398</v>
      </c>
      <c r="JI357" s="11">
        <v>0</v>
      </c>
      <c r="JJ357" t="str">
        <f>_xll.SNL.Clients.Office.Excel.Functions.SPG(JG357, "SP_COUNTRY_NAME")</f>
        <v>South Africa</v>
      </c>
      <c r="JK357" t="s">
        <v>1486</v>
      </c>
      <c r="JL357">
        <v>4773635</v>
      </c>
      <c r="JM357" t="s">
        <v>398</v>
      </c>
      <c r="JN357" s="11">
        <v>0</v>
      </c>
      <c r="JO357" t="str">
        <f>_xll.SNL.Clients.Office.Excel.Functions.SPG(JL357, "SP_COUNTRY_NAME")</f>
        <v>Switzerland</v>
      </c>
      <c r="JT357" t="str">
        <f>_xll.SNL.Clients.Office.Excel.Functions.SPG(JQ357, "SP_COUNTRY_NAME")</f>
        <v>#INVALID COMPANY ID</v>
      </c>
      <c r="JY357" t="str">
        <f>_xll.SNL.Clients.Office.Excel.Functions.SPG(JV357, "SP_COUNTRY_NAME")</f>
        <v>#INVALID COMPANY ID</v>
      </c>
      <c r="JZ357" t="s">
        <v>436</v>
      </c>
      <c r="KA357">
        <v>4757367</v>
      </c>
      <c r="KB357" t="s">
        <v>402</v>
      </c>
      <c r="KC357" s="11">
        <v>0</v>
      </c>
      <c r="KD357" t="str">
        <f>_xll.SNL.Clients.Office.Excel.Functions.SPG(KA357, "SP_COUNTRY_NAME")</f>
        <v>Australia</v>
      </c>
      <c r="KI357" t="str">
        <f>_xll.SNL.Clients.Office.Excel.Functions.SPG(KF357, "SP_COUNTRY_NAME")</f>
        <v>#INVALID COMPANY ID</v>
      </c>
      <c r="KN357" t="str">
        <f>_xll.SNL.Clients.Office.Excel.Functions.SPG(KK357, "SP_COUNTRY_NAME")</f>
        <v>#INVALID COMPANY ID</v>
      </c>
    </row>
    <row r="358" spans="5:300" x14ac:dyDescent="0.35">
      <c r="E358" t="str">
        <f>_xll.SNL.Clients.Office.Excel.Functions.SPG(B358, "SP_COUNTRY_NAME")</f>
        <v>#INVALID COMPANY ID</v>
      </c>
      <c r="F358" t="s">
        <v>919</v>
      </c>
      <c r="G358">
        <v>7436101</v>
      </c>
      <c r="H358" t="s">
        <v>398</v>
      </c>
      <c r="I358" s="11">
        <v>0</v>
      </c>
      <c r="J358" t="str">
        <f>_xll.SNL.Clients.Office.Excel.Functions.SPG(G358, "SP_COUNTRY_NAME")</f>
        <v>Hong Kong</v>
      </c>
      <c r="O358" t="str">
        <f>_xll.SNL.Clients.Office.Excel.Functions.SPG(L358, "SP_COUNTRY_NAME")</f>
        <v>#INVALID COMPANY ID</v>
      </c>
      <c r="P358" t="s">
        <v>724</v>
      </c>
      <c r="Q358">
        <v>112262714</v>
      </c>
      <c r="R358" t="s">
        <v>398</v>
      </c>
      <c r="S358" s="11">
        <v>0</v>
      </c>
      <c r="T358" t="str">
        <f>_xll.SNL.Clients.Office.Excel.Functions.SPG(Q358, "SP_COUNTRY_NAME")</f>
        <v>#INVALID COMPANY ID</v>
      </c>
      <c r="Y358" t="str">
        <f>_xll.SNL.Clients.Office.Excel.Functions.SPG(V358, "SP_COUNTRY_NAME")</f>
        <v>#INVALID COMPANY ID</v>
      </c>
      <c r="AD358" t="str">
        <f>_xll.SNL.Clients.Office.Excel.Functions.SPG(AA358, "SP_COUNTRY_NAME")</f>
        <v>#INVALID COMPANY ID</v>
      </c>
      <c r="AI358" t="str">
        <f>_xll.SNL.Clients.Office.Excel.Functions.SPG(AF358, "SP_COUNTRY_NAME")</f>
        <v>#INVALID COMPANY ID</v>
      </c>
      <c r="AJ358" t="s">
        <v>724</v>
      </c>
      <c r="AK358">
        <v>112262714</v>
      </c>
      <c r="AL358" t="s">
        <v>398</v>
      </c>
      <c r="AM358" s="11">
        <v>0</v>
      </c>
      <c r="AN358" t="str">
        <f>_xll.SNL.Clients.Office.Excel.Functions.SPG(AK358, "SP_COUNTRY_NAME")</f>
        <v>#INVALID COMPANY ID</v>
      </c>
      <c r="AS358" t="str">
        <f>_xll.SNL.Clients.Office.Excel.Functions.SPG(AP358, "SP_COUNTRY_NAME")</f>
        <v>#INVALID COMPANY ID</v>
      </c>
      <c r="AX358" t="str">
        <f>_xll.SNL.Clients.Office.Excel.Functions.SPG(AU358, "SP_COUNTRY_NAME")</f>
        <v>#INVALID COMPANY ID</v>
      </c>
      <c r="BC358" t="str">
        <f>_xll.SNL.Clients.Office.Excel.Functions.SPG(AZ358, "SP_COUNTRY_NAME")</f>
        <v>#INVALID COMPANY ID</v>
      </c>
      <c r="BH358" t="str">
        <f>_xll.SNL.Clients.Office.Excel.Functions.SPG(BE358, "SP_COUNTRY_NAME")</f>
        <v>#INVALID COMPANY ID</v>
      </c>
      <c r="BM358" t="str">
        <f>_xll.SNL.Clients.Office.Excel.Functions.SPG(BJ358, "SP_COUNTRY_NAME")</f>
        <v>#INVALID COMPANY ID</v>
      </c>
      <c r="BR358" t="str">
        <f>_xll.SNL.Clients.Office.Excel.Functions.SPG(BO358, "SP_COUNTRY_NAME")</f>
        <v>#INVALID COMPANY ID</v>
      </c>
      <c r="BW358" t="str">
        <f>_xll.SNL.Clients.Office.Excel.Functions.SPG(BT358, "SP_COUNTRY_NAME")</f>
        <v>#INVALID COMPANY ID</v>
      </c>
      <c r="BX358" t="s">
        <v>1808</v>
      </c>
      <c r="BY358">
        <v>117743850</v>
      </c>
      <c r="BZ358" t="s">
        <v>398</v>
      </c>
      <c r="CA358" s="11">
        <v>0</v>
      </c>
      <c r="CB358" t="str">
        <f>_xll.SNL.Clients.Office.Excel.Functions.SPG(BY358, "SP_COUNTRY_NAME")</f>
        <v>USA</v>
      </c>
      <c r="CC358" t="s">
        <v>1487</v>
      </c>
      <c r="CD358">
        <v>101377641</v>
      </c>
      <c r="CE358" t="s">
        <v>398</v>
      </c>
      <c r="CF358" s="11">
        <v>0</v>
      </c>
      <c r="CG358" t="str">
        <f>_xll.SNL.Clients.Office.Excel.Functions.SPG(CD358, "SP_COUNTRY_NAME")</f>
        <v>USA</v>
      </c>
      <c r="CH358" t="s">
        <v>1808</v>
      </c>
      <c r="CI358">
        <v>117743850</v>
      </c>
      <c r="CJ358" t="s">
        <v>398</v>
      </c>
      <c r="CK358" s="11">
        <v>0</v>
      </c>
      <c r="CL358" t="str">
        <f>_xll.SNL.Clients.Office.Excel.Functions.SPG(CI358, "SP_COUNTRY_NAME")</f>
        <v>USA</v>
      </c>
      <c r="CQ358" t="str">
        <f>_xll.SNL.Clients.Office.Excel.Functions.SPG(CN358, "SP_COUNTRY_NAME")</f>
        <v>#INVALID COMPANY ID</v>
      </c>
      <c r="CV358" t="str">
        <f>_xll.SNL.Clients.Office.Excel.Functions.SPG(CS358, "SP_COUNTRY_NAME")</f>
        <v>#INVALID COMPANY ID</v>
      </c>
      <c r="CW358" t="s">
        <v>1808</v>
      </c>
      <c r="CX358">
        <v>117743850</v>
      </c>
      <c r="CY358" t="s">
        <v>398</v>
      </c>
      <c r="CZ358" s="11">
        <v>0</v>
      </c>
      <c r="DA358" t="str">
        <f>_xll.SNL.Clients.Office.Excel.Functions.SPG(CX358, "SP_COUNTRY_NAME")</f>
        <v>USA</v>
      </c>
      <c r="DF358" t="str">
        <f>_xll.SNL.Clients.Office.Excel.Functions.SPG(DC358, "SP_COUNTRY_NAME")</f>
        <v>#INVALID COMPANY ID</v>
      </c>
      <c r="DK358" t="str">
        <f>_xll.SNL.Clients.Office.Excel.Functions.SPG(DH358, "SP_COUNTRY_NAME")</f>
        <v>#INVALID COMPANY ID</v>
      </c>
      <c r="DL358" t="s">
        <v>919</v>
      </c>
      <c r="DM358">
        <v>7436101</v>
      </c>
      <c r="DN358" t="s">
        <v>398</v>
      </c>
      <c r="DO358" s="11">
        <v>0</v>
      </c>
      <c r="DP358" t="str">
        <f>_xll.SNL.Clients.Office.Excel.Functions.SPG(DM358, "SP_COUNTRY_NAME")</f>
        <v>Hong Kong</v>
      </c>
      <c r="DQ358" t="s">
        <v>919</v>
      </c>
      <c r="DR358">
        <v>7436101</v>
      </c>
      <c r="DS358" t="s">
        <v>398</v>
      </c>
      <c r="DT358" s="11">
        <v>0</v>
      </c>
      <c r="DU358" t="str">
        <f>_xll.SNL.Clients.Office.Excel.Functions.SPG(DR358, "SP_COUNTRY_NAME")</f>
        <v>Hong Kong</v>
      </c>
      <c r="DV358" t="s">
        <v>919</v>
      </c>
      <c r="DW358">
        <v>7436101</v>
      </c>
      <c r="DX358" t="s">
        <v>398</v>
      </c>
      <c r="DY358" s="11">
        <v>0</v>
      </c>
      <c r="DZ358" t="str">
        <f>_xll.SNL.Clients.Office.Excel.Functions.SPG(DW358, "SP_COUNTRY_NAME")</f>
        <v>Hong Kong</v>
      </c>
      <c r="EE358" t="str">
        <f>_xll.SNL.Clients.Office.Excel.Functions.SPG(EB358, "SP_COUNTRY_NAME")</f>
        <v>#INVALID COMPANY ID</v>
      </c>
      <c r="EF358" t="s">
        <v>1900</v>
      </c>
      <c r="EG358">
        <v>4119544</v>
      </c>
      <c r="EH358" t="s">
        <v>403</v>
      </c>
      <c r="EI358" s="11">
        <v>0</v>
      </c>
      <c r="EJ358" t="str">
        <f>_xll.SNL.Clients.Office.Excel.Functions.SPG(EG358, "SP_COUNTRY_NAME")</f>
        <v>USA</v>
      </c>
      <c r="EO358" t="str">
        <f>_xll.SNL.Clients.Office.Excel.Functions.SPG(EL358, "SP_COUNTRY_NAME")</f>
        <v>#INVALID COMPANY ID</v>
      </c>
      <c r="ET358" t="str">
        <f>_xll.SNL.Clients.Office.Excel.Functions.SPG(EQ358, "SP_COUNTRY_NAME")</f>
        <v>#INVALID COMPANY ID</v>
      </c>
      <c r="EY358" t="str">
        <f>_xll.SNL.Clients.Office.Excel.Functions.SPG(EV358, "SP_COUNTRY_NAME")</f>
        <v>#INVALID COMPANY ID</v>
      </c>
      <c r="EZ358" t="s">
        <v>1487</v>
      </c>
      <c r="FA358">
        <v>101377641</v>
      </c>
      <c r="FB358" t="s">
        <v>398</v>
      </c>
      <c r="FC358" s="11">
        <v>0</v>
      </c>
      <c r="FD358" t="str">
        <f>_xll.SNL.Clients.Office.Excel.Functions.SPG(FA358, "SP_COUNTRY_NAME")</f>
        <v>USA</v>
      </c>
      <c r="FE358" t="s">
        <v>1487</v>
      </c>
      <c r="FF358">
        <v>101377641</v>
      </c>
      <c r="FG358" t="s">
        <v>398</v>
      </c>
      <c r="FH358" s="11">
        <v>0</v>
      </c>
      <c r="FI358" t="str">
        <f>_xll.SNL.Clients.Office.Excel.Functions.SPG(FF358, "SP_COUNTRY_NAME")</f>
        <v>USA</v>
      </c>
      <c r="FJ358" t="s">
        <v>1808</v>
      </c>
      <c r="FK358">
        <v>117743850</v>
      </c>
      <c r="FL358" t="s">
        <v>398</v>
      </c>
      <c r="FM358" s="11">
        <v>0</v>
      </c>
      <c r="FN358" t="str">
        <f>_xll.SNL.Clients.Office.Excel.Functions.SPG(FK358, "SP_COUNTRY_NAME")</f>
        <v>USA</v>
      </c>
      <c r="FS358" t="str">
        <f>_xll.SNL.Clients.Office.Excel.Functions.SPG(FP358, "SP_COUNTRY_NAME")</f>
        <v>#INVALID COMPANY ID</v>
      </c>
      <c r="FT358" t="s">
        <v>1900</v>
      </c>
      <c r="FU358">
        <v>4119544</v>
      </c>
      <c r="FV358" t="s">
        <v>403</v>
      </c>
      <c r="FW358" s="11">
        <v>0</v>
      </c>
      <c r="FX358" t="str">
        <f>_xll.SNL.Clients.Office.Excel.Functions.SPG(FU358, "SP_COUNTRY_NAME")</f>
        <v>USA</v>
      </c>
      <c r="GC358" t="str">
        <f>_xll.SNL.Clients.Office.Excel.Functions.SPG(FZ358, "SP_COUNTRY_NAME")</f>
        <v>#INVALID COMPANY ID</v>
      </c>
      <c r="GH358" t="str">
        <f>_xll.SNL.Clients.Office.Excel.Functions.SPG(GE358, "SP_COUNTRY_NAME")</f>
        <v>#INVALID COMPANY ID</v>
      </c>
      <c r="GM358" t="str">
        <f>_xll.SNL.Clients.Office.Excel.Functions.SPG(GJ358, "SP_COUNTRY_NAME")</f>
        <v>#INVALID COMPANY ID</v>
      </c>
      <c r="GR358" t="str">
        <f>_xll.SNL.Clients.Office.Excel.Functions.SPG(GO358, "SP_COUNTRY_NAME")</f>
        <v>#INVALID COMPANY ID</v>
      </c>
      <c r="GW358" t="str">
        <f>_xll.SNL.Clients.Office.Excel.Functions.SPG(GT358, "SP_COUNTRY_NAME")</f>
        <v>#INVALID COMPANY ID</v>
      </c>
      <c r="HB358" t="str">
        <f>_xll.SNL.Clients.Office.Excel.Functions.SPG(GY358, "SP_COUNTRY_NAME")</f>
        <v>#INVALID COMPANY ID</v>
      </c>
      <c r="HC358" t="s">
        <v>1808</v>
      </c>
      <c r="HD358">
        <v>117743850</v>
      </c>
      <c r="HE358" t="s">
        <v>398</v>
      </c>
      <c r="HF358" s="11">
        <v>0</v>
      </c>
      <c r="HG358" t="str">
        <f>_xll.SNL.Clients.Office.Excel.Functions.SPG(HD358, "SP_COUNTRY_NAME")</f>
        <v>USA</v>
      </c>
      <c r="HL358" t="str">
        <f>_xll.SNL.Clients.Office.Excel.Functions.SPG(HI358, "SP_COUNTRY_NAME")</f>
        <v>#INVALID COMPANY ID</v>
      </c>
      <c r="HQ358" t="str">
        <f>_xll.SNL.Clients.Office.Excel.Functions.SPG(HN358, "SP_COUNTRY_NAME")</f>
        <v>#INVALID COMPANY ID</v>
      </c>
      <c r="HR358" t="s">
        <v>1808</v>
      </c>
      <c r="HS358">
        <v>117743850</v>
      </c>
      <c r="HT358" t="s">
        <v>398</v>
      </c>
      <c r="HU358" s="11">
        <v>0</v>
      </c>
      <c r="HV358" t="str">
        <f>_xll.SNL.Clients.Office.Excel.Functions.SPG(HS358, "SP_COUNTRY_NAME")</f>
        <v>USA</v>
      </c>
      <c r="HW358" t="s">
        <v>1900</v>
      </c>
      <c r="HX358">
        <v>4119544</v>
      </c>
      <c r="HY358" t="s">
        <v>403</v>
      </c>
      <c r="HZ358" s="11">
        <v>0</v>
      </c>
      <c r="IA358" t="str">
        <f>_xll.SNL.Clients.Office.Excel.Functions.SPG(HX358, "SP_COUNTRY_NAME")</f>
        <v>USA</v>
      </c>
      <c r="IF358" t="str">
        <f>_xll.SNL.Clients.Office.Excel.Functions.SPG(IC358, "SP_COUNTRY_NAME")</f>
        <v>#INVALID COMPANY ID</v>
      </c>
      <c r="IK358" t="str">
        <f>_xll.SNL.Clients.Office.Excel.Functions.SPG(IH358, "SP_COUNTRY_NAME")</f>
        <v>#INVALID COMPANY ID</v>
      </c>
      <c r="IP358" t="str">
        <f>_xll.SNL.Clients.Office.Excel.Functions.SPG(IM358, "SP_COUNTRY_NAME")</f>
        <v>#INVALID COMPANY ID</v>
      </c>
      <c r="IU358" t="str">
        <f>_xll.SNL.Clients.Office.Excel.Functions.SPG(IR358, "SP_COUNTRY_NAME")</f>
        <v>#INVALID COMPANY ID</v>
      </c>
      <c r="IZ358" t="str">
        <f>_xll.SNL.Clients.Office.Excel.Functions.SPG(IW358, "SP_COUNTRY_NAME")</f>
        <v>#INVALID COMPANY ID</v>
      </c>
      <c r="JE358" t="str">
        <f>_xll.SNL.Clients.Office.Excel.Functions.SPG(JB358, "SP_COUNTRY_NAME")</f>
        <v>#INVALID COMPANY ID</v>
      </c>
      <c r="JF358" t="s">
        <v>919</v>
      </c>
      <c r="JG358">
        <v>7436101</v>
      </c>
      <c r="JH358" t="s">
        <v>398</v>
      </c>
      <c r="JI358" s="11">
        <v>0</v>
      </c>
      <c r="JJ358" t="str">
        <f>_xll.SNL.Clients.Office.Excel.Functions.SPG(JG358, "SP_COUNTRY_NAME")</f>
        <v>Hong Kong</v>
      </c>
      <c r="JK358" t="s">
        <v>1487</v>
      </c>
      <c r="JL358">
        <v>101377641</v>
      </c>
      <c r="JM358" t="s">
        <v>398</v>
      </c>
      <c r="JN358" s="11">
        <v>0</v>
      </c>
      <c r="JO358" t="str">
        <f>_xll.SNL.Clients.Office.Excel.Functions.SPG(JL358, "SP_COUNTRY_NAME")</f>
        <v>USA</v>
      </c>
      <c r="JT358" t="str">
        <f>_xll.SNL.Clients.Office.Excel.Functions.SPG(JQ358, "SP_COUNTRY_NAME")</f>
        <v>#INVALID COMPANY ID</v>
      </c>
      <c r="JY358" t="str">
        <f>_xll.SNL.Clients.Office.Excel.Functions.SPG(JV358, "SP_COUNTRY_NAME")</f>
        <v>#INVALID COMPANY ID</v>
      </c>
      <c r="JZ358" t="s">
        <v>1808</v>
      </c>
      <c r="KA358">
        <v>117743850</v>
      </c>
      <c r="KB358" t="s">
        <v>398</v>
      </c>
      <c r="KC358" s="11">
        <v>0</v>
      </c>
      <c r="KD358" t="str">
        <f>_xll.SNL.Clients.Office.Excel.Functions.SPG(KA358, "SP_COUNTRY_NAME")</f>
        <v>USA</v>
      </c>
      <c r="KI358" t="str">
        <f>_xll.SNL.Clients.Office.Excel.Functions.SPG(KF358, "SP_COUNTRY_NAME")</f>
        <v>#INVALID COMPANY ID</v>
      </c>
      <c r="KN358" t="str">
        <f>_xll.SNL.Clients.Office.Excel.Functions.SPG(KK358, "SP_COUNTRY_NAME")</f>
        <v>#INVALID COMPANY ID</v>
      </c>
    </row>
    <row r="359" spans="5:300" x14ac:dyDescent="0.35">
      <c r="E359" t="str">
        <f>_xll.SNL.Clients.Office.Excel.Functions.SPG(B359, "SP_COUNTRY_NAME")</f>
        <v>#INVALID COMPANY ID</v>
      </c>
      <c r="F359" t="s">
        <v>920</v>
      </c>
      <c r="G359">
        <v>4417280</v>
      </c>
      <c r="H359" t="s">
        <v>398</v>
      </c>
      <c r="I359" s="11">
        <v>0</v>
      </c>
      <c r="J359" t="str">
        <f>_xll.SNL.Clients.Office.Excel.Functions.SPG(G359, "SP_COUNTRY_NAME")</f>
        <v>Spain</v>
      </c>
      <c r="O359" t="str">
        <f>_xll.SNL.Clients.Office.Excel.Functions.SPG(L359, "SP_COUNTRY_NAME")</f>
        <v>#INVALID COMPANY ID</v>
      </c>
      <c r="P359" t="s">
        <v>711</v>
      </c>
      <c r="Q359">
        <v>4949613</v>
      </c>
      <c r="R359" t="s">
        <v>398</v>
      </c>
      <c r="S359" s="11">
        <v>0</v>
      </c>
      <c r="T359" t="str">
        <f>_xll.SNL.Clients.Office.Excel.Functions.SPG(Q359, "SP_COUNTRY_NAME")</f>
        <v>South Africa</v>
      </c>
      <c r="Y359" t="str">
        <f>_xll.SNL.Clients.Office.Excel.Functions.SPG(V359, "SP_COUNTRY_NAME")</f>
        <v>#INVALID COMPANY ID</v>
      </c>
      <c r="AD359" t="str">
        <f>_xll.SNL.Clients.Office.Excel.Functions.SPG(AA359, "SP_COUNTRY_NAME")</f>
        <v>#INVALID COMPANY ID</v>
      </c>
      <c r="AI359" t="str">
        <f>_xll.SNL.Clients.Office.Excel.Functions.SPG(AF359, "SP_COUNTRY_NAME")</f>
        <v>#INVALID COMPANY ID</v>
      </c>
      <c r="AJ359" t="s">
        <v>711</v>
      </c>
      <c r="AK359">
        <v>4949613</v>
      </c>
      <c r="AL359" t="s">
        <v>398</v>
      </c>
      <c r="AM359" s="11">
        <v>0</v>
      </c>
      <c r="AN359" t="str">
        <f>_xll.SNL.Clients.Office.Excel.Functions.SPG(AK359, "SP_COUNTRY_NAME")</f>
        <v>South Africa</v>
      </c>
      <c r="AS359" t="str">
        <f>_xll.SNL.Clients.Office.Excel.Functions.SPG(AP359, "SP_COUNTRY_NAME")</f>
        <v>#INVALID COMPANY ID</v>
      </c>
      <c r="AX359" t="str">
        <f>_xll.SNL.Clients.Office.Excel.Functions.SPG(AU359, "SP_COUNTRY_NAME")</f>
        <v>#INVALID COMPANY ID</v>
      </c>
      <c r="BC359" t="str">
        <f>_xll.SNL.Clients.Office.Excel.Functions.SPG(AZ359, "SP_COUNTRY_NAME")</f>
        <v>#INVALID COMPANY ID</v>
      </c>
      <c r="BH359" t="str">
        <f>_xll.SNL.Clients.Office.Excel.Functions.SPG(BE359, "SP_COUNTRY_NAME")</f>
        <v>#INVALID COMPANY ID</v>
      </c>
      <c r="BM359" t="str">
        <f>_xll.SNL.Clients.Office.Excel.Functions.SPG(BJ359, "SP_COUNTRY_NAME")</f>
        <v>#INVALID COMPANY ID</v>
      </c>
      <c r="BR359" t="str">
        <f>_xll.SNL.Clients.Office.Excel.Functions.SPG(BO359, "SP_COUNTRY_NAME")</f>
        <v>#INVALID COMPANY ID</v>
      </c>
      <c r="BW359" t="str">
        <f>_xll.SNL.Clients.Office.Excel.Functions.SPG(BT359, "SP_COUNTRY_NAME")</f>
        <v>#INVALID COMPANY ID</v>
      </c>
      <c r="BX359" t="s">
        <v>1809</v>
      </c>
      <c r="BY359">
        <v>4119637</v>
      </c>
      <c r="BZ359" t="s">
        <v>398</v>
      </c>
      <c r="CA359" s="11">
        <v>0</v>
      </c>
      <c r="CB359" t="str">
        <f>_xll.SNL.Clients.Office.Excel.Functions.SPG(BY359, "SP_COUNTRY_NAME")</f>
        <v>USA</v>
      </c>
      <c r="CC359" t="s">
        <v>508</v>
      </c>
      <c r="CD359">
        <v>4187546</v>
      </c>
      <c r="CE359" t="s">
        <v>398</v>
      </c>
      <c r="CF359" s="11">
        <v>0</v>
      </c>
      <c r="CG359" t="str">
        <f>_xll.SNL.Clients.Office.Excel.Functions.SPG(CD359, "SP_COUNTRY_NAME")</f>
        <v>USA</v>
      </c>
      <c r="CH359" t="s">
        <v>1809</v>
      </c>
      <c r="CI359">
        <v>4119637</v>
      </c>
      <c r="CJ359" t="s">
        <v>398</v>
      </c>
      <c r="CK359" s="11">
        <v>0</v>
      </c>
      <c r="CL359" t="str">
        <f>_xll.SNL.Clients.Office.Excel.Functions.SPG(CI359, "SP_COUNTRY_NAME")</f>
        <v>USA</v>
      </c>
      <c r="CQ359" t="str">
        <f>_xll.SNL.Clients.Office.Excel.Functions.SPG(CN359, "SP_COUNTRY_NAME")</f>
        <v>#INVALID COMPANY ID</v>
      </c>
      <c r="CV359" t="str">
        <f>_xll.SNL.Clients.Office.Excel.Functions.SPG(CS359, "SP_COUNTRY_NAME")</f>
        <v>#INVALID COMPANY ID</v>
      </c>
      <c r="CW359" t="s">
        <v>1809</v>
      </c>
      <c r="CX359">
        <v>4119637</v>
      </c>
      <c r="CY359" t="s">
        <v>398</v>
      </c>
      <c r="CZ359" s="11">
        <v>0</v>
      </c>
      <c r="DA359" t="str">
        <f>_xll.SNL.Clients.Office.Excel.Functions.SPG(CX359, "SP_COUNTRY_NAME")</f>
        <v>USA</v>
      </c>
      <c r="DF359" t="str">
        <f>_xll.SNL.Clients.Office.Excel.Functions.SPG(DC359, "SP_COUNTRY_NAME")</f>
        <v>#INVALID COMPANY ID</v>
      </c>
      <c r="DK359" t="str">
        <f>_xll.SNL.Clients.Office.Excel.Functions.SPG(DH359, "SP_COUNTRY_NAME")</f>
        <v>#INVALID COMPANY ID</v>
      </c>
      <c r="DL359" t="s">
        <v>920</v>
      </c>
      <c r="DM359">
        <v>4417280</v>
      </c>
      <c r="DN359" t="s">
        <v>398</v>
      </c>
      <c r="DO359" s="11">
        <v>0</v>
      </c>
      <c r="DP359" t="str">
        <f>_xll.SNL.Clients.Office.Excel.Functions.SPG(DM359, "SP_COUNTRY_NAME")</f>
        <v>Spain</v>
      </c>
      <c r="DQ359" t="s">
        <v>920</v>
      </c>
      <c r="DR359">
        <v>4417280</v>
      </c>
      <c r="DS359" t="s">
        <v>398</v>
      </c>
      <c r="DT359" s="11">
        <v>0</v>
      </c>
      <c r="DU359" t="str">
        <f>_xll.SNL.Clients.Office.Excel.Functions.SPG(DR359, "SP_COUNTRY_NAME")</f>
        <v>Spain</v>
      </c>
      <c r="DV359" t="s">
        <v>920</v>
      </c>
      <c r="DW359">
        <v>4417280</v>
      </c>
      <c r="DX359" t="s">
        <v>398</v>
      </c>
      <c r="DY359" s="11">
        <v>0</v>
      </c>
      <c r="DZ359" t="str">
        <f>_xll.SNL.Clients.Office.Excel.Functions.SPG(DW359, "SP_COUNTRY_NAME")</f>
        <v>Spain</v>
      </c>
      <c r="EE359" t="str">
        <f>_xll.SNL.Clients.Office.Excel.Functions.SPG(EB359, "SP_COUNTRY_NAME")</f>
        <v>#INVALID COMPANY ID</v>
      </c>
      <c r="EF359" t="s">
        <v>586</v>
      </c>
      <c r="EG359">
        <v>5809681</v>
      </c>
      <c r="EH359" t="s">
        <v>398</v>
      </c>
      <c r="EI359" s="11">
        <v>0</v>
      </c>
      <c r="EJ359" t="str">
        <f>_xll.SNL.Clients.Office.Excel.Functions.SPG(EG359, "SP_COUNTRY_NAME")</f>
        <v>Spain</v>
      </c>
      <c r="EO359" t="str">
        <f>_xll.SNL.Clients.Office.Excel.Functions.SPG(EL359, "SP_COUNTRY_NAME")</f>
        <v>#INVALID COMPANY ID</v>
      </c>
      <c r="ET359" t="str">
        <f>_xll.SNL.Clients.Office.Excel.Functions.SPG(EQ359, "SP_COUNTRY_NAME")</f>
        <v>#INVALID COMPANY ID</v>
      </c>
      <c r="EY359" t="str">
        <f>_xll.SNL.Clients.Office.Excel.Functions.SPG(EV359, "SP_COUNTRY_NAME")</f>
        <v>#INVALID COMPANY ID</v>
      </c>
      <c r="EZ359" t="s">
        <v>508</v>
      </c>
      <c r="FA359">
        <v>4187546</v>
      </c>
      <c r="FB359" t="s">
        <v>398</v>
      </c>
      <c r="FC359" s="11">
        <v>0</v>
      </c>
      <c r="FD359" t="str">
        <f>_xll.SNL.Clients.Office.Excel.Functions.SPG(FA359, "SP_COUNTRY_NAME")</f>
        <v>USA</v>
      </c>
      <c r="FE359" t="s">
        <v>508</v>
      </c>
      <c r="FF359">
        <v>4187546</v>
      </c>
      <c r="FG359" t="s">
        <v>398</v>
      </c>
      <c r="FH359" s="11">
        <v>0</v>
      </c>
      <c r="FI359" t="str">
        <f>_xll.SNL.Clients.Office.Excel.Functions.SPG(FF359, "SP_COUNTRY_NAME")</f>
        <v>USA</v>
      </c>
      <c r="FJ359" t="s">
        <v>1809</v>
      </c>
      <c r="FK359">
        <v>4119637</v>
      </c>
      <c r="FL359" t="s">
        <v>398</v>
      </c>
      <c r="FM359" s="11">
        <v>0</v>
      </c>
      <c r="FN359" t="str">
        <f>_xll.SNL.Clients.Office.Excel.Functions.SPG(FK359, "SP_COUNTRY_NAME")</f>
        <v>USA</v>
      </c>
      <c r="FS359" t="str">
        <f>_xll.SNL.Clients.Office.Excel.Functions.SPG(FP359, "SP_COUNTRY_NAME")</f>
        <v>#INVALID COMPANY ID</v>
      </c>
      <c r="FT359" t="s">
        <v>586</v>
      </c>
      <c r="FU359">
        <v>5809681</v>
      </c>
      <c r="FV359" t="s">
        <v>398</v>
      </c>
      <c r="FW359" s="11">
        <v>0</v>
      </c>
      <c r="FX359" t="str">
        <f>_xll.SNL.Clients.Office.Excel.Functions.SPG(FU359, "SP_COUNTRY_NAME")</f>
        <v>Spain</v>
      </c>
      <c r="GC359" t="str">
        <f>_xll.SNL.Clients.Office.Excel.Functions.SPG(FZ359, "SP_COUNTRY_NAME")</f>
        <v>#INVALID COMPANY ID</v>
      </c>
      <c r="GH359" t="str">
        <f>_xll.SNL.Clients.Office.Excel.Functions.SPG(GE359, "SP_COUNTRY_NAME")</f>
        <v>#INVALID COMPANY ID</v>
      </c>
      <c r="GM359" t="str">
        <f>_xll.SNL.Clients.Office.Excel.Functions.SPG(GJ359, "SP_COUNTRY_NAME")</f>
        <v>#INVALID COMPANY ID</v>
      </c>
      <c r="GR359" t="str">
        <f>_xll.SNL.Clients.Office.Excel.Functions.SPG(GO359, "SP_COUNTRY_NAME")</f>
        <v>#INVALID COMPANY ID</v>
      </c>
      <c r="GW359" t="str">
        <f>_xll.SNL.Clients.Office.Excel.Functions.SPG(GT359, "SP_COUNTRY_NAME")</f>
        <v>#INVALID COMPANY ID</v>
      </c>
      <c r="HB359" t="str">
        <f>_xll.SNL.Clients.Office.Excel.Functions.SPG(GY359, "SP_COUNTRY_NAME")</f>
        <v>#INVALID COMPANY ID</v>
      </c>
      <c r="HC359" t="s">
        <v>1809</v>
      </c>
      <c r="HD359">
        <v>4119637</v>
      </c>
      <c r="HE359" t="s">
        <v>398</v>
      </c>
      <c r="HF359" s="11">
        <v>0</v>
      </c>
      <c r="HG359" t="str">
        <f>_xll.SNL.Clients.Office.Excel.Functions.SPG(HD359, "SP_COUNTRY_NAME")</f>
        <v>USA</v>
      </c>
      <c r="HL359" t="str">
        <f>_xll.SNL.Clients.Office.Excel.Functions.SPG(HI359, "SP_COUNTRY_NAME")</f>
        <v>#INVALID COMPANY ID</v>
      </c>
      <c r="HQ359" t="str">
        <f>_xll.SNL.Clients.Office.Excel.Functions.SPG(HN359, "SP_COUNTRY_NAME")</f>
        <v>#INVALID COMPANY ID</v>
      </c>
      <c r="HR359" t="s">
        <v>1809</v>
      </c>
      <c r="HS359">
        <v>4119637</v>
      </c>
      <c r="HT359" t="s">
        <v>398</v>
      </c>
      <c r="HU359" s="11">
        <v>0</v>
      </c>
      <c r="HV359" t="str">
        <f>_xll.SNL.Clients.Office.Excel.Functions.SPG(HS359, "SP_COUNTRY_NAME")</f>
        <v>USA</v>
      </c>
      <c r="HW359" t="s">
        <v>586</v>
      </c>
      <c r="HX359">
        <v>5809681</v>
      </c>
      <c r="HY359" t="s">
        <v>398</v>
      </c>
      <c r="HZ359" s="11">
        <v>0</v>
      </c>
      <c r="IA359" t="str">
        <f>_xll.SNL.Clients.Office.Excel.Functions.SPG(HX359, "SP_COUNTRY_NAME")</f>
        <v>Spain</v>
      </c>
      <c r="IF359" t="str">
        <f>_xll.SNL.Clients.Office.Excel.Functions.SPG(IC359, "SP_COUNTRY_NAME")</f>
        <v>#INVALID COMPANY ID</v>
      </c>
      <c r="IK359" t="str">
        <f>_xll.SNL.Clients.Office.Excel.Functions.SPG(IH359, "SP_COUNTRY_NAME")</f>
        <v>#INVALID COMPANY ID</v>
      </c>
      <c r="IP359" t="str">
        <f>_xll.SNL.Clients.Office.Excel.Functions.SPG(IM359, "SP_COUNTRY_NAME")</f>
        <v>#INVALID COMPANY ID</v>
      </c>
      <c r="IU359" t="str">
        <f>_xll.SNL.Clients.Office.Excel.Functions.SPG(IR359, "SP_COUNTRY_NAME")</f>
        <v>#INVALID COMPANY ID</v>
      </c>
      <c r="IZ359" t="str">
        <f>_xll.SNL.Clients.Office.Excel.Functions.SPG(IW359, "SP_COUNTRY_NAME")</f>
        <v>#INVALID COMPANY ID</v>
      </c>
      <c r="JE359" t="str">
        <f>_xll.SNL.Clients.Office.Excel.Functions.SPG(JB359, "SP_COUNTRY_NAME")</f>
        <v>#INVALID COMPANY ID</v>
      </c>
      <c r="JF359" t="s">
        <v>920</v>
      </c>
      <c r="JG359">
        <v>4417280</v>
      </c>
      <c r="JH359" t="s">
        <v>398</v>
      </c>
      <c r="JI359" s="11">
        <v>0</v>
      </c>
      <c r="JJ359" t="str">
        <f>_xll.SNL.Clients.Office.Excel.Functions.SPG(JG359, "SP_COUNTRY_NAME")</f>
        <v>Spain</v>
      </c>
      <c r="JK359" t="s">
        <v>508</v>
      </c>
      <c r="JL359">
        <v>4187546</v>
      </c>
      <c r="JM359" t="s">
        <v>398</v>
      </c>
      <c r="JN359" s="11">
        <v>0</v>
      </c>
      <c r="JO359" t="str">
        <f>_xll.SNL.Clients.Office.Excel.Functions.SPG(JL359, "SP_COUNTRY_NAME")</f>
        <v>USA</v>
      </c>
      <c r="JT359" t="str">
        <f>_xll.SNL.Clients.Office.Excel.Functions.SPG(JQ359, "SP_COUNTRY_NAME")</f>
        <v>#INVALID COMPANY ID</v>
      </c>
      <c r="JY359" t="str">
        <f>_xll.SNL.Clients.Office.Excel.Functions.SPG(JV359, "SP_COUNTRY_NAME")</f>
        <v>#INVALID COMPANY ID</v>
      </c>
      <c r="JZ359" t="s">
        <v>1809</v>
      </c>
      <c r="KA359">
        <v>4119637</v>
      </c>
      <c r="KB359" t="s">
        <v>398</v>
      </c>
      <c r="KC359" s="11">
        <v>0</v>
      </c>
      <c r="KD359" t="str">
        <f>_xll.SNL.Clients.Office.Excel.Functions.SPG(KA359, "SP_COUNTRY_NAME")</f>
        <v>USA</v>
      </c>
      <c r="KI359" t="str">
        <f>_xll.SNL.Clients.Office.Excel.Functions.SPG(KF359, "SP_COUNTRY_NAME")</f>
        <v>#INVALID COMPANY ID</v>
      </c>
      <c r="KN359" t="str">
        <f>_xll.SNL.Clients.Office.Excel.Functions.SPG(KK359, "SP_COUNTRY_NAME")</f>
        <v>#INVALID COMPANY ID</v>
      </c>
    </row>
    <row r="360" spans="5:300" x14ac:dyDescent="0.35">
      <c r="E360" t="str">
        <f>_xll.SNL.Clients.Office.Excel.Functions.SPG(B360, "SP_COUNTRY_NAME")</f>
        <v>#INVALID COMPANY ID</v>
      </c>
      <c r="F360" t="s">
        <v>570</v>
      </c>
      <c r="G360">
        <v>109844</v>
      </c>
      <c r="H360" t="s">
        <v>398</v>
      </c>
      <c r="I360" s="11">
        <v>0</v>
      </c>
      <c r="J360" t="str">
        <f>_xll.SNL.Clients.Office.Excel.Functions.SPG(G360, "SP_COUNTRY_NAME")</f>
        <v>USA</v>
      </c>
      <c r="O360" t="str">
        <f>_xll.SNL.Clients.Office.Excel.Functions.SPG(L360, "SP_COUNTRY_NAME")</f>
        <v>#INVALID COMPANY ID</v>
      </c>
      <c r="P360" t="s">
        <v>821</v>
      </c>
      <c r="Q360">
        <v>4139354</v>
      </c>
      <c r="R360" t="s">
        <v>398</v>
      </c>
      <c r="S360" s="11">
        <v>0</v>
      </c>
      <c r="T360" t="str">
        <f>_xll.SNL.Clients.Office.Excel.Functions.SPG(Q360, "SP_COUNTRY_NAME")</f>
        <v>United Kingdom</v>
      </c>
      <c r="Y360" t="str">
        <f>_xll.SNL.Clients.Office.Excel.Functions.SPG(V360, "SP_COUNTRY_NAME")</f>
        <v>#INVALID COMPANY ID</v>
      </c>
      <c r="AD360" t="str">
        <f>_xll.SNL.Clients.Office.Excel.Functions.SPG(AA360, "SP_COUNTRY_NAME")</f>
        <v>#INVALID COMPANY ID</v>
      </c>
      <c r="AI360" t="str">
        <f>_xll.SNL.Clients.Office.Excel.Functions.SPG(AF360, "SP_COUNTRY_NAME")</f>
        <v>#INVALID COMPANY ID</v>
      </c>
      <c r="AJ360" t="s">
        <v>821</v>
      </c>
      <c r="AK360">
        <v>4139354</v>
      </c>
      <c r="AL360" t="s">
        <v>398</v>
      </c>
      <c r="AM360" s="11">
        <v>0</v>
      </c>
      <c r="AN360" t="str">
        <f>_xll.SNL.Clients.Office.Excel.Functions.SPG(AK360, "SP_COUNTRY_NAME")</f>
        <v>United Kingdom</v>
      </c>
      <c r="AS360" t="str">
        <f>_xll.SNL.Clients.Office.Excel.Functions.SPG(AP360, "SP_COUNTRY_NAME")</f>
        <v>#INVALID COMPANY ID</v>
      </c>
      <c r="AX360" t="str">
        <f>_xll.SNL.Clients.Office.Excel.Functions.SPG(AU360, "SP_COUNTRY_NAME")</f>
        <v>#INVALID COMPANY ID</v>
      </c>
      <c r="BC360" t="str">
        <f>_xll.SNL.Clients.Office.Excel.Functions.SPG(AZ360, "SP_COUNTRY_NAME")</f>
        <v>#INVALID COMPANY ID</v>
      </c>
      <c r="BH360" t="str">
        <f>_xll.SNL.Clients.Office.Excel.Functions.SPG(BE360, "SP_COUNTRY_NAME")</f>
        <v>#INVALID COMPANY ID</v>
      </c>
      <c r="BM360" t="str">
        <f>_xll.SNL.Clients.Office.Excel.Functions.SPG(BJ360, "SP_COUNTRY_NAME")</f>
        <v>#INVALID COMPANY ID</v>
      </c>
      <c r="BR360" t="str">
        <f>_xll.SNL.Clients.Office.Excel.Functions.SPG(BO360, "SP_COUNTRY_NAME")</f>
        <v>#INVALID COMPANY ID</v>
      </c>
      <c r="BW360" t="str">
        <f>_xll.SNL.Clients.Office.Excel.Functions.SPG(BT360, "SP_COUNTRY_NAME")</f>
        <v>#INVALID COMPANY ID</v>
      </c>
      <c r="BX360" t="s">
        <v>1810</v>
      </c>
      <c r="BY360">
        <v>15092839</v>
      </c>
      <c r="BZ360" t="s">
        <v>325</v>
      </c>
      <c r="CA360" s="11">
        <v>0</v>
      </c>
      <c r="CB360" t="str">
        <f>_xll.SNL.Clients.Office.Excel.Functions.SPG(BY360, "SP_COUNTRY_NAME")</f>
        <v>USA</v>
      </c>
      <c r="CC360" t="s">
        <v>1488</v>
      </c>
      <c r="CD360">
        <v>4291471</v>
      </c>
      <c r="CE360" t="s">
        <v>398</v>
      </c>
      <c r="CF360" s="11">
        <v>0</v>
      </c>
      <c r="CG360" t="str">
        <f>_xll.SNL.Clients.Office.Excel.Functions.SPG(CD360, "SP_COUNTRY_NAME")</f>
        <v>Brazil</v>
      </c>
      <c r="CH360" t="s">
        <v>1810</v>
      </c>
      <c r="CI360">
        <v>15092839</v>
      </c>
      <c r="CJ360" t="s">
        <v>325</v>
      </c>
      <c r="CK360" s="11">
        <v>0</v>
      </c>
      <c r="CL360" t="str">
        <f>_xll.SNL.Clients.Office.Excel.Functions.SPG(CI360, "SP_COUNTRY_NAME")</f>
        <v>USA</v>
      </c>
      <c r="CQ360" t="str">
        <f>_xll.SNL.Clients.Office.Excel.Functions.SPG(CN360, "SP_COUNTRY_NAME")</f>
        <v>#INVALID COMPANY ID</v>
      </c>
      <c r="CV360" t="str">
        <f>_xll.SNL.Clients.Office.Excel.Functions.SPG(CS360, "SP_COUNTRY_NAME")</f>
        <v>#INVALID COMPANY ID</v>
      </c>
      <c r="CW360" t="s">
        <v>1810</v>
      </c>
      <c r="CX360">
        <v>15092839</v>
      </c>
      <c r="CY360" t="s">
        <v>325</v>
      </c>
      <c r="CZ360" s="11">
        <v>0</v>
      </c>
      <c r="DA360" t="str">
        <f>_xll.SNL.Clients.Office.Excel.Functions.SPG(CX360, "SP_COUNTRY_NAME")</f>
        <v>USA</v>
      </c>
      <c r="DF360" t="str">
        <f>_xll.SNL.Clients.Office.Excel.Functions.SPG(DC360, "SP_COUNTRY_NAME")</f>
        <v>#INVALID COMPANY ID</v>
      </c>
      <c r="DK360" t="str">
        <f>_xll.SNL.Clients.Office.Excel.Functions.SPG(DH360, "SP_COUNTRY_NAME")</f>
        <v>#INVALID COMPANY ID</v>
      </c>
      <c r="DL360" t="s">
        <v>570</v>
      </c>
      <c r="DM360">
        <v>109844</v>
      </c>
      <c r="DN360" t="s">
        <v>398</v>
      </c>
      <c r="DO360" s="11">
        <v>0</v>
      </c>
      <c r="DP360" t="str">
        <f>_xll.SNL.Clients.Office.Excel.Functions.SPG(DM360, "SP_COUNTRY_NAME")</f>
        <v>USA</v>
      </c>
      <c r="DQ360" t="s">
        <v>570</v>
      </c>
      <c r="DR360">
        <v>109844</v>
      </c>
      <c r="DS360" t="s">
        <v>398</v>
      </c>
      <c r="DT360" s="11">
        <v>0</v>
      </c>
      <c r="DU360" t="str">
        <f>_xll.SNL.Clients.Office.Excel.Functions.SPG(DR360, "SP_COUNTRY_NAME")</f>
        <v>USA</v>
      </c>
      <c r="DV360" t="s">
        <v>570</v>
      </c>
      <c r="DW360">
        <v>109844</v>
      </c>
      <c r="DX360" t="s">
        <v>398</v>
      </c>
      <c r="DY360" s="11">
        <v>0</v>
      </c>
      <c r="DZ360" t="str">
        <f>_xll.SNL.Clients.Office.Excel.Functions.SPG(DW360, "SP_COUNTRY_NAME")</f>
        <v>USA</v>
      </c>
      <c r="EE360" t="str">
        <f>_xll.SNL.Clients.Office.Excel.Functions.SPG(EB360, "SP_COUNTRY_NAME")</f>
        <v>#INVALID COMPANY ID</v>
      </c>
      <c r="EF360" t="s">
        <v>1061</v>
      </c>
      <c r="EG360">
        <v>111354</v>
      </c>
      <c r="EH360" t="s">
        <v>398</v>
      </c>
      <c r="EI360" s="11">
        <v>0</v>
      </c>
      <c r="EJ360" t="str">
        <f>_xll.SNL.Clients.Office.Excel.Functions.SPG(EG360, "SP_COUNTRY_NAME")</f>
        <v>USA</v>
      </c>
      <c r="EO360" t="str">
        <f>_xll.SNL.Clients.Office.Excel.Functions.SPG(EL360, "SP_COUNTRY_NAME")</f>
        <v>#INVALID COMPANY ID</v>
      </c>
      <c r="ET360" t="str">
        <f>_xll.SNL.Clients.Office.Excel.Functions.SPG(EQ360, "SP_COUNTRY_NAME")</f>
        <v>#INVALID COMPANY ID</v>
      </c>
      <c r="EY360" t="str">
        <f>_xll.SNL.Clients.Office.Excel.Functions.SPG(EV360, "SP_COUNTRY_NAME")</f>
        <v>#INVALID COMPANY ID</v>
      </c>
      <c r="EZ360" t="s">
        <v>1488</v>
      </c>
      <c r="FA360">
        <v>4291471</v>
      </c>
      <c r="FB360" t="s">
        <v>398</v>
      </c>
      <c r="FC360" s="11">
        <v>0</v>
      </c>
      <c r="FD360" t="str">
        <f>_xll.SNL.Clients.Office.Excel.Functions.SPG(FA360, "SP_COUNTRY_NAME")</f>
        <v>Brazil</v>
      </c>
      <c r="FE360" t="s">
        <v>1488</v>
      </c>
      <c r="FF360">
        <v>4291471</v>
      </c>
      <c r="FG360" t="s">
        <v>398</v>
      </c>
      <c r="FH360" s="11">
        <v>0</v>
      </c>
      <c r="FI360" t="str">
        <f>_xll.SNL.Clients.Office.Excel.Functions.SPG(FF360, "SP_COUNTRY_NAME")</f>
        <v>Brazil</v>
      </c>
      <c r="FJ360" t="s">
        <v>1810</v>
      </c>
      <c r="FK360">
        <v>15092839</v>
      </c>
      <c r="FL360" t="s">
        <v>325</v>
      </c>
      <c r="FM360" s="11">
        <v>0</v>
      </c>
      <c r="FN360" t="str">
        <f>_xll.SNL.Clients.Office.Excel.Functions.SPG(FK360, "SP_COUNTRY_NAME")</f>
        <v>USA</v>
      </c>
      <c r="FS360" t="str">
        <f>_xll.SNL.Clients.Office.Excel.Functions.SPG(FP360, "SP_COUNTRY_NAME")</f>
        <v>#INVALID COMPANY ID</v>
      </c>
      <c r="FT360" t="s">
        <v>1061</v>
      </c>
      <c r="FU360">
        <v>111354</v>
      </c>
      <c r="FV360" t="s">
        <v>398</v>
      </c>
      <c r="FW360" s="11">
        <v>0</v>
      </c>
      <c r="FX360" t="str">
        <f>_xll.SNL.Clients.Office.Excel.Functions.SPG(FU360, "SP_COUNTRY_NAME")</f>
        <v>USA</v>
      </c>
      <c r="GC360" t="str">
        <f>_xll.SNL.Clients.Office.Excel.Functions.SPG(FZ360, "SP_COUNTRY_NAME")</f>
        <v>#INVALID COMPANY ID</v>
      </c>
      <c r="GH360" t="str">
        <f>_xll.SNL.Clients.Office.Excel.Functions.SPG(GE360, "SP_COUNTRY_NAME")</f>
        <v>#INVALID COMPANY ID</v>
      </c>
      <c r="GM360" t="str">
        <f>_xll.SNL.Clients.Office.Excel.Functions.SPG(GJ360, "SP_COUNTRY_NAME")</f>
        <v>#INVALID COMPANY ID</v>
      </c>
      <c r="GR360" t="str">
        <f>_xll.SNL.Clients.Office.Excel.Functions.SPG(GO360, "SP_COUNTRY_NAME")</f>
        <v>#INVALID COMPANY ID</v>
      </c>
      <c r="GW360" t="str">
        <f>_xll.SNL.Clients.Office.Excel.Functions.SPG(GT360, "SP_COUNTRY_NAME")</f>
        <v>#INVALID COMPANY ID</v>
      </c>
      <c r="HB360" t="str">
        <f>_xll.SNL.Clients.Office.Excel.Functions.SPG(GY360, "SP_COUNTRY_NAME")</f>
        <v>#INVALID COMPANY ID</v>
      </c>
      <c r="HC360" t="s">
        <v>1810</v>
      </c>
      <c r="HD360">
        <v>15092839</v>
      </c>
      <c r="HE360" t="s">
        <v>325</v>
      </c>
      <c r="HF360" s="11">
        <v>0</v>
      </c>
      <c r="HG360" t="str">
        <f>_xll.SNL.Clients.Office.Excel.Functions.SPG(HD360, "SP_COUNTRY_NAME")</f>
        <v>USA</v>
      </c>
      <c r="HL360" t="str">
        <f>_xll.SNL.Clients.Office.Excel.Functions.SPG(HI360, "SP_COUNTRY_NAME")</f>
        <v>#INVALID COMPANY ID</v>
      </c>
      <c r="HQ360" t="str">
        <f>_xll.SNL.Clients.Office.Excel.Functions.SPG(HN360, "SP_COUNTRY_NAME")</f>
        <v>#INVALID COMPANY ID</v>
      </c>
      <c r="HR360" t="s">
        <v>1810</v>
      </c>
      <c r="HS360">
        <v>15092839</v>
      </c>
      <c r="HT360" t="s">
        <v>325</v>
      </c>
      <c r="HU360" s="11">
        <v>0</v>
      </c>
      <c r="HV360" t="str">
        <f>_xll.SNL.Clients.Office.Excel.Functions.SPG(HS360, "SP_COUNTRY_NAME")</f>
        <v>USA</v>
      </c>
      <c r="HW360" t="s">
        <v>1061</v>
      </c>
      <c r="HX360">
        <v>111354</v>
      </c>
      <c r="HY360" t="s">
        <v>398</v>
      </c>
      <c r="HZ360" s="11">
        <v>0</v>
      </c>
      <c r="IA360" t="str">
        <f>_xll.SNL.Clients.Office.Excel.Functions.SPG(HX360, "SP_COUNTRY_NAME")</f>
        <v>USA</v>
      </c>
      <c r="IF360" t="str">
        <f>_xll.SNL.Clients.Office.Excel.Functions.SPG(IC360, "SP_COUNTRY_NAME")</f>
        <v>#INVALID COMPANY ID</v>
      </c>
      <c r="IK360" t="str">
        <f>_xll.SNL.Clients.Office.Excel.Functions.SPG(IH360, "SP_COUNTRY_NAME")</f>
        <v>#INVALID COMPANY ID</v>
      </c>
      <c r="IP360" t="str">
        <f>_xll.SNL.Clients.Office.Excel.Functions.SPG(IM360, "SP_COUNTRY_NAME")</f>
        <v>#INVALID COMPANY ID</v>
      </c>
      <c r="IU360" t="str">
        <f>_xll.SNL.Clients.Office.Excel.Functions.SPG(IR360, "SP_COUNTRY_NAME")</f>
        <v>#INVALID COMPANY ID</v>
      </c>
      <c r="IZ360" t="str">
        <f>_xll.SNL.Clients.Office.Excel.Functions.SPG(IW360, "SP_COUNTRY_NAME")</f>
        <v>#INVALID COMPANY ID</v>
      </c>
      <c r="JE360" t="str">
        <f>_xll.SNL.Clients.Office.Excel.Functions.SPG(JB360, "SP_COUNTRY_NAME")</f>
        <v>#INVALID COMPANY ID</v>
      </c>
      <c r="JF360" t="s">
        <v>570</v>
      </c>
      <c r="JG360">
        <v>109844</v>
      </c>
      <c r="JH360" t="s">
        <v>398</v>
      </c>
      <c r="JI360" s="11">
        <v>0</v>
      </c>
      <c r="JJ360" t="str">
        <f>_xll.SNL.Clients.Office.Excel.Functions.SPG(JG360, "SP_COUNTRY_NAME")</f>
        <v>USA</v>
      </c>
      <c r="JK360" t="s">
        <v>1488</v>
      </c>
      <c r="JL360">
        <v>4291471</v>
      </c>
      <c r="JM360" t="s">
        <v>398</v>
      </c>
      <c r="JN360" s="11">
        <v>0</v>
      </c>
      <c r="JO360" t="str">
        <f>_xll.SNL.Clients.Office.Excel.Functions.SPG(JL360, "SP_COUNTRY_NAME")</f>
        <v>Brazil</v>
      </c>
      <c r="JT360" t="str">
        <f>_xll.SNL.Clients.Office.Excel.Functions.SPG(JQ360, "SP_COUNTRY_NAME")</f>
        <v>#INVALID COMPANY ID</v>
      </c>
      <c r="JY360" t="str">
        <f>_xll.SNL.Clients.Office.Excel.Functions.SPG(JV360, "SP_COUNTRY_NAME")</f>
        <v>#INVALID COMPANY ID</v>
      </c>
      <c r="JZ360" t="s">
        <v>1810</v>
      </c>
      <c r="KA360">
        <v>15092839</v>
      </c>
      <c r="KB360" t="s">
        <v>325</v>
      </c>
      <c r="KC360" s="11">
        <v>0</v>
      </c>
      <c r="KD360" t="str">
        <f>_xll.SNL.Clients.Office.Excel.Functions.SPG(KA360, "SP_COUNTRY_NAME")</f>
        <v>USA</v>
      </c>
      <c r="KI360" t="str">
        <f>_xll.SNL.Clients.Office.Excel.Functions.SPG(KF360, "SP_COUNTRY_NAME")</f>
        <v>#INVALID COMPANY ID</v>
      </c>
      <c r="KN360" t="str">
        <f>_xll.SNL.Clients.Office.Excel.Functions.SPG(KK360, "SP_COUNTRY_NAME")</f>
        <v>#INVALID COMPANY ID</v>
      </c>
    </row>
    <row r="361" spans="5:300" x14ac:dyDescent="0.35">
      <c r="E361" t="str">
        <f>_xll.SNL.Clients.Office.Excel.Functions.SPG(B361, "SP_COUNTRY_NAME")</f>
        <v>#INVALID COMPANY ID</v>
      </c>
      <c r="F361" t="s">
        <v>921</v>
      </c>
      <c r="G361">
        <v>5868802</v>
      </c>
      <c r="H361" t="s">
        <v>398</v>
      </c>
      <c r="I361" s="11">
        <v>0</v>
      </c>
      <c r="J361" t="str">
        <f>_xll.SNL.Clients.Office.Excel.Functions.SPG(G361, "SP_COUNTRY_NAME")</f>
        <v>#INVALID COMPANY ID</v>
      </c>
      <c r="O361" t="str">
        <f>_xll.SNL.Clients.Office.Excel.Functions.SPG(L361, "SP_COUNTRY_NAME")</f>
        <v>#INVALID COMPANY ID</v>
      </c>
      <c r="P361" t="s">
        <v>1164</v>
      </c>
      <c r="Q361">
        <v>14157535</v>
      </c>
      <c r="R361" t="s">
        <v>398</v>
      </c>
      <c r="S361" s="11">
        <v>0</v>
      </c>
      <c r="T361" t="str">
        <f>_xll.SNL.Clients.Office.Excel.Functions.SPG(Q361, "SP_COUNTRY_NAME")</f>
        <v>Ireland</v>
      </c>
      <c r="Y361" t="str">
        <f>_xll.SNL.Clients.Office.Excel.Functions.SPG(V361, "SP_COUNTRY_NAME")</f>
        <v>#INVALID COMPANY ID</v>
      </c>
      <c r="AD361" t="str">
        <f>_xll.SNL.Clients.Office.Excel.Functions.SPG(AA361, "SP_COUNTRY_NAME")</f>
        <v>#INVALID COMPANY ID</v>
      </c>
      <c r="AI361" t="str">
        <f>_xll.SNL.Clients.Office.Excel.Functions.SPG(AF361, "SP_COUNTRY_NAME")</f>
        <v>#INVALID COMPANY ID</v>
      </c>
      <c r="AJ361" t="s">
        <v>1164</v>
      </c>
      <c r="AK361">
        <v>14157535</v>
      </c>
      <c r="AL361" t="s">
        <v>398</v>
      </c>
      <c r="AM361" s="11">
        <v>0</v>
      </c>
      <c r="AN361" t="str">
        <f>_xll.SNL.Clients.Office.Excel.Functions.SPG(AK361, "SP_COUNTRY_NAME")</f>
        <v>Ireland</v>
      </c>
      <c r="AS361" t="str">
        <f>_xll.SNL.Clients.Office.Excel.Functions.SPG(AP361, "SP_COUNTRY_NAME")</f>
        <v>#INVALID COMPANY ID</v>
      </c>
      <c r="AX361" t="str">
        <f>_xll.SNL.Clients.Office.Excel.Functions.SPG(AU361, "SP_COUNTRY_NAME")</f>
        <v>#INVALID COMPANY ID</v>
      </c>
      <c r="BC361" t="str">
        <f>_xll.SNL.Clients.Office.Excel.Functions.SPG(AZ361, "SP_COUNTRY_NAME")</f>
        <v>#INVALID COMPANY ID</v>
      </c>
      <c r="BH361" t="str">
        <f>_xll.SNL.Clients.Office.Excel.Functions.SPG(BE361, "SP_COUNTRY_NAME")</f>
        <v>#INVALID COMPANY ID</v>
      </c>
      <c r="BM361" t="str">
        <f>_xll.SNL.Clients.Office.Excel.Functions.SPG(BJ361, "SP_COUNTRY_NAME")</f>
        <v>#INVALID COMPANY ID</v>
      </c>
      <c r="BR361" t="str">
        <f>_xll.SNL.Clients.Office.Excel.Functions.SPG(BO361, "SP_COUNTRY_NAME")</f>
        <v>#INVALID COMPANY ID</v>
      </c>
      <c r="BW361" t="str">
        <f>_xll.SNL.Clients.Office.Excel.Functions.SPG(BT361, "SP_COUNTRY_NAME")</f>
        <v>#INVALID COMPANY ID</v>
      </c>
      <c r="BX361" t="s">
        <v>1811</v>
      </c>
      <c r="BY361">
        <v>4283515</v>
      </c>
      <c r="BZ361" t="s">
        <v>398</v>
      </c>
      <c r="CA361" s="11">
        <v>0</v>
      </c>
      <c r="CB361" t="str">
        <f>_xll.SNL.Clients.Office.Excel.Functions.SPG(BY361, "SP_COUNTRY_NAME")</f>
        <v>USA</v>
      </c>
      <c r="CC361" t="s">
        <v>533</v>
      </c>
      <c r="CD361">
        <v>4118373</v>
      </c>
      <c r="CE361" t="s">
        <v>398</v>
      </c>
      <c r="CF361" s="11">
        <v>0</v>
      </c>
      <c r="CG361" t="str">
        <f>_xll.SNL.Clients.Office.Excel.Functions.SPG(CD361, "SP_COUNTRY_NAME")</f>
        <v>USA</v>
      </c>
      <c r="CH361" t="s">
        <v>1811</v>
      </c>
      <c r="CI361">
        <v>4283515</v>
      </c>
      <c r="CJ361" t="s">
        <v>398</v>
      </c>
      <c r="CK361" s="11">
        <v>0</v>
      </c>
      <c r="CL361" t="str">
        <f>_xll.SNL.Clients.Office.Excel.Functions.SPG(CI361, "SP_COUNTRY_NAME")</f>
        <v>USA</v>
      </c>
      <c r="CQ361" t="str">
        <f>_xll.SNL.Clients.Office.Excel.Functions.SPG(CN361, "SP_COUNTRY_NAME")</f>
        <v>#INVALID COMPANY ID</v>
      </c>
      <c r="CV361" t="str">
        <f>_xll.SNL.Clients.Office.Excel.Functions.SPG(CS361, "SP_COUNTRY_NAME")</f>
        <v>#INVALID COMPANY ID</v>
      </c>
      <c r="CW361" t="s">
        <v>1811</v>
      </c>
      <c r="CX361">
        <v>4283515</v>
      </c>
      <c r="CY361" t="s">
        <v>398</v>
      </c>
      <c r="CZ361" s="11">
        <v>0</v>
      </c>
      <c r="DA361" t="str">
        <f>_xll.SNL.Clients.Office.Excel.Functions.SPG(CX361, "SP_COUNTRY_NAME")</f>
        <v>USA</v>
      </c>
      <c r="DF361" t="str">
        <f>_xll.SNL.Clients.Office.Excel.Functions.SPG(DC361, "SP_COUNTRY_NAME")</f>
        <v>#INVALID COMPANY ID</v>
      </c>
      <c r="DK361" t="str">
        <f>_xll.SNL.Clients.Office.Excel.Functions.SPG(DH361, "SP_COUNTRY_NAME")</f>
        <v>#INVALID COMPANY ID</v>
      </c>
      <c r="DL361" t="s">
        <v>921</v>
      </c>
      <c r="DM361">
        <v>5868802</v>
      </c>
      <c r="DN361" t="s">
        <v>398</v>
      </c>
      <c r="DO361" s="11">
        <v>0</v>
      </c>
      <c r="DP361" t="str">
        <f>_xll.SNL.Clients.Office.Excel.Functions.SPG(DM361, "SP_COUNTRY_NAME")</f>
        <v>#INVALID COMPANY ID</v>
      </c>
      <c r="DQ361" t="s">
        <v>921</v>
      </c>
      <c r="DR361">
        <v>5868802</v>
      </c>
      <c r="DS361" t="s">
        <v>398</v>
      </c>
      <c r="DT361" s="11">
        <v>0</v>
      </c>
      <c r="DU361" t="str">
        <f>_xll.SNL.Clients.Office.Excel.Functions.SPG(DR361, "SP_COUNTRY_NAME")</f>
        <v>#INVALID COMPANY ID</v>
      </c>
      <c r="DV361" t="s">
        <v>921</v>
      </c>
      <c r="DW361">
        <v>5868802</v>
      </c>
      <c r="DX361" t="s">
        <v>398</v>
      </c>
      <c r="DY361" s="11">
        <v>0</v>
      </c>
      <c r="DZ361" t="str">
        <f>_xll.SNL.Clients.Office.Excel.Functions.SPG(DW361, "SP_COUNTRY_NAME")</f>
        <v>#INVALID COMPANY ID</v>
      </c>
      <c r="EE361" t="str">
        <f>_xll.SNL.Clients.Office.Excel.Functions.SPG(EB361, "SP_COUNTRY_NAME")</f>
        <v>#INVALID COMPANY ID</v>
      </c>
      <c r="EF361" t="s">
        <v>642</v>
      </c>
      <c r="EG361">
        <v>4035337</v>
      </c>
      <c r="EH361" t="s">
        <v>398</v>
      </c>
      <c r="EI361" s="11">
        <v>0</v>
      </c>
      <c r="EJ361" t="str">
        <f>_xll.SNL.Clients.Office.Excel.Functions.SPG(EG361, "SP_COUNTRY_NAME")</f>
        <v>USA</v>
      </c>
      <c r="EO361" t="str">
        <f>_xll.SNL.Clients.Office.Excel.Functions.SPG(EL361, "SP_COUNTRY_NAME")</f>
        <v>#INVALID COMPANY ID</v>
      </c>
      <c r="ET361" t="str">
        <f>_xll.SNL.Clients.Office.Excel.Functions.SPG(EQ361, "SP_COUNTRY_NAME")</f>
        <v>#INVALID COMPANY ID</v>
      </c>
      <c r="EY361" t="str">
        <f>_xll.SNL.Clients.Office.Excel.Functions.SPG(EV361, "SP_COUNTRY_NAME")</f>
        <v>#INVALID COMPANY ID</v>
      </c>
      <c r="EZ361" t="s">
        <v>533</v>
      </c>
      <c r="FA361">
        <v>4118373</v>
      </c>
      <c r="FB361" t="s">
        <v>398</v>
      </c>
      <c r="FC361" s="11">
        <v>0</v>
      </c>
      <c r="FD361" t="str">
        <f>_xll.SNL.Clients.Office.Excel.Functions.SPG(FA361, "SP_COUNTRY_NAME")</f>
        <v>USA</v>
      </c>
      <c r="FE361" t="s">
        <v>533</v>
      </c>
      <c r="FF361">
        <v>4118373</v>
      </c>
      <c r="FG361" t="s">
        <v>398</v>
      </c>
      <c r="FH361" s="11">
        <v>0</v>
      </c>
      <c r="FI361" t="str">
        <f>_xll.SNL.Clients.Office.Excel.Functions.SPG(FF361, "SP_COUNTRY_NAME")</f>
        <v>USA</v>
      </c>
      <c r="FJ361" t="s">
        <v>1811</v>
      </c>
      <c r="FK361">
        <v>4283515</v>
      </c>
      <c r="FL361" t="s">
        <v>398</v>
      </c>
      <c r="FM361" s="11">
        <v>0</v>
      </c>
      <c r="FN361" t="str">
        <f>_xll.SNL.Clients.Office.Excel.Functions.SPG(FK361, "SP_COUNTRY_NAME")</f>
        <v>USA</v>
      </c>
      <c r="FS361" t="str">
        <f>_xll.SNL.Clients.Office.Excel.Functions.SPG(FP361, "SP_COUNTRY_NAME")</f>
        <v>#INVALID COMPANY ID</v>
      </c>
      <c r="FT361" t="s">
        <v>642</v>
      </c>
      <c r="FU361">
        <v>4035337</v>
      </c>
      <c r="FV361" t="s">
        <v>398</v>
      </c>
      <c r="FW361" s="11">
        <v>0</v>
      </c>
      <c r="FX361" t="str">
        <f>_xll.SNL.Clients.Office.Excel.Functions.SPG(FU361, "SP_COUNTRY_NAME")</f>
        <v>USA</v>
      </c>
      <c r="GC361" t="str">
        <f>_xll.SNL.Clients.Office.Excel.Functions.SPG(FZ361, "SP_COUNTRY_NAME")</f>
        <v>#INVALID COMPANY ID</v>
      </c>
      <c r="GH361" t="str">
        <f>_xll.SNL.Clients.Office.Excel.Functions.SPG(GE361, "SP_COUNTRY_NAME")</f>
        <v>#INVALID COMPANY ID</v>
      </c>
      <c r="GM361" t="str">
        <f>_xll.SNL.Clients.Office.Excel.Functions.SPG(GJ361, "SP_COUNTRY_NAME")</f>
        <v>#INVALID COMPANY ID</v>
      </c>
      <c r="GR361" t="str">
        <f>_xll.SNL.Clients.Office.Excel.Functions.SPG(GO361, "SP_COUNTRY_NAME")</f>
        <v>#INVALID COMPANY ID</v>
      </c>
      <c r="GW361" t="str">
        <f>_xll.SNL.Clients.Office.Excel.Functions.SPG(GT361, "SP_COUNTRY_NAME")</f>
        <v>#INVALID COMPANY ID</v>
      </c>
      <c r="HB361" t="str">
        <f>_xll.SNL.Clients.Office.Excel.Functions.SPG(GY361, "SP_COUNTRY_NAME")</f>
        <v>#INVALID COMPANY ID</v>
      </c>
      <c r="HC361" t="s">
        <v>1811</v>
      </c>
      <c r="HD361">
        <v>4283515</v>
      </c>
      <c r="HE361" t="s">
        <v>398</v>
      </c>
      <c r="HF361" s="11">
        <v>0</v>
      </c>
      <c r="HG361" t="str">
        <f>_xll.SNL.Clients.Office.Excel.Functions.SPG(HD361, "SP_COUNTRY_NAME")</f>
        <v>USA</v>
      </c>
      <c r="HL361" t="str">
        <f>_xll.SNL.Clients.Office.Excel.Functions.SPG(HI361, "SP_COUNTRY_NAME")</f>
        <v>#INVALID COMPANY ID</v>
      </c>
      <c r="HQ361" t="str">
        <f>_xll.SNL.Clients.Office.Excel.Functions.SPG(HN361, "SP_COUNTRY_NAME")</f>
        <v>#INVALID COMPANY ID</v>
      </c>
      <c r="HR361" t="s">
        <v>1811</v>
      </c>
      <c r="HS361">
        <v>4283515</v>
      </c>
      <c r="HT361" t="s">
        <v>398</v>
      </c>
      <c r="HU361" s="11">
        <v>0</v>
      </c>
      <c r="HV361" t="str">
        <f>_xll.SNL.Clients.Office.Excel.Functions.SPG(HS361, "SP_COUNTRY_NAME")</f>
        <v>USA</v>
      </c>
      <c r="HW361" t="s">
        <v>642</v>
      </c>
      <c r="HX361">
        <v>4035337</v>
      </c>
      <c r="HY361" t="s">
        <v>398</v>
      </c>
      <c r="HZ361" s="11">
        <v>0</v>
      </c>
      <c r="IA361" t="str">
        <f>_xll.SNL.Clients.Office.Excel.Functions.SPG(HX361, "SP_COUNTRY_NAME")</f>
        <v>USA</v>
      </c>
      <c r="IF361" t="str">
        <f>_xll.SNL.Clients.Office.Excel.Functions.SPG(IC361, "SP_COUNTRY_NAME")</f>
        <v>#INVALID COMPANY ID</v>
      </c>
      <c r="IK361" t="str">
        <f>_xll.SNL.Clients.Office.Excel.Functions.SPG(IH361, "SP_COUNTRY_NAME")</f>
        <v>#INVALID COMPANY ID</v>
      </c>
      <c r="IP361" t="str">
        <f>_xll.SNL.Clients.Office.Excel.Functions.SPG(IM361, "SP_COUNTRY_NAME")</f>
        <v>#INVALID COMPANY ID</v>
      </c>
      <c r="IU361" t="str">
        <f>_xll.SNL.Clients.Office.Excel.Functions.SPG(IR361, "SP_COUNTRY_NAME")</f>
        <v>#INVALID COMPANY ID</v>
      </c>
      <c r="IZ361" t="str">
        <f>_xll.SNL.Clients.Office.Excel.Functions.SPG(IW361, "SP_COUNTRY_NAME")</f>
        <v>#INVALID COMPANY ID</v>
      </c>
      <c r="JE361" t="str">
        <f>_xll.SNL.Clients.Office.Excel.Functions.SPG(JB361, "SP_COUNTRY_NAME")</f>
        <v>#INVALID COMPANY ID</v>
      </c>
      <c r="JF361" t="s">
        <v>921</v>
      </c>
      <c r="JG361">
        <v>5868802</v>
      </c>
      <c r="JH361" t="s">
        <v>398</v>
      </c>
      <c r="JI361" s="11">
        <v>0</v>
      </c>
      <c r="JJ361" t="str">
        <f>_xll.SNL.Clients.Office.Excel.Functions.SPG(JG361, "SP_COUNTRY_NAME")</f>
        <v>#INVALID COMPANY ID</v>
      </c>
      <c r="JK361" t="s">
        <v>533</v>
      </c>
      <c r="JL361">
        <v>4118373</v>
      </c>
      <c r="JM361" t="s">
        <v>398</v>
      </c>
      <c r="JN361" s="11">
        <v>0</v>
      </c>
      <c r="JO361" t="str">
        <f>_xll.SNL.Clients.Office.Excel.Functions.SPG(JL361, "SP_COUNTRY_NAME")</f>
        <v>USA</v>
      </c>
      <c r="JT361" t="str">
        <f>_xll.SNL.Clients.Office.Excel.Functions.SPG(JQ361, "SP_COUNTRY_NAME")</f>
        <v>#INVALID COMPANY ID</v>
      </c>
      <c r="JY361" t="str">
        <f>_xll.SNL.Clients.Office.Excel.Functions.SPG(JV361, "SP_COUNTRY_NAME")</f>
        <v>#INVALID COMPANY ID</v>
      </c>
      <c r="JZ361" t="s">
        <v>1811</v>
      </c>
      <c r="KA361">
        <v>4283515</v>
      </c>
      <c r="KB361" t="s">
        <v>398</v>
      </c>
      <c r="KC361" s="11">
        <v>0</v>
      </c>
      <c r="KD361" t="str">
        <f>_xll.SNL.Clients.Office.Excel.Functions.SPG(KA361, "SP_COUNTRY_NAME")</f>
        <v>USA</v>
      </c>
      <c r="KI361" t="str">
        <f>_xll.SNL.Clients.Office.Excel.Functions.SPG(KF361, "SP_COUNTRY_NAME")</f>
        <v>#INVALID COMPANY ID</v>
      </c>
      <c r="KN361" t="str">
        <f>_xll.SNL.Clients.Office.Excel.Functions.SPG(KK361, "SP_COUNTRY_NAME")</f>
        <v>#INVALID COMPANY ID</v>
      </c>
    </row>
    <row r="362" spans="5:300" x14ac:dyDescent="0.35">
      <c r="E362" t="str">
        <f>_xll.SNL.Clients.Office.Excel.Functions.SPG(B362, "SP_COUNTRY_NAME")</f>
        <v>#INVALID COMPANY ID</v>
      </c>
      <c r="F362" t="s">
        <v>792</v>
      </c>
      <c r="G362">
        <v>5763686</v>
      </c>
      <c r="H362" t="s">
        <v>398</v>
      </c>
      <c r="I362" s="11">
        <v>0</v>
      </c>
      <c r="J362" t="str">
        <f>_xll.SNL.Clients.Office.Excel.Functions.SPG(G362, "SP_COUNTRY_NAME")</f>
        <v>Australia</v>
      </c>
      <c r="O362" t="str">
        <f>_xll.SNL.Clients.Office.Excel.Functions.SPG(L362, "SP_COUNTRY_NAME")</f>
        <v>#INVALID COMPANY ID</v>
      </c>
      <c r="P362" t="s">
        <v>1165</v>
      </c>
      <c r="Q362">
        <v>4036943</v>
      </c>
      <c r="R362" t="s">
        <v>398</v>
      </c>
      <c r="S362" s="11">
        <v>0</v>
      </c>
      <c r="T362" t="str">
        <f>_xll.SNL.Clients.Office.Excel.Functions.SPG(Q362, "SP_COUNTRY_NAME")</f>
        <v>USA</v>
      </c>
      <c r="Y362" t="str">
        <f>_xll.SNL.Clients.Office.Excel.Functions.SPG(V362, "SP_COUNTRY_NAME")</f>
        <v>#INVALID COMPANY ID</v>
      </c>
      <c r="AD362" t="str">
        <f>_xll.SNL.Clients.Office.Excel.Functions.SPG(AA362, "SP_COUNTRY_NAME")</f>
        <v>#INVALID COMPANY ID</v>
      </c>
      <c r="AI362" t="str">
        <f>_xll.SNL.Clients.Office.Excel.Functions.SPG(AF362, "SP_COUNTRY_NAME")</f>
        <v>#INVALID COMPANY ID</v>
      </c>
      <c r="AJ362" t="s">
        <v>1165</v>
      </c>
      <c r="AK362">
        <v>4036943</v>
      </c>
      <c r="AL362" t="s">
        <v>398</v>
      </c>
      <c r="AM362" s="11">
        <v>0</v>
      </c>
      <c r="AN362" t="str">
        <f>_xll.SNL.Clients.Office.Excel.Functions.SPG(AK362, "SP_COUNTRY_NAME")</f>
        <v>USA</v>
      </c>
      <c r="AS362" t="str">
        <f>_xll.SNL.Clients.Office.Excel.Functions.SPG(AP362, "SP_COUNTRY_NAME")</f>
        <v>#INVALID COMPANY ID</v>
      </c>
      <c r="AX362" t="str">
        <f>_xll.SNL.Clients.Office.Excel.Functions.SPG(AU362, "SP_COUNTRY_NAME")</f>
        <v>#INVALID COMPANY ID</v>
      </c>
      <c r="BC362" t="str">
        <f>_xll.SNL.Clients.Office.Excel.Functions.SPG(AZ362, "SP_COUNTRY_NAME")</f>
        <v>#INVALID COMPANY ID</v>
      </c>
      <c r="BH362" t="str">
        <f>_xll.SNL.Clients.Office.Excel.Functions.SPG(BE362, "SP_COUNTRY_NAME")</f>
        <v>#INVALID COMPANY ID</v>
      </c>
      <c r="BM362" t="str">
        <f>_xll.SNL.Clients.Office.Excel.Functions.SPG(BJ362, "SP_COUNTRY_NAME")</f>
        <v>#INVALID COMPANY ID</v>
      </c>
      <c r="BR362" t="str">
        <f>_xll.SNL.Clients.Office.Excel.Functions.SPG(BO362, "SP_COUNTRY_NAME")</f>
        <v>#INVALID COMPANY ID</v>
      </c>
      <c r="BW362" t="str">
        <f>_xll.SNL.Clients.Office.Excel.Functions.SPG(BT362, "SP_COUNTRY_NAME")</f>
        <v>#INVALID COMPANY ID</v>
      </c>
      <c r="BX362" t="s">
        <v>1812</v>
      </c>
      <c r="BY362">
        <v>4255901</v>
      </c>
      <c r="BZ362" t="s">
        <v>398</v>
      </c>
      <c r="CA362" s="11">
        <v>0</v>
      </c>
      <c r="CB362" t="str">
        <f>_xll.SNL.Clients.Office.Excel.Functions.SPG(BY362, "SP_COUNTRY_NAME")</f>
        <v>USA</v>
      </c>
      <c r="CC362" t="s">
        <v>1489</v>
      </c>
      <c r="CD362">
        <v>4031268</v>
      </c>
      <c r="CE362" t="s">
        <v>398</v>
      </c>
      <c r="CF362" s="11">
        <v>0</v>
      </c>
      <c r="CG362" t="str">
        <f>_xll.SNL.Clients.Office.Excel.Functions.SPG(CD362, "SP_COUNTRY_NAME")</f>
        <v>USA</v>
      </c>
      <c r="CH362" t="s">
        <v>1812</v>
      </c>
      <c r="CI362">
        <v>4255901</v>
      </c>
      <c r="CJ362" t="s">
        <v>398</v>
      </c>
      <c r="CK362" s="11">
        <v>0</v>
      </c>
      <c r="CL362" t="str">
        <f>_xll.SNL.Clients.Office.Excel.Functions.SPG(CI362, "SP_COUNTRY_NAME")</f>
        <v>USA</v>
      </c>
      <c r="CQ362" t="str">
        <f>_xll.SNL.Clients.Office.Excel.Functions.SPG(CN362, "SP_COUNTRY_NAME")</f>
        <v>#INVALID COMPANY ID</v>
      </c>
      <c r="CV362" t="str">
        <f>_xll.SNL.Clients.Office.Excel.Functions.SPG(CS362, "SP_COUNTRY_NAME")</f>
        <v>#INVALID COMPANY ID</v>
      </c>
      <c r="CW362" t="s">
        <v>1812</v>
      </c>
      <c r="CX362">
        <v>4255901</v>
      </c>
      <c r="CY362" t="s">
        <v>398</v>
      </c>
      <c r="CZ362" s="11">
        <v>0</v>
      </c>
      <c r="DA362" t="str">
        <f>_xll.SNL.Clients.Office.Excel.Functions.SPG(CX362, "SP_COUNTRY_NAME")</f>
        <v>USA</v>
      </c>
      <c r="DF362" t="str">
        <f>_xll.SNL.Clients.Office.Excel.Functions.SPG(DC362, "SP_COUNTRY_NAME")</f>
        <v>#INVALID COMPANY ID</v>
      </c>
      <c r="DK362" t="str">
        <f>_xll.SNL.Clients.Office.Excel.Functions.SPG(DH362, "SP_COUNTRY_NAME")</f>
        <v>#INVALID COMPANY ID</v>
      </c>
      <c r="DL362" t="s">
        <v>792</v>
      </c>
      <c r="DM362">
        <v>5763686</v>
      </c>
      <c r="DN362" t="s">
        <v>398</v>
      </c>
      <c r="DO362" s="11">
        <v>0</v>
      </c>
      <c r="DP362" t="str">
        <f>_xll.SNL.Clients.Office.Excel.Functions.SPG(DM362, "SP_COUNTRY_NAME")</f>
        <v>Australia</v>
      </c>
      <c r="DQ362" t="s">
        <v>792</v>
      </c>
      <c r="DR362">
        <v>5763686</v>
      </c>
      <c r="DS362" t="s">
        <v>398</v>
      </c>
      <c r="DT362" s="11">
        <v>0</v>
      </c>
      <c r="DU362" t="str">
        <f>_xll.SNL.Clients.Office.Excel.Functions.SPG(DR362, "SP_COUNTRY_NAME")</f>
        <v>Australia</v>
      </c>
      <c r="DV362" t="s">
        <v>792</v>
      </c>
      <c r="DW362">
        <v>5763686</v>
      </c>
      <c r="DX362" t="s">
        <v>398</v>
      </c>
      <c r="DY362" s="11">
        <v>0</v>
      </c>
      <c r="DZ362" t="str">
        <f>_xll.SNL.Clients.Office.Excel.Functions.SPG(DW362, "SP_COUNTRY_NAME")</f>
        <v>Australia</v>
      </c>
      <c r="EE362" t="str">
        <f>_xll.SNL.Clients.Office.Excel.Functions.SPG(EB362, "SP_COUNTRY_NAME")</f>
        <v>#INVALID COMPANY ID</v>
      </c>
      <c r="EF362" t="s">
        <v>2030</v>
      </c>
      <c r="EG362">
        <v>4213204</v>
      </c>
      <c r="EH362" t="s">
        <v>398</v>
      </c>
      <c r="EI362" s="11">
        <v>0</v>
      </c>
      <c r="EJ362" t="str">
        <f>_xll.SNL.Clients.Office.Excel.Functions.SPG(EG362, "SP_COUNTRY_NAME")</f>
        <v>Poland</v>
      </c>
      <c r="EO362" t="str">
        <f>_xll.SNL.Clients.Office.Excel.Functions.SPG(EL362, "SP_COUNTRY_NAME")</f>
        <v>#INVALID COMPANY ID</v>
      </c>
      <c r="ET362" t="str">
        <f>_xll.SNL.Clients.Office.Excel.Functions.SPG(EQ362, "SP_COUNTRY_NAME")</f>
        <v>#INVALID COMPANY ID</v>
      </c>
      <c r="EY362" t="str">
        <f>_xll.SNL.Clients.Office.Excel.Functions.SPG(EV362, "SP_COUNTRY_NAME")</f>
        <v>#INVALID COMPANY ID</v>
      </c>
      <c r="EZ362" t="s">
        <v>1489</v>
      </c>
      <c r="FA362">
        <v>4031268</v>
      </c>
      <c r="FB362" t="s">
        <v>398</v>
      </c>
      <c r="FC362" s="11">
        <v>0</v>
      </c>
      <c r="FD362" t="str">
        <f>_xll.SNL.Clients.Office.Excel.Functions.SPG(FA362, "SP_COUNTRY_NAME")</f>
        <v>USA</v>
      </c>
      <c r="FE362" t="s">
        <v>1489</v>
      </c>
      <c r="FF362">
        <v>4031268</v>
      </c>
      <c r="FG362" t="s">
        <v>398</v>
      </c>
      <c r="FH362" s="11">
        <v>0</v>
      </c>
      <c r="FI362" t="str">
        <f>_xll.SNL.Clients.Office.Excel.Functions.SPG(FF362, "SP_COUNTRY_NAME")</f>
        <v>USA</v>
      </c>
      <c r="FJ362" t="s">
        <v>1812</v>
      </c>
      <c r="FK362">
        <v>4255901</v>
      </c>
      <c r="FL362" t="s">
        <v>398</v>
      </c>
      <c r="FM362" s="11">
        <v>0</v>
      </c>
      <c r="FN362" t="str">
        <f>_xll.SNL.Clients.Office.Excel.Functions.SPG(FK362, "SP_COUNTRY_NAME")</f>
        <v>USA</v>
      </c>
      <c r="FS362" t="str">
        <f>_xll.SNL.Clients.Office.Excel.Functions.SPG(FP362, "SP_COUNTRY_NAME")</f>
        <v>#INVALID COMPANY ID</v>
      </c>
      <c r="FT362" t="s">
        <v>2030</v>
      </c>
      <c r="FU362">
        <v>4213204</v>
      </c>
      <c r="FV362" t="s">
        <v>398</v>
      </c>
      <c r="FW362" s="11">
        <v>0</v>
      </c>
      <c r="FX362" t="str">
        <f>_xll.SNL.Clients.Office.Excel.Functions.SPG(FU362, "SP_COUNTRY_NAME")</f>
        <v>Poland</v>
      </c>
      <c r="GC362" t="str">
        <f>_xll.SNL.Clients.Office.Excel.Functions.SPG(FZ362, "SP_COUNTRY_NAME")</f>
        <v>#INVALID COMPANY ID</v>
      </c>
      <c r="GH362" t="str">
        <f>_xll.SNL.Clients.Office.Excel.Functions.SPG(GE362, "SP_COUNTRY_NAME")</f>
        <v>#INVALID COMPANY ID</v>
      </c>
      <c r="GM362" t="str">
        <f>_xll.SNL.Clients.Office.Excel.Functions.SPG(GJ362, "SP_COUNTRY_NAME")</f>
        <v>#INVALID COMPANY ID</v>
      </c>
      <c r="GR362" t="str">
        <f>_xll.SNL.Clients.Office.Excel.Functions.SPG(GO362, "SP_COUNTRY_NAME")</f>
        <v>#INVALID COMPANY ID</v>
      </c>
      <c r="GW362" t="str">
        <f>_xll.SNL.Clients.Office.Excel.Functions.SPG(GT362, "SP_COUNTRY_NAME")</f>
        <v>#INVALID COMPANY ID</v>
      </c>
      <c r="HB362" t="str">
        <f>_xll.SNL.Clients.Office.Excel.Functions.SPG(GY362, "SP_COUNTRY_NAME")</f>
        <v>#INVALID COMPANY ID</v>
      </c>
      <c r="HC362" t="s">
        <v>1812</v>
      </c>
      <c r="HD362">
        <v>4255901</v>
      </c>
      <c r="HE362" t="s">
        <v>398</v>
      </c>
      <c r="HF362" s="11">
        <v>0</v>
      </c>
      <c r="HG362" t="str">
        <f>_xll.SNL.Clients.Office.Excel.Functions.SPG(HD362, "SP_COUNTRY_NAME")</f>
        <v>USA</v>
      </c>
      <c r="HL362" t="str">
        <f>_xll.SNL.Clients.Office.Excel.Functions.SPG(HI362, "SP_COUNTRY_NAME")</f>
        <v>#INVALID COMPANY ID</v>
      </c>
      <c r="HQ362" t="str">
        <f>_xll.SNL.Clients.Office.Excel.Functions.SPG(HN362, "SP_COUNTRY_NAME")</f>
        <v>#INVALID COMPANY ID</v>
      </c>
      <c r="HR362" t="s">
        <v>1812</v>
      </c>
      <c r="HS362">
        <v>4255901</v>
      </c>
      <c r="HT362" t="s">
        <v>398</v>
      </c>
      <c r="HU362" s="11">
        <v>0</v>
      </c>
      <c r="HV362" t="str">
        <f>_xll.SNL.Clients.Office.Excel.Functions.SPG(HS362, "SP_COUNTRY_NAME")</f>
        <v>USA</v>
      </c>
      <c r="HW362" t="s">
        <v>2030</v>
      </c>
      <c r="HX362">
        <v>4213204</v>
      </c>
      <c r="HY362" t="s">
        <v>398</v>
      </c>
      <c r="HZ362" s="11">
        <v>0</v>
      </c>
      <c r="IA362" t="str">
        <f>_xll.SNL.Clients.Office.Excel.Functions.SPG(HX362, "SP_COUNTRY_NAME")</f>
        <v>Poland</v>
      </c>
      <c r="IF362" t="str">
        <f>_xll.SNL.Clients.Office.Excel.Functions.SPG(IC362, "SP_COUNTRY_NAME")</f>
        <v>#INVALID COMPANY ID</v>
      </c>
      <c r="IK362" t="str">
        <f>_xll.SNL.Clients.Office.Excel.Functions.SPG(IH362, "SP_COUNTRY_NAME")</f>
        <v>#INVALID COMPANY ID</v>
      </c>
      <c r="IP362" t="str">
        <f>_xll.SNL.Clients.Office.Excel.Functions.SPG(IM362, "SP_COUNTRY_NAME")</f>
        <v>#INVALID COMPANY ID</v>
      </c>
      <c r="IU362" t="str">
        <f>_xll.SNL.Clients.Office.Excel.Functions.SPG(IR362, "SP_COUNTRY_NAME")</f>
        <v>#INVALID COMPANY ID</v>
      </c>
      <c r="IZ362" t="str">
        <f>_xll.SNL.Clients.Office.Excel.Functions.SPG(IW362, "SP_COUNTRY_NAME")</f>
        <v>#INVALID COMPANY ID</v>
      </c>
      <c r="JE362" t="str">
        <f>_xll.SNL.Clients.Office.Excel.Functions.SPG(JB362, "SP_COUNTRY_NAME")</f>
        <v>#INVALID COMPANY ID</v>
      </c>
      <c r="JF362" t="s">
        <v>792</v>
      </c>
      <c r="JG362">
        <v>5763686</v>
      </c>
      <c r="JH362" t="s">
        <v>398</v>
      </c>
      <c r="JI362" s="11">
        <v>0</v>
      </c>
      <c r="JJ362" t="str">
        <f>_xll.SNL.Clients.Office.Excel.Functions.SPG(JG362, "SP_COUNTRY_NAME")</f>
        <v>Australia</v>
      </c>
      <c r="JK362" t="s">
        <v>1489</v>
      </c>
      <c r="JL362">
        <v>4031268</v>
      </c>
      <c r="JM362" t="s">
        <v>398</v>
      </c>
      <c r="JN362" s="11">
        <v>0</v>
      </c>
      <c r="JO362" t="str">
        <f>_xll.SNL.Clients.Office.Excel.Functions.SPG(JL362, "SP_COUNTRY_NAME")</f>
        <v>USA</v>
      </c>
      <c r="JT362" t="str">
        <f>_xll.SNL.Clients.Office.Excel.Functions.SPG(JQ362, "SP_COUNTRY_NAME")</f>
        <v>#INVALID COMPANY ID</v>
      </c>
      <c r="JY362" t="str">
        <f>_xll.SNL.Clients.Office.Excel.Functions.SPG(JV362, "SP_COUNTRY_NAME")</f>
        <v>#INVALID COMPANY ID</v>
      </c>
      <c r="JZ362" t="s">
        <v>1812</v>
      </c>
      <c r="KA362">
        <v>4255901</v>
      </c>
      <c r="KB362" t="s">
        <v>398</v>
      </c>
      <c r="KC362" s="11">
        <v>0</v>
      </c>
      <c r="KD362" t="str">
        <f>_xll.SNL.Clients.Office.Excel.Functions.SPG(KA362, "SP_COUNTRY_NAME")</f>
        <v>USA</v>
      </c>
      <c r="KI362" t="str">
        <f>_xll.SNL.Clients.Office.Excel.Functions.SPG(KF362, "SP_COUNTRY_NAME")</f>
        <v>#INVALID COMPANY ID</v>
      </c>
      <c r="KN362" t="str">
        <f>_xll.SNL.Clients.Office.Excel.Functions.SPG(KK362, "SP_COUNTRY_NAME")</f>
        <v>#INVALID COMPANY ID</v>
      </c>
    </row>
    <row r="363" spans="5:300" x14ac:dyDescent="0.35">
      <c r="E363" t="str">
        <f>_xll.SNL.Clients.Office.Excel.Functions.SPG(B363, "SP_COUNTRY_NAME")</f>
        <v>#INVALID COMPANY ID</v>
      </c>
      <c r="F363" t="s">
        <v>922</v>
      </c>
      <c r="G363">
        <v>5763702</v>
      </c>
      <c r="H363" t="s">
        <v>398</v>
      </c>
      <c r="I363" s="11">
        <v>0</v>
      </c>
      <c r="J363" t="str">
        <f>_xll.SNL.Clients.Office.Excel.Functions.SPG(G363, "SP_COUNTRY_NAME")</f>
        <v>Chile</v>
      </c>
      <c r="O363" t="str">
        <f>_xll.SNL.Clients.Office.Excel.Functions.SPG(L363, "SP_COUNTRY_NAME")</f>
        <v>#INVALID COMPANY ID</v>
      </c>
      <c r="P363" t="s">
        <v>1166</v>
      </c>
      <c r="Q363" t="s">
        <v>348</v>
      </c>
      <c r="R363" t="s">
        <v>406</v>
      </c>
      <c r="S363" s="11">
        <v>0</v>
      </c>
      <c r="T363" t="str">
        <f>_xll.SNL.Clients.Office.Excel.Functions.SPG(Q363, "SP_COUNTRY_NAME")</f>
        <v>China</v>
      </c>
      <c r="Y363" t="str">
        <f>_xll.SNL.Clients.Office.Excel.Functions.SPG(V363, "SP_COUNTRY_NAME")</f>
        <v>#INVALID COMPANY ID</v>
      </c>
      <c r="AD363" t="str">
        <f>_xll.SNL.Clients.Office.Excel.Functions.SPG(AA363, "SP_COUNTRY_NAME")</f>
        <v>#INVALID COMPANY ID</v>
      </c>
      <c r="AI363" t="str">
        <f>_xll.SNL.Clients.Office.Excel.Functions.SPG(AF363, "SP_COUNTRY_NAME")</f>
        <v>#INVALID COMPANY ID</v>
      </c>
      <c r="AJ363" t="s">
        <v>1166</v>
      </c>
      <c r="AK363" t="s">
        <v>348</v>
      </c>
      <c r="AL363" t="s">
        <v>406</v>
      </c>
      <c r="AM363" s="11">
        <v>0</v>
      </c>
      <c r="AN363" t="str">
        <f>_xll.SNL.Clients.Office.Excel.Functions.SPG(AK363, "SP_COUNTRY_NAME")</f>
        <v>China</v>
      </c>
      <c r="AS363" t="str">
        <f>_xll.SNL.Clients.Office.Excel.Functions.SPG(AP363, "SP_COUNTRY_NAME")</f>
        <v>#INVALID COMPANY ID</v>
      </c>
      <c r="AX363" t="str">
        <f>_xll.SNL.Clients.Office.Excel.Functions.SPG(AU363, "SP_COUNTRY_NAME")</f>
        <v>#INVALID COMPANY ID</v>
      </c>
      <c r="BC363" t="str">
        <f>_xll.SNL.Clients.Office.Excel.Functions.SPG(AZ363, "SP_COUNTRY_NAME")</f>
        <v>#INVALID COMPANY ID</v>
      </c>
      <c r="BH363" t="str">
        <f>_xll.SNL.Clients.Office.Excel.Functions.SPG(BE363, "SP_COUNTRY_NAME")</f>
        <v>#INVALID COMPANY ID</v>
      </c>
      <c r="BM363" t="str">
        <f>_xll.SNL.Clients.Office.Excel.Functions.SPG(BJ363, "SP_COUNTRY_NAME")</f>
        <v>#INVALID COMPANY ID</v>
      </c>
      <c r="BR363" t="str">
        <f>_xll.SNL.Clients.Office.Excel.Functions.SPG(BO363, "SP_COUNTRY_NAME")</f>
        <v>#INVALID COMPANY ID</v>
      </c>
      <c r="BW363" t="str">
        <f>_xll.SNL.Clients.Office.Excel.Functions.SPG(BT363, "SP_COUNTRY_NAME")</f>
        <v>#INVALID COMPANY ID</v>
      </c>
      <c r="BX363" t="s">
        <v>956</v>
      </c>
      <c r="BY363">
        <v>110879</v>
      </c>
      <c r="BZ363" t="s">
        <v>398</v>
      </c>
      <c r="CA363" s="11">
        <v>0</v>
      </c>
      <c r="CB363" t="str">
        <f>_xll.SNL.Clients.Office.Excel.Functions.SPG(BY363, "SP_COUNTRY_NAME")</f>
        <v>USA</v>
      </c>
      <c r="CC363" t="s">
        <v>811</v>
      </c>
      <c r="CD363">
        <v>4271661</v>
      </c>
      <c r="CE363" t="s">
        <v>398</v>
      </c>
      <c r="CF363" s="11">
        <v>0</v>
      </c>
      <c r="CG363" t="str">
        <f>_xll.SNL.Clients.Office.Excel.Functions.SPG(CD363, "SP_COUNTRY_NAME")</f>
        <v>Canada</v>
      </c>
      <c r="CH363" t="s">
        <v>956</v>
      </c>
      <c r="CI363">
        <v>110879</v>
      </c>
      <c r="CJ363" t="s">
        <v>398</v>
      </c>
      <c r="CK363" s="11">
        <v>0</v>
      </c>
      <c r="CL363" t="str">
        <f>_xll.SNL.Clients.Office.Excel.Functions.SPG(CI363, "SP_COUNTRY_NAME")</f>
        <v>USA</v>
      </c>
      <c r="CQ363" t="str">
        <f>_xll.SNL.Clients.Office.Excel.Functions.SPG(CN363, "SP_COUNTRY_NAME")</f>
        <v>#INVALID COMPANY ID</v>
      </c>
      <c r="CV363" t="str">
        <f>_xll.SNL.Clients.Office.Excel.Functions.SPG(CS363, "SP_COUNTRY_NAME")</f>
        <v>#INVALID COMPANY ID</v>
      </c>
      <c r="CW363" t="s">
        <v>956</v>
      </c>
      <c r="CX363">
        <v>110879</v>
      </c>
      <c r="CY363" t="s">
        <v>398</v>
      </c>
      <c r="CZ363" s="11">
        <v>0</v>
      </c>
      <c r="DA363" t="str">
        <f>_xll.SNL.Clients.Office.Excel.Functions.SPG(CX363, "SP_COUNTRY_NAME")</f>
        <v>USA</v>
      </c>
      <c r="DF363" t="str">
        <f>_xll.SNL.Clients.Office.Excel.Functions.SPG(DC363, "SP_COUNTRY_NAME")</f>
        <v>#INVALID COMPANY ID</v>
      </c>
      <c r="DK363" t="str">
        <f>_xll.SNL.Clients.Office.Excel.Functions.SPG(DH363, "SP_COUNTRY_NAME")</f>
        <v>#INVALID COMPANY ID</v>
      </c>
      <c r="DL363" t="s">
        <v>922</v>
      </c>
      <c r="DM363">
        <v>5763702</v>
      </c>
      <c r="DN363" t="s">
        <v>398</v>
      </c>
      <c r="DO363" s="11">
        <v>0</v>
      </c>
      <c r="DP363" t="str">
        <f>_xll.SNL.Clients.Office.Excel.Functions.SPG(DM363, "SP_COUNTRY_NAME")</f>
        <v>Chile</v>
      </c>
      <c r="DQ363" t="s">
        <v>922</v>
      </c>
      <c r="DR363">
        <v>5763702</v>
      </c>
      <c r="DS363" t="s">
        <v>398</v>
      </c>
      <c r="DT363" s="11">
        <v>0</v>
      </c>
      <c r="DU363" t="str">
        <f>_xll.SNL.Clients.Office.Excel.Functions.SPG(DR363, "SP_COUNTRY_NAME")</f>
        <v>Chile</v>
      </c>
      <c r="DV363" t="s">
        <v>922</v>
      </c>
      <c r="DW363">
        <v>5763702</v>
      </c>
      <c r="DX363" t="s">
        <v>398</v>
      </c>
      <c r="DY363" s="11">
        <v>0</v>
      </c>
      <c r="DZ363" t="str">
        <f>_xll.SNL.Clients.Office.Excel.Functions.SPG(DW363, "SP_COUNTRY_NAME")</f>
        <v>Chile</v>
      </c>
      <c r="EE363" t="str">
        <f>_xll.SNL.Clients.Office.Excel.Functions.SPG(EB363, "SP_COUNTRY_NAME")</f>
        <v>#INVALID COMPANY ID</v>
      </c>
      <c r="EF363" t="s">
        <v>869</v>
      </c>
      <c r="EG363">
        <v>4237293</v>
      </c>
      <c r="EH363" t="s">
        <v>398</v>
      </c>
      <c r="EI363" s="11">
        <v>0</v>
      </c>
      <c r="EJ363" t="str">
        <f>_xll.SNL.Clients.Office.Excel.Functions.SPG(EG363, "SP_COUNTRY_NAME")</f>
        <v>South Africa</v>
      </c>
      <c r="EO363" t="str">
        <f>_xll.SNL.Clients.Office.Excel.Functions.SPG(EL363, "SP_COUNTRY_NAME")</f>
        <v>#INVALID COMPANY ID</v>
      </c>
      <c r="ET363" t="str">
        <f>_xll.SNL.Clients.Office.Excel.Functions.SPG(EQ363, "SP_COUNTRY_NAME")</f>
        <v>#INVALID COMPANY ID</v>
      </c>
      <c r="EY363" t="str">
        <f>_xll.SNL.Clients.Office.Excel.Functions.SPG(EV363, "SP_COUNTRY_NAME")</f>
        <v>#INVALID COMPANY ID</v>
      </c>
      <c r="EZ363" t="s">
        <v>811</v>
      </c>
      <c r="FA363">
        <v>4271661</v>
      </c>
      <c r="FB363" t="s">
        <v>398</v>
      </c>
      <c r="FC363" s="11">
        <v>0</v>
      </c>
      <c r="FD363" t="str">
        <f>_xll.SNL.Clients.Office.Excel.Functions.SPG(FA363, "SP_COUNTRY_NAME")</f>
        <v>Canada</v>
      </c>
      <c r="FE363" t="s">
        <v>811</v>
      </c>
      <c r="FF363">
        <v>4271661</v>
      </c>
      <c r="FG363" t="s">
        <v>398</v>
      </c>
      <c r="FH363" s="11">
        <v>0</v>
      </c>
      <c r="FI363" t="str">
        <f>_xll.SNL.Clients.Office.Excel.Functions.SPG(FF363, "SP_COUNTRY_NAME")</f>
        <v>Canada</v>
      </c>
      <c r="FJ363" t="s">
        <v>956</v>
      </c>
      <c r="FK363">
        <v>110879</v>
      </c>
      <c r="FL363" t="s">
        <v>398</v>
      </c>
      <c r="FM363" s="11">
        <v>0</v>
      </c>
      <c r="FN363" t="str">
        <f>_xll.SNL.Clients.Office.Excel.Functions.SPG(FK363, "SP_COUNTRY_NAME")</f>
        <v>USA</v>
      </c>
      <c r="FS363" t="str">
        <f>_xll.SNL.Clients.Office.Excel.Functions.SPG(FP363, "SP_COUNTRY_NAME")</f>
        <v>#INVALID COMPANY ID</v>
      </c>
      <c r="FT363" t="s">
        <v>869</v>
      </c>
      <c r="FU363">
        <v>4237293</v>
      </c>
      <c r="FV363" t="s">
        <v>398</v>
      </c>
      <c r="FW363" s="11">
        <v>0</v>
      </c>
      <c r="FX363" t="str">
        <f>_xll.SNL.Clients.Office.Excel.Functions.SPG(FU363, "SP_COUNTRY_NAME")</f>
        <v>South Africa</v>
      </c>
      <c r="GC363" t="str">
        <f>_xll.SNL.Clients.Office.Excel.Functions.SPG(FZ363, "SP_COUNTRY_NAME")</f>
        <v>#INVALID COMPANY ID</v>
      </c>
      <c r="GH363" t="str">
        <f>_xll.SNL.Clients.Office.Excel.Functions.SPG(GE363, "SP_COUNTRY_NAME")</f>
        <v>#INVALID COMPANY ID</v>
      </c>
      <c r="GM363" t="str">
        <f>_xll.SNL.Clients.Office.Excel.Functions.SPG(GJ363, "SP_COUNTRY_NAME")</f>
        <v>#INVALID COMPANY ID</v>
      </c>
      <c r="GR363" t="str">
        <f>_xll.SNL.Clients.Office.Excel.Functions.SPG(GO363, "SP_COUNTRY_NAME")</f>
        <v>#INVALID COMPANY ID</v>
      </c>
      <c r="GW363" t="str">
        <f>_xll.SNL.Clients.Office.Excel.Functions.SPG(GT363, "SP_COUNTRY_NAME")</f>
        <v>#INVALID COMPANY ID</v>
      </c>
      <c r="HB363" t="str">
        <f>_xll.SNL.Clients.Office.Excel.Functions.SPG(GY363, "SP_COUNTRY_NAME")</f>
        <v>#INVALID COMPANY ID</v>
      </c>
      <c r="HC363" t="s">
        <v>956</v>
      </c>
      <c r="HD363">
        <v>110879</v>
      </c>
      <c r="HE363" t="s">
        <v>398</v>
      </c>
      <c r="HF363" s="11">
        <v>0</v>
      </c>
      <c r="HG363" t="str">
        <f>_xll.SNL.Clients.Office.Excel.Functions.SPG(HD363, "SP_COUNTRY_NAME")</f>
        <v>USA</v>
      </c>
      <c r="HL363" t="str">
        <f>_xll.SNL.Clients.Office.Excel.Functions.SPG(HI363, "SP_COUNTRY_NAME")</f>
        <v>#INVALID COMPANY ID</v>
      </c>
      <c r="HQ363" t="str">
        <f>_xll.SNL.Clients.Office.Excel.Functions.SPG(HN363, "SP_COUNTRY_NAME")</f>
        <v>#INVALID COMPANY ID</v>
      </c>
      <c r="HR363" t="s">
        <v>956</v>
      </c>
      <c r="HS363">
        <v>110879</v>
      </c>
      <c r="HT363" t="s">
        <v>398</v>
      </c>
      <c r="HU363" s="11">
        <v>0</v>
      </c>
      <c r="HV363" t="str">
        <f>_xll.SNL.Clients.Office.Excel.Functions.SPG(HS363, "SP_COUNTRY_NAME")</f>
        <v>USA</v>
      </c>
      <c r="HW363" t="s">
        <v>869</v>
      </c>
      <c r="HX363">
        <v>4237293</v>
      </c>
      <c r="HY363" t="s">
        <v>398</v>
      </c>
      <c r="HZ363" s="11">
        <v>0</v>
      </c>
      <c r="IA363" t="str">
        <f>_xll.SNL.Clients.Office.Excel.Functions.SPG(HX363, "SP_COUNTRY_NAME")</f>
        <v>South Africa</v>
      </c>
      <c r="IF363" t="str">
        <f>_xll.SNL.Clients.Office.Excel.Functions.SPG(IC363, "SP_COUNTRY_NAME")</f>
        <v>#INVALID COMPANY ID</v>
      </c>
      <c r="IK363" t="str">
        <f>_xll.SNL.Clients.Office.Excel.Functions.SPG(IH363, "SP_COUNTRY_NAME")</f>
        <v>#INVALID COMPANY ID</v>
      </c>
      <c r="IP363" t="str">
        <f>_xll.SNL.Clients.Office.Excel.Functions.SPG(IM363, "SP_COUNTRY_NAME")</f>
        <v>#INVALID COMPANY ID</v>
      </c>
      <c r="IU363" t="str">
        <f>_xll.SNL.Clients.Office.Excel.Functions.SPG(IR363, "SP_COUNTRY_NAME")</f>
        <v>#INVALID COMPANY ID</v>
      </c>
      <c r="IZ363" t="str">
        <f>_xll.SNL.Clients.Office.Excel.Functions.SPG(IW363, "SP_COUNTRY_NAME")</f>
        <v>#INVALID COMPANY ID</v>
      </c>
      <c r="JE363" t="str">
        <f>_xll.SNL.Clients.Office.Excel.Functions.SPG(JB363, "SP_COUNTRY_NAME")</f>
        <v>#INVALID COMPANY ID</v>
      </c>
      <c r="JF363" t="s">
        <v>922</v>
      </c>
      <c r="JG363">
        <v>5763702</v>
      </c>
      <c r="JH363" t="s">
        <v>398</v>
      </c>
      <c r="JI363" s="11">
        <v>0</v>
      </c>
      <c r="JJ363" t="str">
        <f>_xll.SNL.Clients.Office.Excel.Functions.SPG(JG363, "SP_COUNTRY_NAME")</f>
        <v>Chile</v>
      </c>
      <c r="JK363" t="s">
        <v>811</v>
      </c>
      <c r="JL363">
        <v>4271661</v>
      </c>
      <c r="JM363" t="s">
        <v>398</v>
      </c>
      <c r="JN363" s="11">
        <v>0</v>
      </c>
      <c r="JO363" t="str">
        <f>_xll.SNL.Clients.Office.Excel.Functions.SPG(JL363, "SP_COUNTRY_NAME")</f>
        <v>Canada</v>
      </c>
      <c r="JT363" t="str">
        <f>_xll.SNL.Clients.Office.Excel.Functions.SPG(JQ363, "SP_COUNTRY_NAME")</f>
        <v>#INVALID COMPANY ID</v>
      </c>
      <c r="JY363" t="str">
        <f>_xll.SNL.Clients.Office.Excel.Functions.SPG(JV363, "SP_COUNTRY_NAME")</f>
        <v>#INVALID COMPANY ID</v>
      </c>
      <c r="JZ363" t="s">
        <v>956</v>
      </c>
      <c r="KA363">
        <v>110879</v>
      </c>
      <c r="KB363" t="s">
        <v>398</v>
      </c>
      <c r="KC363" s="11">
        <v>0</v>
      </c>
      <c r="KD363" t="str">
        <f>_xll.SNL.Clients.Office.Excel.Functions.SPG(KA363, "SP_COUNTRY_NAME")</f>
        <v>USA</v>
      </c>
      <c r="KI363" t="str">
        <f>_xll.SNL.Clients.Office.Excel.Functions.SPG(KF363, "SP_COUNTRY_NAME")</f>
        <v>#INVALID COMPANY ID</v>
      </c>
      <c r="KN363" t="str">
        <f>_xll.SNL.Clients.Office.Excel.Functions.SPG(KK363, "SP_COUNTRY_NAME")</f>
        <v>#INVALID COMPANY ID</v>
      </c>
    </row>
    <row r="364" spans="5:300" x14ac:dyDescent="0.35">
      <c r="E364" t="str">
        <f>_xll.SNL.Clients.Office.Excel.Functions.SPG(B364, "SP_COUNTRY_NAME")</f>
        <v>#INVALID COMPANY ID</v>
      </c>
      <c r="F364" t="s">
        <v>626</v>
      </c>
      <c r="G364">
        <v>4288242</v>
      </c>
      <c r="H364" t="s">
        <v>398</v>
      </c>
      <c r="I364" s="11">
        <v>0</v>
      </c>
      <c r="J364" t="str">
        <f>_xll.SNL.Clients.Office.Excel.Functions.SPG(G364, "SP_COUNTRY_NAME")</f>
        <v>USA</v>
      </c>
      <c r="O364" t="str">
        <f>_xll.SNL.Clients.Office.Excel.Functions.SPG(L364, "SP_COUNTRY_NAME")</f>
        <v>#INVALID COMPANY ID</v>
      </c>
      <c r="P364" t="s">
        <v>857</v>
      </c>
      <c r="Q364">
        <v>5760994</v>
      </c>
      <c r="R364" t="s">
        <v>398</v>
      </c>
      <c r="S364" s="11">
        <v>0</v>
      </c>
      <c r="T364" t="str">
        <f>_xll.SNL.Clients.Office.Excel.Functions.SPG(Q364, "SP_COUNTRY_NAME")</f>
        <v>Luxembourg</v>
      </c>
      <c r="Y364" t="str">
        <f>_xll.SNL.Clients.Office.Excel.Functions.SPG(V364, "SP_COUNTRY_NAME")</f>
        <v>#INVALID COMPANY ID</v>
      </c>
      <c r="AD364" t="str">
        <f>_xll.SNL.Clients.Office.Excel.Functions.SPG(AA364, "SP_COUNTRY_NAME")</f>
        <v>#INVALID COMPANY ID</v>
      </c>
      <c r="AI364" t="str">
        <f>_xll.SNL.Clients.Office.Excel.Functions.SPG(AF364, "SP_COUNTRY_NAME")</f>
        <v>#INVALID COMPANY ID</v>
      </c>
      <c r="AJ364" t="s">
        <v>857</v>
      </c>
      <c r="AK364">
        <v>5760994</v>
      </c>
      <c r="AL364" t="s">
        <v>398</v>
      </c>
      <c r="AM364" s="11">
        <v>0</v>
      </c>
      <c r="AN364" t="str">
        <f>_xll.SNL.Clients.Office.Excel.Functions.SPG(AK364, "SP_COUNTRY_NAME")</f>
        <v>Luxembourg</v>
      </c>
      <c r="AS364" t="str">
        <f>_xll.SNL.Clients.Office.Excel.Functions.SPG(AP364, "SP_COUNTRY_NAME")</f>
        <v>#INVALID COMPANY ID</v>
      </c>
      <c r="AX364" t="str">
        <f>_xll.SNL.Clients.Office.Excel.Functions.SPG(AU364, "SP_COUNTRY_NAME")</f>
        <v>#INVALID COMPANY ID</v>
      </c>
      <c r="BC364" t="str">
        <f>_xll.SNL.Clients.Office.Excel.Functions.SPG(AZ364, "SP_COUNTRY_NAME")</f>
        <v>#INVALID COMPANY ID</v>
      </c>
      <c r="BH364" t="str">
        <f>_xll.SNL.Clients.Office.Excel.Functions.SPG(BE364, "SP_COUNTRY_NAME")</f>
        <v>#INVALID COMPANY ID</v>
      </c>
      <c r="BM364" t="str">
        <f>_xll.SNL.Clients.Office.Excel.Functions.SPG(BJ364, "SP_COUNTRY_NAME")</f>
        <v>#INVALID COMPANY ID</v>
      </c>
      <c r="BR364" t="str">
        <f>_xll.SNL.Clients.Office.Excel.Functions.SPG(BO364, "SP_COUNTRY_NAME")</f>
        <v>#INVALID COMPANY ID</v>
      </c>
      <c r="BW364" t="str">
        <f>_xll.SNL.Clients.Office.Excel.Functions.SPG(BT364, "SP_COUNTRY_NAME")</f>
        <v>#INVALID COMPANY ID</v>
      </c>
      <c r="BX364" t="s">
        <v>489</v>
      </c>
      <c r="BY364">
        <v>4376121</v>
      </c>
      <c r="BZ364" t="s">
        <v>398</v>
      </c>
      <c r="CA364" s="11">
        <v>0</v>
      </c>
      <c r="CB364" t="str">
        <f>_xll.SNL.Clients.Office.Excel.Functions.SPG(BY364, "SP_COUNTRY_NAME")</f>
        <v>United Kingdom</v>
      </c>
      <c r="CC364" t="s">
        <v>1490</v>
      </c>
      <c r="CD364">
        <v>4116602</v>
      </c>
      <c r="CE364" t="s">
        <v>398</v>
      </c>
      <c r="CF364" s="11">
        <v>0</v>
      </c>
      <c r="CG364" t="str">
        <f>_xll.SNL.Clients.Office.Excel.Functions.SPG(CD364, "SP_COUNTRY_NAME")</f>
        <v>USA</v>
      </c>
      <c r="CH364" t="s">
        <v>489</v>
      </c>
      <c r="CI364">
        <v>4376121</v>
      </c>
      <c r="CJ364" t="s">
        <v>398</v>
      </c>
      <c r="CK364" s="11">
        <v>0</v>
      </c>
      <c r="CL364" t="str">
        <f>_xll.SNL.Clients.Office.Excel.Functions.SPG(CI364, "SP_COUNTRY_NAME")</f>
        <v>United Kingdom</v>
      </c>
      <c r="CQ364" t="str">
        <f>_xll.SNL.Clients.Office.Excel.Functions.SPG(CN364, "SP_COUNTRY_NAME")</f>
        <v>#INVALID COMPANY ID</v>
      </c>
      <c r="CV364" t="str">
        <f>_xll.SNL.Clients.Office.Excel.Functions.SPG(CS364, "SP_COUNTRY_NAME")</f>
        <v>#INVALID COMPANY ID</v>
      </c>
      <c r="CW364" t="s">
        <v>489</v>
      </c>
      <c r="CX364">
        <v>4376121</v>
      </c>
      <c r="CY364" t="s">
        <v>398</v>
      </c>
      <c r="CZ364" s="11">
        <v>0</v>
      </c>
      <c r="DA364" t="str">
        <f>_xll.SNL.Clients.Office.Excel.Functions.SPG(CX364, "SP_COUNTRY_NAME")</f>
        <v>United Kingdom</v>
      </c>
      <c r="DF364" t="str">
        <f>_xll.SNL.Clients.Office.Excel.Functions.SPG(DC364, "SP_COUNTRY_NAME")</f>
        <v>#INVALID COMPANY ID</v>
      </c>
      <c r="DK364" t="str">
        <f>_xll.SNL.Clients.Office.Excel.Functions.SPG(DH364, "SP_COUNTRY_NAME")</f>
        <v>#INVALID COMPANY ID</v>
      </c>
      <c r="DL364" t="s">
        <v>626</v>
      </c>
      <c r="DM364">
        <v>4288242</v>
      </c>
      <c r="DN364" t="s">
        <v>398</v>
      </c>
      <c r="DO364" s="11">
        <v>0</v>
      </c>
      <c r="DP364" t="str">
        <f>_xll.SNL.Clients.Office.Excel.Functions.SPG(DM364, "SP_COUNTRY_NAME")</f>
        <v>USA</v>
      </c>
      <c r="DQ364" t="s">
        <v>626</v>
      </c>
      <c r="DR364">
        <v>4288242</v>
      </c>
      <c r="DS364" t="s">
        <v>398</v>
      </c>
      <c r="DT364" s="11">
        <v>0</v>
      </c>
      <c r="DU364" t="str">
        <f>_xll.SNL.Clients.Office.Excel.Functions.SPG(DR364, "SP_COUNTRY_NAME")</f>
        <v>USA</v>
      </c>
      <c r="DV364" t="s">
        <v>626</v>
      </c>
      <c r="DW364">
        <v>4288242</v>
      </c>
      <c r="DX364" t="s">
        <v>398</v>
      </c>
      <c r="DY364" s="11">
        <v>0</v>
      </c>
      <c r="DZ364" t="str">
        <f>_xll.SNL.Clients.Office.Excel.Functions.SPG(DW364, "SP_COUNTRY_NAME")</f>
        <v>USA</v>
      </c>
      <c r="EE364" t="str">
        <f>_xll.SNL.Clients.Office.Excel.Functions.SPG(EB364, "SP_COUNTRY_NAME")</f>
        <v>#INVALID COMPANY ID</v>
      </c>
      <c r="EF364" t="s">
        <v>920</v>
      </c>
      <c r="EG364">
        <v>4417280</v>
      </c>
      <c r="EH364" t="s">
        <v>398</v>
      </c>
      <c r="EI364" s="11">
        <v>0</v>
      </c>
      <c r="EJ364" t="str">
        <f>_xll.SNL.Clients.Office.Excel.Functions.SPG(EG364, "SP_COUNTRY_NAME")</f>
        <v>Spain</v>
      </c>
      <c r="EO364" t="str">
        <f>_xll.SNL.Clients.Office.Excel.Functions.SPG(EL364, "SP_COUNTRY_NAME")</f>
        <v>#INVALID COMPANY ID</v>
      </c>
      <c r="ET364" t="str">
        <f>_xll.SNL.Clients.Office.Excel.Functions.SPG(EQ364, "SP_COUNTRY_NAME")</f>
        <v>#INVALID COMPANY ID</v>
      </c>
      <c r="EY364" t="str">
        <f>_xll.SNL.Clients.Office.Excel.Functions.SPG(EV364, "SP_COUNTRY_NAME")</f>
        <v>#INVALID COMPANY ID</v>
      </c>
      <c r="EZ364" t="s">
        <v>1490</v>
      </c>
      <c r="FA364">
        <v>4116602</v>
      </c>
      <c r="FB364" t="s">
        <v>398</v>
      </c>
      <c r="FC364" s="11">
        <v>0</v>
      </c>
      <c r="FD364" t="str">
        <f>_xll.SNL.Clients.Office.Excel.Functions.SPG(FA364, "SP_COUNTRY_NAME")</f>
        <v>USA</v>
      </c>
      <c r="FE364" t="s">
        <v>1490</v>
      </c>
      <c r="FF364">
        <v>4116602</v>
      </c>
      <c r="FG364" t="s">
        <v>398</v>
      </c>
      <c r="FH364" s="11">
        <v>0</v>
      </c>
      <c r="FI364" t="str">
        <f>_xll.SNL.Clients.Office.Excel.Functions.SPG(FF364, "SP_COUNTRY_NAME")</f>
        <v>USA</v>
      </c>
      <c r="FJ364" t="s">
        <v>489</v>
      </c>
      <c r="FK364">
        <v>4376121</v>
      </c>
      <c r="FL364" t="s">
        <v>398</v>
      </c>
      <c r="FM364" s="11">
        <v>0</v>
      </c>
      <c r="FN364" t="str">
        <f>_xll.SNL.Clients.Office.Excel.Functions.SPG(FK364, "SP_COUNTRY_NAME")</f>
        <v>United Kingdom</v>
      </c>
      <c r="FS364" t="str">
        <f>_xll.SNL.Clients.Office.Excel.Functions.SPG(FP364, "SP_COUNTRY_NAME")</f>
        <v>#INVALID COMPANY ID</v>
      </c>
      <c r="FT364" t="s">
        <v>920</v>
      </c>
      <c r="FU364">
        <v>4417280</v>
      </c>
      <c r="FV364" t="s">
        <v>398</v>
      </c>
      <c r="FW364" s="11">
        <v>0</v>
      </c>
      <c r="FX364" t="str">
        <f>_xll.SNL.Clients.Office.Excel.Functions.SPG(FU364, "SP_COUNTRY_NAME")</f>
        <v>Spain</v>
      </c>
      <c r="GC364" t="str">
        <f>_xll.SNL.Clients.Office.Excel.Functions.SPG(FZ364, "SP_COUNTRY_NAME")</f>
        <v>#INVALID COMPANY ID</v>
      </c>
      <c r="GH364" t="str">
        <f>_xll.SNL.Clients.Office.Excel.Functions.SPG(GE364, "SP_COUNTRY_NAME")</f>
        <v>#INVALID COMPANY ID</v>
      </c>
      <c r="GM364" t="str">
        <f>_xll.SNL.Clients.Office.Excel.Functions.SPG(GJ364, "SP_COUNTRY_NAME")</f>
        <v>#INVALID COMPANY ID</v>
      </c>
      <c r="GR364" t="str">
        <f>_xll.SNL.Clients.Office.Excel.Functions.SPG(GO364, "SP_COUNTRY_NAME")</f>
        <v>#INVALID COMPANY ID</v>
      </c>
      <c r="GW364" t="str">
        <f>_xll.SNL.Clients.Office.Excel.Functions.SPG(GT364, "SP_COUNTRY_NAME")</f>
        <v>#INVALID COMPANY ID</v>
      </c>
      <c r="HB364" t="str">
        <f>_xll.SNL.Clients.Office.Excel.Functions.SPG(GY364, "SP_COUNTRY_NAME")</f>
        <v>#INVALID COMPANY ID</v>
      </c>
      <c r="HC364" t="s">
        <v>489</v>
      </c>
      <c r="HD364">
        <v>4376121</v>
      </c>
      <c r="HE364" t="s">
        <v>398</v>
      </c>
      <c r="HF364" s="11">
        <v>0</v>
      </c>
      <c r="HG364" t="str">
        <f>_xll.SNL.Clients.Office.Excel.Functions.SPG(HD364, "SP_COUNTRY_NAME")</f>
        <v>United Kingdom</v>
      </c>
      <c r="HL364" t="str">
        <f>_xll.SNL.Clients.Office.Excel.Functions.SPG(HI364, "SP_COUNTRY_NAME")</f>
        <v>#INVALID COMPANY ID</v>
      </c>
      <c r="HQ364" t="str">
        <f>_xll.SNL.Clients.Office.Excel.Functions.SPG(HN364, "SP_COUNTRY_NAME")</f>
        <v>#INVALID COMPANY ID</v>
      </c>
      <c r="HR364" t="s">
        <v>489</v>
      </c>
      <c r="HS364">
        <v>4376121</v>
      </c>
      <c r="HT364" t="s">
        <v>398</v>
      </c>
      <c r="HU364" s="11">
        <v>0</v>
      </c>
      <c r="HV364" t="str">
        <f>_xll.SNL.Clients.Office.Excel.Functions.SPG(HS364, "SP_COUNTRY_NAME")</f>
        <v>United Kingdom</v>
      </c>
      <c r="HW364" t="s">
        <v>920</v>
      </c>
      <c r="HX364">
        <v>4417280</v>
      </c>
      <c r="HY364" t="s">
        <v>398</v>
      </c>
      <c r="HZ364" s="11">
        <v>0</v>
      </c>
      <c r="IA364" t="str">
        <f>_xll.SNL.Clients.Office.Excel.Functions.SPG(HX364, "SP_COUNTRY_NAME")</f>
        <v>Spain</v>
      </c>
      <c r="IF364" t="str">
        <f>_xll.SNL.Clients.Office.Excel.Functions.SPG(IC364, "SP_COUNTRY_NAME")</f>
        <v>#INVALID COMPANY ID</v>
      </c>
      <c r="IK364" t="str">
        <f>_xll.SNL.Clients.Office.Excel.Functions.SPG(IH364, "SP_COUNTRY_NAME")</f>
        <v>#INVALID COMPANY ID</v>
      </c>
      <c r="IP364" t="str">
        <f>_xll.SNL.Clients.Office.Excel.Functions.SPG(IM364, "SP_COUNTRY_NAME")</f>
        <v>#INVALID COMPANY ID</v>
      </c>
      <c r="IU364" t="str">
        <f>_xll.SNL.Clients.Office.Excel.Functions.SPG(IR364, "SP_COUNTRY_NAME")</f>
        <v>#INVALID COMPANY ID</v>
      </c>
      <c r="IZ364" t="str">
        <f>_xll.SNL.Clients.Office.Excel.Functions.SPG(IW364, "SP_COUNTRY_NAME")</f>
        <v>#INVALID COMPANY ID</v>
      </c>
      <c r="JE364" t="str">
        <f>_xll.SNL.Clients.Office.Excel.Functions.SPG(JB364, "SP_COUNTRY_NAME")</f>
        <v>#INVALID COMPANY ID</v>
      </c>
      <c r="JF364" t="s">
        <v>626</v>
      </c>
      <c r="JG364">
        <v>4288242</v>
      </c>
      <c r="JH364" t="s">
        <v>398</v>
      </c>
      <c r="JI364" s="11">
        <v>0</v>
      </c>
      <c r="JJ364" t="str">
        <f>_xll.SNL.Clients.Office.Excel.Functions.SPG(JG364, "SP_COUNTRY_NAME")</f>
        <v>USA</v>
      </c>
      <c r="JK364" t="s">
        <v>1490</v>
      </c>
      <c r="JL364">
        <v>4116602</v>
      </c>
      <c r="JM364" t="s">
        <v>398</v>
      </c>
      <c r="JN364" s="11">
        <v>0</v>
      </c>
      <c r="JO364" t="str">
        <f>_xll.SNL.Clients.Office.Excel.Functions.SPG(JL364, "SP_COUNTRY_NAME")</f>
        <v>USA</v>
      </c>
      <c r="JT364" t="str">
        <f>_xll.SNL.Clients.Office.Excel.Functions.SPG(JQ364, "SP_COUNTRY_NAME")</f>
        <v>#INVALID COMPANY ID</v>
      </c>
      <c r="JY364" t="str">
        <f>_xll.SNL.Clients.Office.Excel.Functions.SPG(JV364, "SP_COUNTRY_NAME")</f>
        <v>#INVALID COMPANY ID</v>
      </c>
      <c r="JZ364" t="s">
        <v>489</v>
      </c>
      <c r="KA364">
        <v>4376121</v>
      </c>
      <c r="KB364" t="s">
        <v>398</v>
      </c>
      <c r="KC364" s="11">
        <v>0</v>
      </c>
      <c r="KD364" t="str">
        <f>_xll.SNL.Clients.Office.Excel.Functions.SPG(KA364, "SP_COUNTRY_NAME")</f>
        <v>United Kingdom</v>
      </c>
      <c r="KI364" t="str">
        <f>_xll.SNL.Clients.Office.Excel.Functions.SPG(KF364, "SP_COUNTRY_NAME")</f>
        <v>#INVALID COMPANY ID</v>
      </c>
      <c r="KN364" t="str">
        <f>_xll.SNL.Clients.Office.Excel.Functions.SPG(KK364, "SP_COUNTRY_NAME")</f>
        <v>#INVALID COMPANY ID</v>
      </c>
    </row>
    <row r="365" spans="5:300" x14ac:dyDescent="0.35">
      <c r="E365" t="str">
        <f>_xll.SNL.Clients.Office.Excel.Functions.SPG(B365, "SP_COUNTRY_NAME")</f>
        <v>#INVALID COMPANY ID</v>
      </c>
      <c r="F365" t="s">
        <v>614</v>
      </c>
      <c r="G365">
        <v>4145203</v>
      </c>
      <c r="H365" t="s">
        <v>398</v>
      </c>
      <c r="I365" s="11">
        <v>0</v>
      </c>
      <c r="J365" t="str">
        <f>_xll.SNL.Clients.Office.Excel.Functions.SPG(G365, "SP_COUNTRY_NAME")</f>
        <v>USA</v>
      </c>
      <c r="O365" t="str">
        <f>_xll.SNL.Clients.Office.Excel.Functions.SPG(L365, "SP_COUNTRY_NAME")</f>
        <v>#INVALID COMPANY ID</v>
      </c>
      <c r="P365" t="s">
        <v>687</v>
      </c>
      <c r="Q365">
        <v>7496233</v>
      </c>
      <c r="R365" t="s">
        <v>398</v>
      </c>
      <c r="S365" s="11">
        <v>0</v>
      </c>
      <c r="T365" t="str">
        <f>_xll.SNL.Clients.Office.Excel.Functions.SPG(Q365, "SP_COUNTRY_NAME")</f>
        <v>South Africa</v>
      </c>
      <c r="Y365" t="str">
        <f>_xll.SNL.Clients.Office.Excel.Functions.SPG(V365, "SP_COUNTRY_NAME")</f>
        <v>#INVALID COMPANY ID</v>
      </c>
      <c r="AD365" t="str">
        <f>_xll.SNL.Clients.Office.Excel.Functions.SPG(AA365, "SP_COUNTRY_NAME")</f>
        <v>#INVALID COMPANY ID</v>
      </c>
      <c r="AI365" t="str">
        <f>_xll.SNL.Clients.Office.Excel.Functions.SPG(AF365, "SP_COUNTRY_NAME")</f>
        <v>#INVALID COMPANY ID</v>
      </c>
      <c r="AJ365" t="s">
        <v>687</v>
      </c>
      <c r="AK365">
        <v>7496233</v>
      </c>
      <c r="AL365" t="s">
        <v>398</v>
      </c>
      <c r="AM365" s="11">
        <v>0</v>
      </c>
      <c r="AN365" t="str">
        <f>_xll.SNL.Clients.Office.Excel.Functions.SPG(AK365, "SP_COUNTRY_NAME")</f>
        <v>South Africa</v>
      </c>
      <c r="AS365" t="str">
        <f>_xll.SNL.Clients.Office.Excel.Functions.SPG(AP365, "SP_COUNTRY_NAME")</f>
        <v>#INVALID COMPANY ID</v>
      </c>
      <c r="AX365" t="str">
        <f>_xll.SNL.Clients.Office.Excel.Functions.SPG(AU365, "SP_COUNTRY_NAME")</f>
        <v>#INVALID COMPANY ID</v>
      </c>
      <c r="BC365" t="str">
        <f>_xll.SNL.Clients.Office.Excel.Functions.SPG(AZ365, "SP_COUNTRY_NAME")</f>
        <v>#INVALID COMPANY ID</v>
      </c>
      <c r="BH365" t="str">
        <f>_xll.SNL.Clients.Office.Excel.Functions.SPG(BE365, "SP_COUNTRY_NAME")</f>
        <v>#INVALID COMPANY ID</v>
      </c>
      <c r="BM365" t="str">
        <f>_xll.SNL.Clients.Office.Excel.Functions.SPG(BJ365, "SP_COUNTRY_NAME")</f>
        <v>#INVALID COMPANY ID</v>
      </c>
      <c r="BR365" t="str">
        <f>_xll.SNL.Clients.Office.Excel.Functions.SPG(BO365, "SP_COUNTRY_NAME")</f>
        <v>#INVALID COMPANY ID</v>
      </c>
      <c r="BW365" t="str">
        <f>_xll.SNL.Clients.Office.Excel.Functions.SPG(BT365, "SP_COUNTRY_NAME")</f>
        <v>#INVALID COMPANY ID</v>
      </c>
      <c r="BX365" t="s">
        <v>1606</v>
      </c>
      <c r="BY365">
        <v>4255907</v>
      </c>
      <c r="BZ365" t="s">
        <v>398</v>
      </c>
      <c r="CA365" s="11">
        <v>0</v>
      </c>
      <c r="CB365" t="str">
        <f>_xll.SNL.Clients.Office.Excel.Functions.SPG(BY365, "SP_COUNTRY_NAME")</f>
        <v>USA</v>
      </c>
      <c r="CC365" t="s">
        <v>1491</v>
      </c>
      <c r="CD365">
        <v>110256</v>
      </c>
      <c r="CE365" t="s">
        <v>398</v>
      </c>
      <c r="CF365" s="11">
        <v>0</v>
      </c>
      <c r="CG365" t="str">
        <f>_xll.SNL.Clients.Office.Excel.Functions.SPG(CD365, "SP_COUNTRY_NAME")</f>
        <v>USA</v>
      </c>
      <c r="CH365" t="s">
        <v>1606</v>
      </c>
      <c r="CI365">
        <v>4255907</v>
      </c>
      <c r="CJ365" t="s">
        <v>398</v>
      </c>
      <c r="CK365" s="11">
        <v>0</v>
      </c>
      <c r="CL365" t="str">
        <f>_xll.SNL.Clients.Office.Excel.Functions.SPG(CI365, "SP_COUNTRY_NAME")</f>
        <v>USA</v>
      </c>
      <c r="CQ365" t="str">
        <f>_xll.SNL.Clients.Office.Excel.Functions.SPG(CN365, "SP_COUNTRY_NAME")</f>
        <v>#INVALID COMPANY ID</v>
      </c>
      <c r="CV365" t="str">
        <f>_xll.SNL.Clients.Office.Excel.Functions.SPG(CS365, "SP_COUNTRY_NAME")</f>
        <v>#INVALID COMPANY ID</v>
      </c>
      <c r="CW365" t="s">
        <v>1606</v>
      </c>
      <c r="CX365">
        <v>4255907</v>
      </c>
      <c r="CY365" t="s">
        <v>398</v>
      </c>
      <c r="CZ365" s="11">
        <v>0</v>
      </c>
      <c r="DA365" t="str">
        <f>_xll.SNL.Clients.Office.Excel.Functions.SPG(CX365, "SP_COUNTRY_NAME")</f>
        <v>USA</v>
      </c>
      <c r="DF365" t="str">
        <f>_xll.SNL.Clients.Office.Excel.Functions.SPG(DC365, "SP_COUNTRY_NAME")</f>
        <v>#INVALID COMPANY ID</v>
      </c>
      <c r="DK365" t="str">
        <f>_xll.SNL.Clients.Office.Excel.Functions.SPG(DH365, "SP_COUNTRY_NAME")</f>
        <v>#INVALID COMPANY ID</v>
      </c>
      <c r="DL365" t="s">
        <v>614</v>
      </c>
      <c r="DM365">
        <v>4145203</v>
      </c>
      <c r="DN365" t="s">
        <v>398</v>
      </c>
      <c r="DO365" s="11">
        <v>0</v>
      </c>
      <c r="DP365" t="str">
        <f>_xll.SNL.Clients.Office.Excel.Functions.SPG(DM365, "SP_COUNTRY_NAME")</f>
        <v>USA</v>
      </c>
      <c r="DQ365" t="s">
        <v>614</v>
      </c>
      <c r="DR365">
        <v>4145203</v>
      </c>
      <c r="DS365" t="s">
        <v>398</v>
      </c>
      <c r="DT365" s="11">
        <v>0</v>
      </c>
      <c r="DU365" t="str">
        <f>_xll.SNL.Clients.Office.Excel.Functions.SPG(DR365, "SP_COUNTRY_NAME")</f>
        <v>USA</v>
      </c>
      <c r="DV365" t="s">
        <v>614</v>
      </c>
      <c r="DW365">
        <v>4145203</v>
      </c>
      <c r="DX365" t="s">
        <v>398</v>
      </c>
      <c r="DY365" s="11">
        <v>0</v>
      </c>
      <c r="DZ365" t="str">
        <f>_xll.SNL.Clients.Office.Excel.Functions.SPG(DW365, "SP_COUNTRY_NAME")</f>
        <v>USA</v>
      </c>
      <c r="EE365" t="str">
        <f>_xll.SNL.Clients.Office.Excel.Functions.SPG(EB365, "SP_COUNTRY_NAME")</f>
        <v>#INVALID COMPANY ID</v>
      </c>
      <c r="EF365" t="s">
        <v>751</v>
      </c>
      <c r="EG365">
        <v>5864340</v>
      </c>
      <c r="EH365" t="s">
        <v>398</v>
      </c>
      <c r="EI365" s="11">
        <v>0</v>
      </c>
      <c r="EJ365" t="str">
        <f>_xll.SNL.Clients.Office.Excel.Functions.SPG(EG365, "SP_COUNTRY_NAME")</f>
        <v>Sudan</v>
      </c>
      <c r="EO365" t="str">
        <f>_xll.SNL.Clients.Office.Excel.Functions.SPG(EL365, "SP_COUNTRY_NAME")</f>
        <v>#INVALID COMPANY ID</v>
      </c>
      <c r="ET365" t="str">
        <f>_xll.SNL.Clients.Office.Excel.Functions.SPG(EQ365, "SP_COUNTRY_NAME")</f>
        <v>#INVALID COMPANY ID</v>
      </c>
      <c r="EY365" t="str">
        <f>_xll.SNL.Clients.Office.Excel.Functions.SPG(EV365, "SP_COUNTRY_NAME")</f>
        <v>#INVALID COMPANY ID</v>
      </c>
      <c r="EZ365" t="s">
        <v>1491</v>
      </c>
      <c r="FA365">
        <v>110256</v>
      </c>
      <c r="FB365" t="s">
        <v>398</v>
      </c>
      <c r="FC365" s="11">
        <v>0</v>
      </c>
      <c r="FD365" t="str">
        <f>_xll.SNL.Clients.Office.Excel.Functions.SPG(FA365, "SP_COUNTRY_NAME")</f>
        <v>USA</v>
      </c>
      <c r="FE365" t="s">
        <v>1491</v>
      </c>
      <c r="FF365">
        <v>110256</v>
      </c>
      <c r="FG365" t="s">
        <v>398</v>
      </c>
      <c r="FH365" s="11">
        <v>0</v>
      </c>
      <c r="FI365" t="str">
        <f>_xll.SNL.Clients.Office.Excel.Functions.SPG(FF365, "SP_COUNTRY_NAME")</f>
        <v>USA</v>
      </c>
      <c r="FJ365" t="s">
        <v>1606</v>
      </c>
      <c r="FK365">
        <v>4255907</v>
      </c>
      <c r="FL365" t="s">
        <v>398</v>
      </c>
      <c r="FM365" s="11">
        <v>0</v>
      </c>
      <c r="FN365" t="str">
        <f>_xll.SNL.Clients.Office.Excel.Functions.SPG(FK365, "SP_COUNTRY_NAME")</f>
        <v>USA</v>
      </c>
      <c r="FS365" t="str">
        <f>_xll.SNL.Clients.Office.Excel.Functions.SPG(FP365, "SP_COUNTRY_NAME")</f>
        <v>#INVALID COMPANY ID</v>
      </c>
      <c r="FT365" t="s">
        <v>751</v>
      </c>
      <c r="FU365">
        <v>5864340</v>
      </c>
      <c r="FV365" t="s">
        <v>398</v>
      </c>
      <c r="FW365" s="11">
        <v>0</v>
      </c>
      <c r="FX365" t="str">
        <f>_xll.SNL.Clients.Office.Excel.Functions.SPG(FU365, "SP_COUNTRY_NAME")</f>
        <v>Sudan</v>
      </c>
      <c r="GC365" t="str">
        <f>_xll.SNL.Clients.Office.Excel.Functions.SPG(FZ365, "SP_COUNTRY_NAME")</f>
        <v>#INVALID COMPANY ID</v>
      </c>
      <c r="GH365" t="str">
        <f>_xll.SNL.Clients.Office.Excel.Functions.SPG(GE365, "SP_COUNTRY_NAME")</f>
        <v>#INVALID COMPANY ID</v>
      </c>
      <c r="GM365" t="str">
        <f>_xll.SNL.Clients.Office.Excel.Functions.SPG(GJ365, "SP_COUNTRY_NAME")</f>
        <v>#INVALID COMPANY ID</v>
      </c>
      <c r="GR365" t="str">
        <f>_xll.SNL.Clients.Office.Excel.Functions.SPG(GO365, "SP_COUNTRY_NAME")</f>
        <v>#INVALID COMPANY ID</v>
      </c>
      <c r="GW365" t="str">
        <f>_xll.SNL.Clients.Office.Excel.Functions.SPG(GT365, "SP_COUNTRY_NAME")</f>
        <v>#INVALID COMPANY ID</v>
      </c>
      <c r="HB365" t="str">
        <f>_xll.SNL.Clients.Office.Excel.Functions.SPG(GY365, "SP_COUNTRY_NAME")</f>
        <v>#INVALID COMPANY ID</v>
      </c>
      <c r="HC365" t="s">
        <v>1606</v>
      </c>
      <c r="HD365">
        <v>4255907</v>
      </c>
      <c r="HE365" t="s">
        <v>398</v>
      </c>
      <c r="HF365" s="11">
        <v>0</v>
      </c>
      <c r="HG365" t="str">
        <f>_xll.SNL.Clients.Office.Excel.Functions.SPG(HD365, "SP_COUNTRY_NAME")</f>
        <v>USA</v>
      </c>
      <c r="HL365" t="str">
        <f>_xll.SNL.Clients.Office.Excel.Functions.SPG(HI365, "SP_COUNTRY_NAME")</f>
        <v>#INVALID COMPANY ID</v>
      </c>
      <c r="HQ365" t="str">
        <f>_xll.SNL.Clients.Office.Excel.Functions.SPG(HN365, "SP_COUNTRY_NAME")</f>
        <v>#INVALID COMPANY ID</v>
      </c>
      <c r="HR365" t="s">
        <v>1606</v>
      </c>
      <c r="HS365">
        <v>4255907</v>
      </c>
      <c r="HT365" t="s">
        <v>398</v>
      </c>
      <c r="HU365" s="11">
        <v>0</v>
      </c>
      <c r="HV365" t="str">
        <f>_xll.SNL.Clients.Office.Excel.Functions.SPG(HS365, "SP_COUNTRY_NAME")</f>
        <v>USA</v>
      </c>
      <c r="HW365" t="s">
        <v>751</v>
      </c>
      <c r="HX365">
        <v>5864340</v>
      </c>
      <c r="HY365" t="s">
        <v>398</v>
      </c>
      <c r="HZ365" s="11">
        <v>0</v>
      </c>
      <c r="IA365" t="str">
        <f>_xll.SNL.Clients.Office.Excel.Functions.SPG(HX365, "SP_COUNTRY_NAME")</f>
        <v>Sudan</v>
      </c>
      <c r="IF365" t="str">
        <f>_xll.SNL.Clients.Office.Excel.Functions.SPG(IC365, "SP_COUNTRY_NAME")</f>
        <v>#INVALID COMPANY ID</v>
      </c>
      <c r="IK365" t="str">
        <f>_xll.SNL.Clients.Office.Excel.Functions.SPG(IH365, "SP_COUNTRY_NAME")</f>
        <v>#INVALID COMPANY ID</v>
      </c>
      <c r="IP365" t="str">
        <f>_xll.SNL.Clients.Office.Excel.Functions.SPG(IM365, "SP_COUNTRY_NAME")</f>
        <v>#INVALID COMPANY ID</v>
      </c>
      <c r="IU365" t="str">
        <f>_xll.SNL.Clients.Office.Excel.Functions.SPG(IR365, "SP_COUNTRY_NAME")</f>
        <v>#INVALID COMPANY ID</v>
      </c>
      <c r="IZ365" t="str">
        <f>_xll.SNL.Clients.Office.Excel.Functions.SPG(IW365, "SP_COUNTRY_NAME")</f>
        <v>#INVALID COMPANY ID</v>
      </c>
      <c r="JE365" t="str">
        <f>_xll.SNL.Clients.Office.Excel.Functions.SPG(JB365, "SP_COUNTRY_NAME")</f>
        <v>#INVALID COMPANY ID</v>
      </c>
      <c r="JF365" t="s">
        <v>614</v>
      </c>
      <c r="JG365">
        <v>4145203</v>
      </c>
      <c r="JH365" t="s">
        <v>398</v>
      </c>
      <c r="JI365" s="11">
        <v>0</v>
      </c>
      <c r="JJ365" t="str">
        <f>_xll.SNL.Clients.Office.Excel.Functions.SPG(JG365, "SP_COUNTRY_NAME")</f>
        <v>USA</v>
      </c>
      <c r="JK365" t="s">
        <v>1491</v>
      </c>
      <c r="JL365">
        <v>110256</v>
      </c>
      <c r="JM365" t="s">
        <v>398</v>
      </c>
      <c r="JN365" s="11">
        <v>0</v>
      </c>
      <c r="JO365" t="str">
        <f>_xll.SNL.Clients.Office.Excel.Functions.SPG(JL365, "SP_COUNTRY_NAME")</f>
        <v>USA</v>
      </c>
      <c r="JT365" t="str">
        <f>_xll.SNL.Clients.Office.Excel.Functions.SPG(JQ365, "SP_COUNTRY_NAME")</f>
        <v>#INVALID COMPANY ID</v>
      </c>
      <c r="JY365" t="str">
        <f>_xll.SNL.Clients.Office.Excel.Functions.SPG(JV365, "SP_COUNTRY_NAME")</f>
        <v>#INVALID COMPANY ID</v>
      </c>
      <c r="JZ365" t="s">
        <v>1606</v>
      </c>
      <c r="KA365">
        <v>4255907</v>
      </c>
      <c r="KB365" t="s">
        <v>398</v>
      </c>
      <c r="KC365" s="11">
        <v>0</v>
      </c>
      <c r="KD365" t="str">
        <f>_xll.SNL.Clients.Office.Excel.Functions.SPG(KA365, "SP_COUNTRY_NAME")</f>
        <v>USA</v>
      </c>
      <c r="KI365" t="str">
        <f>_xll.SNL.Clients.Office.Excel.Functions.SPG(KF365, "SP_COUNTRY_NAME")</f>
        <v>#INVALID COMPANY ID</v>
      </c>
      <c r="KN365" t="str">
        <f>_xll.SNL.Clients.Office.Excel.Functions.SPG(KK365, "SP_COUNTRY_NAME")</f>
        <v>#INVALID COMPANY ID</v>
      </c>
    </row>
    <row r="366" spans="5:300" x14ac:dyDescent="0.35">
      <c r="E366" t="str">
        <f>_xll.SNL.Clients.Office.Excel.Functions.SPG(B366, "SP_COUNTRY_NAME")</f>
        <v>#INVALID COMPANY ID</v>
      </c>
      <c r="F366" t="s">
        <v>923</v>
      </c>
      <c r="G366">
        <v>5758555</v>
      </c>
      <c r="H366" t="s">
        <v>398</v>
      </c>
      <c r="I366" s="11">
        <v>0</v>
      </c>
      <c r="J366" t="str">
        <f>_xll.SNL.Clients.Office.Excel.Functions.SPG(G366, "SP_COUNTRY_NAME")</f>
        <v>Spain</v>
      </c>
      <c r="O366" t="str">
        <f>_xll.SNL.Clients.Office.Excel.Functions.SPG(L366, "SP_COUNTRY_NAME")</f>
        <v>#INVALID COMPANY ID</v>
      </c>
      <c r="P366" t="s">
        <v>578</v>
      </c>
      <c r="Q366">
        <v>26566323</v>
      </c>
      <c r="R366" t="s">
        <v>398</v>
      </c>
      <c r="S366" s="11">
        <v>0</v>
      </c>
      <c r="T366" t="str">
        <f>_xll.SNL.Clients.Office.Excel.Functions.SPG(Q366, "SP_COUNTRY_NAME")</f>
        <v>USA</v>
      </c>
      <c r="Y366" t="str">
        <f>_xll.SNL.Clients.Office.Excel.Functions.SPG(V366, "SP_COUNTRY_NAME")</f>
        <v>#INVALID COMPANY ID</v>
      </c>
      <c r="AD366" t="str">
        <f>_xll.SNL.Clients.Office.Excel.Functions.SPG(AA366, "SP_COUNTRY_NAME")</f>
        <v>#INVALID COMPANY ID</v>
      </c>
      <c r="AI366" t="str">
        <f>_xll.SNL.Clients.Office.Excel.Functions.SPG(AF366, "SP_COUNTRY_NAME")</f>
        <v>#INVALID COMPANY ID</v>
      </c>
      <c r="AJ366" t="s">
        <v>578</v>
      </c>
      <c r="AK366">
        <v>26566323</v>
      </c>
      <c r="AL366" t="s">
        <v>398</v>
      </c>
      <c r="AM366" s="11">
        <v>0</v>
      </c>
      <c r="AN366" t="str">
        <f>_xll.SNL.Clients.Office.Excel.Functions.SPG(AK366, "SP_COUNTRY_NAME")</f>
        <v>USA</v>
      </c>
      <c r="AS366" t="str">
        <f>_xll.SNL.Clients.Office.Excel.Functions.SPG(AP366, "SP_COUNTRY_NAME")</f>
        <v>#INVALID COMPANY ID</v>
      </c>
      <c r="AX366" t="str">
        <f>_xll.SNL.Clients.Office.Excel.Functions.SPG(AU366, "SP_COUNTRY_NAME")</f>
        <v>#INVALID COMPANY ID</v>
      </c>
      <c r="BC366" t="str">
        <f>_xll.SNL.Clients.Office.Excel.Functions.SPG(AZ366, "SP_COUNTRY_NAME")</f>
        <v>#INVALID COMPANY ID</v>
      </c>
      <c r="BH366" t="str">
        <f>_xll.SNL.Clients.Office.Excel.Functions.SPG(BE366, "SP_COUNTRY_NAME")</f>
        <v>#INVALID COMPANY ID</v>
      </c>
      <c r="BM366" t="str">
        <f>_xll.SNL.Clients.Office.Excel.Functions.SPG(BJ366, "SP_COUNTRY_NAME")</f>
        <v>#INVALID COMPANY ID</v>
      </c>
      <c r="BR366" t="str">
        <f>_xll.SNL.Clients.Office.Excel.Functions.SPG(BO366, "SP_COUNTRY_NAME")</f>
        <v>#INVALID COMPANY ID</v>
      </c>
      <c r="BW366" t="str">
        <f>_xll.SNL.Clients.Office.Excel.Functions.SPG(BT366, "SP_COUNTRY_NAME")</f>
        <v>#INVALID COMPANY ID</v>
      </c>
      <c r="BX366" t="s">
        <v>1559</v>
      </c>
      <c r="BY366">
        <v>15092837</v>
      </c>
      <c r="BZ366" t="s">
        <v>398</v>
      </c>
      <c r="CA366" s="11">
        <v>0</v>
      </c>
      <c r="CB366" t="str">
        <f>_xll.SNL.Clients.Office.Excel.Functions.SPG(BY366, "SP_COUNTRY_NAME")</f>
        <v>USA</v>
      </c>
      <c r="CC366" t="s">
        <v>1492</v>
      </c>
      <c r="CD366">
        <v>4291336</v>
      </c>
      <c r="CE366" t="s">
        <v>403</v>
      </c>
      <c r="CF366" s="11">
        <v>0</v>
      </c>
      <c r="CG366" t="str">
        <f>_xll.SNL.Clients.Office.Excel.Functions.SPG(CD366, "SP_COUNTRY_NAME")</f>
        <v>Brazil</v>
      </c>
      <c r="CH366" t="s">
        <v>1559</v>
      </c>
      <c r="CI366">
        <v>15092837</v>
      </c>
      <c r="CJ366" t="s">
        <v>398</v>
      </c>
      <c r="CK366" s="11">
        <v>0</v>
      </c>
      <c r="CL366" t="str">
        <f>_xll.SNL.Clients.Office.Excel.Functions.SPG(CI366, "SP_COUNTRY_NAME")</f>
        <v>USA</v>
      </c>
      <c r="CQ366" t="str">
        <f>_xll.SNL.Clients.Office.Excel.Functions.SPG(CN366, "SP_COUNTRY_NAME")</f>
        <v>#INVALID COMPANY ID</v>
      </c>
      <c r="CV366" t="str">
        <f>_xll.SNL.Clients.Office.Excel.Functions.SPG(CS366, "SP_COUNTRY_NAME")</f>
        <v>#INVALID COMPANY ID</v>
      </c>
      <c r="CW366" t="s">
        <v>1559</v>
      </c>
      <c r="CX366">
        <v>15092837</v>
      </c>
      <c r="CY366" t="s">
        <v>398</v>
      </c>
      <c r="CZ366" s="11">
        <v>0</v>
      </c>
      <c r="DA366" t="str">
        <f>_xll.SNL.Clients.Office.Excel.Functions.SPG(CX366, "SP_COUNTRY_NAME")</f>
        <v>USA</v>
      </c>
      <c r="DF366" t="str">
        <f>_xll.SNL.Clients.Office.Excel.Functions.SPG(DC366, "SP_COUNTRY_NAME")</f>
        <v>#INVALID COMPANY ID</v>
      </c>
      <c r="DK366" t="str">
        <f>_xll.SNL.Clients.Office.Excel.Functions.SPG(DH366, "SP_COUNTRY_NAME")</f>
        <v>#INVALID COMPANY ID</v>
      </c>
      <c r="DL366" t="s">
        <v>923</v>
      </c>
      <c r="DM366">
        <v>5758555</v>
      </c>
      <c r="DN366" t="s">
        <v>398</v>
      </c>
      <c r="DO366" s="11">
        <v>0</v>
      </c>
      <c r="DP366" t="str">
        <f>_xll.SNL.Clients.Office.Excel.Functions.SPG(DM366, "SP_COUNTRY_NAME")</f>
        <v>Spain</v>
      </c>
      <c r="DQ366" t="s">
        <v>923</v>
      </c>
      <c r="DR366">
        <v>5758555</v>
      </c>
      <c r="DS366" t="s">
        <v>398</v>
      </c>
      <c r="DT366" s="11">
        <v>0</v>
      </c>
      <c r="DU366" t="str">
        <f>_xll.SNL.Clients.Office.Excel.Functions.SPG(DR366, "SP_COUNTRY_NAME")</f>
        <v>Spain</v>
      </c>
      <c r="DV366" t="s">
        <v>923</v>
      </c>
      <c r="DW366">
        <v>5758555</v>
      </c>
      <c r="DX366" t="s">
        <v>398</v>
      </c>
      <c r="DY366" s="11">
        <v>0</v>
      </c>
      <c r="DZ366" t="str">
        <f>_xll.SNL.Clients.Office.Excel.Functions.SPG(DW366, "SP_COUNTRY_NAME")</f>
        <v>Spain</v>
      </c>
      <c r="EE366" t="str">
        <f>_xll.SNL.Clients.Office.Excel.Functions.SPG(EB366, "SP_COUNTRY_NAME")</f>
        <v>#INVALID COMPANY ID</v>
      </c>
      <c r="EF366" t="s">
        <v>783</v>
      </c>
      <c r="EG366">
        <v>10308257</v>
      </c>
      <c r="EH366" t="s">
        <v>403</v>
      </c>
      <c r="EI366" s="11">
        <v>0</v>
      </c>
      <c r="EJ366" t="str">
        <f>_xll.SNL.Clients.Office.Excel.Functions.SPG(EG366, "SP_COUNTRY_NAME")</f>
        <v>South Africa</v>
      </c>
      <c r="EO366" t="str">
        <f>_xll.SNL.Clients.Office.Excel.Functions.SPG(EL366, "SP_COUNTRY_NAME")</f>
        <v>#INVALID COMPANY ID</v>
      </c>
      <c r="ET366" t="str">
        <f>_xll.SNL.Clients.Office.Excel.Functions.SPG(EQ366, "SP_COUNTRY_NAME")</f>
        <v>#INVALID COMPANY ID</v>
      </c>
      <c r="EY366" t="str">
        <f>_xll.SNL.Clients.Office.Excel.Functions.SPG(EV366, "SP_COUNTRY_NAME")</f>
        <v>#INVALID COMPANY ID</v>
      </c>
      <c r="EZ366" t="s">
        <v>1492</v>
      </c>
      <c r="FA366">
        <v>4291336</v>
      </c>
      <c r="FB366" t="s">
        <v>403</v>
      </c>
      <c r="FC366" s="11">
        <v>0</v>
      </c>
      <c r="FD366" t="str">
        <f>_xll.SNL.Clients.Office.Excel.Functions.SPG(FA366, "SP_COUNTRY_NAME")</f>
        <v>Brazil</v>
      </c>
      <c r="FE366" t="s">
        <v>1492</v>
      </c>
      <c r="FF366">
        <v>4291336</v>
      </c>
      <c r="FG366" t="s">
        <v>403</v>
      </c>
      <c r="FH366" s="11">
        <v>0</v>
      </c>
      <c r="FI366" t="str">
        <f>_xll.SNL.Clients.Office.Excel.Functions.SPG(FF366, "SP_COUNTRY_NAME")</f>
        <v>Brazil</v>
      </c>
      <c r="FJ366" t="s">
        <v>1559</v>
      </c>
      <c r="FK366">
        <v>15092837</v>
      </c>
      <c r="FL366" t="s">
        <v>398</v>
      </c>
      <c r="FM366" s="11">
        <v>0</v>
      </c>
      <c r="FN366" t="str">
        <f>_xll.SNL.Clients.Office.Excel.Functions.SPG(FK366, "SP_COUNTRY_NAME")</f>
        <v>USA</v>
      </c>
      <c r="FS366" t="str">
        <f>_xll.SNL.Clients.Office.Excel.Functions.SPG(FP366, "SP_COUNTRY_NAME")</f>
        <v>#INVALID COMPANY ID</v>
      </c>
      <c r="FT366" t="s">
        <v>783</v>
      </c>
      <c r="FU366">
        <v>10308257</v>
      </c>
      <c r="FV366" t="s">
        <v>403</v>
      </c>
      <c r="FW366" s="11">
        <v>0</v>
      </c>
      <c r="FX366" t="str">
        <f>_xll.SNL.Clients.Office.Excel.Functions.SPG(FU366, "SP_COUNTRY_NAME")</f>
        <v>South Africa</v>
      </c>
      <c r="GC366" t="str">
        <f>_xll.SNL.Clients.Office.Excel.Functions.SPG(FZ366, "SP_COUNTRY_NAME")</f>
        <v>#INVALID COMPANY ID</v>
      </c>
      <c r="GH366" t="str">
        <f>_xll.SNL.Clients.Office.Excel.Functions.SPG(GE366, "SP_COUNTRY_NAME")</f>
        <v>#INVALID COMPANY ID</v>
      </c>
      <c r="GM366" t="str">
        <f>_xll.SNL.Clients.Office.Excel.Functions.SPG(GJ366, "SP_COUNTRY_NAME")</f>
        <v>#INVALID COMPANY ID</v>
      </c>
      <c r="GR366" t="str">
        <f>_xll.SNL.Clients.Office.Excel.Functions.SPG(GO366, "SP_COUNTRY_NAME")</f>
        <v>#INVALID COMPANY ID</v>
      </c>
      <c r="GW366" t="str">
        <f>_xll.SNL.Clients.Office.Excel.Functions.SPG(GT366, "SP_COUNTRY_NAME")</f>
        <v>#INVALID COMPANY ID</v>
      </c>
      <c r="HB366" t="str">
        <f>_xll.SNL.Clients.Office.Excel.Functions.SPG(GY366, "SP_COUNTRY_NAME")</f>
        <v>#INVALID COMPANY ID</v>
      </c>
      <c r="HC366" t="s">
        <v>1559</v>
      </c>
      <c r="HD366">
        <v>15092837</v>
      </c>
      <c r="HE366" t="s">
        <v>398</v>
      </c>
      <c r="HF366" s="11">
        <v>0</v>
      </c>
      <c r="HG366" t="str">
        <f>_xll.SNL.Clients.Office.Excel.Functions.SPG(HD366, "SP_COUNTRY_NAME")</f>
        <v>USA</v>
      </c>
      <c r="HL366" t="str">
        <f>_xll.SNL.Clients.Office.Excel.Functions.SPG(HI366, "SP_COUNTRY_NAME")</f>
        <v>#INVALID COMPANY ID</v>
      </c>
      <c r="HQ366" t="str">
        <f>_xll.SNL.Clients.Office.Excel.Functions.SPG(HN366, "SP_COUNTRY_NAME")</f>
        <v>#INVALID COMPANY ID</v>
      </c>
      <c r="HR366" t="s">
        <v>1559</v>
      </c>
      <c r="HS366">
        <v>15092837</v>
      </c>
      <c r="HT366" t="s">
        <v>398</v>
      </c>
      <c r="HU366" s="11">
        <v>0</v>
      </c>
      <c r="HV366" t="str">
        <f>_xll.SNL.Clients.Office.Excel.Functions.SPG(HS366, "SP_COUNTRY_NAME")</f>
        <v>USA</v>
      </c>
      <c r="HW366" t="s">
        <v>783</v>
      </c>
      <c r="HX366">
        <v>10308257</v>
      </c>
      <c r="HY366" t="s">
        <v>403</v>
      </c>
      <c r="HZ366" s="11">
        <v>0</v>
      </c>
      <c r="IA366" t="str">
        <f>_xll.SNL.Clients.Office.Excel.Functions.SPG(HX366, "SP_COUNTRY_NAME")</f>
        <v>South Africa</v>
      </c>
      <c r="IF366" t="str">
        <f>_xll.SNL.Clients.Office.Excel.Functions.SPG(IC366, "SP_COUNTRY_NAME")</f>
        <v>#INVALID COMPANY ID</v>
      </c>
      <c r="IK366" t="str">
        <f>_xll.SNL.Clients.Office.Excel.Functions.SPG(IH366, "SP_COUNTRY_NAME")</f>
        <v>#INVALID COMPANY ID</v>
      </c>
      <c r="IP366" t="str">
        <f>_xll.SNL.Clients.Office.Excel.Functions.SPG(IM366, "SP_COUNTRY_NAME")</f>
        <v>#INVALID COMPANY ID</v>
      </c>
      <c r="IU366" t="str">
        <f>_xll.SNL.Clients.Office.Excel.Functions.SPG(IR366, "SP_COUNTRY_NAME")</f>
        <v>#INVALID COMPANY ID</v>
      </c>
      <c r="IZ366" t="str">
        <f>_xll.SNL.Clients.Office.Excel.Functions.SPG(IW366, "SP_COUNTRY_NAME")</f>
        <v>#INVALID COMPANY ID</v>
      </c>
      <c r="JE366" t="str">
        <f>_xll.SNL.Clients.Office.Excel.Functions.SPG(JB366, "SP_COUNTRY_NAME")</f>
        <v>#INVALID COMPANY ID</v>
      </c>
      <c r="JF366" t="s">
        <v>923</v>
      </c>
      <c r="JG366">
        <v>5758555</v>
      </c>
      <c r="JH366" t="s">
        <v>398</v>
      </c>
      <c r="JI366" s="11">
        <v>0</v>
      </c>
      <c r="JJ366" t="str">
        <f>_xll.SNL.Clients.Office.Excel.Functions.SPG(JG366, "SP_COUNTRY_NAME")</f>
        <v>Spain</v>
      </c>
      <c r="JK366" t="s">
        <v>1492</v>
      </c>
      <c r="JL366">
        <v>4291336</v>
      </c>
      <c r="JM366" t="s">
        <v>403</v>
      </c>
      <c r="JN366" s="11">
        <v>0</v>
      </c>
      <c r="JO366" t="str">
        <f>_xll.SNL.Clients.Office.Excel.Functions.SPG(JL366, "SP_COUNTRY_NAME")</f>
        <v>Brazil</v>
      </c>
      <c r="JT366" t="str">
        <f>_xll.SNL.Clients.Office.Excel.Functions.SPG(JQ366, "SP_COUNTRY_NAME")</f>
        <v>#INVALID COMPANY ID</v>
      </c>
      <c r="JY366" t="str">
        <f>_xll.SNL.Clients.Office.Excel.Functions.SPG(JV366, "SP_COUNTRY_NAME")</f>
        <v>#INVALID COMPANY ID</v>
      </c>
      <c r="JZ366" t="s">
        <v>1559</v>
      </c>
      <c r="KA366">
        <v>15092837</v>
      </c>
      <c r="KB366" t="s">
        <v>398</v>
      </c>
      <c r="KC366" s="11">
        <v>0</v>
      </c>
      <c r="KD366" t="str">
        <f>_xll.SNL.Clients.Office.Excel.Functions.SPG(KA366, "SP_COUNTRY_NAME")</f>
        <v>USA</v>
      </c>
      <c r="KI366" t="str">
        <f>_xll.SNL.Clients.Office.Excel.Functions.SPG(KF366, "SP_COUNTRY_NAME")</f>
        <v>#INVALID COMPANY ID</v>
      </c>
      <c r="KN366" t="str">
        <f>_xll.SNL.Clients.Office.Excel.Functions.SPG(KK366, "SP_COUNTRY_NAME")</f>
        <v>#INVALID COMPANY ID</v>
      </c>
    </row>
    <row r="367" spans="5:300" x14ac:dyDescent="0.35">
      <c r="E367" t="str">
        <f>_xll.SNL.Clients.Office.Excel.Functions.SPG(B367, "SP_COUNTRY_NAME")</f>
        <v>#INVALID COMPANY ID</v>
      </c>
      <c r="F367" t="s">
        <v>924</v>
      </c>
      <c r="G367">
        <v>10552313</v>
      </c>
      <c r="H367" t="s">
        <v>398</v>
      </c>
      <c r="I367" s="11">
        <v>0</v>
      </c>
      <c r="J367" t="str">
        <f>_xll.SNL.Clients.Office.Excel.Functions.SPG(G367, "SP_COUNTRY_NAME")</f>
        <v>Spain</v>
      </c>
      <c r="O367" t="str">
        <f>_xll.SNL.Clients.Office.Excel.Functions.SPG(L367, "SP_COUNTRY_NAME")</f>
        <v>#INVALID COMPANY ID</v>
      </c>
      <c r="P367" t="s">
        <v>1167</v>
      </c>
      <c r="Q367">
        <v>4789854</v>
      </c>
      <c r="R367" t="s">
        <v>398</v>
      </c>
      <c r="S367" s="11">
        <v>0</v>
      </c>
      <c r="T367" t="str">
        <f>_xll.SNL.Clients.Office.Excel.Functions.SPG(Q367, "SP_COUNTRY_NAME")</f>
        <v>Poland</v>
      </c>
      <c r="Y367" t="str">
        <f>_xll.SNL.Clients.Office.Excel.Functions.SPG(V367, "SP_COUNTRY_NAME")</f>
        <v>#INVALID COMPANY ID</v>
      </c>
      <c r="AD367" t="str">
        <f>_xll.SNL.Clients.Office.Excel.Functions.SPG(AA367, "SP_COUNTRY_NAME")</f>
        <v>#INVALID COMPANY ID</v>
      </c>
      <c r="AI367" t="str">
        <f>_xll.SNL.Clients.Office.Excel.Functions.SPG(AF367, "SP_COUNTRY_NAME")</f>
        <v>#INVALID COMPANY ID</v>
      </c>
      <c r="AJ367" t="s">
        <v>1167</v>
      </c>
      <c r="AK367">
        <v>4789854</v>
      </c>
      <c r="AL367" t="s">
        <v>398</v>
      </c>
      <c r="AM367" s="11">
        <v>0</v>
      </c>
      <c r="AN367" t="str">
        <f>_xll.SNL.Clients.Office.Excel.Functions.SPG(AK367, "SP_COUNTRY_NAME")</f>
        <v>Poland</v>
      </c>
      <c r="AS367" t="str">
        <f>_xll.SNL.Clients.Office.Excel.Functions.SPG(AP367, "SP_COUNTRY_NAME")</f>
        <v>#INVALID COMPANY ID</v>
      </c>
      <c r="AX367" t="str">
        <f>_xll.SNL.Clients.Office.Excel.Functions.SPG(AU367, "SP_COUNTRY_NAME")</f>
        <v>#INVALID COMPANY ID</v>
      </c>
      <c r="BC367" t="str">
        <f>_xll.SNL.Clients.Office.Excel.Functions.SPG(AZ367, "SP_COUNTRY_NAME")</f>
        <v>#INVALID COMPANY ID</v>
      </c>
      <c r="BH367" t="str">
        <f>_xll.SNL.Clients.Office.Excel.Functions.SPG(BE367, "SP_COUNTRY_NAME")</f>
        <v>#INVALID COMPANY ID</v>
      </c>
      <c r="BM367" t="str">
        <f>_xll.SNL.Clients.Office.Excel.Functions.SPG(BJ367, "SP_COUNTRY_NAME")</f>
        <v>#INVALID COMPANY ID</v>
      </c>
      <c r="BR367" t="str">
        <f>_xll.SNL.Clients.Office.Excel.Functions.SPG(BO367, "SP_COUNTRY_NAME")</f>
        <v>#INVALID COMPANY ID</v>
      </c>
      <c r="BW367" t="str">
        <f>_xll.SNL.Clients.Office.Excel.Functions.SPG(BT367, "SP_COUNTRY_NAME")</f>
        <v>#INVALID COMPANY ID</v>
      </c>
      <c r="BX367" t="s">
        <v>1549</v>
      </c>
      <c r="BY367">
        <v>4117722</v>
      </c>
      <c r="BZ367" t="s">
        <v>398</v>
      </c>
      <c r="CA367" s="11">
        <v>0</v>
      </c>
      <c r="CB367" t="str">
        <f>_xll.SNL.Clients.Office.Excel.Functions.SPG(BY367, "SP_COUNTRY_NAME")</f>
        <v>USA</v>
      </c>
      <c r="CC367" t="s">
        <v>1493</v>
      </c>
      <c r="CD367">
        <v>4244873</v>
      </c>
      <c r="CE367" t="s">
        <v>398</v>
      </c>
      <c r="CF367" s="11">
        <v>0</v>
      </c>
      <c r="CG367" t="str">
        <f>_xll.SNL.Clients.Office.Excel.Functions.SPG(CD367, "SP_COUNTRY_NAME")</f>
        <v>Brazil</v>
      </c>
      <c r="CH367" t="s">
        <v>1549</v>
      </c>
      <c r="CI367">
        <v>4117722</v>
      </c>
      <c r="CJ367" t="s">
        <v>398</v>
      </c>
      <c r="CK367" s="11">
        <v>0</v>
      </c>
      <c r="CL367" t="str">
        <f>_xll.SNL.Clients.Office.Excel.Functions.SPG(CI367, "SP_COUNTRY_NAME")</f>
        <v>USA</v>
      </c>
      <c r="CQ367" t="str">
        <f>_xll.SNL.Clients.Office.Excel.Functions.SPG(CN367, "SP_COUNTRY_NAME")</f>
        <v>#INVALID COMPANY ID</v>
      </c>
      <c r="CV367" t="str">
        <f>_xll.SNL.Clients.Office.Excel.Functions.SPG(CS367, "SP_COUNTRY_NAME")</f>
        <v>#INVALID COMPANY ID</v>
      </c>
      <c r="CW367" t="s">
        <v>1549</v>
      </c>
      <c r="CX367">
        <v>4117722</v>
      </c>
      <c r="CY367" t="s">
        <v>398</v>
      </c>
      <c r="CZ367" s="11">
        <v>0</v>
      </c>
      <c r="DA367" t="str">
        <f>_xll.SNL.Clients.Office.Excel.Functions.SPG(CX367, "SP_COUNTRY_NAME")</f>
        <v>USA</v>
      </c>
      <c r="DF367" t="str">
        <f>_xll.SNL.Clients.Office.Excel.Functions.SPG(DC367, "SP_COUNTRY_NAME")</f>
        <v>#INVALID COMPANY ID</v>
      </c>
      <c r="DK367" t="str">
        <f>_xll.SNL.Clients.Office.Excel.Functions.SPG(DH367, "SP_COUNTRY_NAME")</f>
        <v>#INVALID COMPANY ID</v>
      </c>
      <c r="DL367" t="s">
        <v>924</v>
      </c>
      <c r="DM367">
        <v>10552313</v>
      </c>
      <c r="DN367" t="s">
        <v>398</v>
      </c>
      <c r="DO367" s="11">
        <v>0</v>
      </c>
      <c r="DP367" t="str">
        <f>_xll.SNL.Clients.Office.Excel.Functions.SPG(DM367, "SP_COUNTRY_NAME")</f>
        <v>Spain</v>
      </c>
      <c r="DQ367" t="s">
        <v>924</v>
      </c>
      <c r="DR367">
        <v>10552313</v>
      </c>
      <c r="DS367" t="s">
        <v>398</v>
      </c>
      <c r="DT367" s="11">
        <v>0</v>
      </c>
      <c r="DU367" t="str">
        <f>_xll.SNL.Clients.Office.Excel.Functions.SPG(DR367, "SP_COUNTRY_NAME")</f>
        <v>Spain</v>
      </c>
      <c r="DV367" t="s">
        <v>924</v>
      </c>
      <c r="DW367">
        <v>10552313</v>
      </c>
      <c r="DX367" t="s">
        <v>398</v>
      </c>
      <c r="DY367" s="11">
        <v>0</v>
      </c>
      <c r="DZ367" t="str">
        <f>_xll.SNL.Clients.Office.Excel.Functions.SPG(DW367, "SP_COUNTRY_NAME")</f>
        <v>Spain</v>
      </c>
      <c r="EE367" t="str">
        <f>_xll.SNL.Clients.Office.Excel.Functions.SPG(EB367, "SP_COUNTRY_NAME")</f>
        <v>#INVALID COMPANY ID</v>
      </c>
      <c r="EF367" t="s">
        <v>2031</v>
      </c>
      <c r="EG367">
        <v>4138242</v>
      </c>
      <c r="EH367" t="s">
        <v>398</v>
      </c>
      <c r="EI367" s="11">
        <v>0</v>
      </c>
      <c r="EJ367" t="str">
        <f>_xll.SNL.Clients.Office.Excel.Functions.SPG(EG367, "SP_COUNTRY_NAME")</f>
        <v>Spain</v>
      </c>
      <c r="EO367" t="str">
        <f>_xll.SNL.Clients.Office.Excel.Functions.SPG(EL367, "SP_COUNTRY_NAME")</f>
        <v>#INVALID COMPANY ID</v>
      </c>
      <c r="ET367" t="str">
        <f>_xll.SNL.Clients.Office.Excel.Functions.SPG(EQ367, "SP_COUNTRY_NAME")</f>
        <v>#INVALID COMPANY ID</v>
      </c>
      <c r="EY367" t="str">
        <f>_xll.SNL.Clients.Office.Excel.Functions.SPG(EV367, "SP_COUNTRY_NAME")</f>
        <v>#INVALID COMPANY ID</v>
      </c>
      <c r="EZ367" t="s">
        <v>1493</v>
      </c>
      <c r="FA367">
        <v>4244873</v>
      </c>
      <c r="FB367" t="s">
        <v>398</v>
      </c>
      <c r="FC367" s="11">
        <v>0</v>
      </c>
      <c r="FD367" t="str">
        <f>_xll.SNL.Clients.Office.Excel.Functions.SPG(FA367, "SP_COUNTRY_NAME")</f>
        <v>Brazil</v>
      </c>
      <c r="FE367" t="s">
        <v>1493</v>
      </c>
      <c r="FF367">
        <v>4244873</v>
      </c>
      <c r="FG367" t="s">
        <v>398</v>
      </c>
      <c r="FH367" s="11">
        <v>0</v>
      </c>
      <c r="FI367" t="str">
        <f>_xll.SNL.Clients.Office.Excel.Functions.SPG(FF367, "SP_COUNTRY_NAME")</f>
        <v>Brazil</v>
      </c>
      <c r="FJ367" t="s">
        <v>1549</v>
      </c>
      <c r="FK367">
        <v>4117722</v>
      </c>
      <c r="FL367" t="s">
        <v>398</v>
      </c>
      <c r="FM367" s="11">
        <v>0</v>
      </c>
      <c r="FN367" t="str">
        <f>_xll.SNL.Clients.Office.Excel.Functions.SPG(FK367, "SP_COUNTRY_NAME")</f>
        <v>USA</v>
      </c>
      <c r="FS367" t="str">
        <f>_xll.SNL.Clients.Office.Excel.Functions.SPG(FP367, "SP_COUNTRY_NAME")</f>
        <v>#INVALID COMPANY ID</v>
      </c>
      <c r="FT367" t="s">
        <v>2031</v>
      </c>
      <c r="FU367">
        <v>4138242</v>
      </c>
      <c r="FV367" t="s">
        <v>398</v>
      </c>
      <c r="FW367" s="11">
        <v>0</v>
      </c>
      <c r="FX367" t="str">
        <f>_xll.SNL.Clients.Office.Excel.Functions.SPG(FU367, "SP_COUNTRY_NAME")</f>
        <v>Spain</v>
      </c>
      <c r="GC367" t="str">
        <f>_xll.SNL.Clients.Office.Excel.Functions.SPG(FZ367, "SP_COUNTRY_NAME")</f>
        <v>#INVALID COMPANY ID</v>
      </c>
      <c r="GH367" t="str">
        <f>_xll.SNL.Clients.Office.Excel.Functions.SPG(GE367, "SP_COUNTRY_NAME")</f>
        <v>#INVALID COMPANY ID</v>
      </c>
      <c r="GM367" t="str">
        <f>_xll.SNL.Clients.Office.Excel.Functions.SPG(GJ367, "SP_COUNTRY_NAME")</f>
        <v>#INVALID COMPANY ID</v>
      </c>
      <c r="GR367" t="str">
        <f>_xll.SNL.Clients.Office.Excel.Functions.SPG(GO367, "SP_COUNTRY_NAME")</f>
        <v>#INVALID COMPANY ID</v>
      </c>
      <c r="GW367" t="str">
        <f>_xll.SNL.Clients.Office.Excel.Functions.SPG(GT367, "SP_COUNTRY_NAME")</f>
        <v>#INVALID COMPANY ID</v>
      </c>
      <c r="HB367" t="str">
        <f>_xll.SNL.Clients.Office.Excel.Functions.SPG(GY367, "SP_COUNTRY_NAME")</f>
        <v>#INVALID COMPANY ID</v>
      </c>
      <c r="HC367" t="s">
        <v>1549</v>
      </c>
      <c r="HD367">
        <v>4117722</v>
      </c>
      <c r="HE367" t="s">
        <v>398</v>
      </c>
      <c r="HF367" s="11">
        <v>0</v>
      </c>
      <c r="HG367" t="str">
        <f>_xll.SNL.Clients.Office.Excel.Functions.SPG(HD367, "SP_COUNTRY_NAME")</f>
        <v>USA</v>
      </c>
      <c r="HL367" t="str">
        <f>_xll.SNL.Clients.Office.Excel.Functions.SPG(HI367, "SP_COUNTRY_NAME")</f>
        <v>#INVALID COMPANY ID</v>
      </c>
      <c r="HQ367" t="str">
        <f>_xll.SNL.Clients.Office.Excel.Functions.SPG(HN367, "SP_COUNTRY_NAME")</f>
        <v>#INVALID COMPANY ID</v>
      </c>
      <c r="HR367" t="s">
        <v>1549</v>
      </c>
      <c r="HS367">
        <v>4117722</v>
      </c>
      <c r="HT367" t="s">
        <v>398</v>
      </c>
      <c r="HU367" s="11">
        <v>0</v>
      </c>
      <c r="HV367" t="str">
        <f>_xll.SNL.Clients.Office.Excel.Functions.SPG(HS367, "SP_COUNTRY_NAME")</f>
        <v>USA</v>
      </c>
      <c r="HW367" t="s">
        <v>2031</v>
      </c>
      <c r="HX367">
        <v>4138242</v>
      </c>
      <c r="HY367" t="s">
        <v>398</v>
      </c>
      <c r="HZ367" s="11">
        <v>0</v>
      </c>
      <c r="IA367" t="str">
        <f>_xll.SNL.Clients.Office.Excel.Functions.SPG(HX367, "SP_COUNTRY_NAME")</f>
        <v>Spain</v>
      </c>
      <c r="IF367" t="str">
        <f>_xll.SNL.Clients.Office.Excel.Functions.SPG(IC367, "SP_COUNTRY_NAME")</f>
        <v>#INVALID COMPANY ID</v>
      </c>
      <c r="IK367" t="str">
        <f>_xll.SNL.Clients.Office.Excel.Functions.SPG(IH367, "SP_COUNTRY_NAME")</f>
        <v>#INVALID COMPANY ID</v>
      </c>
      <c r="IP367" t="str">
        <f>_xll.SNL.Clients.Office.Excel.Functions.SPG(IM367, "SP_COUNTRY_NAME")</f>
        <v>#INVALID COMPANY ID</v>
      </c>
      <c r="IU367" t="str">
        <f>_xll.SNL.Clients.Office.Excel.Functions.SPG(IR367, "SP_COUNTRY_NAME")</f>
        <v>#INVALID COMPANY ID</v>
      </c>
      <c r="IZ367" t="str">
        <f>_xll.SNL.Clients.Office.Excel.Functions.SPG(IW367, "SP_COUNTRY_NAME")</f>
        <v>#INVALID COMPANY ID</v>
      </c>
      <c r="JE367" t="str">
        <f>_xll.SNL.Clients.Office.Excel.Functions.SPG(JB367, "SP_COUNTRY_NAME")</f>
        <v>#INVALID COMPANY ID</v>
      </c>
      <c r="JF367" t="s">
        <v>924</v>
      </c>
      <c r="JG367">
        <v>10552313</v>
      </c>
      <c r="JH367" t="s">
        <v>398</v>
      </c>
      <c r="JI367" s="11">
        <v>0</v>
      </c>
      <c r="JJ367" t="str">
        <f>_xll.SNL.Clients.Office.Excel.Functions.SPG(JG367, "SP_COUNTRY_NAME")</f>
        <v>Spain</v>
      </c>
      <c r="JK367" t="s">
        <v>1493</v>
      </c>
      <c r="JL367">
        <v>4244873</v>
      </c>
      <c r="JM367" t="s">
        <v>398</v>
      </c>
      <c r="JN367" s="11">
        <v>0</v>
      </c>
      <c r="JO367" t="str">
        <f>_xll.SNL.Clients.Office.Excel.Functions.SPG(JL367, "SP_COUNTRY_NAME")</f>
        <v>Brazil</v>
      </c>
      <c r="JT367" t="str">
        <f>_xll.SNL.Clients.Office.Excel.Functions.SPG(JQ367, "SP_COUNTRY_NAME")</f>
        <v>#INVALID COMPANY ID</v>
      </c>
      <c r="JY367" t="str">
        <f>_xll.SNL.Clients.Office.Excel.Functions.SPG(JV367, "SP_COUNTRY_NAME")</f>
        <v>#INVALID COMPANY ID</v>
      </c>
      <c r="JZ367" t="s">
        <v>1549</v>
      </c>
      <c r="KA367">
        <v>4117722</v>
      </c>
      <c r="KB367" t="s">
        <v>398</v>
      </c>
      <c r="KC367" s="11">
        <v>0</v>
      </c>
      <c r="KD367" t="str">
        <f>_xll.SNL.Clients.Office.Excel.Functions.SPG(KA367, "SP_COUNTRY_NAME")</f>
        <v>USA</v>
      </c>
      <c r="KI367" t="str">
        <f>_xll.SNL.Clients.Office.Excel.Functions.SPG(KF367, "SP_COUNTRY_NAME")</f>
        <v>#INVALID COMPANY ID</v>
      </c>
      <c r="KN367" t="str">
        <f>_xll.SNL.Clients.Office.Excel.Functions.SPG(KK367, "SP_COUNTRY_NAME")</f>
        <v>#INVALID COMPANY ID</v>
      </c>
    </row>
    <row r="368" spans="5:300" x14ac:dyDescent="0.35">
      <c r="E368" t="str">
        <f>_xll.SNL.Clients.Office.Excel.Functions.SPG(B368, "SP_COUNTRY_NAME")</f>
        <v>#INVALID COMPANY ID</v>
      </c>
      <c r="F368" t="s">
        <v>925</v>
      </c>
      <c r="G368">
        <v>4026922</v>
      </c>
      <c r="H368" t="s">
        <v>398</v>
      </c>
      <c r="I368" s="11">
        <v>0</v>
      </c>
      <c r="J368" t="str">
        <f>_xll.SNL.Clients.Office.Excel.Functions.SPG(G368, "SP_COUNTRY_NAME")</f>
        <v>USA</v>
      </c>
      <c r="O368" t="str">
        <f>_xll.SNL.Clients.Office.Excel.Functions.SPG(L368, "SP_COUNTRY_NAME")</f>
        <v>#INVALID COMPANY ID</v>
      </c>
      <c r="P368" t="s">
        <v>727</v>
      </c>
      <c r="Q368">
        <v>5777655</v>
      </c>
      <c r="R368" t="s">
        <v>398</v>
      </c>
      <c r="S368" s="11">
        <v>0</v>
      </c>
      <c r="T368" t="str">
        <f>_xll.SNL.Clients.Office.Excel.Functions.SPG(Q368, "SP_COUNTRY_NAME")</f>
        <v>South Africa</v>
      </c>
      <c r="Y368" t="str">
        <f>_xll.SNL.Clients.Office.Excel.Functions.SPG(V368, "SP_COUNTRY_NAME")</f>
        <v>#INVALID COMPANY ID</v>
      </c>
      <c r="AD368" t="str">
        <f>_xll.SNL.Clients.Office.Excel.Functions.SPG(AA368, "SP_COUNTRY_NAME")</f>
        <v>#INVALID COMPANY ID</v>
      </c>
      <c r="AI368" t="str">
        <f>_xll.SNL.Clients.Office.Excel.Functions.SPG(AF368, "SP_COUNTRY_NAME")</f>
        <v>#INVALID COMPANY ID</v>
      </c>
      <c r="AJ368" t="s">
        <v>727</v>
      </c>
      <c r="AK368">
        <v>5777655</v>
      </c>
      <c r="AL368" t="s">
        <v>398</v>
      </c>
      <c r="AM368" s="11">
        <v>0</v>
      </c>
      <c r="AN368" t="str">
        <f>_xll.SNL.Clients.Office.Excel.Functions.SPG(AK368, "SP_COUNTRY_NAME")</f>
        <v>South Africa</v>
      </c>
      <c r="AS368" t="str">
        <f>_xll.SNL.Clients.Office.Excel.Functions.SPG(AP368, "SP_COUNTRY_NAME")</f>
        <v>#INVALID COMPANY ID</v>
      </c>
      <c r="AX368" t="str">
        <f>_xll.SNL.Clients.Office.Excel.Functions.SPG(AU368, "SP_COUNTRY_NAME")</f>
        <v>#INVALID COMPANY ID</v>
      </c>
      <c r="BC368" t="str">
        <f>_xll.SNL.Clients.Office.Excel.Functions.SPG(AZ368, "SP_COUNTRY_NAME")</f>
        <v>#INVALID COMPANY ID</v>
      </c>
      <c r="BH368" t="str">
        <f>_xll.SNL.Clients.Office.Excel.Functions.SPG(BE368, "SP_COUNTRY_NAME")</f>
        <v>#INVALID COMPANY ID</v>
      </c>
      <c r="BM368" t="str">
        <f>_xll.SNL.Clients.Office.Excel.Functions.SPG(BJ368, "SP_COUNTRY_NAME")</f>
        <v>#INVALID COMPANY ID</v>
      </c>
      <c r="BR368" t="str">
        <f>_xll.SNL.Clients.Office.Excel.Functions.SPG(BO368, "SP_COUNTRY_NAME")</f>
        <v>#INVALID COMPANY ID</v>
      </c>
      <c r="BW368" t="str">
        <f>_xll.SNL.Clients.Office.Excel.Functions.SPG(BT368, "SP_COUNTRY_NAME")</f>
        <v>#INVALID COMPANY ID</v>
      </c>
      <c r="BX368" t="s">
        <v>1813</v>
      </c>
      <c r="BY368">
        <v>4117370</v>
      </c>
      <c r="BZ368" t="s">
        <v>398</v>
      </c>
      <c r="CA368" s="11">
        <v>0</v>
      </c>
      <c r="CB368" t="str">
        <f>_xll.SNL.Clients.Office.Excel.Functions.SPG(BY368, "SP_COUNTRY_NAME")</f>
        <v>USA</v>
      </c>
      <c r="CC368" t="s">
        <v>1494</v>
      </c>
      <c r="CD368">
        <v>4376761</v>
      </c>
      <c r="CE368" t="s">
        <v>401</v>
      </c>
      <c r="CF368" s="11">
        <v>0</v>
      </c>
      <c r="CG368" t="str">
        <f>_xll.SNL.Clients.Office.Excel.Functions.SPG(CD368, "SP_COUNTRY_NAME")</f>
        <v>USA</v>
      </c>
      <c r="CH368" t="s">
        <v>1813</v>
      </c>
      <c r="CI368">
        <v>4117370</v>
      </c>
      <c r="CJ368" t="s">
        <v>398</v>
      </c>
      <c r="CK368" s="11">
        <v>0</v>
      </c>
      <c r="CL368" t="str">
        <f>_xll.SNL.Clients.Office.Excel.Functions.SPG(CI368, "SP_COUNTRY_NAME")</f>
        <v>USA</v>
      </c>
      <c r="CQ368" t="str">
        <f>_xll.SNL.Clients.Office.Excel.Functions.SPG(CN368, "SP_COUNTRY_NAME")</f>
        <v>#INVALID COMPANY ID</v>
      </c>
      <c r="CV368" t="str">
        <f>_xll.SNL.Clients.Office.Excel.Functions.SPG(CS368, "SP_COUNTRY_NAME")</f>
        <v>#INVALID COMPANY ID</v>
      </c>
      <c r="CW368" t="s">
        <v>1813</v>
      </c>
      <c r="CX368">
        <v>4117370</v>
      </c>
      <c r="CY368" t="s">
        <v>398</v>
      </c>
      <c r="CZ368" s="11">
        <v>0</v>
      </c>
      <c r="DA368" t="str">
        <f>_xll.SNL.Clients.Office.Excel.Functions.SPG(CX368, "SP_COUNTRY_NAME")</f>
        <v>USA</v>
      </c>
      <c r="DF368" t="str">
        <f>_xll.SNL.Clients.Office.Excel.Functions.SPG(DC368, "SP_COUNTRY_NAME")</f>
        <v>#INVALID COMPANY ID</v>
      </c>
      <c r="DK368" t="str">
        <f>_xll.SNL.Clients.Office.Excel.Functions.SPG(DH368, "SP_COUNTRY_NAME")</f>
        <v>#INVALID COMPANY ID</v>
      </c>
      <c r="DL368" t="s">
        <v>925</v>
      </c>
      <c r="DM368">
        <v>4026922</v>
      </c>
      <c r="DN368" t="s">
        <v>398</v>
      </c>
      <c r="DO368" s="11">
        <v>0</v>
      </c>
      <c r="DP368" t="str">
        <f>_xll.SNL.Clients.Office.Excel.Functions.SPG(DM368, "SP_COUNTRY_NAME")</f>
        <v>USA</v>
      </c>
      <c r="DQ368" t="s">
        <v>925</v>
      </c>
      <c r="DR368">
        <v>4026922</v>
      </c>
      <c r="DS368" t="s">
        <v>398</v>
      </c>
      <c r="DT368" s="11">
        <v>0</v>
      </c>
      <c r="DU368" t="str">
        <f>_xll.SNL.Clients.Office.Excel.Functions.SPG(DR368, "SP_COUNTRY_NAME")</f>
        <v>USA</v>
      </c>
      <c r="DV368" t="s">
        <v>925</v>
      </c>
      <c r="DW368">
        <v>4026922</v>
      </c>
      <c r="DX368" t="s">
        <v>398</v>
      </c>
      <c r="DY368" s="11">
        <v>0</v>
      </c>
      <c r="DZ368" t="str">
        <f>_xll.SNL.Clients.Office.Excel.Functions.SPG(DW368, "SP_COUNTRY_NAME")</f>
        <v>USA</v>
      </c>
      <c r="EE368" t="str">
        <f>_xll.SNL.Clients.Office.Excel.Functions.SPG(EB368, "SP_COUNTRY_NAME")</f>
        <v>#INVALID COMPANY ID</v>
      </c>
      <c r="EF368" t="s">
        <v>698</v>
      </c>
      <c r="EG368">
        <v>5868733</v>
      </c>
      <c r="EH368" t="s">
        <v>398</v>
      </c>
      <c r="EI368" s="11">
        <v>0</v>
      </c>
      <c r="EJ368" t="str">
        <f>_xll.SNL.Clients.Office.Excel.Functions.SPG(EG368, "SP_COUNTRY_NAME")</f>
        <v>South Africa</v>
      </c>
      <c r="EO368" t="str">
        <f>_xll.SNL.Clients.Office.Excel.Functions.SPG(EL368, "SP_COUNTRY_NAME")</f>
        <v>#INVALID COMPANY ID</v>
      </c>
      <c r="ET368" t="str">
        <f>_xll.SNL.Clients.Office.Excel.Functions.SPG(EQ368, "SP_COUNTRY_NAME")</f>
        <v>#INVALID COMPANY ID</v>
      </c>
      <c r="EY368" t="str">
        <f>_xll.SNL.Clients.Office.Excel.Functions.SPG(EV368, "SP_COUNTRY_NAME")</f>
        <v>#INVALID COMPANY ID</v>
      </c>
      <c r="EZ368" t="s">
        <v>1494</v>
      </c>
      <c r="FA368">
        <v>4376761</v>
      </c>
      <c r="FB368" t="s">
        <v>401</v>
      </c>
      <c r="FC368" s="11">
        <v>0</v>
      </c>
      <c r="FD368" t="str">
        <f>_xll.SNL.Clients.Office.Excel.Functions.SPG(FA368, "SP_COUNTRY_NAME")</f>
        <v>USA</v>
      </c>
      <c r="FE368" t="s">
        <v>1494</v>
      </c>
      <c r="FF368">
        <v>4376761</v>
      </c>
      <c r="FG368" t="s">
        <v>401</v>
      </c>
      <c r="FH368" s="11">
        <v>0</v>
      </c>
      <c r="FI368" t="str">
        <f>_xll.SNL.Clients.Office.Excel.Functions.SPG(FF368, "SP_COUNTRY_NAME")</f>
        <v>USA</v>
      </c>
      <c r="FJ368" t="s">
        <v>1813</v>
      </c>
      <c r="FK368">
        <v>4117370</v>
      </c>
      <c r="FL368" t="s">
        <v>398</v>
      </c>
      <c r="FM368" s="11">
        <v>0</v>
      </c>
      <c r="FN368" t="str">
        <f>_xll.SNL.Clients.Office.Excel.Functions.SPG(FK368, "SP_COUNTRY_NAME")</f>
        <v>USA</v>
      </c>
      <c r="FS368" t="str">
        <f>_xll.SNL.Clients.Office.Excel.Functions.SPG(FP368, "SP_COUNTRY_NAME")</f>
        <v>#INVALID COMPANY ID</v>
      </c>
      <c r="FT368" t="s">
        <v>698</v>
      </c>
      <c r="FU368">
        <v>5868733</v>
      </c>
      <c r="FV368" t="s">
        <v>398</v>
      </c>
      <c r="FW368" s="11">
        <v>0</v>
      </c>
      <c r="FX368" t="str">
        <f>_xll.SNL.Clients.Office.Excel.Functions.SPG(FU368, "SP_COUNTRY_NAME")</f>
        <v>South Africa</v>
      </c>
      <c r="GC368" t="str">
        <f>_xll.SNL.Clients.Office.Excel.Functions.SPG(FZ368, "SP_COUNTRY_NAME")</f>
        <v>#INVALID COMPANY ID</v>
      </c>
      <c r="GH368" t="str">
        <f>_xll.SNL.Clients.Office.Excel.Functions.SPG(GE368, "SP_COUNTRY_NAME")</f>
        <v>#INVALID COMPANY ID</v>
      </c>
      <c r="GM368" t="str">
        <f>_xll.SNL.Clients.Office.Excel.Functions.SPG(GJ368, "SP_COUNTRY_NAME")</f>
        <v>#INVALID COMPANY ID</v>
      </c>
      <c r="GR368" t="str">
        <f>_xll.SNL.Clients.Office.Excel.Functions.SPG(GO368, "SP_COUNTRY_NAME")</f>
        <v>#INVALID COMPANY ID</v>
      </c>
      <c r="GW368" t="str">
        <f>_xll.SNL.Clients.Office.Excel.Functions.SPG(GT368, "SP_COUNTRY_NAME")</f>
        <v>#INVALID COMPANY ID</v>
      </c>
      <c r="HB368" t="str">
        <f>_xll.SNL.Clients.Office.Excel.Functions.SPG(GY368, "SP_COUNTRY_NAME")</f>
        <v>#INVALID COMPANY ID</v>
      </c>
      <c r="HC368" t="s">
        <v>1813</v>
      </c>
      <c r="HD368">
        <v>4117370</v>
      </c>
      <c r="HE368" t="s">
        <v>398</v>
      </c>
      <c r="HF368" s="11">
        <v>0</v>
      </c>
      <c r="HG368" t="str">
        <f>_xll.SNL.Clients.Office.Excel.Functions.SPG(HD368, "SP_COUNTRY_NAME")</f>
        <v>USA</v>
      </c>
      <c r="HL368" t="str">
        <f>_xll.SNL.Clients.Office.Excel.Functions.SPG(HI368, "SP_COUNTRY_NAME")</f>
        <v>#INVALID COMPANY ID</v>
      </c>
      <c r="HQ368" t="str">
        <f>_xll.SNL.Clients.Office.Excel.Functions.SPG(HN368, "SP_COUNTRY_NAME")</f>
        <v>#INVALID COMPANY ID</v>
      </c>
      <c r="HR368" t="s">
        <v>1813</v>
      </c>
      <c r="HS368">
        <v>4117370</v>
      </c>
      <c r="HT368" t="s">
        <v>398</v>
      </c>
      <c r="HU368" s="11">
        <v>0</v>
      </c>
      <c r="HV368" t="str">
        <f>_xll.SNL.Clients.Office.Excel.Functions.SPG(HS368, "SP_COUNTRY_NAME")</f>
        <v>USA</v>
      </c>
      <c r="HW368" t="s">
        <v>698</v>
      </c>
      <c r="HX368">
        <v>5868733</v>
      </c>
      <c r="HY368" t="s">
        <v>398</v>
      </c>
      <c r="HZ368" s="11">
        <v>0</v>
      </c>
      <c r="IA368" t="str">
        <f>_xll.SNL.Clients.Office.Excel.Functions.SPG(HX368, "SP_COUNTRY_NAME")</f>
        <v>South Africa</v>
      </c>
      <c r="IF368" t="str">
        <f>_xll.SNL.Clients.Office.Excel.Functions.SPG(IC368, "SP_COUNTRY_NAME")</f>
        <v>#INVALID COMPANY ID</v>
      </c>
      <c r="IK368" t="str">
        <f>_xll.SNL.Clients.Office.Excel.Functions.SPG(IH368, "SP_COUNTRY_NAME")</f>
        <v>#INVALID COMPANY ID</v>
      </c>
      <c r="IP368" t="str">
        <f>_xll.SNL.Clients.Office.Excel.Functions.SPG(IM368, "SP_COUNTRY_NAME")</f>
        <v>#INVALID COMPANY ID</v>
      </c>
      <c r="IU368" t="str">
        <f>_xll.SNL.Clients.Office.Excel.Functions.SPG(IR368, "SP_COUNTRY_NAME")</f>
        <v>#INVALID COMPANY ID</v>
      </c>
      <c r="IZ368" t="str">
        <f>_xll.SNL.Clients.Office.Excel.Functions.SPG(IW368, "SP_COUNTRY_NAME")</f>
        <v>#INVALID COMPANY ID</v>
      </c>
      <c r="JE368" t="str">
        <f>_xll.SNL.Clients.Office.Excel.Functions.SPG(JB368, "SP_COUNTRY_NAME")</f>
        <v>#INVALID COMPANY ID</v>
      </c>
      <c r="JF368" t="s">
        <v>925</v>
      </c>
      <c r="JG368">
        <v>4026922</v>
      </c>
      <c r="JH368" t="s">
        <v>398</v>
      </c>
      <c r="JI368" s="11">
        <v>0</v>
      </c>
      <c r="JJ368" t="str">
        <f>_xll.SNL.Clients.Office.Excel.Functions.SPG(JG368, "SP_COUNTRY_NAME")</f>
        <v>USA</v>
      </c>
      <c r="JK368" t="s">
        <v>1494</v>
      </c>
      <c r="JL368">
        <v>4376761</v>
      </c>
      <c r="JM368" t="s">
        <v>401</v>
      </c>
      <c r="JN368" s="11">
        <v>0</v>
      </c>
      <c r="JO368" t="str">
        <f>_xll.SNL.Clients.Office.Excel.Functions.SPG(JL368, "SP_COUNTRY_NAME")</f>
        <v>USA</v>
      </c>
      <c r="JT368" t="str">
        <f>_xll.SNL.Clients.Office.Excel.Functions.SPG(JQ368, "SP_COUNTRY_NAME")</f>
        <v>#INVALID COMPANY ID</v>
      </c>
      <c r="JY368" t="str">
        <f>_xll.SNL.Clients.Office.Excel.Functions.SPG(JV368, "SP_COUNTRY_NAME")</f>
        <v>#INVALID COMPANY ID</v>
      </c>
      <c r="JZ368" t="s">
        <v>1813</v>
      </c>
      <c r="KA368">
        <v>4117370</v>
      </c>
      <c r="KB368" t="s">
        <v>398</v>
      </c>
      <c r="KC368" s="11">
        <v>0</v>
      </c>
      <c r="KD368" t="str">
        <f>_xll.SNL.Clients.Office.Excel.Functions.SPG(KA368, "SP_COUNTRY_NAME")</f>
        <v>USA</v>
      </c>
      <c r="KI368" t="str">
        <f>_xll.SNL.Clients.Office.Excel.Functions.SPG(KF368, "SP_COUNTRY_NAME")</f>
        <v>#INVALID COMPANY ID</v>
      </c>
      <c r="KN368" t="str">
        <f>_xll.SNL.Clients.Office.Excel.Functions.SPG(KK368, "SP_COUNTRY_NAME")</f>
        <v>#INVALID COMPANY ID</v>
      </c>
    </row>
    <row r="369" spans="5:300" x14ac:dyDescent="0.35">
      <c r="E369" t="str">
        <f>_xll.SNL.Clients.Office.Excel.Functions.SPG(B369, "SP_COUNTRY_NAME")</f>
        <v>#INVALID COMPANY ID</v>
      </c>
      <c r="F369" t="s">
        <v>926</v>
      </c>
      <c r="G369">
        <v>4113062</v>
      </c>
      <c r="H369" t="s">
        <v>398</v>
      </c>
      <c r="I369" s="11">
        <v>0</v>
      </c>
      <c r="J369" t="str">
        <f>_xll.SNL.Clients.Office.Excel.Functions.SPG(G369, "SP_COUNTRY_NAME")</f>
        <v>USA</v>
      </c>
      <c r="O369" t="str">
        <f>_xll.SNL.Clients.Office.Excel.Functions.SPG(L369, "SP_COUNTRY_NAME")</f>
        <v>#INVALID COMPANY ID</v>
      </c>
      <c r="P369" t="s">
        <v>1168</v>
      </c>
      <c r="Q369">
        <v>5813336</v>
      </c>
      <c r="R369" t="s">
        <v>398</v>
      </c>
      <c r="S369" s="11">
        <v>0</v>
      </c>
      <c r="T369" t="str">
        <f>_xll.SNL.Clients.Office.Excel.Functions.SPG(Q369, "SP_COUNTRY_NAME")</f>
        <v>United Kingdom</v>
      </c>
      <c r="Y369" t="str">
        <f>_xll.SNL.Clients.Office.Excel.Functions.SPG(V369, "SP_COUNTRY_NAME")</f>
        <v>#INVALID COMPANY ID</v>
      </c>
      <c r="AD369" t="str">
        <f>_xll.SNL.Clients.Office.Excel.Functions.SPG(AA369, "SP_COUNTRY_NAME")</f>
        <v>#INVALID COMPANY ID</v>
      </c>
      <c r="AI369" t="str">
        <f>_xll.SNL.Clients.Office.Excel.Functions.SPG(AF369, "SP_COUNTRY_NAME")</f>
        <v>#INVALID COMPANY ID</v>
      </c>
      <c r="AJ369" t="s">
        <v>1168</v>
      </c>
      <c r="AK369">
        <v>5813336</v>
      </c>
      <c r="AL369" t="s">
        <v>398</v>
      </c>
      <c r="AM369" s="11">
        <v>0</v>
      </c>
      <c r="AN369" t="str">
        <f>_xll.SNL.Clients.Office.Excel.Functions.SPG(AK369, "SP_COUNTRY_NAME")</f>
        <v>United Kingdom</v>
      </c>
      <c r="AS369" t="str">
        <f>_xll.SNL.Clients.Office.Excel.Functions.SPG(AP369, "SP_COUNTRY_NAME")</f>
        <v>#INVALID COMPANY ID</v>
      </c>
      <c r="AX369" t="str">
        <f>_xll.SNL.Clients.Office.Excel.Functions.SPG(AU369, "SP_COUNTRY_NAME")</f>
        <v>#INVALID COMPANY ID</v>
      </c>
      <c r="BC369" t="str">
        <f>_xll.SNL.Clients.Office.Excel.Functions.SPG(AZ369, "SP_COUNTRY_NAME")</f>
        <v>#INVALID COMPANY ID</v>
      </c>
      <c r="BH369" t="str">
        <f>_xll.SNL.Clients.Office.Excel.Functions.SPG(BE369, "SP_COUNTRY_NAME")</f>
        <v>#INVALID COMPANY ID</v>
      </c>
      <c r="BM369" t="str">
        <f>_xll.SNL.Clients.Office.Excel.Functions.SPG(BJ369, "SP_COUNTRY_NAME")</f>
        <v>#INVALID COMPANY ID</v>
      </c>
      <c r="BR369" t="str">
        <f>_xll.SNL.Clients.Office.Excel.Functions.SPG(BO369, "SP_COUNTRY_NAME")</f>
        <v>#INVALID COMPANY ID</v>
      </c>
      <c r="BW369" t="str">
        <f>_xll.SNL.Clients.Office.Excel.Functions.SPG(BT369, "SP_COUNTRY_NAME")</f>
        <v>#INVALID COMPANY ID</v>
      </c>
      <c r="BX369" t="s">
        <v>1814</v>
      </c>
      <c r="BY369">
        <v>109413</v>
      </c>
      <c r="BZ369" t="s">
        <v>398</v>
      </c>
      <c r="CA369" s="11">
        <v>0</v>
      </c>
      <c r="CB369" t="str">
        <f>_xll.SNL.Clients.Office.Excel.Functions.SPG(BY369, "SP_COUNTRY_NAME")</f>
        <v>USA</v>
      </c>
      <c r="CC369" t="s">
        <v>1495</v>
      </c>
      <c r="CD369">
        <v>4669030</v>
      </c>
      <c r="CE369" t="s">
        <v>398</v>
      </c>
      <c r="CF369" s="11">
        <v>0</v>
      </c>
      <c r="CG369" t="str">
        <f>_xll.SNL.Clients.Office.Excel.Functions.SPG(CD369, "SP_COUNTRY_NAME")</f>
        <v>USA</v>
      </c>
      <c r="CH369" t="s">
        <v>1814</v>
      </c>
      <c r="CI369">
        <v>109413</v>
      </c>
      <c r="CJ369" t="s">
        <v>398</v>
      </c>
      <c r="CK369" s="11">
        <v>0</v>
      </c>
      <c r="CL369" t="str">
        <f>_xll.SNL.Clients.Office.Excel.Functions.SPG(CI369, "SP_COUNTRY_NAME")</f>
        <v>USA</v>
      </c>
      <c r="CQ369" t="str">
        <f>_xll.SNL.Clients.Office.Excel.Functions.SPG(CN369, "SP_COUNTRY_NAME")</f>
        <v>#INVALID COMPANY ID</v>
      </c>
      <c r="CV369" t="str">
        <f>_xll.SNL.Clients.Office.Excel.Functions.SPG(CS369, "SP_COUNTRY_NAME")</f>
        <v>#INVALID COMPANY ID</v>
      </c>
      <c r="CW369" t="s">
        <v>1814</v>
      </c>
      <c r="CX369">
        <v>109413</v>
      </c>
      <c r="CY369" t="s">
        <v>398</v>
      </c>
      <c r="CZ369" s="11">
        <v>0</v>
      </c>
      <c r="DA369" t="str">
        <f>_xll.SNL.Clients.Office.Excel.Functions.SPG(CX369, "SP_COUNTRY_NAME")</f>
        <v>USA</v>
      </c>
      <c r="DF369" t="str">
        <f>_xll.SNL.Clients.Office.Excel.Functions.SPG(DC369, "SP_COUNTRY_NAME")</f>
        <v>#INVALID COMPANY ID</v>
      </c>
      <c r="DK369" t="str">
        <f>_xll.SNL.Clients.Office.Excel.Functions.SPG(DH369, "SP_COUNTRY_NAME")</f>
        <v>#INVALID COMPANY ID</v>
      </c>
      <c r="DL369" t="s">
        <v>926</v>
      </c>
      <c r="DM369">
        <v>4113062</v>
      </c>
      <c r="DN369" t="s">
        <v>398</v>
      </c>
      <c r="DO369" s="11">
        <v>0</v>
      </c>
      <c r="DP369" t="str">
        <f>_xll.SNL.Clients.Office.Excel.Functions.SPG(DM369, "SP_COUNTRY_NAME")</f>
        <v>USA</v>
      </c>
      <c r="DQ369" t="s">
        <v>926</v>
      </c>
      <c r="DR369">
        <v>4113062</v>
      </c>
      <c r="DS369" t="s">
        <v>398</v>
      </c>
      <c r="DT369" s="11">
        <v>0</v>
      </c>
      <c r="DU369" t="str">
        <f>_xll.SNL.Clients.Office.Excel.Functions.SPG(DR369, "SP_COUNTRY_NAME")</f>
        <v>USA</v>
      </c>
      <c r="DV369" t="s">
        <v>926</v>
      </c>
      <c r="DW369">
        <v>4113062</v>
      </c>
      <c r="DX369" t="s">
        <v>398</v>
      </c>
      <c r="DY369" s="11">
        <v>0</v>
      </c>
      <c r="DZ369" t="str">
        <f>_xll.SNL.Clients.Office.Excel.Functions.SPG(DW369, "SP_COUNTRY_NAME")</f>
        <v>USA</v>
      </c>
      <c r="EE369" t="str">
        <f>_xll.SNL.Clients.Office.Excel.Functions.SPG(EB369, "SP_COUNTRY_NAME")</f>
        <v>#INVALID COMPANY ID</v>
      </c>
      <c r="EF369" t="s">
        <v>724</v>
      </c>
      <c r="EG369">
        <v>112262714</v>
      </c>
      <c r="EH369" t="s">
        <v>398</v>
      </c>
      <c r="EI369" s="11">
        <v>0</v>
      </c>
      <c r="EJ369" t="str">
        <f>_xll.SNL.Clients.Office.Excel.Functions.SPG(EG369, "SP_COUNTRY_NAME")</f>
        <v>#INVALID COMPANY ID</v>
      </c>
      <c r="EO369" t="str">
        <f>_xll.SNL.Clients.Office.Excel.Functions.SPG(EL369, "SP_COUNTRY_NAME")</f>
        <v>#INVALID COMPANY ID</v>
      </c>
      <c r="ET369" t="str">
        <f>_xll.SNL.Clients.Office.Excel.Functions.SPG(EQ369, "SP_COUNTRY_NAME")</f>
        <v>#INVALID COMPANY ID</v>
      </c>
      <c r="EY369" t="str">
        <f>_xll.SNL.Clients.Office.Excel.Functions.SPG(EV369, "SP_COUNTRY_NAME")</f>
        <v>#INVALID COMPANY ID</v>
      </c>
      <c r="EZ369" t="s">
        <v>1495</v>
      </c>
      <c r="FA369">
        <v>4669030</v>
      </c>
      <c r="FB369" t="s">
        <v>398</v>
      </c>
      <c r="FC369" s="11">
        <v>0</v>
      </c>
      <c r="FD369" t="str">
        <f>_xll.SNL.Clients.Office.Excel.Functions.SPG(FA369, "SP_COUNTRY_NAME")</f>
        <v>USA</v>
      </c>
      <c r="FE369" t="s">
        <v>1495</v>
      </c>
      <c r="FF369">
        <v>4669030</v>
      </c>
      <c r="FG369" t="s">
        <v>398</v>
      </c>
      <c r="FH369" s="11">
        <v>0</v>
      </c>
      <c r="FI369" t="str">
        <f>_xll.SNL.Clients.Office.Excel.Functions.SPG(FF369, "SP_COUNTRY_NAME")</f>
        <v>USA</v>
      </c>
      <c r="FJ369" t="s">
        <v>1814</v>
      </c>
      <c r="FK369">
        <v>109413</v>
      </c>
      <c r="FL369" t="s">
        <v>398</v>
      </c>
      <c r="FM369" s="11">
        <v>0</v>
      </c>
      <c r="FN369" t="str">
        <f>_xll.SNL.Clients.Office.Excel.Functions.SPG(FK369, "SP_COUNTRY_NAME")</f>
        <v>USA</v>
      </c>
      <c r="FS369" t="str">
        <f>_xll.SNL.Clients.Office.Excel.Functions.SPG(FP369, "SP_COUNTRY_NAME")</f>
        <v>#INVALID COMPANY ID</v>
      </c>
      <c r="FT369" t="s">
        <v>724</v>
      </c>
      <c r="FU369">
        <v>112262714</v>
      </c>
      <c r="FV369" t="s">
        <v>398</v>
      </c>
      <c r="FW369" s="11">
        <v>0</v>
      </c>
      <c r="FX369" t="str">
        <f>_xll.SNL.Clients.Office.Excel.Functions.SPG(FU369, "SP_COUNTRY_NAME")</f>
        <v>#INVALID COMPANY ID</v>
      </c>
      <c r="GC369" t="str">
        <f>_xll.SNL.Clients.Office.Excel.Functions.SPG(FZ369, "SP_COUNTRY_NAME")</f>
        <v>#INVALID COMPANY ID</v>
      </c>
      <c r="GH369" t="str">
        <f>_xll.SNL.Clients.Office.Excel.Functions.SPG(GE369, "SP_COUNTRY_NAME")</f>
        <v>#INVALID COMPANY ID</v>
      </c>
      <c r="GM369" t="str">
        <f>_xll.SNL.Clients.Office.Excel.Functions.SPG(GJ369, "SP_COUNTRY_NAME")</f>
        <v>#INVALID COMPANY ID</v>
      </c>
      <c r="GR369" t="str">
        <f>_xll.SNL.Clients.Office.Excel.Functions.SPG(GO369, "SP_COUNTRY_NAME")</f>
        <v>#INVALID COMPANY ID</v>
      </c>
      <c r="GW369" t="str">
        <f>_xll.SNL.Clients.Office.Excel.Functions.SPG(GT369, "SP_COUNTRY_NAME")</f>
        <v>#INVALID COMPANY ID</v>
      </c>
      <c r="HB369" t="str">
        <f>_xll.SNL.Clients.Office.Excel.Functions.SPG(GY369, "SP_COUNTRY_NAME")</f>
        <v>#INVALID COMPANY ID</v>
      </c>
      <c r="HC369" t="s">
        <v>1814</v>
      </c>
      <c r="HD369">
        <v>109413</v>
      </c>
      <c r="HE369" t="s">
        <v>398</v>
      </c>
      <c r="HF369" s="11">
        <v>0</v>
      </c>
      <c r="HG369" t="str">
        <f>_xll.SNL.Clients.Office.Excel.Functions.SPG(HD369, "SP_COUNTRY_NAME")</f>
        <v>USA</v>
      </c>
      <c r="HL369" t="str">
        <f>_xll.SNL.Clients.Office.Excel.Functions.SPG(HI369, "SP_COUNTRY_NAME")</f>
        <v>#INVALID COMPANY ID</v>
      </c>
      <c r="HQ369" t="str">
        <f>_xll.SNL.Clients.Office.Excel.Functions.SPG(HN369, "SP_COUNTRY_NAME")</f>
        <v>#INVALID COMPANY ID</v>
      </c>
      <c r="HR369" t="s">
        <v>1814</v>
      </c>
      <c r="HS369">
        <v>109413</v>
      </c>
      <c r="HT369" t="s">
        <v>398</v>
      </c>
      <c r="HU369" s="11">
        <v>0</v>
      </c>
      <c r="HV369" t="str">
        <f>_xll.SNL.Clients.Office.Excel.Functions.SPG(HS369, "SP_COUNTRY_NAME")</f>
        <v>USA</v>
      </c>
      <c r="HW369" t="s">
        <v>724</v>
      </c>
      <c r="HX369">
        <v>112262714</v>
      </c>
      <c r="HY369" t="s">
        <v>398</v>
      </c>
      <c r="HZ369" s="11">
        <v>0</v>
      </c>
      <c r="IA369" t="str">
        <f>_xll.SNL.Clients.Office.Excel.Functions.SPG(HX369, "SP_COUNTRY_NAME")</f>
        <v>#INVALID COMPANY ID</v>
      </c>
      <c r="IF369" t="str">
        <f>_xll.SNL.Clients.Office.Excel.Functions.SPG(IC369, "SP_COUNTRY_NAME")</f>
        <v>#INVALID COMPANY ID</v>
      </c>
      <c r="IK369" t="str">
        <f>_xll.SNL.Clients.Office.Excel.Functions.SPG(IH369, "SP_COUNTRY_NAME")</f>
        <v>#INVALID COMPANY ID</v>
      </c>
      <c r="IP369" t="str">
        <f>_xll.SNL.Clients.Office.Excel.Functions.SPG(IM369, "SP_COUNTRY_NAME")</f>
        <v>#INVALID COMPANY ID</v>
      </c>
      <c r="IU369" t="str">
        <f>_xll.SNL.Clients.Office.Excel.Functions.SPG(IR369, "SP_COUNTRY_NAME")</f>
        <v>#INVALID COMPANY ID</v>
      </c>
      <c r="IZ369" t="str">
        <f>_xll.SNL.Clients.Office.Excel.Functions.SPG(IW369, "SP_COUNTRY_NAME")</f>
        <v>#INVALID COMPANY ID</v>
      </c>
      <c r="JE369" t="str">
        <f>_xll.SNL.Clients.Office.Excel.Functions.SPG(JB369, "SP_COUNTRY_NAME")</f>
        <v>#INVALID COMPANY ID</v>
      </c>
      <c r="JF369" t="s">
        <v>926</v>
      </c>
      <c r="JG369">
        <v>4113062</v>
      </c>
      <c r="JH369" t="s">
        <v>398</v>
      </c>
      <c r="JI369" s="11">
        <v>0</v>
      </c>
      <c r="JJ369" t="str">
        <f>_xll.SNL.Clients.Office.Excel.Functions.SPG(JG369, "SP_COUNTRY_NAME")</f>
        <v>USA</v>
      </c>
      <c r="JK369" t="s">
        <v>1495</v>
      </c>
      <c r="JL369">
        <v>4669030</v>
      </c>
      <c r="JM369" t="s">
        <v>398</v>
      </c>
      <c r="JN369" s="11">
        <v>0</v>
      </c>
      <c r="JO369" t="str">
        <f>_xll.SNL.Clients.Office.Excel.Functions.SPG(JL369, "SP_COUNTRY_NAME")</f>
        <v>USA</v>
      </c>
      <c r="JT369" t="str">
        <f>_xll.SNL.Clients.Office.Excel.Functions.SPG(JQ369, "SP_COUNTRY_NAME")</f>
        <v>#INVALID COMPANY ID</v>
      </c>
      <c r="JY369" t="str">
        <f>_xll.SNL.Clients.Office.Excel.Functions.SPG(JV369, "SP_COUNTRY_NAME")</f>
        <v>#INVALID COMPANY ID</v>
      </c>
      <c r="JZ369" t="s">
        <v>1814</v>
      </c>
      <c r="KA369">
        <v>109413</v>
      </c>
      <c r="KB369" t="s">
        <v>398</v>
      </c>
      <c r="KC369" s="11">
        <v>0</v>
      </c>
      <c r="KD369" t="str">
        <f>_xll.SNL.Clients.Office.Excel.Functions.SPG(KA369, "SP_COUNTRY_NAME")</f>
        <v>USA</v>
      </c>
      <c r="KI369" t="str">
        <f>_xll.SNL.Clients.Office.Excel.Functions.SPG(KF369, "SP_COUNTRY_NAME")</f>
        <v>#INVALID COMPANY ID</v>
      </c>
      <c r="KN369" t="str">
        <f>_xll.SNL.Clients.Office.Excel.Functions.SPG(KK369, "SP_COUNTRY_NAME")</f>
        <v>#INVALID COMPANY ID</v>
      </c>
    </row>
    <row r="370" spans="5:300" x14ac:dyDescent="0.35">
      <c r="E370" t="str">
        <f>_xll.SNL.Clients.Office.Excel.Functions.SPG(B370, "SP_COUNTRY_NAME")</f>
        <v>#INVALID COMPANY ID</v>
      </c>
      <c r="F370" t="s">
        <v>927</v>
      </c>
      <c r="G370">
        <v>10890287</v>
      </c>
      <c r="H370" t="s">
        <v>398</v>
      </c>
      <c r="I370" s="11">
        <v>0</v>
      </c>
      <c r="J370" t="str">
        <f>_xll.SNL.Clients.Office.Excel.Functions.SPG(G370, "SP_COUNTRY_NAME")</f>
        <v>South Africa</v>
      </c>
      <c r="O370" t="str">
        <f>_xll.SNL.Clients.Office.Excel.Functions.SPG(L370, "SP_COUNTRY_NAME")</f>
        <v>#INVALID COMPANY ID</v>
      </c>
      <c r="P370" t="s">
        <v>1169</v>
      </c>
      <c r="Q370">
        <v>4219045</v>
      </c>
      <c r="R370" t="s">
        <v>398</v>
      </c>
      <c r="S370" s="11">
        <v>0</v>
      </c>
      <c r="T370" t="str">
        <f>_xll.SNL.Clients.Office.Excel.Functions.SPG(Q370, "SP_COUNTRY_NAME")</f>
        <v>USA</v>
      </c>
      <c r="Y370" t="str">
        <f>_xll.SNL.Clients.Office.Excel.Functions.SPG(V370, "SP_COUNTRY_NAME")</f>
        <v>#INVALID COMPANY ID</v>
      </c>
      <c r="AD370" t="str">
        <f>_xll.SNL.Clients.Office.Excel.Functions.SPG(AA370, "SP_COUNTRY_NAME")</f>
        <v>#INVALID COMPANY ID</v>
      </c>
      <c r="AI370" t="str">
        <f>_xll.SNL.Clients.Office.Excel.Functions.SPG(AF370, "SP_COUNTRY_NAME")</f>
        <v>#INVALID COMPANY ID</v>
      </c>
      <c r="AJ370" t="s">
        <v>1169</v>
      </c>
      <c r="AK370">
        <v>4219045</v>
      </c>
      <c r="AL370" t="s">
        <v>398</v>
      </c>
      <c r="AM370" s="11">
        <v>0</v>
      </c>
      <c r="AN370" t="str">
        <f>_xll.SNL.Clients.Office.Excel.Functions.SPG(AK370, "SP_COUNTRY_NAME")</f>
        <v>USA</v>
      </c>
      <c r="AS370" t="str">
        <f>_xll.SNL.Clients.Office.Excel.Functions.SPG(AP370, "SP_COUNTRY_NAME")</f>
        <v>#INVALID COMPANY ID</v>
      </c>
      <c r="AX370" t="str">
        <f>_xll.SNL.Clients.Office.Excel.Functions.SPG(AU370, "SP_COUNTRY_NAME")</f>
        <v>#INVALID COMPANY ID</v>
      </c>
      <c r="BC370" t="str">
        <f>_xll.SNL.Clients.Office.Excel.Functions.SPG(AZ370, "SP_COUNTRY_NAME")</f>
        <v>#INVALID COMPANY ID</v>
      </c>
      <c r="BH370" t="str">
        <f>_xll.SNL.Clients.Office.Excel.Functions.SPG(BE370, "SP_COUNTRY_NAME")</f>
        <v>#INVALID COMPANY ID</v>
      </c>
      <c r="BM370" t="str">
        <f>_xll.SNL.Clients.Office.Excel.Functions.SPG(BJ370, "SP_COUNTRY_NAME")</f>
        <v>#INVALID COMPANY ID</v>
      </c>
      <c r="BR370" t="str">
        <f>_xll.SNL.Clients.Office.Excel.Functions.SPG(BO370, "SP_COUNTRY_NAME")</f>
        <v>#INVALID COMPANY ID</v>
      </c>
      <c r="BW370" t="str">
        <f>_xll.SNL.Clients.Office.Excel.Functions.SPG(BT370, "SP_COUNTRY_NAME")</f>
        <v>#INVALID COMPANY ID</v>
      </c>
      <c r="BX370" t="s">
        <v>1815</v>
      </c>
      <c r="BY370">
        <v>19315994</v>
      </c>
      <c r="BZ370" t="s">
        <v>398</v>
      </c>
      <c r="CA370" s="11">
        <v>0</v>
      </c>
      <c r="CB370" t="str">
        <f>_xll.SNL.Clients.Office.Excel.Functions.SPG(BY370, "SP_COUNTRY_NAME")</f>
        <v>USA</v>
      </c>
      <c r="CC370" t="s">
        <v>602</v>
      </c>
      <c r="CD370">
        <v>4140617</v>
      </c>
      <c r="CE370" t="s">
        <v>398</v>
      </c>
      <c r="CF370" s="11">
        <v>0</v>
      </c>
      <c r="CG370" t="str">
        <f>_xll.SNL.Clients.Office.Excel.Functions.SPG(CD370, "SP_COUNTRY_NAME")</f>
        <v>Switzerland</v>
      </c>
      <c r="CH370" t="s">
        <v>1815</v>
      </c>
      <c r="CI370">
        <v>19315994</v>
      </c>
      <c r="CJ370" t="s">
        <v>398</v>
      </c>
      <c r="CK370" s="11">
        <v>0</v>
      </c>
      <c r="CL370" t="str">
        <f>_xll.SNL.Clients.Office.Excel.Functions.SPG(CI370, "SP_COUNTRY_NAME")</f>
        <v>USA</v>
      </c>
      <c r="CQ370" t="str">
        <f>_xll.SNL.Clients.Office.Excel.Functions.SPG(CN370, "SP_COUNTRY_NAME")</f>
        <v>#INVALID COMPANY ID</v>
      </c>
      <c r="CV370" t="str">
        <f>_xll.SNL.Clients.Office.Excel.Functions.SPG(CS370, "SP_COUNTRY_NAME")</f>
        <v>#INVALID COMPANY ID</v>
      </c>
      <c r="CW370" t="s">
        <v>1815</v>
      </c>
      <c r="CX370">
        <v>19315994</v>
      </c>
      <c r="CY370" t="s">
        <v>398</v>
      </c>
      <c r="CZ370" s="11">
        <v>0</v>
      </c>
      <c r="DA370" t="str">
        <f>_xll.SNL.Clients.Office.Excel.Functions.SPG(CX370, "SP_COUNTRY_NAME")</f>
        <v>USA</v>
      </c>
      <c r="DF370" t="str">
        <f>_xll.SNL.Clients.Office.Excel.Functions.SPG(DC370, "SP_COUNTRY_NAME")</f>
        <v>#INVALID COMPANY ID</v>
      </c>
      <c r="DK370" t="str">
        <f>_xll.SNL.Clients.Office.Excel.Functions.SPG(DH370, "SP_COUNTRY_NAME")</f>
        <v>#INVALID COMPANY ID</v>
      </c>
      <c r="DL370" t="s">
        <v>927</v>
      </c>
      <c r="DM370">
        <v>10890287</v>
      </c>
      <c r="DN370" t="s">
        <v>398</v>
      </c>
      <c r="DO370" s="11">
        <v>0</v>
      </c>
      <c r="DP370" t="str">
        <f>_xll.SNL.Clients.Office.Excel.Functions.SPG(DM370, "SP_COUNTRY_NAME")</f>
        <v>South Africa</v>
      </c>
      <c r="DQ370" t="s">
        <v>927</v>
      </c>
      <c r="DR370">
        <v>10890287</v>
      </c>
      <c r="DS370" t="s">
        <v>398</v>
      </c>
      <c r="DT370" s="11">
        <v>0</v>
      </c>
      <c r="DU370" t="str">
        <f>_xll.SNL.Clients.Office.Excel.Functions.SPG(DR370, "SP_COUNTRY_NAME")</f>
        <v>South Africa</v>
      </c>
      <c r="DV370" t="s">
        <v>927</v>
      </c>
      <c r="DW370">
        <v>10890287</v>
      </c>
      <c r="DX370" t="s">
        <v>398</v>
      </c>
      <c r="DY370" s="11">
        <v>0</v>
      </c>
      <c r="DZ370" t="str">
        <f>_xll.SNL.Clients.Office.Excel.Functions.SPG(DW370, "SP_COUNTRY_NAME")</f>
        <v>South Africa</v>
      </c>
      <c r="EE370" t="str">
        <f>_xll.SNL.Clients.Office.Excel.Functions.SPG(EB370, "SP_COUNTRY_NAME")</f>
        <v>#INVALID COMPANY ID</v>
      </c>
      <c r="EF370" t="s">
        <v>534</v>
      </c>
      <c r="EG370">
        <v>7060057</v>
      </c>
      <c r="EH370" t="s">
        <v>398</v>
      </c>
      <c r="EI370" s="11">
        <v>0</v>
      </c>
      <c r="EJ370" t="str">
        <f>_xll.SNL.Clients.Office.Excel.Functions.SPG(EG370, "SP_COUNTRY_NAME")</f>
        <v>Switzerland</v>
      </c>
      <c r="EO370" t="str">
        <f>_xll.SNL.Clients.Office.Excel.Functions.SPG(EL370, "SP_COUNTRY_NAME")</f>
        <v>#INVALID COMPANY ID</v>
      </c>
      <c r="ET370" t="str">
        <f>_xll.SNL.Clients.Office.Excel.Functions.SPG(EQ370, "SP_COUNTRY_NAME")</f>
        <v>#INVALID COMPANY ID</v>
      </c>
      <c r="EY370" t="str">
        <f>_xll.SNL.Clients.Office.Excel.Functions.SPG(EV370, "SP_COUNTRY_NAME")</f>
        <v>#INVALID COMPANY ID</v>
      </c>
      <c r="EZ370" t="s">
        <v>602</v>
      </c>
      <c r="FA370">
        <v>4140617</v>
      </c>
      <c r="FB370" t="s">
        <v>398</v>
      </c>
      <c r="FC370" s="11">
        <v>0</v>
      </c>
      <c r="FD370" t="str">
        <f>_xll.SNL.Clients.Office.Excel.Functions.SPG(FA370, "SP_COUNTRY_NAME")</f>
        <v>Switzerland</v>
      </c>
      <c r="FE370" t="s">
        <v>602</v>
      </c>
      <c r="FF370">
        <v>4140617</v>
      </c>
      <c r="FG370" t="s">
        <v>398</v>
      </c>
      <c r="FH370" s="11">
        <v>0</v>
      </c>
      <c r="FI370" t="str">
        <f>_xll.SNL.Clients.Office.Excel.Functions.SPG(FF370, "SP_COUNTRY_NAME")</f>
        <v>Switzerland</v>
      </c>
      <c r="FJ370" t="s">
        <v>1815</v>
      </c>
      <c r="FK370">
        <v>19315994</v>
      </c>
      <c r="FL370" t="s">
        <v>398</v>
      </c>
      <c r="FM370" s="11">
        <v>0</v>
      </c>
      <c r="FN370" t="str">
        <f>_xll.SNL.Clients.Office.Excel.Functions.SPG(FK370, "SP_COUNTRY_NAME")</f>
        <v>USA</v>
      </c>
      <c r="FS370" t="str">
        <f>_xll.SNL.Clients.Office.Excel.Functions.SPG(FP370, "SP_COUNTRY_NAME")</f>
        <v>#INVALID COMPANY ID</v>
      </c>
      <c r="FT370" t="s">
        <v>534</v>
      </c>
      <c r="FU370">
        <v>7060057</v>
      </c>
      <c r="FV370" t="s">
        <v>398</v>
      </c>
      <c r="FW370" s="11">
        <v>0</v>
      </c>
      <c r="FX370" t="str">
        <f>_xll.SNL.Clients.Office.Excel.Functions.SPG(FU370, "SP_COUNTRY_NAME")</f>
        <v>Switzerland</v>
      </c>
      <c r="GC370" t="str">
        <f>_xll.SNL.Clients.Office.Excel.Functions.SPG(FZ370, "SP_COUNTRY_NAME")</f>
        <v>#INVALID COMPANY ID</v>
      </c>
      <c r="GH370" t="str">
        <f>_xll.SNL.Clients.Office.Excel.Functions.SPG(GE370, "SP_COUNTRY_NAME")</f>
        <v>#INVALID COMPANY ID</v>
      </c>
      <c r="GM370" t="str">
        <f>_xll.SNL.Clients.Office.Excel.Functions.SPG(GJ370, "SP_COUNTRY_NAME")</f>
        <v>#INVALID COMPANY ID</v>
      </c>
      <c r="GR370" t="str">
        <f>_xll.SNL.Clients.Office.Excel.Functions.SPG(GO370, "SP_COUNTRY_NAME")</f>
        <v>#INVALID COMPANY ID</v>
      </c>
      <c r="GW370" t="str">
        <f>_xll.SNL.Clients.Office.Excel.Functions.SPG(GT370, "SP_COUNTRY_NAME")</f>
        <v>#INVALID COMPANY ID</v>
      </c>
      <c r="HB370" t="str">
        <f>_xll.SNL.Clients.Office.Excel.Functions.SPG(GY370, "SP_COUNTRY_NAME")</f>
        <v>#INVALID COMPANY ID</v>
      </c>
      <c r="HC370" t="s">
        <v>1815</v>
      </c>
      <c r="HD370">
        <v>19315994</v>
      </c>
      <c r="HE370" t="s">
        <v>398</v>
      </c>
      <c r="HF370" s="11">
        <v>0</v>
      </c>
      <c r="HG370" t="str">
        <f>_xll.SNL.Clients.Office.Excel.Functions.SPG(HD370, "SP_COUNTRY_NAME")</f>
        <v>USA</v>
      </c>
      <c r="HL370" t="str">
        <f>_xll.SNL.Clients.Office.Excel.Functions.SPG(HI370, "SP_COUNTRY_NAME")</f>
        <v>#INVALID COMPANY ID</v>
      </c>
      <c r="HQ370" t="str">
        <f>_xll.SNL.Clients.Office.Excel.Functions.SPG(HN370, "SP_COUNTRY_NAME")</f>
        <v>#INVALID COMPANY ID</v>
      </c>
      <c r="HR370" t="s">
        <v>1815</v>
      </c>
      <c r="HS370">
        <v>19315994</v>
      </c>
      <c r="HT370" t="s">
        <v>398</v>
      </c>
      <c r="HU370" s="11">
        <v>0</v>
      </c>
      <c r="HV370" t="str">
        <f>_xll.SNL.Clients.Office.Excel.Functions.SPG(HS370, "SP_COUNTRY_NAME")</f>
        <v>USA</v>
      </c>
      <c r="HW370" t="s">
        <v>534</v>
      </c>
      <c r="HX370">
        <v>7060057</v>
      </c>
      <c r="HY370" t="s">
        <v>398</v>
      </c>
      <c r="HZ370" s="11">
        <v>0</v>
      </c>
      <c r="IA370" t="str">
        <f>_xll.SNL.Clients.Office.Excel.Functions.SPG(HX370, "SP_COUNTRY_NAME")</f>
        <v>Switzerland</v>
      </c>
      <c r="IF370" t="str">
        <f>_xll.SNL.Clients.Office.Excel.Functions.SPG(IC370, "SP_COUNTRY_NAME")</f>
        <v>#INVALID COMPANY ID</v>
      </c>
      <c r="IK370" t="str">
        <f>_xll.SNL.Clients.Office.Excel.Functions.SPG(IH370, "SP_COUNTRY_NAME")</f>
        <v>#INVALID COMPANY ID</v>
      </c>
      <c r="IP370" t="str">
        <f>_xll.SNL.Clients.Office.Excel.Functions.SPG(IM370, "SP_COUNTRY_NAME")</f>
        <v>#INVALID COMPANY ID</v>
      </c>
      <c r="IU370" t="str">
        <f>_xll.SNL.Clients.Office.Excel.Functions.SPG(IR370, "SP_COUNTRY_NAME")</f>
        <v>#INVALID COMPANY ID</v>
      </c>
      <c r="IZ370" t="str">
        <f>_xll.SNL.Clients.Office.Excel.Functions.SPG(IW370, "SP_COUNTRY_NAME")</f>
        <v>#INVALID COMPANY ID</v>
      </c>
      <c r="JE370" t="str">
        <f>_xll.SNL.Clients.Office.Excel.Functions.SPG(JB370, "SP_COUNTRY_NAME")</f>
        <v>#INVALID COMPANY ID</v>
      </c>
      <c r="JF370" t="s">
        <v>927</v>
      </c>
      <c r="JG370">
        <v>10890287</v>
      </c>
      <c r="JH370" t="s">
        <v>398</v>
      </c>
      <c r="JI370" s="11">
        <v>0</v>
      </c>
      <c r="JJ370" t="str">
        <f>_xll.SNL.Clients.Office.Excel.Functions.SPG(JG370, "SP_COUNTRY_NAME")</f>
        <v>South Africa</v>
      </c>
      <c r="JK370" t="s">
        <v>602</v>
      </c>
      <c r="JL370">
        <v>4140617</v>
      </c>
      <c r="JM370" t="s">
        <v>398</v>
      </c>
      <c r="JN370" s="11">
        <v>0</v>
      </c>
      <c r="JO370" t="str">
        <f>_xll.SNL.Clients.Office.Excel.Functions.SPG(JL370, "SP_COUNTRY_NAME")</f>
        <v>Switzerland</v>
      </c>
      <c r="JT370" t="str">
        <f>_xll.SNL.Clients.Office.Excel.Functions.SPG(JQ370, "SP_COUNTRY_NAME")</f>
        <v>#INVALID COMPANY ID</v>
      </c>
      <c r="JY370" t="str">
        <f>_xll.SNL.Clients.Office.Excel.Functions.SPG(JV370, "SP_COUNTRY_NAME")</f>
        <v>#INVALID COMPANY ID</v>
      </c>
      <c r="JZ370" t="s">
        <v>1815</v>
      </c>
      <c r="KA370">
        <v>19315994</v>
      </c>
      <c r="KB370" t="s">
        <v>398</v>
      </c>
      <c r="KC370" s="11">
        <v>0</v>
      </c>
      <c r="KD370" t="str">
        <f>_xll.SNL.Clients.Office.Excel.Functions.SPG(KA370, "SP_COUNTRY_NAME")</f>
        <v>USA</v>
      </c>
      <c r="KI370" t="str">
        <f>_xll.SNL.Clients.Office.Excel.Functions.SPG(KF370, "SP_COUNTRY_NAME")</f>
        <v>#INVALID COMPANY ID</v>
      </c>
      <c r="KN370" t="str">
        <f>_xll.SNL.Clients.Office.Excel.Functions.SPG(KK370, "SP_COUNTRY_NAME")</f>
        <v>#INVALID COMPANY ID</v>
      </c>
    </row>
    <row r="371" spans="5:300" x14ac:dyDescent="0.35">
      <c r="E371" t="str">
        <f>_xll.SNL.Clients.Office.Excel.Functions.SPG(B371, "SP_COUNTRY_NAME")</f>
        <v>#INVALID COMPANY ID</v>
      </c>
      <c r="F371" t="s">
        <v>928</v>
      </c>
      <c r="G371">
        <v>4281462</v>
      </c>
      <c r="H371" t="s">
        <v>398</v>
      </c>
      <c r="I371" s="11">
        <v>0</v>
      </c>
      <c r="J371" t="str">
        <f>_xll.SNL.Clients.Office.Excel.Functions.SPG(G371, "SP_COUNTRY_NAME")</f>
        <v>Belgium</v>
      </c>
      <c r="O371" t="str">
        <f>_xll.SNL.Clients.Office.Excel.Functions.SPG(L371, "SP_COUNTRY_NAME")</f>
        <v>#INVALID COMPANY ID</v>
      </c>
      <c r="P371" t="s">
        <v>1170</v>
      </c>
      <c r="Q371">
        <v>4200431</v>
      </c>
      <c r="R371" t="s">
        <v>398</v>
      </c>
      <c r="S371" s="11">
        <v>0</v>
      </c>
      <c r="T371" t="str">
        <f>_xll.SNL.Clients.Office.Excel.Functions.SPG(Q371, "SP_COUNTRY_NAME")</f>
        <v>Spain</v>
      </c>
      <c r="Y371" t="str">
        <f>_xll.SNL.Clients.Office.Excel.Functions.SPG(V371, "SP_COUNTRY_NAME")</f>
        <v>#INVALID COMPANY ID</v>
      </c>
      <c r="AD371" t="str">
        <f>_xll.SNL.Clients.Office.Excel.Functions.SPG(AA371, "SP_COUNTRY_NAME")</f>
        <v>#INVALID COMPANY ID</v>
      </c>
      <c r="AI371" t="str">
        <f>_xll.SNL.Clients.Office.Excel.Functions.SPG(AF371, "SP_COUNTRY_NAME")</f>
        <v>#INVALID COMPANY ID</v>
      </c>
      <c r="AJ371" t="s">
        <v>1170</v>
      </c>
      <c r="AK371">
        <v>4200431</v>
      </c>
      <c r="AL371" t="s">
        <v>398</v>
      </c>
      <c r="AM371" s="11">
        <v>0</v>
      </c>
      <c r="AN371" t="str">
        <f>_xll.SNL.Clients.Office.Excel.Functions.SPG(AK371, "SP_COUNTRY_NAME")</f>
        <v>Spain</v>
      </c>
      <c r="AS371" t="str">
        <f>_xll.SNL.Clients.Office.Excel.Functions.SPG(AP371, "SP_COUNTRY_NAME")</f>
        <v>#INVALID COMPANY ID</v>
      </c>
      <c r="AX371" t="str">
        <f>_xll.SNL.Clients.Office.Excel.Functions.SPG(AU371, "SP_COUNTRY_NAME")</f>
        <v>#INVALID COMPANY ID</v>
      </c>
      <c r="BC371" t="str">
        <f>_xll.SNL.Clients.Office.Excel.Functions.SPG(AZ371, "SP_COUNTRY_NAME")</f>
        <v>#INVALID COMPANY ID</v>
      </c>
      <c r="BH371" t="str">
        <f>_xll.SNL.Clients.Office.Excel.Functions.SPG(BE371, "SP_COUNTRY_NAME")</f>
        <v>#INVALID COMPANY ID</v>
      </c>
      <c r="BM371" t="str">
        <f>_xll.SNL.Clients.Office.Excel.Functions.SPG(BJ371, "SP_COUNTRY_NAME")</f>
        <v>#INVALID COMPANY ID</v>
      </c>
      <c r="BR371" t="str">
        <f>_xll.SNL.Clients.Office.Excel.Functions.SPG(BO371, "SP_COUNTRY_NAME")</f>
        <v>#INVALID COMPANY ID</v>
      </c>
      <c r="BW371" t="str">
        <f>_xll.SNL.Clients.Office.Excel.Functions.SPG(BT371, "SP_COUNTRY_NAME")</f>
        <v>#INVALID COMPANY ID</v>
      </c>
      <c r="BX371" t="s">
        <v>779</v>
      </c>
      <c r="BY371">
        <v>5830723</v>
      </c>
      <c r="BZ371" t="s">
        <v>398</v>
      </c>
      <c r="CA371" s="11">
        <v>0</v>
      </c>
      <c r="CB371" t="str">
        <f>_xll.SNL.Clients.Office.Excel.Functions.SPG(BY371, "SP_COUNTRY_NAME")</f>
        <v>South Africa</v>
      </c>
      <c r="CC371" t="s">
        <v>1496</v>
      </c>
      <c r="CD371">
        <v>4663442</v>
      </c>
      <c r="CE371" t="s">
        <v>403</v>
      </c>
      <c r="CF371" s="11">
        <v>0</v>
      </c>
      <c r="CG371" t="str">
        <f>_xll.SNL.Clients.Office.Excel.Functions.SPG(CD371, "SP_COUNTRY_NAME")</f>
        <v>USA</v>
      </c>
      <c r="CH371" t="s">
        <v>779</v>
      </c>
      <c r="CI371">
        <v>5830723</v>
      </c>
      <c r="CJ371" t="s">
        <v>398</v>
      </c>
      <c r="CK371" s="11">
        <v>0</v>
      </c>
      <c r="CL371" t="str">
        <f>_xll.SNL.Clients.Office.Excel.Functions.SPG(CI371, "SP_COUNTRY_NAME")</f>
        <v>South Africa</v>
      </c>
      <c r="CQ371" t="str">
        <f>_xll.SNL.Clients.Office.Excel.Functions.SPG(CN371, "SP_COUNTRY_NAME")</f>
        <v>#INVALID COMPANY ID</v>
      </c>
      <c r="CV371" t="str">
        <f>_xll.SNL.Clients.Office.Excel.Functions.SPG(CS371, "SP_COUNTRY_NAME")</f>
        <v>#INVALID COMPANY ID</v>
      </c>
      <c r="CW371" t="s">
        <v>779</v>
      </c>
      <c r="CX371">
        <v>5830723</v>
      </c>
      <c r="CY371" t="s">
        <v>398</v>
      </c>
      <c r="CZ371" s="11">
        <v>0</v>
      </c>
      <c r="DA371" t="str">
        <f>_xll.SNL.Clients.Office.Excel.Functions.SPG(CX371, "SP_COUNTRY_NAME")</f>
        <v>South Africa</v>
      </c>
      <c r="DF371" t="str">
        <f>_xll.SNL.Clients.Office.Excel.Functions.SPG(DC371, "SP_COUNTRY_NAME")</f>
        <v>#INVALID COMPANY ID</v>
      </c>
      <c r="DK371" t="str">
        <f>_xll.SNL.Clients.Office.Excel.Functions.SPG(DH371, "SP_COUNTRY_NAME")</f>
        <v>#INVALID COMPANY ID</v>
      </c>
      <c r="DL371" t="s">
        <v>928</v>
      </c>
      <c r="DM371">
        <v>4281462</v>
      </c>
      <c r="DN371" t="s">
        <v>398</v>
      </c>
      <c r="DO371" s="11">
        <v>0</v>
      </c>
      <c r="DP371" t="str">
        <f>_xll.SNL.Clients.Office.Excel.Functions.SPG(DM371, "SP_COUNTRY_NAME")</f>
        <v>Belgium</v>
      </c>
      <c r="DQ371" t="s">
        <v>928</v>
      </c>
      <c r="DR371">
        <v>4281462</v>
      </c>
      <c r="DS371" t="s">
        <v>398</v>
      </c>
      <c r="DT371" s="11">
        <v>0</v>
      </c>
      <c r="DU371" t="str">
        <f>_xll.SNL.Clients.Office.Excel.Functions.SPG(DR371, "SP_COUNTRY_NAME")</f>
        <v>Belgium</v>
      </c>
      <c r="DV371" t="s">
        <v>928</v>
      </c>
      <c r="DW371">
        <v>4281462</v>
      </c>
      <c r="DX371" t="s">
        <v>398</v>
      </c>
      <c r="DY371" s="11">
        <v>0</v>
      </c>
      <c r="DZ371" t="str">
        <f>_xll.SNL.Clients.Office.Excel.Functions.SPG(DW371, "SP_COUNTRY_NAME")</f>
        <v>Belgium</v>
      </c>
      <c r="EE371" t="str">
        <f>_xll.SNL.Clients.Office.Excel.Functions.SPG(EB371, "SP_COUNTRY_NAME")</f>
        <v>#INVALID COMPANY ID</v>
      </c>
      <c r="EF371" t="s">
        <v>2032</v>
      </c>
      <c r="EG371">
        <v>4139118</v>
      </c>
      <c r="EH371" t="s">
        <v>398</v>
      </c>
      <c r="EI371" s="11">
        <v>0</v>
      </c>
      <c r="EJ371" t="str">
        <f>_xll.SNL.Clients.Office.Excel.Functions.SPG(EG371, "SP_COUNTRY_NAME")</f>
        <v>Spain</v>
      </c>
      <c r="EO371" t="str">
        <f>_xll.SNL.Clients.Office.Excel.Functions.SPG(EL371, "SP_COUNTRY_NAME")</f>
        <v>#INVALID COMPANY ID</v>
      </c>
      <c r="ET371" t="str">
        <f>_xll.SNL.Clients.Office.Excel.Functions.SPG(EQ371, "SP_COUNTRY_NAME")</f>
        <v>#INVALID COMPANY ID</v>
      </c>
      <c r="EY371" t="str">
        <f>_xll.SNL.Clients.Office.Excel.Functions.SPG(EV371, "SP_COUNTRY_NAME")</f>
        <v>#INVALID COMPANY ID</v>
      </c>
      <c r="EZ371" t="s">
        <v>1496</v>
      </c>
      <c r="FA371">
        <v>4663442</v>
      </c>
      <c r="FB371" t="s">
        <v>403</v>
      </c>
      <c r="FC371" s="11">
        <v>0</v>
      </c>
      <c r="FD371" t="str">
        <f>_xll.SNL.Clients.Office.Excel.Functions.SPG(FA371, "SP_COUNTRY_NAME")</f>
        <v>USA</v>
      </c>
      <c r="FE371" t="s">
        <v>1496</v>
      </c>
      <c r="FF371">
        <v>4663442</v>
      </c>
      <c r="FG371" t="s">
        <v>403</v>
      </c>
      <c r="FH371" s="11">
        <v>0</v>
      </c>
      <c r="FI371" t="str">
        <f>_xll.SNL.Clients.Office.Excel.Functions.SPG(FF371, "SP_COUNTRY_NAME")</f>
        <v>USA</v>
      </c>
      <c r="FJ371" t="s">
        <v>779</v>
      </c>
      <c r="FK371">
        <v>5830723</v>
      </c>
      <c r="FL371" t="s">
        <v>398</v>
      </c>
      <c r="FM371" s="11">
        <v>0</v>
      </c>
      <c r="FN371" t="str">
        <f>_xll.SNL.Clients.Office.Excel.Functions.SPG(FK371, "SP_COUNTRY_NAME")</f>
        <v>South Africa</v>
      </c>
      <c r="FS371" t="str">
        <f>_xll.SNL.Clients.Office.Excel.Functions.SPG(FP371, "SP_COUNTRY_NAME")</f>
        <v>#INVALID COMPANY ID</v>
      </c>
      <c r="FT371" t="s">
        <v>2032</v>
      </c>
      <c r="FU371">
        <v>4139118</v>
      </c>
      <c r="FV371" t="s">
        <v>398</v>
      </c>
      <c r="FW371" s="11">
        <v>0</v>
      </c>
      <c r="FX371" t="str">
        <f>_xll.SNL.Clients.Office.Excel.Functions.SPG(FU371, "SP_COUNTRY_NAME")</f>
        <v>Spain</v>
      </c>
      <c r="GC371" t="str">
        <f>_xll.SNL.Clients.Office.Excel.Functions.SPG(FZ371, "SP_COUNTRY_NAME")</f>
        <v>#INVALID COMPANY ID</v>
      </c>
      <c r="GH371" t="str">
        <f>_xll.SNL.Clients.Office.Excel.Functions.SPG(GE371, "SP_COUNTRY_NAME")</f>
        <v>#INVALID COMPANY ID</v>
      </c>
      <c r="GM371" t="str">
        <f>_xll.SNL.Clients.Office.Excel.Functions.SPG(GJ371, "SP_COUNTRY_NAME")</f>
        <v>#INVALID COMPANY ID</v>
      </c>
      <c r="GR371" t="str">
        <f>_xll.SNL.Clients.Office.Excel.Functions.SPG(GO371, "SP_COUNTRY_NAME")</f>
        <v>#INVALID COMPANY ID</v>
      </c>
      <c r="GW371" t="str">
        <f>_xll.SNL.Clients.Office.Excel.Functions.SPG(GT371, "SP_COUNTRY_NAME")</f>
        <v>#INVALID COMPANY ID</v>
      </c>
      <c r="HB371" t="str">
        <f>_xll.SNL.Clients.Office.Excel.Functions.SPG(GY371, "SP_COUNTRY_NAME")</f>
        <v>#INVALID COMPANY ID</v>
      </c>
      <c r="HC371" t="s">
        <v>779</v>
      </c>
      <c r="HD371">
        <v>5830723</v>
      </c>
      <c r="HE371" t="s">
        <v>398</v>
      </c>
      <c r="HF371" s="11">
        <v>0</v>
      </c>
      <c r="HG371" t="str">
        <f>_xll.SNL.Clients.Office.Excel.Functions.SPG(HD371, "SP_COUNTRY_NAME")</f>
        <v>South Africa</v>
      </c>
      <c r="HL371" t="str">
        <f>_xll.SNL.Clients.Office.Excel.Functions.SPG(HI371, "SP_COUNTRY_NAME")</f>
        <v>#INVALID COMPANY ID</v>
      </c>
      <c r="HQ371" t="str">
        <f>_xll.SNL.Clients.Office.Excel.Functions.SPG(HN371, "SP_COUNTRY_NAME")</f>
        <v>#INVALID COMPANY ID</v>
      </c>
      <c r="HR371" t="s">
        <v>779</v>
      </c>
      <c r="HS371">
        <v>5830723</v>
      </c>
      <c r="HT371" t="s">
        <v>398</v>
      </c>
      <c r="HU371" s="11">
        <v>0</v>
      </c>
      <c r="HV371" t="str">
        <f>_xll.SNL.Clients.Office.Excel.Functions.SPG(HS371, "SP_COUNTRY_NAME")</f>
        <v>South Africa</v>
      </c>
      <c r="HW371" t="s">
        <v>2032</v>
      </c>
      <c r="HX371">
        <v>4139118</v>
      </c>
      <c r="HY371" t="s">
        <v>398</v>
      </c>
      <c r="HZ371" s="11">
        <v>0</v>
      </c>
      <c r="IA371" t="str">
        <f>_xll.SNL.Clients.Office.Excel.Functions.SPG(HX371, "SP_COUNTRY_NAME")</f>
        <v>Spain</v>
      </c>
      <c r="IF371" t="str">
        <f>_xll.SNL.Clients.Office.Excel.Functions.SPG(IC371, "SP_COUNTRY_NAME")</f>
        <v>#INVALID COMPANY ID</v>
      </c>
      <c r="IK371" t="str">
        <f>_xll.SNL.Clients.Office.Excel.Functions.SPG(IH371, "SP_COUNTRY_NAME")</f>
        <v>#INVALID COMPANY ID</v>
      </c>
      <c r="IP371" t="str">
        <f>_xll.SNL.Clients.Office.Excel.Functions.SPG(IM371, "SP_COUNTRY_NAME")</f>
        <v>#INVALID COMPANY ID</v>
      </c>
      <c r="IU371" t="str">
        <f>_xll.SNL.Clients.Office.Excel.Functions.SPG(IR371, "SP_COUNTRY_NAME")</f>
        <v>#INVALID COMPANY ID</v>
      </c>
      <c r="IZ371" t="str">
        <f>_xll.SNL.Clients.Office.Excel.Functions.SPG(IW371, "SP_COUNTRY_NAME")</f>
        <v>#INVALID COMPANY ID</v>
      </c>
      <c r="JE371" t="str">
        <f>_xll.SNL.Clients.Office.Excel.Functions.SPG(JB371, "SP_COUNTRY_NAME")</f>
        <v>#INVALID COMPANY ID</v>
      </c>
      <c r="JF371" t="s">
        <v>928</v>
      </c>
      <c r="JG371">
        <v>4281462</v>
      </c>
      <c r="JH371" t="s">
        <v>398</v>
      </c>
      <c r="JI371" s="11">
        <v>0</v>
      </c>
      <c r="JJ371" t="str">
        <f>_xll.SNL.Clients.Office.Excel.Functions.SPG(JG371, "SP_COUNTRY_NAME")</f>
        <v>Belgium</v>
      </c>
      <c r="JK371" t="s">
        <v>1496</v>
      </c>
      <c r="JL371">
        <v>4663442</v>
      </c>
      <c r="JM371" t="s">
        <v>403</v>
      </c>
      <c r="JN371" s="11">
        <v>0</v>
      </c>
      <c r="JO371" t="str">
        <f>_xll.SNL.Clients.Office.Excel.Functions.SPG(JL371, "SP_COUNTRY_NAME")</f>
        <v>USA</v>
      </c>
      <c r="JT371" t="str">
        <f>_xll.SNL.Clients.Office.Excel.Functions.SPG(JQ371, "SP_COUNTRY_NAME")</f>
        <v>#INVALID COMPANY ID</v>
      </c>
      <c r="JY371" t="str">
        <f>_xll.SNL.Clients.Office.Excel.Functions.SPG(JV371, "SP_COUNTRY_NAME")</f>
        <v>#INVALID COMPANY ID</v>
      </c>
      <c r="JZ371" t="s">
        <v>779</v>
      </c>
      <c r="KA371">
        <v>5830723</v>
      </c>
      <c r="KB371" t="s">
        <v>398</v>
      </c>
      <c r="KC371" s="11">
        <v>0</v>
      </c>
      <c r="KD371" t="str">
        <f>_xll.SNL.Clients.Office.Excel.Functions.SPG(KA371, "SP_COUNTRY_NAME")</f>
        <v>South Africa</v>
      </c>
      <c r="KI371" t="str">
        <f>_xll.SNL.Clients.Office.Excel.Functions.SPG(KF371, "SP_COUNTRY_NAME")</f>
        <v>#INVALID COMPANY ID</v>
      </c>
      <c r="KN371" t="str">
        <f>_xll.SNL.Clients.Office.Excel.Functions.SPG(KK371, "SP_COUNTRY_NAME")</f>
        <v>#INVALID COMPANY ID</v>
      </c>
    </row>
    <row r="372" spans="5:300" x14ac:dyDescent="0.35">
      <c r="E372" t="str">
        <f>_xll.SNL.Clients.Office.Excel.Functions.SPG(B372, "SP_COUNTRY_NAME")</f>
        <v>#INVALID COMPANY ID</v>
      </c>
      <c r="F372" t="s">
        <v>458</v>
      </c>
      <c r="G372">
        <v>4119538</v>
      </c>
      <c r="H372" t="s">
        <v>403</v>
      </c>
      <c r="I372" s="11">
        <v>0</v>
      </c>
      <c r="J372" t="str">
        <f>_xll.SNL.Clients.Office.Excel.Functions.SPG(G372, "SP_COUNTRY_NAME")</f>
        <v>USA</v>
      </c>
      <c r="O372" t="str">
        <f>_xll.SNL.Clients.Office.Excel.Functions.SPG(L372, "SP_COUNTRY_NAME")</f>
        <v>#INVALID COMPANY ID</v>
      </c>
      <c r="P372" t="s">
        <v>741</v>
      </c>
      <c r="Q372">
        <v>5760527</v>
      </c>
      <c r="R372" t="s">
        <v>398</v>
      </c>
      <c r="S372" s="11">
        <v>0</v>
      </c>
      <c r="T372" t="str">
        <f>_xll.SNL.Clients.Office.Excel.Functions.SPG(Q372, "SP_COUNTRY_NAME")</f>
        <v>South Africa</v>
      </c>
      <c r="Y372" t="str">
        <f>_xll.SNL.Clients.Office.Excel.Functions.SPG(V372, "SP_COUNTRY_NAME")</f>
        <v>#INVALID COMPANY ID</v>
      </c>
      <c r="AD372" t="str">
        <f>_xll.SNL.Clients.Office.Excel.Functions.SPG(AA372, "SP_COUNTRY_NAME")</f>
        <v>#INVALID COMPANY ID</v>
      </c>
      <c r="AI372" t="str">
        <f>_xll.SNL.Clients.Office.Excel.Functions.SPG(AF372, "SP_COUNTRY_NAME")</f>
        <v>#INVALID COMPANY ID</v>
      </c>
      <c r="AJ372" t="s">
        <v>741</v>
      </c>
      <c r="AK372">
        <v>5760527</v>
      </c>
      <c r="AL372" t="s">
        <v>398</v>
      </c>
      <c r="AM372" s="11">
        <v>0</v>
      </c>
      <c r="AN372" t="str">
        <f>_xll.SNL.Clients.Office.Excel.Functions.SPG(AK372, "SP_COUNTRY_NAME")</f>
        <v>South Africa</v>
      </c>
      <c r="AS372" t="str">
        <f>_xll.SNL.Clients.Office.Excel.Functions.SPG(AP372, "SP_COUNTRY_NAME")</f>
        <v>#INVALID COMPANY ID</v>
      </c>
      <c r="AX372" t="str">
        <f>_xll.SNL.Clients.Office.Excel.Functions.SPG(AU372, "SP_COUNTRY_NAME")</f>
        <v>#INVALID COMPANY ID</v>
      </c>
      <c r="BC372" t="str">
        <f>_xll.SNL.Clients.Office.Excel.Functions.SPG(AZ372, "SP_COUNTRY_NAME")</f>
        <v>#INVALID COMPANY ID</v>
      </c>
      <c r="BH372" t="str">
        <f>_xll.SNL.Clients.Office.Excel.Functions.SPG(BE372, "SP_COUNTRY_NAME")</f>
        <v>#INVALID COMPANY ID</v>
      </c>
      <c r="BM372" t="str">
        <f>_xll.SNL.Clients.Office.Excel.Functions.SPG(BJ372, "SP_COUNTRY_NAME")</f>
        <v>#INVALID COMPANY ID</v>
      </c>
      <c r="BR372" t="str">
        <f>_xll.SNL.Clients.Office.Excel.Functions.SPG(BO372, "SP_COUNTRY_NAME")</f>
        <v>#INVALID COMPANY ID</v>
      </c>
      <c r="BW372" t="str">
        <f>_xll.SNL.Clients.Office.Excel.Functions.SPG(BT372, "SP_COUNTRY_NAME")</f>
        <v>#INVALID COMPANY ID</v>
      </c>
      <c r="BX372" t="s">
        <v>1816</v>
      </c>
      <c r="BY372">
        <v>7974210</v>
      </c>
      <c r="BZ372" t="s">
        <v>325</v>
      </c>
      <c r="CA372" s="11">
        <v>0</v>
      </c>
      <c r="CB372" t="str">
        <f>_xll.SNL.Clients.Office.Excel.Functions.SPG(BY372, "SP_COUNTRY_NAME")</f>
        <v>USA</v>
      </c>
      <c r="CC372" t="s">
        <v>1497</v>
      </c>
      <c r="CD372">
        <v>5764337</v>
      </c>
      <c r="CE372" t="s">
        <v>403</v>
      </c>
      <c r="CF372" s="11">
        <v>0</v>
      </c>
      <c r="CG372" t="str">
        <f>_xll.SNL.Clients.Office.Excel.Functions.SPG(CD372, "SP_COUNTRY_NAME")</f>
        <v>Israel</v>
      </c>
      <c r="CH372" t="s">
        <v>1816</v>
      </c>
      <c r="CI372">
        <v>7974210</v>
      </c>
      <c r="CJ372" t="s">
        <v>325</v>
      </c>
      <c r="CK372" s="11">
        <v>0</v>
      </c>
      <c r="CL372" t="str">
        <f>_xll.SNL.Clients.Office.Excel.Functions.SPG(CI372, "SP_COUNTRY_NAME")</f>
        <v>USA</v>
      </c>
      <c r="CQ372" t="str">
        <f>_xll.SNL.Clients.Office.Excel.Functions.SPG(CN372, "SP_COUNTRY_NAME")</f>
        <v>#INVALID COMPANY ID</v>
      </c>
      <c r="CV372" t="str">
        <f>_xll.SNL.Clients.Office.Excel.Functions.SPG(CS372, "SP_COUNTRY_NAME")</f>
        <v>#INVALID COMPANY ID</v>
      </c>
      <c r="CW372" t="s">
        <v>1816</v>
      </c>
      <c r="CX372">
        <v>7974210</v>
      </c>
      <c r="CY372" t="s">
        <v>325</v>
      </c>
      <c r="CZ372" s="11">
        <v>0</v>
      </c>
      <c r="DA372" t="str">
        <f>_xll.SNL.Clients.Office.Excel.Functions.SPG(CX372, "SP_COUNTRY_NAME")</f>
        <v>USA</v>
      </c>
      <c r="DF372" t="str">
        <f>_xll.SNL.Clients.Office.Excel.Functions.SPG(DC372, "SP_COUNTRY_NAME")</f>
        <v>#INVALID COMPANY ID</v>
      </c>
      <c r="DK372" t="str">
        <f>_xll.SNL.Clients.Office.Excel.Functions.SPG(DH372, "SP_COUNTRY_NAME")</f>
        <v>#INVALID COMPANY ID</v>
      </c>
      <c r="DL372" t="s">
        <v>458</v>
      </c>
      <c r="DM372">
        <v>4119538</v>
      </c>
      <c r="DN372" t="s">
        <v>403</v>
      </c>
      <c r="DO372" s="11">
        <v>0</v>
      </c>
      <c r="DP372" t="str">
        <f>_xll.SNL.Clients.Office.Excel.Functions.SPG(DM372, "SP_COUNTRY_NAME")</f>
        <v>USA</v>
      </c>
      <c r="DQ372" t="s">
        <v>458</v>
      </c>
      <c r="DR372">
        <v>4119538</v>
      </c>
      <c r="DS372" t="s">
        <v>403</v>
      </c>
      <c r="DT372" s="11">
        <v>0</v>
      </c>
      <c r="DU372" t="str">
        <f>_xll.SNL.Clients.Office.Excel.Functions.SPG(DR372, "SP_COUNTRY_NAME")</f>
        <v>USA</v>
      </c>
      <c r="DV372" t="s">
        <v>458</v>
      </c>
      <c r="DW372">
        <v>4119538</v>
      </c>
      <c r="DX372" t="s">
        <v>403</v>
      </c>
      <c r="DY372" s="11">
        <v>0</v>
      </c>
      <c r="DZ372" t="str">
        <f>_xll.SNL.Clients.Office.Excel.Functions.SPG(DW372, "SP_COUNTRY_NAME")</f>
        <v>USA</v>
      </c>
      <c r="EE372" t="str">
        <f>_xll.SNL.Clients.Office.Excel.Functions.SPG(EB372, "SP_COUNTRY_NAME")</f>
        <v>#INVALID COMPANY ID</v>
      </c>
      <c r="EF372" t="s">
        <v>2033</v>
      </c>
      <c r="EG372">
        <v>6723524</v>
      </c>
      <c r="EH372" t="s">
        <v>398</v>
      </c>
      <c r="EI372" s="11">
        <v>0</v>
      </c>
      <c r="EJ372" t="str">
        <f>_xll.SNL.Clients.Office.Excel.Functions.SPG(EG372, "SP_COUNTRY_NAME")</f>
        <v>Switzerland</v>
      </c>
      <c r="EO372" t="str">
        <f>_xll.SNL.Clients.Office.Excel.Functions.SPG(EL372, "SP_COUNTRY_NAME")</f>
        <v>#INVALID COMPANY ID</v>
      </c>
      <c r="ET372" t="str">
        <f>_xll.SNL.Clients.Office.Excel.Functions.SPG(EQ372, "SP_COUNTRY_NAME")</f>
        <v>#INVALID COMPANY ID</v>
      </c>
      <c r="EY372" t="str">
        <f>_xll.SNL.Clients.Office.Excel.Functions.SPG(EV372, "SP_COUNTRY_NAME")</f>
        <v>#INVALID COMPANY ID</v>
      </c>
      <c r="EZ372" t="s">
        <v>1497</v>
      </c>
      <c r="FA372">
        <v>5764337</v>
      </c>
      <c r="FB372" t="s">
        <v>403</v>
      </c>
      <c r="FC372" s="11">
        <v>0</v>
      </c>
      <c r="FD372" t="str">
        <f>_xll.SNL.Clients.Office.Excel.Functions.SPG(FA372, "SP_COUNTRY_NAME")</f>
        <v>Israel</v>
      </c>
      <c r="FE372" t="s">
        <v>1497</v>
      </c>
      <c r="FF372">
        <v>5764337</v>
      </c>
      <c r="FG372" t="s">
        <v>403</v>
      </c>
      <c r="FH372" s="11">
        <v>0</v>
      </c>
      <c r="FI372" t="str">
        <f>_xll.SNL.Clients.Office.Excel.Functions.SPG(FF372, "SP_COUNTRY_NAME")</f>
        <v>Israel</v>
      </c>
      <c r="FJ372" t="s">
        <v>1816</v>
      </c>
      <c r="FK372">
        <v>7974210</v>
      </c>
      <c r="FL372" t="s">
        <v>325</v>
      </c>
      <c r="FM372" s="11">
        <v>0</v>
      </c>
      <c r="FN372" t="str">
        <f>_xll.SNL.Clients.Office.Excel.Functions.SPG(FK372, "SP_COUNTRY_NAME")</f>
        <v>USA</v>
      </c>
      <c r="FS372" t="str">
        <f>_xll.SNL.Clients.Office.Excel.Functions.SPG(FP372, "SP_COUNTRY_NAME")</f>
        <v>#INVALID COMPANY ID</v>
      </c>
      <c r="FT372" t="s">
        <v>2033</v>
      </c>
      <c r="FU372">
        <v>6723524</v>
      </c>
      <c r="FV372" t="s">
        <v>398</v>
      </c>
      <c r="FW372" s="11">
        <v>0</v>
      </c>
      <c r="FX372" t="str">
        <f>_xll.SNL.Clients.Office.Excel.Functions.SPG(FU372, "SP_COUNTRY_NAME")</f>
        <v>Switzerland</v>
      </c>
      <c r="GC372" t="str">
        <f>_xll.SNL.Clients.Office.Excel.Functions.SPG(FZ372, "SP_COUNTRY_NAME")</f>
        <v>#INVALID COMPANY ID</v>
      </c>
      <c r="GH372" t="str">
        <f>_xll.SNL.Clients.Office.Excel.Functions.SPG(GE372, "SP_COUNTRY_NAME")</f>
        <v>#INVALID COMPANY ID</v>
      </c>
      <c r="GM372" t="str">
        <f>_xll.SNL.Clients.Office.Excel.Functions.SPG(GJ372, "SP_COUNTRY_NAME")</f>
        <v>#INVALID COMPANY ID</v>
      </c>
      <c r="GR372" t="str">
        <f>_xll.SNL.Clients.Office.Excel.Functions.SPG(GO372, "SP_COUNTRY_NAME")</f>
        <v>#INVALID COMPANY ID</v>
      </c>
      <c r="GW372" t="str">
        <f>_xll.SNL.Clients.Office.Excel.Functions.SPG(GT372, "SP_COUNTRY_NAME")</f>
        <v>#INVALID COMPANY ID</v>
      </c>
      <c r="HB372" t="str">
        <f>_xll.SNL.Clients.Office.Excel.Functions.SPG(GY372, "SP_COUNTRY_NAME")</f>
        <v>#INVALID COMPANY ID</v>
      </c>
      <c r="HC372" t="s">
        <v>1816</v>
      </c>
      <c r="HD372">
        <v>7974210</v>
      </c>
      <c r="HE372" t="s">
        <v>325</v>
      </c>
      <c r="HF372" s="11">
        <v>0</v>
      </c>
      <c r="HG372" t="str">
        <f>_xll.SNL.Clients.Office.Excel.Functions.SPG(HD372, "SP_COUNTRY_NAME")</f>
        <v>USA</v>
      </c>
      <c r="HL372" t="str">
        <f>_xll.SNL.Clients.Office.Excel.Functions.SPG(HI372, "SP_COUNTRY_NAME")</f>
        <v>#INVALID COMPANY ID</v>
      </c>
      <c r="HQ372" t="str">
        <f>_xll.SNL.Clients.Office.Excel.Functions.SPG(HN372, "SP_COUNTRY_NAME")</f>
        <v>#INVALID COMPANY ID</v>
      </c>
      <c r="HR372" t="s">
        <v>1816</v>
      </c>
      <c r="HS372">
        <v>7974210</v>
      </c>
      <c r="HT372" t="s">
        <v>325</v>
      </c>
      <c r="HU372" s="11">
        <v>0</v>
      </c>
      <c r="HV372" t="str">
        <f>_xll.SNL.Clients.Office.Excel.Functions.SPG(HS372, "SP_COUNTRY_NAME")</f>
        <v>USA</v>
      </c>
      <c r="HW372" t="s">
        <v>2033</v>
      </c>
      <c r="HX372">
        <v>6723524</v>
      </c>
      <c r="HY372" t="s">
        <v>398</v>
      </c>
      <c r="HZ372" s="11">
        <v>0</v>
      </c>
      <c r="IA372" t="str">
        <f>_xll.SNL.Clients.Office.Excel.Functions.SPG(HX372, "SP_COUNTRY_NAME")</f>
        <v>Switzerland</v>
      </c>
      <c r="IF372" t="str">
        <f>_xll.SNL.Clients.Office.Excel.Functions.SPG(IC372, "SP_COUNTRY_NAME")</f>
        <v>#INVALID COMPANY ID</v>
      </c>
      <c r="IK372" t="str">
        <f>_xll.SNL.Clients.Office.Excel.Functions.SPG(IH372, "SP_COUNTRY_NAME")</f>
        <v>#INVALID COMPANY ID</v>
      </c>
      <c r="IP372" t="str">
        <f>_xll.SNL.Clients.Office.Excel.Functions.SPG(IM372, "SP_COUNTRY_NAME")</f>
        <v>#INVALID COMPANY ID</v>
      </c>
      <c r="IU372" t="str">
        <f>_xll.SNL.Clients.Office.Excel.Functions.SPG(IR372, "SP_COUNTRY_NAME")</f>
        <v>#INVALID COMPANY ID</v>
      </c>
      <c r="IZ372" t="str">
        <f>_xll.SNL.Clients.Office.Excel.Functions.SPG(IW372, "SP_COUNTRY_NAME")</f>
        <v>#INVALID COMPANY ID</v>
      </c>
      <c r="JE372" t="str">
        <f>_xll.SNL.Clients.Office.Excel.Functions.SPG(JB372, "SP_COUNTRY_NAME")</f>
        <v>#INVALID COMPANY ID</v>
      </c>
      <c r="JF372" t="s">
        <v>458</v>
      </c>
      <c r="JG372">
        <v>4119538</v>
      </c>
      <c r="JH372" t="s">
        <v>403</v>
      </c>
      <c r="JI372" s="11">
        <v>0</v>
      </c>
      <c r="JJ372" t="str">
        <f>_xll.SNL.Clients.Office.Excel.Functions.SPG(JG372, "SP_COUNTRY_NAME")</f>
        <v>USA</v>
      </c>
      <c r="JK372" t="s">
        <v>1497</v>
      </c>
      <c r="JL372">
        <v>5764337</v>
      </c>
      <c r="JM372" t="s">
        <v>403</v>
      </c>
      <c r="JN372" s="11">
        <v>0</v>
      </c>
      <c r="JO372" t="str">
        <f>_xll.SNL.Clients.Office.Excel.Functions.SPG(JL372, "SP_COUNTRY_NAME")</f>
        <v>Israel</v>
      </c>
      <c r="JT372" t="str">
        <f>_xll.SNL.Clients.Office.Excel.Functions.SPG(JQ372, "SP_COUNTRY_NAME")</f>
        <v>#INVALID COMPANY ID</v>
      </c>
      <c r="JY372" t="str">
        <f>_xll.SNL.Clients.Office.Excel.Functions.SPG(JV372, "SP_COUNTRY_NAME")</f>
        <v>#INVALID COMPANY ID</v>
      </c>
      <c r="JZ372" t="s">
        <v>1816</v>
      </c>
      <c r="KA372">
        <v>7974210</v>
      </c>
      <c r="KB372" t="s">
        <v>325</v>
      </c>
      <c r="KC372" s="11">
        <v>0</v>
      </c>
      <c r="KD372" t="str">
        <f>_xll.SNL.Clients.Office.Excel.Functions.SPG(KA372, "SP_COUNTRY_NAME")</f>
        <v>USA</v>
      </c>
      <c r="KI372" t="str">
        <f>_xll.SNL.Clients.Office.Excel.Functions.SPG(KF372, "SP_COUNTRY_NAME")</f>
        <v>#INVALID COMPANY ID</v>
      </c>
      <c r="KN372" t="str">
        <f>_xll.SNL.Clients.Office.Excel.Functions.SPG(KK372, "SP_COUNTRY_NAME")</f>
        <v>#INVALID COMPANY ID</v>
      </c>
    </row>
    <row r="373" spans="5:300" x14ac:dyDescent="0.35">
      <c r="E373" t="str">
        <f>_xll.SNL.Clients.Office.Excel.Functions.SPG(B373, "SP_COUNTRY_NAME")</f>
        <v>#INVALID COMPANY ID</v>
      </c>
      <c r="F373" t="s">
        <v>929</v>
      </c>
      <c r="G373">
        <v>108506278</v>
      </c>
      <c r="H373" t="s">
        <v>398</v>
      </c>
      <c r="I373" s="11">
        <v>0</v>
      </c>
      <c r="J373" t="str">
        <f>_xll.SNL.Clients.Office.Excel.Functions.SPG(G373, "SP_COUNTRY_NAME")</f>
        <v>South Africa</v>
      </c>
      <c r="O373" t="str">
        <f>_xll.SNL.Clients.Office.Excel.Functions.SPG(L373, "SP_COUNTRY_NAME")</f>
        <v>#INVALID COMPANY ID</v>
      </c>
      <c r="P373" t="s">
        <v>742</v>
      </c>
      <c r="Q373">
        <v>4246573</v>
      </c>
      <c r="R373" t="s">
        <v>398</v>
      </c>
      <c r="S373" s="11">
        <v>0</v>
      </c>
      <c r="T373" t="str">
        <f>_xll.SNL.Clients.Office.Excel.Functions.SPG(Q373, "SP_COUNTRY_NAME")</f>
        <v>South Africa</v>
      </c>
      <c r="Y373" t="str">
        <f>_xll.SNL.Clients.Office.Excel.Functions.SPG(V373, "SP_COUNTRY_NAME")</f>
        <v>#INVALID COMPANY ID</v>
      </c>
      <c r="AD373" t="str">
        <f>_xll.SNL.Clients.Office.Excel.Functions.SPG(AA373, "SP_COUNTRY_NAME")</f>
        <v>#INVALID COMPANY ID</v>
      </c>
      <c r="AI373" t="str">
        <f>_xll.SNL.Clients.Office.Excel.Functions.SPG(AF373, "SP_COUNTRY_NAME")</f>
        <v>#INVALID COMPANY ID</v>
      </c>
      <c r="AJ373" t="s">
        <v>742</v>
      </c>
      <c r="AK373">
        <v>4246573</v>
      </c>
      <c r="AL373" t="s">
        <v>398</v>
      </c>
      <c r="AM373" s="11">
        <v>0</v>
      </c>
      <c r="AN373" t="str">
        <f>_xll.SNL.Clients.Office.Excel.Functions.SPG(AK373, "SP_COUNTRY_NAME")</f>
        <v>South Africa</v>
      </c>
      <c r="AS373" t="str">
        <f>_xll.SNL.Clients.Office.Excel.Functions.SPG(AP373, "SP_COUNTRY_NAME")</f>
        <v>#INVALID COMPANY ID</v>
      </c>
      <c r="AX373" t="str">
        <f>_xll.SNL.Clients.Office.Excel.Functions.SPG(AU373, "SP_COUNTRY_NAME")</f>
        <v>#INVALID COMPANY ID</v>
      </c>
      <c r="BC373" t="str">
        <f>_xll.SNL.Clients.Office.Excel.Functions.SPG(AZ373, "SP_COUNTRY_NAME")</f>
        <v>#INVALID COMPANY ID</v>
      </c>
      <c r="BH373" t="str">
        <f>_xll.SNL.Clients.Office.Excel.Functions.SPG(BE373, "SP_COUNTRY_NAME")</f>
        <v>#INVALID COMPANY ID</v>
      </c>
      <c r="BM373" t="str">
        <f>_xll.SNL.Clients.Office.Excel.Functions.SPG(BJ373, "SP_COUNTRY_NAME")</f>
        <v>#INVALID COMPANY ID</v>
      </c>
      <c r="BR373" t="str">
        <f>_xll.SNL.Clients.Office.Excel.Functions.SPG(BO373, "SP_COUNTRY_NAME")</f>
        <v>#INVALID COMPANY ID</v>
      </c>
      <c r="BW373" t="str">
        <f>_xll.SNL.Clients.Office.Excel.Functions.SPG(BT373, "SP_COUNTRY_NAME")</f>
        <v>#INVALID COMPANY ID</v>
      </c>
      <c r="BX373" t="s">
        <v>1817</v>
      </c>
      <c r="BY373">
        <v>106240952</v>
      </c>
      <c r="BZ373" t="s">
        <v>325</v>
      </c>
      <c r="CA373" s="11">
        <v>0</v>
      </c>
      <c r="CB373" t="str">
        <f>_xll.SNL.Clients.Office.Excel.Functions.SPG(BY373, "SP_COUNTRY_NAME")</f>
        <v>USA</v>
      </c>
      <c r="CC373" t="s">
        <v>1025</v>
      </c>
      <c r="CD373">
        <v>100521</v>
      </c>
      <c r="CE373" t="s">
        <v>398</v>
      </c>
      <c r="CF373" s="11">
        <v>0</v>
      </c>
      <c r="CG373" t="str">
        <f>_xll.SNL.Clients.Office.Excel.Functions.SPG(CD373, "SP_COUNTRY_NAME")</f>
        <v>Canada</v>
      </c>
      <c r="CH373" t="s">
        <v>1817</v>
      </c>
      <c r="CI373">
        <v>106240952</v>
      </c>
      <c r="CJ373" t="s">
        <v>325</v>
      </c>
      <c r="CK373" s="11">
        <v>0</v>
      </c>
      <c r="CL373" t="str">
        <f>_xll.SNL.Clients.Office.Excel.Functions.SPG(CI373, "SP_COUNTRY_NAME")</f>
        <v>USA</v>
      </c>
      <c r="CQ373" t="str">
        <f>_xll.SNL.Clients.Office.Excel.Functions.SPG(CN373, "SP_COUNTRY_NAME")</f>
        <v>#INVALID COMPANY ID</v>
      </c>
      <c r="CV373" t="str">
        <f>_xll.SNL.Clients.Office.Excel.Functions.SPG(CS373, "SP_COUNTRY_NAME")</f>
        <v>#INVALID COMPANY ID</v>
      </c>
      <c r="CW373" t="s">
        <v>1817</v>
      </c>
      <c r="CX373">
        <v>106240952</v>
      </c>
      <c r="CY373" t="s">
        <v>325</v>
      </c>
      <c r="CZ373" s="11">
        <v>0</v>
      </c>
      <c r="DA373" t="str">
        <f>_xll.SNL.Clients.Office.Excel.Functions.SPG(CX373, "SP_COUNTRY_NAME")</f>
        <v>USA</v>
      </c>
      <c r="DF373" t="str">
        <f>_xll.SNL.Clients.Office.Excel.Functions.SPG(DC373, "SP_COUNTRY_NAME")</f>
        <v>#INVALID COMPANY ID</v>
      </c>
      <c r="DK373" t="str">
        <f>_xll.SNL.Clients.Office.Excel.Functions.SPG(DH373, "SP_COUNTRY_NAME")</f>
        <v>#INVALID COMPANY ID</v>
      </c>
      <c r="DL373" t="s">
        <v>929</v>
      </c>
      <c r="DM373">
        <v>108506278</v>
      </c>
      <c r="DN373" t="s">
        <v>398</v>
      </c>
      <c r="DO373" s="11">
        <v>0</v>
      </c>
      <c r="DP373" t="str">
        <f>_xll.SNL.Clients.Office.Excel.Functions.SPG(DM373, "SP_COUNTRY_NAME")</f>
        <v>South Africa</v>
      </c>
      <c r="DQ373" t="s">
        <v>929</v>
      </c>
      <c r="DR373">
        <v>108506278</v>
      </c>
      <c r="DS373" t="s">
        <v>398</v>
      </c>
      <c r="DT373" s="11">
        <v>0</v>
      </c>
      <c r="DU373" t="str">
        <f>_xll.SNL.Clients.Office.Excel.Functions.SPG(DR373, "SP_COUNTRY_NAME")</f>
        <v>South Africa</v>
      </c>
      <c r="DV373" t="s">
        <v>929</v>
      </c>
      <c r="DW373">
        <v>108506278</v>
      </c>
      <c r="DX373" t="s">
        <v>398</v>
      </c>
      <c r="DY373" s="11">
        <v>0</v>
      </c>
      <c r="DZ373" t="str">
        <f>_xll.SNL.Clients.Office.Excel.Functions.SPG(DW373, "SP_COUNTRY_NAME")</f>
        <v>South Africa</v>
      </c>
      <c r="EE373" t="str">
        <f>_xll.SNL.Clients.Office.Excel.Functions.SPG(EB373, "SP_COUNTRY_NAME")</f>
        <v>#INVALID COMPANY ID</v>
      </c>
      <c r="EF373" t="s">
        <v>720</v>
      </c>
      <c r="EG373">
        <v>4277357</v>
      </c>
      <c r="EH373" t="s">
        <v>398</v>
      </c>
      <c r="EI373" s="11">
        <v>0</v>
      </c>
      <c r="EJ373" t="str">
        <f>_xll.SNL.Clients.Office.Excel.Functions.SPG(EG373, "SP_COUNTRY_NAME")</f>
        <v>South Africa</v>
      </c>
      <c r="EO373" t="str">
        <f>_xll.SNL.Clients.Office.Excel.Functions.SPG(EL373, "SP_COUNTRY_NAME")</f>
        <v>#INVALID COMPANY ID</v>
      </c>
      <c r="ET373" t="str">
        <f>_xll.SNL.Clients.Office.Excel.Functions.SPG(EQ373, "SP_COUNTRY_NAME")</f>
        <v>#INVALID COMPANY ID</v>
      </c>
      <c r="EY373" t="str">
        <f>_xll.SNL.Clients.Office.Excel.Functions.SPG(EV373, "SP_COUNTRY_NAME")</f>
        <v>#INVALID COMPANY ID</v>
      </c>
      <c r="EZ373" t="s">
        <v>1025</v>
      </c>
      <c r="FA373">
        <v>100521</v>
      </c>
      <c r="FB373" t="s">
        <v>398</v>
      </c>
      <c r="FC373" s="11">
        <v>0</v>
      </c>
      <c r="FD373" t="str">
        <f>_xll.SNL.Clients.Office.Excel.Functions.SPG(FA373, "SP_COUNTRY_NAME")</f>
        <v>Canada</v>
      </c>
      <c r="FE373" t="s">
        <v>1025</v>
      </c>
      <c r="FF373">
        <v>100521</v>
      </c>
      <c r="FG373" t="s">
        <v>398</v>
      </c>
      <c r="FH373" s="11">
        <v>0</v>
      </c>
      <c r="FI373" t="str">
        <f>_xll.SNL.Clients.Office.Excel.Functions.SPG(FF373, "SP_COUNTRY_NAME")</f>
        <v>Canada</v>
      </c>
      <c r="FJ373" t="s">
        <v>1817</v>
      </c>
      <c r="FK373">
        <v>106240952</v>
      </c>
      <c r="FL373" t="s">
        <v>325</v>
      </c>
      <c r="FM373" s="11">
        <v>0</v>
      </c>
      <c r="FN373" t="str">
        <f>_xll.SNL.Clients.Office.Excel.Functions.SPG(FK373, "SP_COUNTRY_NAME")</f>
        <v>USA</v>
      </c>
      <c r="FS373" t="str">
        <f>_xll.SNL.Clients.Office.Excel.Functions.SPG(FP373, "SP_COUNTRY_NAME")</f>
        <v>#INVALID COMPANY ID</v>
      </c>
      <c r="FT373" t="s">
        <v>720</v>
      </c>
      <c r="FU373">
        <v>4277357</v>
      </c>
      <c r="FV373" t="s">
        <v>398</v>
      </c>
      <c r="FW373" s="11">
        <v>0</v>
      </c>
      <c r="FX373" t="str">
        <f>_xll.SNL.Clients.Office.Excel.Functions.SPG(FU373, "SP_COUNTRY_NAME")</f>
        <v>South Africa</v>
      </c>
      <c r="GC373" t="str">
        <f>_xll.SNL.Clients.Office.Excel.Functions.SPG(FZ373, "SP_COUNTRY_NAME")</f>
        <v>#INVALID COMPANY ID</v>
      </c>
      <c r="GH373" t="str">
        <f>_xll.SNL.Clients.Office.Excel.Functions.SPG(GE373, "SP_COUNTRY_NAME")</f>
        <v>#INVALID COMPANY ID</v>
      </c>
      <c r="GM373" t="str">
        <f>_xll.SNL.Clients.Office.Excel.Functions.SPG(GJ373, "SP_COUNTRY_NAME")</f>
        <v>#INVALID COMPANY ID</v>
      </c>
      <c r="GR373" t="str">
        <f>_xll.SNL.Clients.Office.Excel.Functions.SPG(GO373, "SP_COUNTRY_NAME")</f>
        <v>#INVALID COMPANY ID</v>
      </c>
      <c r="GW373" t="str">
        <f>_xll.SNL.Clients.Office.Excel.Functions.SPG(GT373, "SP_COUNTRY_NAME")</f>
        <v>#INVALID COMPANY ID</v>
      </c>
      <c r="HB373" t="str">
        <f>_xll.SNL.Clients.Office.Excel.Functions.SPG(GY373, "SP_COUNTRY_NAME")</f>
        <v>#INVALID COMPANY ID</v>
      </c>
      <c r="HC373" t="s">
        <v>1817</v>
      </c>
      <c r="HD373">
        <v>106240952</v>
      </c>
      <c r="HE373" t="s">
        <v>325</v>
      </c>
      <c r="HF373" s="11">
        <v>0</v>
      </c>
      <c r="HG373" t="str">
        <f>_xll.SNL.Clients.Office.Excel.Functions.SPG(HD373, "SP_COUNTRY_NAME")</f>
        <v>USA</v>
      </c>
      <c r="HL373" t="str">
        <f>_xll.SNL.Clients.Office.Excel.Functions.SPG(HI373, "SP_COUNTRY_NAME")</f>
        <v>#INVALID COMPANY ID</v>
      </c>
      <c r="HQ373" t="str">
        <f>_xll.SNL.Clients.Office.Excel.Functions.SPG(HN373, "SP_COUNTRY_NAME")</f>
        <v>#INVALID COMPANY ID</v>
      </c>
      <c r="HR373" t="s">
        <v>1817</v>
      </c>
      <c r="HS373">
        <v>106240952</v>
      </c>
      <c r="HT373" t="s">
        <v>325</v>
      </c>
      <c r="HU373" s="11">
        <v>0</v>
      </c>
      <c r="HV373" t="str">
        <f>_xll.SNL.Clients.Office.Excel.Functions.SPG(HS373, "SP_COUNTRY_NAME")</f>
        <v>USA</v>
      </c>
      <c r="HW373" t="s">
        <v>720</v>
      </c>
      <c r="HX373">
        <v>4277357</v>
      </c>
      <c r="HY373" t="s">
        <v>398</v>
      </c>
      <c r="HZ373" s="11">
        <v>0</v>
      </c>
      <c r="IA373" t="str">
        <f>_xll.SNL.Clients.Office.Excel.Functions.SPG(HX373, "SP_COUNTRY_NAME")</f>
        <v>South Africa</v>
      </c>
      <c r="IF373" t="str">
        <f>_xll.SNL.Clients.Office.Excel.Functions.SPG(IC373, "SP_COUNTRY_NAME")</f>
        <v>#INVALID COMPANY ID</v>
      </c>
      <c r="IK373" t="str">
        <f>_xll.SNL.Clients.Office.Excel.Functions.SPG(IH373, "SP_COUNTRY_NAME")</f>
        <v>#INVALID COMPANY ID</v>
      </c>
      <c r="IP373" t="str">
        <f>_xll.SNL.Clients.Office.Excel.Functions.SPG(IM373, "SP_COUNTRY_NAME")</f>
        <v>#INVALID COMPANY ID</v>
      </c>
      <c r="IU373" t="str">
        <f>_xll.SNL.Clients.Office.Excel.Functions.SPG(IR373, "SP_COUNTRY_NAME")</f>
        <v>#INVALID COMPANY ID</v>
      </c>
      <c r="IZ373" t="str">
        <f>_xll.SNL.Clients.Office.Excel.Functions.SPG(IW373, "SP_COUNTRY_NAME")</f>
        <v>#INVALID COMPANY ID</v>
      </c>
      <c r="JE373" t="str">
        <f>_xll.SNL.Clients.Office.Excel.Functions.SPG(JB373, "SP_COUNTRY_NAME")</f>
        <v>#INVALID COMPANY ID</v>
      </c>
      <c r="JF373" t="s">
        <v>929</v>
      </c>
      <c r="JG373">
        <v>108506278</v>
      </c>
      <c r="JH373" t="s">
        <v>398</v>
      </c>
      <c r="JI373" s="11">
        <v>0</v>
      </c>
      <c r="JJ373" t="str">
        <f>_xll.SNL.Clients.Office.Excel.Functions.SPG(JG373, "SP_COUNTRY_NAME")</f>
        <v>South Africa</v>
      </c>
      <c r="JK373" t="s">
        <v>1025</v>
      </c>
      <c r="JL373">
        <v>100521</v>
      </c>
      <c r="JM373" t="s">
        <v>398</v>
      </c>
      <c r="JN373" s="11">
        <v>0</v>
      </c>
      <c r="JO373" t="str">
        <f>_xll.SNL.Clients.Office.Excel.Functions.SPG(JL373, "SP_COUNTRY_NAME")</f>
        <v>Canada</v>
      </c>
      <c r="JT373" t="str">
        <f>_xll.SNL.Clients.Office.Excel.Functions.SPG(JQ373, "SP_COUNTRY_NAME")</f>
        <v>#INVALID COMPANY ID</v>
      </c>
      <c r="JY373" t="str">
        <f>_xll.SNL.Clients.Office.Excel.Functions.SPG(JV373, "SP_COUNTRY_NAME")</f>
        <v>#INVALID COMPANY ID</v>
      </c>
      <c r="JZ373" t="s">
        <v>1817</v>
      </c>
      <c r="KA373">
        <v>106240952</v>
      </c>
      <c r="KB373" t="s">
        <v>325</v>
      </c>
      <c r="KC373" s="11">
        <v>0</v>
      </c>
      <c r="KD373" t="str">
        <f>_xll.SNL.Clients.Office.Excel.Functions.SPG(KA373, "SP_COUNTRY_NAME")</f>
        <v>USA</v>
      </c>
      <c r="KI373" t="str">
        <f>_xll.SNL.Clients.Office.Excel.Functions.SPG(KF373, "SP_COUNTRY_NAME")</f>
        <v>#INVALID COMPANY ID</v>
      </c>
      <c r="KN373" t="str">
        <f>_xll.SNL.Clients.Office.Excel.Functions.SPG(KK373, "SP_COUNTRY_NAME")</f>
        <v>#INVALID COMPANY ID</v>
      </c>
    </row>
    <row r="374" spans="5:300" x14ac:dyDescent="0.35">
      <c r="E374" t="str">
        <f>_xll.SNL.Clients.Office.Excel.Functions.SPG(B374, "SP_COUNTRY_NAME")</f>
        <v>#INVALID COMPANY ID</v>
      </c>
      <c r="F374" t="s">
        <v>616</v>
      </c>
      <c r="G374">
        <v>4378744</v>
      </c>
      <c r="H374" t="s">
        <v>398</v>
      </c>
      <c r="I374" s="11">
        <v>0</v>
      </c>
      <c r="J374" t="str">
        <f>_xll.SNL.Clients.Office.Excel.Functions.SPG(G374, "SP_COUNTRY_NAME")</f>
        <v>Poland</v>
      </c>
      <c r="O374" t="str">
        <f>_xll.SNL.Clients.Office.Excel.Functions.SPG(L374, "SP_COUNTRY_NAME")</f>
        <v>#INVALID COMPANY ID</v>
      </c>
      <c r="P374" t="s">
        <v>736</v>
      </c>
      <c r="Q374">
        <v>5852488</v>
      </c>
      <c r="R374" t="s">
        <v>398</v>
      </c>
      <c r="S374" s="11">
        <v>0</v>
      </c>
      <c r="T374" t="str">
        <f>_xll.SNL.Clients.Office.Excel.Functions.SPG(Q374, "SP_COUNTRY_NAME")</f>
        <v>South Africa</v>
      </c>
      <c r="Y374" t="str">
        <f>_xll.SNL.Clients.Office.Excel.Functions.SPG(V374, "SP_COUNTRY_NAME")</f>
        <v>#INVALID COMPANY ID</v>
      </c>
      <c r="AD374" t="str">
        <f>_xll.SNL.Clients.Office.Excel.Functions.SPG(AA374, "SP_COUNTRY_NAME")</f>
        <v>#INVALID COMPANY ID</v>
      </c>
      <c r="AI374" t="str">
        <f>_xll.SNL.Clients.Office.Excel.Functions.SPG(AF374, "SP_COUNTRY_NAME")</f>
        <v>#INVALID COMPANY ID</v>
      </c>
      <c r="AJ374" t="s">
        <v>736</v>
      </c>
      <c r="AK374">
        <v>5852488</v>
      </c>
      <c r="AL374" t="s">
        <v>398</v>
      </c>
      <c r="AM374" s="11">
        <v>0</v>
      </c>
      <c r="AN374" t="str">
        <f>_xll.SNL.Clients.Office.Excel.Functions.SPG(AK374, "SP_COUNTRY_NAME")</f>
        <v>South Africa</v>
      </c>
      <c r="AS374" t="str">
        <f>_xll.SNL.Clients.Office.Excel.Functions.SPG(AP374, "SP_COUNTRY_NAME")</f>
        <v>#INVALID COMPANY ID</v>
      </c>
      <c r="AX374" t="str">
        <f>_xll.SNL.Clients.Office.Excel.Functions.SPG(AU374, "SP_COUNTRY_NAME")</f>
        <v>#INVALID COMPANY ID</v>
      </c>
      <c r="BC374" t="str">
        <f>_xll.SNL.Clients.Office.Excel.Functions.SPG(AZ374, "SP_COUNTRY_NAME")</f>
        <v>#INVALID COMPANY ID</v>
      </c>
      <c r="BH374" t="str">
        <f>_xll.SNL.Clients.Office.Excel.Functions.SPG(BE374, "SP_COUNTRY_NAME")</f>
        <v>#INVALID COMPANY ID</v>
      </c>
      <c r="BM374" t="str">
        <f>_xll.SNL.Clients.Office.Excel.Functions.SPG(BJ374, "SP_COUNTRY_NAME")</f>
        <v>#INVALID COMPANY ID</v>
      </c>
      <c r="BR374" t="str">
        <f>_xll.SNL.Clients.Office.Excel.Functions.SPG(BO374, "SP_COUNTRY_NAME")</f>
        <v>#INVALID COMPANY ID</v>
      </c>
      <c r="BW374" t="str">
        <f>_xll.SNL.Clients.Office.Excel.Functions.SPG(BT374, "SP_COUNTRY_NAME")</f>
        <v>#INVALID COMPANY ID</v>
      </c>
      <c r="BX374" t="s">
        <v>1511</v>
      </c>
      <c r="BY374">
        <v>111511</v>
      </c>
      <c r="BZ374" t="s">
        <v>398</v>
      </c>
      <c r="CA374" s="11">
        <v>0</v>
      </c>
      <c r="CB374" t="str">
        <f>_xll.SNL.Clients.Office.Excel.Functions.SPG(BY374, "SP_COUNTRY_NAME")</f>
        <v>USA</v>
      </c>
      <c r="CC374" t="s">
        <v>1498</v>
      </c>
      <c r="CD374">
        <v>19932756</v>
      </c>
      <c r="CE374" t="s">
        <v>398</v>
      </c>
      <c r="CF374" s="11">
        <v>0</v>
      </c>
      <c r="CG374" t="str">
        <f>_xll.SNL.Clients.Office.Excel.Functions.SPG(CD374, "SP_COUNTRY_NAME")</f>
        <v>USA</v>
      </c>
      <c r="CH374" t="s">
        <v>1511</v>
      </c>
      <c r="CI374">
        <v>111511</v>
      </c>
      <c r="CJ374" t="s">
        <v>398</v>
      </c>
      <c r="CK374" s="11">
        <v>0</v>
      </c>
      <c r="CL374" t="str">
        <f>_xll.SNL.Clients.Office.Excel.Functions.SPG(CI374, "SP_COUNTRY_NAME")</f>
        <v>USA</v>
      </c>
      <c r="CQ374" t="str">
        <f>_xll.SNL.Clients.Office.Excel.Functions.SPG(CN374, "SP_COUNTRY_NAME")</f>
        <v>#INVALID COMPANY ID</v>
      </c>
      <c r="CV374" t="str">
        <f>_xll.SNL.Clients.Office.Excel.Functions.SPG(CS374, "SP_COUNTRY_NAME")</f>
        <v>#INVALID COMPANY ID</v>
      </c>
      <c r="CW374" t="s">
        <v>1511</v>
      </c>
      <c r="CX374">
        <v>111511</v>
      </c>
      <c r="CY374" t="s">
        <v>398</v>
      </c>
      <c r="CZ374" s="11">
        <v>0</v>
      </c>
      <c r="DA374" t="str">
        <f>_xll.SNL.Clients.Office.Excel.Functions.SPG(CX374, "SP_COUNTRY_NAME")</f>
        <v>USA</v>
      </c>
      <c r="DF374" t="str">
        <f>_xll.SNL.Clients.Office.Excel.Functions.SPG(DC374, "SP_COUNTRY_NAME")</f>
        <v>#INVALID COMPANY ID</v>
      </c>
      <c r="DK374" t="str">
        <f>_xll.SNL.Clients.Office.Excel.Functions.SPG(DH374, "SP_COUNTRY_NAME")</f>
        <v>#INVALID COMPANY ID</v>
      </c>
      <c r="DL374" t="s">
        <v>616</v>
      </c>
      <c r="DM374">
        <v>4378744</v>
      </c>
      <c r="DN374" t="s">
        <v>398</v>
      </c>
      <c r="DO374" s="11">
        <v>0</v>
      </c>
      <c r="DP374" t="str">
        <f>_xll.SNL.Clients.Office.Excel.Functions.SPG(DM374, "SP_COUNTRY_NAME")</f>
        <v>Poland</v>
      </c>
      <c r="DQ374" t="s">
        <v>616</v>
      </c>
      <c r="DR374">
        <v>4378744</v>
      </c>
      <c r="DS374" t="s">
        <v>398</v>
      </c>
      <c r="DT374" s="11">
        <v>0</v>
      </c>
      <c r="DU374" t="str">
        <f>_xll.SNL.Clients.Office.Excel.Functions.SPG(DR374, "SP_COUNTRY_NAME")</f>
        <v>Poland</v>
      </c>
      <c r="DV374" t="s">
        <v>616</v>
      </c>
      <c r="DW374">
        <v>4378744</v>
      </c>
      <c r="DX374" t="s">
        <v>398</v>
      </c>
      <c r="DY374" s="11">
        <v>0</v>
      </c>
      <c r="DZ374" t="str">
        <f>_xll.SNL.Clients.Office.Excel.Functions.SPG(DW374, "SP_COUNTRY_NAME")</f>
        <v>Poland</v>
      </c>
      <c r="EE374" t="str">
        <f>_xll.SNL.Clients.Office.Excel.Functions.SPG(EB374, "SP_COUNTRY_NAME")</f>
        <v>#INVALID COMPANY ID</v>
      </c>
      <c r="EF374" t="s">
        <v>494</v>
      </c>
      <c r="EG374">
        <v>5652844</v>
      </c>
      <c r="EH374" t="s">
        <v>398</v>
      </c>
      <c r="EI374" s="11">
        <v>0</v>
      </c>
      <c r="EJ374" t="str">
        <f>_xll.SNL.Clients.Office.Excel.Functions.SPG(EG374, "SP_COUNTRY_NAME")</f>
        <v>Japan</v>
      </c>
      <c r="EO374" t="str">
        <f>_xll.SNL.Clients.Office.Excel.Functions.SPG(EL374, "SP_COUNTRY_NAME")</f>
        <v>#INVALID COMPANY ID</v>
      </c>
      <c r="ET374" t="str">
        <f>_xll.SNL.Clients.Office.Excel.Functions.SPG(EQ374, "SP_COUNTRY_NAME")</f>
        <v>#INVALID COMPANY ID</v>
      </c>
      <c r="EY374" t="str">
        <f>_xll.SNL.Clients.Office.Excel.Functions.SPG(EV374, "SP_COUNTRY_NAME")</f>
        <v>#INVALID COMPANY ID</v>
      </c>
      <c r="EZ374" t="s">
        <v>1498</v>
      </c>
      <c r="FA374">
        <v>19932756</v>
      </c>
      <c r="FB374" t="s">
        <v>398</v>
      </c>
      <c r="FC374" s="11">
        <v>0</v>
      </c>
      <c r="FD374" t="str">
        <f>_xll.SNL.Clients.Office.Excel.Functions.SPG(FA374, "SP_COUNTRY_NAME")</f>
        <v>USA</v>
      </c>
      <c r="FE374" t="s">
        <v>1498</v>
      </c>
      <c r="FF374">
        <v>19932756</v>
      </c>
      <c r="FG374" t="s">
        <v>398</v>
      </c>
      <c r="FH374" s="11">
        <v>0</v>
      </c>
      <c r="FI374" t="str">
        <f>_xll.SNL.Clients.Office.Excel.Functions.SPG(FF374, "SP_COUNTRY_NAME")</f>
        <v>USA</v>
      </c>
      <c r="FJ374" t="s">
        <v>1511</v>
      </c>
      <c r="FK374">
        <v>111511</v>
      </c>
      <c r="FL374" t="s">
        <v>398</v>
      </c>
      <c r="FM374" s="11">
        <v>0</v>
      </c>
      <c r="FN374" t="str">
        <f>_xll.SNL.Clients.Office.Excel.Functions.SPG(FK374, "SP_COUNTRY_NAME")</f>
        <v>USA</v>
      </c>
      <c r="FS374" t="str">
        <f>_xll.SNL.Clients.Office.Excel.Functions.SPG(FP374, "SP_COUNTRY_NAME")</f>
        <v>#INVALID COMPANY ID</v>
      </c>
      <c r="FT374" t="s">
        <v>494</v>
      </c>
      <c r="FU374">
        <v>5652844</v>
      </c>
      <c r="FV374" t="s">
        <v>398</v>
      </c>
      <c r="FW374" s="11">
        <v>0</v>
      </c>
      <c r="FX374" t="str">
        <f>_xll.SNL.Clients.Office.Excel.Functions.SPG(FU374, "SP_COUNTRY_NAME")</f>
        <v>Japan</v>
      </c>
      <c r="GC374" t="str">
        <f>_xll.SNL.Clients.Office.Excel.Functions.SPG(FZ374, "SP_COUNTRY_NAME")</f>
        <v>#INVALID COMPANY ID</v>
      </c>
      <c r="GH374" t="str">
        <f>_xll.SNL.Clients.Office.Excel.Functions.SPG(GE374, "SP_COUNTRY_NAME")</f>
        <v>#INVALID COMPANY ID</v>
      </c>
      <c r="GM374" t="str">
        <f>_xll.SNL.Clients.Office.Excel.Functions.SPG(GJ374, "SP_COUNTRY_NAME")</f>
        <v>#INVALID COMPANY ID</v>
      </c>
      <c r="GR374" t="str">
        <f>_xll.SNL.Clients.Office.Excel.Functions.SPG(GO374, "SP_COUNTRY_NAME")</f>
        <v>#INVALID COMPANY ID</v>
      </c>
      <c r="GW374" t="str">
        <f>_xll.SNL.Clients.Office.Excel.Functions.SPG(GT374, "SP_COUNTRY_NAME")</f>
        <v>#INVALID COMPANY ID</v>
      </c>
      <c r="HB374" t="str">
        <f>_xll.SNL.Clients.Office.Excel.Functions.SPG(GY374, "SP_COUNTRY_NAME")</f>
        <v>#INVALID COMPANY ID</v>
      </c>
      <c r="HC374" t="s">
        <v>1511</v>
      </c>
      <c r="HD374">
        <v>111511</v>
      </c>
      <c r="HE374" t="s">
        <v>398</v>
      </c>
      <c r="HF374" s="11">
        <v>0</v>
      </c>
      <c r="HG374" t="str">
        <f>_xll.SNL.Clients.Office.Excel.Functions.SPG(HD374, "SP_COUNTRY_NAME")</f>
        <v>USA</v>
      </c>
      <c r="HL374" t="str">
        <f>_xll.SNL.Clients.Office.Excel.Functions.SPG(HI374, "SP_COUNTRY_NAME")</f>
        <v>#INVALID COMPANY ID</v>
      </c>
      <c r="HQ374" t="str">
        <f>_xll.SNL.Clients.Office.Excel.Functions.SPG(HN374, "SP_COUNTRY_NAME")</f>
        <v>#INVALID COMPANY ID</v>
      </c>
      <c r="HR374" t="s">
        <v>1511</v>
      </c>
      <c r="HS374">
        <v>111511</v>
      </c>
      <c r="HT374" t="s">
        <v>398</v>
      </c>
      <c r="HU374" s="11">
        <v>0</v>
      </c>
      <c r="HV374" t="str">
        <f>_xll.SNL.Clients.Office.Excel.Functions.SPG(HS374, "SP_COUNTRY_NAME")</f>
        <v>USA</v>
      </c>
      <c r="HW374" t="s">
        <v>494</v>
      </c>
      <c r="HX374">
        <v>5652844</v>
      </c>
      <c r="HY374" t="s">
        <v>398</v>
      </c>
      <c r="HZ374" s="11">
        <v>0</v>
      </c>
      <c r="IA374" t="str">
        <f>_xll.SNL.Clients.Office.Excel.Functions.SPG(HX374, "SP_COUNTRY_NAME")</f>
        <v>Japan</v>
      </c>
      <c r="IF374" t="str">
        <f>_xll.SNL.Clients.Office.Excel.Functions.SPG(IC374, "SP_COUNTRY_NAME")</f>
        <v>#INVALID COMPANY ID</v>
      </c>
      <c r="IK374" t="str">
        <f>_xll.SNL.Clients.Office.Excel.Functions.SPG(IH374, "SP_COUNTRY_NAME")</f>
        <v>#INVALID COMPANY ID</v>
      </c>
      <c r="IP374" t="str">
        <f>_xll.SNL.Clients.Office.Excel.Functions.SPG(IM374, "SP_COUNTRY_NAME")</f>
        <v>#INVALID COMPANY ID</v>
      </c>
      <c r="IU374" t="str">
        <f>_xll.SNL.Clients.Office.Excel.Functions.SPG(IR374, "SP_COUNTRY_NAME")</f>
        <v>#INVALID COMPANY ID</v>
      </c>
      <c r="IZ374" t="str">
        <f>_xll.SNL.Clients.Office.Excel.Functions.SPG(IW374, "SP_COUNTRY_NAME")</f>
        <v>#INVALID COMPANY ID</v>
      </c>
      <c r="JE374" t="str">
        <f>_xll.SNL.Clients.Office.Excel.Functions.SPG(JB374, "SP_COUNTRY_NAME")</f>
        <v>#INVALID COMPANY ID</v>
      </c>
      <c r="JF374" t="s">
        <v>616</v>
      </c>
      <c r="JG374">
        <v>4378744</v>
      </c>
      <c r="JH374" t="s">
        <v>398</v>
      </c>
      <c r="JI374" s="11">
        <v>0</v>
      </c>
      <c r="JJ374" t="str">
        <f>_xll.SNL.Clients.Office.Excel.Functions.SPG(JG374, "SP_COUNTRY_NAME")</f>
        <v>Poland</v>
      </c>
      <c r="JK374" t="s">
        <v>1498</v>
      </c>
      <c r="JL374">
        <v>19932756</v>
      </c>
      <c r="JM374" t="s">
        <v>398</v>
      </c>
      <c r="JN374" s="11">
        <v>0</v>
      </c>
      <c r="JO374" t="str">
        <f>_xll.SNL.Clients.Office.Excel.Functions.SPG(JL374, "SP_COUNTRY_NAME")</f>
        <v>USA</v>
      </c>
      <c r="JT374" t="str">
        <f>_xll.SNL.Clients.Office.Excel.Functions.SPG(JQ374, "SP_COUNTRY_NAME")</f>
        <v>#INVALID COMPANY ID</v>
      </c>
      <c r="JY374" t="str">
        <f>_xll.SNL.Clients.Office.Excel.Functions.SPG(JV374, "SP_COUNTRY_NAME")</f>
        <v>#INVALID COMPANY ID</v>
      </c>
      <c r="JZ374" t="s">
        <v>1511</v>
      </c>
      <c r="KA374">
        <v>111511</v>
      </c>
      <c r="KB374" t="s">
        <v>398</v>
      </c>
      <c r="KC374" s="11">
        <v>0</v>
      </c>
      <c r="KD374" t="str">
        <f>_xll.SNL.Clients.Office.Excel.Functions.SPG(KA374, "SP_COUNTRY_NAME")</f>
        <v>USA</v>
      </c>
      <c r="KI374" t="str">
        <f>_xll.SNL.Clients.Office.Excel.Functions.SPG(KF374, "SP_COUNTRY_NAME")</f>
        <v>#INVALID COMPANY ID</v>
      </c>
      <c r="KN374" t="str">
        <f>_xll.SNL.Clients.Office.Excel.Functions.SPG(KK374, "SP_COUNTRY_NAME")</f>
        <v>#INVALID COMPANY ID</v>
      </c>
    </row>
    <row r="375" spans="5:300" x14ac:dyDescent="0.35">
      <c r="E375" t="str">
        <f>_xll.SNL.Clients.Office.Excel.Functions.SPG(B375, "SP_COUNTRY_NAME")</f>
        <v>#INVALID COMPANY ID</v>
      </c>
      <c r="F375" t="s">
        <v>930</v>
      </c>
      <c r="G375">
        <v>4416983</v>
      </c>
      <c r="H375" t="s">
        <v>401</v>
      </c>
      <c r="I375" s="11">
        <v>0</v>
      </c>
      <c r="J375" t="str">
        <f>_xll.SNL.Clients.Office.Excel.Functions.SPG(G375, "SP_COUNTRY_NAME")</f>
        <v>Spain</v>
      </c>
      <c r="O375" t="str">
        <f>_xll.SNL.Clients.Office.Excel.Functions.SPG(L375, "SP_COUNTRY_NAME")</f>
        <v>#INVALID COMPANY ID</v>
      </c>
      <c r="P375" t="s">
        <v>510</v>
      </c>
      <c r="Q375">
        <v>4048185</v>
      </c>
      <c r="R375" t="s">
        <v>398</v>
      </c>
      <c r="S375" s="11">
        <v>0</v>
      </c>
      <c r="T375" t="str">
        <f>_xll.SNL.Clients.Office.Excel.Functions.SPG(Q375, "SP_COUNTRY_NAME")</f>
        <v>USA</v>
      </c>
      <c r="Y375" t="str">
        <f>_xll.SNL.Clients.Office.Excel.Functions.SPG(V375, "SP_COUNTRY_NAME")</f>
        <v>#INVALID COMPANY ID</v>
      </c>
      <c r="AD375" t="str">
        <f>_xll.SNL.Clients.Office.Excel.Functions.SPG(AA375, "SP_COUNTRY_NAME")</f>
        <v>#INVALID COMPANY ID</v>
      </c>
      <c r="AI375" t="str">
        <f>_xll.SNL.Clients.Office.Excel.Functions.SPG(AF375, "SP_COUNTRY_NAME")</f>
        <v>#INVALID COMPANY ID</v>
      </c>
      <c r="AJ375" t="s">
        <v>510</v>
      </c>
      <c r="AK375">
        <v>4048185</v>
      </c>
      <c r="AL375" t="s">
        <v>398</v>
      </c>
      <c r="AM375" s="11">
        <v>0</v>
      </c>
      <c r="AN375" t="str">
        <f>_xll.SNL.Clients.Office.Excel.Functions.SPG(AK375, "SP_COUNTRY_NAME")</f>
        <v>USA</v>
      </c>
      <c r="AS375" t="str">
        <f>_xll.SNL.Clients.Office.Excel.Functions.SPG(AP375, "SP_COUNTRY_NAME")</f>
        <v>#INVALID COMPANY ID</v>
      </c>
      <c r="AX375" t="str">
        <f>_xll.SNL.Clients.Office.Excel.Functions.SPG(AU375, "SP_COUNTRY_NAME")</f>
        <v>#INVALID COMPANY ID</v>
      </c>
      <c r="BC375" t="str">
        <f>_xll.SNL.Clients.Office.Excel.Functions.SPG(AZ375, "SP_COUNTRY_NAME")</f>
        <v>#INVALID COMPANY ID</v>
      </c>
      <c r="BH375" t="str">
        <f>_xll.SNL.Clients.Office.Excel.Functions.SPG(BE375, "SP_COUNTRY_NAME")</f>
        <v>#INVALID COMPANY ID</v>
      </c>
      <c r="BM375" t="str">
        <f>_xll.SNL.Clients.Office.Excel.Functions.SPG(BJ375, "SP_COUNTRY_NAME")</f>
        <v>#INVALID COMPANY ID</v>
      </c>
      <c r="BR375" t="str">
        <f>_xll.SNL.Clients.Office.Excel.Functions.SPG(BO375, "SP_COUNTRY_NAME")</f>
        <v>#INVALID COMPANY ID</v>
      </c>
      <c r="BW375" t="str">
        <f>_xll.SNL.Clients.Office.Excel.Functions.SPG(BT375, "SP_COUNTRY_NAME")</f>
        <v>#INVALID COMPANY ID</v>
      </c>
      <c r="BX375" t="s">
        <v>1818</v>
      </c>
      <c r="BY375">
        <v>132467595</v>
      </c>
      <c r="BZ375" t="s">
        <v>398</v>
      </c>
      <c r="CA375" s="11">
        <v>0</v>
      </c>
      <c r="CB375" t="str">
        <f>_xll.SNL.Clients.Office.Excel.Functions.SPG(BY375, "SP_COUNTRY_NAME")</f>
        <v>Hong Kong</v>
      </c>
      <c r="CC375" t="s">
        <v>1499</v>
      </c>
      <c r="CD375">
        <v>23890076</v>
      </c>
      <c r="CE375" t="s">
        <v>398</v>
      </c>
      <c r="CF375" s="11">
        <v>0</v>
      </c>
      <c r="CG375" t="str">
        <f>_xll.SNL.Clients.Office.Excel.Functions.SPG(CD375, "SP_COUNTRY_NAME")</f>
        <v>USA</v>
      </c>
      <c r="CH375" t="s">
        <v>1818</v>
      </c>
      <c r="CI375">
        <v>132467595</v>
      </c>
      <c r="CJ375" t="s">
        <v>398</v>
      </c>
      <c r="CK375" s="11">
        <v>0</v>
      </c>
      <c r="CL375" t="str">
        <f>_xll.SNL.Clients.Office.Excel.Functions.SPG(CI375, "SP_COUNTRY_NAME")</f>
        <v>Hong Kong</v>
      </c>
      <c r="CQ375" t="str">
        <f>_xll.SNL.Clients.Office.Excel.Functions.SPG(CN375, "SP_COUNTRY_NAME")</f>
        <v>#INVALID COMPANY ID</v>
      </c>
      <c r="CV375" t="str">
        <f>_xll.SNL.Clients.Office.Excel.Functions.SPG(CS375, "SP_COUNTRY_NAME")</f>
        <v>#INVALID COMPANY ID</v>
      </c>
      <c r="CW375" t="s">
        <v>1818</v>
      </c>
      <c r="CX375">
        <v>132467595</v>
      </c>
      <c r="CY375" t="s">
        <v>398</v>
      </c>
      <c r="CZ375" s="11">
        <v>0</v>
      </c>
      <c r="DA375" t="str">
        <f>_xll.SNL.Clients.Office.Excel.Functions.SPG(CX375, "SP_COUNTRY_NAME")</f>
        <v>Hong Kong</v>
      </c>
      <c r="DF375" t="str">
        <f>_xll.SNL.Clients.Office.Excel.Functions.SPG(DC375, "SP_COUNTRY_NAME")</f>
        <v>#INVALID COMPANY ID</v>
      </c>
      <c r="DK375" t="str">
        <f>_xll.SNL.Clients.Office.Excel.Functions.SPG(DH375, "SP_COUNTRY_NAME")</f>
        <v>#INVALID COMPANY ID</v>
      </c>
      <c r="DL375" t="s">
        <v>930</v>
      </c>
      <c r="DM375">
        <v>4416983</v>
      </c>
      <c r="DN375" t="s">
        <v>401</v>
      </c>
      <c r="DO375" s="11">
        <v>0</v>
      </c>
      <c r="DP375" t="str">
        <f>_xll.SNL.Clients.Office.Excel.Functions.SPG(DM375, "SP_COUNTRY_NAME")</f>
        <v>Spain</v>
      </c>
      <c r="DQ375" t="s">
        <v>930</v>
      </c>
      <c r="DR375">
        <v>4416983</v>
      </c>
      <c r="DS375" t="s">
        <v>401</v>
      </c>
      <c r="DT375" s="11">
        <v>0</v>
      </c>
      <c r="DU375" t="str">
        <f>_xll.SNL.Clients.Office.Excel.Functions.SPG(DR375, "SP_COUNTRY_NAME")</f>
        <v>Spain</v>
      </c>
      <c r="DV375" t="s">
        <v>930</v>
      </c>
      <c r="DW375">
        <v>4416983</v>
      </c>
      <c r="DX375" t="s">
        <v>401</v>
      </c>
      <c r="DY375" s="11">
        <v>0</v>
      </c>
      <c r="DZ375" t="str">
        <f>_xll.SNL.Clients.Office.Excel.Functions.SPG(DW375, "SP_COUNTRY_NAME")</f>
        <v>Spain</v>
      </c>
      <c r="EE375" t="str">
        <f>_xll.SNL.Clients.Office.Excel.Functions.SPG(EB375, "SP_COUNTRY_NAME")</f>
        <v>#INVALID COMPANY ID</v>
      </c>
      <c r="EF375" t="s">
        <v>1306</v>
      </c>
      <c r="EG375">
        <v>4187337</v>
      </c>
      <c r="EH375" t="s">
        <v>403</v>
      </c>
      <c r="EI375" s="11">
        <v>0</v>
      </c>
      <c r="EJ375" t="str">
        <f>_xll.SNL.Clients.Office.Excel.Functions.SPG(EG375, "SP_COUNTRY_NAME")</f>
        <v>Spain</v>
      </c>
      <c r="EO375" t="str">
        <f>_xll.SNL.Clients.Office.Excel.Functions.SPG(EL375, "SP_COUNTRY_NAME")</f>
        <v>#INVALID COMPANY ID</v>
      </c>
      <c r="ET375" t="str">
        <f>_xll.SNL.Clients.Office.Excel.Functions.SPG(EQ375, "SP_COUNTRY_NAME")</f>
        <v>#INVALID COMPANY ID</v>
      </c>
      <c r="EY375" t="str">
        <f>_xll.SNL.Clients.Office.Excel.Functions.SPG(EV375, "SP_COUNTRY_NAME")</f>
        <v>#INVALID COMPANY ID</v>
      </c>
      <c r="EZ375" t="s">
        <v>1499</v>
      </c>
      <c r="FA375">
        <v>23890076</v>
      </c>
      <c r="FB375" t="s">
        <v>398</v>
      </c>
      <c r="FC375" s="11">
        <v>0</v>
      </c>
      <c r="FD375" t="str">
        <f>_xll.SNL.Clients.Office.Excel.Functions.SPG(FA375, "SP_COUNTRY_NAME")</f>
        <v>USA</v>
      </c>
      <c r="FE375" t="s">
        <v>1499</v>
      </c>
      <c r="FF375">
        <v>23890076</v>
      </c>
      <c r="FG375" t="s">
        <v>398</v>
      </c>
      <c r="FH375" s="11">
        <v>0</v>
      </c>
      <c r="FI375" t="str">
        <f>_xll.SNL.Clients.Office.Excel.Functions.SPG(FF375, "SP_COUNTRY_NAME")</f>
        <v>USA</v>
      </c>
      <c r="FJ375" t="s">
        <v>1818</v>
      </c>
      <c r="FK375">
        <v>132467595</v>
      </c>
      <c r="FL375" t="s">
        <v>398</v>
      </c>
      <c r="FM375" s="11">
        <v>0</v>
      </c>
      <c r="FN375" t="str">
        <f>_xll.SNL.Clients.Office.Excel.Functions.SPG(FK375, "SP_COUNTRY_NAME")</f>
        <v>Hong Kong</v>
      </c>
      <c r="FS375" t="str">
        <f>_xll.SNL.Clients.Office.Excel.Functions.SPG(FP375, "SP_COUNTRY_NAME")</f>
        <v>#INVALID COMPANY ID</v>
      </c>
      <c r="FT375" t="s">
        <v>1306</v>
      </c>
      <c r="FU375">
        <v>4187337</v>
      </c>
      <c r="FV375" t="s">
        <v>403</v>
      </c>
      <c r="FW375" s="11">
        <v>0</v>
      </c>
      <c r="FX375" t="str">
        <f>_xll.SNL.Clients.Office.Excel.Functions.SPG(FU375, "SP_COUNTRY_NAME")</f>
        <v>Spain</v>
      </c>
      <c r="GC375" t="str">
        <f>_xll.SNL.Clients.Office.Excel.Functions.SPG(FZ375, "SP_COUNTRY_NAME")</f>
        <v>#INVALID COMPANY ID</v>
      </c>
      <c r="GH375" t="str">
        <f>_xll.SNL.Clients.Office.Excel.Functions.SPG(GE375, "SP_COUNTRY_NAME")</f>
        <v>#INVALID COMPANY ID</v>
      </c>
      <c r="GM375" t="str">
        <f>_xll.SNL.Clients.Office.Excel.Functions.SPG(GJ375, "SP_COUNTRY_NAME")</f>
        <v>#INVALID COMPANY ID</v>
      </c>
      <c r="GR375" t="str">
        <f>_xll.SNL.Clients.Office.Excel.Functions.SPG(GO375, "SP_COUNTRY_NAME")</f>
        <v>#INVALID COMPANY ID</v>
      </c>
      <c r="GW375" t="str">
        <f>_xll.SNL.Clients.Office.Excel.Functions.SPG(GT375, "SP_COUNTRY_NAME")</f>
        <v>#INVALID COMPANY ID</v>
      </c>
      <c r="HB375" t="str">
        <f>_xll.SNL.Clients.Office.Excel.Functions.SPG(GY375, "SP_COUNTRY_NAME")</f>
        <v>#INVALID COMPANY ID</v>
      </c>
      <c r="HC375" t="s">
        <v>1818</v>
      </c>
      <c r="HD375">
        <v>132467595</v>
      </c>
      <c r="HE375" t="s">
        <v>398</v>
      </c>
      <c r="HF375" s="11">
        <v>0</v>
      </c>
      <c r="HG375" t="str">
        <f>_xll.SNL.Clients.Office.Excel.Functions.SPG(HD375, "SP_COUNTRY_NAME")</f>
        <v>Hong Kong</v>
      </c>
      <c r="HL375" t="str">
        <f>_xll.SNL.Clients.Office.Excel.Functions.SPG(HI375, "SP_COUNTRY_NAME")</f>
        <v>#INVALID COMPANY ID</v>
      </c>
      <c r="HQ375" t="str">
        <f>_xll.SNL.Clients.Office.Excel.Functions.SPG(HN375, "SP_COUNTRY_NAME")</f>
        <v>#INVALID COMPANY ID</v>
      </c>
      <c r="HR375" t="s">
        <v>1818</v>
      </c>
      <c r="HS375">
        <v>132467595</v>
      </c>
      <c r="HT375" t="s">
        <v>398</v>
      </c>
      <c r="HU375" s="11">
        <v>0</v>
      </c>
      <c r="HV375" t="str">
        <f>_xll.SNL.Clients.Office.Excel.Functions.SPG(HS375, "SP_COUNTRY_NAME")</f>
        <v>Hong Kong</v>
      </c>
      <c r="HW375" t="s">
        <v>1306</v>
      </c>
      <c r="HX375">
        <v>4187337</v>
      </c>
      <c r="HY375" t="s">
        <v>403</v>
      </c>
      <c r="HZ375" s="11">
        <v>0</v>
      </c>
      <c r="IA375" t="str">
        <f>_xll.SNL.Clients.Office.Excel.Functions.SPG(HX375, "SP_COUNTRY_NAME")</f>
        <v>Spain</v>
      </c>
      <c r="IF375" t="str">
        <f>_xll.SNL.Clients.Office.Excel.Functions.SPG(IC375, "SP_COUNTRY_NAME")</f>
        <v>#INVALID COMPANY ID</v>
      </c>
      <c r="IK375" t="str">
        <f>_xll.SNL.Clients.Office.Excel.Functions.SPG(IH375, "SP_COUNTRY_NAME")</f>
        <v>#INVALID COMPANY ID</v>
      </c>
      <c r="IP375" t="str">
        <f>_xll.SNL.Clients.Office.Excel.Functions.SPG(IM375, "SP_COUNTRY_NAME")</f>
        <v>#INVALID COMPANY ID</v>
      </c>
      <c r="IU375" t="str">
        <f>_xll.SNL.Clients.Office.Excel.Functions.SPG(IR375, "SP_COUNTRY_NAME")</f>
        <v>#INVALID COMPANY ID</v>
      </c>
      <c r="IZ375" t="str">
        <f>_xll.SNL.Clients.Office.Excel.Functions.SPG(IW375, "SP_COUNTRY_NAME")</f>
        <v>#INVALID COMPANY ID</v>
      </c>
      <c r="JE375" t="str">
        <f>_xll.SNL.Clients.Office.Excel.Functions.SPG(JB375, "SP_COUNTRY_NAME")</f>
        <v>#INVALID COMPANY ID</v>
      </c>
      <c r="JF375" t="s">
        <v>930</v>
      </c>
      <c r="JG375">
        <v>4416983</v>
      </c>
      <c r="JH375" t="s">
        <v>401</v>
      </c>
      <c r="JI375" s="11">
        <v>0</v>
      </c>
      <c r="JJ375" t="str">
        <f>_xll.SNL.Clients.Office.Excel.Functions.SPG(JG375, "SP_COUNTRY_NAME")</f>
        <v>Spain</v>
      </c>
      <c r="JK375" t="s">
        <v>1499</v>
      </c>
      <c r="JL375">
        <v>23890076</v>
      </c>
      <c r="JM375" t="s">
        <v>398</v>
      </c>
      <c r="JN375" s="11">
        <v>0</v>
      </c>
      <c r="JO375" t="str">
        <f>_xll.SNL.Clients.Office.Excel.Functions.SPG(JL375, "SP_COUNTRY_NAME")</f>
        <v>USA</v>
      </c>
      <c r="JT375" t="str">
        <f>_xll.SNL.Clients.Office.Excel.Functions.SPG(JQ375, "SP_COUNTRY_NAME")</f>
        <v>#INVALID COMPANY ID</v>
      </c>
      <c r="JY375" t="str">
        <f>_xll.SNL.Clients.Office.Excel.Functions.SPG(JV375, "SP_COUNTRY_NAME")</f>
        <v>#INVALID COMPANY ID</v>
      </c>
      <c r="JZ375" t="s">
        <v>1818</v>
      </c>
      <c r="KA375">
        <v>132467595</v>
      </c>
      <c r="KB375" t="s">
        <v>398</v>
      </c>
      <c r="KC375" s="11">
        <v>0</v>
      </c>
      <c r="KD375" t="str">
        <f>_xll.SNL.Clients.Office.Excel.Functions.SPG(KA375, "SP_COUNTRY_NAME")</f>
        <v>Hong Kong</v>
      </c>
      <c r="KI375" t="str">
        <f>_xll.SNL.Clients.Office.Excel.Functions.SPG(KF375, "SP_COUNTRY_NAME")</f>
        <v>#INVALID COMPANY ID</v>
      </c>
      <c r="KN375" t="str">
        <f>_xll.SNL.Clients.Office.Excel.Functions.SPG(KK375, "SP_COUNTRY_NAME")</f>
        <v>#INVALID COMPANY ID</v>
      </c>
    </row>
    <row r="376" spans="5:300" x14ac:dyDescent="0.35">
      <c r="E376" t="str">
        <f>_xll.SNL.Clients.Office.Excel.Functions.SPG(B376, "SP_COUNTRY_NAME")</f>
        <v>#INVALID COMPANY ID</v>
      </c>
      <c r="F376" t="s">
        <v>931</v>
      </c>
      <c r="G376">
        <v>8342880</v>
      </c>
      <c r="H376" t="s">
        <v>398</v>
      </c>
      <c r="I376" s="11">
        <v>0</v>
      </c>
      <c r="J376" t="str">
        <f>_xll.SNL.Clients.Office.Excel.Functions.SPG(G376, "SP_COUNTRY_NAME")</f>
        <v>South Africa</v>
      </c>
      <c r="O376" t="str">
        <f>_xll.SNL.Clients.Office.Excel.Functions.SPG(L376, "SP_COUNTRY_NAME")</f>
        <v>#INVALID COMPANY ID</v>
      </c>
      <c r="P376" t="s">
        <v>654</v>
      </c>
      <c r="Q376">
        <v>4550016</v>
      </c>
      <c r="R376" t="s">
        <v>403</v>
      </c>
      <c r="S376" s="11">
        <v>0</v>
      </c>
      <c r="T376" t="str">
        <f>_xll.SNL.Clients.Office.Excel.Functions.SPG(Q376, "SP_COUNTRY_NAME")</f>
        <v>South Africa</v>
      </c>
      <c r="Y376" t="str">
        <f>_xll.SNL.Clients.Office.Excel.Functions.SPG(V376, "SP_COUNTRY_NAME")</f>
        <v>#INVALID COMPANY ID</v>
      </c>
      <c r="AD376" t="str">
        <f>_xll.SNL.Clients.Office.Excel.Functions.SPG(AA376, "SP_COUNTRY_NAME")</f>
        <v>#INVALID COMPANY ID</v>
      </c>
      <c r="AI376" t="str">
        <f>_xll.SNL.Clients.Office.Excel.Functions.SPG(AF376, "SP_COUNTRY_NAME")</f>
        <v>#INVALID COMPANY ID</v>
      </c>
      <c r="AJ376" t="s">
        <v>654</v>
      </c>
      <c r="AK376">
        <v>4550016</v>
      </c>
      <c r="AL376" t="s">
        <v>403</v>
      </c>
      <c r="AM376" s="11">
        <v>0</v>
      </c>
      <c r="AN376" t="str">
        <f>_xll.SNL.Clients.Office.Excel.Functions.SPG(AK376, "SP_COUNTRY_NAME")</f>
        <v>South Africa</v>
      </c>
      <c r="AS376" t="str">
        <f>_xll.SNL.Clients.Office.Excel.Functions.SPG(AP376, "SP_COUNTRY_NAME")</f>
        <v>#INVALID COMPANY ID</v>
      </c>
      <c r="AX376" t="str">
        <f>_xll.SNL.Clients.Office.Excel.Functions.SPG(AU376, "SP_COUNTRY_NAME")</f>
        <v>#INVALID COMPANY ID</v>
      </c>
      <c r="BC376" t="str">
        <f>_xll.SNL.Clients.Office.Excel.Functions.SPG(AZ376, "SP_COUNTRY_NAME")</f>
        <v>#INVALID COMPANY ID</v>
      </c>
      <c r="BH376" t="str">
        <f>_xll.SNL.Clients.Office.Excel.Functions.SPG(BE376, "SP_COUNTRY_NAME")</f>
        <v>#INVALID COMPANY ID</v>
      </c>
      <c r="BM376" t="str">
        <f>_xll.SNL.Clients.Office.Excel.Functions.SPG(BJ376, "SP_COUNTRY_NAME")</f>
        <v>#INVALID COMPANY ID</v>
      </c>
      <c r="BR376" t="str">
        <f>_xll.SNL.Clients.Office.Excel.Functions.SPG(BO376, "SP_COUNTRY_NAME")</f>
        <v>#INVALID COMPANY ID</v>
      </c>
      <c r="BW376" t="str">
        <f>_xll.SNL.Clients.Office.Excel.Functions.SPG(BT376, "SP_COUNTRY_NAME")</f>
        <v>#INVALID COMPANY ID</v>
      </c>
      <c r="BX376" t="s">
        <v>727</v>
      </c>
      <c r="BY376">
        <v>5777655</v>
      </c>
      <c r="BZ376" t="s">
        <v>398</v>
      </c>
      <c r="CA376" s="11">
        <v>0</v>
      </c>
      <c r="CB376" t="str">
        <f>_xll.SNL.Clients.Office.Excel.Functions.SPG(BY376, "SP_COUNTRY_NAME")</f>
        <v>South Africa</v>
      </c>
      <c r="CC376" t="s">
        <v>1500</v>
      </c>
      <c r="CD376">
        <v>28702408</v>
      </c>
      <c r="CE376" t="s">
        <v>398</v>
      </c>
      <c r="CF376" s="11">
        <v>0</v>
      </c>
      <c r="CG376" t="str">
        <f>_xll.SNL.Clients.Office.Excel.Functions.SPG(CD376, "SP_COUNTRY_NAME")</f>
        <v>Brazil</v>
      </c>
      <c r="CH376" t="s">
        <v>727</v>
      </c>
      <c r="CI376">
        <v>5777655</v>
      </c>
      <c r="CJ376" t="s">
        <v>398</v>
      </c>
      <c r="CK376" s="11">
        <v>0</v>
      </c>
      <c r="CL376" t="str">
        <f>_xll.SNL.Clients.Office.Excel.Functions.SPG(CI376, "SP_COUNTRY_NAME")</f>
        <v>South Africa</v>
      </c>
      <c r="CQ376" t="str">
        <f>_xll.SNL.Clients.Office.Excel.Functions.SPG(CN376, "SP_COUNTRY_NAME")</f>
        <v>#INVALID COMPANY ID</v>
      </c>
      <c r="CV376" t="str">
        <f>_xll.SNL.Clients.Office.Excel.Functions.SPG(CS376, "SP_COUNTRY_NAME")</f>
        <v>#INVALID COMPANY ID</v>
      </c>
      <c r="CW376" t="s">
        <v>727</v>
      </c>
      <c r="CX376">
        <v>5777655</v>
      </c>
      <c r="CY376" t="s">
        <v>398</v>
      </c>
      <c r="CZ376" s="11">
        <v>0</v>
      </c>
      <c r="DA376" t="str">
        <f>_xll.SNL.Clients.Office.Excel.Functions.SPG(CX376, "SP_COUNTRY_NAME")</f>
        <v>South Africa</v>
      </c>
      <c r="DF376" t="str">
        <f>_xll.SNL.Clients.Office.Excel.Functions.SPG(DC376, "SP_COUNTRY_NAME")</f>
        <v>#INVALID COMPANY ID</v>
      </c>
      <c r="DK376" t="str">
        <f>_xll.SNL.Clients.Office.Excel.Functions.SPG(DH376, "SP_COUNTRY_NAME")</f>
        <v>#INVALID COMPANY ID</v>
      </c>
      <c r="DL376" t="s">
        <v>931</v>
      </c>
      <c r="DM376">
        <v>8342880</v>
      </c>
      <c r="DN376" t="s">
        <v>398</v>
      </c>
      <c r="DO376" s="11">
        <v>0</v>
      </c>
      <c r="DP376" t="str">
        <f>_xll.SNL.Clients.Office.Excel.Functions.SPG(DM376, "SP_COUNTRY_NAME")</f>
        <v>South Africa</v>
      </c>
      <c r="DQ376" t="s">
        <v>931</v>
      </c>
      <c r="DR376">
        <v>8342880</v>
      </c>
      <c r="DS376" t="s">
        <v>398</v>
      </c>
      <c r="DT376" s="11">
        <v>0</v>
      </c>
      <c r="DU376" t="str">
        <f>_xll.SNL.Clients.Office.Excel.Functions.SPG(DR376, "SP_COUNTRY_NAME")</f>
        <v>South Africa</v>
      </c>
      <c r="DV376" t="s">
        <v>931</v>
      </c>
      <c r="DW376">
        <v>8342880</v>
      </c>
      <c r="DX376" t="s">
        <v>398</v>
      </c>
      <c r="DY376" s="11">
        <v>0</v>
      </c>
      <c r="DZ376" t="str">
        <f>_xll.SNL.Clients.Office.Excel.Functions.SPG(DW376, "SP_COUNTRY_NAME")</f>
        <v>South Africa</v>
      </c>
      <c r="EE376" t="str">
        <f>_xll.SNL.Clients.Office.Excel.Functions.SPG(EB376, "SP_COUNTRY_NAME")</f>
        <v>#INVALID COMPANY ID</v>
      </c>
      <c r="EF376" t="s">
        <v>2034</v>
      </c>
      <c r="EG376">
        <v>5816434</v>
      </c>
      <c r="EH376" t="s">
        <v>398</v>
      </c>
      <c r="EI376" s="11">
        <v>0</v>
      </c>
      <c r="EJ376" t="str">
        <f>_xll.SNL.Clients.Office.Excel.Functions.SPG(EG376, "SP_COUNTRY_NAME")</f>
        <v>Israel</v>
      </c>
      <c r="EO376" t="str">
        <f>_xll.SNL.Clients.Office.Excel.Functions.SPG(EL376, "SP_COUNTRY_NAME")</f>
        <v>#INVALID COMPANY ID</v>
      </c>
      <c r="ET376" t="str">
        <f>_xll.SNL.Clients.Office.Excel.Functions.SPG(EQ376, "SP_COUNTRY_NAME")</f>
        <v>#INVALID COMPANY ID</v>
      </c>
      <c r="EY376" t="str">
        <f>_xll.SNL.Clients.Office.Excel.Functions.SPG(EV376, "SP_COUNTRY_NAME")</f>
        <v>#INVALID COMPANY ID</v>
      </c>
      <c r="EZ376" t="s">
        <v>1500</v>
      </c>
      <c r="FA376">
        <v>28702408</v>
      </c>
      <c r="FB376" t="s">
        <v>398</v>
      </c>
      <c r="FC376" s="11">
        <v>0</v>
      </c>
      <c r="FD376" t="str">
        <f>_xll.SNL.Clients.Office.Excel.Functions.SPG(FA376, "SP_COUNTRY_NAME")</f>
        <v>Brazil</v>
      </c>
      <c r="FE376" t="s">
        <v>1500</v>
      </c>
      <c r="FF376">
        <v>28702408</v>
      </c>
      <c r="FG376" t="s">
        <v>398</v>
      </c>
      <c r="FH376" s="11">
        <v>0</v>
      </c>
      <c r="FI376" t="str">
        <f>_xll.SNL.Clients.Office.Excel.Functions.SPG(FF376, "SP_COUNTRY_NAME")</f>
        <v>Brazil</v>
      </c>
      <c r="FJ376" t="s">
        <v>727</v>
      </c>
      <c r="FK376">
        <v>5777655</v>
      </c>
      <c r="FL376" t="s">
        <v>398</v>
      </c>
      <c r="FM376" s="11">
        <v>0</v>
      </c>
      <c r="FN376" t="str">
        <f>_xll.SNL.Clients.Office.Excel.Functions.SPG(FK376, "SP_COUNTRY_NAME")</f>
        <v>South Africa</v>
      </c>
      <c r="FS376" t="str">
        <f>_xll.SNL.Clients.Office.Excel.Functions.SPG(FP376, "SP_COUNTRY_NAME")</f>
        <v>#INVALID COMPANY ID</v>
      </c>
      <c r="FT376" t="s">
        <v>2034</v>
      </c>
      <c r="FU376">
        <v>5816434</v>
      </c>
      <c r="FV376" t="s">
        <v>398</v>
      </c>
      <c r="FW376" s="11">
        <v>0</v>
      </c>
      <c r="FX376" t="str">
        <f>_xll.SNL.Clients.Office.Excel.Functions.SPG(FU376, "SP_COUNTRY_NAME")</f>
        <v>Israel</v>
      </c>
      <c r="GC376" t="str">
        <f>_xll.SNL.Clients.Office.Excel.Functions.SPG(FZ376, "SP_COUNTRY_NAME")</f>
        <v>#INVALID COMPANY ID</v>
      </c>
      <c r="GH376" t="str">
        <f>_xll.SNL.Clients.Office.Excel.Functions.SPG(GE376, "SP_COUNTRY_NAME")</f>
        <v>#INVALID COMPANY ID</v>
      </c>
      <c r="GM376" t="str">
        <f>_xll.SNL.Clients.Office.Excel.Functions.SPG(GJ376, "SP_COUNTRY_NAME")</f>
        <v>#INVALID COMPANY ID</v>
      </c>
      <c r="GR376" t="str">
        <f>_xll.SNL.Clients.Office.Excel.Functions.SPG(GO376, "SP_COUNTRY_NAME")</f>
        <v>#INVALID COMPANY ID</v>
      </c>
      <c r="GW376" t="str">
        <f>_xll.SNL.Clients.Office.Excel.Functions.SPG(GT376, "SP_COUNTRY_NAME")</f>
        <v>#INVALID COMPANY ID</v>
      </c>
      <c r="HB376" t="str">
        <f>_xll.SNL.Clients.Office.Excel.Functions.SPG(GY376, "SP_COUNTRY_NAME")</f>
        <v>#INVALID COMPANY ID</v>
      </c>
      <c r="HC376" t="s">
        <v>727</v>
      </c>
      <c r="HD376">
        <v>5777655</v>
      </c>
      <c r="HE376" t="s">
        <v>398</v>
      </c>
      <c r="HF376" s="11">
        <v>0</v>
      </c>
      <c r="HG376" t="str">
        <f>_xll.SNL.Clients.Office.Excel.Functions.SPG(HD376, "SP_COUNTRY_NAME")</f>
        <v>South Africa</v>
      </c>
      <c r="HL376" t="str">
        <f>_xll.SNL.Clients.Office.Excel.Functions.SPG(HI376, "SP_COUNTRY_NAME")</f>
        <v>#INVALID COMPANY ID</v>
      </c>
      <c r="HQ376" t="str">
        <f>_xll.SNL.Clients.Office.Excel.Functions.SPG(HN376, "SP_COUNTRY_NAME")</f>
        <v>#INVALID COMPANY ID</v>
      </c>
      <c r="HR376" t="s">
        <v>727</v>
      </c>
      <c r="HS376">
        <v>5777655</v>
      </c>
      <c r="HT376" t="s">
        <v>398</v>
      </c>
      <c r="HU376" s="11">
        <v>0</v>
      </c>
      <c r="HV376" t="str">
        <f>_xll.SNL.Clients.Office.Excel.Functions.SPG(HS376, "SP_COUNTRY_NAME")</f>
        <v>South Africa</v>
      </c>
      <c r="HW376" t="s">
        <v>2034</v>
      </c>
      <c r="HX376">
        <v>5816434</v>
      </c>
      <c r="HY376" t="s">
        <v>398</v>
      </c>
      <c r="HZ376" s="11">
        <v>0</v>
      </c>
      <c r="IA376" t="str">
        <f>_xll.SNL.Clients.Office.Excel.Functions.SPG(HX376, "SP_COUNTRY_NAME")</f>
        <v>Israel</v>
      </c>
      <c r="IF376" t="str">
        <f>_xll.SNL.Clients.Office.Excel.Functions.SPG(IC376, "SP_COUNTRY_NAME")</f>
        <v>#INVALID COMPANY ID</v>
      </c>
      <c r="IK376" t="str">
        <f>_xll.SNL.Clients.Office.Excel.Functions.SPG(IH376, "SP_COUNTRY_NAME")</f>
        <v>#INVALID COMPANY ID</v>
      </c>
      <c r="IP376" t="str">
        <f>_xll.SNL.Clients.Office.Excel.Functions.SPG(IM376, "SP_COUNTRY_NAME")</f>
        <v>#INVALID COMPANY ID</v>
      </c>
      <c r="IU376" t="str">
        <f>_xll.SNL.Clients.Office.Excel.Functions.SPG(IR376, "SP_COUNTRY_NAME")</f>
        <v>#INVALID COMPANY ID</v>
      </c>
      <c r="IZ376" t="str">
        <f>_xll.SNL.Clients.Office.Excel.Functions.SPG(IW376, "SP_COUNTRY_NAME")</f>
        <v>#INVALID COMPANY ID</v>
      </c>
      <c r="JE376" t="str">
        <f>_xll.SNL.Clients.Office.Excel.Functions.SPG(JB376, "SP_COUNTRY_NAME")</f>
        <v>#INVALID COMPANY ID</v>
      </c>
      <c r="JF376" t="s">
        <v>931</v>
      </c>
      <c r="JG376">
        <v>8342880</v>
      </c>
      <c r="JH376" t="s">
        <v>398</v>
      </c>
      <c r="JI376" s="11">
        <v>0</v>
      </c>
      <c r="JJ376" t="str">
        <f>_xll.SNL.Clients.Office.Excel.Functions.SPG(JG376, "SP_COUNTRY_NAME")</f>
        <v>South Africa</v>
      </c>
      <c r="JK376" t="s">
        <v>1500</v>
      </c>
      <c r="JL376">
        <v>28702408</v>
      </c>
      <c r="JM376" t="s">
        <v>398</v>
      </c>
      <c r="JN376" s="11">
        <v>0</v>
      </c>
      <c r="JO376" t="str">
        <f>_xll.SNL.Clients.Office.Excel.Functions.SPG(JL376, "SP_COUNTRY_NAME")</f>
        <v>Brazil</v>
      </c>
      <c r="JT376" t="str">
        <f>_xll.SNL.Clients.Office.Excel.Functions.SPG(JQ376, "SP_COUNTRY_NAME")</f>
        <v>#INVALID COMPANY ID</v>
      </c>
      <c r="JY376" t="str">
        <f>_xll.SNL.Clients.Office.Excel.Functions.SPG(JV376, "SP_COUNTRY_NAME")</f>
        <v>#INVALID COMPANY ID</v>
      </c>
      <c r="JZ376" t="s">
        <v>727</v>
      </c>
      <c r="KA376">
        <v>5777655</v>
      </c>
      <c r="KB376" t="s">
        <v>398</v>
      </c>
      <c r="KC376" s="11">
        <v>0</v>
      </c>
      <c r="KD376" t="str">
        <f>_xll.SNL.Clients.Office.Excel.Functions.SPG(KA376, "SP_COUNTRY_NAME")</f>
        <v>South Africa</v>
      </c>
      <c r="KI376" t="str">
        <f>_xll.SNL.Clients.Office.Excel.Functions.SPG(KF376, "SP_COUNTRY_NAME")</f>
        <v>#INVALID COMPANY ID</v>
      </c>
      <c r="KN376" t="str">
        <f>_xll.SNL.Clients.Office.Excel.Functions.SPG(KK376, "SP_COUNTRY_NAME")</f>
        <v>#INVALID COMPANY ID</v>
      </c>
    </row>
    <row r="377" spans="5:300" x14ac:dyDescent="0.35">
      <c r="E377" t="str">
        <f>_xll.SNL.Clients.Office.Excel.Functions.SPG(B377, "SP_COUNTRY_NAME")</f>
        <v>#INVALID COMPANY ID</v>
      </c>
      <c r="F377" t="s">
        <v>472</v>
      </c>
      <c r="G377">
        <v>4114882</v>
      </c>
      <c r="H377" t="s">
        <v>398</v>
      </c>
      <c r="I377" s="11">
        <v>0</v>
      </c>
      <c r="J377" t="str">
        <f>_xll.SNL.Clients.Office.Excel.Functions.SPG(G377, "SP_COUNTRY_NAME")</f>
        <v>Canada</v>
      </c>
      <c r="O377" t="str">
        <f>_xll.SNL.Clients.Office.Excel.Functions.SPG(L377, "SP_COUNTRY_NAME")</f>
        <v>#INVALID COMPANY ID</v>
      </c>
      <c r="P377" t="s">
        <v>1171</v>
      </c>
      <c r="Q377">
        <v>5858557</v>
      </c>
      <c r="R377" t="s">
        <v>403</v>
      </c>
      <c r="S377" s="11">
        <v>0</v>
      </c>
      <c r="T377" t="str">
        <f>_xll.SNL.Clients.Office.Excel.Functions.SPG(Q377, "SP_COUNTRY_NAME")</f>
        <v>South Africa</v>
      </c>
      <c r="Y377" t="str">
        <f>_xll.SNL.Clients.Office.Excel.Functions.SPG(V377, "SP_COUNTRY_NAME")</f>
        <v>#INVALID COMPANY ID</v>
      </c>
      <c r="AD377" t="str">
        <f>_xll.SNL.Clients.Office.Excel.Functions.SPG(AA377, "SP_COUNTRY_NAME")</f>
        <v>#INVALID COMPANY ID</v>
      </c>
      <c r="AI377" t="str">
        <f>_xll.SNL.Clients.Office.Excel.Functions.SPG(AF377, "SP_COUNTRY_NAME")</f>
        <v>#INVALID COMPANY ID</v>
      </c>
      <c r="AJ377" t="s">
        <v>1171</v>
      </c>
      <c r="AK377">
        <v>5858557</v>
      </c>
      <c r="AL377" t="s">
        <v>403</v>
      </c>
      <c r="AM377" s="11">
        <v>0</v>
      </c>
      <c r="AN377" t="str">
        <f>_xll.SNL.Clients.Office.Excel.Functions.SPG(AK377, "SP_COUNTRY_NAME")</f>
        <v>South Africa</v>
      </c>
      <c r="AS377" t="str">
        <f>_xll.SNL.Clients.Office.Excel.Functions.SPG(AP377, "SP_COUNTRY_NAME")</f>
        <v>#INVALID COMPANY ID</v>
      </c>
      <c r="AX377" t="str">
        <f>_xll.SNL.Clients.Office.Excel.Functions.SPG(AU377, "SP_COUNTRY_NAME")</f>
        <v>#INVALID COMPANY ID</v>
      </c>
      <c r="BC377" t="str">
        <f>_xll.SNL.Clients.Office.Excel.Functions.SPG(AZ377, "SP_COUNTRY_NAME")</f>
        <v>#INVALID COMPANY ID</v>
      </c>
      <c r="BH377" t="str">
        <f>_xll.SNL.Clients.Office.Excel.Functions.SPG(BE377, "SP_COUNTRY_NAME")</f>
        <v>#INVALID COMPANY ID</v>
      </c>
      <c r="BM377" t="str">
        <f>_xll.SNL.Clients.Office.Excel.Functions.SPG(BJ377, "SP_COUNTRY_NAME")</f>
        <v>#INVALID COMPANY ID</v>
      </c>
      <c r="BR377" t="str">
        <f>_xll.SNL.Clients.Office.Excel.Functions.SPG(BO377, "SP_COUNTRY_NAME")</f>
        <v>#INVALID COMPANY ID</v>
      </c>
      <c r="BW377" t="str">
        <f>_xll.SNL.Clients.Office.Excel.Functions.SPG(BT377, "SP_COUNTRY_NAME")</f>
        <v>#INVALID COMPANY ID</v>
      </c>
      <c r="BX377" t="s">
        <v>1819</v>
      </c>
      <c r="BY377">
        <v>4118161</v>
      </c>
      <c r="BZ377" t="s">
        <v>398</v>
      </c>
      <c r="CA377" s="11">
        <v>0</v>
      </c>
      <c r="CB377" t="str">
        <f>_xll.SNL.Clients.Office.Excel.Functions.SPG(BY377, "SP_COUNTRY_NAME")</f>
        <v>USA</v>
      </c>
      <c r="CC377" t="s">
        <v>1501</v>
      </c>
      <c r="CD377">
        <v>12764260</v>
      </c>
      <c r="CE377" t="s">
        <v>398</v>
      </c>
      <c r="CF377" s="11">
        <v>0</v>
      </c>
      <c r="CG377" t="str">
        <f>_xll.SNL.Clients.Office.Excel.Functions.SPG(CD377, "SP_COUNTRY_NAME")</f>
        <v>USA</v>
      </c>
      <c r="CH377" t="s">
        <v>1819</v>
      </c>
      <c r="CI377">
        <v>4118161</v>
      </c>
      <c r="CJ377" t="s">
        <v>398</v>
      </c>
      <c r="CK377" s="11">
        <v>0</v>
      </c>
      <c r="CL377" t="str">
        <f>_xll.SNL.Clients.Office.Excel.Functions.SPG(CI377, "SP_COUNTRY_NAME")</f>
        <v>USA</v>
      </c>
      <c r="CQ377" t="str">
        <f>_xll.SNL.Clients.Office.Excel.Functions.SPG(CN377, "SP_COUNTRY_NAME")</f>
        <v>#INVALID COMPANY ID</v>
      </c>
      <c r="CV377" t="str">
        <f>_xll.SNL.Clients.Office.Excel.Functions.SPG(CS377, "SP_COUNTRY_NAME")</f>
        <v>#INVALID COMPANY ID</v>
      </c>
      <c r="CW377" t="s">
        <v>1819</v>
      </c>
      <c r="CX377">
        <v>4118161</v>
      </c>
      <c r="CY377" t="s">
        <v>398</v>
      </c>
      <c r="CZ377" s="11">
        <v>0</v>
      </c>
      <c r="DA377" t="str">
        <f>_xll.SNL.Clients.Office.Excel.Functions.SPG(CX377, "SP_COUNTRY_NAME")</f>
        <v>USA</v>
      </c>
      <c r="DF377" t="str">
        <f>_xll.SNL.Clients.Office.Excel.Functions.SPG(DC377, "SP_COUNTRY_NAME")</f>
        <v>#INVALID COMPANY ID</v>
      </c>
      <c r="DK377" t="str">
        <f>_xll.SNL.Clients.Office.Excel.Functions.SPG(DH377, "SP_COUNTRY_NAME")</f>
        <v>#INVALID COMPANY ID</v>
      </c>
      <c r="DL377" t="s">
        <v>472</v>
      </c>
      <c r="DM377">
        <v>4114882</v>
      </c>
      <c r="DN377" t="s">
        <v>398</v>
      </c>
      <c r="DO377" s="11">
        <v>0</v>
      </c>
      <c r="DP377" t="str">
        <f>_xll.SNL.Clients.Office.Excel.Functions.SPG(DM377, "SP_COUNTRY_NAME")</f>
        <v>Canada</v>
      </c>
      <c r="DQ377" t="s">
        <v>472</v>
      </c>
      <c r="DR377">
        <v>4114882</v>
      </c>
      <c r="DS377" t="s">
        <v>398</v>
      </c>
      <c r="DT377" s="11">
        <v>0</v>
      </c>
      <c r="DU377" t="str">
        <f>_xll.SNL.Clients.Office.Excel.Functions.SPG(DR377, "SP_COUNTRY_NAME")</f>
        <v>Canada</v>
      </c>
      <c r="DV377" t="s">
        <v>472</v>
      </c>
      <c r="DW377">
        <v>4114882</v>
      </c>
      <c r="DX377" t="s">
        <v>398</v>
      </c>
      <c r="DY377" s="11">
        <v>0</v>
      </c>
      <c r="DZ377" t="str">
        <f>_xll.SNL.Clients.Office.Excel.Functions.SPG(DW377, "SP_COUNTRY_NAME")</f>
        <v>Canada</v>
      </c>
      <c r="EE377" t="str">
        <f>_xll.SNL.Clients.Office.Excel.Functions.SPG(EB377, "SP_COUNTRY_NAME")</f>
        <v>#INVALID COMPANY ID</v>
      </c>
      <c r="EF377" t="s">
        <v>2035</v>
      </c>
      <c r="EG377" t="s">
        <v>348</v>
      </c>
      <c r="EH377" t="s">
        <v>406</v>
      </c>
      <c r="EI377" s="11">
        <v>0</v>
      </c>
      <c r="EJ377" t="str">
        <f>_xll.SNL.Clients.Office.Excel.Functions.SPG(EG377, "SP_COUNTRY_NAME")</f>
        <v>China</v>
      </c>
      <c r="EO377" t="str">
        <f>_xll.SNL.Clients.Office.Excel.Functions.SPG(EL377, "SP_COUNTRY_NAME")</f>
        <v>#INVALID COMPANY ID</v>
      </c>
      <c r="ET377" t="str">
        <f>_xll.SNL.Clients.Office.Excel.Functions.SPG(EQ377, "SP_COUNTRY_NAME")</f>
        <v>#INVALID COMPANY ID</v>
      </c>
      <c r="EY377" t="str">
        <f>_xll.SNL.Clients.Office.Excel.Functions.SPG(EV377, "SP_COUNTRY_NAME")</f>
        <v>#INVALID COMPANY ID</v>
      </c>
      <c r="EZ377" t="s">
        <v>1501</v>
      </c>
      <c r="FA377">
        <v>12764260</v>
      </c>
      <c r="FB377" t="s">
        <v>398</v>
      </c>
      <c r="FC377" s="11">
        <v>0</v>
      </c>
      <c r="FD377" t="str">
        <f>_xll.SNL.Clients.Office.Excel.Functions.SPG(FA377, "SP_COUNTRY_NAME")</f>
        <v>USA</v>
      </c>
      <c r="FE377" t="s">
        <v>1501</v>
      </c>
      <c r="FF377">
        <v>12764260</v>
      </c>
      <c r="FG377" t="s">
        <v>398</v>
      </c>
      <c r="FH377" s="11">
        <v>0</v>
      </c>
      <c r="FI377" t="str">
        <f>_xll.SNL.Clients.Office.Excel.Functions.SPG(FF377, "SP_COUNTRY_NAME")</f>
        <v>USA</v>
      </c>
      <c r="FJ377" t="s">
        <v>1819</v>
      </c>
      <c r="FK377">
        <v>4118161</v>
      </c>
      <c r="FL377" t="s">
        <v>398</v>
      </c>
      <c r="FM377" s="11">
        <v>0</v>
      </c>
      <c r="FN377" t="str">
        <f>_xll.SNL.Clients.Office.Excel.Functions.SPG(FK377, "SP_COUNTRY_NAME")</f>
        <v>USA</v>
      </c>
      <c r="FS377" t="str">
        <f>_xll.SNL.Clients.Office.Excel.Functions.SPG(FP377, "SP_COUNTRY_NAME")</f>
        <v>#INVALID COMPANY ID</v>
      </c>
      <c r="FT377" t="s">
        <v>2035</v>
      </c>
      <c r="FU377" t="s">
        <v>348</v>
      </c>
      <c r="FV377" t="s">
        <v>406</v>
      </c>
      <c r="FW377" s="11">
        <v>0</v>
      </c>
      <c r="FX377" t="str">
        <f>_xll.SNL.Clients.Office.Excel.Functions.SPG(FU377, "SP_COUNTRY_NAME")</f>
        <v>China</v>
      </c>
      <c r="GC377" t="str">
        <f>_xll.SNL.Clients.Office.Excel.Functions.SPG(FZ377, "SP_COUNTRY_NAME")</f>
        <v>#INVALID COMPANY ID</v>
      </c>
      <c r="GH377" t="str">
        <f>_xll.SNL.Clients.Office.Excel.Functions.SPG(GE377, "SP_COUNTRY_NAME")</f>
        <v>#INVALID COMPANY ID</v>
      </c>
      <c r="GM377" t="str">
        <f>_xll.SNL.Clients.Office.Excel.Functions.SPG(GJ377, "SP_COUNTRY_NAME")</f>
        <v>#INVALID COMPANY ID</v>
      </c>
      <c r="GR377" t="str">
        <f>_xll.SNL.Clients.Office.Excel.Functions.SPG(GO377, "SP_COUNTRY_NAME")</f>
        <v>#INVALID COMPANY ID</v>
      </c>
      <c r="GW377" t="str">
        <f>_xll.SNL.Clients.Office.Excel.Functions.SPG(GT377, "SP_COUNTRY_NAME")</f>
        <v>#INVALID COMPANY ID</v>
      </c>
      <c r="HB377" t="str">
        <f>_xll.SNL.Clients.Office.Excel.Functions.SPG(GY377, "SP_COUNTRY_NAME")</f>
        <v>#INVALID COMPANY ID</v>
      </c>
      <c r="HC377" t="s">
        <v>1819</v>
      </c>
      <c r="HD377">
        <v>4118161</v>
      </c>
      <c r="HE377" t="s">
        <v>398</v>
      </c>
      <c r="HF377" s="11">
        <v>0</v>
      </c>
      <c r="HG377" t="str">
        <f>_xll.SNL.Clients.Office.Excel.Functions.SPG(HD377, "SP_COUNTRY_NAME")</f>
        <v>USA</v>
      </c>
      <c r="HL377" t="str">
        <f>_xll.SNL.Clients.Office.Excel.Functions.SPG(HI377, "SP_COUNTRY_NAME")</f>
        <v>#INVALID COMPANY ID</v>
      </c>
      <c r="HQ377" t="str">
        <f>_xll.SNL.Clients.Office.Excel.Functions.SPG(HN377, "SP_COUNTRY_NAME")</f>
        <v>#INVALID COMPANY ID</v>
      </c>
      <c r="HR377" t="s">
        <v>1819</v>
      </c>
      <c r="HS377">
        <v>4118161</v>
      </c>
      <c r="HT377" t="s">
        <v>398</v>
      </c>
      <c r="HU377" s="11">
        <v>0</v>
      </c>
      <c r="HV377" t="str">
        <f>_xll.SNL.Clients.Office.Excel.Functions.SPG(HS377, "SP_COUNTRY_NAME")</f>
        <v>USA</v>
      </c>
      <c r="HW377" t="s">
        <v>2035</v>
      </c>
      <c r="HX377" t="s">
        <v>348</v>
      </c>
      <c r="HY377" t="s">
        <v>406</v>
      </c>
      <c r="HZ377" s="11">
        <v>0</v>
      </c>
      <c r="IA377" t="str">
        <f>_xll.SNL.Clients.Office.Excel.Functions.SPG(HX377, "SP_COUNTRY_NAME")</f>
        <v>China</v>
      </c>
      <c r="IF377" t="str">
        <f>_xll.SNL.Clients.Office.Excel.Functions.SPG(IC377, "SP_COUNTRY_NAME")</f>
        <v>#INVALID COMPANY ID</v>
      </c>
      <c r="IK377" t="str">
        <f>_xll.SNL.Clients.Office.Excel.Functions.SPG(IH377, "SP_COUNTRY_NAME")</f>
        <v>#INVALID COMPANY ID</v>
      </c>
      <c r="IP377" t="str">
        <f>_xll.SNL.Clients.Office.Excel.Functions.SPG(IM377, "SP_COUNTRY_NAME")</f>
        <v>#INVALID COMPANY ID</v>
      </c>
      <c r="IU377" t="str">
        <f>_xll.SNL.Clients.Office.Excel.Functions.SPG(IR377, "SP_COUNTRY_NAME")</f>
        <v>#INVALID COMPANY ID</v>
      </c>
      <c r="IZ377" t="str">
        <f>_xll.SNL.Clients.Office.Excel.Functions.SPG(IW377, "SP_COUNTRY_NAME")</f>
        <v>#INVALID COMPANY ID</v>
      </c>
      <c r="JE377" t="str">
        <f>_xll.SNL.Clients.Office.Excel.Functions.SPG(JB377, "SP_COUNTRY_NAME")</f>
        <v>#INVALID COMPANY ID</v>
      </c>
      <c r="JF377" t="s">
        <v>472</v>
      </c>
      <c r="JG377">
        <v>4114882</v>
      </c>
      <c r="JH377" t="s">
        <v>398</v>
      </c>
      <c r="JI377" s="11">
        <v>0</v>
      </c>
      <c r="JJ377" t="str">
        <f>_xll.SNL.Clients.Office.Excel.Functions.SPG(JG377, "SP_COUNTRY_NAME")</f>
        <v>Canada</v>
      </c>
      <c r="JK377" t="s">
        <v>1501</v>
      </c>
      <c r="JL377">
        <v>12764260</v>
      </c>
      <c r="JM377" t="s">
        <v>398</v>
      </c>
      <c r="JN377" s="11">
        <v>0</v>
      </c>
      <c r="JO377" t="str">
        <f>_xll.SNL.Clients.Office.Excel.Functions.SPG(JL377, "SP_COUNTRY_NAME")</f>
        <v>USA</v>
      </c>
      <c r="JT377" t="str">
        <f>_xll.SNL.Clients.Office.Excel.Functions.SPG(JQ377, "SP_COUNTRY_NAME")</f>
        <v>#INVALID COMPANY ID</v>
      </c>
      <c r="JY377" t="str">
        <f>_xll.SNL.Clients.Office.Excel.Functions.SPG(JV377, "SP_COUNTRY_NAME")</f>
        <v>#INVALID COMPANY ID</v>
      </c>
      <c r="JZ377" t="s">
        <v>1819</v>
      </c>
      <c r="KA377">
        <v>4118161</v>
      </c>
      <c r="KB377" t="s">
        <v>398</v>
      </c>
      <c r="KC377" s="11">
        <v>0</v>
      </c>
      <c r="KD377" t="str">
        <f>_xll.SNL.Clients.Office.Excel.Functions.SPG(KA377, "SP_COUNTRY_NAME")</f>
        <v>USA</v>
      </c>
      <c r="KI377" t="str">
        <f>_xll.SNL.Clients.Office.Excel.Functions.SPG(KF377, "SP_COUNTRY_NAME")</f>
        <v>#INVALID COMPANY ID</v>
      </c>
      <c r="KN377" t="str">
        <f>_xll.SNL.Clients.Office.Excel.Functions.SPG(KK377, "SP_COUNTRY_NAME")</f>
        <v>#INVALID COMPANY ID</v>
      </c>
    </row>
    <row r="378" spans="5:300" x14ac:dyDescent="0.35">
      <c r="E378" t="str">
        <f>_xll.SNL.Clients.Office.Excel.Functions.SPG(B378, "SP_COUNTRY_NAME")</f>
        <v>#INVALID COMPANY ID</v>
      </c>
      <c r="F378" t="s">
        <v>932</v>
      </c>
      <c r="G378">
        <v>139139532</v>
      </c>
      <c r="H378" t="s">
        <v>398</v>
      </c>
      <c r="I378" s="11">
        <v>0</v>
      </c>
      <c r="J378" t="str">
        <f>_xll.SNL.Clients.Office.Excel.Functions.SPG(G378, "SP_COUNTRY_NAME")</f>
        <v>#INVALID COMPANY ID</v>
      </c>
      <c r="O378" t="str">
        <f>_xll.SNL.Clients.Office.Excel.Functions.SPG(L378, "SP_COUNTRY_NAME")</f>
        <v>#INVALID COMPANY ID</v>
      </c>
      <c r="P378" t="s">
        <v>1172</v>
      </c>
      <c r="Q378">
        <v>4138221</v>
      </c>
      <c r="R378" t="s">
        <v>398</v>
      </c>
      <c r="S378" s="11">
        <v>0</v>
      </c>
      <c r="T378" t="str">
        <f>_xll.SNL.Clients.Office.Excel.Functions.SPG(Q378, "SP_COUNTRY_NAME")</f>
        <v>China</v>
      </c>
      <c r="Y378" t="str">
        <f>_xll.SNL.Clients.Office.Excel.Functions.SPG(V378, "SP_COUNTRY_NAME")</f>
        <v>#INVALID COMPANY ID</v>
      </c>
      <c r="AD378" t="str">
        <f>_xll.SNL.Clients.Office.Excel.Functions.SPG(AA378, "SP_COUNTRY_NAME")</f>
        <v>#INVALID COMPANY ID</v>
      </c>
      <c r="AI378" t="str">
        <f>_xll.SNL.Clients.Office.Excel.Functions.SPG(AF378, "SP_COUNTRY_NAME")</f>
        <v>#INVALID COMPANY ID</v>
      </c>
      <c r="AJ378" t="s">
        <v>1172</v>
      </c>
      <c r="AK378">
        <v>4138221</v>
      </c>
      <c r="AL378" t="s">
        <v>398</v>
      </c>
      <c r="AM378" s="11">
        <v>0</v>
      </c>
      <c r="AN378" t="str">
        <f>_xll.SNL.Clients.Office.Excel.Functions.SPG(AK378, "SP_COUNTRY_NAME")</f>
        <v>China</v>
      </c>
      <c r="AS378" t="str">
        <f>_xll.SNL.Clients.Office.Excel.Functions.SPG(AP378, "SP_COUNTRY_NAME")</f>
        <v>#INVALID COMPANY ID</v>
      </c>
      <c r="AX378" t="str">
        <f>_xll.SNL.Clients.Office.Excel.Functions.SPG(AU378, "SP_COUNTRY_NAME")</f>
        <v>#INVALID COMPANY ID</v>
      </c>
      <c r="BC378" t="str">
        <f>_xll.SNL.Clients.Office.Excel.Functions.SPG(AZ378, "SP_COUNTRY_NAME")</f>
        <v>#INVALID COMPANY ID</v>
      </c>
      <c r="BH378" t="str">
        <f>_xll.SNL.Clients.Office.Excel.Functions.SPG(BE378, "SP_COUNTRY_NAME")</f>
        <v>#INVALID COMPANY ID</v>
      </c>
      <c r="BM378" t="str">
        <f>_xll.SNL.Clients.Office.Excel.Functions.SPG(BJ378, "SP_COUNTRY_NAME")</f>
        <v>#INVALID COMPANY ID</v>
      </c>
      <c r="BR378" t="str">
        <f>_xll.SNL.Clients.Office.Excel.Functions.SPG(BO378, "SP_COUNTRY_NAME")</f>
        <v>#INVALID COMPANY ID</v>
      </c>
      <c r="BW378" t="str">
        <f>_xll.SNL.Clients.Office.Excel.Functions.SPG(BT378, "SP_COUNTRY_NAME")</f>
        <v>#INVALID COMPANY ID</v>
      </c>
      <c r="BX378" t="s">
        <v>633</v>
      </c>
      <c r="BY378">
        <v>100406</v>
      </c>
      <c r="BZ378" t="s">
        <v>401</v>
      </c>
      <c r="CA378" s="11">
        <v>0</v>
      </c>
      <c r="CB378" t="str">
        <f>_xll.SNL.Clients.Office.Excel.Functions.SPG(BY378, "SP_COUNTRY_NAME")</f>
        <v>USA</v>
      </c>
      <c r="CC378" t="s">
        <v>1502</v>
      </c>
      <c r="CD378">
        <v>28791761</v>
      </c>
      <c r="CE378" t="s">
        <v>403</v>
      </c>
      <c r="CF378" s="11">
        <v>0</v>
      </c>
      <c r="CG378" t="str">
        <f>_xll.SNL.Clients.Office.Excel.Functions.SPG(CD378, "SP_COUNTRY_NAME")</f>
        <v>Singapore</v>
      </c>
      <c r="CH378" t="s">
        <v>633</v>
      </c>
      <c r="CI378">
        <v>100406</v>
      </c>
      <c r="CJ378" t="s">
        <v>401</v>
      </c>
      <c r="CK378" s="11">
        <v>0</v>
      </c>
      <c r="CL378" t="str">
        <f>_xll.SNL.Clients.Office.Excel.Functions.SPG(CI378, "SP_COUNTRY_NAME")</f>
        <v>USA</v>
      </c>
      <c r="CQ378" t="str">
        <f>_xll.SNL.Clients.Office.Excel.Functions.SPG(CN378, "SP_COUNTRY_NAME")</f>
        <v>#INVALID COMPANY ID</v>
      </c>
      <c r="CV378" t="str">
        <f>_xll.SNL.Clients.Office.Excel.Functions.SPG(CS378, "SP_COUNTRY_NAME")</f>
        <v>#INVALID COMPANY ID</v>
      </c>
      <c r="CW378" t="s">
        <v>633</v>
      </c>
      <c r="CX378">
        <v>100406</v>
      </c>
      <c r="CY378" t="s">
        <v>401</v>
      </c>
      <c r="CZ378" s="11">
        <v>0</v>
      </c>
      <c r="DA378" t="str">
        <f>_xll.SNL.Clients.Office.Excel.Functions.SPG(CX378, "SP_COUNTRY_NAME")</f>
        <v>USA</v>
      </c>
      <c r="DF378" t="str">
        <f>_xll.SNL.Clients.Office.Excel.Functions.SPG(DC378, "SP_COUNTRY_NAME")</f>
        <v>#INVALID COMPANY ID</v>
      </c>
      <c r="DK378" t="str">
        <f>_xll.SNL.Clients.Office.Excel.Functions.SPG(DH378, "SP_COUNTRY_NAME")</f>
        <v>#INVALID COMPANY ID</v>
      </c>
      <c r="DL378" t="s">
        <v>932</v>
      </c>
      <c r="DM378">
        <v>139139532</v>
      </c>
      <c r="DN378" t="s">
        <v>398</v>
      </c>
      <c r="DO378" s="11">
        <v>0</v>
      </c>
      <c r="DP378" t="str">
        <f>_xll.SNL.Clients.Office.Excel.Functions.SPG(DM378, "SP_COUNTRY_NAME")</f>
        <v>#INVALID COMPANY ID</v>
      </c>
      <c r="DQ378" t="s">
        <v>932</v>
      </c>
      <c r="DR378">
        <v>139139532</v>
      </c>
      <c r="DS378" t="s">
        <v>398</v>
      </c>
      <c r="DT378" s="11">
        <v>0</v>
      </c>
      <c r="DU378" t="str">
        <f>_xll.SNL.Clients.Office.Excel.Functions.SPG(DR378, "SP_COUNTRY_NAME")</f>
        <v>#INVALID COMPANY ID</v>
      </c>
      <c r="DV378" t="s">
        <v>932</v>
      </c>
      <c r="DW378">
        <v>139139532</v>
      </c>
      <c r="DX378" t="s">
        <v>398</v>
      </c>
      <c r="DY378" s="11">
        <v>0</v>
      </c>
      <c r="DZ378" t="str">
        <f>_xll.SNL.Clients.Office.Excel.Functions.SPG(DW378, "SP_COUNTRY_NAME")</f>
        <v>#INVALID COMPANY ID</v>
      </c>
      <c r="EE378" t="str">
        <f>_xll.SNL.Clients.Office.Excel.Functions.SPG(EB378, "SP_COUNTRY_NAME")</f>
        <v>#INVALID COMPANY ID</v>
      </c>
      <c r="EF378" t="s">
        <v>540</v>
      </c>
      <c r="EG378">
        <v>110570</v>
      </c>
      <c r="EH378" t="s">
        <v>398</v>
      </c>
      <c r="EI378" s="11">
        <v>0</v>
      </c>
      <c r="EJ378" t="str">
        <f>_xll.SNL.Clients.Office.Excel.Functions.SPG(EG378, "SP_COUNTRY_NAME")</f>
        <v>USA</v>
      </c>
      <c r="EO378" t="str">
        <f>_xll.SNL.Clients.Office.Excel.Functions.SPG(EL378, "SP_COUNTRY_NAME")</f>
        <v>#INVALID COMPANY ID</v>
      </c>
      <c r="ET378" t="str">
        <f>_xll.SNL.Clients.Office.Excel.Functions.SPG(EQ378, "SP_COUNTRY_NAME")</f>
        <v>#INVALID COMPANY ID</v>
      </c>
      <c r="EY378" t="str">
        <f>_xll.SNL.Clients.Office.Excel.Functions.SPG(EV378, "SP_COUNTRY_NAME")</f>
        <v>#INVALID COMPANY ID</v>
      </c>
      <c r="EZ378" t="s">
        <v>1502</v>
      </c>
      <c r="FA378">
        <v>28791761</v>
      </c>
      <c r="FB378" t="s">
        <v>403</v>
      </c>
      <c r="FC378" s="11">
        <v>0</v>
      </c>
      <c r="FD378" t="str">
        <f>_xll.SNL.Clients.Office.Excel.Functions.SPG(FA378, "SP_COUNTRY_NAME")</f>
        <v>Singapore</v>
      </c>
      <c r="FE378" t="s">
        <v>1502</v>
      </c>
      <c r="FF378">
        <v>28791761</v>
      </c>
      <c r="FG378" t="s">
        <v>403</v>
      </c>
      <c r="FH378" s="11">
        <v>0</v>
      </c>
      <c r="FI378" t="str">
        <f>_xll.SNL.Clients.Office.Excel.Functions.SPG(FF378, "SP_COUNTRY_NAME")</f>
        <v>Singapore</v>
      </c>
      <c r="FJ378" t="s">
        <v>633</v>
      </c>
      <c r="FK378">
        <v>100406</v>
      </c>
      <c r="FL378" t="s">
        <v>401</v>
      </c>
      <c r="FM378" s="11">
        <v>0</v>
      </c>
      <c r="FN378" t="str">
        <f>_xll.SNL.Clients.Office.Excel.Functions.SPG(FK378, "SP_COUNTRY_NAME")</f>
        <v>USA</v>
      </c>
      <c r="FS378" t="str">
        <f>_xll.SNL.Clients.Office.Excel.Functions.SPG(FP378, "SP_COUNTRY_NAME")</f>
        <v>#INVALID COMPANY ID</v>
      </c>
      <c r="FT378" t="s">
        <v>540</v>
      </c>
      <c r="FU378">
        <v>110570</v>
      </c>
      <c r="FV378" t="s">
        <v>398</v>
      </c>
      <c r="FW378" s="11">
        <v>0</v>
      </c>
      <c r="FX378" t="str">
        <f>_xll.SNL.Clients.Office.Excel.Functions.SPG(FU378, "SP_COUNTRY_NAME")</f>
        <v>USA</v>
      </c>
      <c r="GC378" t="str">
        <f>_xll.SNL.Clients.Office.Excel.Functions.SPG(FZ378, "SP_COUNTRY_NAME")</f>
        <v>#INVALID COMPANY ID</v>
      </c>
      <c r="GH378" t="str">
        <f>_xll.SNL.Clients.Office.Excel.Functions.SPG(GE378, "SP_COUNTRY_NAME")</f>
        <v>#INVALID COMPANY ID</v>
      </c>
      <c r="GM378" t="str">
        <f>_xll.SNL.Clients.Office.Excel.Functions.SPG(GJ378, "SP_COUNTRY_NAME")</f>
        <v>#INVALID COMPANY ID</v>
      </c>
      <c r="GR378" t="str">
        <f>_xll.SNL.Clients.Office.Excel.Functions.SPG(GO378, "SP_COUNTRY_NAME")</f>
        <v>#INVALID COMPANY ID</v>
      </c>
      <c r="GW378" t="str">
        <f>_xll.SNL.Clients.Office.Excel.Functions.SPG(GT378, "SP_COUNTRY_NAME")</f>
        <v>#INVALID COMPANY ID</v>
      </c>
      <c r="HB378" t="str">
        <f>_xll.SNL.Clients.Office.Excel.Functions.SPG(GY378, "SP_COUNTRY_NAME")</f>
        <v>#INVALID COMPANY ID</v>
      </c>
      <c r="HC378" t="s">
        <v>633</v>
      </c>
      <c r="HD378">
        <v>100406</v>
      </c>
      <c r="HE378" t="s">
        <v>401</v>
      </c>
      <c r="HF378" s="11">
        <v>0</v>
      </c>
      <c r="HG378" t="str">
        <f>_xll.SNL.Clients.Office.Excel.Functions.SPG(HD378, "SP_COUNTRY_NAME")</f>
        <v>USA</v>
      </c>
      <c r="HL378" t="str">
        <f>_xll.SNL.Clients.Office.Excel.Functions.SPG(HI378, "SP_COUNTRY_NAME")</f>
        <v>#INVALID COMPANY ID</v>
      </c>
      <c r="HQ378" t="str">
        <f>_xll.SNL.Clients.Office.Excel.Functions.SPG(HN378, "SP_COUNTRY_NAME")</f>
        <v>#INVALID COMPANY ID</v>
      </c>
      <c r="HR378" t="s">
        <v>633</v>
      </c>
      <c r="HS378">
        <v>100406</v>
      </c>
      <c r="HT378" t="s">
        <v>401</v>
      </c>
      <c r="HU378" s="11">
        <v>0</v>
      </c>
      <c r="HV378" t="str">
        <f>_xll.SNL.Clients.Office.Excel.Functions.SPG(HS378, "SP_COUNTRY_NAME")</f>
        <v>USA</v>
      </c>
      <c r="HW378" t="s">
        <v>540</v>
      </c>
      <c r="HX378">
        <v>110570</v>
      </c>
      <c r="HY378" t="s">
        <v>398</v>
      </c>
      <c r="HZ378" s="11">
        <v>0</v>
      </c>
      <c r="IA378" t="str">
        <f>_xll.SNL.Clients.Office.Excel.Functions.SPG(HX378, "SP_COUNTRY_NAME")</f>
        <v>USA</v>
      </c>
      <c r="IF378" t="str">
        <f>_xll.SNL.Clients.Office.Excel.Functions.SPG(IC378, "SP_COUNTRY_NAME")</f>
        <v>#INVALID COMPANY ID</v>
      </c>
      <c r="IK378" t="str">
        <f>_xll.SNL.Clients.Office.Excel.Functions.SPG(IH378, "SP_COUNTRY_NAME")</f>
        <v>#INVALID COMPANY ID</v>
      </c>
      <c r="IP378" t="str">
        <f>_xll.SNL.Clients.Office.Excel.Functions.SPG(IM378, "SP_COUNTRY_NAME")</f>
        <v>#INVALID COMPANY ID</v>
      </c>
      <c r="IU378" t="str">
        <f>_xll.SNL.Clients.Office.Excel.Functions.SPG(IR378, "SP_COUNTRY_NAME")</f>
        <v>#INVALID COMPANY ID</v>
      </c>
      <c r="IZ378" t="str">
        <f>_xll.SNL.Clients.Office.Excel.Functions.SPG(IW378, "SP_COUNTRY_NAME")</f>
        <v>#INVALID COMPANY ID</v>
      </c>
      <c r="JE378" t="str">
        <f>_xll.SNL.Clients.Office.Excel.Functions.SPG(JB378, "SP_COUNTRY_NAME")</f>
        <v>#INVALID COMPANY ID</v>
      </c>
      <c r="JF378" t="s">
        <v>932</v>
      </c>
      <c r="JG378">
        <v>139139532</v>
      </c>
      <c r="JH378" t="s">
        <v>398</v>
      </c>
      <c r="JI378" s="11">
        <v>0</v>
      </c>
      <c r="JJ378" t="str">
        <f>_xll.SNL.Clients.Office.Excel.Functions.SPG(JG378, "SP_COUNTRY_NAME")</f>
        <v>#INVALID COMPANY ID</v>
      </c>
      <c r="JK378" t="s">
        <v>1502</v>
      </c>
      <c r="JL378">
        <v>28791761</v>
      </c>
      <c r="JM378" t="s">
        <v>403</v>
      </c>
      <c r="JN378" s="11">
        <v>0</v>
      </c>
      <c r="JO378" t="str">
        <f>_xll.SNL.Clients.Office.Excel.Functions.SPG(JL378, "SP_COUNTRY_NAME")</f>
        <v>Singapore</v>
      </c>
      <c r="JT378" t="str">
        <f>_xll.SNL.Clients.Office.Excel.Functions.SPG(JQ378, "SP_COUNTRY_NAME")</f>
        <v>#INVALID COMPANY ID</v>
      </c>
      <c r="JY378" t="str">
        <f>_xll.SNL.Clients.Office.Excel.Functions.SPG(JV378, "SP_COUNTRY_NAME")</f>
        <v>#INVALID COMPANY ID</v>
      </c>
      <c r="JZ378" t="s">
        <v>633</v>
      </c>
      <c r="KA378">
        <v>100406</v>
      </c>
      <c r="KB378" t="s">
        <v>401</v>
      </c>
      <c r="KC378" s="11">
        <v>0</v>
      </c>
      <c r="KD378" t="str">
        <f>_xll.SNL.Clients.Office.Excel.Functions.SPG(KA378, "SP_COUNTRY_NAME")</f>
        <v>USA</v>
      </c>
      <c r="KI378" t="str">
        <f>_xll.SNL.Clients.Office.Excel.Functions.SPG(KF378, "SP_COUNTRY_NAME")</f>
        <v>#INVALID COMPANY ID</v>
      </c>
      <c r="KN378" t="str">
        <f>_xll.SNL.Clients.Office.Excel.Functions.SPG(KK378, "SP_COUNTRY_NAME")</f>
        <v>#INVALID COMPANY ID</v>
      </c>
    </row>
    <row r="379" spans="5:300" x14ac:dyDescent="0.35">
      <c r="E379" t="str">
        <f>_xll.SNL.Clients.Office.Excel.Functions.SPG(B379, "SP_COUNTRY_NAME")</f>
        <v>#INVALID COMPANY ID</v>
      </c>
      <c r="F379" t="s">
        <v>933</v>
      </c>
      <c r="G379">
        <v>27638536</v>
      </c>
      <c r="H379" t="s">
        <v>398</v>
      </c>
      <c r="I379" s="11">
        <v>0</v>
      </c>
      <c r="J379" t="str">
        <f>_xll.SNL.Clients.Office.Excel.Functions.SPG(G379, "SP_COUNTRY_NAME")</f>
        <v>South Africa</v>
      </c>
      <c r="O379" t="str">
        <f>_xll.SNL.Clients.Office.Excel.Functions.SPG(L379, "SP_COUNTRY_NAME")</f>
        <v>#INVALID COMPANY ID</v>
      </c>
      <c r="P379" t="s">
        <v>1173</v>
      </c>
      <c r="Q379">
        <v>5860870</v>
      </c>
      <c r="R379" t="s">
        <v>398</v>
      </c>
      <c r="S379" s="11">
        <v>0</v>
      </c>
      <c r="T379" t="str">
        <f>_xll.SNL.Clients.Office.Excel.Functions.SPG(Q379, "SP_COUNTRY_NAME")</f>
        <v>France</v>
      </c>
      <c r="Y379" t="str">
        <f>_xll.SNL.Clients.Office.Excel.Functions.SPG(V379, "SP_COUNTRY_NAME")</f>
        <v>#INVALID COMPANY ID</v>
      </c>
      <c r="AD379" t="str">
        <f>_xll.SNL.Clients.Office.Excel.Functions.SPG(AA379, "SP_COUNTRY_NAME")</f>
        <v>#INVALID COMPANY ID</v>
      </c>
      <c r="AI379" t="str">
        <f>_xll.SNL.Clients.Office.Excel.Functions.SPG(AF379, "SP_COUNTRY_NAME")</f>
        <v>#INVALID COMPANY ID</v>
      </c>
      <c r="AJ379" t="s">
        <v>1173</v>
      </c>
      <c r="AK379">
        <v>5860870</v>
      </c>
      <c r="AL379" t="s">
        <v>398</v>
      </c>
      <c r="AM379" s="11">
        <v>0</v>
      </c>
      <c r="AN379" t="str">
        <f>_xll.SNL.Clients.Office.Excel.Functions.SPG(AK379, "SP_COUNTRY_NAME")</f>
        <v>France</v>
      </c>
      <c r="AS379" t="str">
        <f>_xll.SNL.Clients.Office.Excel.Functions.SPG(AP379, "SP_COUNTRY_NAME")</f>
        <v>#INVALID COMPANY ID</v>
      </c>
      <c r="AX379" t="str">
        <f>_xll.SNL.Clients.Office.Excel.Functions.SPG(AU379, "SP_COUNTRY_NAME")</f>
        <v>#INVALID COMPANY ID</v>
      </c>
      <c r="BC379" t="str">
        <f>_xll.SNL.Clients.Office.Excel.Functions.SPG(AZ379, "SP_COUNTRY_NAME")</f>
        <v>#INVALID COMPANY ID</v>
      </c>
      <c r="BH379" t="str">
        <f>_xll.SNL.Clients.Office.Excel.Functions.SPG(BE379, "SP_COUNTRY_NAME")</f>
        <v>#INVALID COMPANY ID</v>
      </c>
      <c r="BM379" t="str">
        <f>_xll.SNL.Clients.Office.Excel.Functions.SPG(BJ379, "SP_COUNTRY_NAME")</f>
        <v>#INVALID COMPANY ID</v>
      </c>
      <c r="BR379" t="str">
        <f>_xll.SNL.Clients.Office.Excel.Functions.SPG(BO379, "SP_COUNTRY_NAME")</f>
        <v>#INVALID COMPANY ID</v>
      </c>
      <c r="BW379" t="str">
        <f>_xll.SNL.Clients.Office.Excel.Functions.SPG(BT379, "SP_COUNTRY_NAME")</f>
        <v>#INVALID COMPANY ID</v>
      </c>
      <c r="BX379" t="s">
        <v>1594</v>
      </c>
      <c r="BY379">
        <v>19067849</v>
      </c>
      <c r="BZ379" t="s">
        <v>325</v>
      </c>
      <c r="CA379" s="11">
        <v>0</v>
      </c>
      <c r="CB379" t="str">
        <f>_xll.SNL.Clients.Office.Excel.Functions.SPG(BY379, "SP_COUNTRY_NAME")</f>
        <v>USA</v>
      </c>
      <c r="CC379" t="s">
        <v>1503</v>
      </c>
      <c r="CD379">
        <v>8473138</v>
      </c>
      <c r="CE379" t="s">
        <v>398</v>
      </c>
      <c r="CF379" s="11">
        <v>0</v>
      </c>
      <c r="CG379" t="str">
        <f>_xll.SNL.Clients.Office.Excel.Functions.SPG(CD379, "SP_COUNTRY_NAME")</f>
        <v>Brazil</v>
      </c>
      <c r="CH379" t="s">
        <v>1594</v>
      </c>
      <c r="CI379">
        <v>19067849</v>
      </c>
      <c r="CJ379" t="s">
        <v>325</v>
      </c>
      <c r="CK379" s="11">
        <v>0</v>
      </c>
      <c r="CL379" t="str">
        <f>_xll.SNL.Clients.Office.Excel.Functions.SPG(CI379, "SP_COUNTRY_NAME")</f>
        <v>USA</v>
      </c>
      <c r="CQ379" t="str">
        <f>_xll.SNL.Clients.Office.Excel.Functions.SPG(CN379, "SP_COUNTRY_NAME")</f>
        <v>#INVALID COMPANY ID</v>
      </c>
      <c r="CV379" t="str">
        <f>_xll.SNL.Clients.Office.Excel.Functions.SPG(CS379, "SP_COUNTRY_NAME")</f>
        <v>#INVALID COMPANY ID</v>
      </c>
      <c r="CW379" t="s">
        <v>1594</v>
      </c>
      <c r="CX379">
        <v>19067849</v>
      </c>
      <c r="CY379" t="s">
        <v>325</v>
      </c>
      <c r="CZ379" s="11">
        <v>0</v>
      </c>
      <c r="DA379" t="str">
        <f>_xll.SNL.Clients.Office.Excel.Functions.SPG(CX379, "SP_COUNTRY_NAME")</f>
        <v>USA</v>
      </c>
      <c r="DF379" t="str">
        <f>_xll.SNL.Clients.Office.Excel.Functions.SPG(DC379, "SP_COUNTRY_NAME")</f>
        <v>#INVALID COMPANY ID</v>
      </c>
      <c r="DK379" t="str">
        <f>_xll.SNL.Clients.Office.Excel.Functions.SPG(DH379, "SP_COUNTRY_NAME")</f>
        <v>#INVALID COMPANY ID</v>
      </c>
      <c r="DL379" t="s">
        <v>933</v>
      </c>
      <c r="DM379">
        <v>27638536</v>
      </c>
      <c r="DN379" t="s">
        <v>398</v>
      </c>
      <c r="DO379" s="11">
        <v>0</v>
      </c>
      <c r="DP379" t="str">
        <f>_xll.SNL.Clients.Office.Excel.Functions.SPG(DM379, "SP_COUNTRY_NAME")</f>
        <v>South Africa</v>
      </c>
      <c r="DQ379" t="s">
        <v>933</v>
      </c>
      <c r="DR379">
        <v>27638536</v>
      </c>
      <c r="DS379" t="s">
        <v>398</v>
      </c>
      <c r="DT379" s="11">
        <v>0</v>
      </c>
      <c r="DU379" t="str">
        <f>_xll.SNL.Clients.Office.Excel.Functions.SPG(DR379, "SP_COUNTRY_NAME")</f>
        <v>South Africa</v>
      </c>
      <c r="DV379" t="s">
        <v>933</v>
      </c>
      <c r="DW379">
        <v>27638536</v>
      </c>
      <c r="DX379" t="s">
        <v>398</v>
      </c>
      <c r="DY379" s="11">
        <v>0</v>
      </c>
      <c r="DZ379" t="str">
        <f>_xll.SNL.Clients.Office.Excel.Functions.SPG(DW379, "SP_COUNTRY_NAME")</f>
        <v>South Africa</v>
      </c>
      <c r="EE379" t="str">
        <f>_xll.SNL.Clients.Office.Excel.Functions.SPG(EB379, "SP_COUNTRY_NAME")</f>
        <v>#INVALID COMPANY ID</v>
      </c>
      <c r="EF379" t="s">
        <v>602</v>
      </c>
      <c r="EG379">
        <v>4140617</v>
      </c>
      <c r="EH379" t="s">
        <v>398</v>
      </c>
      <c r="EI379" s="11">
        <v>0</v>
      </c>
      <c r="EJ379" t="str">
        <f>_xll.SNL.Clients.Office.Excel.Functions.SPG(EG379, "SP_COUNTRY_NAME")</f>
        <v>Switzerland</v>
      </c>
      <c r="EO379" t="str">
        <f>_xll.SNL.Clients.Office.Excel.Functions.SPG(EL379, "SP_COUNTRY_NAME")</f>
        <v>#INVALID COMPANY ID</v>
      </c>
      <c r="ET379" t="str">
        <f>_xll.SNL.Clients.Office.Excel.Functions.SPG(EQ379, "SP_COUNTRY_NAME")</f>
        <v>#INVALID COMPANY ID</v>
      </c>
      <c r="EY379" t="str">
        <f>_xll.SNL.Clients.Office.Excel.Functions.SPG(EV379, "SP_COUNTRY_NAME")</f>
        <v>#INVALID COMPANY ID</v>
      </c>
      <c r="EZ379" t="s">
        <v>1503</v>
      </c>
      <c r="FA379">
        <v>8473138</v>
      </c>
      <c r="FB379" t="s">
        <v>398</v>
      </c>
      <c r="FC379" s="11">
        <v>0</v>
      </c>
      <c r="FD379" t="str">
        <f>_xll.SNL.Clients.Office.Excel.Functions.SPG(FA379, "SP_COUNTRY_NAME")</f>
        <v>Brazil</v>
      </c>
      <c r="FE379" t="s">
        <v>1503</v>
      </c>
      <c r="FF379">
        <v>8473138</v>
      </c>
      <c r="FG379" t="s">
        <v>398</v>
      </c>
      <c r="FH379" s="11">
        <v>0</v>
      </c>
      <c r="FI379" t="str">
        <f>_xll.SNL.Clients.Office.Excel.Functions.SPG(FF379, "SP_COUNTRY_NAME")</f>
        <v>Brazil</v>
      </c>
      <c r="FJ379" t="s">
        <v>1594</v>
      </c>
      <c r="FK379">
        <v>19067849</v>
      </c>
      <c r="FL379" t="s">
        <v>325</v>
      </c>
      <c r="FM379" s="11">
        <v>0</v>
      </c>
      <c r="FN379" t="str">
        <f>_xll.SNL.Clients.Office.Excel.Functions.SPG(FK379, "SP_COUNTRY_NAME")</f>
        <v>USA</v>
      </c>
      <c r="FS379" t="str">
        <f>_xll.SNL.Clients.Office.Excel.Functions.SPG(FP379, "SP_COUNTRY_NAME")</f>
        <v>#INVALID COMPANY ID</v>
      </c>
      <c r="FT379" t="s">
        <v>602</v>
      </c>
      <c r="FU379">
        <v>4140617</v>
      </c>
      <c r="FV379" t="s">
        <v>398</v>
      </c>
      <c r="FW379" s="11">
        <v>0</v>
      </c>
      <c r="FX379" t="str">
        <f>_xll.SNL.Clients.Office.Excel.Functions.SPG(FU379, "SP_COUNTRY_NAME")</f>
        <v>Switzerland</v>
      </c>
      <c r="GC379" t="str">
        <f>_xll.SNL.Clients.Office.Excel.Functions.SPG(FZ379, "SP_COUNTRY_NAME")</f>
        <v>#INVALID COMPANY ID</v>
      </c>
      <c r="GH379" t="str">
        <f>_xll.SNL.Clients.Office.Excel.Functions.SPG(GE379, "SP_COUNTRY_NAME")</f>
        <v>#INVALID COMPANY ID</v>
      </c>
      <c r="GM379" t="str">
        <f>_xll.SNL.Clients.Office.Excel.Functions.SPG(GJ379, "SP_COUNTRY_NAME")</f>
        <v>#INVALID COMPANY ID</v>
      </c>
      <c r="GR379" t="str">
        <f>_xll.SNL.Clients.Office.Excel.Functions.SPG(GO379, "SP_COUNTRY_NAME")</f>
        <v>#INVALID COMPANY ID</v>
      </c>
      <c r="GW379" t="str">
        <f>_xll.SNL.Clients.Office.Excel.Functions.SPG(GT379, "SP_COUNTRY_NAME")</f>
        <v>#INVALID COMPANY ID</v>
      </c>
      <c r="HB379" t="str">
        <f>_xll.SNL.Clients.Office.Excel.Functions.SPG(GY379, "SP_COUNTRY_NAME")</f>
        <v>#INVALID COMPANY ID</v>
      </c>
      <c r="HC379" t="s">
        <v>1594</v>
      </c>
      <c r="HD379">
        <v>19067849</v>
      </c>
      <c r="HE379" t="s">
        <v>325</v>
      </c>
      <c r="HF379" s="11">
        <v>0</v>
      </c>
      <c r="HG379" t="str">
        <f>_xll.SNL.Clients.Office.Excel.Functions.SPG(HD379, "SP_COUNTRY_NAME")</f>
        <v>USA</v>
      </c>
      <c r="HL379" t="str">
        <f>_xll.SNL.Clients.Office.Excel.Functions.SPG(HI379, "SP_COUNTRY_NAME")</f>
        <v>#INVALID COMPANY ID</v>
      </c>
      <c r="HQ379" t="str">
        <f>_xll.SNL.Clients.Office.Excel.Functions.SPG(HN379, "SP_COUNTRY_NAME")</f>
        <v>#INVALID COMPANY ID</v>
      </c>
      <c r="HR379" t="s">
        <v>1594</v>
      </c>
      <c r="HS379">
        <v>19067849</v>
      </c>
      <c r="HT379" t="s">
        <v>325</v>
      </c>
      <c r="HU379" s="11">
        <v>0</v>
      </c>
      <c r="HV379" t="str">
        <f>_xll.SNL.Clients.Office.Excel.Functions.SPG(HS379, "SP_COUNTRY_NAME")</f>
        <v>USA</v>
      </c>
      <c r="HW379" t="s">
        <v>602</v>
      </c>
      <c r="HX379">
        <v>4140617</v>
      </c>
      <c r="HY379" t="s">
        <v>398</v>
      </c>
      <c r="HZ379" s="11">
        <v>0</v>
      </c>
      <c r="IA379" t="str">
        <f>_xll.SNL.Clients.Office.Excel.Functions.SPG(HX379, "SP_COUNTRY_NAME")</f>
        <v>Switzerland</v>
      </c>
      <c r="IF379" t="str">
        <f>_xll.SNL.Clients.Office.Excel.Functions.SPG(IC379, "SP_COUNTRY_NAME")</f>
        <v>#INVALID COMPANY ID</v>
      </c>
      <c r="IK379" t="str">
        <f>_xll.SNL.Clients.Office.Excel.Functions.SPG(IH379, "SP_COUNTRY_NAME")</f>
        <v>#INVALID COMPANY ID</v>
      </c>
      <c r="IP379" t="str">
        <f>_xll.SNL.Clients.Office.Excel.Functions.SPG(IM379, "SP_COUNTRY_NAME")</f>
        <v>#INVALID COMPANY ID</v>
      </c>
      <c r="IU379" t="str">
        <f>_xll.SNL.Clients.Office.Excel.Functions.SPG(IR379, "SP_COUNTRY_NAME")</f>
        <v>#INVALID COMPANY ID</v>
      </c>
      <c r="IZ379" t="str">
        <f>_xll.SNL.Clients.Office.Excel.Functions.SPG(IW379, "SP_COUNTRY_NAME")</f>
        <v>#INVALID COMPANY ID</v>
      </c>
      <c r="JE379" t="str">
        <f>_xll.SNL.Clients.Office.Excel.Functions.SPG(JB379, "SP_COUNTRY_NAME")</f>
        <v>#INVALID COMPANY ID</v>
      </c>
      <c r="JF379" t="s">
        <v>933</v>
      </c>
      <c r="JG379">
        <v>27638536</v>
      </c>
      <c r="JH379" t="s">
        <v>398</v>
      </c>
      <c r="JI379" s="11">
        <v>0</v>
      </c>
      <c r="JJ379" t="str">
        <f>_xll.SNL.Clients.Office.Excel.Functions.SPG(JG379, "SP_COUNTRY_NAME")</f>
        <v>South Africa</v>
      </c>
      <c r="JK379" t="s">
        <v>1503</v>
      </c>
      <c r="JL379">
        <v>8473138</v>
      </c>
      <c r="JM379" t="s">
        <v>398</v>
      </c>
      <c r="JN379" s="11">
        <v>0</v>
      </c>
      <c r="JO379" t="str">
        <f>_xll.SNL.Clients.Office.Excel.Functions.SPG(JL379, "SP_COUNTRY_NAME")</f>
        <v>Brazil</v>
      </c>
      <c r="JT379" t="str">
        <f>_xll.SNL.Clients.Office.Excel.Functions.SPG(JQ379, "SP_COUNTRY_NAME")</f>
        <v>#INVALID COMPANY ID</v>
      </c>
      <c r="JY379" t="str">
        <f>_xll.SNL.Clients.Office.Excel.Functions.SPG(JV379, "SP_COUNTRY_NAME")</f>
        <v>#INVALID COMPANY ID</v>
      </c>
      <c r="JZ379" t="s">
        <v>1594</v>
      </c>
      <c r="KA379">
        <v>19067849</v>
      </c>
      <c r="KB379" t="s">
        <v>325</v>
      </c>
      <c r="KC379" s="11">
        <v>0</v>
      </c>
      <c r="KD379" t="str">
        <f>_xll.SNL.Clients.Office.Excel.Functions.SPG(KA379, "SP_COUNTRY_NAME")</f>
        <v>USA</v>
      </c>
      <c r="KI379" t="str">
        <f>_xll.SNL.Clients.Office.Excel.Functions.SPG(KF379, "SP_COUNTRY_NAME")</f>
        <v>#INVALID COMPANY ID</v>
      </c>
      <c r="KN379" t="str">
        <f>_xll.SNL.Clients.Office.Excel.Functions.SPG(KK379, "SP_COUNTRY_NAME")</f>
        <v>#INVALID COMPANY ID</v>
      </c>
    </row>
    <row r="380" spans="5:300" x14ac:dyDescent="0.35">
      <c r="E380" t="str">
        <f>_xll.SNL.Clients.Office.Excel.Functions.SPG(B380, "SP_COUNTRY_NAME")</f>
        <v>#INVALID COMPANY ID</v>
      </c>
      <c r="F380" t="s">
        <v>934</v>
      </c>
      <c r="G380">
        <v>4138182</v>
      </c>
      <c r="H380" t="s">
        <v>398</v>
      </c>
      <c r="I380" s="11">
        <v>0</v>
      </c>
      <c r="J380" t="str">
        <f>_xll.SNL.Clients.Office.Excel.Functions.SPG(G380, "SP_COUNTRY_NAME")</f>
        <v>Luxembourg</v>
      </c>
      <c r="O380" t="str">
        <f>_xll.SNL.Clients.Office.Excel.Functions.SPG(L380, "SP_COUNTRY_NAME")</f>
        <v>#INVALID COMPANY ID</v>
      </c>
      <c r="P380" t="s">
        <v>1174</v>
      </c>
      <c r="Q380" t="s">
        <v>348</v>
      </c>
      <c r="R380" t="s">
        <v>406</v>
      </c>
      <c r="S380" s="11">
        <v>0</v>
      </c>
      <c r="T380" t="str">
        <f>_xll.SNL.Clients.Office.Excel.Functions.SPG(Q380, "SP_COUNTRY_NAME")</f>
        <v>China</v>
      </c>
      <c r="Y380" t="str">
        <f>_xll.SNL.Clients.Office.Excel.Functions.SPG(V380, "SP_COUNTRY_NAME")</f>
        <v>#INVALID COMPANY ID</v>
      </c>
      <c r="AD380" t="str">
        <f>_xll.SNL.Clients.Office.Excel.Functions.SPG(AA380, "SP_COUNTRY_NAME")</f>
        <v>#INVALID COMPANY ID</v>
      </c>
      <c r="AI380" t="str">
        <f>_xll.SNL.Clients.Office.Excel.Functions.SPG(AF380, "SP_COUNTRY_NAME")</f>
        <v>#INVALID COMPANY ID</v>
      </c>
      <c r="AJ380" t="s">
        <v>1174</v>
      </c>
      <c r="AK380" t="s">
        <v>348</v>
      </c>
      <c r="AL380" t="s">
        <v>406</v>
      </c>
      <c r="AM380" s="11">
        <v>0</v>
      </c>
      <c r="AN380" t="str">
        <f>_xll.SNL.Clients.Office.Excel.Functions.SPG(AK380, "SP_COUNTRY_NAME")</f>
        <v>China</v>
      </c>
      <c r="AS380" t="str">
        <f>_xll.SNL.Clients.Office.Excel.Functions.SPG(AP380, "SP_COUNTRY_NAME")</f>
        <v>#INVALID COMPANY ID</v>
      </c>
      <c r="AX380" t="str">
        <f>_xll.SNL.Clients.Office.Excel.Functions.SPG(AU380, "SP_COUNTRY_NAME")</f>
        <v>#INVALID COMPANY ID</v>
      </c>
      <c r="BC380" t="str">
        <f>_xll.SNL.Clients.Office.Excel.Functions.SPG(AZ380, "SP_COUNTRY_NAME")</f>
        <v>#INVALID COMPANY ID</v>
      </c>
      <c r="BH380" t="str">
        <f>_xll.SNL.Clients.Office.Excel.Functions.SPG(BE380, "SP_COUNTRY_NAME")</f>
        <v>#INVALID COMPANY ID</v>
      </c>
      <c r="BM380" t="str">
        <f>_xll.SNL.Clients.Office.Excel.Functions.SPG(BJ380, "SP_COUNTRY_NAME")</f>
        <v>#INVALID COMPANY ID</v>
      </c>
      <c r="BR380" t="str">
        <f>_xll.SNL.Clients.Office.Excel.Functions.SPG(BO380, "SP_COUNTRY_NAME")</f>
        <v>#INVALID COMPANY ID</v>
      </c>
      <c r="BW380" t="str">
        <f>_xll.SNL.Clients.Office.Excel.Functions.SPG(BT380, "SP_COUNTRY_NAME")</f>
        <v>#INVALID COMPANY ID</v>
      </c>
      <c r="BX380" t="s">
        <v>1820</v>
      </c>
      <c r="BY380">
        <v>109853274</v>
      </c>
      <c r="BZ380" t="s">
        <v>398</v>
      </c>
      <c r="CA380" s="11">
        <v>0</v>
      </c>
      <c r="CB380" t="str">
        <f>_xll.SNL.Clients.Office.Excel.Functions.SPG(BY380, "SP_COUNTRY_NAME")</f>
        <v>USA</v>
      </c>
      <c r="CC380" t="s">
        <v>1504</v>
      </c>
      <c r="CD380" t="s">
        <v>348</v>
      </c>
      <c r="CE380" t="s">
        <v>406</v>
      </c>
      <c r="CF380" s="11">
        <v>0</v>
      </c>
      <c r="CG380" t="str">
        <f>_xll.SNL.Clients.Office.Excel.Functions.SPG(CD380, "SP_COUNTRY_NAME")</f>
        <v>China</v>
      </c>
      <c r="CH380" t="s">
        <v>1820</v>
      </c>
      <c r="CI380">
        <v>109853274</v>
      </c>
      <c r="CJ380" t="s">
        <v>398</v>
      </c>
      <c r="CK380" s="11">
        <v>0</v>
      </c>
      <c r="CL380" t="str">
        <f>_xll.SNL.Clients.Office.Excel.Functions.SPG(CI380, "SP_COUNTRY_NAME")</f>
        <v>USA</v>
      </c>
      <c r="CQ380" t="str">
        <f>_xll.SNL.Clients.Office.Excel.Functions.SPG(CN380, "SP_COUNTRY_NAME")</f>
        <v>#INVALID COMPANY ID</v>
      </c>
      <c r="CV380" t="str">
        <f>_xll.SNL.Clients.Office.Excel.Functions.SPG(CS380, "SP_COUNTRY_NAME")</f>
        <v>#INVALID COMPANY ID</v>
      </c>
      <c r="CW380" t="s">
        <v>1820</v>
      </c>
      <c r="CX380">
        <v>109853274</v>
      </c>
      <c r="CY380" t="s">
        <v>398</v>
      </c>
      <c r="CZ380" s="11">
        <v>0</v>
      </c>
      <c r="DA380" t="str">
        <f>_xll.SNL.Clients.Office.Excel.Functions.SPG(CX380, "SP_COUNTRY_NAME")</f>
        <v>USA</v>
      </c>
      <c r="DF380" t="str">
        <f>_xll.SNL.Clients.Office.Excel.Functions.SPG(DC380, "SP_COUNTRY_NAME")</f>
        <v>#INVALID COMPANY ID</v>
      </c>
      <c r="DK380" t="str">
        <f>_xll.SNL.Clients.Office.Excel.Functions.SPG(DH380, "SP_COUNTRY_NAME")</f>
        <v>#INVALID COMPANY ID</v>
      </c>
      <c r="DL380" t="s">
        <v>934</v>
      </c>
      <c r="DM380">
        <v>4138182</v>
      </c>
      <c r="DN380" t="s">
        <v>398</v>
      </c>
      <c r="DO380" s="11">
        <v>0</v>
      </c>
      <c r="DP380" t="str">
        <f>_xll.SNL.Clients.Office.Excel.Functions.SPG(DM380, "SP_COUNTRY_NAME")</f>
        <v>Luxembourg</v>
      </c>
      <c r="DQ380" t="s">
        <v>934</v>
      </c>
      <c r="DR380">
        <v>4138182</v>
      </c>
      <c r="DS380" t="s">
        <v>398</v>
      </c>
      <c r="DT380" s="11">
        <v>0</v>
      </c>
      <c r="DU380" t="str">
        <f>_xll.SNL.Clients.Office.Excel.Functions.SPG(DR380, "SP_COUNTRY_NAME")</f>
        <v>Luxembourg</v>
      </c>
      <c r="DV380" t="s">
        <v>934</v>
      </c>
      <c r="DW380">
        <v>4138182</v>
      </c>
      <c r="DX380" t="s">
        <v>398</v>
      </c>
      <c r="DY380" s="11">
        <v>0</v>
      </c>
      <c r="DZ380" t="str">
        <f>_xll.SNL.Clients.Office.Excel.Functions.SPG(DW380, "SP_COUNTRY_NAME")</f>
        <v>Luxembourg</v>
      </c>
      <c r="EE380" t="str">
        <f>_xll.SNL.Clients.Office.Excel.Functions.SPG(EB380, "SP_COUNTRY_NAME")</f>
        <v>#INVALID COMPANY ID</v>
      </c>
      <c r="EF380" t="s">
        <v>700</v>
      </c>
      <c r="EG380">
        <v>7800204</v>
      </c>
      <c r="EH380" t="s">
        <v>403</v>
      </c>
      <c r="EI380" s="11">
        <v>0</v>
      </c>
      <c r="EJ380" t="str">
        <f>_xll.SNL.Clients.Office.Excel.Functions.SPG(EG380, "SP_COUNTRY_NAME")</f>
        <v>South Africa</v>
      </c>
      <c r="EO380" t="str">
        <f>_xll.SNL.Clients.Office.Excel.Functions.SPG(EL380, "SP_COUNTRY_NAME")</f>
        <v>#INVALID COMPANY ID</v>
      </c>
      <c r="ET380" t="str">
        <f>_xll.SNL.Clients.Office.Excel.Functions.SPG(EQ380, "SP_COUNTRY_NAME")</f>
        <v>#INVALID COMPANY ID</v>
      </c>
      <c r="EY380" t="str">
        <f>_xll.SNL.Clients.Office.Excel.Functions.SPG(EV380, "SP_COUNTRY_NAME")</f>
        <v>#INVALID COMPANY ID</v>
      </c>
      <c r="EZ380" t="s">
        <v>1504</v>
      </c>
      <c r="FA380" t="s">
        <v>348</v>
      </c>
      <c r="FB380" t="s">
        <v>406</v>
      </c>
      <c r="FC380" s="11">
        <v>0</v>
      </c>
      <c r="FD380" t="str">
        <f>_xll.SNL.Clients.Office.Excel.Functions.SPG(FA380, "SP_COUNTRY_NAME")</f>
        <v>China</v>
      </c>
      <c r="FE380" t="s">
        <v>1504</v>
      </c>
      <c r="FF380" t="s">
        <v>348</v>
      </c>
      <c r="FG380" t="s">
        <v>406</v>
      </c>
      <c r="FH380" s="11">
        <v>0</v>
      </c>
      <c r="FI380" t="str">
        <f>_xll.SNL.Clients.Office.Excel.Functions.SPG(FF380, "SP_COUNTRY_NAME")</f>
        <v>China</v>
      </c>
      <c r="FJ380" t="s">
        <v>1820</v>
      </c>
      <c r="FK380">
        <v>109853274</v>
      </c>
      <c r="FL380" t="s">
        <v>398</v>
      </c>
      <c r="FM380" s="11">
        <v>0</v>
      </c>
      <c r="FN380" t="str">
        <f>_xll.SNL.Clients.Office.Excel.Functions.SPG(FK380, "SP_COUNTRY_NAME")</f>
        <v>USA</v>
      </c>
      <c r="FS380" t="str">
        <f>_xll.SNL.Clients.Office.Excel.Functions.SPG(FP380, "SP_COUNTRY_NAME")</f>
        <v>#INVALID COMPANY ID</v>
      </c>
      <c r="FT380" t="s">
        <v>700</v>
      </c>
      <c r="FU380">
        <v>7800204</v>
      </c>
      <c r="FV380" t="s">
        <v>403</v>
      </c>
      <c r="FW380" s="11">
        <v>0</v>
      </c>
      <c r="FX380" t="str">
        <f>_xll.SNL.Clients.Office.Excel.Functions.SPG(FU380, "SP_COUNTRY_NAME")</f>
        <v>South Africa</v>
      </c>
      <c r="GC380" t="str">
        <f>_xll.SNL.Clients.Office.Excel.Functions.SPG(FZ380, "SP_COUNTRY_NAME")</f>
        <v>#INVALID COMPANY ID</v>
      </c>
      <c r="GH380" t="str">
        <f>_xll.SNL.Clients.Office.Excel.Functions.SPG(GE380, "SP_COUNTRY_NAME")</f>
        <v>#INVALID COMPANY ID</v>
      </c>
      <c r="GM380" t="str">
        <f>_xll.SNL.Clients.Office.Excel.Functions.SPG(GJ380, "SP_COUNTRY_NAME")</f>
        <v>#INVALID COMPANY ID</v>
      </c>
      <c r="GR380" t="str">
        <f>_xll.SNL.Clients.Office.Excel.Functions.SPG(GO380, "SP_COUNTRY_NAME")</f>
        <v>#INVALID COMPANY ID</v>
      </c>
      <c r="GW380" t="str">
        <f>_xll.SNL.Clients.Office.Excel.Functions.SPG(GT380, "SP_COUNTRY_NAME")</f>
        <v>#INVALID COMPANY ID</v>
      </c>
      <c r="HB380" t="str">
        <f>_xll.SNL.Clients.Office.Excel.Functions.SPG(GY380, "SP_COUNTRY_NAME")</f>
        <v>#INVALID COMPANY ID</v>
      </c>
      <c r="HC380" t="s">
        <v>1820</v>
      </c>
      <c r="HD380">
        <v>109853274</v>
      </c>
      <c r="HE380" t="s">
        <v>398</v>
      </c>
      <c r="HF380" s="11">
        <v>0</v>
      </c>
      <c r="HG380" t="str">
        <f>_xll.SNL.Clients.Office.Excel.Functions.SPG(HD380, "SP_COUNTRY_NAME")</f>
        <v>USA</v>
      </c>
      <c r="HL380" t="str">
        <f>_xll.SNL.Clients.Office.Excel.Functions.SPG(HI380, "SP_COUNTRY_NAME")</f>
        <v>#INVALID COMPANY ID</v>
      </c>
      <c r="HQ380" t="str">
        <f>_xll.SNL.Clients.Office.Excel.Functions.SPG(HN380, "SP_COUNTRY_NAME")</f>
        <v>#INVALID COMPANY ID</v>
      </c>
      <c r="HR380" t="s">
        <v>1820</v>
      </c>
      <c r="HS380">
        <v>109853274</v>
      </c>
      <c r="HT380" t="s">
        <v>398</v>
      </c>
      <c r="HU380" s="11">
        <v>0</v>
      </c>
      <c r="HV380" t="str">
        <f>_xll.SNL.Clients.Office.Excel.Functions.SPG(HS380, "SP_COUNTRY_NAME")</f>
        <v>USA</v>
      </c>
      <c r="HW380" t="s">
        <v>700</v>
      </c>
      <c r="HX380">
        <v>7800204</v>
      </c>
      <c r="HY380" t="s">
        <v>403</v>
      </c>
      <c r="HZ380" s="11">
        <v>0</v>
      </c>
      <c r="IA380" t="str">
        <f>_xll.SNL.Clients.Office.Excel.Functions.SPG(HX380, "SP_COUNTRY_NAME")</f>
        <v>South Africa</v>
      </c>
      <c r="IF380" t="str">
        <f>_xll.SNL.Clients.Office.Excel.Functions.SPG(IC380, "SP_COUNTRY_NAME")</f>
        <v>#INVALID COMPANY ID</v>
      </c>
      <c r="IK380" t="str">
        <f>_xll.SNL.Clients.Office.Excel.Functions.SPG(IH380, "SP_COUNTRY_NAME")</f>
        <v>#INVALID COMPANY ID</v>
      </c>
      <c r="IP380" t="str">
        <f>_xll.SNL.Clients.Office.Excel.Functions.SPG(IM380, "SP_COUNTRY_NAME")</f>
        <v>#INVALID COMPANY ID</v>
      </c>
      <c r="IU380" t="str">
        <f>_xll.SNL.Clients.Office.Excel.Functions.SPG(IR380, "SP_COUNTRY_NAME")</f>
        <v>#INVALID COMPANY ID</v>
      </c>
      <c r="IZ380" t="str">
        <f>_xll.SNL.Clients.Office.Excel.Functions.SPG(IW380, "SP_COUNTRY_NAME")</f>
        <v>#INVALID COMPANY ID</v>
      </c>
      <c r="JE380" t="str">
        <f>_xll.SNL.Clients.Office.Excel.Functions.SPG(JB380, "SP_COUNTRY_NAME")</f>
        <v>#INVALID COMPANY ID</v>
      </c>
      <c r="JF380" t="s">
        <v>934</v>
      </c>
      <c r="JG380">
        <v>4138182</v>
      </c>
      <c r="JH380" t="s">
        <v>398</v>
      </c>
      <c r="JI380" s="11">
        <v>0</v>
      </c>
      <c r="JJ380" t="str">
        <f>_xll.SNL.Clients.Office.Excel.Functions.SPG(JG380, "SP_COUNTRY_NAME")</f>
        <v>Luxembourg</v>
      </c>
      <c r="JK380" t="s">
        <v>1504</v>
      </c>
      <c r="JL380" t="s">
        <v>348</v>
      </c>
      <c r="JM380" t="s">
        <v>406</v>
      </c>
      <c r="JN380" s="11">
        <v>0</v>
      </c>
      <c r="JO380" t="str">
        <f>_xll.SNL.Clients.Office.Excel.Functions.SPG(JL380, "SP_COUNTRY_NAME")</f>
        <v>China</v>
      </c>
      <c r="JT380" t="str">
        <f>_xll.SNL.Clients.Office.Excel.Functions.SPG(JQ380, "SP_COUNTRY_NAME")</f>
        <v>#INVALID COMPANY ID</v>
      </c>
      <c r="JY380" t="str">
        <f>_xll.SNL.Clients.Office.Excel.Functions.SPG(JV380, "SP_COUNTRY_NAME")</f>
        <v>#INVALID COMPANY ID</v>
      </c>
      <c r="JZ380" t="s">
        <v>1820</v>
      </c>
      <c r="KA380">
        <v>109853274</v>
      </c>
      <c r="KB380" t="s">
        <v>398</v>
      </c>
      <c r="KC380" s="11">
        <v>0</v>
      </c>
      <c r="KD380" t="str">
        <f>_xll.SNL.Clients.Office.Excel.Functions.SPG(KA380, "SP_COUNTRY_NAME")</f>
        <v>USA</v>
      </c>
      <c r="KI380" t="str">
        <f>_xll.SNL.Clients.Office.Excel.Functions.SPG(KF380, "SP_COUNTRY_NAME")</f>
        <v>#INVALID COMPANY ID</v>
      </c>
      <c r="KN380" t="str">
        <f>_xll.SNL.Clients.Office.Excel.Functions.SPG(KK380, "SP_COUNTRY_NAME")</f>
        <v>#INVALID COMPANY ID</v>
      </c>
    </row>
    <row r="381" spans="5:300" x14ac:dyDescent="0.35">
      <c r="E381" t="str">
        <f>_xll.SNL.Clients.Office.Excel.Functions.SPG(B381, "SP_COUNTRY_NAME")</f>
        <v>#INVALID COMPANY ID</v>
      </c>
      <c r="F381" t="s">
        <v>612</v>
      </c>
      <c r="G381">
        <v>5753444</v>
      </c>
      <c r="H381" t="s">
        <v>398</v>
      </c>
      <c r="I381" s="11">
        <v>0</v>
      </c>
      <c r="J381" t="str">
        <f>_xll.SNL.Clients.Office.Excel.Functions.SPG(G381, "SP_COUNTRY_NAME")</f>
        <v>Switzerland</v>
      </c>
      <c r="O381" t="str">
        <f>_xll.SNL.Clients.Office.Excel.Functions.SPG(L381, "SP_COUNTRY_NAME")</f>
        <v>#INVALID COMPANY ID</v>
      </c>
      <c r="P381" t="s">
        <v>889</v>
      </c>
      <c r="Q381">
        <v>6587228</v>
      </c>
      <c r="R381" t="s">
        <v>398</v>
      </c>
      <c r="S381" s="11">
        <v>0</v>
      </c>
      <c r="T381" t="str">
        <f>_xll.SNL.Clients.Office.Excel.Functions.SPG(Q381, "SP_COUNTRY_NAME")</f>
        <v>Switzerland</v>
      </c>
      <c r="Y381" t="str">
        <f>_xll.SNL.Clients.Office.Excel.Functions.SPG(V381, "SP_COUNTRY_NAME")</f>
        <v>#INVALID COMPANY ID</v>
      </c>
      <c r="AD381" t="str">
        <f>_xll.SNL.Clients.Office.Excel.Functions.SPG(AA381, "SP_COUNTRY_NAME")</f>
        <v>#INVALID COMPANY ID</v>
      </c>
      <c r="AI381" t="str">
        <f>_xll.SNL.Clients.Office.Excel.Functions.SPG(AF381, "SP_COUNTRY_NAME")</f>
        <v>#INVALID COMPANY ID</v>
      </c>
      <c r="AJ381" t="s">
        <v>889</v>
      </c>
      <c r="AK381">
        <v>6587228</v>
      </c>
      <c r="AL381" t="s">
        <v>398</v>
      </c>
      <c r="AM381" s="11">
        <v>0</v>
      </c>
      <c r="AN381" t="str">
        <f>_xll.SNL.Clients.Office.Excel.Functions.SPG(AK381, "SP_COUNTRY_NAME")</f>
        <v>Switzerland</v>
      </c>
      <c r="AS381" t="str">
        <f>_xll.SNL.Clients.Office.Excel.Functions.SPG(AP381, "SP_COUNTRY_NAME")</f>
        <v>#INVALID COMPANY ID</v>
      </c>
      <c r="AX381" t="str">
        <f>_xll.SNL.Clients.Office.Excel.Functions.SPG(AU381, "SP_COUNTRY_NAME")</f>
        <v>#INVALID COMPANY ID</v>
      </c>
      <c r="BC381" t="str">
        <f>_xll.SNL.Clients.Office.Excel.Functions.SPG(AZ381, "SP_COUNTRY_NAME")</f>
        <v>#INVALID COMPANY ID</v>
      </c>
      <c r="BH381" t="str">
        <f>_xll.SNL.Clients.Office.Excel.Functions.SPG(BE381, "SP_COUNTRY_NAME")</f>
        <v>#INVALID COMPANY ID</v>
      </c>
      <c r="BM381" t="str">
        <f>_xll.SNL.Clients.Office.Excel.Functions.SPG(BJ381, "SP_COUNTRY_NAME")</f>
        <v>#INVALID COMPANY ID</v>
      </c>
      <c r="BR381" t="str">
        <f>_xll.SNL.Clients.Office.Excel.Functions.SPG(BO381, "SP_COUNTRY_NAME")</f>
        <v>#INVALID COMPANY ID</v>
      </c>
      <c r="BW381" t="str">
        <f>_xll.SNL.Clients.Office.Excel.Functions.SPG(BT381, "SP_COUNTRY_NAME")</f>
        <v>#INVALID COMPANY ID</v>
      </c>
      <c r="BX381" t="s">
        <v>1821</v>
      </c>
      <c r="BY381">
        <v>101542827</v>
      </c>
      <c r="BZ381" t="s">
        <v>398</v>
      </c>
      <c r="CA381" s="11">
        <v>0</v>
      </c>
      <c r="CB381" t="str">
        <f>_xll.SNL.Clients.Office.Excel.Functions.SPG(BY381, "SP_COUNTRY_NAME")</f>
        <v>USA</v>
      </c>
      <c r="CC381" t="s">
        <v>1505</v>
      </c>
      <c r="CD381">
        <v>5799985</v>
      </c>
      <c r="CE381" t="s">
        <v>398</v>
      </c>
      <c r="CF381" s="11">
        <v>0</v>
      </c>
      <c r="CG381" t="str">
        <f>_xll.SNL.Clients.Office.Excel.Functions.SPG(CD381, "SP_COUNTRY_NAME")</f>
        <v>India</v>
      </c>
      <c r="CH381" t="s">
        <v>1821</v>
      </c>
      <c r="CI381">
        <v>101542827</v>
      </c>
      <c r="CJ381" t="s">
        <v>398</v>
      </c>
      <c r="CK381" s="11">
        <v>0</v>
      </c>
      <c r="CL381" t="str">
        <f>_xll.SNL.Clients.Office.Excel.Functions.SPG(CI381, "SP_COUNTRY_NAME")</f>
        <v>USA</v>
      </c>
      <c r="CQ381" t="str">
        <f>_xll.SNL.Clients.Office.Excel.Functions.SPG(CN381, "SP_COUNTRY_NAME")</f>
        <v>#INVALID COMPANY ID</v>
      </c>
      <c r="CV381" t="str">
        <f>_xll.SNL.Clients.Office.Excel.Functions.SPG(CS381, "SP_COUNTRY_NAME")</f>
        <v>#INVALID COMPANY ID</v>
      </c>
      <c r="CW381" t="s">
        <v>1821</v>
      </c>
      <c r="CX381">
        <v>101542827</v>
      </c>
      <c r="CY381" t="s">
        <v>398</v>
      </c>
      <c r="CZ381" s="11">
        <v>0</v>
      </c>
      <c r="DA381" t="str">
        <f>_xll.SNL.Clients.Office.Excel.Functions.SPG(CX381, "SP_COUNTRY_NAME")</f>
        <v>USA</v>
      </c>
      <c r="DF381" t="str">
        <f>_xll.SNL.Clients.Office.Excel.Functions.SPG(DC381, "SP_COUNTRY_NAME")</f>
        <v>#INVALID COMPANY ID</v>
      </c>
      <c r="DK381" t="str">
        <f>_xll.SNL.Clients.Office.Excel.Functions.SPG(DH381, "SP_COUNTRY_NAME")</f>
        <v>#INVALID COMPANY ID</v>
      </c>
      <c r="DL381" t="s">
        <v>612</v>
      </c>
      <c r="DM381">
        <v>5753444</v>
      </c>
      <c r="DN381" t="s">
        <v>398</v>
      </c>
      <c r="DO381" s="11">
        <v>0</v>
      </c>
      <c r="DP381" t="str">
        <f>_xll.SNL.Clients.Office.Excel.Functions.SPG(DM381, "SP_COUNTRY_NAME")</f>
        <v>Switzerland</v>
      </c>
      <c r="DQ381" t="s">
        <v>612</v>
      </c>
      <c r="DR381">
        <v>5753444</v>
      </c>
      <c r="DS381" t="s">
        <v>398</v>
      </c>
      <c r="DT381" s="11">
        <v>0</v>
      </c>
      <c r="DU381" t="str">
        <f>_xll.SNL.Clients.Office.Excel.Functions.SPG(DR381, "SP_COUNTRY_NAME")</f>
        <v>Switzerland</v>
      </c>
      <c r="DV381" t="s">
        <v>612</v>
      </c>
      <c r="DW381">
        <v>5753444</v>
      </c>
      <c r="DX381" t="s">
        <v>398</v>
      </c>
      <c r="DY381" s="11">
        <v>0</v>
      </c>
      <c r="DZ381" t="str">
        <f>_xll.SNL.Clients.Office.Excel.Functions.SPG(DW381, "SP_COUNTRY_NAME")</f>
        <v>Switzerland</v>
      </c>
      <c r="EE381" t="str">
        <f>_xll.SNL.Clients.Office.Excel.Functions.SPG(EB381, "SP_COUNTRY_NAME")</f>
        <v>#INVALID COMPANY ID</v>
      </c>
      <c r="EF381" t="s">
        <v>918</v>
      </c>
      <c r="EG381">
        <v>4209916</v>
      </c>
      <c r="EH381" t="s">
        <v>398</v>
      </c>
      <c r="EI381" s="11">
        <v>0</v>
      </c>
      <c r="EJ381" t="str">
        <f>_xll.SNL.Clients.Office.Excel.Functions.SPG(EG381, "SP_COUNTRY_NAME")</f>
        <v>Germany</v>
      </c>
      <c r="EO381" t="str">
        <f>_xll.SNL.Clients.Office.Excel.Functions.SPG(EL381, "SP_COUNTRY_NAME")</f>
        <v>#INVALID COMPANY ID</v>
      </c>
      <c r="ET381" t="str">
        <f>_xll.SNL.Clients.Office.Excel.Functions.SPG(EQ381, "SP_COUNTRY_NAME")</f>
        <v>#INVALID COMPANY ID</v>
      </c>
      <c r="EY381" t="str">
        <f>_xll.SNL.Clients.Office.Excel.Functions.SPG(EV381, "SP_COUNTRY_NAME")</f>
        <v>#INVALID COMPANY ID</v>
      </c>
      <c r="EZ381" t="s">
        <v>1505</v>
      </c>
      <c r="FA381">
        <v>5799985</v>
      </c>
      <c r="FB381" t="s">
        <v>398</v>
      </c>
      <c r="FC381" s="11">
        <v>0</v>
      </c>
      <c r="FD381" t="str">
        <f>_xll.SNL.Clients.Office.Excel.Functions.SPG(FA381, "SP_COUNTRY_NAME")</f>
        <v>India</v>
      </c>
      <c r="FE381" t="s">
        <v>1505</v>
      </c>
      <c r="FF381">
        <v>5799985</v>
      </c>
      <c r="FG381" t="s">
        <v>398</v>
      </c>
      <c r="FH381" s="11">
        <v>0</v>
      </c>
      <c r="FI381" t="str">
        <f>_xll.SNL.Clients.Office.Excel.Functions.SPG(FF381, "SP_COUNTRY_NAME")</f>
        <v>India</v>
      </c>
      <c r="FJ381" t="s">
        <v>1821</v>
      </c>
      <c r="FK381">
        <v>101542827</v>
      </c>
      <c r="FL381" t="s">
        <v>398</v>
      </c>
      <c r="FM381" s="11">
        <v>0</v>
      </c>
      <c r="FN381" t="str">
        <f>_xll.SNL.Clients.Office.Excel.Functions.SPG(FK381, "SP_COUNTRY_NAME")</f>
        <v>USA</v>
      </c>
      <c r="FS381" t="str">
        <f>_xll.SNL.Clients.Office.Excel.Functions.SPG(FP381, "SP_COUNTRY_NAME")</f>
        <v>#INVALID COMPANY ID</v>
      </c>
      <c r="FT381" t="s">
        <v>918</v>
      </c>
      <c r="FU381">
        <v>4209916</v>
      </c>
      <c r="FV381" t="s">
        <v>398</v>
      </c>
      <c r="FW381" s="11">
        <v>0</v>
      </c>
      <c r="FX381" t="str">
        <f>_xll.SNL.Clients.Office.Excel.Functions.SPG(FU381, "SP_COUNTRY_NAME")</f>
        <v>Germany</v>
      </c>
      <c r="GC381" t="str">
        <f>_xll.SNL.Clients.Office.Excel.Functions.SPG(FZ381, "SP_COUNTRY_NAME")</f>
        <v>#INVALID COMPANY ID</v>
      </c>
      <c r="GH381" t="str">
        <f>_xll.SNL.Clients.Office.Excel.Functions.SPG(GE381, "SP_COUNTRY_NAME")</f>
        <v>#INVALID COMPANY ID</v>
      </c>
      <c r="GM381" t="str">
        <f>_xll.SNL.Clients.Office.Excel.Functions.SPG(GJ381, "SP_COUNTRY_NAME")</f>
        <v>#INVALID COMPANY ID</v>
      </c>
      <c r="GR381" t="str">
        <f>_xll.SNL.Clients.Office.Excel.Functions.SPG(GO381, "SP_COUNTRY_NAME")</f>
        <v>#INVALID COMPANY ID</v>
      </c>
      <c r="GW381" t="str">
        <f>_xll.SNL.Clients.Office.Excel.Functions.SPG(GT381, "SP_COUNTRY_NAME")</f>
        <v>#INVALID COMPANY ID</v>
      </c>
      <c r="HB381" t="str">
        <f>_xll.SNL.Clients.Office.Excel.Functions.SPG(GY381, "SP_COUNTRY_NAME")</f>
        <v>#INVALID COMPANY ID</v>
      </c>
      <c r="HC381" t="s">
        <v>1821</v>
      </c>
      <c r="HD381">
        <v>101542827</v>
      </c>
      <c r="HE381" t="s">
        <v>398</v>
      </c>
      <c r="HF381" s="11">
        <v>0</v>
      </c>
      <c r="HG381" t="str">
        <f>_xll.SNL.Clients.Office.Excel.Functions.SPG(HD381, "SP_COUNTRY_NAME")</f>
        <v>USA</v>
      </c>
      <c r="HL381" t="str">
        <f>_xll.SNL.Clients.Office.Excel.Functions.SPG(HI381, "SP_COUNTRY_NAME")</f>
        <v>#INVALID COMPANY ID</v>
      </c>
      <c r="HQ381" t="str">
        <f>_xll.SNL.Clients.Office.Excel.Functions.SPG(HN381, "SP_COUNTRY_NAME")</f>
        <v>#INVALID COMPANY ID</v>
      </c>
      <c r="HR381" t="s">
        <v>1821</v>
      </c>
      <c r="HS381">
        <v>101542827</v>
      </c>
      <c r="HT381" t="s">
        <v>398</v>
      </c>
      <c r="HU381" s="11">
        <v>0</v>
      </c>
      <c r="HV381" t="str">
        <f>_xll.SNL.Clients.Office.Excel.Functions.SPG(HS381, "SP_COUNTRY_NAME")</f>
        <v>USA</v>
      </c>
      <c r="HW381" t="s">
        <v>918</v>
      </c>
      <c r="HX381">
        <v>4209916</v>
      </c>
      <c r="HY381" t="s">
        <v>398</v>
      </c>
      <c r="HZ381" s="11">
        <v>0</v>
      </c>
      <c r="IA381" t="str">
        <f>_xll.SNL.Clients.Office.Excel.Functions.SPG(HX381, "SP_COUNTRY_NAME")</f>
        <v>Germany</v>
      </c>
      <c r="IF381" t="str">
        <f>_xll.SNL.Clients.Office.Excel.Functions.SPG(IC381, "SP_COUNTRY_NAME")</f>
        <v>#INVALID COMPANY ID</v>
      </c>
      <c r="IK381" t="str">
        <f>_xll.SNL.Clients.Office.Excel.Functions.SPG(IH381, "SP_COUNTRY_NAME")</f>
        <v>#INVALID COMPANY ID</v>
      </c>
      <c r="IP381" t="str">
        <f>_xll.SNL.Clients.Office.Excel.Functions.SPG(IM381, "SP_COUNTRY_NAME")</f>
        <v>#INVALID COMPANY ID</v>
      </c>
      <c r="IU381" t="str">
        <f>_xll.SNL.Clients.Office.Excel.Functions.SPG(IR381, "SP_COUNTRY_NAME")</f>
        <v>#INVALID COMPANY ID</v>
      </c>
      <c r="IZ381" t="str">
        <f>_xll.SNL.Clients.Office.Excel.Functions.SPG(IW381, "SP_COUNTRY_NAME")</f>
        <v>#INVALID COMPANY ID</v>
      </c>
      <c r="JE381" t="str">
        <f>_xll.SNL.Clients.Office.Excel.Functions.SPG(JB381, "SP_COUNTRY_NAME")</f>
        <v>#INVALID COMPANY ID</v>
      </c>
      <c r="JF381" t="s">
        <v>612</v>
      </c>
      <c r="JG381">
        <v>5753444</v>
      </c>
      <c r="JH381" t="s">
        <v>398</v>
      </c>
      <c r="JI381" s="11">
        <v>0</v>
      </c>
      <c r="JJ381" t="str">
        <f>_xll.SNL.Clients.Office.Excel.Functions.SPG(JG381, "SP_COUNTRY_NAME")</f>
        <v>Switzerland</v>
      </c>
      <c r="JK381" t="s">
        <v>1505</v>
      </c>
      <c r="JL381">
        <v>5799985</v>
      </c>
      <c r="JM381" t="s">
        <v>398</v>
      </c>
      <c r="JN381" s="11">
        <v>0</v>
      </c>
      <c r="JO381" t="str">
        <f>_xll.SNL.Clients.Office.Excel.Functions.SPG(JL381, "SP_COUNTRY_NAME")</f>
        <v>India</v>
      </c>
      <c r="JT381" t="str">
        <f>_xll.SNL.Clients.Office.Excel.Functions.SPG(JQ381, "SP_COUNTRY_NAME")</f>
        <v>#INVALID COMPANY ID</v>
      </c>
      <c r="JY381" t="str">
        <f>_xll.SNL.Clients.Office.Excel.Functions.SPG(JV381, "SP_COUNTRY_NAME")</f>
        <v>#INVALID COMPANY ID</v>
      </c>
      <c r="JZ381" t="s">
        <v>1821</v>
      </c>
      <c r="KA381">
        <v>101542827</v>
      </c>
      <c r="KB381" t="s">
        <v>398</v>
      </c>
      <c r="KC381" s="11">
        <v>0</v>
      </c>
      <c r="KD381" t="str">
        <f>_xll.SNL.Clients.Office.Excel.Functions.SPG(KA381, "SP_COUNTRY_NAME")</f>
        <v>USA</v>
      </c>
      <c r="KI381" t="str">
        <f>_xll.SNL.Clients.Office.Excel.Functions.SPG(KF381, "SP_COUNTRY_NAME")</f>
        <v>#INVALID COMPANY ID</v>
      </c>
      <c r="KN381" t="str">
        <f>_xll.SNL.Clients.Office.Excel.Functions.SPG(KK381, "SP_COUNTRY_NAME")</f>
        <v>#INVALID COMPANY ID</v>
      </c>
    </row>
    <row r="382" spans="5:300" x14ac:dyDescent="0.35">
      <c r="E382" t="str">
        <f>_xll.SNL.Clients.Office.Excel.Functions.SPG(B382, "SP_COUNTRY_NAME")</f>
        <v>#INVALID COMPANY ID</v>
      </c>
      <c r="F382" t="s">
        <v>935</v>
      </c>
      <c r="G382">
        <v>6696616</v>
      </c>
      <c r="H382" t="s">
        <v>403</v>
      </c>
      <c r="I382" s="11">
        <v>0</v>
      </c>
      <c r="J382" t="str">
        <f>_xll.SNL.Clients.Office.Excel.Functions.SPG(G382, "SP_COUNTRY_NAME")</f>
        <v>South Africa</v>
      </c>
      <c r="O382" t="str">
        <f>_xll.SNL.Clients.Office.Excel.Functions.SPG(L382, "SP_COUNTRY_NAME")</f>
        <v>#INVALID COMPANY ID</v>
      </c>
      <c r="P382" t="s">
        <v>691</v>
      </c>
      <c r="Q382">
        <v>19679073</v>
      </c>
      <c r="R382" t="s">
        <v>398</v>
      </c>
      <c r="S382" s="11">
        <v>0</v>
      </c>
      <c r="T382" t="str">
        <f>_xll.SNL.Clients.Office.Excel.Functions.SPG(Q382, "SP_COUNTRY_NAME")</f>
        <v>South Africa</v>
      </c>
      <c r="Y382" t="str">
        <f>_xll.SNL.Clients.Office.Excel.Functions.SPG(V382, "SP_COUNTRY_NAME")</f>
        <v>#INVALID COMPANY ID</v>
      </c>
      <c r="AD382" t="str">
        <f>_xll.SNL.Clients.Office.Excel.Functions.SPG(AA382, "SP_COUNTRY_NAME")</f>
        <v>#INVALID COMPANY ID</v>
      </c>
      <c r="AI382" t="str">
        <f>_xll.SNL.Clients.Office.Excel.Functions.SPG(AF382, "SP_COUNTRY_NAME")</f>
        <v>#INVALID COMPANY ID</v>
      </c>
      <c r="AJ382" t="s">
        <v>691</v>
      </c>
      <c r="AK382">
        <v>19679073</v>
      </c>
      <c r="AL382" t="s">
        <v>398</v>
      </c>
      <c r="AM382" s="11">
        <v>0</v>
      </c>
      <c r="AN382" t="str">
        <f>_xll.SNL.Clients.Office.Excel.Functions.SPG(AK382, "SP_COUNTRY_NAME")</f>
        <v>South Africa</v>
      </c>
      <c r="AS382" t="str">
        <f>_xll.SNL.Clients.Office.Excel.Functions.SPG(AP382, "SP_COUNTRY_NAME")</f>
        <v>#INVALID COMPANY ID</v>
      </c>
      <c r="AX382" t="str">
        <f>_xll.SNL.Clients.Office.Excel.Functions.SPG(AU382, "SP_COUNTRY_NAME")</f>
        <v>#INVALID COMPANY ID</v>
      </c>
      <c r="BC382" t="str">
        <f>_xll.SNL.Clients.Office.Excel.Functions.SPG(AZ382, "SP_COUNTRY_NAME")</f>
        <v>#INVALID COMPANY ID</v>
      </c>
      <c r="BH382" t="str">
        <f>_xll.SNL.Clients.Office.Excel.Functions.SPG(BE382, "SP_COUNTRY_NAME")</f>
        <v>#INVALID COMPANY ID</v>
      </c>
      <c r="BM382" t="str">
        <f>_xll.SNL.Clients.Office.Excel.Functions.SPG(BJ382, "SP_COUNTRY_NAME")</f>
        <v>#INVALID COMPANY ID</v>
      </c>
      <c r="BR382" t="str">
        <f>_xll.SNL.Clients.Office.Excel.Functions.SPG(BO382, "SP_COUNTRY_NAME")</f>
        <v>#INVALID COMPANY ID</v>
      </c>
      <c r="BW382" t="str">
        <f>_xll.SNL.Clients.Office.Excel.Functions.SPG(BT382, "SP_COUNTRY_NAME")</f>
        <v>#INVALID COMPANY ID</v>
      </c>
      <c r="BX382" t="s">
        <v>1822</v>
      </c>
      <c r="BY382">
        <v>4116056</v>
      </c>
      <c r="BZ382" t="s">
        <v>398</v>
      </c>
      <c r="CA382" s="11">
        <v>0</v>
      </c>
      <c r="CB382" t="str">
        <f>_xll.SNL.Clients.Office.Excel.Functions.SPG(BY382, "SP_COUNTRY_NAME")</f>
        <v>USA</v>
      </c>
      <c r="CC382" t="s">
        <v>544</v>
      </c>
      <c r="CD382">
        <v>4377155</v>
      </c>
      <c r="CE382" t="s">
        <v>398</v>
      </c>
      <c r="CF382" s="11">
        <v>0</v>
      </c>
      <c r="CG382" t="str">
        <f>_xll.SNL.Clients.Office.Excel.Functions.SPG(CD382, "SP_COUNTRY_NAME")</f>
        <v>Belgium</v>
      </c>
      <c r="CH382" t="s">
        <v>1822</v>
      </c>
      <c r="CI382">
        <v>4116056</v>
      </c>
      <c r="CJ382" t="s">
        <v>398</v>
      </c>
      <c r="CK382" s="11">
        <v>0</v>
      </c>
      <c r="CL382" t="str">
        <f>_xll.SNL.Clients.Office.Excel.Functions.SPG(CI382, "SP_COUNTRY_NAME")</f>
        <v>USA</v>
      </c>
      <c r="CQ382" t="str">
        <f>_xll.SNL.Clients.Office.Excel.Functions.SPG(CN382, "SP_COUNTRY_NAME")</f>
        <v>#INVALID COMPANY ID</v>
      </c>
      <c r="CV382" t="str">
        <f>_xll.SNL.Clients.Office.Excel.Functions.SPG(CS382, "SP_COUNTRY_NAME")</f>
        <v>#INVALID COMPANY ID</v>
      </c>
      <c r="CW382" t="s">
        <v>1822</v>
      </c>
      <c r="CX382">
        <v>4116056</v>
      </c>
      <c r="CY382" t="s">
        <v>398</v>
      </c>
      <c r="CZ382" s="11">
        <v>0</v>
      </c>
      <c r="DA382" t="str">
        <f>_xll.SNL.Clients.Office.Excel.Functions.SPG(CX382, "SP_COUNTRY_NAME")</f>
        <v>USA</v>
      </c>
      <c r="DF382" t="str">
        <f>_xll.SNL.Clients.Office.Excel.Functions.SPG(DC382, "SP_COUNTRY_NAME")</f>
        <v>#INVALID COMPANY ID</v>
      </c>
      <c r="DK382" t="str">
        <f>_xll.SNL.Clients.Office.Excel.Functions.SPG(DH382, "SP_COUNTRY_NAME")</f>
        <v>#INVALID COMPANY ID</v>
      </c>
      <c r="DL382" t="s">
        <v>935</v>
      </c>
      <c r="DM382">
        <v>6696616</v>
      </c>
      <c r="DN382" t="s">
        <v>403</v>
      </c>
      <c r="DO382" s="11">
        <v>0</v>
      </c>
      <c r="DP382" t="str">
        <f>_xll.SNL.Clients.Office.Excel.Functions.SPG(DM382, "SP_COUNTRY_NAME")</f>
        <v>South Africa</v>
      </c>
      <c r="DQ382" t="s">
        <v>935</v>
      </c>
      <c r="DR382">
        <v>6696616</v>
      </c>
      <c r="DS382" t="s">
        <v>403</v>
      </c>
      <c r="DT382" s="11">
        <v>0</v>
      </c>
      <c r="DU382" t="str">
        <f>_xll.SNL.Clients.Office.Excel.Functions.SPG(DR382, "SP_COUNTRY_NAME")</f>
        <v>South Africa</v>
      </c>
      <c r="DV382" t="s">
        <v>935</v>
      </c>
      <c r="DW382">
        <v>6696616</v>
      </c>
      <c r="DX382" t="s">
        <v>403</v>
      </c>
      <c r="DY382" s="11">
        <v>0</v>
      </c>
      <c r="DZ382" t="str">
        <f>_xll.SNL.Clients.Office.Excel.Functions.SPG(DW382, "SP_COUNTRY_NAME")</f>
        <v>South Africa</v>
      </c>
      <c r="EE382" t="str">
        <f>_xll.SNL.Clients.Office.Excel.Functions.SPG(EB382, "SP_COUNTRY_NAME")</f>
        <v>#INVALID COMPANY ID</v>
      </c>
      <c r="EF382" t="s">
        <v>787</v>
      </c>
      <c r="EG382">
        <v>4581414</v>
      </c>
      <c r="EH382" t="s">
        <v>398</v>
      </c>
      <c r="EI382" s="11">
        <v>0</v>
      </c>
      <c r="EJ382" t="str">
        <f>_xll.SNL.Clients.Office.Excel.Functions.SPG(EG382, "SP_COUNTRY_NAME")</f>
        <v>South Africa</v>
      </c>
      <c r="EO382" t="str">
        <f>_xll.SNL.Clients.Office.Excel.Functions.SPG(EL382, "SP_COUNTRY_NAME")</f>
        <v>#INVALID COMPANY ID</v>
      </c>
      <c r="ET382" t="str">
        <f>_xll.SNL.Clients.Office.Excel.Functions.SPG(EQ382, "SP_COUNTRY_NAME")</f>
        <v>#INVALID COMPANY ID</v>
      </c>
      <c r="EY382" t="str">
        <f>_xll.SNL.Clients.Office.Excel.Functions.SPG(EV382, "SP_COUNTRY_NAME")</f>
        <v>#INVALID COMPANY ID</v>
      </c>
      <c r="EZ382" t="s">
        <v>544</v>
      </c>
      <c r="FA382">
        <v>4377155</v>
      </c>
      <c r="FB382" t="s">
        <v>398</v>
      </c>
      <c r="FC382" s="11">
        <v>0</v>
      </c>
      <c r="FD382" t="str">
        <f>_xll.SNL.Clients.Office.Excel.Functions.SPG(FA382, "SP_COUNTRY_NAME")</f>
        <v>Belgium</v>
      </c>
      <c r="FE382" t="s">
        <v>544</v>
      </c>
      <c r="FF382">
        <v>4377155</v>
      </c>
      <c r="FG382" t="s">
        <v>398</v>
      </c>
      <c r="FH382" s="11">
        <v>0</v>
      </c>
      <c r="FI382" t="str">
        <f>_xll.SNL.Clients.Office.Excel.Functions.SPG(FF382, "SP_COUNTRY_NAME")</f>
        <v>Belgium</v>
      </c>
      <c r="FJ382" t="s">
        <v>1822</v>
      </c>
      <c r="FK382">
        <v>4116056</v>
      </c>
      <c r="FL382" t="s">
        <v>398</v>
      </c>
      <c r="FM382" s="11">
        <v>0</v>
      </c>
      <c r="FN382" t="str">
        <f>_xll.SNL.Clients.Office.Excel.Functions.SPG(FK382, "SP_COUNTRY_NAME")</f>
        <v>USA</v>
      </c>
      <c r="FS382" t="str">
        <f>_xll.SNL.Clients.Office.Excel.Functions.SPG(FP382, "SP_COUNTRY_NAME")</f>
        <v>#INVALID COMPANY ID</v>
      </c>
      <c r="FT382" t="s">
        <v>787</v>
      </c>
      <c r="FU382">
        <v>4581414</v>
      </c>
      <c r="FV382" t="s">
        <v>398</v>
      </c>
      <c r="FW382" s="11">
        <v>0</v>
      </c>
      <c r="FX382" t="str">
        <f>_xll.SNL.Clients.Office.Excel.Functions.SPG(FU382, "SP_COUNTRY_NAME")</f>
        <v>South Africa</v>
      </c>
      <c r="GC382" t="str">
        <f>_xll.SNL.Clients.Office.Excel.Functions.SPG(FZ382, "SP_COUNTRY_NAME")</f>
        <v>#INVALID COMPANY ID</v>
      </c>
      <c r="GH382" t="str">
        <f>_xll.SNL.Clients.Office.Excel.Functions.SPG(GE382, "SP_COUNTRY_NAME")</f>
        <v>#INVALID COMPANY ID</v>
      </c>
      <c r="GM382" t="str">
        <f>_xll.SNL.Clients.Office.Excel.Functions.SPG(GJ382, "SP_COUNTRY_NAME")</f>
        <v>#INVALID COMPANY ID</v>
      </c>
      <c r="GR382" t="str">
        <f>_xll.SNL.Clients.Office.Excel.Functions.SPG(GO382, "SP_COUNTRY_NAME")</f>
        <v>#INVALID COMPANY ID</v>
      </c>
      <c r="GW382" t="str">
        <f>_xll.SNL.Clients.Office.Excel.Functions.SPG(GT382, "SP_COUNTRY_NAME")</f>
        <v>#INVALID COMPANY ID</v>
      </c>
      <c r="HB382" t="str">
        <f>_xll.SNL.Clients.Office.Excel.Functions.SPG(GY382, "SP_COUNTRY_NAME")</f>
        <v>#INVALID COMPANY ID</v>
      </c>
      <c r="HC382" t="s">
        <v>1822</v>
      </c>
      <c r="HD382">
        <v>4116056</v>
      </c>
      <c r="HE382" t="s">
        <v>398</v>
      </c>
      <c r="HF382" s="11">
        <v>0</v>
      </c>
      <c r="HG382" t="str">
        <f>_xll.SNL.Clients.Office.Excel.Functions.SPG(HD382, "SP_COUNTRY_NAME")</f>
        <v>USA</v>
      </c>
      <c r="HL382" t="str">
        <f>_xll.SNL.Clients.Office.Excel.Functions.SPG(HI382, "SP_COUNTRY_NAME")</f>
        <v>#INVALID COMPANY ID</v>
      </c>
      <c r="HQ382" t="str">
        <f>_xll.SNL.Clients.Office.Excel.Functions.SPG(HN382, "SP_COUNTRY_NAME")</f>
        <v>#INVALID COMPANY ID</v>
      </c>
      <c r="HR382" t="s">
        <v>1822</v>
      </c>
      <c r="HS382">
        <v>4116056</v>
      </c>
      <c r="HT382" t="s">
        <v>398</v>
      </c>
      <c r="HU382" s="11">
        <v>0</v>
      </c>
      <c r="HV382" t="str">
        <f>_xll.SNL.Clients.Office.Excel.Functions.SPG(HS382, "SP_COUNTRY_NAME")</f>
        <v>USA</v>
      </c>
      <c r="HW382" t="s">
        <v>787</v>
      </c>
      <c r="HX382">
        <v>4581414</v>
      </c>
      <c r="HY382" t="s">
        <v>398</v>
      </c>
      <c r="HZ382" s="11">
        <v>0</v>
      </c>
      <c r="IA382" t="str">
        <f>_xll.SNL.Clients.Office.Excel.Functions.SPG(HX382, "SP_COUNTRY_NAME")</f>
        <v>South Africa</v>
      </c>
      <c r="IF382" t="str">
        <f>_xll.SNL.Clients.Office.Excel.Functions.SPG(IC382, "SP_COUNTRY_NAME")</f>
        <v>#INVALID COMPANY ID</v>
      </c>
      <c r="IK382" t="str">
        <f>_xll.SNL.Clients.Office.Excel.Functions.SPG(IH382, "SP_COUNTRY_NAME")</f>
        <v>#INVALID COMPANY ID</v>
      </c>
      <c r="IP382" t="str">
        <f>_xll.SNL.Clients.Office.Excel.Functions.SPG(IM382, "SP_COUNTRY_NAME")</f>
        <v>#INVALID COMPANY ID</v>
      </c>
      <c r="IU382" t="str">
        <f>_xll.SNL.Clients.Office.Excel.Functions.SPG(IR382, "SP_COUNTRY_NAME")</f>
        <v>#INVALID COMPANY ID</v>
      </c>
      <c r="IZ382" t="str">
        <f>_xll.SNL.Clients.Office.Excel.Functions.SPG(IW382, "SP_COUNTRY_NAME")</f>
        <v>#INVALID COMPANY ID</v>
      </c>
      <c r="JE382" t="str">
        <f>_xll.SNL.Clients.Office.Excel.Functions.SPG(JB382, "SP_COUNTRY_NAME")</f>
        <v>#INVALID COMPANY ID</v>
      </c>
      <c r="JF382" t="s">
        <v>935</v>
      </c>
      <c r="JG382">
        <v>6696616</v>
      </c>
      <c r="JH382" t="s">
        <v>403</v>
      </c>
      <c r="JI382" s="11">
        <v>0</v>
      </c>
      <c r="JJ382" t="str">
        <f>_xll.SNL.Clients.Office.Excel.Functions.SPG(JG382, "SP_COUNTRY_NAME")</f>
        <v>South Africa</v>
      </c>
      <c r="JK382" t="s">
        <v>544</v>
      </c>
      <c r="JL382">
        <v>4377155</v>
      </c>
      <c r="JM382" t="s">
        <v>398</v>
      </c>
      <c r="JN382" s="11">
        <v>0</v>
      </c>
      <c r="JO382" t="str">
        <f>_xll.SNL.Clients.Office.Excel.Functions.SPG(JL382, "SP_COUNTRY_NAME")</f>
        <v>Belgium</v>
      </c>
      <c r="JT382" t="str">
        <f>_xll.SNL.Clients.Office.Excel.Functions.SPG(JQ382, "SP_COUNTRY_NAME")</f>
        <v>#INVALID COMPANY ID</v>
      </c>
      <c r="JY382" t="str">
        <f>_xll.SNL.Clients.Office.Excel.Functions.SPG(JV382, "SP_COUNTRY_NAME")</f>
        <v>#INVALID COMPANY ID</v>
      </c>
      <c r="JZ382" t="s">
        <v>1822</v>
      </c>
      <c r="KA382">
        <v>4116056</v>
      </c>
      <c r="KB382" t="s">
        <v>398</v>
      </c>
      <c r="KC382" s="11">
        <v>0</v>
      </c>
      <c r="KD382" t="str">
        <f>_xll.SNL.Clients.Office.Excel.Functions.SPG(KA382, "SP_COUNTRY_NAME")</f>
        <v>USA</v>
      </c>
      <c r="KI382" t="str">
        <f>_xll.SNL.Clients.Office.Excel.Functions.SPG(KF382, "SP_COUNTRY_NAME")</f>
        <v>#INVALID COMPANY ID</v>
      </c>
      <c r="KN382" t="str">
        <f>_xll.SNL.Clients.Office.Excel.Functions.SPG(KK382, "SP_COUNTRY_NAME")</f>
        <v>#INVALID COMPANY ID</v>
      </c>
    </row>
    <row r="383" spans="5:300" x14ac:dyDescent="0.35">
      <c r="E383" t="str">
        <f>_xll.SNL.Clients.Office.Excel.Functions.SPG(B383, "SP_COUNTRY_NAME")</f>
        <v>#INVALID COMPANY ID</v>
      </c>
      <c r="F383" t="s">
        <v>936</v>
      </c>
      <c r="G383">
        <v>4139199</v>
      </c>
      <c r="H383" t="s">
        <v>398</v>
      </c>
      <c r="I383" s="11">
        <v>0</v>
      </c>
      <c r="J383" t="str">
        <f>_xll.SNL.Clients.Office.Excel.Functions.SPG(G383, "SP_COUNTRY_NAME")</f>
        <v>Türkiye</v>
      </c>
      <c r="O383" t="str">
        <f>_xll.SNL.Clients.Office.Excel.Functions.SPG(L383, "SP_COUNTRY_NAME")</f>
        <v>#INVALID COMPANY ID</v>
      </c>
      <c r="P383" t="s">
        <v>739</v>
      </c>
      <c r="Q383">
        <v>5866214</v>
      </c>
      <c r="R383" t="s">
        <v>398</v>
      </c>
      <c r="S383" s="11">
        <v>0</v>
      </c>
      <c r="T383" t="str">
        <f>_xll.SNL.Clients.Office.Excel.Functions.SPG(Q383, "SP_COUNTRY_NAME")</f>
        <v>South Africa</v>
      </c>
      <c r="Y383" t="str">
        <f>_xll.SNL.Clients.Office.Excel.Functions.SPG(V383, "SP_COUNTRY_NAME")</f>
        <v>#INVALID COMPANY ID</v>
      </c>
      <c r="AD383" t="str">
        <f>_xll.SNL.Clients.Office.Excel.Functions.SPG(AA383, "SP_COUNTRY_NAME")</f>
        <v>#INVALID COMPANY ID</v>
      </c>
      <c r="AI383" t="str">
        <f>_xll.SNL.Clients.Office.Excel.Functions.SPG(AF383, "SP_COUNTRY_NAME")</f>
        <v>#INVALID COMPANY ID</v>
      </c>
      <c r="AJ383" t="s">
        <v>739</v>
      </c>
      <c r="AK383">
        <v>5866214</v>
      </c>
      <c r="AL383" t="s">
        <v>398</v>
      </c>
      <c r="AM383" s="11">
        <v>0</v>
      </c>
      <c r="AN383" t="str">
        <f>_xll.SNL.Clients.Office.Excel.Functions.SPG(AK383, "SP_COUNTRY_NAME")</f>
        <v>South Africa</v>
      </c>
      <c r="AS383" t="str">
        <f>_xll.SNL.Clients.Office.Excel.Functions.SPG(AP383, "SP_COUNTRY_NAME")</f>
        <v>#INVALID COMPANY ID</v>
      </c>
      <c r="AX383" t="str">
        <f>_xll.SNL.Clients.Office.Excel.Functions.SPG(AU383, "SP_COUNTRY_NAME")</f>
        <v>#INVALID COMPANY ID</v>
      </c>
      <c r="BC383" t="str">
        <f>_xll.SNL.Clients.Office.Excel.Functions.SPG(AZ383, "SP_COUNTRY_NAME")</f>
        <v>#INVALID COMPANY ID</v>
      </c>
      <c r="BH383" t="str">
        <f>_xll.SNL.Clients.Office.Excel.Functions.SPG(BE383, "SP_COUNTRY_NAME")</f>
        <v>#INVALID COMPANY ID</v>
      </c>
      <c r="BM383" t="str">
        <f>_xll.SNL.Clients.Office.Excel.Functions.SPG(BJ383, "SP_COUNTRY_NAME")</f>
        <v>#INVALID COMPANY ID</v>
      </c>
      <c r="BR383" t="str">
        <f>_xll.SNL.Clients.Office.Excel.Functions.SPG(BO383, "SP_COUNTRY_NAME")</f>
        <v>#INVALID COMPANY ID</v>
      </c>
      <c r="BW383" t="str">
        <f>_xll.SNL.Clients.Office.Excel.Functions.SPG(BT383, "SP_COUNTRY_NAME")</f>
        <v>#INVALID COMPANY ID</v>
      </c>
      <c r="BX383" t="s">
        <v>1823</v>
      </c>
      <c r="BY383">
        <v>6729481</v>
      </c>
      <c r="BZ383" t="s">
        <v>398</v>
      </c>
      <c r="CA383" s="11">
        <v>0</v>
      </c>
      <c r="CB383" t="str">
        <f>_xll.SNL.Clients.Office.Excel.Functions.SPG(BY383, "SP_COUNTRY_NAME")</f>
        <v>Germany</v>
      </c>
      <c r="CC383" t="s">
        <v>1506</v>
      </c>
      <c r="CD383">
        <v>4283269</v>
      </c>
      <c r="CE383" t="s">
        <v>398</v>
      </c>
      <c r="CF383" s="11">
        <v>0</v>
      </c>
      <c r="CG383" t="str">
        <f>_xll.SNL.Clients.Office.Excel.Functions.SPG(CD383, "SP_COUNTRY_NAME")</f>
        <v>Chile</v>
      </c>
      <c r="CH383" t="s">
        <v>1823</v>
      </c>
      <c r="CI383">
        <v>6729481</v>
      </c>
      <c r="CJ383" t="s">
        <v>398</v>
      </c>
      <c r="CK383" s="11">
        <v>0</v>
      </c>
      <c r="CL383" t="str">
        <f>_xll.SNL.Clients.Office.Excel.Functions.SPG(CI383, "SP_COUNTRY_NAME")</f>
        <v>Germany</v>
      </c>
      <c r="CQ383" t="str">
        <f>_xll.SNL.Clients.Office.Excel.Functions.SPG(CN383, "SP_COUNTRY_NAME")</f>
        <v>#INVALID COMPANY ID</v>
      </c>
      <c r="CV383" t="str">
        <f>_xll.SNL.Clients.Office.Excel.Functions.SPG(CS383, "SP_COUNTRY_NAME")</f>
        <v>#INVALID COMPANY ID</v>
      </c>
      <c r="CW383" t="s">
        <v>1823</v>
      </c>
      <c r="CX383">
        <v>6729481</v>
      </c>
      <c r="CY383" t="s">
        <v>398</v>
      </c>
      <c r="CZ383" s="11">
        <v>0</v>
      </c>
      <c r="DA383" t="str">
        <f>_xll.SNL.Clients.Office.Excel.Functions.SPG(CX383, "SP_COUNTRY_NAME")</f>
        <v>Germany</v>
      </c>
      <c r="DF383" t="str">
        <f>_xll.SNL.Clients.Office.Excel.Functions.SPG(DC383, "SP_COUNTRY_NAME")</f>
        <v>#INVALID COMPANY ID</v>
      </c>
      <c r="DK383" t="str">
        <f>_xll.SNL.Clients.Office.Excel.Functions.SPG(DH383, "SP_COUNTRY_NAME")</f>
        <v>#INVALID COMPANY ID</v>
      </c>
      <c r="DL383" t="s">
        <v>936</v>
      </c>
      <c r="DM383">
        <v>4139199</v>
      </c>
      <c r="DN383" t="s">
        <v>398</v>
      </c>
      <c r="DO383" s="11">
        <v>0</v>
      </c>
      <c r="DP383" t="str">
        <f>_xll.SNL.Clients.Office.Excel.Functions.SPG(DM383, "SP_COUNTRY_NAME")</f>
        <v>Türkiye</v>
      </c>
      <c r="DQ383" t="s">
        <v>936</v>
      </c>
      <c r="DR383">
        <v>4139199</v>
      </c>
      <c r="DS383" t="s">
        <v>398</v>
      </c>
      <c r="DT383" s="11">
        <v>0</v>
      </c>
      <c r="DU383" t="str">
        <f>_xll.SNL.Clients.Office.Excel.Functions.SPG(DR383, "SP_COUNTRY_NAME")</f>
        <v>Türkiye</v>
      </c>
      <c r="DV383" t="s">
        <v>936</v>
      </c>
      <c r="DW383">
        <v>4139199</v>
      </c>
      <c r="DX383" t="s">
        <v>398</v>
      </c>
      <c r="DY383" s="11">
        <v>0</v>
      </c>
      <c r="DZ383" t="str">
        <f>_xll.SNL.Clients.Office.Excel.Functions.SPG(DW383, "SP_COUNTRY_NAME")</f>
        <v>Türkiye</v>
      </c>
      <c r="EE383" t="str">
        <f>_xll.SNL.Clients.Office.Excel.Functions.SPG(EB383, "SP_COUNTRY_NAME")</f>
        <v>#INVALID COMPANY ID</v>
      </c>
      <c r="EF383" t="s">
        <v>690</v>
      </c>
      <c r="EG383">
        <v>14171602</v>
      </c>
      <c r="EH383" t="s">
        <v>398</v>
      </c>
      <c r="EI383" s="11">
        <v>0</v>
      </c>
      <c r="EJ383" t="str">
        <f>_xll.SNL.Clients.Office.Excel.Functions.SPG(EG383, "SP_COUNTRY_NAME")</f>
        <v>South Africa</v>
      </c>
      <c r="EO383" t="str">
        <f>_xll.SNL.Clients.Office.Excel.Functions.SPG(EL383, "SP_COUNTRY_NAME")</f>
        <v>#INVALID COMPANY ID</v>
      </c>
      <c r="ET383" t="str">
        <f>_xll.SNL.Clients.Office.Excel.Functions.SPG(EQ383, "SP_COUNTRY_NAME")</f>
        <v>#INVALID COMPANY ID</v>
      </c>
      <c r="EY383" t="str">
        <f>_xll.SNL.Clients.Office.Excel.Functions.SPG(EV383, "SP_COUNTRY_NAME")</f>
        <v>#INVALID COMPANY ID</v>
      </c>
      <c r="EZ383" t="s">
        <v>1506</v>
      </c>
      <c r="FA383">
        <v>4283269</v>
      </c>
      <c r="FB383" t="s">
        <v>398</v>
      </c>
      <c r="FC383" s="11">
        <v>0</v>
      </c>
      <c r="FD383" t="str">
        <f>_xll.SNL.Clients.Office.Excel.Functions.SPG(FA383, "SP_COUNTRY_NAME")</f>
        <v>Chile</v>
      </c>
      <c r="FE383" t="s">
        <v>1506</v>
      </c>
      <c r="FF383">
        <v>4283269</v>
      </c>
      <c r="FG383" t="s">
        <v>398</v>
      </c>
      <c r="FH383" s="11">
        <v>0</v>
      </c>
      <c r="FI383" t="str">
        <f>_xll.SNL.Clients.Office.Excel.Functions.SPG(FF383, "SP_COUNTRY_NAME")</f>
        <v>Chile</v>
      </c>
      <c r="FJ383" t="s">
        <v>1823</v>
      </c>
      <c r="FK383">
        <v>6729481</v>
      </c>
      <c r="FL383" t="s">
        <v>398</v>
      </c>
      <c r="FM383" s="11">
        <v>0</v>
      </c>
      <c r="FN383" t="str">
        <f>_xll.SNL.Clients.Office.Excel.Functions.SPG(FK383, "SP_COUNTRY_NAME")</f>
        <v>Germany</v>
      </c>
      <c r="FS383" t="str">
        <f>_xll.SNL.Clients.Office.Excel.Functions.SPG(FP383, "SP_COUNTRY_NAME")</f>
        <v>#INVALID COMPANY ID</v>
      </c>
      <c r="FT383" t="s">
        <v>690</v>
      </c>
      <c r="FU383">
        <v>14171602</v>
      </c>
      <c r="FV383" t="s">
        <v>398</v>
      </c>
      <c r="FW383" s="11">
        <v>0</v>
      </c>
      <c r="FX383" t="str">
        <f>_xll.SNL.Clients.Office.Excel.Functions.SPG(FU383, "SP_COUNTRY_NAME")</f>
        <v>South Africa</v>
      </c>
      <c r="GC383" t="str">
        <f>_xll.SNL.Clients.Office.Excel.Functions.SPG(FZ383, "SP_COUNTRY_NAME")</f>
        <v>#INVALID COMPANY ID</v>
      </c>
      <c r="GH383" t="str">
        <f>_xll.SNL.Clients.Office.Excel.Functions.SPG(GE383, "SP_COUNTRY_NAME")</f>
        <v>#INVALID COMPANY ID</v>
      </c>
      <c r="GM383" t="str">
        <f>_xll.SNL.Clients.Office.Excel.Functions.SPG(GJ383, "SP_COUNTRY_NAME")</f>
        <v>#INVALID COMPANY ID</v>
      </c>
      <c r="GR383" t="str">
        <f>_xll.SNL.Clients.Office.Excel.Functions.SPG(GO383, "SP_COUNTRY_NAME")</f>
        <v>#INVALID COMPANY ID</v>
      </c>
      <c r="GW383" t="str">
        <f>_xll.SNL.Clients.Office.Excel.Functions.SPG(GT383, "SP_COUNTRY_NAME")</f>
        <v>#INVALID COMPANY ID</v>
      </c>
      <c r="HB383" t="str">
        <f>_xll.SNL.Clients.Office.Excel.Functions.SPG(GY383, "SP_COUNTRY_NAME")</f>
        <v>#INVALID COMPANY ID</v>
      </c>
      <c r="HC383" t="s">
        <v>1823</v>
      </c>
      <c r="HD383">
        <v>6729481</v>
      </c>
      <c r="HE383" t="s">
        <v>398</v>
      </c>
      <c r="HF383" s="11">
        <v>0</v>
      </c>
      <c r="HG383" t="str">
        <f>_xll.SNL.Clients.Office.Excel.Functions.SPG(HD383, "SP_COUNTRY_NAME")</f>
        <v>Germany</v>
      </c>
      <c r="HL383" t="str">
        <f>_xll.SNL.Clients.Office.Excel.Functions.SPG(HI383, "SP_COUNTRY_NAME")</f>
        <v>#INVALID COMPANY ID</v>
      </c>
      <c r="HQ383" t="str">
        <f>_xll.SNL.Clients.Office.Excel.Functions.SPG(HN383, "SP_COUNTRY_NAME")</f>
        <v>#INVALID COMPANY ID</v>
      </c>
      <c r="HR383" t="s">
        <v>1823</v>
      </c>
      <c r="HS383">
        <v>6729481</v>
      </c>
      <c r="HT383" t="s">
        <v>398</v>
      </c>
      <c r="HU383" s="11">
        <v>0</v>
      </c>
      <c r="HV383" t="str">
        <f>_xll.SNL.Clients.Office.Excel.Functions.SPG(HS383, "SP_COUNTRY_NAME")</f>
        <v>Germany</v>
      </c>
      <c r="HW383" t="s">
        <v>690</v>
      </c>
      <c r="HX383">
        <v>14171602</v>
      </c>
      <c r="HY383" t="s">
        <v>398</v>
      </c>
      <c r="HZ383" s="11">
        <v>0</v>
      </c>
      <c r="IA383" t="str">
        <f>_xll.SNL.Clients.Office.Excel.Functions.SPG(HX383, "SP_COUNTRY_NAME")</f>
        <v>South Africa</v>
      </c>
      <c r="IF383" t="str">
        <f>_xll.SNL.Clients.Office.Excel.Functions.SPG(IC383, "SP_COUNTRY_NAME")</f>
        <v>#INVALID COMPANY ID</v>
      </c>
      <c r="IK383" t="str">
        <f>_xll.SNL.Clients.Office.Excel.Functions.SPG(IH383, "SP_COUNTRY_NAME")</f>
        <v>#INVALID COMPANY ID</v>
      </c>
      <c r="IP383" t="str">
        <f>_xll.SNL.Clients.Office.Excel.Functions.SPG(IM383, "SP_COUNTRY_NAME")</f>
        <v>#INVALID COMPANY ID</v>
      </c>
      <c r="IU383" t="str">
        <f>_xll.SNL.Clients.Office.Excel.Functions.SPG(IR383, "SP_COUNTRY_NAME")</f>
        <v>#INVALID COMPANY ID</v>
      </c>
      <c r="IZ383" t="str">
        <f>_xll.SNL.Clients.Office.Excel.Functions.SPG(IW383, "SP_COUNTRY_NAME")</f>
        <v>#INVALID COMPANY ID</v>
      </c>
      <c r="JE383" t="str">
        <f>_xll.SNL.Clients.Office.Excel.Functions.SPG(JB383, "SP_COUNTRY_NAME")</f>
        <v>#INVALID COMPANY ID</v>
      </c>
      <c r="JF383" t="s">
        <v>936</v>
      </c>
      <c r="JG383">
        <v>4139199</v>
      </c>
      <c r="JH383" t="s">
        <v>398</v>
      </c>
      <c r="JI383" s="11">
        <v>0</v>
      </c>
      <c r="JJ383" t="str">
        <f>_xll.SNL.Clients.Office.Excel.Functions.SPG(JG383, "SP_COUNTRY_NAME")</f>
        <v>Türkiye</v>
      </c>
      <c r="JK383" t="s">
        <v>1506</v>
      </c>
      <c r="JL383">
        <v>4283269</v>
      </c>
      <c r="JM383" t="s">
        <v>398</v>
      </c>
      <c r="JN383" s="11">
        <v>0</v>
      </c>
      <c r="JO383" t="str">
        <f>_xll.SNL.Clients.Office.Excel.Functions.SPG(JL383, "SP_COUNTRY_NAME")</f>
        <v>Chile</v>
      </c>
      <c r="JT383" t="str">
        <f>_xll.SNL.Clients.Office.Excel.Functions.SPG(JQ383, "SP_COUNTRY_NAME")</f>
        <v>#INVALID COMPANY ID</v>
      </c>
      <c r="JY383" t="str">
        <f>_xll.SNL.Clients.Office.Excel.Functions.SPG(JV383, "SP_COUNTRY_NAME")</f>
        <v>#INVALID COMPANY ID</v>
      </c>
      <c r="JZ383" t="s">
        <v>1823</v>
      </c>
      <c r="KA383">
        <v>6729481</v>
      </c>
      <c r="KB383" t="s">
        <v>398</v>
      </c>
      <c r="KC383" s="11">
        <v>0</v>
      </c>
      <c r="KD383" t="str">
        <f>_xll.SNL.Clients.Office.Excel.Functions.SPG(KA383, "SP_COUNTRY_NAME")</f>
        <v>Germany</v>
      </c>
      <c r="KI383" t="str">
        <f>_xll.SNL.Clients.Office.Excel.Functions.SPG(KF383, "SP_COUNTRY_NAME")</f>
        <v>#INVALID COMPANY ID</v>
      </c>
      <c r="KN383" t="str">
        <f>_xll.SNL.Clients.Office.Excel.Functions.SPG(KK383, "SP_COUNTRY_NAME")</f>
        <v>#INVALID COMPANY ID</v>
      </c>
    </row>
    <row r="384" spans="5:300" x14ac:dyDescent="0.35">
      <c r="E384" t="str">
        <f>_xll.SNL.Clients.Office.Excel.Functions.SPG(B384, "SP_COUNTRY_NAME")</f>
        <v>#INVALID COMPANY ID</v>
      </c>
      <c r="F384" t="s">
        <v>937</v>
      </c>
      <c r="G384">
        <v>4138248</v>
      </c>
      <c r="H384" t="s">
        <v>398</v>
      </c>
      <c r="I384" s="11">
        <v>0</v>
      </c>
      <c r="J384" t="str">
        <f>_xll.SNL.Clients.Office.Excel.Functions.SPG(G384, "SP_COUNTRY_NAME")</f>
        <v>Spain</v>
      </c>
      <c r="O384" t="str">
        <f>_xll.SNL.Clients.Office.Excel.Functions.SPG(L384, "SP_COUNTRY_NAME")</f>
        <v>#INVALID COMPANY ID</v>
      </c>
      <c r="P384" t="s">
        <v>1175</v>
      </c>
      <c r="Q384">
        <v>5875144</v>
      </c>
      <c r="R384" t="s">
        <v>398</v>
      </c>
      <c r="S384" s="11">
        <v>0</v>
      </c>
      <c r="T384" t="str">
        <f>_xll.SNL.Clients.Office.Excel.Functions.SPG(Q384, "SP_COUNTRY_NAME")</f>
        <v>USA</v>
      </c>
      <c r="Y384" t="str">
        <f>_xll.SNL.Clients.Office.Excel.Functions.SPG(V384, "SP_COUNTRY_NAME")</f>
        <v>#INVALID COMPANY ID</v>
      </c>
      <c r="AD384" t="str">
        <f>_xll.SNL.Clients.Office.Excel.Functions.SPG(AA384, "SP_COUNTRY_NAME")</f>
        <v>#INVALID COMPANY ID</v>
      </c>
      <c r="AI384" t="str">
        <f>_xll.SNL.Clients.Office.Excel.Functions.SPG(AF384, "SP_COUNTRY_NAME")</f>
        <v>#INVALID COMPANY ID</v>
      </c>
      <c r="AJ384" t="s">
        <v>1175</v>
      </c>
      <c r="AK384">
        <v>5875144</v>
      </c>
      <c r="AL384" t="s">
        <v>398</v>
      </c>
      <c r="AM384" s="11">
        <v>0</v>
      </c>
      <c r="AN384" t="str">
        <f>_xll.SNL.Clients.Office.Excel.Functions.SPG(AK384, "SP_COUNTRY_NAME")</f>
        <v>USA</v>
      </c>
      <c r="AS384" t="str">
        <f>_xll.SNL.Clients.Office.Excel.Functions.SPG(AP384, "SP_COUNTRY_NAME")</f>
        <v>#INVALID COMPANY ID</v>
      </c>
      <c r="AX384" t="str">
        <f>_xll.SNL.Clients.Office.Excel.Functions.SPG(AU384, "SP_COUNTRY_NAME")</f>
        <v>#INVALID COMPANY ID</v>
      </c>
      <c r="BC384" t="str">
        <f>_xll.SNL.Clients.Office.Excel.Functions.SPG(AZ384, "SP_COUNTRY_NAME")</f>
        <v>#INVALID COMPANY ID</v>
      </c>
      <c r="BH384" t="str">
        <f>_xll.SNL.Clients.Office.Excel.Functions.SPG(BE384, "SP_COUNTRY_NAME")</f>
        <v>#INVALID COMPANY ID</v>
      </c>
      <c r="BM384" t="str">
        <f>_xll.SNL.Clients.Office.Excel.Functions.SPG(BJ384, "SP_COUNTRY_NAME")</f>
        <v>#INVALID COMPANY ID</v>
      </c>
      <c r="BR384" t="str">
        <f>_xll.SNL.Clients.Office.Excel.Functions.SPG(BO384, "SP_COUNTRY_NAME")</f>
        <v>#INVALID COMPANY ID</v>
      </c>
      <c r="BW384" t="str">
        <f>_xll.SNL.Clients.Office.Excel.Functions.SPG(BT384, "SP_COUNTRY_NAME")</f>
        <v>#INVALID COMPANY ID</v>
      </c>
      <c r="BX384" t="s">
        <v>771</v>
      </c>
      <c r="BY384">
        <v>5867014</v>
      </c>
      <c r="BZ384" t="s">
        <v>403</v>
      </c>
      <c r="CA384" s="11">
        <v>0</v>
      </c>
      <c r="CB384" t="str">
        <f>_xll.SNL.Clients.Office.Excel.Functions.SPG(BY384, "SP_COUNTRY_NAME")</f>
        <v>South Africa</v>
      </c>
      <c r="CC384" t="s">
        <v>1507</v>
      </c>
      <c r="CD384">
        <v>29441964</v>
      </c>
      <c r="CE384" t="s">
        <v>398</v>
      </c>
      <c r="CF384" s="11">
        <v>0</v>
      </c>
      <c r="CG384" t="str">
        <f>_xll.SNL.Clients.Office.Excel.Functions.SPG(CD384, "SP_COUNTRY_NAME")</f>
        <v>Brazil</v>
      </c>
      <c r="CH384" t="s">
        <v>771</v>
      </c>
      <c r="CI384">
        <v>5867014</v>
      </c>
      <c r="CJ384" t="s">
        <v>403</v>
      </c>
      <c r="CK384" s="11">
        <v>0</v>
      </c>
      <c r="CL384" t="str">
        <f>_xll.SNL.Clients.Office.Excel.Functions.SPG(CI384, "SP_COUNTRY_NAME")</f>
        <v>South Africa</v>
      </c>
      <c r="CQ384" t="str">
        <f>_xll.SNL.Clients.Office.Excel.Functions.SPG(CN384, "SP_COUNTRY_NAME")</f>
        <v>#INVALID COMPANY ID</v>
      </c>
      <c r="CV384" t="str">
        <f>_xll.SNL.Clients.Office.Excel.Functions.SPG(CS384, "SP_COUNTRY_NAME")</f>
        <v>#INVALID COMPANY ID</v>
      </c>
      <c r="CW384" t="s">
        <v>771</v>
      </c>
      <c r="CX384">
        <v>5867014</v>
      </c>
      <c r="CY384" t="s">
        <v>403</v>
      </c>
      <c r="CZ384" s="11">
        <v>0</v>
      </c>
      <c r="DA384" t="str">
        <f>_xll.SNL.Clients.Office.Excel.Functions.SPG(CX384, "SP_COUNTRY_NAME")</f>
        <v>South Africa</v>
      </c>
      <c r="DF384" t="str">
        <f>_xll.SNL.Clients.Office.Excel.Functions.SPG(DC384, "SP_COUNTRY_NAME")</f>
        <v>#INVALID COMPANY ID</v>
      </c>
      <c r="DK384" t="str">
        <f>_xll.SNL.Clients.Office.Excel.Functions.SPG(DH384, "SP_COUNTRY_NAME")</f>
        <v>#INVALID COMPANY ID</v>
      </c>
      <c r="DL384" t="s">
        <v>937</v>
      </c>
      <c r="DM384">
        <v>4138248</v>
      </c>
      <c r="DN384" t="s">
        <v>398</v>
      </c>
      <c r="DO384" s="11">
        <v>0</v>
      </c>
      <c r="DP384" t="str">
        <f>_xll.SNL.Clients.Office.Excel.Functions.SPG(DM384, "SP_COUNTRY_NAME")</f>
        <v>Spain</v>
      </c>
      <c r="DQ384" t="s">
        <v>937</v>
      </c>
      <c r="DR384">
        <v>4138248</v>
      </c>
      <c r="DS384" t="s">
        <v>398</v>
      </c>
      <c r="DT384" s="11">
        <v>0</v>
      </c>
      <c r="DU384" t="str">
        <f>_xll.SNL.Clients.Office.Excel.Functions.SPG(DR384, "SP_COUNTRY_NAME")</f>
        <v>Spain</v>
      </c>
      <c r="DV384" t="s">
        <v>937</v>
      </c>
      <c r="DW384">
        <v>4138248</v>
      </c>
      <c r="DX384" t="s">
        <v>398</v>
      </c>
      <c r="DY384" s="11">
        <v>0</v>
      </c>
      <c r="DZ384" t="str">
        <f>_xll.SNL.Clients.Office.Excel.Functions.SPG(DW384, "SP_COUNTRY_NAME")</f>
        <v>Spain</v>
      </c>
      <c r="EE384" t="str">
        <f>_xll.SNL.Clients.Office.Excel.Functions.SPG(EB384, "SP_COUNTRY_NAME")</f>
        <v>#INVALID COMPANY ID</v>
      </c>
      <c r="EF384" t="s">
        <v>900</v>
      </c>
      <c r="EG384">
        <v>4139008</v>
      </c>
      <c r="EH384" t="s">
        <v>398</v>
      </c>
      <c r="EI384" s="11">
        <v>0</v>
      </c>
      <c r="EJ384" t="str">
        <f>_xll.SNL.Clients.Office.Excel.Functions.SPG(EG384, "SP_COUNTRY_NAME")</f>
        <v>Spain</v>
      </c>
      <c r="EO384" t="str">
        <f>_xll.SNL.Clients.Office.Excel.Functions.SPG(EL384, "SP_COUNTRY_NAME")</f>
        <v>#INVALID COMPANY ID</v>
      </c>
      <c r="ET384" t="str">
        <f>_xll.SNL.Clients.Office.Excel.Functions.SPG(EQ384, "SP_COUNTRY_NAME")</f>
        <v>#INVALID COMPANY ID</v>
      </c>
      <c r="EY384" t="str">
        <f>_xll.SNL.Clients.Office.Excel.Functions.SPG(EV384, "SP_COUNTRY_NAME")</f>
        <v>#INVALID COMPANY ID</v>
      </c>
      <c r="EZ384" t="s">
        <v>1507</v>
      </c>
      <c r="FA384">
        <v>29441964</v>
      </c>
      <c r="FB384" t="s">
        <v>398</v>
      </c>
      <c r="FC384" s="11">
        <v>0</v>
      </c>
      <c r="FD384" t="str">
        <f>_xll.SNL.Clients.Office.Excel.Functions.SPG(FA384, "SP_COUNTRY_NAME")</f>
        <v>Brazil</v>
      </c>
      <c r="FE384" t="s">
        <v>1507</v>
      </c>
      <c r="FF384">
        <v>29441964</v>
      </c>
      <c r="FG384" t="s">
        <v>398</v>
      </c>
      <c r="FH384" s="11">
        <v>0</v>
      </c>
      <c r="FI384" t="str">
        <f>_xll.SNL.Clients.Office.Excel.Functions.SPG(FF384, "SP_COUNTRY_NAME")</f>
        <v>Brazil</v>
      </c>
      <c r="FJ384" t="s">
        <v>771</v>
      </c>
      <c r="FK384">
        <v>5867014</v>
      </c>
      <c r="FL384" t="s">
        <v>403</v>
      </c>
      <c r="FM384" s="11">
        <v>0</v>
      </c>
      <c r="FN384" t="str">
        <f>_xll.SNL.Clients.Office.Excel.Functions.SPG(FK384, "SP_COUNTRY_NAME")</f>
        <v>South Africa</v>
      </c>
      <c r="FS384" t="str">
        <f>_xll.SNL.Clients.Office.Excel.Functions.SPG(FP384, "SP_COUNTRY_NAME")</f>
        <v>#INVALID COMPANY ID</v>
      </c>
      <c r="FT384" t="s">
        <v>900</v>
      </c>
      <c r="FU384">
        <v>4139008</v>
      </c>
      <c r="FV384" t="s">
        <v>398</v>
      </c>
      <c r="FW384" s="11">
        <v>0</v>
      </c>
      <c r="FX384" t="str">
        <f>_xll.SNL.Clients.Office.Excel.Functions.SPG(FU384, "SP_COUNTRY_NAME")</f>
        <v>Spain</v>
      </c>
      <c r="GC384" t="str">
        <f>_xll.SNL.Clients.Office.Excel.Functions.SPG(FZ384, "SP_COUNTRY_NAME")</f>
        <v>#INVALID COMPANY ID</v>
      </c>
      <c r="GH384" t="str">
        <f>_xll.SNL.Clients.Office.Excel.Functions.SPG(GE384, "SP_COUNTRY_NAME")</f>
        <v>#INVALID COMPANY ID</v>
      </c>
      <c r="GM384" t="str">
        <f>_xll.SNL.Clients.Office.Excel.Functions.SPG(GJ384, "SP_COUNTRY_NAME")</f>
        <v>#INVALID COMPANY ID</v>
      </c>
      <c r="GR384" t="str">
        <f>_xll.SNL.Clients.Office.Excel.Functions.SPG(GO384, "SP_COUNTRY_NAME")</f>
        <v>#INVALID COMPANY ID</v>
      </c>
      <c r="GW384" t="str">
        <f>_xll.SNL.Clients.Office.Excel.Functions.SPG(GT384, "SP_COUNTRY_NAME")</f>
        <v>#INVALID COMPANY ID</v>
      </c>
      <c r="HB384" t="str">
        <f>_xll.SNL.Clients.Office.Excel.Functions.SPG(GY384, "SP_COUNTRY_NAME")</f>
        <v>#INVALID COMPANY ID</v>
      </c>
      <c r="HC384" t="s">
        <v>771</v>
      </c>
      <c r="HD384">
        <v>5867014</v>
      </c>
      <c r="HE384" t="s">
        <v>403</v>
      </c>
      <c r="HF384" s="11">
        <v>0</v>
      </c>
      <c r="HG384" t="str">
        <f>_xll.SNL.Clients.Office.Excel.Functions.SPG(HD384, "SP_COUNTRY_NAME")</f>
        <v>South Africa</v>
      </c>
      <c r="HL384" t="str">
        <f>_xll.SNL.Clients.Office.Excel.Functions.SPG(HI384, "SP_COUNTRY_NAME")</f>
        <v>#INVALID COMPANY ID</v>
      </c>
      <c r="HQ384" t="str">
        <f>_xll.SNL.Clients.Office.Excel.Functions.SPG(HN384, "SP_COUNTRY_NAME")</f>
        <v>#INVALID COMPANY ID</v>
      </c>
      <c r="HR384" t="s">
        <v>771</v>
      </c>
      <c r="HS384">
        <v>5867014</v>
      </c>
      <c r="HT384" t="s">
        <v>403</v>
      </c>
      <c r="HU384" s="11">
        <v>0</v>
      </c>
      <c r="HV384" t="str">
        <f>_xll.SNL.Clients.Office.Excel.Functions.SPG(HS384, "SP_COUNTRY_NAME")</f>
        <v>South Africa</v>
      </c>
      <c r="HW384" t="s">
        <v>900</v>
      </c>
      <c r="HX384">
        <v>4139008</v>
      </c>
      <c r="HY384" t="s">
        <v>398</v>
      </c>
      <c r="HZ384" s="11">
        <v>0</v>
      </c>
      <c r="IA384" t="str">
        <f>_xll.SNL.Clients.Office.Excel.Functions.SPG(HX384, "SP_COUNTRY_NAME")</f>
        <v>Spain</v>
      </c>
      <c r="IF384" t="str">
        <f>_xll.SNL.Clients.Office.Excel.Functions.SPG(IC384, "SP_COUNTRY_NAME")</f>
        <v>#INVALID COMPANY ID</v>
      </c>
      <c r="IK384" t="str">
        <f>_xll.SNL.Clients.Office.Excel.Functions.SPG(IH384, "SP_COUNTRY_NAME")</f>
        <v>#INVALID COMPANY ID</v>
      </c>
      <c r="IP384" t="str">
        <f>_xll.SNL.Clients.Office.Excel.Functions.SPG(IM384, "SP_COUNTRY_NAME")</f>
        <v>#INVALID COMPANY ID</v>
      </c>
      <c r="IU384" t="str">
        <f>_xll.SNL.Clients.Office.Excel.Functions.SPG(IR384, "SP_COUNTRY_NAME")</f>
        <v>#INVALID COMPANY ID</v>
      </c>
      <c r="IZ384" t="str">
        <f>_xll.SNL.Clients.Office.Excel.Functions.SPG(IW384, "SP_COUNTRY_NAME")</f>
        <v>#INVALID COMPANY ID</v>
      </c>
      <c r="JE384" t="str">
        <f>_xll.SNL.Clients.Office.Excel.Functions.SPG(JB384, "SP_COUNTRY_NAME")</f>
        <v>#INVALID COMPANY ID</v>
      </c>
      <c r="JF384" t="s">
        <v>937</v>
      </c>
      <c r="JG384">
        <v>4138248</v>
      </c>
      <c r="JH384" t="s">
        <v>398</v>
      </c>
      <c r="JI384" s="11">
        <v>0</v>
      </c>
      <c r="JJ384" t="str">
        <f>_xll.SNL.Clients.Office.Excel.Functions.SPG(JG384, "SP_COUNTRY_NAME")</f>
        <v>Spain</v>
      </c>
      <c r="JK384" t="s">
        <v>1507</v>
      </c>
      <c r="JL384">
        <v>29441964</v>
      </c>
      <c r="JM384" t="s">
        <v>398</v>
      </c>
      <c r="JN384" s="11">
        <v>0</v>
      </c>
      <c r="JO384" t="str">
        <f>_xll.SNL.Clients.Office.Excel.Functions.SPG(JL384, "SP_COUNTRY_NAME")</f>
        <v>Brazil</v>
      </c>
      <c r="JT384" t="str">
        <f>_xll.SNL.Clients.Office.Excel.Functions.SPG(JQ384, "SP_COUNTRY_NAME")</f>
        <v>#INVALID COMPANY ID</v>
      </c>
      <c r="JY384" t="str">
        <f>_xll.SNL.Clients.Office.Excel.Functions.SPG(JV384, "SP_COUNTRY_NAME")</f>
        <v>#INVALID COMPANY ID</v>
      </c>
      <c r="JZ384" t="s">
        <v>771</v>
      </c>
      <c r="KA384">
        <v>5867014</v>
      </c>
      <c r="KB384" t="s">
        <v>403</v>
      </c>
      <c r="KC384" s="11">
        <v>0</v>
      </c>
      <c r="KD384" t="str">
        <f>_xll.SNL.Clients.Office.Excel.Functions.SPG(KA384, "SP_COUNTRY_NAME")</f>
        <v>South Africa</v>
      </c>
      <c r="KI384" t="str">
        <f>_xll.SNL.Clients.Office.Excel.Functions.SPG(KF384, "SP_COUNTRY_NAME")</f>
        <v>#INVALID COMPANY ID</v>
      </c>
      <c r="KN384" t="str">
        <f>_xll.SNL.Clients.Office.Excel.Functions.SPG(KK384, "SP_COUNTRY_NAME")</f>
        <v>#INVALID COMPANY ID</v>
      </c>
    </row>
    <row r="385" spans="5:300" x14ac:dyDescent="0.35">
      <c r="E385" t="str">
        <f>_xll.SNL.Clients.Office.Excel.Functions.SPG(B385, "SP_COUNTRY_NAME")</f>
        <v>#INVALID COMPANY ID</v>
      </c>
      <c r="F385" t="s">
        <v>549</v>
      </c>
      <c r="G385">
        <v>4547194</v>
      </c>
      <c r="H385" t="s">
        <v>398</v>
      </c>
      <c r="I385" s="11">
        <v>0</v>
      </c>
      <c r="J385" t="str">
        <f>_xll.SNL.Clients.Office.Excel.Functions.SPG(G385, "SP_COUNTRY_NAME")</f>
        <v>Italy</v>
      </c>
      <c r="O385" t="str">
        <f>_xll.SNL.Clients.Office.Excel.Functions.SPG(L385, "SP_COUNTRY_NAME")</f>
        <v>#INVALID COMPANY ID</v>
      </c>
      <c r="P385" t="s">
        <v>1176</v>
      </c>
      <c r="Q385">
        <v>111166</v>
      </c>
      <c r="R385" t="s">
        <v>398</v>
      </c>
      <c r="S385" s="11">
        <v>0</v>
      </c>
      <c r="T385" t="str">
        <f>_xll.SNL.Clients.Office.Excel.Functions.SPG(Q385, "SP_COUNTRY_NAME")</f>
        <v>USA</v>
      </c>
      <c r="Y385" t="str">
        <f>_xll.SNL.Clients.Office.Excel.Functions.SPG(V385, "SP_COUNTRY_NAME")</f>
        <v>#INVALID COMPANY ID</v>
      </c>
      <c r="AD385" t="str">
        <f>_xll.SNL.Clients.Office.Excel.Functions.SPG(AA385, "SP_COUNTRY_NAME")</f>
        <v>#INVALID COMPANY ID</v>
      </c>
      <c r="AI385" t="str">
        <f>_xll.SNL.Clients.Office.Excel.Functions.SPG(AF385, "SP_COUNTRY_NAME")</f>
        <v>#INVALID COMPANY ID</v>
      </c>
      <c r="AJ385" t="s">
        <v>1176</v>
      </c>
      <c r="AK385">
        <v>111166</v>
      </c>
      <c r="AL385" t="s">
        <v>398</v>
      </c>
      <c r="AM385" s="11">
        <v>0</v>
      </c>
      <c r="AN385" t="str">
        <f>_xll.SNL.Clients.Office.Excel.Functions.SPG(AK385, "SP_COUNTRY_NAME")</f>
        <v>USA</v>
      </c>
      <c r="AS385" t="str">
        <f>_xll.SNL.Clients.Office.Excel.Functions.SPG(AP385, "SP_COUNTRY_NAME")</f>
        <v>#INVALID COMPANY ID</v>
      </c>
      <c r="AX385" t="str">
        <f>_xll.SNL.Clients.Office.Excel.Functions.SPG(AU385, "SP_COUNTRY_NAME")</f>
        <v>#INVALID COMPANY ID</v>
      </c>
      <c r="BC385" t="str">
        <f>_xll.SNL.Clients.Office.Excel.Functions.SPG(AZ385, "SP_COUNTRY_NAME")</f>
        <v>#INVALID COMPANY ID</v>
      </c>
      <c r="BH385" t="str">
        <f>_xll.SNL.Clients.Office.Excel.Functions.SPG(BE385, "SP_COUNTRY_NAME")</f>
        <v>#INVALID COMPANY ID</v>
      </c>
      <c r="BM385" t="str">
        <f>_xll.SNL.Clients.Office.Excel.Functions.SPG(BJ385, "SP_COUNTRY_NAME")</f>
        <v>#INVALID COMPANY ID</v>
      </c>
      <c r="BR385" t="str">
        <f>_xll.SNL.Clients.Office.Excel.Functions.SPG(BO385, "SP_COUNTRY_NAME")</f>
        <v>#INVALID COMPANY ID</v>
      </c>
      <c r="BW385" t="str">
        <f>_xll.SNL.Clients.Office.Excel.Functions.SPG(BT385, "SP_COUNTRY_NAME")</f>
        <v>#INVALID COMPANY ID</v>
      </c>
      <c r="BX385" t="s">
        <v>588</v>
      </c>
      <c r="BY385">
        <v>4575993</v>
      </c>
      <c r="BZ385" t="s">
        <v>398</v>
      </c>
      <c r="CA385" s="11">
        <v>0</v>
      </c>
      <c r="CB385" t="str">
        <f>_xll.SNL.Clients.Office.Excel.Functions.SPG(BY385, "SP_COUNTRY_NAME")</f>
        <v>Canada</v>
      </c>
      <c r="CC385" t="s">
        <v>1508</v>
      </c>
      <c r="CD385">
        <v>110527</v>
      </c>
      <c r="CE385" t="s">
        <v>398</v>
      </c>
      <c r="CF385" s="11">
        <v>0</v>
      </c>
      <c r="CG385" t="str">
        <f>_xll.SNL.Clients.Office.Excel.Functions.SPG(CD385, "SP_COUNTRY_NAME")</f>
        <v>USA</v>
      </c>
      <c r="CH385" t="s">
        <v>588</v>
      </c>
      <c r="CI385">
        <v>4575993</v>
      </c>
      <c r="CJ385" t="s">
        <v>398</v>
      </c>
      <c r="CK385" s="11">
        <v>0</v>
      </c>
      <c r="CL385" t="str">
        <f>_xll.SNL.Clients.Office.Excel.Functions.SPG(CI385, "SP_COUNTRY_NAME")</f>
        <v>Canada</v>
      </c>
      <c r="CQ385" t="str">
        <f>_xll.SNL.Clients.Office.Excel.Functions.SPG(CN385, "SP_COUNTRY_NAME")</f>
        <v>#INVALID COMPANY ID</v>
      </c>
      <c r="CV385" t="str">
        <f>_xll.SNL.Clients.Office.Excel.Functions.SPG(CS385, "SP_COUNTRY_NAME")</f>
        <v>#INVALID COMPANY ID</v>
      </c>
      <c r="CW385" t="s">
        <v>588</v>
      </c>
      <c r="CX385">
        <v>4575993</v>
      </c>
      <c r="CY385" t="s">
        <v>398</v>
      </c>
      <c r="CZ385" s="11">
        <v>0</v>
      </c>
      <c r="DA385" t="str">
        <f>_xll.SNL.Clients.Office.Excel.Functions.SPG(CX385, "SP_COUNTRY_NAME")</f>
        <v>Canada</v>
      </c>
      <c r="DF385" t="str">
        <f>_xll.SNL.Clients.Office.Excel.Functions.SPG(DC385, "SP_COUNTRY_NAME")</f>
        <v>#INVALID COMPANY ID</v>
      </c>
      <c r="DK385" t="str">
        <f>_xll.SNL.Clients.Office.Excel.Functions.SPG(DH385, "SP_COUNTRY_NAME")</f>
        <v>#INVALID COMPANY ID</v>
      </c>
      <c r="DL385" t="s">
        <v>549</v>
      </c>
      <c r="DM385">
        <v>4547194</v>
      </c>
      <c r="DN385" t="s">
        <v>398</v>
      </c>
      <c r="DO385" s="11">
        <v>0</v>
      </c>
      <c r="DP385" t="str">
        <f>_xll.SNL.Clients.Office.Excel.Functions.SPG(DM385, "SP_COUNTRY_NAME")</f>
        <v>Italy</v>
      </c>
      <c r="DQ385" t="s">
        <v>549</v>
      </c>
      <c r="DR385">
        <v>4547194</v>
      </c>
      <c r="DS385" t="s">
        <v>398</v>
      </c>
      <c r="DT385" s="11">
        <v>0</v>
      </c>
      <c r="DU385" t="str">
        <f>_xll.SNL.Clients.Office.Excel.Functions.SPG(DR385, "SP_COUNTRY_NAME")</f>
        <v>Italy</v>
      </c>
      <c r="DV385" t="s">
        <v>549</v>
      </c>
      <c r="DW385">
        <v>4547194</v>
      </c>
      <c r="DX385" t="s">
        <v>398</v>
      </c>
      <c r="DY385" s="11">
        <v>0</v>
      </c>
      <c r="DZ385" t="str">
        <f>_xll.SNL.Clients.Office.Excel.Functions.SPG(DW385, "SP_COUNTRY_NAME")</f>
        <v>Italy</v>
      </c>
      <c r="EE385" t="str">
        <f>_xll.SNL.Clients.Office.Excel.Functions.SPG(EB385, "SP_COUNTRY_NAME")</f>
        <v>#INVALID COMPANY ID</v>
      </c>
      <c r="EF385" t="s">
        <v>899</v>
      </c>
      <c r="EG385">
        <v>5848043</v>
      </c>
      <c r="EH385" t="s">
        <v>398</v>
      </c>
      <c r="EI385" s="11">
        <v>0</v>
      </c>
      <c r="EJ385" t="str">
        <f>_xll.SNL.Clients.Office.Excel.Functions.SPG(EG385, "SP_COUNTRY_NAME")</f>
        <v>Switzerland</v>
      </c>
      <c r="EO385" t="str">
        <f>_xll.SNL.Clients.Office.Excel.Functions.SPG(EL385, "SP_COUNTRY_NAME")</f>
        <v>#INVALID COMPANY ID</v>
      </c>
      <c r="ET385" t="str">
        <f>_xll.SNL.Clients.Office.Excel.Functions.SPG(EQ385, "SP_COUNTRY_NAME")</f>
        <v>#INVALID COMPANY ID</v>
      </c>
      <c r="EY385" t="str">
        <f>_xll.SNL.Clients.Office.Excel.Functions.SPG(EV385, "SP_COUNTRY_NAME")</f>
        <v>#INVALID COMPANY ID</v>
      </c>
      <c r="EZ385" t="s">
        <v>1508</v>
      </c>
      <c r="FA385">
        <v>110527</v>
      </c>
      <c r="FB385" t="s">
        <v>398</v>
      </c>
      <c r="FC385" s="11">
        <v>0</v>
      </c>
      <c r="FD385" t="str">
        <f>_xll.SNL.Clients.Office.Excel.Functions.SPG(FA385, "SP_COUNTRY_NAME")</f>
        <v>USA</v>
      </c>
      <c r="FE385" t="s">
        <v>1508</v>
      </c>
      <c r="FF385">
        <v>110527</v>
      </c>
      <c r="FG385" t="s">
        <v>398</v>
      </c>
      <c r="FH385" s="11">
        <v>0</v>
      </c>
      <c r="FI385" t="str">
        <f>_xll.SNL.Clients.Office.Excel.Functions.SPG(FF385, "SP_COUNTRY_NAME")</f>
        <v>USA</v>
      </c>
      <c r="FJ385" t="s">
        <v>588</v>
      </c>
      <c r="FK385">
        <v>4575993</v>
      </c>
      <c r="FL385" t="s">
        <v>398</v>
      </c>
      <c r="FM385" s="11">
        <v>0</v>
      </c>
      <c r="FN385" t="str">
        <f>_xll.SNL.Clients.Office.Excel.Functions.SPG(FK385, "SP_COUNTRY_NAME")</f>
        <v>Canada</v>
      </c>
      <c r="FS385" t="str">
        <f>_xll.SNL.Clients.Office.Excel.Functions.SPG(FP385, "SP_COUNTRY_NAME")</f>
        <v>#INVALID COMPANY ID</v>
      </c>
      <c r="FT385" t="s">
        <v>899</v>
      </c>
      <c r="FU385">
        <v>5848043</v>
      </c>
      <c r="FV385" t="s">
        <v>398</v>
      </c>
      <c r="FW385" s="11">
        <v>0</v>
      </c>
      <c r="FX385" t="str">
        <f>_xll.SNL.Clients.Office.Excel.Functions.SPG(FU385, "SP_COUNTRY_NAME")</f>
        <v>Switzerland</v>
      </c>
      <c r="GC385" t="str">
        <f>_xll.SNL.Clients.Office.Excel.Functions.SPG(FZ385, "SP_COUNTRY_NAME")</f>
        <v>#INVALID COMPANY ID</v>
      </c>
      <c r="GH385" t="str">
        <f>_xll.SNL.Clients.Office.Excel.Functions.SPG(GE385, "SP_COUNTRY_NAME")</f>
        <v>#INVALID COMPANY ID</v>
      </c>
      <c r="GM385" t="str">
        <f>_xll.SNL.Clients.Office.Excel.Functions.SPG(GJ385, "SP_COUNTRY_NAME")</f>
        <v>#INVALID COMPANY ID</v>
      </c>
      <c r="GR385" t="str">
        <f>_xll.SNL.Clients.Office.Excel.Functions.SPG(GO385, "SP_COUNTRY_NAME")</f>
        <v>#INVALID COMPANY ID</v>
      </c>
      <c r="GW385" t="str">
        <f>_xll.SNL.Clients.Office.Excel.Functions.SPG(GT385, "SP_COUNTRY_NAME")</f>
        <v>#INVALID COMPANY ID</v>
      </c>
      <c r="HB385" t="str">
        <f>_xll.SNL.Clients.Office.Excel.Functions.SPG(GY385, "SP_COUNTRY_NAME")</f>
        <v>#INVALID COMPANY ID</v>
      </c>
      <c r="HC385" t="s">
        <v>588</v>
      </c>
      <c r="HD385">
        <v>4575993</v>
      </c>
      <c r="HE385" t="s">
        <v>398</v>
      </c>
      <c r="HF385" s="11">
        <v>0</v>
      </c>
      <c r="HG385" t="str">
        <f>_xll.SNL.Clients.Office.Excel.Functions.SPG(HD385, "SP_COUNTRY_NAME")</f>
        <v>Canada</v>
      </c>
      <c r="HL385" t="str">
        <f>_xll.SNL.Clients.Office.Excel.Functions.SPG(HI385, "SP_COUNTRY_NAME")</f>
        <v>#INVALID COMPANY ID</v>
      </c>
      <c r="HQ385" t="str">
        <f>_xll.SNL.Clients.Office.Excel.Functions.SPG(HN385, "SP_COUNTRY_NAME")</f>
        <v>#INVALID COMPANY ID</v>
      </c>
      <c r="HR385" t="s">
        <v>588</v>
      </c>
      <c r="HS385">
        <v>4575993</v>
      </c>
      <c r="HT385" t="s">
        <v>398</v>
      </c>
      <c r="HU385" s="11">
        <v>0</v>
      </c>
      <c r="HV385" t="str">
        <f>_xll.SNL.Clients.Office.Excel.Functions.SPG(HS385, "SP_COUNTRY_NAME")</f>
        <v>Canada</v>
      </c>
      <c r="HW385" t="s">
        <v>899</v>
      </c>
      <c r="HX385">
        <v>5848043</v>
      </c>
      <c r="HY385" t="s">
        <v>398</v>
      </c>
      <c r="HZ385" s="11">
        <v>0</v>
      </c>
      <c r="IA385" t="str">
        <f>_xll.SNL.Clients.Office.Excel.Functions.SPG(HX385, "SP_COUNTRY_NAME")</f>
        <v>Switzerland</v>
      </c>
      <c r="IF385" t="str">
        <f>_xll.SNL.Clients.Office.Excel.Functions.SPG(IC385, "SP_COUNTRY_NAME")</f>
        <v>#INVALID COMPANY ID</v>
      </c>
      <c r="IK385" t="str">
        <f>_xll.SNL.Clients.Office.Excel.Functions.SPG(IH385, "SP_COUNTRY_NAME")</f>
        <v>#INVALID COMPANY ID</v>
      </c>
      <c r="IP385" t="str">
        <f>_xll.SNL.Clients.Office.Excel.Functions.SPG(IM385, "SP_COUNTRY_NAME")</f>
        <v>#INVALID COMPANY ID</v>
      </c>
      <c r="IU385" t="str">
        <f>_xll.SNL.Clients.Office.Excel.Functions.SPG(IR385, "SP_COUNTRY_NAME")</f>
        <v>#INVALID COMPANY ID</v>
      </c>
      <c r="IZ385" t="str">
        <f>_xll.SNL.Clients.Office.Excel.Functions.SPG(IW385, "SP_COUNTRY_NAME")</f>
        <v>#INVALID COMPANY ID</v>
      </c>
      <c r="JE385" t="str">
        <f>_xll.SNL.Clients.Office.Excel.Functions.SPG(JB385, "SP_COUNTRY_NAME")</f>
        <v>#INVALID COMPANY ID</v>
      </c>
      <c r="JF385" t="s">
        <v>549</v>
      </c>
      <c r="JG385">
        <v>4547194</v>
      </c>
      <c r="JH385" t="s">
        <v>398</v>
      </c>
      <c r="JI385" s="11">
        <v>0</v>
      </c>
      <c r="JJ385" t="str">
        <f>_xll.SNL.Clients.Office.Excel.Functions.SPG(JG385, "SP_COUNTRY_NAME")</f>
        <v>Italy</v>
      </c>
      <c r="JK385" t="s">
        <v>1508</v>
      </c>
      <c r="JL385">
        <v>110527</v>
      </c>
      <c r="JM385" t="s">
        <v>398</v>
      </c>
      <c r="JN385" s="11">
        <v>0</v>
      </c>
      <c r="JO385" t="str">
        <f>_xll.SNL.Clients.Office.Excel.Functions.SPG(JL385, "SP_COUNTRY_NAME")</f>
        <v>USA</v>
      </c>
      <c r="JT385" t="str">
        <f>_xll.SNL.Clients.Office.Excel.Functions.SPG(JQ385, "SP_COUNTRY_NAME")</f>
        <v>#INVALID COMPANY ID</v>
      </c>
      <c r="JY385" t="str">
        <f>_xll.SNL.Clients.Office.Excel.Functions.SPG(JV385, "SP_COUNTRY_NAME")</f>
        <v>#INVALID COMPANY ID</v>
      </c>
      <c r="JZ385" t="s">
        <v>588</v>
      </c>
      <c r="KA385">
        <v>4575993</v>
      </c>
      <c r="KB385" t="s">
        <v>398</v>
      </c>
      <c r="KC385" s="11">
        <v>0</v>
      </c>
      <c r="KD385" t="str">
        <f>_xll.SNL.Clients.Office.Excel.Functions.SPG(KA385, "SP_COUNTRY_NAME")</f>
        <v>Canada</v>
      </c>
      <c r="KI385" t="str">
        <f>_xll.SNL.Clients.Office.Excel.Functions.SPG(KF385, "SP_COUNTRY_NAME")</f>
        <v>#INVALID COMPANY ID</v>
      </c>
      <c r="KN385" t="str">
        <f>_xll.SNL.Clients.Office.Excel.Functions.SPG(KK385, "SP_COUNTRY_NAME")</f>
        <v>#INVALID COMPANY ID</v>
      </c>
    </row>
    <row r="386" spans="5:300" x14ac:dyDescent="0.35">
      <c r="E386" t="str">
        <f>_xll.SNL.Clients.Office.Excel.Functions.SPG(B386, "SP_COUNTRY_NAME")</f>
        <v>#INVALID COMPANY ID</v>
      </c>
      <c r="F386" t="s">
        <v>798</v>
      </c>
      <c r="G386">
        <v>20326977</v>
      </c>
      <c r="H386" t="s">
        <v>398</v>
      </c>
      <c r="I386" s="11">
        <v>0</v>
      </c>
      <c r="J386" t="str">
        <f>_xll.SNL.Clients.Office.Excel.Functions.SPG(G386, "SP_COUNTRY_NAME")</f>
        <v>South Africa</v>
      </c>
      <c r="O386" t="str">
        <f>_xll.SNL.Clients.Office.Excel.Functions.SPG(L386, "SP_COUNTRY_NAME")</f>
        <v>#INVALID COMPANY ID</v>
      </c>
      <c r="P386" t="s">
        <v>1177</v>
      </c>
      <c r="Q386">
        <v>4138223</v>
      </c>
      <c r="R386" t="s">
        <v>398</v>
      </c>
      <c r="S386" s="11">
        <v>0</v>
      </c>
      <c r="T386" t="str">
        <f>_xll.SNL.Clients.Office.Excel.Functions.SPG(Q386, "SP_COUNTRY_NAME")</f>
        <v>Switzerland</v>
      </c>
      <c r="Y386" t="str">
        <f>_xll.SNL.Clients.Office.Excel.Functions.SPG(V386, "SP_COUNTRY_NAME")</f>
        <v>#INVALID COMPANY ID</v>
      </c>
      <c r="AD386" t="str">
        <f>_xll.SNL.Clients.Office.Excel.Functions.SPG(AA386, "SP_COUNTRY_NAME")</f>
        <v>#INVALID COMPANY ID</v>
      </c>
      <c r="AI386" t="str">
        <f>_xll.SNL.Clients.Office.Excel.Functions.SPG(AF386, "SP_COUNTRY_NAME")</f>
        <v>#INVALID COMPANY ID</v>
      </c>
      <c r="AJ386" t="s">
        <v>1177</v>
      </c>
      <c r="AK386">
        <v>4138223</v>
      </c>
      <c r="AL386" t="s">
        <v>398</v>
      </c>
      <c r="AM386" s="11">
        <v>0</v>
      </c>
      <c r="AN386" t="str">
        <f>_xll.SNL.Clients.Office.Excel.Functions.SPG(AK386, "SP_COUNTRY_NAME")</f>
        <v>Switzerland</v>
      </c>
      <c r="AS386" t="str">
        <f>_xll.SNL.Clients.Office.Excel.Functions.SPG(AP386, "SP_COUNTRY_NAME")</f>
        <v>#INVALID COMPANY ID</v>
      </c>
      <c r="AX386" t="str">
        <f>_xll.SNL.Clients.Office.Excel.Functions.SPG(AU386, "SP_COUNTRY_NAME")</f>
        <v>#INVALID COMPANY ID</v>
      </c>
      <c r="BC386" t="str">
        <f>_xll.SNL.Clients.Office.Excel.Functions.SPG(AZ386, "SP_COUNTRY_NAME")</f>
        <v>#INVALID COMPANY ID</v>
      </c>
      <c r="BH386" t="str">
        <f>_xll.SNL.Clients.Office.Excel.Functions.SPG(BE386, "SP_COUNTRY_NAME")</f>
        <v>#INVALID COMPANY ID</v>
      </c>
      <c r="BM386" t="str">
        <f>_xll.SNL.Clients.Office.Excel.Functions.SPG(BJ386, "SP_COUNTRY_NAME")</f>
        <v>#INVALID COMPANY ID</v>
      </c>
      <c r="BR386" t="str">
        <f>_xll.SNL.Clients.Office.Excel.Functions.SPG(BO386, "SP_COUNTRY_NAME")</f>
        <v>#INVALID COMPANY ID</v>
      </c>
      <c r="BW386" t="str">
        <f>_xll.SNL.Clients.Office.Excel.Functions.SPG(BT386, "SP_COUNTRY_NAME")</f>
        <v>#INVALID COMPANY ID</v>
      </c>
      <c r="BX386" t="s">
        <v>613</v>
      </c>
      <c r="BY386">
        <v>19350037</v>
      </c>
      <c r="BZ386" t="s">
        <v>398</v>
      </c>
      <c r="CA386" s="11">
        <v>0</v>
      </c>
      <c r="CB386" t="str">
        <f>_xll.SNL.Clients.Office.Excel.Functions.SPG(BY386, "SP_COUNTRY_NAME")</f>
        <v>United Kingdom</v>
      </c>
      <c r="CC386" t="s">
        <v>1509</v>
      </c>
      <c r="CD386">
        <v>6902537</v>
      </c>
      <c r="CE386" t="s">
        <v>403</v>
      </c>
      <c r="CF386" s="11">
        <v>0</v>
      </c>
      <c r="CG386" t="str">
        <f>_xll.SNL.Clients.Office.Excel.Functions.SPG(CD386, "SP_COUNTRY_NAME")</f>
        <v>USA</v>
      </c>
      <c r="CH386" t="s">
        <v>613</v>
      </c>
      <c r="CI386">
        <v>19350037</v>
      </c>
      <c r="CJ386" t="s">
        <v>398</v>
      </c>
      <c r="CK386" s="11">
        <v>0</v>
      </c>
      <c r="CL386" t="str">
        <f>_xll.SNL.Clients.Office.Excel.Functions.SPG(CI386, "SP_COUNTRY_NAME")</f>
        <v>United Kingdom</v>
      </c>
      <c r="CQ386" t="str">
        <f>_xll.SNL.Clients.Office.Excel.Functions.SPG(CN386, "SP_COUNTRY_NAME")</f>
        <v>#INVALID COMPANY ID</v>
      </c>
      <c r="CV386" t="str">
        <f>_xll.SNL.Clients.Office.Excel.Functions.SPG(CS386, "SP_COUNTRY_NAME")</f>
        <v>#INVALID COMPANY ID</v>
      </c>
      <c r="CW386" t="s">
        <v>613</v>
      </c>
      <c r="CX386">
        <v>19350037</v>
      </c>
      <c r="CY386" t="s">
        <v>398</v>
      </c>
      <c r="CZ386" s="11">
        <v>0</v>
      </c>
      <c r="DA386" t="str">
        <f>_xll.SNL.Clients.Office.Excel.Functions.SPG(CX386, "SP_COUNTRY_NAME")</f>
        <v>United Kingdom</v>
      </c>
      <c r="DF386" t="str">
        <f>_xll.SNL.Clients.Office.Excel.Functions.SPG(DC386, "SP_COUNTRY_NAME")</f>
        <v>#INVALID COMPANY ID</v>
      </c>
      <c r="DK386" t="str">
        <f>_xll.SNL.Clients.Office.Excel.Functions.SPG(DH386, "SP_COUNTRY_NAME")</f>
        <v>#INVALID COMPANY ID</v>
      </c>
      <c r="DL386" t="s">
        <v>798</v>
      </c>
      <c r="DM386">
        <v>20326977</v>
      </c>
      <c r="DN386" t="s">
        <v>398</v>
      </c>
      <c r="DO386" s="11">
        <v>0</v>
      </c>
      <c r="DP386" t="str">
        <f>_xll.SNL.Clients.Office.Excel.Functions.SPG(DM386, "SP_COUNTRY_NAME")</f>
        <v>South Africa</v>
      </c>
      <c r="DQ386" t="s">
        <v>798</v>
      </c>
      <c r="DR386">
        <v>20326977</v>
      </c>
      <c r="DS386" t="s">
        <v>398</v>
      </c>
      <c r="DT386" s="11">
        <v>0</v>
      </c>
      <c r="DU386" t="str">
        <f>_xll.SNL.Clients.Office.Excel.Functions.SPG(DR386, "SP_COUNTRY_NAME")</f>
        <v>South Africa</v>
      </c>
      <c r="DV386" t="s">
        <v>798</v>
      </c>
      <c r="DW386">
        <v>20326977</v>
      </c>
      <c r="DX386" t="s">
        <v>398</v>
      </c>
      <c r="DY386" s="11">
        <v>0</v>
      </c>
      <c r="DZ386" t="str">
        <f>_xll.SNL.Clients.Office.Excel.Functions.SPG(DW386, "SP_COUNTRY_NAME")</f>
        <v>South Africa</v>
      </c>
      <c r="EE386" t="str">
        <f>_xll.SNL.Clients.Office.Excel.Functions.SPG(EB386, "SP_COUNTRY_NAME")</f>
        <v>#INVALID COMPANY ID</v>
      </c>
      <c r="EF386" t="s">
        <v>721</v>
      </c>
      <c r="EG386">
        <v>19502411</v>
      </c>
      <c r="EH386" t="s">
        <v>398</v>
      </c>
      <c r="EI386" s="11">
        <v>0</v>
      </c>
      <c r="EJ386" t="str">
        <f>_xll.SNL.Clients.Office.Excel.Functions.SPG(EG386, "SP_COUNTRY_NAME")</f>
        <v>South Africa</v>
      </c>
      <c r="EO386" t="str">
        <f>_xll.SNL.Clients.Office.Excel.Functions.SPG(EL386, "SP_COUNTRY_NAME")</f>
        <v>#INVALID COMPANY ID</v>
      </c>
      <c r="ET386" t="str">
        <f>_xll.SNL.Clients.Office.Excel.Functions.SPG(EQ386, "SP_COUNTRY_NAME")</f>
        <v>#INVALID COMPANY ID</v>
      </c>
      <c r="EY386" t="str">
        <f>_xll.SNL.Clients.Office.Excel.Functions.SPG(EV386, "SP_COUNTRY_NAME")</f>
        <v>#INVALID COMPANY ID</v>
      </c>
      <c r="EZ386" t="s">
        <v>1509</v>
      </c>
      <c r="FA386">
        <v>6902537</v>
      </c>
      <c r="FB386" t="s">
        <v>403</v>
      </c>
      <c r="FC386" s="11">
        <v>0</v>
      </c>
      <c r="FD386" t="str">
        <f>_xll.SNL.Clients.Office.Excel.Functions.SPG(FA386, "SP_COUNTRY_NAME")</f>
        <v>USA</v>
      </c>
      <c r="FE386" t="s">
        <v>1509</v>
      </c>
      <c r="FF386">
        <v>6902537</v>
      </c>
      <c r="FG386" t="s">
        <v>403</v>
      </c>
      <c r="FH386" s="11">
        <v>0</v>
      </c>
      <c r="FI386" t="str">
        <f>_xll.SNL.Clients.Office.Excel.Functions.SPG(FF386, "SP_COUNTRY_NAME")</f>
        <v>USA</v>
      </c>
      <c r="FJ386" t="s">
        <v>613</v>
      </c>
      <c r="FK386">
        <v>19350037</v>
      </c>
      <c r="FL386" t="s">
        <v>398</v>
      </c>
      <c r="FM386" s="11">
        <v>0</v>
      </c>
      <c r="FN386" t="str">
        <f>_xll.SNL.Clients.Office.Excel.Functions.SPG(FK386, "SP_COUNTRY_NAME")</f>
        <v>United Kingdom</v>
      </c>
      <c r="FS386" t="str">
        <f>_xll.SNL.Clients.Office.Excel.Functions.SPG(FP386, "SP_COUNTRY_NAME")</f>
        <v>#INVALID COMPANY ID</v>
      </c>
      <c r="FT386" t="s">
        <v>721</v>
      </c>
      <c r="FU386">
        <v>19502411</v>
      </c>
      <c r="FV386" t="s">
        <v>398</v>
      </c>
      <c r="FW386" s="11">
        <v>0</v>
      </c>
      <c r="FX386" t="str">
        <f>_xll.SNL.Clients.Office.Excel.Functions.SPG(FU386, "SP_COUNTRY_NAME")</f>
        <v>South Africa</v>
      </c>
      <c r="GC386" t="str">
        <f>_xll.SNL.Clients.Office.Excel.Functions.SPG(FZ386, "SP_COUNTRY_NAME")</f>
        <v>#INVALID COMPANY ID</v>
      </c>
      <c r="GH386" t="str">
        <f>_xll.SNL.Clients.Office.Excel.Functions.SPG(GE386, "SP_COUNTRY_NAME")</f>
        <v>#INVALID COMPANY ID</v>
      </c>
      <c r="GM386" t="str">
        <f>_xll.SNL.Clients.Office.Excel.Functions.SPG(GJ386, "SP_COUNTRY_NAME")</f>
        <v>#INVALID COMPANY ID</v>
      </c>
      <c r="GR386" t="str">
        <f>_xll.SNL.Clients.Office.Excel.Functions.SPG(GO386, "SP_COUNTRY_NAME")</f>
        <v>#INVALID COMPANY ID</v>
      </c>
      <c r="GW386" t="str">
        <f>_xll.SNL.Clients.Office.Excel.Functions.SPG(GT386, "SP_COUNTRY_NAME")</f>
        <v>#INVALID COMPANY ID</v>
      </c>
      <c r="HB386" t="str">
        <f>_xll.SNL.Clients.Office.Excel.Functions.SPG(GY386, "SP_COUNTRY_NAME")</f>
        <v>#INVALID COMPANY ID</v>
      </c>
      <c r="HC386" t="s">
        <v>613</v>
      </c>
      <c r="HD386">
        <v>19350037</v>
      </c>
      <c r="HE386" t="s">
        <v>398</v>
      </c>
      <c r="HF386" s="11">
        <v>0</v>
      </c>
      <c r="HG386" t="str">
        <f>_xll.SNL.Clients.Office.Excel.Functions.SPG(HD386, "SP_COUNTRY_NAME")</f>
        <v>United Kingdom</v>
      </c>
      <c r="HL386" t="str">
        <f>_xll.SNL.Clients.Office.Excel.Functions.SPG(HI386, "SP_COUNTRY_NAME")</f>
        <v>#INVALID COMPANY ID</v>
      </c>
      <c r="HQ386" t="str">
        <f>_xll.SNL.Clients.Office.Excel.Functions.SPG(HN386, "SP_COUNTRY_NAME")</f>
        <v>#INVALID COMPANY ID</v>
      </c>
      <c r="HR386" t="s">
        <v>613</v>
      </c>
      <c r="HS386">
        <v>19350037</v>
      </c>
      <c r="HT386" t="s">
        <v>398</v>
      </c>
      <c r="HU386" s="11">
        <v>0</v>
      </c>
      <c r="HV386" t="str">
        <f>_xll.SNL.Clients.Office.Excel.Functions.SPG(HS386, "SP_COUNTRY_NAME")</f>
        <v>United Kingdom</v>
      </c>
      <c r="HW386" t="s">
        <v>721</v>
      </c>
      <c r="HX386">
        <v>19502411</v>
      </c>
      <c r="HY386" t="s">
        <v>398</v>
      </c>
      <c r="HZ386" s="11">
        <v>0</v>
      </c>
      <c r="IA386" t="str">
        <f>_xll.SNL.Clients.Office.Excel.Functions.SPG(HX386, "SP_COUNTRY_NAME")</f>
        <v>South Africa</v>
      </c>
      <c r="IF386" t="str">
        <f>_xll.SNL.Clients.Office.Excel.Functions.SPG(IC386, "SP_COUNTRY_NAME")</f>
        <v>#INVALID COMPANY ID</v>
      </c>
      <c r="IK386" t="str">
        <f>_xll.SNL.Clients.Office.Excel.Functions.SPG(IH386, "SP_COUNTRY_NAME")</f>
        <v>#INVALID COMPANY ID</v>
      </c>
      <c r="IP386" t="str">
        <f>_xll.SNL.Clients.Office.Excel.Functions.SPG(IM386, "SP_COUNTRY_NAME")</f>
        <v>#INVALID COMPANY ID</v>
      </c>
      <c r="IU386" t="str">
        <f>_xll.SNL.Clients.Office.Excel.Functions.SPG(IR386, "SP_COUNTRY_NAME")</f>
        <v>#INVALID COMPANY ID</v>
      </c>
      <c r="IZ386" t="str">
        <f>_xll.SNL.Clients.Office.Excel.Functions.SPG(IW386, "SP_COUNTRY_NAME")</f>
        <v>#INVALID COMPANY ID</v>
      </c>
      <c r="JE386" t="str">
        <f>_xll.SNL.Clients.Office.Excel.Functions.SPG(JB386, "SP_COUNTRY_NAME")</f>
        <v>#INVALID COMPANY ID</v>
      </c>
      <c r="JF386" t="s">
        <v>798</v>
      </c>
      <c r="JG386">
        <v>20326977</v>
      </c>
      <c r="JH386" t="s">
        <v>398</v>
      </c>
      <c r="JI386" s="11">
        <v>0</v>
      </c>
      <c r="JJ386" t="str">
        <f>_xll.SNL.Clients.Office.Excel.Functions.SPG(JG386, "SP_COUNTRY_NAME")</f>
        <v>South Africa</v>
      </c>
      <c r="JK386" t="s">
        <v>1509</v>
      </c>
      <c r="JL386">
        <v>6902537</v>
      </c>
      <c r="JM386" t="s">
        <v>403</v>
      </c>
      <c r="JN386" s="11">
        <v>0</v>
      </c>
      <c r="JO386" t="str">
        <f>_xll.SNL.Clients.Office.Excel.Functions.SPG(JL386, "SP_COUNTRY_NAME")</f>
        <v>USA</v>
      </c>
      <c r="JT386" t="str">
        <f>_xll.SNL.Clients.Office.Excel.Functions.SPG(JQ386, "SP_COUNTRY_NAME")</f>
        <v>#INVALID COMPANY ID</v>
      </c>
      <c r="JY386" t="str">
        <f>_xll.SNL.Clients.Office.Excel.Functions.SPG(JV386, "SP_COUNTRY_NAME")</f>
        <v>#INVALID COMPANY ID</v>
      </c>
      <c r="JZ386" t="s">
        <v>613</v>
      </c>
      <c r="KA386">
        <v>19350037</v>
      </c>
      <c r="KB386" t="s">
        <v>398</v>
      </c>
      <c r="KC386" s="11">
        <v>0</v>
      </c>
      <c r="KD386" t="str">
        <f>_xll.SNL.Clients.Office.Excel.Functions.SPG(KA386, "SP_COUNTRY_NAME")</f>
        <v>United Kingdom</v>
      </c>
      <c r="KI386" t="str">
        <f>_xll.SNL.Clients.Office.Excel.Functions.SPG(KF386, "SP_COUNTRY_NAME")</f>
        <v>#INVALID COMPANY ID</v>
      </c>
      <c r="KN386" t="str">
        <f>_xll.SNL.Clients.Office.Excel.Functions.SPG(KK386, "SP_COUNTRY_NAME")</f>
        <v>#INVALID COMPANY ID</v>
      </c>
    </row>
    <row r="387" spans="5:300" x14ac:dyDescent="0.35">
      <c r="E387" t="str">
        <f>_xll.SNL.Clients.Office.Excel.Functions.SPG(B387, "SP_COUNTRY_NAME")</f>
        <v>#INVALID COMPANY ID</v>
      </c>
      <c r="F387" t="s">
        <v>938</v>
      </c>
      <c r="G387">
        <v>4190825</v>
      </c>
      <c r="H387" t="s">
        <v>348</v>
      </c>
      <c r="I387" s="11">
        <v>0</v>
      </c>
      <c r="J387" t="str">
        <f>_xll.SNL.Clients.Office.Excel.Functions.SPG(G387, "SP_COUNTRY_NAME")</f>
        <v>USA</v>
      </c>
      <c r="O387" t="str">
        <f>_xll.SNL.Clients.Office.Excel.Functions.SPG(L387, "SP_COUNTRY_NAME")</f>
        <v>#INVALID COMPANY ID</v>
      </c>
      <c r="P387" t="s">
        <v>1178</v>
      </c>
      <c r="Q387" t="s">
        <v>348</v>
      </c>
      <c r="R387" t="s">
        <v>406</v>
      </c>
      <c r="S387" s="11">
        <v>0</v>
      </c>
      <c r="T387" t="str">
        <f>_xll.SNL.Clients.Office.Excel.Functions.SPG(Q387, "SP_COUNTRY_NAME")</f>
        <v>China</v>
      </c>
      <c r="Y387" t="str">
        <f>_xll.SNL.Clients.Office.Excel.Functions.SPG(V387, "SP_COUNTRY_NAME")</f>
        <v>#INVALID COMPANY ID</v>
      </c>
      <c r="AD387" t="str">
        <f>_xll.SNL.Clients.Office.Excel.Functions.SPG(AA387, "SP_COUNTRY_NAME")</f>
        <v>#INVALID COMPANY ID</v>
      </c>
      <c r="AI387" t="str">
        <f>_xll.SNL.Clients.Office.Excel.Functions.SPG(AF387, "SP_COUNTRY_NAME")</f>
        <v>#INVALID COMPANY ID</v>
      </c>
      <c r="AJ387" t="s">
        <v>1178</v>
      </c>
      <c r="AK387" t="s">
        <v>348</v>
      </c>
      <c r="AL387" t="s">
        <v>406</v>
      </c>
      <c r="AM387" s="11">
        <v>0</v>
      </c>
      <c r="AN387" t="str">
        <f>_xll.SNL.Clients.Office.Excel.Functions.SPG(AK387, "SP_COUNTRY_NAME")</f>
        <v>China</v>
      </c>
      <c r="AS387" t="str">
        <f>_xll.SNL.Clients.Office.Excel.Functions.SPG(AP387, "SP_COUNTRY_NAME")</f>
        <v>#INVALID COMPANY ID</v>
      </c>
      <c r="AX387" t="str">
        <f>_xll.SNL.Clients.Office.Excel.Functions.SPG(AU387, "SP_COUNTRY_NAME")</f>
        <v>#INVALID COMPANY ID</v>
      </c>
      <c r="BC387" t="str">
        <f>_xll.SNL.Clients.Office.Excel.Functions.SPG(AZ387, "SP_COUNTRY_NAME")</f>
        <v>#INVALID COMPANY ID</v>
      </c>
      <c r="BH387" t="str">
        <f>_xll.SNL.Clients.Office.Excel.Functions.SPG(BE387, "SP_COUNTRY_NAME")</f>
        <v>#INVALID COMPANY ID</v>
      </c>
      <c r="BM387" t="str">
        <f>_xll.SNL.Clients.Office.Excel.Functions.SPG(BJ387, "SP_COUNTRY_NAME")</f>
        <v>#INVALID COMPANY ID</v>
      </c>
      <c r="BR387" t="str">
        <f>_xll.SNL.Clients.Office.Excel.Functions.SPG(BO387, "SP_COUNTRY_NAME")</f>
        <v>#INVALID COMPANY ID</v>
      </c>
      <c r="BW387" t="str">
        <f>_xll.SNL.Clients.Office.Excel.Functions.SPG(BT387, "SP_COUNTRY_NAME")</f>
        <v>#INVALID COMPANY ID</v>
      </c>
      <c r="BX387" t="s">
        <v>933</v>
      </c>
      <c r="BY387">
        <v>27638536</v>
      </c>
      <c r="BZ387" t="s">
        <v>398</v>
      </c>
      <c r="CA387" s="11">
        <v>0</v>
      </c>
      <c r="CB387" t="str">
        <f>_xll.SNL.Clients.Office.Excel.Functions.SPG(BY387, "SP_COUNTRY_NAME")</f>
        <v>South Africa</v>
      </c>
      <c r="CC387" t="s">
        <v>543</v>
      </c>
      <c r="CD387">
        <v>4225018</v>
      </c>
      <c r="CE387" t="s">
        <v>398</v>
      </c>
      <c r="CF387" s="11">
        <v>0</v>
      </c>
      <c r="CG387" t="str">
        <f>_xll.SNL.Clients.Office.Excel.Functions.SPG(CD387, "SP_COUNTRY_NAME")</f>
        <v>Taiwan</v>
      </c>
      <c r="CH387" t="s">
        <v>933</v>
      </c>
      <c r="CI387">
        <v>27638536</v>
      </c>
      <c r="CJ387" t="s">
        <v>398</v>
      </c>
      <c r="CK387" s="11">
        <v>0</v>
      </c>
      <c r="CL387" t="str">
        <f>_xll.SNL.Clients.Office.Excel.Functions.SPG(CI387, "SP_COUNTRY_NAME")</f>
        <v>South Africa</v>
      </c>
      <c r="CQ387" t="str">
        <f>_xll.SNL.Clients.Office.Excel.Functions.SPG(CN387, "SP_COUNTRY_NAME")</f>
        <v>#INVALID COMPANY ID</v>
      </c>
      <c r="CV387" t="str">
        <f>_xll.SNL.Clients.Office.Excel.Functions.SPG(CS387, "SP_COUNTRY_NAME")</f>
        <v>#INVALID COMPANY ID</v>
      </c>
      <c r="CW387" t="s">
        <v>933</v>
      </c>
      <c r="CX387">
        <v>27638536</v>
      </c>
      <c r="CY387" t="s">
        <v>398</v>
      </c>
      <c r="CZ387" s="11">
        <v>0</v>
      </c>
      <c r="DA387" t="str">
        <f>_xll.SNL.Clients.Office.Excel.Functions.SPG(CX387, "SP_COUNTRY_NAME")</f>
        <v>South Africa</v>
      </c>
      <c r="DF387" t="str">
        <f>_xll.SNL.Clients.Office.Excel.Functions.SPG(DC387, "SP_COUNTRY_NAME")</f>
        <v>#INVALID COMPANY ID</v>
      </c>
      <c r="DK387" t="str">
        <f>_xll.SNL.Clients.Office.Excel.Functions.SPG(DH387, "SP_COUNTRY_NAME")</f>
        <v>#INVALID COMPANY ID</v>
      </c>
      <c r="DL387" t="s">
        <v>938</v>
      </c>
      <c r="DM387">
        <v>4190825</v>
      </c>
      <c r="DN387" t="s">
        <v>348</v>
      </c>
      <c r="DO387" s="11">
        <v>0</v>
      </c>
      <c r="DP387" t="str">
        <f>_xll.SNL.Clients.Office.Excel.Functions.SPG(DM387, "SP_COUNTRY_NAME")</f>
        <v>USA</v>
      </c>
      <c r="DQ387" t="s">
        <v>938</v>
      </c>
      <c r="DR387">
        <v>4190825</v>
      </c>
      <c r="DS387" t="s">
        <v>348</v>
      </c>
      <c r="DT387" s="11">
        <v>0</v>
      </c>
      <c r="DU387" t="str">
        <f>_xll.SNL.Clients.Office.Excel.Functions.SPG(DR387, "SP_COUNTRY_NAME")</f>
        <v>USA</v>
      </c>
      <c r="DV387" t="s">
        <v>938</v>
      </c>
      <c r="DW387">
        <v>4190825</v>
      </c>
      <c r="DX387" t="s">
        <v>348</v>
      </c>
      <c r="DY387" s="11">
        <v>0</v>
      </c>
      <c r="DZ387" t="str">
        <f>_xll.SNL.Clients.Office.Excel.Functions.SPG(DW387, "SP_COUNTRY_NAME")</f>
        <v>USA</v>
      </c>
      <c r="EE387" t="str">
        <f>_xll.SNL.Clients.Office.Excel.Functions.SPG(EB387, "SP_COUNTRY_NAME")</f>
        <v>#INVALID COMPANY ID</v>
      </c>
      <c r="EF387" t="s">
        <v>774</v>
      </c>
      <c r="EG387">
        <v>19814121</v>
      </c>
      <c r="EH387" t="s">
        <v>398</v>
      </c>
      <c r="EI387" s="11">
        <v>0</v>
      </c>
      <c r="EJ387" t="str">
        <f>_xll.SNL.Clients.Office.Excel.Functions.SPG(EG387, "SP_COUNTRY_NAME")</f>
        <v>South Africa</v>
      </c>
      <c r="EO387" t="str">
        <f>_xll.SNL.Clients.Office.Excel.Functions.SPG(EL387, "SP_COUNTRY_NAME")</f>
        <v>#INVALID COMPANY ID</v>
      </c>
      <c r="ET387" t="str">
        <f>_xll.SNL.Clients.Office.Excel.Functions.SPG(EQ387, "SP_COUNTRY_NAME")</f>
        <v>#INVALID COMPANY ID</v>
      </c>
      <c r="EY387" t="str">
        <f>_xll.SNL.Clients.Office.Excel.Functions.SPG(EV387, "SP_COUNTRY_NAME")</f>
        <v>#INVALID COMPANY ID</v>
      </c>
      <c r="EZ387" t="s">
        <v>543</v>
      </c>
      <c r="FA387">
        <v>4225018</v>
      </c>
      <c r="FB387" t="s">
        <v>398</v>
      </c>
      <c r="FC387" s="11">
        <v>0</v>
      </c>
      <c r="FD387" t="str">
        <f>_xll.SNL.Clients.Office.Excel.Functions.SPG(FA387, "SP_COUNTRY_NAME")</f>
        <v>Taiwan</v>
      </c>
      <c r="FE387" t="s">
        <v>543</v>
      </c>
      <c r="FF387">
        <v>4225018</v>
      </c>
      <c r="FG387" t="s">
        <v>398</v>
      </c>
      <c r="FH387" s="11">
        <v>0</v>
      </c>
      <c r="FI387" t="str">
        <f>_xll.SNL.Clients.Office.Excel.Functions.SPG(FF387, "SP_COUNTRY_NAME")</f>
        <v>Taiwan</v>
      </c>
      <c r="FJ387" t="s">
        <v>933</v>
      </c>
      <c r="FK387">
        <v>27638536</v>
      </c>
      <c r="FL387" t="s">
        <v>398</v>
      </c>
      <c r="FM387" s="11">
        <v>0</v>
      </c>
      <c r="FN387" t="str">
        <f>_xll.SNL.Clients.Office.Excel.Functions.SPG(FK387, "SP_COUNTRY_NAME")</f>
        <v>South Africa</v>
      </c>
      <c r="FS387" t="str">
        <f>_xll.SNL.Clients.Office.Excel.Functions.SPG(FP387, "SP_COUNTRY_NAME")</f>
        <v>#INVALID COMPANY ID</v>
      </c>
      <c r="FT387" t="s">
        <v>774</v>
      </c>
      <c r="FU387">
        <v>19814121</v>
      </c>
      <c r="FV387" t="s">
        <v>398</v>
      </c>
      <c r="FW387" s="11">
        <v>0</v>
      </c>
      <c r="FX387" t="str">
        <f>_xll.SNL.Clients.Office.Excel.Functions.SPG(FU387, "SP_COUNTRY_NAME")</f>
        <v>South Africa</v>
      </c>
      <c r="GC387" t="str">
        <f>_xll.SNL.Clients.Office.Excel.Functions.SPG(FZ387, "SP_COUNTRY_NAME")</f>
        <v>#INVALID COMPANY ID</v>
      </c>
      <c r="GH387" t="str">
        <f>_xll.SNL.Clients.Office.Excel.Functions.SPG(GE387, "SP_COUNTRY_NAME")</f>
        <v>#INVALID COMPANY ID</v>
      </c>
      <c r="GM387" t="str">
        <f>_xll.SNL.Clients.Office.Excel.Functions.SPG(GJ387, "SP_COUNTRY_NAME")</f>
        <v>#INVALID COMPANY ID</v>
      </c>
      <c r="GR387" t="str">
        <f>_xll.SNL.Clients.Office.Excel.Functions.SPG(GO387, "SP_COUNTRY_NAME")</f>
        <v>#INVALID COMPANY ID</v>
      </c>
      <c r="GW387" t="str">
        <f>_xll.SNL.Clients.Office.Excel.Functions.SPG(GT387, "SP_COUNTRY_NAME")</f>
        <v>#INVALID COMPANY ID</v>
      </c>
      <c r="HB387" t="str">
        <f>_xll.SNL.Clients.Office.Excel.Functions.SPG(GY387, "SP_COUNTRY_NAME")</f>
        <v>#INVALID COMPANY ID</v>
      </c>
      <c r="HC387" t="s">
        <v>933</v>
      </c>
      <c r="HD387">
        <v>27638536</v>
      </c>
      <c r="HE387" t="s">
        <v>398</v>
      </c>
      <c r="HF387" s="11">
        <v>0</v>
      </c>
      <c r="HG387" t="str">
        <f>_xll.SNL.Clients.Office.Excel.Functions.SPG(HD387, "SP_COUNTRY_NAME")</f>
        <v>South Africa</v>
      </c>
      <c r="HL387" t="str">
        <f>_xll.SNL.Clients.Office.Excel.Functions.SPG(HI387, "SP_COUNTRY_NAME")</f>
        <v>#INVALID COMPANY ID</v>
      </c>
      <c r="HQ387" t="str">
        <f>_xll.SNL.Clients.Office.Excel.Functions.SPG(HN387, "SP_COUNTRY_NAME")</f>
        <v>#INVALID COMPANY ID</v>
      </c>
      <c r="HR387" t="s">
        <v>933</v>
      </c>
      <c r="HS387">
        <v>27638536</v>
      </c>
      <c r="HT387" t="s">
        <v>398</v>
      </c>
      <c r="HU387" s="11">
        <v>0</v>
      </c>
      <c r="HV387" t="str">
        <f>_xll.SNL.Clients.Office.Excel.Functions.SPG(HS387, "SP_COUNTRY_NAME")</f>
        <v>South Africa</v>
      </c>
      <c r="HW387" t="s">
        <v>774</v>
      </c>
      <c r="HX387">
        <v>19814121</v>
      </c>
      <c r="HY387" t="s">
        <v>398</v>
      </c>
      <c r="HZ387" s="11">
        <v>0</v>
      </c>
      <c r="IA387" t="str">
        <f>_xll.SNL.Clients.Office.Excel.Functions.SPG(HX387, "SP_COUNTRY_NAME")</f>
        <v>South Africa</v>
      </c>
      <c r="IF387" t="str">
        <f>_xll.SNL.Clients.Office.Excel.Functions.SPG(IC387, "SP_COUNTRY_NAME")</f>
        <v>#INVALID COMPANY ID</v>
      </c>
      <c r="IK387" t="str">
        <f>_xll.SNL.Clients.Office.Excel.Functions.SPG(IH387, "SP_COUNTRY_NAME")</f>
        <v>#INVALID COMPANY ID</v>
      </c>
      <c r="IP387" t="str">
        <f>_xll.SNL.Clients.Office.Excel.Functions.SPG(IM387, "SP_COUNTRY_NAME")</f>
        <v>#INVALID COMPANY ID</v>
      </c>
      <c r="IU387" t="str">
        <f>_xll.SNL.Clients.Office.Excel.Functions.SPG(IR387, "SP_COUNTRY_NAME")</f>
        <v>#INVALID COMPANY ID</v>
      </c>
      <c r="IZ387" t="str">
        <f>_xll.SNL.Clients.Office.Excel.Functions.SPG(IW387, "SP_COUNTRY_NAME")</f>
        <v>#INVALID COMPANY ID</v>
      </c>
      <c r="JE387" t="str">
        <f>_xll.SNL.Clients.Office.Excel.Functions.SPG(JB387, "SP_COUNTRY_NAME")</f>
        <v>#INVALID COMPANY ID</v>
      </c>
      <c r="JF387" t="s">
        <v>938</v>
      </c>
      <c r="JG387">
        <v>4190825</v>
      </c>
      <c r="JH387" t="s">
        <v>348</v>
      </c>
      <c r="JI387" s="11">
        <v>0</v>
      </c>
      <c r="JJ387" t="str">
        <f>_xll.SNL.Clients.Office.Excel.Functions.SPG(JG387, "SP_COUNTRY_NAME")</f>
        <v>USA</v>
      </c>
      <c r="JK387" t="s">
        <v>543</v>
      </c>
      <c r="JL387">
        <v>4225018</v>
      </c>
      <c r="JM387" t="s">
        <v>398</v>
      </c>
      <c r="JN387" s="11">
        <v>0</v>
      </c>
      <c r="JO387" t="str">
        <f>_xll.SNL.Clients.Office.Excel.Functions.SPG(JL387, "SP_COUNTRY_NAME")</f>
        <v>Taiwan</v>
      </c>
      <c r="JT387" t="str">
        <f>_xll.SNL.Clients.Office.Excel.Functions.SPG(JQ387, "SP_COUNTRY_NAME")</f>
        <v>#INVALID COMPANY ID</v>
      </c>
      <c r="JY387" t="str">
        <f>_xll.SNL.Clients.Office.Excel.Functions.SPG(JV387, "SP_COUNTRY_NAME")</f>
        <v>#INVALID COMPANY ID</v>
      </c>
      <c r="JZ387" t="s">
        <v>933</v>
      </c>
      <c r="KA387">
        <v>27638536</v>
      </c>
      <c r="KB387" t="s">
        <v>398</v>
      </c>
      <c r="KC387" s="11">
        <v>0</v>
      </c>
      <c r="KD387" t="str">
        <f>_xll.SNL.Clients.Office.Excel.Functions.SPG(KA387, "SP_COUNTRY_NAME")</f>
        <v>South Africa</v>
      </c>
      <c r="KI387" t="str">
        <f>_xll.SNL.Clients.Office.Excel.Functions.SPG(KF387, "SP_COUNTRY_NAME")</f>
        <v>#INVALID COMPANY ID</v>
      </c>
      <c r="KN387" t="str">
        <f>_xll.SNL.Clients.Office.Excel.Functions.SPG(KK387, "SP_COUNTRY_NAME")</f>
        <v>#INVALID COMPANY ID</v>
      </c>
    </row>
    <row r="388" spans="5:300" x14ac:dyDescent="0.35">
      <c r="E388" t="str">
        <f>_xll.SNL.Clients.Office.Excel.Functions.SPG(B388, "SP_COUNTRY_NAME")</f>
        <v>#INVALID COMPANY ID</v>
      </c>
      <c r="F388" t="s">
        <v>939</v>
      </c>
      <c r="G388">
        <v>10555876</v>
      </c>
      <c r="H388" t="s">
        <v>398</v>
      </c>
      <c r="I388" s="11">
        <v>0</v>
      </c>
      <c r="J388" t="str">
        <f>_xll.SNL.Clients.Office.Excel.Functions.SPG(G388, "SP_COUNTRY_NAME")</f>
        <v>Spain</v>
      </c>
      <c r="O388" t="str">
        <f>_xll.SNL.Clients.Office.Excel.Functions.SPG(L388, "SP_COUNTRY_NAME")</f>
        <v>#INVALID COMPANY ID</v>
      </c>
      <c r="P388" t="s">
        <v>917</v>
      </c>
      <c r="Q388">
        <v>5878753</v>
      </c>
      <c r="R388" t="s">
        <v>398</v>
      </c>
      <c r="S388" s="11">
        <v>0</v>
      </c>
      <c r="T388" t="str">
        <f>_xll.SNL.Clients.Office.Excel.Functions.SPG(Q388, "SP_COUNTRY_NAME")</f>
        <v>Luxembourg</v>
      </c>
      <c r="Y388" t="str">
        <f>_xll.SNL.Clients.Office.Excel.Functions.SPG(V388, "SP_COUNTRY_NAME")</f>
        <v>#INVALID COMPANY ID</v>
      </c>
      <c r="AD388" t="str">
        <f>_xll.SNL.Clients.Office.Excel.Functions.SPG(AA388, "SP_COUNTRY_NAME")</f>
        <v>#INVALID COMPANY ID</v>
      </c>
      <c r="AI388" t="str">
        <f>_xll.SNL.Clients.Office.Excel.Functions.SPG(AF388, "SP_COUNTRY_NAME")</f>
        <v>#INVALID COMPANY ID</v>
      </c>
      <c r="AJ388" t="s">
        <v>917</v>
      </c>
      <c r="AK388">
        <v>5878753</v>
      </c>
      <c r="AL388" t="s">
        <v>398</v>
      </c>
      <c r="AM388" s="11">
        <v>0</v>
      </c>
      <c r="AN388" t="str">
        <f>_xll.SNL.Clients.Office.Excel.Functions.SPG(AK388, "SP_COUNTRY_NAME")</f>
        <v>Luxembourg</v>
      </c>
      <c r="AS388" t="str">
        <f>_xll.SNL.Clients.Office.Excel.Functions.SPG(AP388, "SP_COUNTRY_NAME")</f>
        <v>#INVALID COMPANY ID</v>
      </c>
      <c r="AX388" t="str">
        <f>_xll.SNL.Clients.Office.Excel.Functions.SPG(AU388, "SP_COUNTRY_NAME")</f>
        <v>#INVALID COMPANY ID</v>
      </c>
      <c r="BC388" t="str">
        <f>_xll.SNL.Clients.Office.Excel.Functions.SPG(AZ388, "SP_COUNTRY_NAME")</f>
        <v>#INVALID COMPANY ID</v>
      </c>
      <c r="BH388" t="str">
        <f>_xll.SNL.Clients.Office.Excel.Functions.SPG(BE388, "SP_COUNTRY_NAME")</f>
        <v>#INVALID COMPANY ID</v>
      </c>
      <c r="BM388" t="str">
        <f>_xll.SNL.Clients.Office.Excel.Functions.SPG(BJ388, "SP_COUNTRY_NAME")</f>
        <v>#INVALID COMPANY ID</v>
      </c>
      <c r="BR388" t="str">
        <f>_xll.SNL.Clients.Office.Excel.Functions.SPG(BO388, "SP_COUNTRY_NAME")</f>
        <v>#INVALID COMPANY ID</v>
      </c>
      <c r="BW388" t="str">
        <f>_xll.SNL.Clients.Office.Excel.Functions.SPG(BT388, "SP_COUNTRY_NAME")</f>
        <v>#INVALID COMPANY ID</v>
      </c>
      <c r="BX388" t="s">
        <v>614</v>
      </c>
      <c r="BY388">
        <v>4145203</v>
      </c>
      <c r="BZ388" t="s">
        <v>398</v>
      </c>
      <c r="CA388" s="11">
        <v>0</v>
      </c>
      <c r="CB388" t="str">
        <f>_xll.SNL.Clients.Office.Excel.Functions.SPG(BY388, "SP_COUNTRY_NAME")</f>
        <v>USA</v>
      </c>
      <c r="CC388" t="s">
        <v>589</v>
      </c>
      <c r="CD388">
        <v>4672091</v>
      </c>
      <c r="CE388" t="s">
        <v>348</v>
      </c>
      <c r="CF388" s="11">
        <v>0</v>
      </c>
      <c r="CG388" t="str">
        <f>_xll.SNL.Clients.Office.Excel.Functions.SPG(CD388, "SP_COUNTRY_NAME")</f>
        <v>South Africa</v>
      </c>
      <c r="CH388" t="s">
        <v>614</v>
      </c>
      <c r="CI388">
        <v>4145203</v>
      </c>
      <c r="CJ388" t="s">
        <v>398</v>
      </c>
      <c r="CK388" s="11">
        <v>0</v>
      </c>
      <c r="CL388" t="str">
        <f>_xll.SNL.Clients.Office.Excel.Functions.SPG(CI388, "SP_COUNTRY_NAME")</f>
        <v>USA</v>
      </c>
      <c r="CQ388" t="str">
        <f>_xll.SNL.Clients.Office.Excel.Functions.SPG(CN388, "SP_COUNTRY_NAME")</f>
        <v>#INVALID COMPANY ID</v>
      </c>
      <c r="CV388" t="str">
        <f>_xll.SNL.Clients.Office.Excel.Functions.SPG(CS388, "SP_COUNTRY_NAME")</f>
        <v>#INVALID COMPANY ID</v>
      </c>
      <c r="CW388" t="s">
        <v>614</v>
      </c>
      <c r="CX388">
        <v>4145203</v>
      </c>
      <c r="CY388" t="s">
        <v>398</v>
      </c>
      <c r="CZ388" s="11">
        <v>0</v>
      </c>
      <c r="DA388" t="str">
        <f>_xll.SNL.Clients.Office.Excel.Functions.SPG(CX388, "SP_COUNTRY_NAME")</f>
        <v>USA</v>
      </c>
      <c r="DF388" t="str">
        <f>_xll.SNL.Clients.Office.Excel.Functions.SPG(DC388, "SP_COUNTRY_NAME")</f>
        <v>#INVALID COMPANY ID</v>
      </c>
      <c r="DK388" t="str">
        <f>_xll.SNL.Clients.Office.Excel.Functions.SPG(DH388, "SP_COUNTRY_NAME")</f>
        <v>#INVALID COMPANY ID</v>
      </c>
      <c r="DL388" t="s">
        <v>939</v>
      </c>
      <c r="DM388">
        <v>10555876</v>
      </c>
      <c r="DN388" t="s">
        <v>398</v>
      </c>
      <c r="DO388" s="11">
        <v>0</v>
      </c>
      <c r="DP388" t="str">
        <f>_xll.SNL.Clients.Office.Excel.Functions.SPG(DM388, "SP_COUNTRY_NAME")</f>
        <v>Spain</v>
      </c>
      <c r="DQ388" t="s">
        <v>939</v>
      </c>
      <c r="DR388">
        <v>10555876</v>
      </c>
      <c r="DS388" t="s">
        <v>398</v>
      </c>
      <c r="DT388" s="11">
        <v>0</v>
      </c>
      <c r="DU388" t="str">
        <f>_xll.SNL.Clients.Office.Excel.Functions.SPG(DR388, "SP_COUNTRY_NAME")</f>
        <v>Spain</v>
      </c>
      <c r="DV388" t="s">
        <v>939</v>
      </c>
      <c r="DW388">
        <v>10555876</v>
      </c>
      <c r="DX388" t="s">
        <v>398</v>
      </c>
      <c r="DY388" s="11">
        <v>0</v>
      </c>
      <c r="DZ388" t="str">
        <f>_xll.SNL.Clients.Office.Excel.Functions.SPG(DW388, "SP_COUNTRY_NAME")</f>
        <v>Spain</v>
      </c>
      <c r="EE388" t="str">
        <f>_xll.SNL.Clients.Office.Excel.Functions.SPG(EB388, "SP_COUNTRY_NAME")</f>
        <v>#INVALID COMPANY ID</v>
      </c>
      <c r="EF388" t="s">
        <v>904</v>
      </c>
      <c r="EG388">
        <v>4135241</v>
      </c>
      <c r="EH388" t="s">
        <v>398</v>
      </c>
      <c r="EI388" s="11">
        <v>0</v>
      </c>
      <c r="EJ388" t="str">
        <f>_xll.SNL.Clients.Office.Excel.Functions.SPG(EG388, "SP_COUNTRY_NAME")</f>
        <v>Australia</v>
      </c>
      <c r="EO388" t="str">
        <f>_xll.SNL.Clients.Office.Excel.Functions.SPG(EL388, "SP_COUNTRY_NAME")</f>
        <v>#INVALID COMPANY ID</v>
      </c>
      <c r="ET388" t="str">
        <f>_xll.SNL.Clients.Office.Excel.Functions.SPG(EQ388, "SP_COUNTRY_NAME")</f>
        <v>#INVALID COMPANY ID</v>
      </c>
      <c r="EY388" t="str">
        <f>_xll.SNL.Clients.Office.Excel.Functions.SPG(EV388, "SP_COUNTRY_NAME")</f>
        <v>#INVALID COMPANY ID</v>
      </c>
      <c r="EZ388" t="s">
        <v>589</v>
      </c>
      <c r="FA388">
        <v>4672091</v>
      </c>
      <c r="FB388" t="s">
        <v>348</v>
      </c>
      <c r="FC388" s="11">
        <v>0</v>
      </c>
      <c r="FD388" t="str">
        <f>_xll.SNL.Clients.Office.Excel.Functions.SPG(FA388, "SP_COUNTRY_NAME")</f>
        <v>South Africa</v>
      </c>
      <c r="FE388" t="s">
        <v>589</v>
      </c>
      <c r="FF388">
        <v>4672091</v>
      </c>
      <c r="FG388" t="s">
        <v>348</v>
      </c>
      <c r="FH388" s="11">
        <v>0</v>
      </c>
      <c r="FI388" t="str">
        <f>_xll.SNL.Clients.Office.Excel.Functions.SPG(FF388, "SP_COUNTRY_NAME")</f>
        <v>South Africa</v>
      </c>
      <c r="FJ388" t="s">
        <v>614</v>
      </c>
      <c r="FK388">
        <v>4145203</v>
      </c>
      <c r="FL388" t="s">
        <v>398</v>
      </c>
      <c r="FM388" s="11">
        <v>0</v>
      </c>
      <c r="FN388" t="str">
        <f>_xll.SNL.Clients.Office.Excel.Functions.SPG(FK388, "SP_COUNTRY_NAME")</f>
        <v>USA</v>
      </c>
      <c r="FS388" t="str">
        <f>_xll.SNL.Clients.Office.Excel.Functions.SPG(FP388, "SP_COUNTRY_NAME")</f>
        <v>#INVALID COMPANY ID</v>
      </c>
      <c r="FT388" t="s">
        <v>904</v>
      </c>
      <c r="FU388">
        <v>4135241</v>
      </c>
      <c r="FV388" t="s">
        <v>398</v>
      </c>
      <c r="FW388" s="11">
        <v>0</v>
      </c>
      <c r="FX388" t="str">
        <f>_xll.SNL.Clients.Office.Excel.Functions.SPG(FU388, "SP_COUNTRY_NAME")</f>
        <v>Australia</v>
      </c>
      <c r="GC388" t="str">
        <f>_xll.SNL.Clients.Office.Excel.Functions.SPG(FZ388, "SP_COUNTRY_NAME")</f>
        <v>#INVALID COMPANY ID</v>
      </c>
      <c r="GH388" t="str">
        <f>_xll.SNL.Clients.Office.Excel.Functions.SPG(GE388, "SP_COUNTRY_NAME")</f>
        <v>#INVALID COMPANY ID</v>
      </c>
      <c r="GM388" t="str">
        <f>_xll.SNL.Clients.Office.Excel.Functions.SPG(GJ388, "SP_COUNTRY_NAME")</f>
        <v>#INVALID COMPANY ID</v>
      </c>
      <c r="GR388" t="str">
        <f>_xll.SNL.Clients.Office.Excel.Functions.SPG(GO388, "SP_COUNTRY_NAME")</f>
        <v>#INVALID COMPANY ID</v>
      </c>
      <c r="GW388" t="str">
        <f>_xll.SNL.Clients.Office.Excel.Functions.SPG(GT388, "SP_COUNTRY_NAME")</f>
        <v>#INVALID COMPANY ID</v>
      </c>
      <c r="HB388" t="str">
        <f>_xll.SNL.Clients.Office.Excel.Functions.SPG(GY388, "SP_COUNTRY_NAME")</f>
        <v>#INVALID COMPANY ID</v>
      </c>
      <c r="HC388" t="s">
        <v>614</v>
      </c>
      <c r="HD388">
        <v>4145203</v>
      </c>
      <c r="HE388" t="s">
        <v>398</v>
      </c>
      <c r="HF388" s="11">
        <v>0</v>
      </c>
      <c r="HG388" t="str">
        <f>_xll.SNL.Clients.Office.Excel.Functions.SPG(HD388, "SP_COUNTRY_NAME")</f>
        <v>USA</v>
      </c>
      <c r="HL388" t="str">
        <f>_xll.SNL.Clients.Office.Excel.Functions.SPG(HI388, "SP_COUNTRY_NAME")</f>
        <v>#INVALID COMPANY ID</v>
      </c>
      <c r="HQ388" t="str">
        <f>_xll.SNL.Clients.Office.Excel.Functions.SPG(HN388, "SP_COUNTRY_NAME")</f>
        <v>#INVALID COMPANY ID</v>
      </c>
      <c r="HR388" t="s">
        <v>614</v>
      </c>
      <c r="HS388">
        <v>4145203</v>
      </c>
      <c r="HT388" t="s">
        <v>398</v>
      </c>
      <c r="HU388" s="11">
        <v>0</v>
      </c>
      <c r="HV388" t="str">
        <f>_xll.SNL.Clients.Office.Excel.Functions.SPG(HS388, "SP_COUNTRY_NAME")</f>
        <v>USA</v>
      </c>
      <c r="HW388" t="s">
        <v>904</v>
      </c>
      <c r="HX388">
        <v>4135241</v>
      </c>
      <c r="HY388" t="s">
        <v>398</v>
      </c>
      <c r="HZ388" s="11">
        <v>0</v>
      </c>
      <c r="IA388" t="str">
        <f>_xll.SNL.Clients.Office.Excel.Functions.SPG(HX388, "SP_COUNTRY_NAME")</f>
        <v>Australia</v>
      </c>
      <c r="IF388" t="str">
        <f>_xll.SNL.Clients.Office.Excel.Functions.SPG(IC388, "SP_COUNTRY_NAME")</f>
        <v>#INVALID COMPANY ID</v>
      </c>
      <c r="IK388" t="str">
        <f>_xll.SNL.Clients.Office.Excel.Functions.SPG(IH388, "SP_COUNTRY_NAME")</f>
        <v>#INVALID COMPANY ID</v>
      </c>
      <c r="IP388" t="str">
        <f>_xll.SNL.Clients.Office.Excel.Functions.SPG(IM388, "SP_COUNTRY_NAME")</f>
        <v>#INVALID COMPANY ID</v>
      </c>
      <c r="IU388" t="str">
        <f>_xll.SNL.Clients.Office.Excel.Functions.SPG(IR388, "SP_COUNTRY_NAME")</f>
        <v>#INVALID COMPANY ID</v>
      </c>
      <c r="IZ388" t="str">
        <f>_xll.SNL.Clients.Office.Excel.Functions.SPG(IW388, "SP_COUNTRY_NAME")</f>
        <v>#INVALID COMPANY ID</v>
      </c>
      <c r="JE388" t="str">
        <f>_xll.SNL.Clients.Office.Excel.Functions.SPG(JB388, "SP_COUNTRY_NAME")</f>
        <v>#INVALID COMPANY ID</v>
      </c>
      <c r="JF388" t="s">
        <v>939</v>
      </c>
      <c r="JG388">
        <v>10555876</v>
      </c>
      <c r="JH388" t="s">
        <v>398</v>
      </c>
      <c r="JI388" s="11">
        <v>0</v>
      </c>
      <c r="JJ388" t="str">
        <f>_xll.SNL.Clients.Office.Excel.Functions.SPG(JG388, "SP_COUNTRY_NAME")</f>
        <v>Spain</v>
      </c>
      <c r="JK388" t="s">
        <v>589</v>
      </c>
      <c r="JL388">
        <v>4672091</v>
      </c>
      <c r="JM388" t="s">
        <v>348</v>
      </c>
      <c r="JN388" s="11">
        <v>0</v>
      </c>
      <c r="JO388" t="str">
        <f>_xll.SNL.Clients.Office.Excel.Functions.SPG(JL388, "SP_COUNTRY_NAME")</f>
        <v>South Africa</v>
      </c>
      <c r="JT388" t="str">
        <f>_xll.SNL.Clients.Office.Excel.Functions.SPG(JQ388, "SP_COUNTRY_NAME")</f>
        <v>#INVALID COMPANY ID</v>
      </c>
      <c r="JY388" t="str">
        <f>_xll.SNL.Clients.Office.Excel.Functions.SPG(JV388, "SP_COUNTRY_NAME")</f>
        <v>#INVALID COMPANY ID</v>
      </c>
      <c r="JZ388" t="s">
        <v>614</v>
      </c>
      <c r="KA388">
        <v>4145203</v>
      </c>
      <c r="KB388" t="s">
        <v>398</v>
      </c>
      <c r="KC388" s="11">
        <v>0</v>
      </c>
      <c r="KD388" t="str">
        <f>_xll.SNL.Clients.Office.Excel.Functions.SPG(KA388, "SP_COUNTRY_NAME")</f>
        <v>USA</v>
      </c>
      <c r="KI388" t="str">
        <f>_xll.SNL.Clients.Office.Excel.Functions.SPG(KF388, "SP_COUNTRY_NAME")</f>
        <v>#INVALID COMPANY ID</v>
      </c>
      <c r="KN388" t="str">
        <f>_xll.SNL.Clients.Office.Excel.Functions.SPG(KK388, "SP_COUNTRY_NAME")</f>
        <v>#INVALID COMPANY ID</v>
      </c>
    </row>
    <row r="389" spans="5:300" x14ac:dyDescent="0.35">
      <c r="E389" t="str">
        <f>_xll.SNL.Clients.Office.Excel.Functions.SPG(B389, "SP_COUNTRY_NAME")</f>
        <v>#INVALID COMPANY ID</v>
      </c>
      <c r="F389" t="s">
        <v>795</v>
      </c>
      <c r="G389">
        <v>117631848</v>
      </c>
      <c r="H389" t="s">
        <v>398</v>
      </c>
      <c r="I389" s="11">
        <v>0</v>
      </c>
      <c r="J389" t="str">
        <f>_xll.SNL.Clients.Office.Excel.Functions.SPG(G389, "SP_COUNTRY_NAME")</f>
        <v>South Africa</v>
      </c>
      <c r="O389" t="str">
        <f>_xll.SNL.Clients.Office.Excel.Functions.SPG(L389, "SP_COUNTRY_NAME")</f>
        <v>#INVALID COMPANY ID</v>
      </c>
      <c r="P389" t="s">
        <v>1179</v>
      </c>
      <c r="Q389">
        <v>5847478</v>
      </c>
      <c r="R389" t="s">
        <v>398</v>
      </c>
      <c r="S389" s="11">
        <v>0</v>
      </c>
      <c r="T389" t="str">
        <f>_xll.SNL.Clients.Office.Excel.Functions.SPG(Q389, "SP_COUNTRY_NAME")</f>
        <v>Spain</v>
      </c>
      <c r="Y389" t="str">
        <f>_xll.SNL.Clients.Office.Excel.Functions.SPG(V389, "SP_COUNTRY_NAME")</f>
        <v>#INVALID COMPANY ID</v>
      </c>
      <c r="AD389" t="str">
        <f>_xll.SNL.Clients.Office.Excel.Functions.SPG(AA389, "SP_COUNTRY_NAME")</f>
        <v>#INVALID COMPANY ID</v>
      </c>
      <c r="AI389" t="str">
        <f>_xll.SNL.Clients.Office.Excel.Functions.SPG(AF389, "SP_COUNTRY_NAME")</f>
        <v>#INVALID COMPANY ID</v>
      </c>
      <c r="AJ389" t="s">
        <v>1179</v>
      </c>
      <c r="AK389">
        <v>5847478</v>
      </c>
      <c r="AL389" t="s">
        <v>398</v>
      </c>
      <c r="AM389" s="11">
        <v>0</v>
      </c>
      <c r="AN389" t="str">
        <f>_xll.SNL.Clients.Office.Excel.Functions.SPG(AK389, "SP_COUNTRY_NAME")</f>
        <v>Spain</v>
      </c>
      <c r="AS389" t="str">
        <f>_xll.SNL.Clients.Office.Excel.Functions.SPG(AP389, "SP_COUNTRY_NAME")</f>
        <v>#INVALID COMPANY ID</v>
      </c>
      <c r="AX389" t="str">
        <f>_xll.SNL.Clients.Office.Excel.Functions.SPG(AU389, "SP_COUNTRY_NAME")</f>
        <v>#INVALID COMPANY ID</v>
      </c>
      <c r="BC389" t="str">
        <f>_xll.SNL.Clients.Office.Excel.Functions.SPG(AZ389, "SP_COUNTRY_NAME")</f>
        <v>#INVALID COMPANY ID</v>
      </c>
      <c r="BH389" t="str">
        <f>_xll.SNL.Clients.Office.Excel.Functions.SPG(BE389, "SP_COUNTRY_NAME")</f>
        <v>#INVALID COMPANY ID</v>
      </c>
      <c r="BM389" t="str">
        <f>_xll.SNL.Clients.Office.Excel.Functions.SPG(BJ389, "SP_COUNTRY_NAME")</f>
        <v>#INVALID COMPANY ID</v>
      </c>
      <c r="BR389" t="str">
        <f>_xll.SNL.Clients.Office.Excel.Functions.SPG(BO389, "SP_COUNTRY_NAME")</f>
        <v>#INVALID COMPANY ID</v>
      </c>
      <c r="BW389" t="str">
        <f>_xll.SNL.Clients.Office.Excel.Functions.SPG(BT389, "SP_COUNTRY_NAME")</f>
        <v>#INVALID COMPANY ID</v>
      </c>
      <c r="BX389" t="s">
        <v>775</v>
      </c>
      <c r="BY389">
        <v>5879182</v>
      </c>
      <c r="BZ389" t="s">
        <v>398</v>
      </c>
      <c r="CA389" s="11">
        <v>0</v>
      </c>
      <c r="CB389" t="str">
        <f>_xll.SNL.Clients.Office.Excel.Functions.SPG(BY389, "SP_COUNTRY_NAME")</f>
        <v>South Africa</v>
      </c>
      <c r="CC389" t="s">
        <v>1510</v>
      </c>
      <c r="CD389">
        <v>9499792</v>
      </c>
      <c r="CE389" t="s">
        <v>398</v>
      </c>
      <c r="CF389" s="11">
        <v>0</v>
      </c>
      <c r="CG389" t="str">
        <f>_xll.SNL.Clients.Office.Excel.Functions.SPG(CD389, "SP_COUNTRY_NAME")</f>
        <v>Brazil</v>
      </c>
      <c r="CH389" t="s">
        <v>775</v>
      </c>
      <c r="CI389">
        <v>5879182</v>
      </c>
      <c r="CJ389" t="s">
        <v>398</v>
      </c>
      <c r="CK389" s="11">
        <v>0</v>
      </c>
      <c r="CL389" t="str">
        <f>_xll.SNL.Clients.Office.Excel.Functions.SPG(CI389, "SP_COUNTRY_NAME")</f>
        <v>South Africa</v>
      </c>
      <c r="CQ389" t="str">
        <f>_xll.SNL.Clients.Office.Excel.Functions.SPG(CN389, "SP_COUNTRY_NAME")</f>
        <v>#INVALID COMPANY ID</v>
      </c>
      <c r="CV389" t="str">
        <f>_xll.SNL.Clients.Office.Excel.Functions.SPG(CS389, "SP_COUNTRY_NAME")</f>
        <v>#INVALID COMPANY ID</v>
      </c>
      <c r="CW389" t="s">
        <v>775</v>
      </c>
      <c r="CX389">
        <v>5879182</v>
      </c>
      <c r="CY389" t="s">
        <v>398</v>
      </c>
      <c r="CZ389" s="11">
        <v>0</v>
      </c>
      <c r="DA389" t="str">
        <f>_xll.SNL.Clients.Office.Excel.Functions.SPG(CX389, "SP_COUNTRY_NAME")</f>
        <v>South Africa</v>
      </c>
      <c r="DF389" t="str">
        <f>_xll.SNL.Clients.Office.Excel.Functions.SPG(DC389, "SP_COUNTRY_NAME")</f>
        <v>#INVALID COMPANY ID</v>
      </c>
      <c r="DK389" t="str">
        <f>_xll.SNL.Clients.Office.Excel.Functions.SPG(DH389, "SP_COUNTRY_NAME")</f>
        <v>#INVALID COMPANY ID</v>
      </c>
      <c r="DL389" t="s">
        <v>795</v>
      </c>
      <c r="DM389">
        <v>117631848</v>
      </c>
      <c r="DN389" t="s">
        <v>398</v>
      </c>
      <c r="DO389" s="11">
        <v>0</v>
      </c>
      <c r="DP389" t="str">
        <f>_xll.SNL.Clients.Office.Excel.Functions.SPG(DM389, "SP_COUNTRY_NAME")</f>
        <v>South Africa</v>
      </c>
      <c r="DQ389" t="s">
        <v>795</v>
      </c>
      <c r="DR389">
        <v>117631848</v>
      </c>
      <c r="DS389" t="s">
        <v>398</v>
      </c>
      <c r="DT389" s="11">
        <v>0</v>
      </c>
      <c r="DU389" t="str">
        <f>_xll.SNL.Clients.Office.Excel.Functions.SPG(DR389, "SP_COUNTRY_NAME")</f>
        <v>South Africa</v>
      </c>
      <c r="DV389" t="s">
        <v>795</v>
      </c>
      <c r="DW389">
        <v>117631848</v>
      </c>
      <c r="DX389" t="s">
        <v>398</v>
      </c>
      <c r="DY389" s="11">
        <v>0</v>
      </c>
      <c r="DZ389" t="str">
        <f>_xll.SNL.Clients.Office.Excel.Functions.SPG(DW389, "SP_COUNTRY_NAME")</f>
        <v>South Africa</v>
      </c>
      <c r="EE389" t="str">
        <f>_xll.SNL.Clients.Office.Excel.Functions.SPG(EB389, "SP_COUNTRY_NAME")</f>
        <v>#INVALID COMPANY ID</v>
      </c>
      <c r="EF389" t="s">
        <v>2036</v>
      </c>
      <c r="EG389">
        <v>10795646</v>
      </c>
      <c r="EH389" t="s">
        <v>398</v>
      </c>
      <c r="EI389" s="11">
        <v>0</v>
      </c>
      <c r="EJ389" t="str">
        <f>_xll.SNL.Clients.Office.Excel.Functions.SPG(EG389, "SP_COUNTRY_NAME")</f>
        <v>South Africa</v>
      </c>
      <c r="EO389" t="str">
        <f>_xll.SNL.Clients.Office.Excel.Functions.SPG(EL389, "SP_COUNTRY_NAME")</f>
        <v>#INVALID COMPANY ID</v>
      </c>
      <c r="ET389" t="str">
        <f>_xll.SNL.Clients.Office.Excel.Functions.SPG(EQ389, "SP_COUNTRY_NAME")</f>
        <v>#INVALID COMPANY ID</v>
      </c>
      <c r="EY389" t="str">
        <f>_xll.SNL.Clients.Office.Excel.Functions.SPG(EV389, "SP_COUNTRY_NAME")</f>
        <v>#INVALID COMPANY ID</v>
      </c>
      <c r="EZ389" t="s">
        <v>1510</v>
      </c>
      <c r="FA389">
        <v>9499792</v>
      </c>
      <c r="FB389" t="s">
        <v>398</v>
      </c>
      <c r="FC389" s="11">
        <v>0</v>
      </c>
      <c r="FD389" t="str">
        <f>_xll.SNL.Clients.Office.Excel.Functions.SPG(FA389, "SP_COUNTRY_NAME")</f>
        <v>Brazil</v>
      </c>
      <c r="FE389" t="s">
        <v>1510</v>
      </c>
      <c r="FF389">
        <v>9499792</v>
      </c>
      <c r="FG389" t="s">
        <v>398</v>
      </c>
      <c r="FH389" s="11">
        <v>0</v>
      </c>
      <c r="FI389" t="str">
        <f>_xll.SNL.Clients.Office.Excel.Functions.SPG(FF389, "SP_COUNTRY_NAME")</f>
        <v>Brazil</v>
      </c>
      <c r="FJ389" t="s">
        <v>775</v>
      </c>
      <c r="FK389">
        <v>5879182</v>
      </c>
      <c r="FL389" t="s">
        <v>398</v>
      </c>
      <c r="FM389" s="11">
        <v>0</v>
      </c>
      <c r="FN389" t="str">
        <f>_xll.SNL.Clients.Office.Excel.Functions.SPG(FK389, "SP_COUNTRY_NAME")</f>
        <v>South Africa</v>
      </c>
      <c r="FS389" t="str">
        <f>_xll.SNL.Clients.Office.Excel.Functions.SPG(FP389, "SP_COUNTRY_NAME")</f>
        <v>#INVALID COMPANY ID</v>
      </c>
      <c r="FT389" t="s">
        <v>2036</v>
      </c>
      <c r="FU389">
        <v>10795646</v>
      </c>
      <c r="FV389" t="s">
        <v>398</v>
      </c>
      <c r="FW389" s="11">
        <v>0</v>
      </c>
      <c r="FX389" t="str">
        <f>_xll.SNL.Clients.Office.Excel.Functions.SPG(FU389, "SP_COUNTRY_NAME")</f>
        <v>South Africa</v>
      </c>
      <c r="GC389" t="str">
        <f>_xll.SNL.Clients.Office.Excel.Functions.SPG(FZ389, "SP_COUNTRY_NAME")</f>
        <v>#INVALID COMPANY ID</v>
      </c>
      <c r="GH389" t="str">
        <f>_xll.SNL.Clients.Office.Excel.Functions.SPG(GE389, "SP_COUNTRY_NAME")</f>
        <v>#INVALID COMPANY ID</v>
      </c>
      <c r="GM389" t="str">
        <f>_xll.SNL.Clients.Office.Excel.Functions.SPG(GJ389, "SP_COUNTRY_NAME")</f>
        <v>#INVALID COMPANY ID</v>
      </c>
      <c r="GR389" t="str">
        <f>_xll.SNL.Clients.Office.Excel.Functions.SPG(GO389, "SP_COUNTRY_NAME")</f>
        <v>#INVALID COMPANY ID</v>
      </c>
      <c r="GW389" t="str">
        <f>_xll.SNL.Clients.Office.Excel.Functions.SPG(GT389, "SP_COUNTRY_NAME")</f>
        <v>#INVALID COMPANY ID</v>
      </c>
      <c r="HB389" t="str">
        <f>_xll.SNL.Clients.Office.Excel.Functions.SPG(GY389, "SP_COUNTRY_NAME")</f>
        <v>#INVALID COMPANY ID</v>
      </c>
      <c r="HC389" t="s">
        <v>775</v>
      </c>
      <c r="HD389">
        <v>5879182</v>
      </c>
      <c r="HE389" t="s">
        <v>398</v>
      </c>
      <c r="HF389" s="11">
        <v>0</v>
      </c>
      <c r="HG389" t="str">
        <f>_xll.SNL.Clients.Office.Excel.Functions.SPG(HD389, "SP_COUNTRY_NAME")</f>
        <v>South Africa</v>
      </c>
      <c r="HL389" t="str">
        <f>_xll.SNL.Clients.Office.Excel.Functions.SPG(HI389, "SP_COUNTRY_NAME")</f>
        <v>#INVALID COMPANY ID</v>
      </c>
      <c r="HQ389" t="str">
        <f>_xll.SNL.Clients.Office.Excel.Functions.SPG(HN389, "SP_COUNTRY_NAME")</f>
        <v>#INVALID COMPANY ID</v>
      </c>
      <c r="HR389" t="s">
        <v>775</v>
      </c>
      <c r="HS389">
        <v>5879182</v>
      </c>
      <c r="HT389" t="s">
        <v>398</v>
      </c>
      <c r="HU389" s="11">
        <v>0</v>
      </c>
      <c r="HV389" t="str">
        <f>_xll.SNL.Clients.Office.Excel.Functions.SPG(HS389, "SP_COUNTRY_NAME")</f>
        <v>South Africa</v>
      </c>
      <c r="HW389" t="s">
        <v>2036</v>
      </c>
      <c r="HX389">
        <v>10795646</v>
      </c>
      <c r="HY389" t="s">
        <v>398</v>
      </c>
      <c r="HZ389" s="11">
        <v>0</v>
      </c>
      <c r="IA389" t="str">
        <f>_xll.SNL.Clients.Office.Excel.Functions.SPG(HX389, "SP_COUNTRY_NAME")</f>
        <v>South Africa</v>
      </c>
      <c r="IF389" t="str">
        <f>_xll.SNL.Clients.Office.Excel.Functions.SPG(IC389, "SP_COUNTRY_NAME")</f>
        <v>#INVALID COMPANY ID</v>
      </c>
      <c r="IK389" t="str">
        <f>_xll.SNL.Clients.Office.Excel.Functions.SPG(IH389, "SP_COUNTRY_NAME")</f>
        <v>#INVALID COMPANY ID</v>
      </c>
      <c r="IP389" t="str">
        <f>_xll.SNL.Clients.Office.Excel.Functions.SPG(IM389, "SP_COUNTRY_NAME")</f>
        <v>#INVALID COMPANY ID</v>
      </c>
      <c r="IU389" t="str">
        <f>_xll.SNL.Clients.Office.Excel.Functions.SPG(IR389, "SP_COUNTRY_NAME")</f>
        <v>#INVALID COMPANY ID</v>
      </c>
      <c r="IZ389" t="str">
        <f>_xll.SNL.Clients.Office.Excel.Functions.SPG(IW389, "SP_COUNTRY_NAME")</f>
        <v>#INVALID COMPANY ID</v>
      </c>
      <c r="JE389" t="str">
        <f>_xll.SNL.Clients.Office.Excel.Functions.SPG(JB389, "SP_COUNTRY_NAME")</f>
        <v>#INVALID COMPANY ID</v>
      </c>
      <c r="JF389" t="s">
        <v>795</v>
      </c>
      <c r="JG389">
        <v>117631848</v>
      </c>
      <c r="JH389" t="s">
        <v>398</v>
      </c>
      <c r="JI389" s="11">
        <v>0</v>
      </c>
      <c r="JJ389" t="str">
        <f>_xll.SNL.Clients.Office.Excel.Functions.SPG(JG389, "SP_COUNTRY_NAME")</f>
        <v>South Africa</v>
      </c>
      <c r="JK389" t="s">
        <v>1510</v>
      </c>
      <c r="JL389">
        <v>9499792</v>
      </c>
      <c r="JM389" t="s">
        <v>398</v>
      </c>
      <c r="JN389" s="11">
        <v>0</v>
      </c>
      <c r="JO389" t="str">
        <f>_xll.SNL.Clients.Office.Excel.Functions.SPG(JL389, "SP_COUNTRY_NAME")</f>
        <v>Brazil</v>
      </c>
      <c r="JT389" t="str">
        <f>_xll.SNL.Clients.Office.Excel.Functions.SPG(JQ389, "SP_COUNTRY_NAME")</f>
        <v>#INVALID COMPANY ID</v>
      </c>
      <c r="JY389" t="str">
        <f>_xll.SNL.Clients.Office.Excel.Functions.SPG(JV389, "SP_COUNTRY_NAME")</f>
        <v>#INVALID COMPANY ID</v>
      </c>
      <c r="JZ389" t="s">
        <v>775</v>
      </c>
      <c r="KA389">
        <v>5879182</v>
      </c>
      <c r="KB389" t="s">
        <v>398</v>
      </c>
      <c r="KC389" s="11">
        <v>0</v>
      </c>
      <c r="KD389" t="str">
        <f>_xll.SNL.Clients.Office.Excel.Functions.SPG(KA389, "SP_COUNTRY_NAME")</f>
        <v>South Africa</v>
      </c>
      <c r="KI389" t="str">
        <f>_xll.SNL.Clients.Office.Excel.Functions.SPG(KF389, "SP_COUNTRY_NAME")</f>
        <v>#INVALID COMPANY ID</v>
      </c>
      <c r="KN389" t="str">
        <f>_xll.SNL.Clients.Office.Excel.Functions.SPG(KK389, "SP_COUNTRY_NAME")</f>
        <v>#INVALID COMPANY ID</v>
      </c>
    </row>
    <row r="390" spans="5:300" x14ac:dyDescent="0.35">
      <c r="E390" t="str">
        <f>_xll.SNL.Clients.Office.Excel.Functions.SPG(B390, "SP_COUNTRY_NAME")</f>
        <v>#INVALID COMPANY ID</v>
      </c>
      <c r="F390" t="s">
        <v>940</v>
      </c>
      <c r="G390">
        <v>110595</v>
      </c>
      <c r="H390" t="s">
        <v>398</v>
      </c>
      <c r="I390" s="11">
        <v>0</v>
      </c>
      <c r="J390" t="str">
        <f>_xll.SNL.Clients.Office.Excel.Functions.SPG(G390, "SP_COUNTRY_NAME")</f>
        <v>USA</v>
      </c>
      <c r="O390" t="str">
        <f>_xll.SNL.Clients.Office.Excel.Functions.SPG(L390, "SP_COUNTRY_NAME")</f>
        <v>#INVALID COMPANY ID</v>
      </c>
      <c r="P390" t="s">
        <v>718</v>
      </c>
      <c r="Q390">
        <v>5851882</v>
      </c>
      <c r="R390" t="s">
        <v>398</v>
      </c>
      <c r="S390" s="11">
        <v>0</v>
      </c>
      <c r="T390" t="str">
        <f>_xll.SNL.Clients.Office.Excel.Functions.SPG(Q390, "SP_COUNTRY_NAME")</f>
        <v>South Africa</v>
      </c>
      <c r="Y390" t="str">
        <f>_xll.SNL.Clients.Office.Excel.Functions.SPG(V390, "SP_COUNTRY_NAME")</f>
        <v>#INVALID COMPANY ID</v>
      </c>
      <c r="AD390" t="str">
        <f>_xll.SNL.Clients.Office.Excel.Functions.SPG(AA390, "SP_COUNTRY_NAME")</f>
        <v>#INVALID COMPANY ID</v>
      </c>
      <c r="AI390" t="str">
        <f>_xll.SNL.Clients.Office.Excel.Functions.SPG(AF390, "SP_COUNTRY_NAME")</f>
        <v>#INVALID COMPANY ID</v>
      </c>
      <c r="AJ390" t="s">
        <v>718</v>
      </c>
      <c r="AK390">
        <v>5851882</v>
      </c>
      <c r="AL390" t="s">
        <v>398</v>
      </c>
      <c r="AM390" s="11">
        <v>0</v>
      </c>
      <c r="AN390" t="str">
        <f>_xll.SNL.Clients.Office.Excel.Functions.SPG(AK390, "SP_COUNTRY_NAME")</f>
        <v>South Africa</v>
      </c>
      <c r="AS390" t="str">
        <f>_xll.SNL.Clients.Office.Excel.Functions.SPG(AP390, "SP_COUNTRY_NAME")</f>
        <v>#INVALID COMPANY ID</v>
      </c>
      <c r="AX390" t="str">
        <f>_xll.SNL.Clients.Office.Excel.Functions.SPG(AU390, "SP_COUNTRY_NAME")</f>
        <v>#INVALID COMPANY ID</v>
      </c>
      <c r="BC390" t="str">
        <f>_xll.SNL.Clients.Office.Excel.Functions.SPG(AZ390, "SP_COUNTRY_NAME")</f>
        <v>#INVALID COMPANY ID</v>
      </c>
      <c r="BH390" t="str">
        <f>_xll.SNL.Clients.Office.Excel.Functions.SPG(BE390, "SP_COUNTRY_NAME")</f>
        <v>#INVALID COMPANY ID</v>
      </c>
      <c r="BM390" t="str">
        <f>_xll.SNL.Clients.Office.Excel.Functions.SPG(BJ390, "SP_COUNTRY_NAME")</f>
        <v>#INVALID COMPANY ID</v>
      </c>
      <c r="BR390" t="str">
        <f>_xll.SNL.Clients.Office.Excel.Functions.SPG(BO390, "SP_COUNTRY_NAME")</f>
        <v>#INVALID COMPANY ID</v>
      </c>
      <c r="BW390" t="str">
        <f>_xll.SNL.Clients.Office.Excel.Functions.SPG(BT390, "SP_COUNTRY_NAME")</f>
        <v>#INVALID COMPANY ID</v>
      </c>
      <c r="BX390" t="s">
        <v>1824</v>
      </c>
      <c r="BY390" t="s">
        <v>348</v>
      </c>
      <c r="BZ390" t="s">
        <v>406</v>
      </c>
      <c r="CA390" s="11">
        <v>0</v>
      </c>
      <c r="CB390" t="str">
        <f>_xll.SNL.Clients.Office.Excel.Functions.SPG(BY390, "SP_COUNTRY_NAME")</f>
        <v>China</v>
      </c>
      <c r="CC390" t="s">
        <v>1511</v>
      </c>
      <c r="CD390">
        <v>111511</v>
      </c>
      <c r="CE390" t="s">
        <v>398</v>
      </c>
      <c r="CF390" s="11">
        <v>0</v>
      </c>
      <c r="CG390" t="str">
        <f>_xll.SNL.Clients.Office.Excel.Functions.SPG(CD390, "SP_COUNTRY_NAME")</f>
        <v>USA</v>
      </c>
      <c r="CH390" t="s">
        <v>1824</v>
      </c>
      <c r="CI390" t="s">
        <v>348</v>
      </c>
      <c r="CJ390" t="s">
        <v>406</v>
      </c>
      <c r="CK390" s="11">
        <v>0</v>
      </c>
      <c r="CL390" t="str">
        <f>_xll.SNL.Clients.Office.Excel.Functions.SPG(CI390, "SP_COUNTRY_NAME")</f>
        <v>China</v>
      </c>
      <c r="CQ390" t="str">
        <f>_xll.SNL.Clients.Office.Excel.Functions.SPG(CN390, "SP_COUNTRY_NAME")</f>
        <v>#INVALID COMPANY ID</v>
      </c>
      <c r="CV390" t="str">
        <f>_xll.SNL.Clients.Office.Excel.Functions.SPG(CS390, "SP_COUNTRY_NAME")</f>
        <v>#INVALID COMPANY ID</v>
      </c>
      <c r="CW390" t="s">
        <v>1824</v>
      </c>
      <c r="CX390" t="s">
        <v>348</v>
      </c>
      <c r="CY390" t="s">
        <v>406</v>
      </c>
      <c r="CZ390" s="11">
        <v>0</v>
      </c>
      <c r="DA390" t="str">
        <f>_xll.SNL.Clients.Office.Excel.Functions.SPG(CX390, "SP_COUNTRY_NAME")</f>
        <v>China</v>
      </c>
      <c r="DF390" t="str">
        <f>_xll.SNL.Clients.Office.Excel.Functions.SPG(DC390, "SP_COUNTRY_NAME")</f>
        <v>#INVALID COMPANY ID</v>
      </c>
      <c r="DK390" t="str">
        <f>_xll.SNL.Clients.Office.Excel.Functions.SPG(DH390, "SP_COUNTRY_NAME")</f>
        <v>#INVALID COMPANY ID</v>
      </c>
      <c r="DL390" t="s">
        <v>940</v>
      </c>
      <c r="DM390">
        <v>110595</v>
      </c>
      <c r="DN390" t="s">
        <v>398</v>
      </c>
      <c r="DO390" s="11">
        <v>0</v>
      </c>
      <c r="DP390" t="str">
        <f>_xll.SNL.Clients.Office.Excel.Functions.SPG(DM390, "SP_COUNTRY_NAME")</f>
        <v>USA</v>
      </c>
      <c r="DQ390" t="s">
        <v>940</v>
      </c>
      <c r="DR390">
        <v>110595</v>
      </c>
      <c r="DS390" t="s">
        <v>398</v>
      </c>
      <c r="DT390" s="11">
        <v>0</v>
      </c>
      <c r="DU390" t="str">
        <f>_xll.SNL.Clients.Office.Excel.Functions.SPG(DR390, "SP_COUNTRY_NAME")</f>
        <v>USA</v>
      </c>
      <c r="DV390" t="s">
        <v>940</v>
      </c>
      <c r="DW390">
        <v>110595</v>
      </c>
      <c r="DX390" t="s">
        <v>398</v>
      </c>
      <c r="DY390" s="11">
        <v>0</v>
      </c>
      <c r="DZ390" t="str">
        <f>_xll.SNL.Clients.Office.Excel.Functions.SPG(DW390, "SP_COUNTRY_NAME")</f>
        <v>USA</v>
      </c>
      <c r="EE390" t="str">
        <f>_xll.SNL.Clients.Office.Excel.Functions.SPG(EB390, "SP_COUNTRY_NAME")</f>
        <v>#INVALID COMPANY ID</v>
      </c>
      <c r="EF390" t="s">
        <v>2037</v>
      </c>
      <c r="EG390">
        <v>7059944</v>
      </c>
      <c r="EH390" t="s">
        <v>398</v>
      </c>
      <c r="EI390" s="11">
        <v>0</v>
      </c>
      <c r="EJ390" t="str">
        <f>_xll.SNL.Clients.Office.Excel.Functions.SPG(EG390, "SP_COUNTRY_NAME")</f>
        <v>South Africa</v>
      </c>
      <c r="EO390" t="str">
        <f>_xll.SNL.Clients.Office.Excel.Functions.SPG(EL390, "SP_COUNTRY_NAME")</f>
        <v>#INVALID COMPANY ID</v>
      </c>
      <c r="ET390" t="str">
        <f>_xll.SNL.Clients.Office.Excel.Functions.SPG(EQ390, "SP_COUNTRY_NAME")</f>
        <v>#INVALID COMPANY ID</v>
      </c>
      <c r="EY390" t="str">
        <f>_xll.SNL.Clients.Office.Excel.Functions.SPG(EV390, "SP_COUNTRY_NAME")</f>
        <v>#INVALID COMPANY ID</v>
      </c>
      <c r="EZ390" t="s">
        <v>1511</v>
      </c>
      <c r="FA390">
        <v>111511</v>
      </c>
      <c r="FB390" t="s">
        <v>398</v>
      </c>
      <c r="FC390" s="11">
        <v>0</v>
      </c>
      <c r="FD390" t="str">
        <f>_xll.SNL.Clients.Office.Excel.Functions.SPG(FA390, "SP_COUNTRY_NAME")</f>
        <v>USA</v>
      </c>
      <c r="FE390" t="s">
        <v>1511</v>
      </c>
      <c r="FF390">
        <v>111511</v>
      </c>
      <c r="FG390" t="s">
        <v>398</v>
      </c>
      <c r="FH390" s="11">
        <v>0</v>
      </c>
      <c r="FI390" t="str">
        <f>_xll.SNL.Clients.Office.Excel.Functions.SPG(FF390, "SP_COUNTRY_NAME")</f>
        <v>USA</v>
      </c>
      <c r="FJ390" t="s">
        <v>1824</v>
      </c>
      <c r="FK390" t="s">
        <v>348</v>
      </c>
      <c r="FL390" t="s">
        <v>406</v>
      </c>
      <c r="FM390" s="11">
        <v>0</v>
      </c>
      <c r="FN390" t="str">
        <f>_xll.SNL.Clients.Office.Excel.Functions.SPG(FK390, "SP_COUNTRY_NAME")</f>
        <v>China</v>
      </c>
      <c r="FS390" t="str">
        <f>_xll.SNL.Clients.Office.Excel.Functions.SPG(FP390, "SP_COUNTRY_NAME")</f>
        <v>#INVALID COMPANY ID</v>
      </c>
      <c r="FT390" t="s">
        <v>2037</v>
      </c>
      <c r="FU390">
        <v>7059944</v>
      </c>
      <c r="FV390" t="s">
        <v>398</v>
      </c>
      <c r="FW390" s="11">
        <v>0</v>
      </c>
      <c r="FX390" t="str">
        <f>_xll.SNL.Clients.Office.Excel.Functions.SPG(FU390, "SP_COUNTRY_NAME")</f>
        <v>South Africa</v>
      </c>
      <c r="GC390" t="str">
        <f>_xll.SNL.Clients.Office.Excel.Functions.SPG(FZ390, "SP_COUNTRY_NAME")</f>
        <v>#INVALID COMPANY ID</v>
      </c>
      <c r="GH390" t="str">
        <f>_xll.SNL.Clients.Office.Excel.Functions.SPG(GE390, "SP_COUNTRY_NAME")</f>
        <v>#INVALID COMPANY ID</v>
      </c>
      <c r="GM390" t="str">
        <f>_xll.SNL.Clients.Office.Excel.Functions.SPG(GJ390, "SP_COUNTRY_NAME")</f>
        <v>#INVALID COMPANY ID</v>
      </c>
      <c r="GR390" t="str">
        <f>_xll.SNL.Clients.Office.Excel.Functions.SPG(GO390, "SP_COUNTRY_NAME")</f>
        <v>#INVALID COMPANY ID</v>
      </c>
      <c r="GW390" t="str">
        <f>_xll.SNL.Clients.Office.Excel.Functions.SPG(GT390, "SP_COUNTRY_NAME")</f>
        <v>#INVALID COMPANY ID</v>
      </c>
      <c r="HB390" t="str">
        <f>_xll.SNL.Clients.Office.Excel.Functions.SPG(GY390, "SP_COUNTRY_NAME")</f>
        <v>#INVALID COMPANY ID</v>
      </c>
      <c r="HC390" t="s">
        <v>1824</v>
      </c>
      <c r="HD390" t="s">
        <v>348</v>
      </c>
      <c r="HE390" t="s">
        <v>406</v>
      </c>
      <c r="HF390" s="11">
        <v>0</v>
      </c>
      <c r="HG390" t="str">
        <f>_xll.SNL.Clients.Office.Excel.Functions.SPG(HD390, "SP_COUNTRY_NAME")</f>
        <v>China</v>
      </c>
      <c r="HL390" t="str">
        <f>_xll.SNL.Clients.Office.Excel.Functions.SPG(HI390, "SP_COUNTRY_NAME")</f>
        <v>#INVALID COMPANY ID</v>
      </c>
      <c r="HQ390" t="str">
        <f>_xll.SNL.Clients.Office.Excel.Functions.SPG(HN390, "SP_COUNTRY_NAME")</f>
        <v>#INVALID COMPANY ID</v>
      </c>
      <c r="HR390" t="s">
        <v>1824</v>
      </c>
      <c r="HS390" t="s">
        <v>348</v>
      </c>
      <c r="HT390" t="s">
        <v>406</v>
      </c>
      <c r="HU390" s="11">
        <v>0</v>
      </c>
      <c r="HV390" t="str">
        <f>_xll.SNL.Clients.Office.Excel.Functions.SPG(HS390, "SP_COUNTRY_NAME")</f>
        <v>China</v>
      </c>
      <c r="HW390" t="s">
        <v>2037</v>
      </c>
      <c r="HX390">
        <v>7059944</v>
      </c>
      <c r="HY390" t="s">
        <v>398</v>
      </c>
      <c r="HZ390" s="11">
        <v>0</v>
      </c>
      <c r="IA390" t="str">
        <f>_xll.SNL.Clients.Office.Excel.Functions.SPG(HX390, "SP_COUNTRY_NAME")</f>
        <v>South Africa</v>
      </c>
      <c r="IF390" t="str">
        <f>_xll.SNL.Clients.Office.Excel.Functions.SPG(IC390, "SP_COUNTRY_NAME")</f>
        <v>#INVALID COMPANY ID</v>
      </c>
      <c r="IK390" t="str">
        <f>_xll.SNL.Clients.Office.Excel.Functions.SPG(IH390, "SP_COUNTRY_NAME")</f>
        <v>#INVALID COMPANY ID</v>
      </c>
      <c r="IP390" t="str">
        <f>_xll.SNL.Clients.Office.Excel.Functions.SPG(IM390, "SP_COUNTRY_NAME")</f>
        <v>#INVALID COMPANY ID</v>
      </c>
      <c r="IU390" t="str">
        <f>_xll.SNL.Clients.Office.Excel.Functions.SPG(IR390, "SP_COUNTRY_NAME")</f>
        <v>#INVALID COMPANY ID</v>
      </c>
      <c r="IZ390" t="str">
        <f>_xll.SNL.Clients.Office.Excel.Functions.SPG(IW390, "SP_COUNTRY_NAME")</f>
        <v>#INVALID COMPANY ID</v>
      </c>
      <c r="JE390" t="str">
        <f>_xll.SNL.Clients.Office.Excel.Functions.SPG(JB390, "SP_COUNTRY_NAME")</f>
        <v>#INVALID COMPANY ID</v>
      </c>
      <c r="JF390" t="s">
        <v>940</v>
      </c>
      <c r="JG390">
        <v>110595</v>
      </c>
      <c r="JH390" t="s">
        <v>398</v>
      </c>
      <c r="JI390" s="11">
        <v>0</v>
      </c>
      <c r="JJ390" t="str">
        <f>_xll.SNL.Clients.Office.Excel.Functions.SPG(JG390, "SP_COUNTRY_NAME")</f>
        <v>USA</v>
      </c>
      <c r="JK390" t="s">
        <v>1511</v>
      </c>
      <c r="JL390">
        <v>111511</v>
      </c>
      <c r="JM390" t="s">
        <v>398</v>
      </c>
      <c r="JN390" s="11">
        <v>0</v>
      </c>
      <c r="JO390" t="str">
        <f>_xll.SNL.Clients.Office.Excel.Functions.SPG(JL390, "SP_COUNTRY_NAME")</f>
        <v>USA</v>
      </c>
      <c r="JT390" t="str">
        <f>_xll.SNL.Clients.Office.Excel.Functions.SPG(JQ390, "SP_COUNTRY_NAME")</f>
        <v>#INVALID COMPANY ID</v>
      </c>
      <c r="JY390" t="str">
        <f>_xll.SNL.Clients.Office.Excel.Functions.SPG(JV390, "SP_COUNTRY_NAME")</f>
        <v>#INVALID COMPANY ID</v>
      </c>
      <c r="JZ390" t="s">
        <v>1824</v>
      </c>
      <c r="KA390" t="s">
        <v>348</v>
      </c>
      <c r="KB390" t="s">
        <v>406</v>
      </c>
      <c r="KC390" s="11">
        <v>0</v>
      </c>
      <c r="KD390" t="str">
        <f>_xll.SNL.Clients.Office.Excel.Functions.SPG(KA390, "SP_COUNTRY_NAME")</f>
        <v>China</v>
      </c>
      <c r="KI390" t="str">
        <f>_xll.SNL.Clients.Office.Excel.Functions.SPG(KF390, "SP_COUNTRY_NAME")</f>
        <v>#INVALID COMPANY ID</v>
      </c>
      <c r="KN390" t="str">
        <f>_xll.SNL.Clients.Office.Excel.Functions.SPG(KK390, "SP_COUNTRY_NAME")</f>
        <v>#INVALID COMPANY ID</v>
      </c>
    </row>
    <row r="391" spans="5:300" x14ac:dyDescent="0.35">
      <c r="E391" t="str">
        <f>_xll.SNL.Clients.Office.Excel.Functions.SPG(B391, "SP_COUNTRY_NAME")</f>
        <v>#INVALID COMPANY ID</v>
      </c>
      <c r="F391" t="s">
        <v>941</v>
      </c>
      <c r="G391">
        <v>4325233</v>
      </c>
      <c r="H391" t="s">
        <v>398</v>
      </c>
      <c r="I391" s="11">
        <v>0</v>
      </c>
      <c r="J391" t="str">
        <f>_xll.SNL.Clients.Office.Excel.Functions.SPG(G391, "SP_COUNTRY_NAME")</f>
        <v>United Kingdom</v>
      </c>
      <c r="O391" t="str">
        <f>_xll.SNL.Clients.Office.Excel.Functions.SPG(L391, "SP_COUNTRY_NAME")</f>
        <v>#INVALID COMPANY ID</v>
      </c>
      <c r="P391" t="s">
        <v>1180</v>
      </c>
      <c r="Q391">
        <v>7811313</v>
      </c>
      <c r="R391" t="s">
        <v>325</v>
      </c>
      <c r="S391" s="11">
        <v>0</v>
      </c>
      <c r="T391" t="str">
        <f>_xll.SNL.Clients.Office.Excel.Functions.SPG(Q391, "SP_COUNTRY_NAME")</f>
        <v>South Africa</v>
      </c>
      <c r="Y391" t="str">
        <f>_xll.SNL.Clients.Office.Excel.Functions.SPG(V391, "SP_COUNTRY_NAME")</f>
        <v>#INVALID COMPANY ID</v>
      </c>
      <c r="AD391" t="str">
        <f>_xll.SNL.Clients.Office.Excel.Functions.SPG(AA391, "SP_COUNTRY_NAME")</f>
        <v>#INVALID COMPANY ID</v>
      </c>
      <c r="AI391" t="str">
        <f>_xll.SNL.Clients.Office.Excel.Functions.SPG(AF391, "SP_COUNTRY_NAME")</f>
        <v>#INVALID COMPANY ID</v>
      </c>
      <c r="AJ391" t="s">
        <v>1180</v>
      </c>
      <c r="AK391">
        <v>7811313</v>
      </c>
      <c r="AL391" t="s">
        <v>325</v>
      </c>
      <c r="AM391" s="11">
        <v>0</v>
      </c>
      <c r="AN391" t="str">
        <f>_xll.SNL.Clients.Office.Excel.Functions.SPG(AK391, "SP_COUNTRY_NAME")</f>
        <v>South Africa</v>
      </c>
      <c r="AS391" t="str">
        <f>_xll.SNL.Clients.Office.Excel.Functions.SPG(AP391, "SP_COUNTRY_NAME")</f>
        <v>#INVALID COMPANY ID</v>
      </c>
      <c r="AX391" t="str">
        <f>_xll.SNL.Clients.Office.Excel.Functions.SPG(AU391, "SP_COUNTRY_NAME")</f>
        <v>#INVALID COMPANY ID</v>
      </c>
      <c r="BC391" t="str">
        <f>_xll.SNL.Clients.Office.Excel.Functions.SPG(AZ391, "SP_COUNTRY_NAME")</f>
        <v>#INVALID COMPANY ID</v>
      </c>
      <c r="BH391" t="str">
        <f>_xll.SNL.Clients.Office.Excel.Functions.SPG(BE391, "SP_COUNTRY_NAME")</f>
        <v>#INVALID COMPANY ID</v>
      </c>
      <c r="BM391" t="str">
        <f>_xll.SNL.Clients.Office.Excel.Functions.SPG(BJ391, "SP_COUNTRY_NAME")</f>
        <v>#INVALID COMPANY ID</v>
      </c>
      <c r="BR391" t="str">
        <f>_xll.SNL.Clients.Office.Excel.Functions.SPG(BO391, "SP_COUNTRY_NAME")</f>
        <v>#INVALID COMPANY ID</v>
      </c>
      <c r="BW391" t="str">
        <f>_xll.SNL.Clients.Office.Excel.Functions.SPG(BT391, "SP_COUNTRY_NAME")</f>
        <v>#INVALID COMPANY ID</v>
      </c>
      <c r="BX391" t="s">
        <v>765</v>
      </c>
      <c r="BY391">
        <v>5869594</v>
      </c>
      <c r="BZ391" t="s">
        <v>398</v>
      </c>
      <c r="CA391" s="11">
        <v>0</v>
      </c>
      <c r="CB391" t="str">
        <f>_xll.SNL.Clients.Office.Excel.Functions.SPG(BY391, "SP_COUNTRY_NAME")</f>
        <v>South Africa</v>
      </c>
      <c r="CC391" t="s">
        <v>1512</v>
      </c>
      <c r="CD391">
        <v>19088276</v>
      </c>
      <c r="CE391" t="s">
        <v>403</v>
      </c>
      <c r="CF391" s="11">
        <v>0</v>
      </c>
      <c r="CG391" t="str">
        <f>_xll.SNL.Clients.Office.Excel.Functions.SPG(CD391, "SP_COUNTRY_NAME")</f>
        <v>Brazil</v>
      </c>
      <c r="CH391" t="s">
        <v>765</v>
      </c>
      <c r="CI391">
        <v>5869594</v>
      </c>
      <c r="CJ391" t="s">
        <v>398</v>
      </c>
      <c r="CK391" s="11">
        <v>0</v>
      </c>
      <c r="CL391" t="str">
        <f>_xll.SNL.Clients.Office.Excel.Functions.SPG(CI391, "SP_COUNTRY_NAME")</f>
        <v>South Africa</v>
      </c>
      <c r="CQ391" t="str">
        <f>_xll.SNL.Clients.Office.Excel.Functions.SPG(CN391, "SP_COUNTRY_NAME")</f>
        <v>#INVALID COMPANY ID</v>
      </c>
      <c r="CV391" t="str">
        <f>_xll.SNL.Clients.Office.Excel.Functions.SPG(CS391, "SP_COUNTRY_NAME")</f>
        <v>#INVALID COMPANY ID</v>
      </c>
      <c r="CW391" t="s">
        <v>765</v>
      </c>
      <c r="CX391">
        <v>5869594</v>
      </c>
      <c r="CY391" t="s">
        <v>398</v>
      </c>
      <c r="CZ391" s="11">
        <v>0</v>
      </c>
      <c r="DA391" t="str">
        <f>_xll.SNL.Clients.Office.Excel.Functions.SPG(CX391, "SP_COUNTRY_NAME")</f>
        <v>South Africa</v>
      </c>
      <c r="DF391" t="str">
        <f>_xll.SNL.Clients.Office.Excel.Functions.SPG(DC391, "SP_COUNTRY_NAME")</f>
        <v>#INVALID COMPANY ID</v>
      </c>
      <c r="DK391" t="str">
        <f>_xll.SNL.Clients.Office.Excel.Functions.SPG(DH391, "SP_COUNTRY_NAME")</f>
        <v>#INVALID COMPANY ID</v>
      </c>
      <c r="DL391" t="s">
        <v>941</v>
      </c>
      <c r="DM391">
        <v>4325233</v>
      </c>
      <c r="DN391" t="s">
        <v>398</v>
      </c>
      <c r="DO391" s="11">
        <v>0</v>
      </c>
      <c r="DP391" t="str">
        <f>_xll.SNL.Clients.Office.Excel.Functions.SPG(DM391, "SP_COUNTRY_NAME")</f>
        <v>United Kingdom</v>
      </c>
      <c r="DQ391" t="s">
        <v>941</v>
      </c>
      <c r="DR391">
        <v>4325233</v>
      </c>
      <c r="DS391" t="s">
        <v>398</v>
      </c>
      <c r="DT391" s="11">
        <v>0</v>
      </c>
      <c r="DU391" t="str">
        <f>_xll.SNL.Clients.Office.Excel.Functions.SPG(DR391, "SP_COUNTRY_NAME")</f>
        <v>United Kingdom</v>
      </c>
      <c r="DV391" t="s">
        <v>941</v>
      </c>
      <c r="DW391">
        <v>4325233</v>
      </c>
      <c r="DX391" t="s">
        <v>398</v>
      </c>
      <c r="DY391" s="11">
        <v>0</v>
      </c>
      <c r="DZ391" t="str">
        <f>_xll.SNL.Clients.Office.Excel.Functions.SPG(DW391, "SP_COUNTRY_NAME")</f>
        <v>United Kingdom</v>
      </c>
      <c r="EE391" t="str">
        <f>_xll.SNL.Clients.Office.Excel.Functions.SPG(EB391, "SP_COUNTRY_NAME")</f>
        <v>#INVALID COMPANY ID</v>
      </c>
      <c r="EF391" t="s">
        <v>2038</v>
      </c>
      <c r="EG391" t="s">
        <v>348</v>
      </c>
      <c r="EH391" t="s">
        <v>406</v>
      </c>
      <c r="EI391" s="11">
        <v>0</v>
      </c>
      <c r="EJ391" t="str">
        <f>_xll.SNL.Clients.Office.Excel.Functions.SPG(EG391, "SP_COUNTRY_NAME")</f>
        <v>China</v>
      </c>
      <c r="EO391" t="str">
        <f>_xll.SNL.Clients.Office.Excel.Functions.SPG(EL391, "SP_COUNTRY_NAME")</f>
        <v>#INVALID COMPANY ID</v>
      </c>
      <c r="ET391" t="str">
        <f>_xll.SNL.Clients.Office.Excel.Functions.SPG(EQ391, "SP_COUNTRY_NAME")</f>
        <v>#INVALID COMPANY ID</v>
      </c>
      <c r="EY391" t="str">
        <f>_xll.SNL.Clients.Office.Excel.Functions.SPG(EV391, "SP_COUNTRY_NAME")</f>
        <v>#INVALID COMPANY ID</v>
      </c>
      <c r="EZ391" t="s">
        <v>1512</v>
      </c>
      <c r="FA391">
        <v>19088276</v>
      </c>
      <c r="FB391" t="s">
        <v>403</v>
      </c>
      <c r="FC391" s="11">
        <v>0</v>
      </c>
      <c r="FD391" t="str">
        <f>_xll.SNL.Clients.Office.Excel.Functions.SPG(FA391, "SP_COUNTRY_NAME")</f>
        <v>Brazil</v>
      </c>
      <c r="FE391" t="s">
        <v>1512</v>
      </c>
      <c r="FF391">
        <v>19088276</v>
      </c>
      <c r="FG391" t="s">
        <v>403</v>
      </c>
      <c r="FH391" s="11">
        <v>0</v>
      </c>
      <c r="FI391" t="str">
        <f>_xll.SNL.Clients.Office.Excel.Functions.SPG(FF391, "SP_COUNTRY_NAME")</f>
        <v>Brazil</v>
      </c>
      <c r="FJ391" t="s">
        <v>765</v>
      </c>
      <c r="FK391">
        <v>5869594</v>
      </c>
      <c r="FL391" t="s">
        <v>398</v>
      </c>
      <c r="FM391" s="11">
        <v>0</v>
      </c>
      <c r="FN391" t="str">
        <f>_xll.SNL.Clients.Office.Excel.Functions.SPG(FK391, "SP_COUNTRY_NAME")</f>
        <v>South Africa</v>
      </c>
      <c r="FS391" t="str">
        <f>_xll.SNL.Clients.Office.Excel.Functions.SPG(FP391, "SP_COUNTRY_NAME")</f>
        <v>#INVALID COMPANY ID</v>
      </c>
      <c r="FT391" t="s">
        <v>2038</v>
      </c>
      <c r="FU391" t="s">
        <v>348</v>
      </c>
      <c r="FV391" t="s">
        <v>406</v>
      </c>
      <c r="FW391" s="11">
        <v>0</v>
      </c>
      <c r="FX391" t="str">
        <f>_xll.SNL.Clients.Office.Excel.Functions.SPG(FU391, "SP_COUNTRY_NAME")</f>
        <v>China</v>
      </c>
      <c r="GC391" t="str">
        <f>_xll.SNL.Clients.Office.Excel.Functions.SPG(FZ391, "SP_COUNTRY_NAME")</f>
        <v>#INVALID COMPANY ID</v>
      </c>
      <c r="GH391" t="str">
        <f>_xll.SNL.Clients.Office.Excel.Functions.SPG(GE391, "SP_COUNTRY_NAME")</f>
        <v>#INVALID COMPANY ID</v>
      </c>
      <c r="GM391" t="str">
        <f>_xll.SNL.Clients.Office.Excel.Functions.SPG(GJ391, "SP_COUNTRY_NAME")</f>
        <v>#INVALID COMPANY ID</v>
      </c>
      <c r="GR391" t="str">
        <f>_xll.SNL.Clients.Office.Excel.Functions.SPG(GO391, "SP_COUNTRY_NAME")</f>
        <v>#INVALID COMPANY ID</v>
      </c>
      <c r="GW391" t="str">
        <f>_xll.SNL.Clients.Office.Excel.Functions.SPG(GT391, "SP_COUNTRY_NAME")</f>
        <v>#INVALID COMPANY ID</v>
      </c>
      <c r="HB391" t="str">
        <f>_xll.SNL.Clients.Office.Excel.Functions.SPG(GY391, "SP_COUNTRY_NAME")</f>
        <v>#INVALID COMPANY ID</v>
      </c>
      <c r="HC391" t="s">
        <v>765</v>
      </c>
      <c r="HD391">
        <v>5869594</v>
      </c>
      <c r="HE391" t="s">
        <v>398</v>
      </c>
      <c r="HF391" s="11">
        <v>0</v>
      </c>
      <c r="HG391" t="str">
        <f>_xll.SNL.Clients.Office.Excel.Functions.SPG(HD391, "SP_COUNTRY_NAME")</f>
        <v>South Africa</v>
      </c>
      <c r="HL391" t="str">
        <f>_xll.SNL.Clients.Office.Excel.Functions.SPG(HI391, "SP_COUNTRY_NAME")</f>
        <v>#INVALID COMPANY ID</v>
      </c>
      <c r="HQ391" t="str">
        <f>_xll.SNL.Clients.Office.Excel.Functions.SPG(HN391, "SP_COUNTRY_NAME")</f>
        <v>#INVALID COMPANY ID</v>
      </c>
      <c r="HR391" t="s">
        <v>765</v>
      </c>
      <c r="HS391">
        <v>5869594</v>
      </c>
      <c r="HT391" t="s">
        <v>398</v>
      </c>
      <c r="HU391" s="11">
        <v>0</v>
      </c>
      <c r="HV391" t="str">
        <f>_xll.SNL.Clients.Office.Excel.Functions.SPG(HS391, "SP_COUNTRY_NAME")</f>
        <v>South Africa</v>
      </c>
      <c r="HW391" t="s">
        <v>2038</v>
      </c>
      <c r="HX391" t="s">
        <v>348</v>
      </c>
      <c r="HY391" t="s">
        <v>406</v>
      </c>
      <c r="HZ391" s="11">
        <v>0</v>
      </c>
      <c r="IA391" t="str">
        <f>_xll.SNL.Clients.Office.Excel.Functions.SPG(HX391, "SP_COUNTRY_NAME")</f>
        <v>China</v>
      </c>
      <c r="IF391" t="str">
        <f>_xll.SNL.Clients.Office.Excel.Functions.SPG(IC391, "SP_COUNTRY_NAME")</f>
        <v>#INVALID COMPANY ID</v>
      </c>
      <c r="IK391" t="str">
        <f>_xll.SNL.Clients.Office.Excel.Functions.SPG(IH391, "SP_COUNTRY_NAME")</f>
        <v>#INVALID COMPANY ID</v>
      </c>
      <c r="IP391" t="str">
        <f>_xll.SNL.Clients.Office.Excel.Functions.SPG(IM391, "SP_COUNTRY_NAME")</f>
        <v>#INVALID COMPANY ID</v>
      </c>
      <c r="IU391" t="str">
        <f>_xll.SNL.Clients.Office.Excel.Functions.SPG(IR391, "SP_COUNTRY_NAME")</f>
        <v>#INVALID COMPANY ID</v>
      </c>
      <c r="IZ391" t="str">
        <f>_xll.SNL.Clients.Office.Excel.Functions.SPG(IW391, "SP_COUNTRY_NAME")</f>
        <v>#INVALID COMPANY ID</v>
      </c>
      <c r="JE391" t="str">
        <f>_xll.SNL.Clients.Office.Excel.Functions.SPG(JB391, "SP_COUNTRY_NAME")</f>
        <v>#INVALID COMPANY ID</v>
      </c>
      <c r="JF391" t="s">
        <v>941</v>
      </c>
      <c r="JG391">
        <v>4325233</v>
      </c>
      <c r="JH391" t="s">
        <v>398</v>
      </c>
      <c r="JI391" s="11">
        <v>0</v>
      </c>
      <c r="JJ391" t="str">
        <f>_xll.SNL.Clients.Office.Excel.Functions.SPG(JG391, "SP_COUNTRY_NAME")</f>
        <v>United Kingdom</v>
      </c>
      <c r="JK391" t="s">
        <v>1512</v>
      </c>
      <c r="JL391">
        <v>19088276</v>
      </c>
      <c r="JM391" t="s">
        <v>403</v>
      </c>
      <c r="JN391" s="11">
        <v>0</v>
      </c>
      <c r="JO391" t="str">
        <f>_xll.SNL.Clients.Office.Excel.Functions.SPG(JL391, "SP_COUNTRY_NAME")</f>
        <v>Brazil</v>
      </c>
      <c r="JT391" t="str">
        <f>_xll.SNL.Clients.Office.Excel.Functions.SPG(JQ391, "SP_COUNTRY_NAME")</f>
        <v>#INVALID COMPANY ID</v>
      </c>
      <c r="JY391" t="str">
        <f>_xll.SNL.Clients.Office.Excel.Functions.SPG(JV391, "SP_COUNTRY_NAME")</f>
        <v>#INVALID COMPANY ID</v>
      </c>
      <c r="JZ391" t="s">
        <v>765</v>
      </c>
      <c r="KA391">
        <v>5869594</v>
      </c>
      <c r="KB391" t="s">
        <v>398</v>
      </c>
      <c r="KC391" s="11">
        <v>0</v>
      </c>
      <c r="KD391" t="str">
        <f>_xll.SNL.Clients.Office.Excel.Functions.SPG(KA391, "SP_COUNTRY_NAME")</f>
        <v>South Africa</v>
      </c>
      <c r="KI391" t="str">
        <f>_xll.SNL.Clients.Office.Excel.Functions.SPG(KF391, "SP_COUNTRY_NAME")</f>
        <v>#INVALID COMPANY ID</v>
      </c>
      <c r="KN391" t="str">
        <f>_xll.SNL.Clients.Office.Excel.Functions.SPG(KK391, "SP_COUNTRY_NAME")</f>
        <v>#INVALID COMPANY ID</v>
      </c>
    </row>
    <row r="392" spans="5:300" x14ac:dyDescent="0.35">
      <c r="E392" t="str">
        <f>_xll.SNL.Clients.Office.Excel.Functions.SPG(B392, "SP_COUNTRY_NAME")</f>
        <v>#INVALID COMPANY ID</v>
      </c>
      <c r="F392" t="s">
        <v>942</v>
      </c>
      <c r="G392">
        <v>4135122</v>
      </c>
      <c r="H392" t="s">
        <v>403</v>
      </c>
      <c r="I392" s="11">
        <v>0</v>
      </c>
      <c r="J392" t="str">
        <f>_xll.SNL.Clients.Office.Excel.Functions.SPG(G392, "SP_COUNTRY_NAME")</f>
        <v>United Kingdom</v>
      </c>
      <c r="O392" t="str">
        <f>_xll.SNL.Clients.Office.Excel.Functions.SPG(L392, "SP_COUNTRY_NAME")</f>
        <v>#INVALID COMPANY ID</v>
      </c>
      <c r="P392" t="s">
        <v>837</v>
      </c>
      <c r="Q392">
        <v>111352</v>
      </c>
      <c r="R392" t="s">
        <v>398</v>
      </c>
      <c r="S392" s="11">
        <v>0</v>
      </c>
      <c r="T392" t="str">
        <f>_xll.SNL.Clients.Office.Excel.Functions.SPG(Q392, "SP_COUNTRY_NAME")</f>
        <v>USA</v>
      </c>
      <c r="Y392" t="str">
        <f>_xll.SNL.Clients.Office.Excel.Functions.SPG(V392, "SP_COUNTRY_NAME")</f>
        <v>#INVALID COMPANY ID</v>
      </c>
      <c r="AD392" t="str">
        <f>_xll.SNL.Clients.Office.Excel.Functions.SPG(AA392, "SP_COUNTRY_NAME")</f>
        <v>#INVALID COMPANY ID</v>
      </c>
      <c r="AI392" t="str">
        <f>_xll.SNL.Clients.Office.Excel.Functions.SPG(AF392, "SP_COUNTRY_NAME")</f>
        <v>#INVALID COMPANY ID</v>
      </c>
      <c r="AJ392" t="s">
        <v>837</v>
      </c>
      <c r="AK392">
        <v>111352</v>
      </c>
      <c r="AL392" t="s">
        <v>398</v>
      </c>
      <c r="AM392" s="11">
        <v>0</v>
      </c>
      <c r="AN392" t="str">
        <f>_xll.SNL.Clients.Office.Excel.Functions.SPG(AK392, "SP_COUNTRY_NAME")</f>
        <v>USA</v>
      </c>
      <c r="AS392" t="str">
        <f>_xll.SNL.Clients.Office.Excel.Functions.SPG(AP392, "SP_COUNTRY_NAME")</f>
        <v>#INVALID COMPANY ID</v>
      </c>
      <c r="AX392" t="str">
        <f>_xll.SNL.Clients.Office.Excel.Functions.SPG(AU392, "SP_COUNTRY_NAME")</f>
        <v>#INVALID COMPANY ID</v>
      </c>
      <c r="BC392" t="str">
        <f>_xll.SNL.Clients.Office.Excel.Functions.SPG(AZ392, "SP_COUNTRY_NAME")</f>
        <v>#INVALID COMPANY ID</v>
      </c>
      <c r="BH392" t="str">
        <f>_xll.SNL.Clients.Office.Excel.Functions.SPG(BE392, "SP_COUNTRY_NAME")</f>
        <v>#INVALID COMPANY ID</v>
      </c>
      <c r="BM392" t="str">
        <f>_xll.SNL.Clients.Office.Excel.Functions.SPG(BJ392, "SP_COUNTRY_NAME")</f>
        <v>#INVALID COMPANY ID</v>
      </c>
      <c r="BR392" t="str">
        <f>_xll.SNL.Clients.Office.Excel.Functions.SPG(BO392, "SP_COUNTRY_NAME")</f>
        <v>#INVALID COMPANY ID</v>
      </c>
      <c r="BW392" t="str">
        <f>_xll.SNL.Clients.Office.Excel.Functions.SPG(BT392, "SP_COUNTRY_NAME")</f>
        <v>#INVALID COMPANY ID</v>
      </c>
      <c r="BX392" t="s">
        <v>736</v>
      </c>
      <c r="BY392">
        <v>5852488</v>
      </c>
      <c r="BZ392" t="s">
        <v>398</v>
      </c>
      <c r="CA392" s="11">
        <v>0</v>
      </c>
      <c r="CB392" t="str">
        <f>_xll.SNL.Clients.Office.Excel.Functions.SPG(BY392, "SP_COUNTRY_NAME")</f>
        <v>South Africa</v>
      </c>
      <c r="CC392" t="s">
        <v>1513</v>
      </c>
      <c r="CD392">
        <v>4230918</v>
      </c>
      <c r="CE392" t="s">
        <v>398</v>
      </c>
      <c r="CF392" s="11">
        <v>0</v>
      </c>
      <c r="CG392" t="str">
        <f>_xll.SNL.Clients.Office.Excel.Functions.SPG(CD392, "SP_COUNTRY_NAME")</f>
        <v>USA</v>
      </c>
      <c r="CH392" t="s">
        <v>736</v>
      </c>
      <c r="CI392">
        <v>5852488</v>
      </c>
      <c r="CJ392" t="s">
        <v>398</v>
      </c>
      <c r="CK392" s="11">
        <v>0</v>
      </c>
      <c r="CL392" t="str">
        <f>_xll.SNL.Clients.Office.Excel.Functions.SPG(CI392, "SP_COUNTRY_NAME")</f>
        <v>South Africa</v>
      </c>
      <c r="CQ392" t="str">
        <f>_xll.SNL.Clients.Office.Excel.Functions.SPG(CN392, "SP_COUNTRY_NAME")</f>
        <v>#INVALID COMPANY ID</v>
      </c>
      <c r="CV392" t="str">
        <f>_xll.SNL.Clients.Office.Excel.Functions.SPG(CS392, "SP_COUNTRY_NAME")</f>
        <v>#INVALID COMPANY ID</v>
      </c>
      <c r="CW392" t="s">
        <v>736</v>
      </c>
      <c r="CX392">
        <v>5852488</v>
      </c>
      <c r="CY392" t="s">
        <v>398</v>
      </c>
      <c r="CZ392" s="11">
        <v>0</v>
      </c>
      <c r="DA392" t="str">
        <f>_xll.SNL.Clients.Office.Excel.Functions.SPG(CX392, "SP_COUNTRY_NAME")</f>
        <v>South Africa</v>
      </c>
      <c r="DF392" t="str">
        <f>_xll.SNL.Clients.Office.Excel.Functions.SPG(DC392, "SP_COUNTRY_NAME")</f>
        <v>#INVALID COMPANY ID</v>
      </c>
      <c r="DK392" t="str">
        <f>_xll.SNL.Clients.Office.Excel.Functions.SPG(DH392, "SP_COUNTRY_NAME")</f>
        <v>#INVALID COMPANY ID</v>
      </c>
      <c r="DL392" t="s">
        <v>942</v>
      </c>
      <c r="DM392">
        <v>4135122</v>
      </c>
      <c r="DN392" t="s">
        <v>403</v>
      </c>
      <c r="DO392" s="11">
        <v>0</v>
      </c>
      <c r="DP392" t="str">
        <f>_xll.SNL.Clients.Office.Excel.Functions.SPG(DM392, "SP_COUNTRY_NAME")</f>
        <v>United Kingdom</v>
      </c>
      <c r="DQ392" t="s">
        <v>942</v>
      </c>
      <c r="DR392">
        <v>4135122</v>
      </c>
      <c r="DS392" t="s">
        <v>403</v>
      </c>
      <c r="DT392" s="11">
        <v>0</v>
      </c>
      <c r="DU392" t="str">
        <f>_xll.SNL.Clients.Office.Excel.Functions.SPG(DR392, "SP_COUNTRY_NAME")</f>
        <v>United Kingdom</v>
      </c>
      <c r="DV392" t="s">
        <v>942</v>
      </c>
      <c r="DW392">
        <v>4135122</v>
      </c>
      <c r="DX392" t="s">
        <v>403</v>
      </c>
      <c r="DY392" s="11">
        <v>0</v>
      </c>
      <c r="DZ392" t="str">
        <f>_xll.SNL.Clients.Office.Excel.Functions.SPG(DW392, "SP_COUNTRY_NAME")</f>
        <v>United Kingdom</v>
      </c>
      <c r="EE392" t="str">
        <f>_xll.SNL.Clients.Office.Excel.Functions.SPG(EB392, "SP_COUNTRY_NAME")</f>
        <v>#INVALID COMPANY ID</v>
      </c>
      <c r="EF392" t="s">
        <v>587</v>
      </c>
      <c r="EG392">
        <v>4049157</v>
      </c>
      <c r="EH392" t="s">
        <v>398</v>
      </c>
      <c r="EI392" s="11">
        <v>0</v>
      </c>
      <c r="EJ392" t="str">
        <f>_xll.SNL.Clients.Office.Excel.Functions.SPG(EG392, "SP_COUNTRY_NAME")</f>
        <v>USA</v>
      </c>
      <c r="EO392" t="str">
        <f>_xll.SNL.Clients.Office.Excel.Functions.SPG(EL392, "SP_COUNTRY_NAME")</f>
        <v>#INVALID COMPANY ID</v>
      </c>
      <c r="ET392" t="str">
        <f>_xll.SNL.Clients.Office.Excel.Functions.SPG(EQ392, "SP_COUNTRY_NAME")</f>
        <v>#INVALID COMPANY ID</v>
      </c>
      <c r="EY392" t="str">
        <f>_xll.SNL.Clients.Office.Excel.Functions.SPG(EV392, "SP_COUNTRY_NAME")</f>
        <v>#INVALID COMPANY ID</v>
      </c>
      <c r="EZ392" t="s">
        <v>1513</v>
      </c>
      <c r="FA392">
        <v>4230918</v>
      </c>
      <c r="FB392" t="s">
        <v>398</v>
      </c>
      <c r="FC392" s="11">
        <v>0</v>
      </c>
      <c r="FD392" t="str">
        <f>_xll.SNL.Clients.Office.Excel.Functions.SPG(FA392, "SP_COUNTRY_NAME")</f>
        <v>USA</v>
      </c>
      <c r="FE392" t="s">
        <v>1513</v>
      </c>
      <c r="FF392">
        <v>4230918</v>
      </c>
      <c r="FG392" t="s">
        <v>398</v>
      </c>
      <c r="FH392" s="11">
        <v>0</v>
      </c>
      <c r="FI392" t="str">
        <f>_xll.SNL.Clients.Office.Excel.Functions.SPG(FF392, "SP_COUNTRY_NAME")</f>
        <v>USA</v>
      </c>
      <c r="FJ392" t="s">
        <v>736</v>
      </c>
      <c r="FK392">
        <v>5852488</v>
      </c>
      <c r="FL392" t="s">
        <v>398</v>
      </c>
      <c r="FM392" s="11">
        <v>0</v>
      </c>
      <c r="FN392" t="str">
        <f>_xll.SNL.Clients.Office.Excel.Functions.SPG(FK392, "SP_COUNTRY_NAME")</f>
        <v>South Africa</v>
      </c>
      <c r="FS392" t="str">
        <f>_xll.SNL.Clients.Office.Excel.Functions.SPG(FP392, "SP_COUNTRY_NAME")</f>
        <v>#INVALID COMPANY ID</v>
      </c>
      <c r="FT392" t="s">
        <v>587</v>
      </c>
      <c r="FU392">
        <v>4049157</v>
      </c>
      <c r="FV392" t="s">
        <v>398</v>
      </c>
      <c r="FW392" s="11">
        <v>0</v>
      </c>
      <c r="FX392" t="str">
        <f>_xll.SNL.Clients.Office.Excel.Functions.SPG(FU392, "SP_COUNTRY_NAME")</f>
        <v>USA</v>
      </c>
      <c r="GC392" t="str">
        <f>_xll.SNL.Clients.Office.Excel.Functions.SPG(FZ392, "SP_COUNTRY_NAME")</f>
        <v>#INVALID COMPANY ID</v>
      </c>
      <c r="GH392" t="str">
        <f>_xll.SNL.Clients.Office.Excel.Functions.SPG(GE392, "SP_COUNTRY_NAME")</f>
        <v>#INVALID COMPANY ID</v>
      </c>
      <c r="GM392" t="str">
        <f>_xll.SNL.Clients.Office.Excel.Functions.SPG(GJ392, "SP_COUNTRY_NAME")</f>
        <v>#INVALID COMPANY ID</v>
      </c>
      <c r="GR392" t="str">
        <f>_xll.SNL.Clients.Office.Excel.Functions.SPG(GO392, "SP_COUNTRY_NAME")</f>
        <v>#INVALID COMPANY ID</v>
      </c>
      <c r="GW392" t="str">
        <f>_xll.SNL.Clients.Office.Excel.Functions.SPG(GT392, "SP_COUNTRY_NAME")</f>
        <v>#INVALID COMPANY ID</v>
      </c>
      <c r="HB392" t="str">
        <f>_xll.SNL.Clients.Office.Excel.Functions.SPG(GY392, "SP_COUNTRY_NAME")</f>
        <v>#INVALID COMPANY ID</v>
      </c>
      <c r="HC392" t="s">
        <v>736</v>
      </c>
      <c r="HD392">
        <v>5852488</v>
      </c>
      <c r="HE392" t="s">
        <v>398</v>
      </c>
      <c r="HF392" s="11">
        <v>0</v>
      </c>
      <c r="HG392" t="str">
        <f>_xll.SNL.Clients.Office.Excel.Functions.SPG(HD392, "SP_COUNTRY_NAME")</f>
        <v>South Africa</v>
      </c>
      <c r="HL392" t="str">
        <f>_xll.SNL.Clients.Office.Excel.Functions.SPG(HI392, "SP_COUNTRY_NAME")</f>
        <v>#INVALID COMPANY ID</v>
      </c>
      <c r="HQ392" t="str">
        <f>_xll.SNL.Clients.Office.Excel.Functions.SPG(HN392, "SP_COUNTRY_NAME")</f>
        <v>#INVALID COMPANY ID</v>
      </c>
      <c r="HR392" t="s">
        <v>736</v>
      </c>
      <c r="HS392">
        <v>5852488</v>
      </c>
      <c r="HT392" t="s">
        <v>398</v>
      </c>
      <c r="HU392" s="11">
        <v>0</v>
      </c>
      <c r="HV392" t="str">
        <f>_xll.SNL.Clients.Office.Excel.Functions.SPG(HS392, "SP_COUNTRY_NAME")</f>
        <v>South Africa</v>
      </c>
      <c r="HW392" t="s">
        <v>587</v>
      </c>
      <c r="HX392">
        <v>4049157</v>
      </c>
      <c r="HY392" t="s">
        <v>398</v>
      </c>
      <c r="HZ392" s="11">
        <v>0</v>
      </c>
      <c r="IA392" t="str">
        <f>_xll.SNL.Clients.Office.Excel.Functions.SPG(HX392, "SP_COUNTRY_NAME")</f>
        <v>USA</v>
      </c>
      <c r="IF392" t="str">
        <f>_xll.SNL.Clients.Office.Excel.Functions.SPG(IC392, "SP_COUNTRY_NAME")</f>
        <v>#INVALID COMPANY ID</v>
      </c>
      <c r="IK392" t="str">
        <f>_xll.SNL.Clients.Office.Excel.Functions.SPG(IH392, "SP_COUNTRY_NAME")</f>
        <v>#INVALID COMPANY ID</v>
      </c>
      <c r="IP392" t="str">
        <f>_xll.SNL.Clients.Office.Excel.Functions.SPG(IM392, "SP_COUNTRY_NAME")</f>
        <v>#INVALID COMPANY ID</v>
      </c>
      <c r="IU392" t="str">
        <f>_xll.SNL.Clients.Office.Excel.Functions.SPG(IR392, "SP_COUNTRY_NAME")</f>
        <v>#INVALID COMPANY ID</v>
      </c>
      <c r="IZ392" t="str">
        <f>_xll.SNL.Clients.Office.Excel.Functions.SPG(IW392, "SP_COUNTRY_NAME")</f>
        <v>#INVALID COMPANY ID</v>
      </c>
      <c r="JE392" t="str">
        <f>_xll.SNL.Clients.Office.Excel.Functions.SPG(JB392, "SP_COUNTRY_NAME")</f>
        <v>#INVALID COMPANY ID</v>
      </c>
      <c r="JF392" t="s">
        <v>942</v>
      </c>
      <c r="JG392">
        <v>4135122</v>
      </c>
      <c r="JH392" t="s">
        <v>403</v>
      </c>
      <c r="JI392" s="11">
        <v>0</v>
      </c>
      <c r="JJ392" t="str">
        <f>_xll.SNL.Clients.Office.Excel.Functions.SPG(JG392, "SP_COUNTRY_NAME")</f>
        <v>United Kingdom</v>
      </c>
      <c r="JK392" t="s">
        <v>1513</v>
      </c>
      <c r="JL392">
        <v>4230918</v>
      </c>
      <c r="JM392" t="s">
        <v>398</v>
      </c>
      <c r="JN392" s="11">
        <v>0</v>
      </c>
      <c r="JO392" t="str">
        <f>_xll.SNL.Clients.Office.Excel.Functions.SPG(JL392, "SP_COUNTRY_NAME")</f>
        <v>USA</v>
      </c>
      <c r="JT392" t="str">
        <f>_xll.SNL.Clients.Office.Excel.Functions.SPG(JQ392, "SP_COUNTRY_NAME")</f>
        <v>#INVALID COMPANY ID</v>
      </c>
      <c r="JY392" t="str">
        <f>_xll.SNL.Clients.Office.Excel.Functions.SPG(JV392, "SP_COUNTRY_NAME")</f>
        <v>#INVALID COMPANY ID</v>
      </c>
      <c r="JZ392" t="s">
        <v>736</v>
      </c>
      <c r="KA392">
        <v>5852488</v>
      </c>
      <c r="KB392" t="s">
        <v>398</v>
      </c>
      <c r="KC392" s="11">
        <v>0</v>
      </c>
      <c r="KD392" t="str">
        <f>_xll.SNL.Clients.Office.Excel.Functions.SPG(KA392, "SP_COUNTRY_NAME")</f>
        <v>South Africa</v>
      </c>
      <c r="KI392" t="str">
        <f>_xll.SNL.Clients.Office.Excel.Functions.SPG(KF392, "SP_COUNTRY_NAME")</f>
        <v>#INVALID COMPANY ID</v>
      </c>
      <c r="KN392" t="str">
        <f>_xll.SNL.Clients.Office.Excel.Functions.SPG(KK392, "SP_COUNTRY_NAME")</f>
        <v>#INVALID COMPANY ID</v>
      </c>
    </row>
    <row r="393" spans="5:300" x14ac:dyDescent="0.35">
      <c r="E393" t="str">
        <f>_xll.SNL.Clients.Office.Excel.Functions.SPG(B393, "SP_COUNTRY_NAME")</f>
        <v>#INVALID COMPANY ID</v>
      </c>
      <c r="F393" t="s">
        <v>943</v>
      </c>
      <c r="G393">
        <v>28669074</v>
      </c>
      <c r="H393" t="s">
        <v>398</v>
      </c>
      <c r="I393" s="11">
        <v>0</v>
      </c>
      <c r="J393" t="str">
        <f>_xll.SNL.Clients.Office.Excel.Functions.SPG(G393, "SP_COUNTRY_NAME")</f>
        <v>USA</v>
      </c>
      <c r="O393" t="str">
        <f>_xll.SNL.Clients.Office.Excel.Functions.SPG(L393, "SP_COUNTRY_NAME")</f>
        <v>#INVALID COMPANY ID</v>
      </c>
      <c r="P393" t="s">
        <v>547</v>
      </c>
      <c r="Q393">
        <v>4432074</v>
      </c>
      <c r="R393" t="s">
        <v>398</v>
      </c>
      <c r="S393" s="11">
        <v>0</v>
      </c>
      <c r="T393" t="str">
        <f>_xll.SNL.Clients.Office.Excel.Functions.SPG(Q393, "SP_COUNTRY_NAME")</f>
        <v>Canada</v>
      </c>
      <c r="Y393" t="str">
        <f>_xll.SNL.Clients.Office.Excel.Functions.SPG(V393, "SP_COUNTRY_NAME")</f>
        <v>#INVALID COMPANY ID</v>
      </c>
      <c r="AD393" t="str">
        <f>_xll.SNL.Clients.Office.Excel.Functions.SPG(AA393, "SP_COUNTRY_NAME")</f>
        <v>#INVALID COMPANY ID</v>
      </c>
      <c r="AI393" t="str">
        <f>_xll.SNL.Clients.Office.Excel.Functions.SPG(AF393, "SP_COUNTRY_NAME")</f>
        <v>#INVALID COMPANY ID</v>
      </c>
      <c r="AJ393" t="s">
        <v>547</v>
      </c>
      <c r="AK393">
        <v>4432074</v>
      </c>
      <c r="AL393" t="s">
        <v>398</v>
      </c>
      <c r="AM393" s="11">
        <v>0</v>
      </c>
      <c r="AN393" t="str">
        <f>_xll.SNL.Clients.Office.Excel.Functions.SPG(AK393, "SP_COUNTRY_NAME")</f>
        <v>Canada</v>
      </c>
      <c r="AS393" t="str">
        <f>_xll.SNL.Clients.Office.Excel.Functions.SPG(AP393, "SP_COUNTRY_NAME")</f>
        <v>#INVALID COMPANY ID</v>
      </c>
      <c r="AX393" t="str">
        <f>_xll.SNL.Clients.Office.Excel.Functions.SPG(AU393, "SP_COUNTRY_NAME")</f>
        <v>#INVALID COMPANY ID</v>
      </c>
      <c r="BC393" t="str">
        <f>_xll.SNL.Clients.Office.Excel.Functions.SPG(AZ393, "SP_COUNTRY_NAME")</f>
        <v>#INVALID COMPANY ID</v>
      </c>
      <c r="BH393" t="str">
        <f>_xll.SNL.Clients.Office.Excel.Functions.SPG(BE393, "SP_COUNTRY_NAME")</f>
        <v>#INVALID COMPANY ID</v>
      </c>
      <c r="BM393" t="str">
        <f>_xll.SNL.Clients.Office.Excel.Functions.SPG(BJ393, "SP_COUNTRY_NAME")</f>
        <v>#INVALID COMPANY ID</v>
      </c>
      <c r="BR393" t="str">
        <f>_xll.SNL.Clients.Office.Excel.Functions.SPG(BO393, "SP_COUNTRY_NAME")</f>
        <v>#INVALID COMPANY ID</v>
      </c>
      <c r="BW393" t="str">
        <f>_xll.SNL.Clients.Office.Excel.Functions.SPG(BT393, "SP_COUNTRY_NAME")</f>
        <v>#INVALID COMPANY ID</v>
      </c>
      <c r="BX393" t="s">
        <v>929</v>
      </c>
      <c r="BY393">
        <v>108506278</v>
      </c>
      <c r="BZ393" t="s">
        <v>398</v>
      </c>
      <c r="CA393" s="11">
        <v>0</v>
      </c>
      <c r="CB393" t="str">
        <f>_xll.SNL.Clients.Office.Excel.Functions.SPG(BY393, "SP_COUNTRY_NAME")</f>
        <v>South Africa</v>
      </c>
      <c r="CC393" t="s">
        <v>1248</v>
      </c>
      <c r="CD393">
        <v>4235429</v>
      </c>
      <c r="CE393" t="s">
        <v>398</v>
      </c>
      <c r="CF393" s="11">
        <v>0</v>
      </c>
      <c r="CG393" t="str">
        <f>_xll.SNL.Clients.Office.Excel.Functions.SPG(CD393, "SP_COUNTRY_NAME")</f>
        <v>Canada</v>
      </c>
      <c r="CH393" t="s">
        <v>929</v>
      </c>
      <c r="CI393">
        <v>108506278</v>
      </c>
      <c r="CJ393" t="s">
        <v>398</v>
      </c>
      <c r="CK393" s="11">
        <v>0</v>
      </c>
      <c r="CL393" t="str">
        <f>_xll.SNL.Clients.Office.Excel.Functions.SPG(CI393, "SP_COUNTRY_NAME")</f>
        <v>South Africa</v>
      </c>
      <c r="CQ393" t="str">
        <f>_xll.SNL.Clients.Office.Excel.Functions.SPG(CN393, "SP_COUNTRY_NAME")</f>
        <v>#INVALID COMPANY ID</v>
      </c>
      <c r="CV393" t="str">
        <f>_xll.SNL.Clients.Office.Excel.Functions.SPG(CS393, "SP_COUNTRY_NAME")</f>
        <v>#INVALID COMPANY ID</v>
      </c>
      <c r="CW393" t="s">
        <v>929</v>
      </c>
      <c r="CX393">
        <v>108506278</v>
      </c>
      <c r="CY393" t="s">
        <v>398</v>
      </c>
      <c r="CZ393" s="11">
        <v>0</v>
      </c>
      <c r="DA393" t="str">
        <f>_xll.SNL.Clients.Office.Excel.Functions.SPG(CX393, "SP_COUNTRY_NAME")</f>
        <v>South Africa</v>
      </c>
      <c r="DF393" t="str">
        <f>_xll.SNL.Clients.Office.Excel.Functions.SPG(DC393, "SP_COUNTRY_NAME")</f>
        <v>#INVALID COMPANY ID</v>
      </c>
      <c r="DK393" t="str">
        <f>_xll.SNL.Clients.Office.Excel.Functions.SPG(DH393, "SP_COUNTRY_NAME")</f>
        <v>#INVALID COMPANY ID</v>
      </c>
      <c r="DL393" t="s">
        <v>943</v>
      </c>
      <c r="DM393">
        <v>28669074</v>
      </c>
      <c r="DN393" t="s">
        <v>398</v>
      </c>
      <c r="DO393" s="11">
        <v>0</v>
      </c>
      <c r="DP393" t="str">
        <f>_xll.SNL.Clients.Office.Excel.Functions.SPG(DM393, "SP_COUNTRY_NAME")</f>
        <v>USA</v>
      </c>
      <c r="DQ393" t="s">
        <v>943</v>
      </c>
      <c r="DR393">
        <v>28669074</v>
      </c>
      <c r="DS393" t="s">
        <v>398</v>
      </c>
      <c r="DT393" s="11">
        <v>0</v>
      </c>
      <c r="DU393" t="str">
        <f>_xll.SNL.Clients.Office.Excel.Functions.SPG(DR393, "SP_COUNTRY_NAME")</f>
        <v>USA</v>
      </c>
      <c r="DV393" t="s">
        <v>943</v>
      </c>
      <c r="DW393">
        <v>28669074</v>
      </c>
      <c r="DX393" t="s">
        <v>398</v>
      </c>
      <c r="DY393" s="11">
        <v>0</v>
      </c>
      <c r="DZ393" t="str">
        <f>_xll.SNL.Clients.Office.Excel.Functions.SPG(DW393, "SP_COUNTRY_NAME")</f>
        <v>USA</v>
      </c>
      <c r="EE393" t="str">
        <f>_xll.SNL.Clients.Office.Excel.Functions.SPG(EB393, "SP_COUNTRY_NAME")</f>
        <v>#INVALID COMPANY ID</v>
      </c>
      <c r="EF393" t="s">
        <v>2039</v>
      </c>
      <c r="EG393">
        <v>114833789</v>
      </c>
      <c r="EH393" t="s">
        <v>398</v>
      </c>
      <c r="EI393" s="11">
        <v>0</v>
      </c>
      <c r="EJ393" t="str">
        <f>_xll.SNL.Clients.Office.Excel.Functions.SPG(EG393, "SP_COUNTRY_NAME")</f>
        <v>Germany</v>
      </c>
      <c r="EO393" t="str">
        <f>_xll.SNL.Clients.Office.Excel.Functions.SPG(EL393, "SP_COUNTRY_NAME")</f>
        <v>#INVALID COMPANY ID</v>
      </c>
      <c r="ET393" t="str">
        <f>_xll.SNL.Clients.Office.Excel.Functions.SPG(EQ393, "SP_COUNTRY_NAME")</f>
        <v>#INVALID COMPANY ID</v>
      </c>
      <c r="EY393" t="str">
        <f>_xll.SNL.Clients.Office.Excel.Functions.SPG(EV393, "SP_COUNTRY_NAME")</f>
        <v>#INVALID COMPANY ID</v>
      </c>
      <c r="EZ393" t="s">
        <v>1248</v>
      </c>
      <c r="FA393">
        <v>4235429</v>
      </c>
      <c r="FB393" t="s">
        <v>398</v>
      </c>
      <c r="FC393" s="11">
        <v>0</v>
      </c>
      <c r="FD393" t="str">
        <f>_xll.SNL.Clients.Office.Excel.Functions.SPG(FA393, "SP_COUNTRY_NAME")</f>
        <v>Canada</v>
      </c>
      <c r="FE393" t="s">
        <v>1248</v>
      </c>
      <c r="FF393">
        <v>4235429</v>
      </c>
      <c r="FG393" t="s">
        <v>398</v>
      </c>
      <c r="FH393" s="11">
        <v>0</v>
      </c>
      <c r="FI393" t="str">
        <f>_xll.SNL.Clients.Office.Excel.Functions.SPG(FF393, "SP_COUNTRY_NAME")</f>
        <v>Canada</v>
      </c>
      <c r="FJ393" t="s">
        <v>929</v>
      </c>
      <c r="FK393">
        <v>108506278</v>
      </c>
      <c r="FL393" t="s">
        <v>398</v>
      </c>
      <c r="FM393" s="11">
        <v>0</v>
      </c>
      <c r="FN393" t="str">
        <f>_xll.SNL.Clients.Office.Excel.Functions.SPG(FK393, "SP_COUNTRY_NAME")</f>
        <v>South Africa</v>
      </c>
      <c r="FS393" t="str">
        <f>_xll.SNL.Clients.Office.Excel.Functions.SPG(FP393, "SP_COUNTRY_NAME")</f>
        <v>#INVALID COMPANY ID</v>
      </c>
      <c r="FT393" t="s">
        <v>2039</v>
      </c>
      <c r="FU393">
        <v>114833789</v>
      </c>
      <c r="FV393" t="s">
        <v>398</v>
      </c>
      <c r="FW393" s="11">
        <v>0</v>
      </c>
      <c r="FX393" t="str">
        <f>_xll.SNL.Clients.Office.Excel.Functions.SPG(FU393, "SP_COUNTRY_NAME")</f>
        <v>Germany</v>
      </c>
      <c r="GC393" t="str">
        <f>_xll.SNL.Clients.Office.Excel.Functions.SPG(FZ393, "SP_COUNTRY_NAME")</f>
        <v>#INVALID COMPANY ID</v>
      </c>
      <c r="GH393" t="str">
        <f>_xll.SNL.Clients.Office.Excel.Functions.SPG(GE393, "SP_COUNTRY_NAME")</f>
        <v>#INVALID COMPANY ID</v>
      </c>
      <c r="GM393" t="str">
        <f>_xll.SNL.Clients.Office.Excel.Functions.SPG(GJ393, "SP_COUNTRY_NAME")</f>
        <v>#INVALID COMPANY ID</v>
      </c>
      <c r="GR393" t="str">
        <f>_xll.SNL.Clients.Office.Excel.Functions.SPG(GO393, "SP_COUNTRY_NAME")</f>
        <v>#INVALID COMPANY ID</v>
      </c>
      <c r="GW393" t="str">
        <f>_xll.SNL.Clients.Office.Excel.Functions.SPG(GT393, "SP_COUNTRY_NAME")</f>
        <v>#INVALID COMPANY ID</v>
      </c>
      <c r="HB393" t="str">
        <f>_xll.SNL.Clients.Office.Excel.Functions.SPG(GY393, "SP_COUNTRY_NAME")</f>
        <v>#INVALID COMPANY ID</v>
      </c>
      <c r="HC393" t="s">
        <v>929</v>
      </c>
      <c r="HD393">
        <v>108506278</v>
      </c>
      <c r="HE393" t="s">
        <v>398</v>
      </c>
      <c r="HF393" s="11">
        <v>0</v>
      </c>
      <c r="HG393" t="str">
        <f>_xll.SNL.Clients.Office.Excel.Functions.SPG(HD393, "SP_COUNTRY_NAME")</f>
        <v>South Africa</v>
      </c>
      <c r="HL393" t="str">
        <f>_xll.SNL.Clients.Office.Excel.Functions.SPG(HI393, "SP_COUNTRY_NAME")</f>
        <v>#INVALID COMPANY ID</v>
      </c>
      <c r="HQ393" t="str">
        <f>_xll.SNL.Clients.Office.Excel.Functions.SPG(HN393, "SP_COUNTRY_NAME")</f>
        <v>#INVALID COMPANY ID</v>
      </c>
      <c r="HR393" t="s">
        <v>929</v>
      </c>
      <c r="HS393">
        <v>108506278</v>
      </c>
      <c r="HT393" t="s">
        <v>398</v>
      </c>
      <c r="HU393" s="11">
        <v>0</v>
      </c>
      <c r="HV393" t="str">
        <f>_xll.SNL.Clients.Office.Excel.Functions.SPG(HS393, "SP_COUNTRY_NAME")</f>
        <v>South Africa</v>
      </c>
      <c r="HW393" t="s">
        <v>2039</v>
      </c>
      <c r="HX393">
        <v>114833789</v>
      </c>
      <c r="HY393" t="s">
        <v>398</v>
      </c>
      <c r="HZ393" s="11">
        <v>0</v>
      </c>
      <c r="IA393" t="str">
        <f>_xll.SNL.Clients.Office.Excel.Functions.SPG(HX393, "SP_COUNTRY_NAME")</f>
        <v>Germany</v>
      </c>
      <c r="IF393" t="str">
        <f>_xll.SNL.Clients.Office.Excel.Functions.SPG(IC393, "SP_COUNTRY_NAME")</f>
        <v>#INVALID COMPANY ID</v>
      </c>
      <c r="IK393" t="str">
        <f>_xll.SNL.Clients.Office.Excel.Functions.SPG(IH393, "SP_COUNTRY_NAME")</f>
        <v>#INVALID COMPANY ID</v>
      </c>
      <c r="IP393" t="str">
        <f>_xll.SNL.Clients.Office.Excel.Functions.SPG(IM393, "SP_COUNTRY_NAME")</f>
        <v>#INVALID COMPANY ID</v>
      </c>
      <c r="IU393" t="str">
        <f>_xll.SNL.Clients.Office.Excel.Functions.SPG(IR393, "SP_COUNTRY_NAME")</f>
        <v>#INVALID COMPANY ID</v>
      </c>
      <c r="IZ393" t="str">
        <f>_xll.SNL.Clients.Office.Excel.Functions.SPG(IW393, "SP_COUNTRY_NAME")</f>
        <v>#INVALID COMPANY ID</v>
      </c>
      <c r="JE393" t="str">
        <f>_xll.SNL.Clients.Office.Excel.Functions.SPG(JB393, "SP_COUNTRY_NAME")</f>
        <v>#INVALID COMPANY ID</v>
      </c>
      <c r="JF393" t="s">
        <v>943</v>
      </c>
      <c r="JG393">
        <v>28669074</v>
      </c>
      <c r="JH393" t="s">
        <v>398</v>
      </c>
      <c r="JI393" s="11">
        <v>0</v>
      </c>
      <c r="JJ393" t="str">
        <f>_xll.SNL.Clients.Office.Excel.Functions.SPG(JG393, "SP_COUNTRY_NAME")</f>
        <v>USA</v>
      </c>
      <c r="JK393" t="s">
        <v>1248</v>
      </c>
      <c r="JL393">
        <v>4235429</v>
      </c>
      <c r="JM393" t="s">
        <v>398</v>
      </c>
      <c r="JN393" s="11">
        <v>0</v>
      </c>
      <c r="JO393" t="str">
        <f>_xll.SNL.Clients.Office.Excel.Functions.SPG(JL393, "SP_COUNTRY_NAME")</f>
        <v>Canada</v>
      </c>
      <c r="JT393" t="str">
        <f>_xll.SNL.Clients.Office.Excel.Functions.SPG(JQ393, "SP_COUNTRY_NAME")</f>
        <v>#INVALID COMPANY ID</v>
      </c>
      <c r="JY393" t="str">
        <f>_xll.SNL.Clients.Office.Excel.Functions.SPG(JV393, "SP_COUNTRY_NAME")</f>
        <v>#INVALID COMPANY ID</v>
      </c>
      <c r="JZ393" t="s">
        <v>929</v>
      </c>
      <c r="KA393">
        <v>108506278</v>
      </c>
      <c r="KB393" t="s">
        <v>398</v>
      </c>
      <c r="KC393" s="11">
        <v>0</v>
      </c>
      <c r="KD393" t="str">
        <f>_xll.SNL.Clients.Office.Excel.Functions.SPG(KA393, "SP_COUNTRY_NAME")</f>
        <v>South Africa</v>
      </c>
      <c r="KI393" t="str">
        <f>_xll.SNL.Clients.Office.Excel.Functions.SPG(KF393, "SP_COUNTRY_NAME")</f>
        <v>#INVALID COMPANY ID</v>
      </c>
      <c r="KN393" t="str">
        <f>_xll.SNL.Clients.Office.Excel.Functions.SPG(KK393, "SP_COUNTRY_NAME")</f>
        <v>#INVALID COMPANY ID</v>
      </c>
    </row>
    <row r="394" spans="5:300" x14ac:dyDescent="0.35">
      <c r="E394" t="str">
        <f>_xll.SNL.Clients.Office.Excel.Functions.SPG(B394, "SP_COUNTRY_NAME")</f>
        <v>#INVALID COMPANY ID</v>
      </c>
      <c r="F394" t="s">
        <v>944</v>
      </c>
      <c r="G394">
        <v>9321263</v>
      </c>
      <c r="H394" t="s">
        <v>398</v>
      </c>
      <c r="I394" s="11">
        <v>0</v>
      </c>
      <c r="J394" t="str">
        <f>_xll.SNL.Clients.Office.Excel.Functions.SPG(G394, "SP_COUNTRY_NAME")</f>
        <v>USA</v>
      </c>
      <c r="O394" t="str">
        <f>_xll.SNL.Clients.Office.Excel.Functions.SPG(L394, "SP_COUNTRY_NAME")</f>
        <v>#INVALID COMPANY ID</v>
      </c>
      <c r="P394" t="s">
        <v>1181</v>
      </c>
      <c r="Q394">
        <v>19104894</v>
      </c>
      <c r="R394" t="s">
        <v>325</v>
      </c>
      <c r="S394" s="11">
        <v>0</v>
      </c>
      <c r="T394" t="str">
        <f>_xll.SNL.Clients.Office.Excel.Functions.SPG(Q394, "SP_COUNTRY_NAME")</f>
        <v>South Africa</v>
      </c>
      <c r="Y394" t="str">
        <f>_xll.SNL.Clients.Office.Excel.Functions.SPG(V394, "SP_COUNTRY_NAME")</f>
        <v>#INVALID COMPANY ID</v>
      </c>
      <c r="AD394" t="str">
        <f>_xll.SNL.Clients.Office.Excel.Functions.SPG(AA394, "SP_COUNTRY_NAME")</f>
        <v>#INVALID COMPANY ID</v>
      </c>
      <c r="AI394" t="str">
        <f>_xll.SNL.Clients.Office.Excel.Functions.SPG(AF394, "SP_COUNTRY_NAME")</f>
        <v>#INVALID COMPANY ID</v>
      </c>
      <c r="AJ394" t="s">
        <v>1181</v>
      </c>
      <c r="AK394">
        <v>19104894</v>
      </c>
      <c r="AL394" t="s">
        <v>325</v>
      </c>
      <c r="AM394" s="11">
        <v>0</v>
      </c>
      <c r="AN394" t="str">
        <f>_xll.SNL.Clients.Office.Excel.Functions.SPG(AK394, "SP_COUNTRY_NAME")</f>
        <v>South Africa</v>
      </c>
      <c r="AS394" t="str">
        <f>_xll.SNL.Clients.Office.Excel.Functions.SPG(AP394, "SP_COUNTRY_NAME")</f>
        <v>#INVALID COMPANY ID</v>
      </c>
      <c r="AX394" t="str">
        <f>_xll.SNL.Clients.Office.Excel.Functions.SPG(AU394, "SP_COUNTRY_NAME")</f>
        <v>#INVALID COMPANY ID</v>
      </c>
      <c r="BC394" t="str">
        <f>_xll.SNL.Clients.Office.Excel.Functions.SPG(AZ394, "SP_COUNTRY_NAME")</f>
        <v>#INVALID COMPANY ID</v>
      </c>
      <c r="BH394" t="str">
        <f>_xll.SNL.Clients.Office.Excel.Functions.SPG(BE394, "SP_COUNTRY_NAME")</f>
        <v>#INVALID COMPANY ID</v>
      </c>
      <c r="BM394" t="str">
        <f>_xll.SNL.Clients.Office.Excel.Functions.SPG(BJ394, "SP_COUNTRY_NAME")</f>
        <v>#INVALID COMPANY ID</v>
      </c>
      <c r="BR394" t="str">
        <f>_xll.SNL.Clients.Office.Excel.Functions.SPG(BO394, "SP_COUNTRY_NAME")</f>
        <v>#INVALID COMPANY ID</v>
      </c>
      <c r="BW394" t="str">
        <f>_xll.SNL.Clients.Office.Excel.Functions.SPG(BT394, "SP_COUNTRY_NAME")</f>
        <v>#INVALID COMPANY ID</v>
      </c>
      <c r="BX394" t="s">
        <v>537</v>
      </c>
      <c r="BY394">
        <v>4248288</v>
      </c>
      <c r="BZ394" t="s">
        <v>398</v>
      </c>
      <c r="CA394" s="11">
        <v>0</v>
      </c>
      <c r="CB394" t="str">
        <f>_xll.SNL.Clients.Office.Excel.Functions.SPG(BY394, "SP_COUNTRY_NAME")</f>
        <v>Canada</v>
      </c>
      <c r="CC394" t="s">
        <v>1514</v>
      </c>
      <c r="CD394">
        <v>110470</v>
      </c>
      <c r="CE394" t="s">
        <v>398</v>
      </c>
      <c r="CF394" s="11">
        <v>0</v>
      </c>
      <c r="CG394" t="str">
        <f>_xll.SNL.Clients.Office.Excel.Functions.SPG(CD394, "SP_COUNTRY_NAME")</f>
        <v>USA</v>
      </c>
      <c r="CH394" t="s">
        <v>537</v>
      </c>
      <c r="CI394">
        <v>4248288</v>
      </c>
      <c r="CJ394" t="s">
        <v>398</v>
      </c>
      <c r="CK394" s="11">
        <v>0</v>
      </c>
      <c r="CL394" t="str">
        <f>_xll.SNL.Clients.Office.Excel.Functions.SPG(CI394, "SP_COUNTRY_NAME")</f>
        <v>Canada</v>
      </c>
      <c r="CQ394" t="str">
        <f>_xll.SNL.Clients.Office.Excel.Functions.SPG(CN394, "SP_COUNTRY_NAME")</f>
        <v>#INVALID COMPANY ID</v>
      </c>
      <c r="CV394" t="str">
        <f>_xll.SNL.Clients.Office.Excel.Functions.SPG(CS394, "SP_COUNTRY_NAME")</f>
        <v>#INVALID COMPANY ID</v>
      </c>
      <c r="CW394" t="s">
        <v>537</v>
      </c>
      <c r="CX394">
        <v>4248288</v>
      </c>
      <c r="CY394" t="s">
        <v>398</v>
      </c>
      <c r="CZ394" s="11">
        <v>0</v>
      </c>
      <c r="DA394" t="str">
        <f>_xll.SNL.Clients.Office.Excel.Functions.SPG(CX394, "SP_COUNTRY_NAME")</f>
        <v>Canada</v>
      </c>
      <c r="DF394" t="str">
        <f>_xll.SNL.Clients.Office.Excel.Functions.SPG(DC394, "SP_COUNTRY_NAME")</f>
        <v>#INVALID COMPANY ID</v>
      </c>
      <c r="DK394" t="str">
        <f>_xll.SNL.Clients.Office.Excel.Functions.SPG(DH394, "SP_COUNTRY_NAME")</f>
        <v>#INVALID COMPANY ID</v>
      </c>
      <c r="DL394" t="s">
        <v>944</v>
      </c>
      <c r="DM394">
        <v>9321263</v>
      </c>
      <c r="DN394" t="s">
        <v>398</v>
      </c>
      <c r="DO394" s="11">
        <v>0</v>
      </c>
      <c r="DP394" t="str">
        <f>_xll.SNL.Clients.Office.Excel.Functions.SPG(DM394, "SP_COUNTRY_NAME")</f>
        <v>USA</v>
      </c>
      <c r="DQ394" t="s">
        <v>944</v>
      </c>
      <c r="DR394">
        <v>9321263</v>
      </c>
      <c r="DS394" t="s">
        <v>398</v>
      </c>
      <c r="DT394" s="11">
        <v>0</v>
      </c>
      <c r="DU394" t="str">
        <f>_xll.SNL.Clients.Office.Excel.Functions.SPG(DR394, "SP_COUNTRY_NAME")</f>
        <v>USA</v>
      </c>
      <c r="DV394" t="s">
        <v>944</v>
      </c>
      <c r="DW394">
        <v>9321263</v>
      </c>
      <c r="DX394" t="s">
        <v>398</v>
      </c>
      <c r="DY394" s="11">
        <v>0</v>
      </c>
      <c r="DZ394" t="str">
        <f>_xll.SNL.Clients.Office.Excel.Functions.SPG(DW394, "SP_COUNTRY_NAME")</f>
        <v>USA</v>
      </c>
      <c r="EE394" t="str">
        <f>_xll.SNL.Clients.Office.Excel.Functions.SPG(EB394, "SP_COUNTRY_NAME")</f>
        <v>#INVALID COMPANY ID</v>
      </c>
      <c r="EF394" t="s">
        <v>739</v>
      </c>
      <c r="EG394">
        <v>5866214</v>
      </c>
      <c r="EH394" t="s">
        <v>398</v>
      </c>
      <c r="EI394" s="11">
        <v>0</v>
      </c>
      <c r="EJ394" t="str">
        <f>_xll.SNL.Clients.Office.Excel.Functions.SPG(EG394, "SP_COUNTRY_NAME")</f>
        <v>South Africa</v>
      </c>
      <c r="EO394" t="str">
        <f>_xll.SNL.Clients.Office.Excel.Functions.SPG(EL394, "SP_COUNTRY_NAME")</f>
        <v>#INVALID COMPANY ID</v>
      </c>
      <c r="ET394" t="str">
        <f>_xll.SNL.Clients.Office.Excel.Functions.SPG(EQ394, "SP_COUNTRY_NAME")</f>
        <v>#INVALID COMPANY ID</v>
      </c>
      <c r="EY394" t="str">
        <f>_xll.SNL.Clients.Office.Excel.Functions.SPG(EV394, "SP_COUNTRY_NAME")</f>
        <v>#INVALID COMPANY ID</v>
      </c>
      <c r="EZ394" t="s">
        <v>1514</v>
      </c>
      <c r="FA394">
        <v>110470</v>
      </c>
      <c r="FB394" t="s">
        <v>398</v>
      </c>
      <c r="FC394" s="11">
        <v>0</v>
      </c>
      <c r="FD394" t="str">
        <f>_xll.SNL.Clients.Office.Excel.Functions.SPG(FA394, "SP_COUNTRY_NAME")</f>
        <v>USA</v>
      </c>
      <c r="FE394" t="s">
        <v>1514</v>
      </c>
      <c r="FF394">
        <v>110470</v>
      </c>
      <c r="FG394" t="s">
        <v>398</v>
      </c>
      <c r="FH394" s="11">
        <v>0</v>
      </c>
      <c r="FI394" t="str">
        <f>_xll.SNL.Clients.Office.Excel.Functions.SPG(FF394, "SP_COUNTRY_NAME")</f>
        <v>USA</v>
      </c>
      <c r="FJ394" t="s">
        <v>537</v>
      </c>
      <c r="FK394">
        <v>4248288</v>
      </c>
      <c r="FL394" t="s">
        <v>398</v>
      </c>
      <c r="FM394" s="11">
        <v>0</v>
      </c>
      <c r="FN394" t="str">
        <f>_xll.SNL.Clients.Office.Excel.Functions.SPG(FK394, "SP_COUNTRY_NAME")</f>
        <v>Canada</v>
      </c>
      <c r="FS394" t="str">
        <f>_xll.SNL.Clients.Office.Excel.Functions.SPG(FP394, "SP_COUNTRY_NAME")</f>
        <v>#INVALID COMPANY ID</v>
      </c>
      <c r="FT394" t="s">
        <v>739</v>
      </c>
      <c r="FU394">
        <v>5866214</v>
      </c>
      <c r="FV394" t="s">
        <v>398</v>
      </c>
      <c r="FW394" s="11">
        <v>0</v>
      </c>
      <c r="FX394" t="str">
        <f>_xll.SNL.Clients.Office.Excel.Functions.SPG(FU394, "SP_COUNTRY_NAME")</f>
        <v>South Africa</v>
      </c>
      <c r="GC394" t="str">
        <f>_xll.SNL.Clients.Office.Excel.Functions.SPG(FZ394, "SP_COUNTRY_NAME")</f>
        <v>#INVALID COMPANY ID</v>
      </c>
      <c r="GH394" t="str">
        <f>_xll.SNL.Clients.Office.Excel.Functions.SPG(GE394, "SP_COUNTRY_NAME")</f>
        <v>#INVALID COMPANY ID</v>
      </c>
      <c r="GM394" t="str">
        <f>_xll.SNL.Clients.Office.Excel.Functions.SPG(GJ394, "SP_COUNTRY_NAME")</f>
        <v>#INVALID COMPANY ID</v>
      </c>
      <c r="GR394" t="str">
        <f>_xll.SNL.Clients.Office.Excel.Functions.SPG(GO394, "SP_COUNTRY_NAME")</f>
        <v>#INVALID COMPANY ID</v>
      </c>
      <c r="GW394" t="str">
        <f>_xll.SNL.Clients.Office.Excel.Functions.SPG(GT394, "SP_COUNTRY_NAME")</f>
        <v>#INVALID COMPANY ID</v>
      </c>
      <c r="HB394" t="str">
        <f>_xll.SNL.Clients.Office.Excel.Functions.SPG(GY394, "SP_COUNTRY_NAME")</f>
        <v>#INVALID COMPANY ID</v>
      </c>
      <c r="HC394" t="s">
        <v>537</v>
      </c>
      <c r="HD394">
        <v>4248288</v>
      </c>
      <c r="HE394" t="s">
        <v>398</v>
      </c>
      <c r="HF394" s="11">
        <v>0</v>
      </c>
      <c r="HG394" t="str">
        <f>_xll.SNL.Clients.Office.Excel.Functions.SPG(HD394, "SP_COUNTRY_NAME")</f>
        <v>Canada</v>
      </c>
      <c r="HL394" t="str">
        <f>_xll.SNL.Clients.Office.Excel.Functions.SPG(HI394, "SP_COUNTRY_NAME")</f>
        <v>#INVALID COMPANY ID</v>
      </c>
      <c r="HQ394" t="str">
        <f>_xll.SNL.Clients.Office.Excel.Functions.SPG(HN394, "SP_COUNTRY_NAME")</f>
        <v>#INVALID COMPANY ID</v>
      </c>
      <c r="HR394" t="s">
        <v>537</v>
      </c>
      <c r="HS394">
        <v>4248288</v>
      </c>
      <c r="HT394" t="s">
        <v>398</v>
      </c>
      <c r="HU394" s="11">
        <v>0</v>
      </c>
      <c r="HV394" t="str">
        <f>_xll.SNL.Clients.Office.Excel.Functions.SPG(HS394, "SP_COUNTRY_NAME")</f>
        <v>Canada</v>
      </c>
      <c r="HW394" t="s">
        <v>739</v>
      </c>
      <c r="HX394">
        <v>5866214</v>
      </c>
      <c r="HY394" t="s">
        <v>398</v>
      </c>
      <c r="HZ394" s="11">
        <v>0</v>
      </c>
      <c r="IA394" t="str">
        <f>_xll.SNL.Clients.Office.Excel.Functions.SPG(HX394, "SP_COUNTRY_NAME")</f>
        <v>South Africa</v>
      </c>
      <c r="IF394" t="str">
        <f>_xll.SNL.Clients.Office.Excel.Functions.SPG(IC394, "SP_COUNTRY_NAME")</f>
        <v>#INVALID COMPANY ID</v>
      </c>
      <c r="IK394" t="str">
        <f>_xll.SNL.Clients.Office.Excel.Functions.SPG(IH394, "SP_COUNTRY_NAME")</f>
        <v>#INVALID COMPANY ID</v>
      </c>
      <c r="IP394" t="str">
        <f>_xll.SNL.Clients.Office.Excel.Functions.SPG(IM394, "SP_COUNTRY_NAME")</f>
        <v>#INVALID COMPANY ID</v>
      </c>
      <c r="IU394" t="str">
        <f>_xll.SNL.Clients.Office.Excel.Functions.SPG(IR394, "SP_COUNTRY_NAME")</f>
        <v>#INVALID COMPANY ID</v>
      </c>
      <c r="IZ394" t="str">
        <f>_xll.SNL.Clients.Office.Excel.Functions.SPG(IW394, "SP_COUNTRY_NAME")</f>
        <v>#INVALID COMPANY ID</v>
      </c>
      <c r="JE394" t="str">
        <f>_xll.SNL.Clients.Office.Excel.Functions.SPG(JB394, "SP_COUNTRY_NAME")</f>
        <v>#INVALID COMPANY ID</v>
      </c>
      <c r="JF394" t="s">
        <v>944</v>
      </c>
      <c r="JG394">
        <v>9321263</v>
      </c>
      <c r="JH394" t="s">
        <v>398</v>
      </c>
      <c r="JI394" s="11">
        <v>0</v>
      </c>
      <c r="JJ394" t="str">
        <f>_xll.SNL.Clients.Office.Excel.Functions.SPG(JG394, "SP_COUNTRY_NAME")</f>
        <v>USA</v>
      </c>
      <c r="JK394" t="s">
        <v>1514</v>
      </c>
      <c r="JL394">
        <v>110470</v>
      </c>
      <c r="JM394" t="s">
        <v>398</v>
      </c>
      <c r="JN394" s="11">
        <v>0</v>
      </c>
      <c r="JO394" t="str">
        <f>_xll.SNL.Clients.Office.Excel.Functions.SPG(JL394, "SP_COUNTRY_NAME")</f>
        <v>USA</v>
      </c>
      <c r="JT394" t="str">
        <f>_xll.SNL.Clients.Office.Excel.Functions.SPG(JQ394, "SP_COUNTRY_NAME")</f>
        <v>#INVALID COMPANY ID</v>
      </c>
      <c r="JY394" t="str">
        <f>_xll.SNL.Clients.Office.Excel.Functions.SPG(JV394, "SP_COUNTRY_NAME")</f>
        <v>#INVALID COMPANY ID</v>
      </c>
      <c r="JZ394" t="s">
        <v>537</v>
      </c>
      <c r="KA394">
        <v>4248288</v>
      </c>
      <c r="KB394" t="s">
        <v>398</v>
      </c>
      <c r="KC394" s="11">
        <v>0</v>
      </c>
      <c r="KD394" t="str">
        <f>_xll.SNL.Clients.Office.Excel.Functions.SPG(KA394, "SP_COUNTRY_NAME")</f>
        <v>Canada</v>
      </c>
      <c r="KI394" t="str">
        <f>_xll.SNL.Clients.Office.Excel.Functions.SPG(KF394, "SP_COUNTRY_NAME")</f>
        <v>#INVALID COMPANY ID</v>
      </c>
      <c r="KN394" t="str">
        <f>_xll.SNL.Clients.Office.Excel.Functions.SPG(KK394, "SP_COUNTRY_NAME")</f>
        <v>#INVALID COMPANY ID</v>
      </c>
    </row>
    <row r="395" spans="5:300" x14ac:dyDescent="0.35">
      <c r="E395" t="str">
        <f>_xll.SNL.Clients.Office.Excel.Functions.SPG(B395, "SP_COUNTRY_NAME")</f>
        <v>#INVALID COMPANY ID</v>
      </c>
      <c r="F395" t="s">
        <v>629</v>
      </c>
      <c r="G395">
        <v>7844534</v>
      </c>
      <c r="H395" t="s">
        <v>398</v>
      </c>
      <c r="I395" s="11">
        <v>0</v>
      </c>
      <c r="J395" t="str">
        <f>_xll.SNL.Clients.Office.Excel.Functions.SPG(G395, "SP_COUNTRY_NAME")</f>
        <v>Switzerland</v>
      </c>
      <c r="O395" t="str">
        <f>_xll.SNL.Clients.Office.Excel.Functions.SPG(L395, "SP_COUNTRY_NAME")</f>
        <v>#INVALID COMPANY ID</v>
      </c>
      <c r="P395" t="s">
        <v>746</v>
      </c>
      <c r="Q395">
        <v>19910977</v>
      </c>
      <c r="R395" t="s">
        <v>398</v>
      </c>
      <c r="S395" s="11">
        <v>0</v>
      </c>
      <c r="T395" t="str">
        <f>_xll.SNL.Clients.Office.Excel.Functions.SPG(Q395, "SP_COUNTRY_NAME")</f>
        <v>South Africa</v>
      </c>
      <c r="Y395" t="str">
        <f>_xll.SNL.Clients.Office.Excel.Functions.SPG(V395, "SP_COUNTRY_NAME")</f>
        <v>#INVALID COMPANY ID</v>
      </c>
      <c r="AD395" t="str">
        <f>_xll.SNL.Clients.Office.Excel.Functions.SPG(AA395, "SP_COUNTRY_NAME")</f>
        <v>#INVALID COMPANY ID</v>
      </c>
      <c r="AI395" t="str">
        <f>_xll.SNL.Clients.Office.Excel.Functions.SPG(AF395, "SP_COUNTRY_NAME")</f>
        <v>#INVALID COMPANY ID</v>
      </c>
      <c r="AJ395" t="s">
        <v>746</v>
      </c>
      <c r="AK395">
        <v>19910977</v>
      </c>
      <c r="AL395" t="s">
        <v>398</v>
      </c>
      <c r="AM395" s="11">
        <v>0</v>
      </c>
      <c r="AN395" t="str">
        <f>_xll.SNL.Clients.Office.Excel.Functions.SPG(AK395, "SP_COUNTRY_NAME")</f>
        <v>South Africa</v>
      </c>
      <c r="AS395" t="str">
        <f>_xll.SNL.Clients.Office.Excel.Functions.SPG(AP395, "SP_COUNTRY_NAME")</f>
        <v>#INVALID COMPANY ID</v>
      </c>
      <c r="AX395" t="str">
        <f>_xll.SNL.Clients.Office.Excel.Functions.SPG(AU395, "SP_COUNTRY_NAME")</f>
        <v>#INVALID COMPANY ID</v>
      </c>
      <c r="BC395" t="str">
        <f>_xll.SNL.Clients.Office.Excel.Functions.SPG(AZ395, "SP_COUNTRY_NAME")</f>
        <v>#INVALID COMPANY ID</v>
      </c>
      <c r="BH395" t="str">
        <f>_xll.SNL.Clients.Office.Excel.Functions.SPG(BE395, "SP_COUNTRY_NAME")</f>
        <v>#INVALID COMPANY ID</v>
      </c>
      <c r="BM395" t="str">
        <f>_xll.SNL.Clients.Office.Excel.Functions.SPG(BJ395, "SP_COUNTRY_NAME")</f>
        <v>#INVALID COMPANY ID</v>
      </c>
      <c r="BR395" t="str">
        <f>_xll.SNL.Clients.Office.Excel.Functions.SPG(BO395, "SP_COUNTRY_NAME")</f>
        <v>#INVALID COMPANY ID</v>
      </c>
      <c r="BW395" t="str">
        <f>_xll.SNL.Clients.Office.Excel.Functions.SPG(BT395, "SP_COUNTRY_NAME")</f>
        <v>#INVALID COMPANY ID</v>
      </c>
      <c r="BX395" t="s">
        <v>1599</v>
      </c>
      <c r="BY395">
        <v>4073155</v>
      </c>
      <c r="BZ395" t="s">
        <v>398</v>
      </c>
      <c r="CA395" s="11">
        <v>0</v>
      </c>
      <c r="CB395" t="str">
        <f>_xll.SNL.Clients.Office.Excel.Functions.SPG(BY395, "SP_COUNTRY_NAME")</f>
        <v>USA</v>
      </c>
      <c r="CC395" t="s">
        <v>1515</v>
      </c>
      <c r="CD395">
        <v>9313235</v>
      </c>
      <c r="CE395" t="s">
        <v>398</v>
      </c>
      <c r="CF395" s="11">
        <v>0</v>
      </c>
      <c r="CG395" t="str">
        <f>_xll.SNL.Clients.Office.Excel.Functions.SPG(CD395, "SP_COUNTRY_NAME")</f>
        <v>USA</v>
      </c>
      <c r="CH395" t="s">
        <v>1599</v>
      </c>
      <c r="CI395">
        <v>4073155</v>
      </c>
      <c r="CJ395" t="s">
        <v>398</v>
      </c>
      <c r="CK395" s="11">
        <v>0</v>
      </c>
      <c r="CL395" t="str">
        <f>_xll.SNL.Clients.Office.Excel.Functions.SPG(CI395, "SP_COUNTRY_NAME")</f>
        <v>USA</v>
      </c>
      <c r="CQ395" t="str">
        <f>_xll.SNL.Clients.Office.Excel.Functions.SPG(CN395, "SP_COUNTRY_NAME")</f>
        <v>#INVALID COMPANY ID</v>
      </c>
      <c r="CV395" t="str">
        <f>_xll.SNL.Clients.Office.Excel.Functions.SPG(CS395, "SP_COUNTRY_NAME")</f>
        <v>#INVALID COMPANY ID</v>
      </c>
      <c r="CW395" t="s">
        <v>1599</v>
      </c>
      <c r="CX395">
        <v>4073155</v>
      </c>
      <c r="CY395" t="s">
        <v>398</v>
      </c>
      <c r="CZ395" s="11">
        <v>0</v>
      </c>
      <c r="DA395" t="str">
        <f>_xll.SNL.Clients.Office.Excel.Functions.SPG(CX395, "SP_COUNTRY_NAME")</f>
        <v>USA</v>
      </c>
      <c r="DF395" t="str">
        <f>_xll.SNL.Clients.Office.Excel.Functions.SPG(DC395, "SP_COUNTRY_NAME")</f>
        <v>#INVALID COMPANY ID</v>
      </c>
      <c r="DK395" t="str">
        <f>_xll.SNL.Clients.Office.Excel.Functions.SPG(DH395, "SP_COUNTRY_NAME")</f>
        <v>#INVALID COMPANY ID</v>
      </c>
      <c r="DL395" t="s">
        <v>629</v>
      </c>
      <c r="DM395">
        <v>7844534</v>
      </c>
      <c r="DN395" t="s">
        <v>398</v>
      </c>
      <c r="DO395" s="11">
        <v>0</v>
      </c>
      <c r="DP395" t="str">
        <f>_xll.SNL.Clients.Office.Excel.Functions.SPG(DM395, "SP_COUNTRY_NAME")</f>
        <v>Switzerland</v>
      </c>
      <c r="DQ395" t="s">
        <v>629</v>
      </c>
      <c r="DR395">
        <v>7844534</v>
      </c>
      <c r="DS395" t="s">
        <v>398</v>
      </c>
      <c r="DT395" s="11">
        <v>0</v>
      </c>
      <c r="DU395" t="str">
        <f>_xll.SNL.Clients.Office.Excel.Functions.SPG(DR395, "SP_COUNTRY_NAME")</f>
        <v>Switzerland</v>
      </c>
      <c r="DV395" t="s">
        <v>629</v>
      </c>
      <c r="DW395">
        <v>7844534</v>
      </c>
      <c r="DX395" t="s">
        <v>398</v>
      </c>
      <c r="DY395" s="11">
        <v>0</v>
      </c>
      <c r="DZ395" t="str">
        <f>_xll.SNL.Clients.Office.Excel.Functions.SPG(DW395, "SP_COUNTRY_NAME")</f>
        <v>Switzerland</v>
      </c>
      <c r="EE395" t="str">
        <f>_xll.SNL.Clients.Office.Excel.Functions.SPG(EB395, "SP_COUNTRY_NAME")</f>
        <v>#INVALID COMPANY ID</v>
      </c>
      <c r="EF395" t="s">
        <v>730</v>
      </c>
      <c r="EG395">
        <v>7490911</v>
      </c>
      <c r="EH395" t="s">
        <v>398</v>
      </c>
      <c r="EI395" s="11">
        <v>0</v>
      </c>
      <c r="EJ395" t="str">
        <f>_xll.SNL.Clients.Office.Excel.Functions.SPG(EG395, "SP_COUNTRY_NAME")</f>
        <v>South Africa</v>
      </c>
      <c r="EO395" t="str">
        <f>_xll.SNL.Clients.Office.Excel.Functions.SPG(EL395, "SP_COUNTRY_NAME")</f>
        <v>#INVALID COMPANY ID</v>
      </c>
      <c r="ET395" t="str">
        <f>_xll.SNL.Clients.Office.Excel.Functions.SPG(EQ395, "SP_COUNTRY_NAME")</f>
        <v>#INVALID COMPANY ID</v>
      </c>
      <c r="EY395" t="str">
        <f>_xll.SNL.Clients.Office.Excel.Functions.SPG(EV395, "SP_COUNTRY_NAME")</f>
        <v>#INVALID COMPANY ID</v>
      </c>
      <c r="EZ395" t="s">
        <v>1515</v>
      </c>
      <c r="FA395">
        <v>9313235</v>
      </c>
      <c r="FB395" t="s">
        <v>398</v>
      </c>
      <c r="FC395" s="11">
        <v>0</v>
      </c>
      <c r="FD395" t="str">
        <f>_xll.SNL.Clients.Office.Excel.Functions.SPG(FA395, "SP_COUNTRY_NAME")</f>
        <v>USA</v>
      </c>
      <c r="FE395" t="s">
        <v>1515</v>
      </c>
      <c r="FF395">
        <v>9313235</v>
      </c>
      <c r="FG395" t="s">
        <v>398</v>
      </c>
      <c r="FH395" s="11">
        <v>0</v>
      </c>
      <c r="FI395" t="str">
        <f>_xll.SNL.Clients.Office.Excel.Functions.SPG(FF395, "SP_COUNTRY_NAME")</f>
        <v>USA</v>
      </c>
      <c r="FJ395" t="s">
        <v>1599</v>
      </c>
      <c r="FK395">
        <v>4073155</v>
      </c>
      <c r="FL395" t="s">
        <v>398</v>
      </c>
      <c r="FM395" s="11">
        <v>0</v>
      </c>
      <c r="FN395" t="str">
        <f>_xll.SNL.Clients.Office.Excel.Functions.SPG(FK395, "SP_COUNTRY_NAME")</f>
        <v>USA</v>
      </c>
      <c r="FS395" t="str">
        <f>_xll.SNL.Clients.Office.Excel.Functions.SPG(FP395, "SP_COUNTRY_NAME")</f>
        <v>#INVALID COMPANY ID</v>
      </c>
      <c r="FT395" t="s">
        <v>730</v>
      </c>
      <c r="FU395">
        <v>7490911</v>
      </c>
      <c r="FV395" t="s">
        <v>398</v>
      </c>
      <c r="FW395" s="11">
        <v>0</v>
      </c>
      <c r="FX395" t="str">
        <f>_xll.SNL.Clients.Office.Excel.Functions.SPG(FU395, "SP_COUNTRY_NAME")</f>
        <v>South Africa</v>
      </c>
      <c r="GC395" t="str">
        <f>_xll.SNL.Clients.Office.Excel.Functions.SPG(FZ395, "SP_COUNTRY_NAME")</f>
        <v>#INVALID COMPANY ID</v>
      </c>
      <c r="GH395" t="str">
        <f>_xll.SNL.Clients.Office.Excel.Functions.SPG(GE395, "SP_COUNTRY_NAME")</f>
        <v>#INVALID COMPANY ID</v>
      </c>
      <c r="GM395" t="str">
        <f>_xll.SNL.Clients.Office.Excel.Functions.SPG(GJ395, "SP_COUNTRY_NAME")</f>
        <v>#INVALID COMPANY ID</v>
      </c>
      <c r="GR395" t="str">
        <f>_xll.SNL.Clients.Office.Excel.Functions.SPG(GO395, "SP_COUNTRY_NAME")</f>
        <v>#INVALID COMPANY ID</v>
      </c>
      <c r="GW395" t="str">
        <f>_xll.SNL.Clients.Office.Excel.Functions.SPG(GT395, "SP_COUNTRY_NAME")</f>
        <v>#INVALID COMPANY ID</v>
      </c>
      <c r="HB395" t="str">
        <f>_xll.SNL.Clients.Office.Excel.Functions.SPG(GY395, "SP_COUNTRY_NAME")</f>
        <v>#INVALID COMPANY ID</v>
      </c>
      <c r="HC395" t="s">
        <v>1599</v>
      </c>
      <c r="HD395">
        <v>4073155</v>
      </c>
      <c r="HE395" t="s">
        <v>398</v>
      </c>
      <c r="HF395" s="11">
        <v>0</v>
      </c>
      <c r="HG395" t="str">
        <f>_xll.SNL.Clients.Office.Excel.Functions.SPG(HD395, "SP_COUNTRY_NAME")</f>
        <v>USA</v>
      </c>
      <c r="HL395" t="str">
        <f>_xll.SNL.Clients.Office.Excel.Functions.SPG(HI395, "SP_COUNTRY_NAME")</f>
        <v>#INVALID COMPANY ID</v>
      </c>
      <c r="HQ395" t="str">
        <f>_xll.SNL.Clients.Office.Excel.Functions.SPG(HN395, "SP_COUNTRY_NAME")</f>
        <v>#INVALID COMPANY ID</v>
      </c>
      <c r="HR395" t="s">
        <v>1599</v>
      </c>
      <c r="HS395">
        <v>4073155</v>
      </c>
      <c r="HT395" t="s">
        <v>398</v>
      </c>
      <c r="HU395" s="11">
        <v>0</v>
      </c>
      <c r="HV395" t="str">
        <f>_xll.SNL.Clients.Office.Excel.Functions.SPG(HS395, "SP_COUNTRY_NAME")</f>
        <v>USA</v>
      </c>
      <c r="HW395" t="s">
        <v>730</v>
      </c>
      <c r="HX395">
        <v>7490911</v>
      </c>
      <c r="HY395" t="s">
        <v>398</v>
      </c>
      <c r="HZ395" s="11">
        <v>0</v>
      </c>
      <c r="IA395" t="str">
        <f>_xll.SNL.Clients.Office.Excel.Functions.SPG(HX395, "SP_COUNTRY_NAME")</f>
        <v>South Africa</v>
      </c>
      <c r="IF395" t="str">
        <f>_xll.SNL.Clients.Office.Excel.Functions.SPG(IC395, "SP_COUNTRY_NAME")</f>
        <v>#INVALID COMPANY ID</v>
      </c>
      <c r="IK395" t="str">
        <f>_xll.SNL.Clients.Office.Excel.Functions.SPG(IH395, "SP_COUNTRY_NAME")</f>
        <v>#INVALID COMPANY ID</v>
      </c>
      <c r="IP395" t="str">
        <f>_xll.SNL.Clients.Office.Excel.Functions.SPG(IM395, "SP_COUNTRY_NAME")</f>
        <v>#INVALID COMPANY ID</v>
      </c>
      <c r="IU395" t="str">
        <f>_xll.SNL.Clients.Office.Excel.Functions.SPG(IR395, "SP_COUNTRY_NAME")</f>
        <v>#INVALID COMPANY ID</v>
      </c>
      <c r="IZ395" t="str">
        <f>_xll.SNL.Clients.Office.Excel.Functions.SPG(IW395, "SP_COUNTRY_NAME")</f>
        <v>#INVALID COMPANY ID</v>
      </c>
      <c r="JE395" t="str">
        <f>_xll.SNL.Clients.Office.Excel.Functions.SPG(JB395, "SP_COUNTRY_NAME")</f>
        <v>#INVALID COMPANY ID</v>
      </c>
      <c r="JF395" t="s">
        <v>629</v>
      </c>
      <c r="JG395">
        <v>7844534</v>
      </c>
      <c r="JH395" t="s">
        <v>398</v>
      </c>
      <c r="JI395" s="11">
        <v>0</v>
      </c>
      <c r="JJ395" t="str">
        <f>_xll.SNL.Clients.Office.Excel.Functions.SPG(JG395, "SP_COUNTRY_NAME")</f>
        <v>Switzerland</v>
      </c>
      <c r="JK395" t="s">
        <v>1515</v>
      </c>
      <c r="JL395">
        <v>9313235</v>
      </c>
      <c r="JM395" t="s">
        <v>398</v>
      </c>
      <c r="JN395" s="11">
        <v>0</v>
      </c>
      <c r="JO395" t="str">
        <f>_xll.SNL.Clients.Office.Excel.Functions.SPG(JL395, "SP_COUNTRY_NAME")</f>
        <v>USA</v>
      </c>
      <c r="JT395" t="str">
        <f>_xll.SNL.Clients.Office.Excel.Functions.SPG(JQ395, "SP_COUNTRY_NAME")</f>
        <v>#INVALID COMPANY ID</v>
      </c>
      <c r="JY395" t="str">
        <f>_xll.SNL.Clients.Office.Excel.Functions.SPG(JV395, "SP_COUNTRY_NAME")</f>
        <v>#INVALID COMPANY ID</v>
      </c>
      <c r="JZ395" t="s">
        <v>1599</v>
      </c>
      <c r="KA395">
        <v>4073155</v>
      </c>
      <c r="KB395" t="s">
        <v>398</v>
      </c>
      <c r="KC395" s="11">
        <v>0</v>
      </c>
      <c r="KD395" t="str">
        <f>_xll.SNL.Clients.Office.Excel.Functions.SPG(KA395, "SP_COUNTRY_NAME")</f>
        <v>USA</v>
      </c>
      <c r="KI395" t="str">
        <f>_xll.SNL.Clients.Office.Excel.Functions.SPG(KF395, "SP_COUNTRY_NAME")</f>
        <v>#INVALID COMPANY ID</v>
      </c>
      <c r="KN395" t="str">
        <f>_xll.SNL.Clients.Office.Excel.Functions.SPG(KK395, "SP_COUNTRY_NAME")</f>
        <v>#INVALID COMPANY ID</v>
      </c>
    </row>
    <row r="396" spans="5:300" x14ac:dyDescent="0.35">
      <c r="E396" t="str">
        <f>_xll.SNL.Clients.Office.Excel.Functions.SPG(B396, "SP_COUNTRY_NAME")</f>
        <v>#INVALID COMPANY ID</v>
      </c>
      <c r="F396" t="s">
        <v>945</v>
      </c>
      <c r="G396">
        <v>4213190</v>
      </c>
      <c r="H396" t="s">
        <v>398</v>
      </c>
      <c r="I396" s="11">
        <v>0</v>
      </c>
      <c r="J396" t="str">
        <f>_xll.SNL.Clients.Office.Excel.Functions.SPG(G396, "SP_COUNTRY_NAME")</f>
        <v>Poland</v>
      </c>
      <c r="O396" t="str">
        <f>_xll.SNL.Clients.Office.Excel.Functions.SPG(L396, "SP_COUNTRY_NAME")</f>
        <v>#INVALID COMPANY ID</v>
      </c>
      <c r="P396" t="s">
        <v>797</v>
      </c>
      <c r="Q396">
        <v>19909326</v>
      </c>
      <c r="R396" t="s">
        <v>403</v>
      </c>
      <c r="S396" s="11">
        <v>0</v>
      </c>
      <c r="T396" t="str">
        <f>_xll.SNL.Clients.Office.Excel.Functions.SPG(Q396, "SP_COUNTRY_NAME")</f>
        <v>South Africa</v>
      </c>
      <c r="Y396" t="str">
        <f>_xll.SNL.Clients.Office.Excel.Functions.SPG(V396, "SP_COUNTRY_NAME")</f>
        <v>#INVALID COMPANY ID</v>
      </c>
      <c r="AD396" t="str">
        <f>_xll.SNL.Clients.Office.Excel.Functions.SPG(AA396, "SP_COUNTRY_NAME")</f>
        <v>#INVALID COMPANY ID</v>
      </c>
      <c r="AI396" t="str">
        <f>_xll.SNL.Clients.Office.Excel.Functions.SPG(AF396, "SP_COUNTRY_NAME")</f>
        <v>#INVALID COMPANY ID</v>
      </c>
      <c r="AJ396" t="s">
        <v>797</v>
      </c>
      <c r="AK396">
        <v>19909326</v>
      </c>
      <c r="AL396" t="s">
        <v>403</v>
      </c>
      <c r="AM396" s="11">
        <v>0</v>
      </c>
      <c r="AN396" t="str">
        <f>_xll.SNL.Clients.Office.Excel.Functions.SPG(AK396, "SP_COUNTRY_NAME")</f>
        <v>South Africa</v>
      </c>
      <c r="AS396" t="str">
        <f>_xll.SNL.Clients.Office.Excel.Functions.SPG(AP396, "SP_COUNTRY_NAME")</f>
        <v>#INVALID COMPANY ID</v>
      </c>
      <c r="AX396" t="str">
        <f>_xll.SNL.Clients.Office.Excel.Functions.SPG(AU396, "SP_COUNTRY_NAME")</f>
        <v>#INVALID COMPANY ID</v>
      </c>
      <c r="BC396" t="str">
        <f>_xll.SNL.Clients.Office.Excel.Functions.SPG(AZ396, "SP_COUNTRY_NAME")</f>
        <v>#INVALID COMPANY ID</v>
      </c>
      <c r="BH396" t="str">
        <f>_xll.SNL.Clients.Office.Excel.Functions.SPG(BE396, "SP_COUNTRY_NAME")</f>
        <v>#INVALID COMPANY ID</v>
      </c>
      <c r="BM396" t="str">
        <f>_xll.SNL.Clients.Office.Excel.Functions.SPG(BJ396, "SP_COUNTRY_NAME")</f>
        <v>#INVALID COMPANY ID</v>
      </c>
      <c r="BR396" t="str">
        <f>_xll.SNL.Clients.Office.Excel.Functions.SPG(BO396, "SP_COUNTRY_NAME")</f>
        <v>#INVALID COMPANY ID</v>
      </c>
      <c r="BW396" t="str">
        <f>_xll.SNL.Clients.Office.Excel.Functions.SPG(BT396, "SP_COUNTRY_NAME")</f>
        <v>#INVALID COMPANY ID</v>
      </c>
      <c r="BX396" t="s">
        <v>636</v>
      </c>
      <c r="BY396">
        <v>4110324</v>
      </c>
      <c r="BZ396" t="s">
        <v>398</v>
      </c>
      <c r="CA396" s="11">
        <v>0</v>
      </c>
      <c r="CB396" t="str">
        <f>_xll.SNL.Clients.Office.Excel.Functions.SPG(BY396, "SP_COUNTRY_NAME")</f>
        <v>USA</v>
      </c>
      <c r="CC396" t="s">
        <v>1516</v>
      </c>
      <c r="CD396">
        <v>4045705</v>
      </c>
      <c r="CE396" t="s">
        <v>401</v>
      </c>
      <c r="CF396" s="11">
        <v>0</v>
      </c>
      <c r="CG396" t="str">
        <f>_xll.SNL.Clients.Office.Excel.Functions.SPG(CD396, "SP_COUNTRY_NAME")</f>
        <v>USA</v>
      </c>
      <c r="CH396" t="s">
        <v>636</v>
      </c>
      <c r="CI396">
        <v>4110324</v>
      </c>
      <c r="CJ396" t="s">
        <v>398</v>
      </c>
      <c r="CK396" s="11">
        <v>0</v>
      </c>
      <c r="CL396" t="str">
        <f>_xll.SNL.Clients.Office.Excel.Functions.SPG(CI396, "SP_COUNTRY_NAME")</f>
        <v>USA</v>
      </c>
      <c r="CQ396" t="str">
        <f>_xll.SNL.Clients.Office.Excel.Functions.SPG(CN396, "SP_COUNTRY_NAME")</f>
        <v>#INVALID COMPANY ID</v>
      </c>
      <c r="CV396" t="str">
        <f>_xll.SNL.Clients.Office.Excel.Functions.SPG(CS396, "SP_COUNTRY_NAME")</f>
        <v>#INVALID COMPANY ID</v>
      </c>
      <c r="CW396" t="s">
        <v>636</v>
      </c>
      <c r="CX396">
        <v>4110324</v>
      </c>
      <c r="CY396" t="s">
        <v>398</v>
      </c>
      <c r="CZ396" s="11">
        <v>0</v>
      </c>
      <c r="DA396" t="str">
        <f>_xll.SNL.Clients.Office.Excel.Functions.SPG(CX396, "SP_COUNTRY_NAME")</f>
        <v>USA</v>
      </c>
      <c r="DF396" t="str">
        <f>_xll.SNL.Clients.Office.Excel.Functions.SPG(DC396, "SP_COUNTRY_NAME")</f>
        <v>#INVALID COMPANY ID</v>
      </c>
      <c r="DK396" t="str">
        <f>_xll.SNL.Clients.Office.Excel.Functions.SPG(DH396, "SP_COUNTRY_NAME")</f>
        <v>#INVALID COMPANY ID</v>
      </c>
      <c r="DL396" t="s">
        <v>945</v>
      </c>
      <c r="DM396">
        <v>4213190</v>
      </c>
      <c r="DN396" t="s">
        <v>398</v>
      </c>
      <c r="DO396" s="11">
        <v>0</v>
      </c>
      <c r="DP396" t="str">
        <f>_xll.SNL.Clients.Office.Excel.Functions.SPG(DM396, "SP_COUNTRY_NAME")</f>
        <v>Poland</v>
      </c>
      <c r="DQ396" t="s">
        <v>945</v>
      </c>
      <c r="DR396">
        <v>4213190</v>
      </c>
      <c r="DS396" t="s">
        <v>398</v>
      </c>
      <c r="DT396" s="11">
        <v>0</v>
      </c>
      <c r="DU396" t="str">
        <f>_xll.SNL.Clients.Office.Excel.Functions.SPG(DR396, "SP_COUNTRY_NAME")</f>
        <v>Poland</v>
      </c>
      <c r="DV396" t="s">
        <v>945</v>
      </c>
      <c r="DW396">
        <v>4213190</v>
      </c>
      <c r="DX396" t="s">
        <v>398</v>
      </c>
      <c r="DY396" s="11">
        <v>0</v>
      </c>
      <c r="DZ396" t="str">
        <f>_xll.SNL.Clients.Office.Excel.Functions.SPG(DW396, "SP_COUNTRY_NAME")</f>
        <v>Poland</v>
      </c>
      <c r="EE396" t="str">
        <f>_xll.SNL.Clients.Office.Excel.Functions.SPG(EB396, "SP_COUNTRY_NAME")</f>
        <v>#INVALID COMPANY ID</v>
      </c>
      <c r="EF396" t="s">
        <v>1302</v>
      </c>
      <c r="EG396">
        <v>110153</v>
      </c>
      <c r="EH396" t="s">
        <v>403</v>
      </c>
      <c r="EI396" s="11">
        <v>0</v>
      </c>
      <c r="EJ396" t="str">
        <f>_xll.SNL.Clients.Office.Excel.Functions.SPG(EG396, "SP_COUNTRY_NAME")</f>
        <v>USA</v>
      </c>
      <c r="EO396" t="str">
        <f>_xll.SNL.Clients.Office.Excel.Functions.SPG(EL396, "SP_COUNTRY_NAME")</f>
        <v>#INVALID COMPANY ID</v>
      </c>
      <c r="ET396" t="str">
        <f>_xll.SNL.Clients.Office.Excel.Functions.SPG(EQ396, "SP_COUNTRY_NAME")</f>
        <v>#INVALID COMPANY ID</v>
      </c>
      <c r="EY396" t="str">
        <f>_xll.SNL.Clients.Office.Excel.Functions.SPG(EV396, "SP_COUNTRY_NAME")</f>
        <v>#INVALID COMPANY ID</v>
      </c>
      <c r="EZ396" t="s">
        <v>1516</v>
      </c>
      <c r="FA396">
        <v>4045705</v>
      </c>
      <c r="FB396" t="s">
        <v>401</v>
      </c>
      <c r="FC396" s="11">
        <v>0</v>
      </c>
      <c r="FD396" t="str">
        <f>_xll.SNL.Clients.Office.Excel.Functions.SPG(FA396, "SP_COUNTRY_NAME")</f>
        <v>USA</v>
      </c>
      <c r="FE396" t="s">
        <v>1516</v>
      </c>
      <c r="FF396">
        <v>4045705</v>
      </c>
      <c r="FG396" t="s">
        <v>401</v>
      </c>
      <c r="FH396" s="11">
        <v>0</v>
      </c>
      <c r="FI396" t="str">
        <f>_xll.SNL.Clients.Office.Excel.Functions.SPG(FF396, "SP_COUNTRY_NAME")</f>
        <v>USA</v>
      </c>
      <c r="FJ396" t="s">
        <v>636</v>
      </c>
      <c r="FK396">
        <v>4110324</v>
      </c>
      <c r="FL396" t="s">
        <v>398</v>
      </c>
      <c r="FM396" s="11">
        <v>0</v>
      </c>
      <c r="FN396" t="str">
        <f>_xll.SNL.Clients.Office.Excel.Functions.SPG(FK396, "SP_COUNTRY_NAME")</f>
        <v>USA</v>
      </c>
      <c r="FS396" t="str">
        <f>_xll.SNL.Clients.Office.Excel.Functions.SPG(FP396, "SP_COUNTRY_NAME")</f>
        <v>#INVALID COMPANY ID</v>
      </c>
      <c r="FT396" t="s">
        <v>1302</v>
      </c>
      <c r="FU396">
        <v>110153</v>
      </c>
      <c r="FV396" t="s">
        <v>403</v>
      </c>
      <c r="FW396" s="11">
        <v>0</v>
      </c>
      <c r="FX396" t="str">
        <f>_xll.SNL.Clients.Office.Excel.Functions.SPG(FU396, "SP_COUNTRY_NAME")</f>
        <v>USA</v>
      </c>
      <c r="GC396" t="str">
        <f>_xll.SNL.Clients.Office.Excel.Functions.SPG(FZ396, "SP_COUNTRY_NAME")</f>
        <v>#INVALID COMPANY ID</v>
      </c>
      <c r="GH396" t="str">
        <f>_xll.SNL.Clients.Office.Excel.Functions.SPG(GE396, "SP_COUNTRY_NAME")</f>
        <v>#INVALID COMPANY ID</v>
      </c>
      <c r="GM396" t="str">
        <f>_xll.SNL.Clients.Office.Excel.Functions.SPG(GJ396, "SP_COUNTRY_NAME")</f>
        <v>#INVALID COMPANY ID</v>
      </c>
      <c r="GR396" t="str">
        <f>_xll.SNL.Clients.Office.Excel.Functions.SPG(GO396, "SP_COUNTRY_NAME")</f>
        <v>#INVALID COMPANY ID</v>
      </c>
      <c r="GW396" t="str">
        <f>_xll.SNL.Clients.Office.Excel.Functions.SPG(GT396, "SP_COUNTRY_NAME")</f>
        <v>#INVALID COMPANY ID</v>
      </c>
      <c r="HB396" t="str">
        <f>_xll.SNL.Clients.Office.Excel.Functions.SPG(GY396, "SP_COUNTRY_NAME")</f>
        <v>#INVALID COMPANY ID</v>
      </c>
      <c r="HC396" t="s">
        <v>636</v>
      </c>
      <c r="HD396">
        <v>4110324</v>
      </c>
      <c r="HE396" t="s">
        <v>398</v>
      </c>
      <c r="HF396" s="11">
        <v>0</v>
      </c>
      <c r="HG396" t="str">
        <f>_xll.SNL.Clients.Office.Excel.Functions.SPG(HD396, "SP_COUNTRY_NAME")</f>
        <v>USA</v>
      </c>
      <c r="HL396" t="str">
        <f>_xll.SNL.Clients.Office.Excel.Functions.SPG(HI396, "SP_COUNTRY_NAME")</f>
        <v>#INVALID COMPANY ID</v>
      </c>
      <c r="HQ396" t="str">
        <f>_xll.SNL.Clients.Office.Excel.Functions.SPG(HN396, "SP_COUNTRY_NAME")</f>
        <v>#INVALID COMPANY ID</v>
      </c>
      <c r="HR396" t="s">
        <v>636</v>
      </c>
      <c r="HS396">
        <v>4110324</v>
      </c>
      <c r="HT396" t="s">
        <v>398</v>
      </c>
      <c r="HU396" s="11">
        <v>0</v>
      </c>
      <c r="HV396" t="str">
        <f>_xll.SNL.Clients.Office.Excel.Functions.SPG(HS396, "SP_COUNTRY_NAME")</f>
        <v>USA</v>
      </c>
      <c r="HW396" t="s">
        <v>1302</v>
      </c>
      <c r="HX396">
        <v>110153</v>
      </c>
      <c r="HY396" t="s">
        <v>403</v>
      </c>
      <c r="HZ396" s="11">
        <v>0</v>
      </c>
      <c r="IA396" t="str">
        <f>_xll.SNL.Clients.Office.Excel.Functions.SPG(HX396, "SP_COUNTRY_NAME")</f>
        <v>USA</v>
      </c>
      <c r="IF396" t="str">
        <f>_xll.SNL.Clients.Office.Excel.Functions.SPG(IC396, "SP_COUNTRY_NAME")</f>
        <v>#INVALID COMPANY ID</v>
      </c>
      <c r="IK396" t="str">
        <f>_xll.SNL.Clients.Office.Excel.Functions.SPG(IH396, "SP_COUNTRY_NAME")</f>
        <v>#INVALID COMPANY ID</v>
      </c>
      <c r="IP396" t="str">
        <f>_xll.SNL.Clients.Office.Excel.Functions.SPG(IM396, "SP_COUNTRY_NAME")</f>
        <v>#INVALID COMPANY ID</v>
      </c>
      <c r="IU396" t="str">
        <f>_xll.SNL.Clients.Office.Excel.Functions.SPG(IR396, "SP_COUNTRY_NAME")</f>
        <v>#INVALID COMPANY ID</v>
      </c>
      <c r="IZ396" t="str">
        <f>_xll.SNL.Clients.Office.Excel.Functions.SPG(IW396, "SP_COUNTRY_NAME")</f>
        <v>#INVALID COMPANY ID</v>
      </c>
      <c r="JE396" t="str">
        <f>_xll.SNL.Clients.Office.Excel.Functions.SPG(JB396, "SP_COUNTRY_NAME")</f>
        <v>#INVALID COMPANY ID</v>
      </c>
      <c r="JF396" t="s">
        <v>945</v>
      </c>
      <c r="JG396">
        <v>4213190</v>
      </c>
      <c r="JH396" t="s">
        <v>398</v>
      </c>
      <c r="JI396" s="11">
        <v>0</v>
      </c>
      <c r="JJ396" t="str">
        <f>_xll.SNL.Clients.Office.Excel.Functions.SPG(JG396, "SP_COUNTRY_NAME")</f>
        <v>Poland</v>
      </c>
      <c r="JK396" t="s">
        <v>1516</v>
      </c>
      <c r="JL396">
        <v>4045705</v>
      </c>
      <c r="JM396" t="s">
        <v>401</v>
      </c>
      <c r="JN396" s="11">
        <v>0</v>
      </c>
      <c r="JO396" t="str">
        <f>_xll.SNL.Clients.Office.Excel.Functions.SPG(JL396, "SP_COUNTRY_NAME")</f>
        <v>USA</v>
      </c>
      <c r="JT396" t="str">
        <f>_xll.SNL.Clients.Office.Excel.Functions.SPG(JQ396, "SP_COUNTRY_NAME")</f>
        <v>#INVALID COMPANY ID</v>
      </c>
      <c r="JY396" t="str">
        <f>_xll.SNL.Clients.Office.Excel.Functions.SPG(JV396, "SP_COUNTRY_NAME")</f>
        <v>#INVALID COMPANY ID</v>
      </c>
      <c r="JZ396" t="s">
        <v>636</v>
      </c>
      <c r="KA396">
        <v>4110324</v>
      </c>
      <c r="KB396" t="s">
        <v>398</v>
      </c>
      <c r="KC396" s="11">
        <v>0</v>
      </c>
      <c r="KD396" t="str">
        <f>_xll.SNL.Clients.Office.Excel.Functions.SPG(KA396, "SP_COUNTRY_NAME")</f>
        <v>USA</v>
      </c>
      <c r="KI396" t="str">
        <f>_xll.SNL.Clients.Office.Excel.Functions.SPG(KF396, "SP_COUNTRY_NAME")</f>
        <v>#INVALID COMPANY ID</v>
      </c>
      <c r="KN396" t="str">
        <f>_xll.SNL.Clients.Office.Excel.Functions.SPG(KK396, "SP_COUNTRY_NAME")</f>
        <v>#INVALID COMPANY ID</v>
      </c>
    </row>
    <row r="397" spans="5:300" x14ac:dyDescent="0.35">
      <c r="E397" t="str">
        <f>_xll.SNL.Clients.Office.Excel.Functions.SPG(B397, "SP_COUNTRY_NAME")</f>
        <v>#INVALID COMPANY ID</v>
      </c>
      <c r="F397" t="s">
        <v>946</v>
      </c>
      <c r="G397">
        <v>5766970</v>
      </c>
      <c r="H397" t="s">
        <v>398</v>
      </c>
      <c r="I397" s="11">
        <v>0</v>
      </c>
      <c r="J397" t="str">
        <f>_xll.SNL.Clients.Office.Excel.Functions.SPG(G397, "SP_COUNTRY_NAME")</f>
        <v>Germany</v>
      </c>
      <c r="O397" t="str">
        <f>_xll.SNL.Clients.Office.Excel.Functions.SPG(L397, "SP_COUNTRY_NAME")</f>
        <v>#INVALID COMPANY ID</v>
      </c>
      <c r="P397" t="s">
        <v>530</v>
      </c>
      <c r="Q397">
        <v>109968</v>
      </c>
      <c r="R397" t="s">
        <v>398</v>
      </c>
      <c r="S397" s="11">
        <v>0</v>
      </c>
      <c r="T397" t="str">
        <f>_xll.SNL.Clients.Office.Excel.Functions.SPG(Q397, "SP_COUNTRY_NAME")</f>
        <v>USA</v>
      </c>
      <c r="Y397" t="str">
        <f>_xll.SNL.Clients.Office.Excel.Functions.SPG(V397, "SP_COUNTRY_NAME")</f>
        <v>#INVALID COMPANY ID</v>
      </c>
      <c r="AD397" t="str">
        <f>_xll.SNL.Clients.Office.Excel.Functions.SPG(AA397, "SP_COUNTRY_NAME")</f>
        <v>#INVALID COMPANY ID</v>
      </c>
      <c r="AI397" t="str">
        <f>_xll.SNL.Clients.Office.Excel.Functions.SPG(AF397, "SP_COUNTRY_NAME")</f>
        <v>#INVALID COMPANY ID</v>
      </c>
      <c r="AJ397" t="s">
        <v>530</v>
      </c>
      <c r="AK397">
        <v>109968</v>
      </c>
      <c r="AL397" t="s">
        <v>398</v>
      </c>
      <c r="AM397" s="11">
        <v>0</v>
      </c>
      <c r="AN397" t="str">
        <f>_xll.SNL.Clients.Office.Excel.Functions.SPG(AK397, "SP_COUNTRY_NAME")</f>
        <v>USA</v>
      </c>
      <c r="AS397" t="str">
        <f>_xll.SNL.Clients.Office.Excel.Functions.SPG(AP397, "SP_COUNTRY_NAME")</f>
        <v>#INVALID COMPANY ID</v>
      </c>
      <c r="AX397" t="str">
        <f>_xll.SNL.Clients.Office.Excel.Functions.SPG(AU397, "SP_COUNTRY_NAME")</f>
        <v>#INVALID COMPANY ID</v>
      </c>
      <c r="BC397" t="str">
        <f>_xll.SNL.Clients.Office.Excel.Functions.SPG(AZ397, "SP_COUNTRY_NAME")</f>
        <v>#INVALID COMPANY ID</v>
      </c>
      <c r="BH397" t="str">
        <f>_xll.SNL.Clients.Office.Excel.Functions.SPG(BE397, "SP_COUNTRY_NAME")</f>
        <v>#INVALID COMPANY ID</v>
      </c>
      <c r="BM397" t="str">
        <f>_xll.SNL.Clients.Office.Excel.Functions.SPG(BJ397, "SP_COUNTRY_NAME")</f>
        <v>#INVALID COMPANY ID</v>
      </c>
      <c r="BR397" t="str">
        <f>_xll.SNL.Clients.Office.Excel.Functions.SPG(BO397, "SP_COUNTRY_NAME")</f>
        <v>#INVALID COMPANY ID</v>
      </c>
      <c r="BW397" t="str">
        <f>_xll.SNL.Clients.Office.Excel.Functions.SPG(BT397, "SP_COUNTRY_NAME")</f>
        <v>#INVALID COMPANY ID</v>
      </c>
      <c r="BX397" t="s">
        <v>528</v>
      </c>
      <c r="BY397">
        <v>111097</v>
      </c>
      <c r="BZ397" t="s">
        <v>398</v>
      </c>
      <c r="CA397" s="11">
        <v>0</v>
      </c>
      <c r="CB397" t="str">
        <f>_xll.SNL.Clients.Office.Excel.Functions.SPG(BY397, "SP_COUNTRY_NAME")</f>
        <v>USA</v>
      </c>
      <c r="CC397" t="s">
        <v>1517</v>
      </c>
      <c r="CD397">
        <v>4119107</v>
      </c>
      <c r="CE397" t="s">
        <v>398</v>
      </c>
      <c r="CF397" s="11">
        <v>0</v>
      </c>
      <c r="CG397" t="str">
        <f>_xll.SNL.Clients.Office.Excel.Functions.SPG(CD397, "SP_COUNTRY_NAME")</f>
        <v>USA</v>
      </c>
      <c r="CH397" t="s">
        <v>528</v>
      </c>
      <c r="CI397">
        <v>111097</v>
      </c>
      <c r="CJ397" t="s">
        <v>398</v>
      </c>
      <c r="CK397" s="11">
        <v>0</v>
      </c>
      <c r="CL397" t="str">
        <f>_xll.SNL.Clients.Office.Excel.Functions.SPG(CI397, "SP_COUNTRY_NAME")</f>
        <v>USA</v>
      </c>
      <c r="CQ397" t="str">
        <f>_xll.SNL.Clients.Office.Excel.Functions.SPG(CN397, "SP_COUNTRY_NAME")</f>
        <v>#INVALID COMPANY ID</v>
      </c>
      <c r="CV397" t="str">
        <f>_xll.SNL.Clients.Office.Excel.Functions.SPG(CS397, "SP_COUNTRY_NAME")</f>
        <v>#INVALID COMPANY ID</v>
      </c>
      <c r="CW397" t="s">
        <v>528</v>
      </c>
      <c r="CX397">
        <v>111097</v>
      </c>
      <c r="CY397" t="s">
        <v>398</v>
      </c>
      <c r="CZ397" s="11">
        <v>0</v>
      </c>
      <c r="DA397" t="str">
        <f>_xll.SNL.Clients.Office.Excel.Functions.SPG(CX397, "SP_COUNTRY_NAME")</f>
        <v>USA</v>
      </c>
      <c r="DF397" t="str">
        <f>_xll.SNL.Clients.Office.Excel.Functions.SPG(DC397, "SP_COUNTRY_NAME")</f>
        <v>#INVALID COMPANY ID</v>
      </c>
      <c r="DK397" t="str">
        <f>_xll.SNL.Clients.Office.Excel.Functions.SPG(DH397, "SP_COUNTRY_NAME")</f>
        <v>#INVALID COMPANY ID</v>
      </c>
      <c r="DL397" t="s">
        <v>946</v>
      </c>
      <c r="DM397">
        <v>5766970</v>
      </c>
      <c r="DN397" t="s">
        <v>398</v>
      </c>
      <c r="DO397" s="11">
        <v>0</v>
      </c>
      <c r="DP397" t="str">
        <f>_xll.SNL.Clients.Office.Excel.Functions.SPG(DM397, "SP_COUNTRY_NAME")</f>
        <v>Germany</v>
      </c>
      <c r="DQ397" t="s">
        <v>946</v>
      </c>
      <c r="DR397">
        <v>5766970</v>
      </c>
      <c r="DS397" t="s">
        <v>398</v>
      </c>
      <c r="DT397" s="11">
        <v>0</v>
      </c>
      <c r="DU397" t="str">
        <f>_xll.SNL.Clients.Office.Excel.Functions.SPG(DR397, "SP_COUNTRY_NAME")</f>
        <v>Germany</v>
      </c>
      <c r="DV397" t="s">
        <v>946</v>
      </c>
      <c r="DW397">
        <v>5766970</v>
      </c>
      <c r="DX397" t="s">
        <v>398</v>
      </c>
      <c r="DY397" s="11">
        <v>0</v>
      </c>
      <c r="DZ397" t="str">
        <f>_xll.SNL.Clients.Office.Excel.Functions.SPG(DW397, "SP_COUNTRY_NAME")</f>
        <v>Germany</v>
      </c>
      <c r="EE397" t="str">
        <f>_xll.SNL.Clients.Office.Excel.Functions.SPG(EB397, "SP_COUNTRY_NAME")</f>
        <v>#INVALID COMPANY ID</v>
      </c>
      <c r="EF397" t="s">
        <v>604</v>
      </c>
      <c r="EG397">
        <v>109721</v>
      </c>
      <c r="EH397" t="s">
        <v>398</v>
      </c>
      <c r="EI397" s="11">
        <v>0</v>
      </c>
      <c r="EJ397" t="str">
        <f>_xll.SNL.Clients.Office.Excel.Functions.SPG(EG397, "SP_COUNTRY_NAME")</f>
        <v>USA</v>
      </c>
      <c r="EO397" t="str">
        <f>_xll.SNL.Clients.Office.Excel.Functions.SPG(EL397, "SP_COUNTRY_NAME")</f>
        <v>#INVALID COMPANY ID</v>
      </c>
      <c r="ET397" t="str">
        <f>_xll.SNL.Clients.Office.Excel.Functions.SPG(EQ397, "SP_COUNTRY_NAME")</f>
        <v>#INVALID COMPANY ID</v>
      </c>
      <c r="EY397" t="str">
        <f>_xll.SNL.Clients.Office.Excel.Functions.SPG(EV397, "SP_COUNTRY_NAME")</f>
        <v>#INVALID COMPANY ID</v>
      </c>
      <c r="EZ397" t="s">
        <v>1517</v>
      </c>
      <c r="FA397">
        <v>4119107</v>
      </c>
      <c r="FB397" t="s">
        <v>398</v>
      </c>
      <c r="FC397" s="11">
        <v>0</v>
      </c>
      <c r="FD397" t="str">
        <f>_xll.SNL.Clients.Office.Excel.Functions.SPG(FA397, "SP_COUNTRY_NAME")</f>
        <v>USA</v>
      </c>
      <c r="FE397" t="s">
        <v>1517</v>
      </c>
      <c r="FF397">
        <v>4119107</v>
      </c>
      <c r="FG397" t="s">
        <v>398</v>
      </c>
      <c r="FH397" s="11">
        <v>0</v>
      </c>
      <c r="FI397" t="str">
        <f>_xll.SNL.Clients.Office.Excel.Functions.SPG(FF397, "SP_COUNTRY_NAME")</f>
        <v>USA</v>
      </c>
      <c r="FJ397" t="s">
        <v>528</v>
      </c>
      <c r="FK397">
        <v>111097</v>
      </c>
      <c r="FL397" t="s">
        <v>398</v>
      </c>
      <c r="FM397" s="11">
        <v>0</v>
      </c>
      <c r="FN397" t="str">
        <f>_xll.SNL.Clients.Office.Excel.Functions.SPG(FK397, "SP_COUNTRY_NAME")</f>
        <v>USA</v>
      </c>
      <c r="FS397" t="str">
        <f>_xll.SNL.Clients.Office.Excel.Functions.SPG(FP397, "SP_COUNTRY_NAME")</f>
        <v>#INVALID COMPANY ID</v>
      </c>
      <c r="FT397" t="s">
        <v>604</v>
      </c>
      <c r="FU397">
        <v>109721</v>
      </c>
      <c r="FV397" t="s">
        <v>398</v>
      </c>
      <c r="FW397" s="11">
        <v>0</v>
      </c>
      <c r="FX397" t="str">
        <f>_xll.SNL.Clients.Office.Excel.Functions.SPG(FU397, "SP_COUNTRY_NAME")</f>
        <v>USA</v>
      </c>
      <c r="GC397" t="str">
        <f>_xll.SNL.Clients.Office.Excel.Functions.SPG(FZ397, "SP_COUNTRY_NAME")</f>
        <v>#INVALID COMPANY ID</v>
      </c>
      <c r="GH397" t="str">
        <f>_xll.SNL.Clients.Office.Excel.Functions.SPG(GE397, "SP_COUNTRY_NAME")</f>
        <v>#INVALID COMPANY ID</v>
      </c>
      <c r="GM397" t="str">
        <f>_xll.SNL.Clients.Office.Excel.Functions.SPG(GJ397, "SP_COUNTRY_NAME")</f>
        <v>#INVALID COMPANY ID</v>
      </c>
      <c r="GR397" t="str">
        <f>_xll.SNL.Clients.Office.Excel.Functions.SPG(GO397, "SP_COUNTRY_NAME")</f>
        <v>#INVALID COMPANY ID</v>
      </c>
      <c r="GW397" t="str">
        <f>_xll.SNL.Clients.Office.Excel.Functions.SPG(GT397, "SP_COUNTRY_NAME")</f>
        <v>#INVALID COMPANY ID</v>
      </c>
      <c r="HB397" t="str">
        <f>_xll.SNL.Clients.Office.Excel.Functions.SPG(GY397, "SP_COUNTRY_NAME")</f>
        <v>#INVALID COMPANY ID</v>
      </c>
      <c r="HC397" t="s">
        <v>528</v>
      </c>
      <c r="HD397">
        <v>111097</v>
      </c>
      <c r="HE397" t="s">
        <v>398</v>
      </c>
      <c r="HF397" s="11">
        <v>0</v>
      </c>
      <c r="HG397" t="str">
        <f>_xll.SNL.Clients.Office.Excel.Functions.SPG(HD397, "SP_COUNTRY_NAME")</f>
        <v>USA</v>
      </c>
      <c r="HL397" t="str">
        <f>_xll.SNL.Clients.Office.Excel.Functions.SPG(HI397, "SP_COUNTRY_NAME")</f>
        <v>#INVALID COMPANY ID</v>
      </c>
      <c r="HQ397" t="str">
        <f>_xll.SNL.Clients.Office.Excel.Functions.SPG(HN397, "SP_COUNTRY_NAME")</f>
        <v>#INVALID COMPANY ID</v>
      </c>
      <c r="HR397" t="s">
        <v>528</v>
      </c>
      <c r="HS397">
        <v>111097</v>
      </c>
      <c r="HT397" t="s">
        <v>398</v>
      </c>
      <c r="HU397" s="11">
        <v>0</v>
      </c>
      <c r="HV397" t="str">
        <f>_xll.SNL.Clients.Office.Excel.Functions.SPG(HS397, "SP_COUNTRY_NAME")</f>
        <v>USA</v>
      </c>
      <c r="HW397" t="s">
        <v>604</v>
      </c>
      <c r="HX397">
        <v>109721</v>
      </c>
      <c r="HY397" t="s">
        <v>398</v>
      </c>
      <c r="HZ397" s="11">
        <v>0</v>
      </c>
      <c r="IA397" t="str">
        <f>_xll.SNL.Clients.Office.Excel.Functions.SPG(HX397, "SP_COUNTRY_NAME")</f>
        <v>USA</v>
      </c>
      <c r="IF397" t="str">
        <f>_xll.SNL.Clients.Office.Excel.Functions.SPG(IC397, "SP_COUNTRY_NAME")</f>
        <v>#INVALID COMPANY ID</v>
      </c>
      <c r="IK397" t="str">
        <f>_xll.SNL.Clients.Office.Excel.Functions.SPG(IH397, "SP_COUNTRY_NAME")</f>
        <v>#INVALID COMPANY ID</v>
      </c>
      <c r="IP397" t="str">
        <f>_xll.SNL.Clients.Office.Excel.Functions.SPG(IM397, "SP_COUNTRY_NAME")</f>
        <v>#INVALID COMPANY ID</v>
      </c>
      <c r="IU397" t="str">
        <f>_xll.SNL.Clients.Office.Excel.Functions.SPG(IR397, "SP_COUNTRY_NAME")</f>
        <v>#INVALID COMPANY ID</v>
      </c>
      <c r="IZ397" t="str">
        <f>_xll.SNL.Clients.Office.Excel.Functions.SPG(IW397, "SP_COUNTRY_NAME")</f>
        <v>#INVALID COMPANY ID</v>
      </c>
      <c r="JE397" t="str">
        <f>_xll.SNL.Clients.Office.Excel.Functions.SPG(JB397, "SP_COUNTRY_NAME")</f>
        <v>#INVALID COMPANY ID</v>
      </c>
      <c r="JF397" t="s">
        <v>946</v>
      </c>
      <c r="JG397">
        <v>5766970</v>
      </c>
      <c r="JH397" t="s">
        <v>398</v>
      </c>
      <c r="JI397" s="11">
        <v>0</v>
      </c>
      <c r="JJ397" t="str">
        <f>_xll.SNL.Clients.Office.Excel.Functions.SPG(JG397, "SP_COUNTRY_NAME")</f>
        <v>Germany</v>
      </c>
      <c r="JK397" t="s">
        <v>1517</v>
      </c>
      <c r="JL397">
        <v>4119107</v>
      </c>
      <c r="JM397" t="s">
        <v>398</v>
      </c>
      <c r="JN397" s="11">
        <v>0</v>
      </c>
      <c r="JO397" t="str">
        <f>_xll.SNL.Clients.Office.Excel.Functions.SPG(JL397, "SP_COUNTRY_NAME")</f>
        <v>USA</v>
      </c>
      <c r="JT397" t="str">
        <f>_xll.SNL.Clients.Office.Excel.Functions.SPG(JQ397, "SP_COUNTRY_NAME")</f>
        <v>#INVALID COMPANY ID</v>
      </c>
      <c r="JY397" t="str">
        <f>_xll.SNL.Clients.Office.Excel.Functions.SPG(JV397, "SP_COUNTRY_NAME")</f>
        <v>#INVALID COMPANY ID</v>
      </c>
      <c r="JZ397" t="s">
        <v>528</v>
      </c>
      <c r="KA397">
        <v>111097</v>
      </c>
      <c r="KB397" t="s">
        <v>398</v>
      </c>
      <c r="KC397" s="11">
        <v>0</v>
      </c>
      <c r="KD397" t="str">
        <f>_xll.SNL.Clients.Office.Excel.Functions.SPG(KA397, "SP_COUNTRY_NAME")</f>
        <v>USA</v>
      </c>
      <c r="KI397" t="str">
        <f>_xll.SNL.Clients.Office.Excel.Functions.SPG(KF397, "SP_COUNTRY_NAME")</f>
        <v>#INVALID COMPANY ID</v>
      </c>
      <c r="KN397" t="str">
        <f>_xll.SNL.Clients.Office.Excel.Functions.SPG(KK397, "SP_COUNTRY_NAME")</f>
        <v>#INVALID COMPANY ID</v>
      </c>
    </row>
    <row r="398" spans="5:300" x14ac:dyDescent="0.35">
      <c r="E398" t="str">
        <f>_xll.SNL.Clients.Office.Excel.Functions.SPG(B398, "SP_COUNTRY_NAME")</f>
        <v>#INVALID COMPANY ID</v>
      </c>
      <c r="F398" t="s">
        <v>633</v>
      </c>
      <c r="G398">
        <v>100406</v>
      </c>
      <c r="H398" t="s">
        <v>401</v>
      </c>
      <c r="I398" s="11">
        <v>0</v>
      </c>
      <c r="J398" t="str">
        <f>_xll.SNL.Clients.Office.Excel.Functions.SPG(G398, "SP_COUNTRY_NAME")</f>
        <v>USA</v>
      </c>
      <c r="O398" t="str">
        <f>_xll.SNL.Clients.Office.Excel.Functions.SPG(L398, "SP_COUNTRY_NAME")</f>
        <v>#INVALID COMPANY ID</v>
      </c>
      <c r="P398" t="s">
        <v>1182</v>
      </c>
      <c r="Q398">
        <v>4138958</v>
      </c>
      <c r="R398" t="s">
        <v>398</v>
      </c>
      <c r="S398" s="11">
        <v>0</v>
      </c>
      <c r="T398" t="str">
        <f>_xll.SNL.Clients.Office.Excel.Functions.SPG(Q398, "SP_COUNTRY_NAME")</f>
        <v>Luxembourg</v>
      </c>
      <c r="Y398" t="str">
        <f>_xll.SNL.Clients.Office.Excel.Functions.SPG(V398, "SP_COUNTRY_NAME")</f>
        <v>#INVALID COMPANY ID</v>
      </c>
      <c r="AD398" t="str">
        <f>_xll.SNL.Clients.Office.Excel.Functions.SPG(AA398, "SP_COUNTRY_NAME")</f>
        <v>#INVALID COMPANY ID</v>
      </c>
      <c r="AI398" t="str">
        <f>_xll.SNL.Clients.Office.Excel.Functions.SPG(AF398, "SP_COUNTRY_NAME")</f>
        <v>#INVALID COMPANY ID</v>
      </c>
      <c r="AJ398" t="s">
        <v>1182</v>
      </c>
      <c r="AK398">
        <v>4138958</v>
      </c>
      <c r="AL398" t="s">
        <v>398</v>
      </c>
      <c r="AM398" s="11">
        <v>0</v>
      </c>
      <c r="AN398" t="str">
        <f>_xll.SNL.Clients.Office.Excel.Functions.SPG(AK398, "SP_COUNTRY_NAME")</f>
        <v>Luxembourg</v>
      </c>
      <c r="AS398" t="str">
        <f>_xll.SNL.Clients.Office.Excel.Functions.SPG(AP398, "SP_COUNTRY_NAME")</f>
        <v>#INVALID COMPANY ID</v>
      </c>
      <c r="AX398" t="str">
        <f>_xll.SNL.Clients.Office.Excel.Functions.SPG(AU398, "SP_COUNTRY_NAME")</f>
        <v>#INVALID COMPANY ID</v>
      </c>
      <c r="BC398" t="str">
        <f>_xll.SNL.Clients.Office.Excel.Functions.SPG(AZ398, "SP_COUNTRY_NAME")</f>
        <v>#INVALID COMPANY ID</v>
      </c>
      <c r="BH398" t="str">
        <f>_xll.SNL.Clients.Office.Excel.Functions.SPG(BE398, "SP_COUNTRY_NAME")</f>
        <v>#INVALID COMPANY ID</v>
      </c>
      <c r="BM398" t="str">
        <f>_xll.SNL.Clients.Office.Excel.Functions.SPG(BJ398, "SP_COUNTRY_NAME")</f>
        <v>#INVALID COMPANY ID</v>
      </c>
      <c r="BR398" t="str">
        <f>_xll.SNL.Clients.Office.Excel.Functions.SPG(BO398, "SP_COUNTRY_NAME")</f>
        <v>#INVALID COMPANY ID</v>
      </c>
      <c r="BW398" t="str">
        <f>_xll.SNL.Clients.Office.Excel.Functions.SPG(BT398, "SP_COUNTRY_NAME")</f>
        <v>#INVALID COMPANY ID</v>
      </c>
      <c r="BX398" t="s">
        <v>1825</v>
      </c>
      <c r="BY398">
        <v>4116022</v>
      </c>
      <c r="BZ398" t="s">
        <v>398</v>
      </c>
      <c r="CA398" s="11">
        <v>0</v>
      </c>
      <c r="CB398" t="str">
        <f>_xll.SNL.Clients.Office.Excel.Functions.SPG(BY398, "SP_COUNTRY_NAME")</f>
        <v>USA</v>
      </c>
      <c r="CC398" t="s">
        <v>1518</v>
      </c>
      <c r="CD398">
        <v>4054540</v>
      </c>
      <c r="CE398" t="s">
        <v>398</v>
      </c>
      <c r="CF398" s="11">
        <v>0</v>
      </c>
      <c r="CG398" t="str">
        <f>_xll.SNL.Clients.Office.Excel.Functions.SPG(CD398, "SP_COUNTRY_NAME")</f>
        <v>USA</v>
      </c>
      <c r="CH398" t="s">
        <v>1825</v>
      </c>
      <c r="CI398">
        <v>4116022</v>
      </c>
      <c r="CJ398" t="s">
        <v>398</v>
      </c>
      <c r="CK398" s="11">
        <v>0</v>
      </c>
      <c r="CL398" t="str">
        <f>_xll.SNL.Clients.Office.Excel.Functions.SPG(CI398, "SP_COUNTRY_NAME")</f>
        <v>USA</v>
      </c>
      <c r="CQ398" t="str">
        <f>_xll.SNL.Clients.Office.Excel.Functions.SPG(CN398, "SP_COUNTRY_NAME")</f>
        <v>#INVALID COMPANY ID</v>
      </c>
      <c r="CV398" t="str">
        <f>_xll.SNL.Clients.Office.Excel.Functions.SPG(CS398, "SP_COUNTRY_NAME")</f>
        <v>#INVALID COMPANY ID</v>
      </c>
      <c r="CW398" t="s">
        <v>1825</v>
      </c>
      <c r="CX398">
        <v>4116022</v>
      </c>
      <c r="CY398" t="s">
        <v>398</v>
      </c>
      <c r="CZ398" s="11">
        <v>0</v>
      </c>
      <c r="DA398" t="str">
        <f>_xll.SNL.Clients.Office.Excel.Functions.SPG(CX398, "SP_COUNTRY_NAME")</f>
        <v>USA</v>
      </c>
      <c r="DF398" t="str">
        <f>_xll.SNL.Clients.Office.Excel.Functions.SPG(DC398, "SP_COUNTRY_NAME")</f>
        <v>#INVALID COMPANY ID</v>
      </c>
      <c r="DK398" t="str">
        <f>_xll.SNL.Clients.Office.Excel.Functions.SPG(DH398, "SP_COUNTRY_NAME")</f>
        <v>#INVALID COMPANY ID</v>
      </c>
      <c r="DL398" t="s">
        <v>633</v>
      </c>
      <c r="DM398">
        <v>100406</v>
      </c>
      <c r="DN398" t="s">
        <v>401</v>
      </c>
      <c r="DO398" s="11">
        <v>0</v>
      </c>
      <c r="DP398" t="str">
        <f>_xll.SNL.Clients.Office.Excel.Functions.SPG(DM398, "SP_COUNTRY_NAME")</f>
        <v>USA</v>
      </c>
      <c r="DQ398" t="s">
        <v>633</v>
      </c>
      <c r="DR398">
        <v>100406</v>
      </c>
      <c r="DS398" t="s">
        <v>401</v>
      </c>
      <c r="DT398" s="11">
        <v>0</v>
      </c>
      <c r="DU398" t="str">
        <f>_xll.SNL.Clients.Office.Excel.Functions.SPG(DR398, "SP_COUNTRY_NAME")</f>
        <v>USA</v>
      </c>
      <c r="DV398" t="s">
        <v>633</v>
      </c>
      <c r="DW398">
        <v>100406</v>
      </c>
      <c r="DX398" t="s">
        <v>401</v>
      </c>
      <c r="DY398" s="11">
        <v>0</v>
      </c>
      <c r="DZ398" t="str">
        <f>_xll.SNL.Clients.Office.Excel.Functions.SPG(DW398, "SP_COUNTRY_NAME")</f>
        <v>USA</v>
      </c>
      <c r="EE398" t="str">
        <f>_xll.SNL.Clients.Office.Excel.Functions.SPG(EB398, "SP_COUNTRY_NAME")</f>
        <v>#INVALID COMPANY ID</v>
      </c>
      <c r="EF398" t="s">
        <v>1204</v>
      </c>
      <c r="EG398">
        <v>4119219</v>
      </c>
      <c r="EH398" t="s">
        <v>398</v>
      </c>
      <c r="EI398" s="11">
        <v>0</v>
      </c>
      <c r="EJ398" t="str">
        <f>_xll.SNL.Clients.Office.Excel.Functions.SPG(EG398, "SP_COUNTRY_NAME")</f>
        <v>USA</v>
      </c>
      <c r="EO398" t="str">
        <f>_xll.SNL.Clients.Office.Excel.Functions.SPG(EL398, "SP_COUNTRY_NAME")</f>
        <v>#INVALID COMPANY ID</v>
      </c>
      <c r="ET398" t="str">
        <f>_xll.SNL.Clients.Office.Excel.Functions.SPG(EQ398, "SP_COUNTRY_NAME")</f>
        <v>#INVALID COMPANY ID</v>
      </c>
      <c r="EY398" t="str">
        <f>_xll.SNL.Clients.Office.Excel.Functions.SPG(EV398, "SP_COUNTRY_NAME")</f>
        <v>#INVALID COMPANY ID</v>
      </c>
      <c r="EZ398" t="s">
        <v>1518</v>
      </c>
      <c r="FA398">
        <v>4054540</v>
      </c>
      <c r="FB398" t="s">
        <v>398</v>
      </c>
      <c r="FC398" s="11">
        <v>0</v>
      </c>
      <c r="FD398" t="str">
        <f>_xll.SNL.Clients.Office.Excel.Functions.SPG(FA398, "SP_COUNTRY_NAME")</f>
        <v>USA</v>
      </c>
      <c r="FE398" t="s">
        <v>1518</v>
      </c>
      <c r="FF398">
        <v>4054540</v>
      </c>
      <c r="FG398" t="s">
        <v>398</v>
      </c>
      <c r="FH398" s="11">
        <v>0</v>
      </c>
      <c r="FI398" t="str">
        <f>_xll.SNL.Clients.Office.Excel.Functions.SPG(FF398, "SP_COUNTRY_NAME")</f>
        <v>USA</v>
      </c>
      <c r="FJ398" t="s">
        <v>1825</v>
      </c>
      <c r="FK398">
        <v>4116022</v>
      </c>
      <c r="FL398" t="s">
        <v>398</v>
      </c>
      <c r="FM398" s="11">
        <v>0</v>
      </c>
      <c r="FN398" t="str">
        <f>_xll.SNL.Clients.Office.Excel.Functions.SPG(FK398, "SP_COUNTRY_NAME")</f>
        <v>USA</v>
      </c>
      <c r="FS398" t="str">
        <f>_xll.SNL.Clients.Office.Excel.Functions.SPG(FP398, "SP_COUNTRY_NAME")</f>
        <v>#INVALID COMPANY ID</v>
      </c>
      <c r="FT398" t="s">
        <v>1204</v>
      </c>
      <c r="FU398">
        <v>4119219</v>
      </c>
      <c r="FV398" t="s">
        <v>398</v>
      </c>
      <c r="FW398" s="11">
        <v>0</v>
      </c>
      <c r="FX398" t="str">
        <f>_xll.SNL.Clients.Office.Excel.Functions.SPG(FU398, "SP_COUNTRY_NAME")</f>
        <v>USA</v>
      </c>
      <c r="GC398" t="str">
        <f>_xll.SNL.Clients.Office.Excel.Functions.SPG(FZ398, "SP_COUNTRY_NAME")</f>
        <v>#INVALID COMPANY ID</v>
      </c>
      <c r="GH398" t="str">
        <f>_xll.SNL.Clients.Office.Excel.Functions.SPG(GE398, "SP_COUNTRY_NAME")</f>
        <v>#INVALID COMPANY ID</v>
      </c>
      <c r="GM398" t="str">
        <f>_xll.SNL.Clients.Office.Excel.Functions.SPG(GJ398, "SP_COUNTRY_NAME")</f>
        <v>#INVALID COMPANY ID</v>
      </c>
      <c r="GR398" t="str">
        <f>_xll.SNL.Clients.Office.Excel.Functions.SPG(GO398, "SP_COUNTRY_NAME")</f>
        <v>#INVALID COMPANY ID</v>
      </c>
      <c r="GW398" t="str">
        <f>_xll.SNL.Clients.Office.Excel.Functions.SPG(GT398, "SP_COUNTRY_NAME")</f>
        <v>#INVALID COMPANY ID</v>
      </c>
      <c r="HB398" t="str">
        <f>_xll.SNL.Clients.Office.Excel.Functions.SPG(GY398, "SP_COUNTRY_NAME")</f>
        <v>#INVALID COMPANY ID</v>
      </c>
      <c r="HC398" t="s">
        <v>1825</v>
      </c>
      <c r="HD398">
        <v>4116022</v>
      </c>
      <c r="HE398" t="s">
        <v>398</v>
      </c>
      <c r="HF398" s="11">
        <v>0</v>
      </c>
      <c r="HG398" t="str">
        <f>_xll.SNL.Clients.Office.Excel.Functions.SPG(HD398, "SP_COUNTRY_NAME")</f>
        <v>USA</v>
      </c>
      <c r="HL398" t="str">
        <f>_xll.SNL.Clients.Office.Excel.Functions.SPG(HI398, "SP_COUNTRY_NAME")</f>
        <v>#INVALID COMPANY ID</v>
      </c>
      <c r="HQ398" t="str">
        <f>_xll.SNL.Clients.Office.Excel.Functions.SPG(HN398, "SP_COUNTRY_NAME")</f>
        <v>#INVALID COMPANY ID</v>
      </c>
      <c r="HR398" t="s">
        <v>1825</v>
      </c>
      <c r="HS398">
        <v>4116022</v>
      </c>
      <c r="HT398" t="s">
        <v>398</v>
      </c>
      <c r="HU398" s="11">
        <v>0</v>
      </c>
      <c r="HV398" t="str">
        <f>_xll.SNL.Clients.Office.Excel.Functions.SPG(HS398, "SP_COUNTRY_NAME")</f>
        <v>USA</v>
      </c>
      <c r="HW398" t="s">
        <v>1204</v>
      </c>
      <c r="HX398">
        <v>4119219</v>
      </c>
      <c r="HY398" t="s">
        <v>398</v>
      </c>
      <c r="HZ398" s="11">
        <v>0</v>
      </c>
      <c r="IA398" t="str">
        <f>_xll.SNL.Clients.Office.Excel.Functions.SPG(HX398, "SP_COUNTRY_NAME")</f>
        <v>USA</v>
      </c>
      <c r="IF398" t="str">
        <f>_xll.SNL.Clients.Office.Excel.Functions.SPG(IC398, "SP_COUNTRY_NAME")</f>
        <v>#INVALID COMPANY ID</v>
      </c>
      <c r="IK398" t="str">
        <f>_xll.SNL.Clients.Office.Excel.Functions.SPG(IH398, "SP_COUNTRY_NAME")</f>
        <v>#INVALID COMPANY ID</v>
      </c>
      <c r="IP398" t="str">
        <f>_xll.SNL.Clients.Office.Excel.Functions.SPG(IM398, "SP_COUNTRY_NAME")</f>
        <v>#INVALID COMPANY ID</v>
      </c>
      <c r="IU398" t="str">
        <f>_xll.SNL.Clients.Office.Excel.Functions.SPG(IR398, "SP_COUNTRY_NAME")</f>
        <v>#INVALID COMPANY ID</v>
      </c>
      <c r="IZ398" t="str">
        <f>_xll.SNL.Clients.Office.Excel.Functions.SPG(IW398, "SP_COUNTRY_NAME")</f>
        <v>#INVALID COMPANY ID</v>
      </c>
      <c r="JE398" t="str">
        <f>_xll.SNL.Clients.Office.Excel.Functions.SPG(JB398, "SP_COUNTRY_NAME")</f>
        <v>#INVALID COMPANY ID</v>
      </c>
      <c r="JF398" t="s">
        <v>633</v>
      </c>
      <c r="JG398">
        <v>100406</v>
      </c>
      <c r="JH398" t="s">
        <v>401</v>
      </c>
      <c r="JI398" s="11">
        <v>0</v>
      </c>
      <c r="JJ398" t="str">
        <f>_xll.SNL.Clients.Office.Excel.Functions.SPG(JG398, "SP_COUNTRY_NAME")</f>
        <v>USA</v>
      </c>
      <c r="JK398" t="s">
        <v>1518</v>
      </c>
      <c r="JL398">
        <v>4054540</v>
      </c>
      <c r="JM398" t="s">
        <v>398</v>
      </c>
      <c r="JN398" s="11">
        <v>0</v>
      </c>
      <c r="JO398" t="str">
        <f>_xll.SNL.Clients.Office.Excel.Functions.SPG(JL398, "SP_COUNTRY_NAME")</f>
        <v>USA</v>
      </c>
      <c r="JT398" t="str">
        <f>_xll.SNL.Clients.Office.Excel.Functions.SPG(JQ398, "SP_COUNTRY_NAME")</f>
        <v>#INVALID COMPANY ID</v>
      </c>
      <c r="JY398" t="str">
        <f>_xll.SNL.Clients.Office.Excel.Functions.SPG(JV398, "SP_COUNTRY_NAME")</f>
        <v>#INVALID COMPANY ID</v>
      </c>
      <c r="JZ398" t="s">
        <v>1825</v>
      </c>
      <c r="KA398">
        <v>4116022</v>
      </c>
      <c r="KB398" t="s">
        <v>398</v>
      </c>
      <c r="KC398" s="11">
        <v>0</v>
      </c>
      <c r="KD398" t="str">
        <f>_xll.SNL.Clients.Office.Excel.Functions.SPG(KA398, "SP_COUNTRY_NAME")</f>
        <v>USA</v>
      </c>
      <c r="KI398" t="str">
        <f>_xll.SNL.Clients.Office.Excel.Functions.SPG(KF398, "SP_COUNTRY_NAME")</f>
        <v>#INVALID COMPANY ID</v>
      </c>
      <c r="KN398" t="str">
        <f>_xll.SNL.Clients.Office.Excel.Functions.SPG(KK398, "SP_COUNTRY_NAME")</f>
        <v>#INVALID COMPANY ID</v>
      </c>
    </row>
    <row r="399" spans="5:300" x14ac:dyDescent="0.35">
      <c r="E399" t="str">
        <f>_xll.SNL.Clients.Office.Excel.Functions.SPG(B399, "SP_COUNTRY_NAME")</f>
        <v>#INVALID COMPANY ID</v>
      </c>
      <c r="F399" t="s">
        <v>947</v>
      </c>
      <c r="G399">
        <v>4145751</v>
      </c>
      <c r="H399" t="s">
        <v>398</v>
      </c>
      <c r="I399" s="11">
        <v>0</v>
      </c>
      <c r="J399" t="str">
        <f>_xll.SNL.Clients.Office.Excel.Functions.SPG(G399, "SP_COUNTRY_NAME")</f>
        <v>USA</v>
      </c>
      <c r="O399" t="str">
        <f>_xll.SNL.Clients.Office.Excel.Functions.SPG(L399, "SP_COUNTRY_NAME")</f>
        <v>#INVALID COMPANY ID</v>
      </c>
      <c r="P399" t="s">
        <v>747</v>
      </c>
      <c r="Q399">
        <v>4230198</v>
      </c>
      <c r="R399" t="s">
        <v>398</v>
      </c>
      <c r="S399" s="11">
        <v>0</v>
      </c>
      <c r="T399" t="str">
        <f>_xll.SNL.Clients.Office.Excel.Functions.SPG(Q399, "SP_COUNTRY_NAME")</f>
        <v>South Africa</v>
      </c>
      <c r="Y399" t="str">
        <f>_xll.SNL.Clients.Office.Excel.Functions.SPG(V399, "SP_COUNTRY_NAME")</f>
        <v>#INVALID COMPANY ID</v>
      </c>
      <c r="AD399" t="str">
        <f>_xll.SNL.Clients.Office.Excel.Functions.SPG(AA399, "SP_COUNTRY_NAME")</f>
        <v>#INVALID COMPANY ID</v>
      </c>
      <c r="AI399" t="str">
        <f>_xll.SNL.Clients.Office.Excel.Functions.SPG(AF399, "SP_COUNTRY_NAME")</f>
        <v>#INVALID COMPANY ID</v>
      </c>
      <c r="AJ399" t="s">
        <v>747</v>
      </c>
      <c r="AK399">
        <v>4230198</v>
      </c>
      <c r="AL399" t="s">
        <v>398</v>
      </c>
      <c r="AM399" s="11">
        <v>0</v>
      </c>
      <c r="AN399" t="str">
        <f>_xll.SNL.Clients.Office.Excel.Functions.SPG(AK399, "SP_COUNTRY_NAME")</f>
        <v>South Africa</v>
      </c>
      <c r="AS399" t="str">
        <f>_xll.SNL.Clients.Office.Excel.Functions.SPG(AP399, "SP_COUNTRY_NAME")</f>
        <v>#INVALID COMPANY ID</v>
      </c>
      <c r="AX399" t="str">
        <f>_xll.SNL.Clients.Office.Excel.Functions.SPG(AU399, "SP_COUNTRY_NAME")</f>
        <v>#INVALID COMPANY ID</v>
      </c>
      <c r="BC399" t="str">
        <f>_xll.SNL.Clients.Office.Excel.Functions.SPG(AZ399, "SP_COUNTRY_NAME")</f>
        <v>#INVALID COMPANY ID</v>
      </c>
      <c r="BH399" t="str">
        <f>_xll.SNL.Clients.Office.Excel.Functions.SPG(BE399, "SP_COUNTRY_NAME")</f>
        <v>#INVALID COMPANY ID</v>
      </c>
      <c r="BM399" t="str">
        <f>_xll.SNL.Clients.Office.Excel.Functions.SPG(BJ399, "SP_COUNTRY_NAME")</f>
        <v>#INVALID COMPANY ID</v>
      </c>
      <c r="BR399" t="str">
        <f>_xll.SNL.Clients.Office.Excel.Functions.SPG(BO399, "SP_COUNTRY_NAME")</f>
        <v>#INVALID COMPANY ID</v>
      </c>
      <c r="BW399" t="str">
        <f>_xll.SNL.Clients.Office.Excel.Functions.SPG(BT399, "SP_COUNTRY_NAME")</f>
        <v>#INVALID COMPANY ID</v>
      </c>
      <c r="BX399" t="s">
        <v>559</v>
      </c>
      <c r="BY399">
        <v>26480935</v>
      </c>
      <c r="BZ399" t="s">
        <v>398</v>
      </c>
      <c r="CA399" s="11">
        <v>0</v>
      </c>
      <c r="CB399" t="str">
        <f>_xll.SNL.Clients.Office.Excel.Functions.SPG(BY399, "SP_COUNTRY_NAME")</f>
        <v>USA</v>
      </c>
      <c r="CC399" t="s">
        <v>1519</v>
      </c>
      <c r="CD399">
        <v>4585324</v>
      </c>
      <c r="CE399" t="s">
        <v>398</v>
      </c>
      <c r="CF399" s="11">
        <v>0</v>
      </c>
      <c r="CG399" t="str">
        <f>_xll.SNL.Clients.Office.Excel.Functions.SPG(CD399, "SP_COUNTRY_NAME")</f>
        <v>USA</v>
      </c>
      <c r="CH399" t="s">
        <v>559</v>
      </c>
      <c r="CI399">
        <v>26480935</v>
      </c>
      <c r="CJ399" t="s">
        <v>398</v>
      </c>
      <c r="CK399" s="11">
        <v>0</v>
      </c>
      <c r="CL399" t="str">
        <f>_xll.SNL.Clients.Office.Excel.Functions.SPG(CI399, "SP_COUNTRY_NAME")</f>
        <v>USA</v>
      </c>
      <c r="CQ399" t="str">
        <f>_xll.SNL.Clients.Office.Excel.Functions.SPG(CN399, "SP_COUNTRY_NAME")</f>
        <v>#INVALID COMPANY ID</v>
      </c>
      <c r="CV399" t="str">
        <f>_xll.SNL.Clients.Office.Excel.Functions.SPG(CS399, "SP_COUNTRY_NAME")</f>
        <v>#INVALID COMPANY ID</v>
      </c>
      <c r="CW399" t="s">
        <v>559</v>
      </c>
      <c r="CX399">
        <v>26480935</v>
      </c>
      <c r="CY399" t="s">
        <v>398</v>
      </c>
      <c r="CZ399" s="11">
        <v>0</v>
      </c>
      <c r="DA399" t="str">
        <f>_xll.SNL.Clients.Office.Excel.Functions.SPG(CX399, "SP_COUNTRY_NAME")</f>
        <v>USA</v>
      </c>
      <c r="DF399" t="str">
        <f>_xll.SNL.Clients.Office.Excel.Functions.SPG(DC399, "SP_COUNTRY_NAME")</f>
        <v>#INVALID COMPANY ID</v>
      </c>
      <c r="DK399" t="str">
        <f>_xll.SNL.Clients.Office.Excel.Functions.SPG(DH399, "SP_COUNTRY_NAME")</f>
        <v>#INVALID COMPANY ID</v>
      </c>
      <c r="DL399" t="s">
        <v>947</v>
      </c>
      <c r="DM399">
        <v>4145751</v>
      </c>
      <c r="DN399" t="s">
        <v>398</v>
      </c>
      <c r="DO399" s="11">
        <v>0</v>
      </c>
      <c r="DP399" t="str">
        <f>_xll.SNL.Clients.Office.Excel.Functions.SPG(DM399, "SP_COUNTRY_NAME")</f>
        <v>USA</v>
      </c>
      <c r="DQ399" t="s">
        <v>947</v>
      </c>
      <c r="DR399">
        <v>4145751</v>
      </c>
      <c r="DS399" t="s">
        <v>398</v>
      </c>
      <c r="DT399" s="11">
        <v>0</v>
      </c>
      <c r="DU399" t="str">
        <f>_xll.SNL.Clients.Office.Excel.Functions.SPG(DR399, "SP_COUNTRY_NAME")</f>
        <v>USA</v>
      </c>
      <c r="DV399" t="s">
        <v>947</v>
      </c>
      <c r="DW399">
        <v>4145751</v>
      </c>
      <c r="DX399" t="s">
        <v>398</v>
      </c>
      <c r="DY399" s="11">
        <v>0</v>
      </c>
      <c r="DZ399" t="str">
        <f>_xll.SNL.Clients.Office.Excel.Functions.SPG(DW399, "SP_COUNTRY_NAME")</f>
        <v>USA</v>
      </c>
      <c r="EE399" t="str">
        <f>_xll.SNL.Clients.Office.Excel.Functions.SPG(EB399, "SP_COUNTRY_NAME")</f>
        <v>#INVALID COMPANY ID</v>
      </c>
      <c r="EF399" t="s">
        <v>743</v>
      </c>
      <c r="EG399">
        <v>5854916</v>
      </c>
      <c r="EH399" t="s">
        <v>398</v>
      </c>
      <c r="EI399" s="11">
        <v>0</v>
      </c>
      <c r="EJ399" t="str">
        <f>_xll.SNL.Clients.Office.Excel.Functions.SPG(EG399, "SP_COUNTRY_NAME")</f>
        <v>South Africa</v>
      </c>
      <c r="EO399" t="str">
        <f>_xll.SNL.Clients.Office.Excel.Functions.SPG(EL399, "SP_COUNTRY_NAME")</f>
        <v>#INVALID COMPANY ID</v>
      </c>
      <c r="ET399" t="str">
        <f>_xll.SNL.Clients.Office.Excel.Functions.SPG(EQ399, "SP_COUNTRY_NAME")</f>
        <v>#INVALID COMPANY ID</v>
      </c>
      <c r="EY399" t="str">
        <f>_xll.SNL.Clients.Office.Excel.Functions.SPG(EV399, "SP_COUNTRY_NAME")</f>
        <v>#INVALID COMPANY ID</v>
      </c>
      <c r="EZ399" t="s">
        <v>1519</v>
      </c>
      <c r="FA399">
        <v>4585324</v>
      </c>
      <c r="FB399" t="s">
        <v>398</v>
      </c>
      <c r="FC399" s="11">
        <v>0</v>
      </c>
      <c r="FD399" t="str">
        <f>_xll.SNL.Clients.Office.Excel.Functions.SPG(FA399, "SP_COUNTRY_NAME")</f>
        <v>USA</v>
      </c>
      <c r="FE399" t="s">
        <v>1519</v>
      </c>
      <c r="FF399">
        <v>4585324</v>
      </c>
      <c r="FG399" t="s">
        <v>398</v>
      </c>
      <c r="FH399" s="11">
        <v>0</v>
      </c>
      <c r="FI399" t="str">
        <f>_xll.SNL.Clients.Office.Excel.Functions.SPG(FF399, "SP_COUNTRY_NAME")</f>
        <v>USA</v>
      </c>
      <c r="FJ399" t="s">
        <v>559</v>
      </c>
      <c r="FK399">
        <v>26480935</v>
      </c>
      <c r="FL399" t="s">
        <v>398</v>
      </c>
      <c r="FM399" s="11">
        <v>0</v>
      </c>
      <c r="FN399" t="str">
        <f>_xll.SNL.Clients.Office.Excel.Functions.SPG(FK399, "SP_COUNTRY_NAME")</f>
        <v>USA</v>
      </c>
      <c r="FS399" t="str">
        <f>_xll.SNL.Clients.Office.Excel.Functions.SPG(FP399, "SP_COUNTRY_NAME")</f>
        <v>#INVALID COMPANY ID</v>
      </c>
      <c r="FT399" t="s">
        <v>743</v>
      </c>
      <c r="FU399">
        <v>5854916</v>
      </c>
      <c r="FV399" t="s">
        <v>398</v>
      </c>
      <c r="FW399" s="11">
        <v>0</v>
      </c>
      <c r="FX399" t="str">
        <f>_xll.SNL.Clients.Office.Excel.Functions.SPG(FU399, "SP_COUNTRY_NAME")</f>
        <v>South Africa</v>
      </c>
      <c r="GC399" t="str">
        <f>_xll.SNL.Clients.Office.Excel.Functions.SPG(FZ399, "SP_COUNTRY_NAME")</f>
        <v>#INVALID COMPANY ID</v>
      </c>
      <c r="GH399" t="str">
        <f>_xll.SNL.Clients.Office.Excel.Functions.SPG(GE399, "SP_COUNTRY_NAME")</f>
        <v>#INVALID COMPANY ID</v>
      </c>
      <c r="GM399" t="str">
        <f>_xll.SNL.Clients.Office.Excel.Functions.SPG(GJ399, "SP_COUNTRY_NAME")</f>
        <v>#INVALID COMPANY ID</v>
      </c>
      <c r="GR399" t="str">
        <f>_xll.SNL.Clients.Office.Excel.Functions.SPG(GO399, "SP_COUNTRY_NAME")</f>
        <v>#INVALID COMPANY ID</v>
      </c>
      <c r="GW399" t="str">
        <f>_xll.SNL.Clients.Office.Excel.Functions.SPG(GT399, "SP_COUNTRY_NAME")</f>
        <v>#INVALID COMPANY ID</v>
      </c>
      <c r="HB399" t="str">
        <f>_xll.SNL.Clients.Office.Excel.Functions.SPG(GY399, "SP_COUNTRY_NAME")</f>
        <v>#INVALID COMPANY ID</v>
      </c>
      <c r="HC399" t="s">
        <v>559</v>
      </c>
      <c r="HD399">
        <v>26480935</v>
      </c>
      <c r="HE399" t="s">
        <v>398</v>
      </c>
      <c r="HF399" s="11">
        <v>0</v>
      </c>
      <c r="HG399" t="str">
        <f>_xll.SNL.Clients.Office.Excel.Functions.SPG(HD399, "SP_COUNTRY_NAME")</f>
        <v>USA</v>
      </c>
      <c r="HL399" t="str">
        <f>_xll.SNL.Clients.Office.Excel.Functions.SPG(HI399, "SP_COUNTRY_NAME")</f>
        <v>#INVALID COMPANY ID</v>
      </c>
      <c r="HQ399" t="str">
        <f>_xll.SNL.Clients.Office.Excel.Functions.SPG(HN399, "SP_COUNTRY_NAME")</f>
        <v>#INVALID COMPANY ID</v>
      </c>
      <c r="HR399" t="s">
        <v>559</v>
      </c>
      <c r="HS399">
        <v>26480935</v>
      </c>
      <c r="HT399" t="s">
        <v>398</v>
      </c>
      <c r="HU399" s="11">
        <v>0</v>
      </c>
      <c r="HV399" t="str">
        <f>_xll.SNL.Clients.Office.Excel.Functions.SPG(HS399, "SP_COUNTRY_NAME")</f>
        <v>USA</v>
      </c>
      <c r="HW399" t="s">
        <v>743</v>
      </c>
      <c r="HX399">
        <v>5854916</v>
      </c>
      <c r="HY399" t="s">
        <v>398</v>
      </c>
      <c r="HZ399" s="11">
        <v>0</v>
      </c>
      <c r="IA399" t="str">
        <f>_xll.SNL.Clients.Office.Excel.Functions.SPG(HX399, "SP_COUNTRY_NAME")</f>
        <v>South Africa</v>
      </c>
      <c r="IF399" t="str">
        <f>_xll.SNL.Clients.Office.Excel.Functions.SPG(IC399, "SP_COUNTRY_NAME")</f>
        <v>#INVALID COMPANY ID</v>
      </c>
      <c r="IK399" t="str">
        <f>_xll.SNL.Clients.Office.Excel.Functions.SPG(IH399, "SP_COUNTRY_NAME")</f>
        <v>#INVALID COMPANY ID</v>
      </c>
      <c r="IP399" t="str">
        <f>_xll.SNL.Clients.Office.Excel.Functions.SPG(IM399, "SP_COUNTRY_NAME")</f>
        <v>#INVALID COMPANY ID</v>
      </c>
      <c r="IU399" t="str">
        <f>_xll.SNL.Clients.Office.Excel.Functions.SPG(IR399, "SP_COUNTRY_NAME")</f>
        <v>#INVALID COMPANY ID</v>
      </c>
      <c r="IZ399" t="str">
        <f>_xll.SNL.Clients.Office.Excel.Functions.SPG(IW399, "SP_COUNTRY_NAME")</f>
        <v>#INVALID COMPANY ID</v>
      </c>
      <c r="JE399" t="str">
        <f>_xll.SNL.Clients.Office.Excel.Functions.SPG(JB399, "SP_COUNTRY_NAME")</f>
        <v>#INVALID COMPANY ID</v>
      </c>
      <c r="JF399" t="s">
        <v>947</v>
      </c>
      <c r="JG399">
        <v>4145751</v>
      </c>
      <c r="JH399" t="s">
        <v>398</v>
      </c>
      <c r="JI399" s="11">
        <v>0</v>
      </c>
      <c r="JJ399" t="str">
        <f>_xll.SNL.Clients.Office.Excel.Functions.SPG(JG399, "SP_COUNTRY_NAME")</f>
        <v>USA</v>
      </c>
      <c r="JK399" t="s">
        <v>1519</v>
      </c>
      <c r="JL399">
        <v>4585324</v>
      </c>
      <c r="JM399" t="s">
        <v>398</v>
      </c>
      <c r="JN399" s="11">
        <v>0</v>
      </c>
      <c r="JO399" t="str">
        <f>_xll.SNL.Clients.Office.Excel.Functions.SPG(JL399, "SP_COUNTRY_NAME")</f>
        <v>USA</v>
      </c>
      <c r="JT399" t="str">
        <f>_xll.SNL.Clients.Office.Excel.Functions.SPG(JQ399, "SP_COUNTRY_NAME")</f>
        <v>#INVALID COMPANY ID</v>
      </c>
      <c r="JY399" t="str">
        <f>_xll.SNL.Clients.Office.Excel.Functions.SPG(JV399, "SP_COUNTRY_NAME")</f>
        <v>#INVALID COMPANY ID</v>
      </c>
      <c r="JZ399" t="s">
        <v>559</v>
      </c>
      <c r="KA399">
        <v>26480935</v>
      </c>
      <c r="KB399" t="s">
        <v>398</v>
      </c>
      <c r="KC399" s="11">
        <v>0</v>
      </c>
      <c r="KD399" t="str">
        <f>_xll.SNL.Clients.Office.Excel.Functions.SPG(KA399, "SP_COUNTRY_NAME")</f>
        <v>USA</v>
      </c>
      <c r="KI399" t="str">
        <f>_xll.SNL.Clients.Office.Excel.Functions.SPG(KF399, "SP_COUNTRY_NAME")</f>
        <v>#INVALID COMPANY ID</v>
      </c>
      <c r="KN399" t="str">
        <f>_xll.SNL.Clients.Office.Excel.Functions.SPG(KK399, "SP_COUNTRY_NAME")</f>
        <v>#INVALID COMPANY ID</v>
      </c>
    </row>
    <row r="400" spans="5:300" x14ac:dyDescent="0.35">
      <c r="E400" t="str">
        <f>_xll.SNL.Clients.Office.Excel.Functions.SPG(B400, "SP_COUNTRY_NAME")</f>
        <v>#INVALID COMPANY ID</v>
      </c>
      <c r="F400" t="s">
        <v>636</v>
      </c>
      <c r="G400">
        <v>4110324</v>
      </c>
      <c r="H400" t="s">
        <v>398</v>
      </c>
      <c r="I400" s="11">
        <v>0</v>
      </c>
      <c r="J400" t="str">
        <f>_xll.SNL.Clients.Office.Excel.Functions.SPG(G400, "SP_COUNTRY_NAME")</f>
        <v>USA</v>
      </c>
      <c r="O400" t="str">
        <f>_xll.SNL.Clients.Office.Excel.Functions.SPG(L400, "SP_COUNTRY_NAME")</f>
        <v>#INVALID COMPANY ID</v>
      </c>
      <c r="P400" t="s">
        <v>1183</v>
      </c>
      <c r="Q400">
        <v>7060956</v>
      </c>
      <c r="R400" t="s">
        <v>398</v>
      </c>
      <c r="S400" s="11">
        <v>0</v>
      </c>
      <c r="T400" t="str">
        <f>_xll.SNL.Clients.Office.Excel.Functions.SPG(Q400, "SP_COUNTRY_NAME")</f>
        <v>United Kingdom</v>
      </c>
      <c r="Y400" t="str">
        <f>_xll.SNL.Clients.Office.Excel.Functions.SPG(V400, "SP_COUNTRY_NAME")</f>
        <v>#INVALID COMPANY ID</v>
      </c>
      <c r="AD400" t="str">
        <f>_xll.SNL.Clients.Office.Excel.Functions.SPG(AA400, "SP_COUNTRY_NAME")</f>
        <v>#INVALID COMPANY ID</v>
      </c>
      <c r="AI400" t="str">
        <f>_xll.SNL.Clients.Office.Excel.Functions.SPG(AF400, "SP_COUNTRY_NAME")</f>
        <v>#INVALID COMPANY ID</v>
      </c>
      <c r="AJ400" t="s">
        <v>1183</v>
      </c>
      <c r="AK400">
        <v>7060956</v>
      </c>
      <c r="AL400" t="s">
        <v>398</v>
      </c>
      <c r="AM400" s="11">
        <v>0</v>
      </c>
      <c r="AN400" t="str">
        <f>_xll.SNL.Clients.Office.Excel.Functions.SPG(AK400, "SP_COUNTRY_NAME")</f>
        <v>United Kingdom</v>
      </c>
      <c r="AS400" t="str">
        <f>_xll.SNL.Clients.Office.Excel.Functions.SPG(AP400, "SP_COUNTRY_NAME")</f>
        <v>#INVALID COMPANY ID</v>
      </c>
      <c r="AX400" t="str">
        <f>_xll.SNL.Clients.Office.Excel.Functions.SPG(AU400, "SP_COUNTRY_NAME")</f>
        <v>#INVALID COMPANY ID</v>
      </c>
      <c r="BC400" t="str">
        <f>_xll.SNL.Clients.Office.Excel.Functions.SPG(AZ400, "SP_COUNTRY_NAME")</f>
        <v>#INVALID COMPANY ID</v>
      </c>
      <c r="BH400" t="str">
        <f>_xll.SNL.Clients.Office.Excel.Functions.SPG(BE400, "SP_COUNTRY_NAME")</f>
        <v>#INVALID COMPANY ID</v>
      </c>
      <c r="BM400" t="str">
        <f>_xll.SNL.Clients.Office.Excel.Functions.SPG(BJ400, "SP_COUNTRY_NAME")</f>
        <v>#INVALID COMPANY ID</v>
      </c>
      <c r="BR400" t="str">
        <f>_xll.SNL.Clients.Office.Excel.Functions.SPG(BO400, "SP_COUNTRY_NAME")</f>
        <v>#INVALID COMPANY ID</v>
      </c>
      <c r="BW400" t="str">
        <f>_xll.SNL.Clients.Office.Excel.Functions.SPG(BT400, "SP_COUNTRY_NAME")</f>
        <v>#INVALID COMPANY ID</v>
      </c>
      <c r="BX400" t="s">
        <v>776</v>
      </c>
      <c r="BY400">
        <v>8264448</v>
      </c>
      <c r="BZ400" t="s">
        <v>398</v>
      </c>
      <c r="CA400" s="11">
        <v>0</v>
      </c>
      <c r="CB400" t="str">
        <f>_xll.SNL.Clients.Office.Excel.Functions.SPG(BY400, "SP_COUNTRY_NAME")</f>
        <v>South Africa</v>
      </c>
      <c r="CC400" t="s">
        <v>1149</v>
      </c>
      <c r="CD400">
        <v>7794310</v>
      </c>
      <c r="CE400" t="s">
        <v>398</v>
      </c>
      <c r="CF400" s="11">
        <v>0</v>
      </c>
      <c r="CG400" t="str">
        <f>_xll.SNL.Clients.Office.Excel.Functions.SPG(CD400, "SP_COUNTRY_NAME")</f>
        <v>United Kingdom</v>
      </c>
      <c r="CH400" t="s">
        <v>776</v>
      </c>
      <c r="CI400">
        <v>8264448</v>
      </c>
      <c r="CJ400" t="s">
        <v>398</v>
      </c>
      <c r="CK400" s="11">
        <v>0</v>
      </c>
      <c r="CL400" t="str">
        <f>_xll.SNL.Clients.Office.Excel.Functions.SPG(CI400, "SP_COUNTRY_NAME")</f>
        <v>South Africa</v>
      </c>
      <c r="CQ400" t="str">
        <f>_xll.SNL.Clients.Office.Excel.Functions.SPG(CN400, "SP_COUNTRY_NAME")</f>
        <v>#INVALID COMPANY ID</v>
      </c>
      <c r="CV400" t="str">
        <f>_xll.SNL.Clients.Office.Excel.Functions.SPG(CS400, "SP_COUNTRY_NAME")</f>
        <v>#INVALID COMPANY ID</v>
      </c>
      <c r="CW400" t="s">
        <v>776</v>
      </c>
      <c r="CX400">
        <v>8264448</v>
      </c>
      <c r="CY400" t="s">
        <v>398</v>
      </c>
      <c r="CZ400" s="11">
        <v>0</v>
      </c>
      <c r="DA400" t="str">
        <f>_xll.SNL.Clients.Office.Excel.Functions.SPG(CX400, "SP_COUNTRY_NAME")</f>
        <v>South Africa</v>
      </c>
      <c r="DF400" t="str">
        <f>_xll.SNL.Clients.Office.Excel.Functions.SPG(DC400, "SP_COUNTRY_NAME")</f>
        <v>#INVALID COMPANY ID</v>
      </c>
      <c r="DK400" t="str">
        <f>_xll.SNL.Clients.Office.Excel.Functions.SPG(DH400, "SP_COUNTRY_NAME")</f>
        <v>#INVALID COMPANY ID</v>
      </c>
      <c r="DL400" t="s">
        <v>636</v>
      </c>
      <c r="DM400">
        <v>4110324</v>
      </c>
      <c r="DN400" t="s">
        <v>398</v>
      </c>
      <c r="DO400" s="11">
        <v>0</v>
      </c>
      <c r="DP400" t="str">
        <f>_xll.SNL.Clients.Office.Excel.Functions.SPG(DM400, "SP_COUNTRY_NAME")</f>
        <v>USA</v>
      </c>
      <c r="DQ400" t="s">
        <v>636</v>
      </c>
      <c r="DR400">
        <v>4110324</v>
      </c>
      <c r="DS400" t="s">
        <v>398</v>
      </c>
      <c r="DT400" s="11">
        <v>0</v>
      </c>
      <c r="DU400" t="str">
        <f>_xll.SNL.Clients.Office.Excel.Functions.SPG(DR400, "SP_COUNTRY_NAME")</f>
        <v>USA</v>
      </c>
      <c r="DV400" t="s">
        <v>636</v>
      </c>
      <c r="DW400">
        <v>4110324</v>
      </c>
      <c r="DX400" t="s">
        <v>398</v>
      </c>
      <c r="DY400" s="11">
        <v>0</v>
      </c>
      <c r="DZ400" t="str">
        <f>_xll.SNL.Clients.Office.Excel.Functions.SPG(DW400, "SP_COUNTRY_NAME")</f>
        <v>USA</v>
      </c>
      <c r="EE400" t="str">
        <f>_xll.SNL.Clients.Office.Excel.Functions.SPG(EB400, "SP_COUNTRY_NAME")</f>
        <v>#INVALID COMPANY ID</v>
      </c>
      <c r="EF400" t="s">
        <v>880</v>
      </c>
      <c r="EG400">
        <v>5867090</v>
      </c>
      <c r="EH400" t="s">
        <v>398</v>
      </c>
      <c r="EI400" s="11">
        <v>0</v>
      </c>
      <c r="EJ400" t="str">
        <f>_xll.SNL.Clients.Office.Excel.Functions.SPG(EG400, "SP_COUNTRY_NAME")</f>
        <v>South Africa</v>
      </c>
      <c r="EO400" t="str">
        <f>_xll.SNL.Clients.Office.Excel.Functions.SPG(EL400, "SP_COUNTRY_NAME")</f>
        <v>#INVALID COMPANY ID</v>
      </c>
      <c r="ET400" t="str">
        <f>_xll.SNL.Clients.Office.Excel.Functions.SPG(EQ400, "SP_COUNTRY_NAME")</f>
        <v>#INVALID COMPANY ID</v>
      </c>
      <c r="EY400" t="str">
        <f>_xll.SNL.Clients.Office.Excel.Functions.SPG(EV400, "SP_COUNTRY_NAME")</f>
        <v>#INVALID COMPANY ID</v>
      </c>
      <c r="EZ400" t="s">
        <v>1149</v>
      </c>
      <c r="FA400">
        <v>7794310</v>
      </c>
      <c r="FB400" t="s">
        <v>398</v>
      </c>
      <c r="FC400" s="11">
        <v>0</v>
      </c>
      <c r="FD400" t="str">
        <f>_xll.SNL.Clients.Office.Excel.Functions.SPG(FA400, "SP_COUNTRY_NAME")</f>
        <v>United Kingdom</v>
      </c>
      <c r="FE400" t="s">
        <v>1149</v>
      </c>
      <c r="FF400">
        <v>7794310</v>
      </c>
      <c r="FG400" t="s">
        <v>398</v>
      </c>
      <c r="FH400" s="11">
        <v>0</v>
      </c>
      <c r="FI400" t="str">
        <f>_xll.SNL.Clients.Office.Excel.Functions.SPG(FF400, "SP_COUNTRY_NAME")</f>
        <v>United Kingdom</v>
      </c>
      <c r="FJ400" t="s">
        <v>776</v>
      </c>
      <c r="FK400">
        <v>8264448</v>
      </c>
      <c r="FL400" t="s">
        <v>398</v>
      </c>
      <c r="FM400" s="11">
        <v>0</v>
      </c>
      <c r="FN400" t="str">
        <f>_xll.SNL.Clients.Office.Excel.Functions.SPG(FK400, "SP_COUNTRY_NAME")</f>
        <v>South Africa</v>
      </c>
      <c r="FS400" t="str">
        <f>_xll.SNL.Clients.Office.Excel.Functions.SPG(FP400, "SP_COUNTRY_NAME")</f>
        <v>#INVALID COMPANY ID</v>
      </c>
      <c r="FT400" t="s">
        <v>880</v>
      </c>
      <c r="FU400">
        <v>5867090</v>
      </c>
      <c r="FV400" t="s">
        <v>398</v>
      </c>
      <c r="FW400" s="11">
        <v>0</v>
      </c>
      <c r="FX400" t="str">
        <f>_xll.SNL.Clients.Office.Excel.Functions.SPG(FU400, "SP_COUNTRY_NAME")</f>
        <v>South Africa</v>
      </c>
      <c r="GC400" t="str">
        <f>_xll.SNL.Clients.Office.Excel.Functions.SPG(FZ400, "SP_COUNTRY_NAME")</f>
        <v>#INVALID COMPANY ID</v>
      </c>
      <c r="GH400" t="str">
        <f>_xll.SNL.Clients.Office.Excel.Functions.SPG(GE400, "SP_COUNTRY_NAME")</f>
        <v>#INVALID COMPANY ID</v>
      </c>
      <c r="GM400" t="str">
        <f>_xll.SNL.Clients.Office.Excel.Functions.SPG(GJ400, "SP_COUNTRY_NAME")</f>
        <v>#INVALID COMPANY ID</v>
      </c>
      <c r="GR400" t="str">
        <f>_xll.SNL.Clients.Office.Excel.Functions.SPG(GO400, "SP_COUNTRY_NAME")</f>
        <v>#INVALID COMPANY ID</v>
      </c>
      <c r="GW400" t="str">
        <f>_xll.SNL.Clients.Office.Excel.Functions.SPG(GT400, "SP_COUNTRY_NAME")</f>
        <v>#INVALID COMPANY ID</v>
      </c>
      <c r="HB400" t="str">
        <f>_xll.SNL.Clients.Office.Excel.Functions.SPG(GY400, "SP_COUNTRY_NAME")</f>
        <v>#INVALID COMPANY ID</v>
      </c>
      <c r="HC400" t="s">
        <v>776</v>
      </c>
      <c r="HD400">
        <v>8264448</v>
      </c>
      <c r="HE400" t="s">
        <v>398</v>
      </c>
      <c r="HF400" s="11">
        <v>0</v>
      </c>
      <c r="HG400" t="str">
        <f>_xll.SNL.Clients.Office.Excel.Functions.SPG(HD400, "SP_COUNTRY_NAME")</f>
        <v>South Africa</v>
      </c>
      <c r="HL400" t="str">
        <f>_xll.SNL.Clients.Office.Excel.Functions.SPG(HI400, "SP_COUNTRY_NAME")</f>
        <v>#INVALID COMPANY ID</v>
      </c>
      <c r="HQ400" t="str">
        <f>_xll.SNL.Clients.Office.Excel.Functions.SPG(HN400, "SP_COUNTRY_NAME")</f>
        <v>#INVALID COMPANY ID</v>
      </c>
      <c r="HR400" t="s">
        <v>776</v>
      </c>
      <c r="HS400">
        <v>8264448</v>
      </c>
      <c r="HT400" t="s">
        <v>398</v>
      </c>
      <c r="HU400" s="11">
        <v>0</v>
      </c>
      <c r="HV400" t="str">
        <f>_xll.SNL.Clients.Office.Excel.Functions.SPG(HS400, "SP_COUNTRY_NAME")</f>
        <v>South Africa</v>
      </c>
      <c r="HW400" t="s">
        <v>880</v>
      </c>
      <c r="HX400">
        <v>5867090</v>
      </c>
      <c r="HY400" t="s">
        <v>398</v>
      </c>
      <c r="HZ400" s="11">
        <v>0</v>
      </c>
      <c r="IA400" t="str">
        <f>_xll.SNL.Clients.Office.Excel.Functions.SPG(HX400, "SP_COUNTRY_NAME")</f>
        <v>South Africa</v>
      </c>
      <c r="IF400" t="str">
        <f>_xll.SNL.Clients.Office.Excel.Functions.SPG(IC400, "SP_COUNTRY_NAME")</f>
        <v>#INVALID COMPANY ID</v>
      </c>
      <c r="IK400" t="str">
        <f>_xll.SNL.Clients.Office.Excel.Functions.SPG(IH400, "SP_COUNTRY_NAME")</f>
        <v>#INVALID COMPANY ID</v>
      </c>
      <c r="IP400" t="str">
        <f>_xll.SNL.Clients.Office.Excel.Functions.SPG(IM400, "SP_COUNTRY_NAME")</f>
        <v>#INVALID COMPANY ID</v>
      </c>
      <c r="IU400" t="str">
        <f>_xll.SNL.Clients.Office.Excel.Functions.SPG(IR400, "SP_COUNTRY_NAME")</f>
        <v>#INVALID COMPANY ID</v>
      </c>
      <c r="IZ400" t="str">
        <f>_xll.SNL.Clients.Office.Excel.Functions.SPG(IW400, "SP_COUNTRY_NAME")</f>
        <v>#INVALID COMPANY ID</v>
      </c>
      <c r="JE400" t="str">
        <f>_xll.SNL.Clients.Office.Excel.Functions.SPG(JB400, "SP_COUNTRY_NAME")</f>
        <v>#INVALID COMPANY ID</v>
      </c>
      <c r="JF400" t="s">
        <v>636</v>
      </c>
      <c r="JG400">
        <v>4110324</v>
      </c>
      <c r="JH400" t="s">
        <v>398</v>
      </c>
      <c r="JI400" s="11">
        <v>0</v>
      </c>
      <c r="JJ400" t="str">
        <f>_xll.SNL.Clients.Office.Excel.Functions.SPG(JG400, "SP_COUNTRY_NAME")</f>
        <v>USA</v>
      </c>
      <c r="JK400" t="s">
        <v>1149</v>
      </c>
      <c r="JL400">
        <v>7794310</v>
      </c>
      <c r="JM400" t="s">
        <v>398</v>
      </c>
      <c r="JN400" s="11">
        <v>0</v>
      </c>
      <c r="JO400" t="str">
        <f>_xll.SNL.Clients.Office.Excel.Functions.SPG(JL400, "SP_COUNTRY_NAME")</f>
        <v>United Kingdom</v>
      </c>
      <c r="JT400" t="str">
        <f>_xll.SNL.Clients.Office.Excel.Functions.SPG(JQ400, "SP_COUNTRY_NAME")</f>
        <v>#INVALID COMPANY ID</v>
      </c>
      <c r="JY400" t="str">
        <f>_xll.SNL.Clients.Office.Excel.Functions.SPG(JV400, "SP_COUNTRY_NAME")</f>
        <v>#INVALID COMPANY ID</v>
      </c>
      <c r="JZ400" t="s">
        <v>776</v>
      </c>
      <c r="KA400">
        <v>8264448</v>
      </c>
      <c r="KB400" t="s">
        <v>398</v>
      </c>
      <c r="KC400" s="11">
        <v>0</v>
      </c>
      <c r="KD400" t="str">
        <f>_xll.SNL.Clients.Office.Excel.Functions.SPG(KA400, "SP_COUNTRY_NAME")</f>
        <v>South Africa</v>
      </c>
      <c r="KI400" t="str">
        <f>_xll.SNL.Clients.Office.Excel.Functions.SPG(KF400, "SP_COUNTRY_NAME")</f>
        <v>#INVALID COMPANY ID</v>
      </c>
      <c r="KN400" t="str">
        <f>_xll.SNL.Clients.Office.Excel.Functions.SPG(KK400, "SP_COUNTRY_NAME")</f>
        <v>#INVALID COMPANY ID</v>
      </c>
    </row>
    <row r="401" spans="5:300" x14ac:dyDescent="0.35">
      <c r="E401" t="str">
        <f>_xll.SNL.Clients.Office.Excel.Functions.SPG(B401, "SP_COUNTRY_NAME")</f>
        <v>#INVALID COMPANY ID</v>
      </c>
      <c r="F401" t="s">
        <v>948</v>
      </c>
      <c r="G401">
        <v>5761555</v>
      </c>
      <c r="H401" t="s">
        <v>398</v>
      </c>
      <c r="I401" s="11">
        <v>0</v>
      </c>
      <c r="J401" t="str">
        <f>_xll.SNL.Clients.Office.Excel.Functions.SPG(G401, "SP_COUNTRY_NAME")</f>
        <v>Luxembourg</v>
      </c>
      <c r="O401" t="str">
        <f>_xll.SNL.Clients.Office.Excel.Functions.SPG(L401, "SP_COUNTRY_NAME")</f>
        <v>#INVALID COMPANY ID</v>
      </c>
      <c r="P401" t="s">
        <v>1184</v>
      </c>
      <c r="Q401">
        <v>7794598</v>
      </c>
      <c r="R401" t="s">
        <v>398</v>
      </c>
      <c r="S401" s="11">
        <v>0</v>
      </c>
      <c r="T401" t="str">
        <f>_xll.SNL.Clients.Office.Excel.Functions.SPG(Q401, "SP_COUNTRY_NAME")</f>
        <v>Luxembourg</v>
      </c>
      <c r="Y401" t="str">
        <f>_xll.SNL.Clients.Office.Excel.Functions.SPG(V401, "SP_COUNTRY_NAME")</f>
        <v>#INVALID COMPANY ID</v>
      </c>
      <c r="AD401" t="str">
        <f>_xll.SNL.Clients.Office.Excel.Functions.SPG(AA401, "SP_COUNTRY_NAME")</f>
        <v>#INVALID COMPANY ID</v>
      </c>
      <c r="AI401" t="str">
        <f>_xll.SNL.Clients.Office.Excel.Functions.SPG(AF401, "SP_COUNTRY_NAME")</f>
        <v>#INVALID COMPANY ID</v>
      </c>
      <c r="AJ401" t="s">
        <v>1184</v>
      </c>
      <c r="AK401">
        <v>7794598</v>
      </c>
      <c r="AL401" t="s">
        <v>398</v>
      </c>
      <c r="AM401" s="11">
        <v>0</v>
      </c>
      <c r="AN401" t="str">
        <f>_xll.SNL.Clients.Office.Excel.Functions.SPG(AK401, "SP_COUNTRY_NAME")</f>
        <v>Luxembourg</v>
      </c>
      <c r="AS401" t="str">
        <f>_xll.SNL.Clients.Office.Excel.Functions.SPG(AP401, "SP_COUNTRY_NAME")</f>
        <v>#INVALID COMPANY ID</v>
      </c>
      <c r="AX401" t="str">
        <f>_xll.SNL.Clients.Office.Excel.Functions.SPG(AU401, "SP_COUNTRY_NAME")</f>
        <v>#INVALID COMPANY ID</v>
      </c>
      <c r="BC401" t="str">
        <f>_xll.SNL.Clients.Office.Excel.Functions.SPG(AZ401, "SP_COUNTRY_NAME")</f>
        <v>#INVALID COMPANY ID</v>
      </c>
      <c r="BH401" t="str">
        <f>_xll.SNL.Clients.Office.Excel.Functions.SPG(BE401, "SP_COUNTRY_NAME")</f>
        <v>#INVALID COMPANY ID</v>
      </c>
      <c r="BM401" t="str">
        <f>_xll.SNL.Clients.Office.Excel.Functions.SPG(BJ401, "SP_COUNTRY_NAME")</f>
        <v>#INVALID COMPANY ID</v>
      </c>
      <c r="BR401" t="str">
        <f>_xll.SNL.Clients.Office.Excel.Functions.SPG(BO401, "SP_COUNTRY_NAME")</f>
        <v>#INVALID COMPANY ID</v>
      </c>
      <c r="BW401" t="str">
        <f>_xll.SNL.Clients.Office.Excel.Functions.SPG(BT401, "SP_COUNTRY_NAME")</f>
        <v>#INVALID COMPANY ID</v>
      </c>
      <c r="BX401" t="s">
        <v>1392</v>
      </c>
      <c r="BY401">
        <v>1000525</v>
      </c>
      <c r="BZ401" t="s">
        <v>398</v>
      </c>
      <c r="CA401" s="11">
        <v>0</v>
      </c>
      <c r="CB401" t="str">
        <f>_xll.SNL.Clients.Office.Excel.Functions.SPG(BY401, "SP_COUNTRY_NAME")</f>
        <v>USA</v>
      </c>
      <c r="CC401" t="s">
        <v>1520</v>
      </c>
      <c r="CD401">
        <v>4608100</v>
      </c>
      <c r="CE401" t="s">
        <v>405</v>
      </c>
      <c r="CF401" s="11">
        <v>0</v>
      </c>
      <c r="CG401" t="str">
        <f>_xll.SNL.Clients.Office.Excel.Functions.SPG(CD401, "SP_COUNTRY_NAME")</f>
        <v>Brazil</v>
      </c>
      <c r="CH401" t="s">
        <v>1392</v>
      </c>
      <c r="CI401">
        <v>1000525</v>
      </c>
      <c r="CJ401" t="s">
        <v>398</v>
      </c>
      <c r="CK401" s="11">
        <v>0</v>
      </c>
      <c r="CL401" t="str">
        <f>_xll.SNL.Clients.Office.Excel.Functions.SPG(CI401, "SP_COUNTRY_NAME")</f>
        <v>USA</v>
      </c>
      <c r="CQ401" t="str">
        <f>_xll.SNL.Clients.Office.Excel.Functions.SPG(CN401, "SP_COUNTRY_NAME")</f>
        <v>#INVALID COMPANY ID</v>
      </c>
      <c r="CV401" t="str">
        <f>_xll.SNL.Clients.Office.Excel.Functions.SPG(CS401, "SP_COUNTRY_NAME")</f>
        <v>#INVALID COMPANY ID</v>
      </c>
      <c r="CW401" t="s">
        <v>1392</v>
      </c>
      <c r="CX401">
        <v>1000525</v>
      </c>
      <c r="CY401" t="s">
        <v>398</v>
      </c>
      <c r="CZ401" s="11">
        <v>0</v>
      </c>
      <c r="DA401" t="str">
        <f>_xll.SNL.Clients.Office.Excel.Functions.SPG(CX401, "SP_COUNTRY_NAME")</f>
        <v>USA</v>
      </c>
      <c r="DF401" t="str">
        <f>_xll.SNL.Clients.Office.Excel.Functions.SPG(DC401, "SP_COUNTRY_NAME")</f>
        <v>#INVALID COMPANY ID</v>
      </c>
      <c r="DK401" t="str">
        <f>_xll.SNL.Clients.Office.Excel.Functions.SPG(DH401, "SP_COUNTRY_NAME")</f>
        <v>#INVALID COMPANY ID</v>
      </c>
      <c r="DL401" t="s">
        <v>948</v>
      </c>
      <c r="DM401">
        <v>5761555</v>
      </c>
      <c r="DN401" t="s">
        <v>398</v>
      </c>
      <c r="DO401" s="11">
        <v>0</v>
      </c>
      <c r="DP401" t="str">
        <f>_xll.SNL.Clients.Office.Excel.Functions.SPG(DM401, "SP_COUNTRY_NAME")</f>
        <v>Luxembourg</v>
      </c>
      <c r="DQ401" t="s">
        <v>948</v>
      </c>
      <c r="DR401">
        <v>5761555</v>
      </c>
      <c r="DS401" t="s">
        <v>398</v>
      </c>
      <c r="DT401" s="11">
        <v>0</v>
      </c>
      <c r="DU401" t="str">
        <f>_xll.SNL.Clients.Office.Excel.Functions.SPG(DR401, "SP_COUNTRY_NAME")</f>
        <v>Luxembourg</v>
      </c>
      <c r="DV401" t="s">
        <v>948</v>
      </c>
      <c r="DW401">
        <v>5761555</v>
      </c>
      <c r="DX401" t="s">
        <v>398</v>
      </c>
      <c r="DY401" s="11">
        <v>0</v>
      </c>
      <c r="DZ401" t="str">
        <f>_xll.SNL.Clients.Office.Excel.Functions.SPG(DW401, "SP_COUNTRY_NAME")</f>
        <v>Luxembourg</v>
      </c>
      <c r="EE401" t="str">
        <f>_xll.SNL.Clients.Office.Excel.Functions.SPG(EB401, "SP_COUNTRY_NAME")</f>
        <v>#INVALID COMPANY ID</v>
      </c>
      <c r="EF401" t="s">
        <v>799</v>
      </c>
      <c r="EG401">
        <v>4428399</v>
      </c>
      <c r="EH401" t="s">
        <v>398</v>
      </c>
      <c r="EI401" s="11">
        <v>0</v>
      </c>
      <c r="EJ401" t="str">
        <f>_xll.SNL.Clients.Office.Excel.Functions.SPG(EG401, "SP_COUNTRY_NAME")</f>
        <v>South Africa</v>
      </c>
      <c r="EO401" t="str">
        <f>_xll.SNL.Clients.Office.Excel.Functions.SPG(EL401, "SP_COUNTRY_NAME")</f>
        <v>#INVALID COMPANY ID</v>
      </c>
      <c r="ET401" t="str">
        <f>_xll.SNL.Clients.Office.Excel.Functions.SPG(EQ401, "SP_COUNTRY_NAME")</f>
        <v>#INVALID COMPANY ID</v>
      </c>
      <c r="EY401" t="str">
        <f>_xll.SNL.Clients.Office.Excel.Functions.SPG(EV401, "SP_COUNTRY_NAME")</f>
        <v>#INVALID COMPANY ID</v>
      </c>
      <c r="EZ401" t="s">
        <v>1520</v>
      </c>
      <c r="FA401">
        <v>4608100</v>
      </c>
      <c r="FB401" t="s">
        <v>405</v>
      </c>
      <c r="FC401" s="11">
        <v>0</v>
      </c>
      <c r="FD401" t="str">
        <f>_xll.SNL.Clients.Office.Excel.Functions.SPG(FA401, "SP_COUNTRY_NAME")</f>
        <v>Brazil</v>
      </c>
      <c r="FE401" t="s">
        <v>1520</v>
      </c>
      <c r="FF401">
        <v>4608100</v>
      </c>
      <c r="FG401" t="s">
        <v>405</v>
      </c>
      <c r="FH401" s="11">
        <v>0</v>
      </c>
      <c r="FI401" t="str">
        <f>_xll.SNL.Clients.Office.Excel.Functions.SPG(FF401, "SP_COUNTRY_NAME")</f>
        <v>Brazil</v>
      </c>
      <c r="FJ401" t="s">
        <v>1392</v>
      </c>
      <c r="FK401">
        <v>1000525</v>
      </c>
      <c r="FL401" t="s">
        <v>398</v>
      </c>
      <c r="FM401" s="11">
        <v>0</v>
      </c>
      <c r="FN401" t="str">
        <f>_xll.SNL.Clients.Office.Excel.Functions.SPG(FK401, "SP_COUNTRY_NAME")</f>
        <v>USA</v>
      </c>
      <c r="FS401" t="str">
        <f>_xll.SNL.Clients.Office.Excel.Functions.SPG(FP401, "SP_COUNTRY_NAME")</f>
        <v>#INVALID COMPANY ID</v>
      </c>
      <c r="FT401" t="s">
        <v>799</v>
      </c>
      <c r="FU401">
        <v>4428399</v>
      </c>
      <c r="FV401" t="s">
        <v>398</v>
      </c>
      <c r="FW401" s="11">
        <v>0</v>
      </c>
      <c r="FX401" t="str">
        <f>_xll.SNL.Clients.Office.Excel.Functions.SPG(FU401, "SP_COUNTRY_NAME")</f>
        <v>South Africa</v>
      </c>
      <c r="GC401" t="str">
        <f>_xll.SNL.Clients.Office.Excel.Functions.SPG(FZ401, "SP_COUNTRY_NAME")</f>
        <v>#INVALID COMPANY ID</v>
      </c>
      <c r="GH401" t="str">
        <f>_xll.SNL.Clients.Office.Excel.Functions.SPG(GE401, "SP_COUNTRY_NAME")</f>
        <v>#INVALID COMPANY ID</v>
      </c>
      <c r="GM401" t="str">
        <f>_xll.SNL.Clients.Office.Excel.Functions.SPG(GJ401, "SP_COUNTRY_NAME")</f>
        <v>#INVALID COMPANY ID</v>
      </c>
      <c r="GR401" t="str">
        <f>_xll.SNL.Clients.Office.Excel.Functions.SPG(GO401, "SP_COUNTRY_NAME")</f>
        <v>#INVALID COMPANY ID</v>
      </c>
      <c r="GW401" t="str">
        <f>_xll.SNL.Clients.Office.Excel.Functions.SPG(GT401, "SP_COUNTRY_NAME")</f>
        <v>#INVALID COMPANY ID</v>
      </c>
      <c r="HB401" t="str">
        <f>_xll.SNL.Clients.Office.Excel.Functions.SPG(GY401, "SP_COUNTRY_NAME")</f>
        <v>#INVALID COMPANY ID</v>
      </c>
      <c r="HC401" t="s">
        <v>1392</v>
      </c>
      <c r="HD401">
        <v>1000525</v>
      </c>
      <c r="HE401" t="s">
        <v>398</v>
      </c>
      <c r="HF401" s="11">
        <v>0</v>
      </c>
      <c r="HG401" t="str">
        <f>_xll.SNL.Clients.Office.Excel.Functions.SPG(HD401, "SP_COUNTRY_NAME")</f>
        <v>USA</v>
      </c>
      <c r="HL401" t="str">
        <f>_xll.SNL.Clients.Office.Excel.Functions.SPG(HI401, "SP_COUNTRY_NAME")</f>
        <v>#INVALID COMPANY ID</v>
      </c>
      <c r="HQ401" t="str">
        <f>_xll.SNL.Clients.Office.Excel.Functions.SPG(HN401, "SP_COUNTRY_NAME")</f>
        <v>#INVALID COMPANY ID</v>
      </c>
      <c r="HR401" t="s">
        <v>1392</v>
      </c>
      <c r="HS401">
        <v>1000525</v>
      </c>
      <c r="HT401" t="s">
        <v>398</v>
      </c>
      <c r="HU401" s="11">
        <v>0</v>
      </c>
      <c r="HV401" t="str">
        <f>_xll.SNL.Clients.Office.Excel.Functions.SPG(HS401, "SP_COUNTRY_NAME")</f>
        <v>USA</v>
      </c>
      <c r="HW401" t="s">
        <v>799</v>
      </c>
      <c r="HX401">
        <v>4428399</v>
      </c>
      <c r="HY401" t="s">
        <v>398</v>
      </c>
      <c r="HZ401" s="11">
        <v>0</v>
      </c>
      <c r="IA401" t="str">
        <f>_xll.SNL.Clients.Office.Excel.Functions.SPG(HX401, "SP_COUNTRY_NAME")</f>
        <v>South Africa</v>
      </c>
      <c r="IF401" t="str">
        <f>_xll.SNL.Clients.Office.Excel.Functions.SPG(IC401, "SP_COUNTRY_NAME")</f>
        <v>#INVALID COMPANY ID</v>
      </c>
      <c r="IK401" t="str">
        <f>_xll.SNL.Clients.Office.Excel.Functions.SPG(IH401, "SP_COUNTRY_NAME")</f>
        <v>#INVALID COMPANY ID</v>
      </c>
      <c r="IP401" t="str">
        <f>_xll.SNL.Clients.Office.Excel.Functions.SPG(IM401, "SP_COUNTRY_NAME")</f>
        <v>#INVALID COMPANY ID</v>
      </c>
      <c r="IU401" t="str">
        <f>_xll.SNL.Clients.Office.Excel.Functions.SPG(IR401, "SP_COUNTRY_NAME")</f>
        <v>#INVALID COMPANY ID</v>
      </c>
      <c r="IZ401" t="str">
        <f>_xll.SNL.Clients.Office.Excel.Functions.SPG(IW401, "SP_COUNTRY_NAME")</f>
        <v>#INVALID COMPANY ID</v>
      </c>
      <c r="JE401" t="str">
        <f>_xll.SNL.Clients.Office.Excel.Functions.SPG(JB401, "SP_COUNTRY_NAME")</f>
        <v>#INVALID COMPANY ID</v>
      </c>
      <c r="JF401" t="s">
        <v>948</v>
      </c>
      <c r="JG401">
        <v>5761555</v>
      </c>
      <c r="JH401" t="s">
        <v>398</v>
      </c>
      <c r="JI401" s="11">
        <v>0</v>
      </c>
      <c r="JJ401" t="str">
        <f>_xll.SNL.Clients.Office.Excel.Functions.SPG(JG401, "SP_COUNTRY_NAME")</f>
        <v>Luxembourg</v>
      </c>
      <c r="JK401" t="s">
        <v>1520</v>
      </c>
      <c r="JL401">
        <v>4608100</v>
      </c>
      <c r="JM401" t="s">
        <v>405</v>
      </c>
      <c r="JN401" s="11">
        <v>0</v>
      </c>
      <c r="JO401" t="str">
        <f>_xll.SNL.Clients.Office.Excel.Functions.SPG(JL401, "SP_COUNTRY_NAME")</f>
        <v>Brazil</v>
      </c>
      <c r="JT401" t="str">
        <f>_xll.SNL.Clients.Office.Excel.Functions.SPG(JQ401, "SP_COUNTRY_NAME")</f>
        <v>#INVALID COMPANY ID</v>
      </c>
      <c r="JY401" t="str">
        <f>_xll.SNL.Clients.Office.Excel.Functions.SPG(JV401, "SP_COUNTRY_NAME")</f>
        <v>#INVALID COMPANY ID</v>
      </c>
      <c r="JZ401" t="s">
        <v>1392</v>
      </c>
      <c r="KA401">
        <v>1000525</v>
      </c>
      <c r="KB401" t="s">
        <v>398</v>
      </c>
      <c r="KC401" s="11">
        <v>0</v>
      </c>
      <c r="KD401" t="str">
        <f>_xll.SNL.Clients.Office.Excel.Functions.SPG(KA401, "SP_COUNTRY_NAME")</f>
        <v>USA</v>
      </c>
      <c r="KI401" t="str">
        <f>_xll.SNL.Clients.Office.Excel.Functions.SPG(KF401, "SP_COUNTRY_NAME")</f>
        <v>#INVALID COMPANY ID</v>
      </c>
      <c r="KN401" t="str">
        <f>_xll.SNL.Clients.Office.Excel.Functions.SPG(KK401, "SP_COUNTRY_NAME")</f>
        <v>#INVALID COMPANY ID</v>
      </c>
    </row>
    <row r="402" spans="5:300" x14ac:dyDescent="0.35">
      <c r="E402" t="str">
        <f>_xll.SNL.Clients.Office.Excel.Functions.SPG(B402, "SP_COUNTRY_NAME")</f>
        <v>#INVALID COMPANY ID</v>
      </c>
      <c r="F402" t="s">
        <v>949</v>
      </c>
      <c r="G402">
        <v>4261553</v>
      </c>
      <c r="H402" t="s">
        <v>398</v>
      </c>
      <c r="I402" s="11">
        <v>0</v>
      </c>
      <c r="J402" t="str">
        <f>_xll.SNL.Clients.Office.Excel.Functions.SPG(G402, "SP_COUNTRY_NAME")</f>
        <v>Türkiye</v>
      </c>
      <c r="O402" t="str">
        <f>_xll.SNL.Clients.Office.Excel.Functions.SPG(L402, "SP_COUNTRY_NAME")</f>
        <v>#INVALID COMPANY ID</v>
      </c>
      <c r="P402" t="s">
        <v>729</v>
      </c>
      <c r="Q402">
        <v>5866366</v>
      </c>
      <c r="R402" t="s">
        <v>398</v>
      </c>
      <c r="S402" s="11">
        <v>0</v>
      </c>
      <c r="T402" t="str">
        <f>_xll.SNL.Clients.Office.Excel.Functions.SPG(Q402, "SP_COUNTRY_NAME")</f>
        <v>South Africa</v>
      </c>
      <c r="Y402" t="str">
        <f>_xll.SNL.Clients.Office.Excel.Functions.SPG(V402, "SP_COUNTRY_NAME")</f>
        <v>#INVALID COMPANY ID</v>
      </c>
      <c r="AD402" t="str">
        <f>_xll.SNL.Clients.Office.Excel.Functions.SPG(AA402, "SP_COUNTRY_NAME")</f>
        <v>#INVALID COMPANY ID</v>
      </c>
      <c r="AI402" t="str">
        <f>_xll.SNL.Clients.Office.Excel.Functions.SPG(AF402, "SP_COUNTRY_NAME")</f>
        <v>#INVALID COMPANY ID</v>
      </c>
      <c r="AJ402" t="s">
        <v>729</v>
      </c>
      <c r="AK402">
        <v>5866366</v>
      </c>
      <c r="AL402" t="s">
        <v>398</v>
      </c>
      <c r="AM402" s="11">
        <v>0</v>
      </c>
      <c r="AN402" t="str">
        <f>_xll.SNL.Clients.Office.Excel.Functions.SPG(AK402, "SP_COUNTRY_NAME")</f>
        <v>South Africa</v>
      </c>
      <c r="AS402" t="str">
        <f>_xll.SNL.Clients.Office.Excel.Functions.SPG(AP402, "SP_COUNTRY_NAME")</f>
        <v>#INVALID COMPANY ID</v>
      </c>
      <c r="AX402" t="str">
        <f>_xll.SNL.Clients.Office.Excel.Functions.SPG(AU402, "SP_COUNTRY_NAME")</f>
        <v>#INVALID COMPANY ID</v>
      </c>
      <c r="BC402" t="str">
        <f>_xll.SNL.Clients.Office.Excel.Functions.SPG(AZ402, "SP_COUNTRY_NAME")</f>
        <v>#INVALID COMPANY ID</v>
      </c>
      <c r="BH402" t="str">
        <f>_xll.SNL.Clients.Office.Excel.Functions.SPG(BE402, "SP_COUNTRY_NAME")</f>
        <v>#INVALID COMPANY ID</v>
      </c>
      <c r="BM402" t="str">
        <f>_xll.SNL.Clients.Office.Excel.Functions.SPG(BJ402, "SP_COUNTRY_NAME")</f>
        <v>#INVALID COMPANY ID</v>
      </c>
      <c r="BR402" t="str">
        <f>_xll.SNL.Clients.Office.Excel.Functions.SPG(BO402, "SP_COUNTRY_NAME")</f>
        <v>#INVALID COMPANY ID</v>
      </c>
      <c r="BW402" t="str">
        <f>_xll.SNL.Clients.Office.Excel.Functions.SPG(BT402, "SP_COUNTRY_NAME")</f>
        <v>#INVALID COMPANY ID</v>
      </c>
      <c r="BX402" t="s">
        <v>785</v>
      </c>
      <c r="BY402">
        <v>13069459</v>
      </c>
      <c r="BZ402" t="s">
        <v>398</v>
      </c>
      <c r="CA402" s="11">
        <v>0</v>
      </c>
      <c r="CB402" t="str">
        <f>_xll.SNL.Clients.Office.Excel.Functions.SPG(BY402, "SP_COUNTRY_NAME")</f>
        <v>South Africa</v>
      </c>
      <c r="CC402" t="s">
        <v>1521</v>
      </c>
      <c r="CD402">
        <v>4116182</v>
      </c>
      <c r="CE402" t="s">
        <v>398</v>
      </c>
      <c r="CF402" s="11">
        <v>0</v>
      </c>
      <c r="CG402" t="str">
        <f>_xll.SNL.Clients.Office.Excel.Functions.SPG(CD402, "SP_COUNTRY_NAME")</f>
        <v>USA</v>
      </c>
      <c r="CH402" t="s">
        <v>785</v>
      </c>
      <c r="CI402">
        <v>13069459</v>
      </c>
      <c r="CJ402" t="s">
        <v>398</v>
      </c>
      <c r="CK402" s="11">
        <v>0</v>
      </c>
      <c r="CL402" t="str">
        <f>_xll.SNL.Clients.Office.Excel.Functions.SPG(CI402, "SP_COUNTRY_NAME")</f>
        <v>South Africa</v>
      </c>
      <c r="CQ402" t="str">
        <f>_xll.SNL.Clients.Office.Excel.Functions.SPG(CN402, "SP_COUNTRY_NAME")</f>
        <v>#INVALID COMPANY ID</v>
      </c>
      <c r="CV402" t="str">
        <f>_xll.SNL.Clients.Office.Excel.Functions.SPG(CS402, "SP_COUNTRY_NAME")</f>
        <v>#INVALID COMPANY ID</v>
      </c>
      <c r="CW402" t="s">
        <v>785</v>
      </c>
      <c r="CX402">
        <v>13069459</v>
      </c>
      <c r="CY402" t="s">
        <v>398</v>
      </c>
      <c r="CZ402" s="11">
        <v>0</v>
      </c>
      <c r="DA402" t="str">
        <f>_xll.SNL.Clients.Office.Excel.Functions.SPG(CX402, "SP_COUNTRY_NAME")</f>
        <v>South Africa</v>
      </c>
      <c r="DF402" t="str">
        <f>_xll.SNL.Clients.Office.Excel.Functions.SPG(DC402, "SP_COUNTRY_NAME")</f>
        <v>#INVALID COMPANY ID</v>
      </c>
      <c r="DK402" t="str">
        <f>_xll.SNL.Clients.Office.Excel.Functions.SPG(DH402, "SP_COUNTRY_NAME")</f>
        <v>#INVALID COMPANY ID</v>
      </c>
      <c r="DL402" t="s">
        <v>949</v>
      </c>
      <c r="DM402">
        <v>4261553</v>
      </c>
      <c r="DN402" t="s">
        <v>398</v>
      </c>
      <c r="DO402" s="11">
        <v>0</v>
      </c>
      <c r="DP402" t="str">
        <f>_xll.SNL.Clients.Office.Excel.Functions.SPG(DM402, "SP_COUNTRY_NAME")</f>
        <v>Türkiye</v>
      </c>
      <c r="DQ402" t="s">
        <v>949</v>
      </c>
      <c r="DR402">
        <v>4261553</v>
      </c>
      <c r="DS402" t="s">
        <v>398</v>
      </c>
      <c r="DT402" s="11">
        <v>0</v>
      </c>
      <c r="DU402" t="str">
        <f>_xll.SNL.Clients.Office.Excel.Functions.SPG(DR402, "SP_COUNTRY_NAME")</f>
        <v>Türkiye</v>
      </c>
      <c r="DV402" t="s">
        <v>949</v>
      </c>
      <c r="DW402">
        <v>4261553</v>
      </c>
      <c r="DX402" t="s">
        <v>398</v>
      </c>
      <c r="DY402" s="11">
        <v>0</v>
      </c>
      <c r="DZ402" t="str">
        <f>_xll.SNL.Clients.Office.Excel.Functions.SPG(DW402, "SP_COUNTRY_NAME")</f>
        <v>Türkiye</v>
      </c>
      <c r="EE402" t="str">
        <f>_xll.SNL.Clients.Office.Excel.Functions.SPG(EB402, "SP_COUNTRY_NAME")</f>
        <v>#INVALID COMPANY ID</v>
      </c>
      <c r="EF402" t="s">
        <v>752</v>
      </c>
      <c r="EG402">
        <v>4234965</v>
      </c>
      <c r="EH402" t="s">
        <v>398</v>
      </c>
      <c r="EI402" s="11">
        <v>0</v>
      </c>
      <c r="EJ402" t="str">
        <f>_xll.SNL.Clients.Office.Excel.Functions.SPG(EG402, "SP_COUNTRY_NAME")</f>
        <v>Namibia</v>
      </c>
      <c r="EO402" t="str">
        <f>_xll.SNL.Clients.Office.Excel.Functions.SPG(EL402, "SP_COUNTRY_NAME")</f>
        <v>#INVALID COMPANY ID</v>
      </c>
      <c r="ET402" t="str">
        <f>_xll.SNL.Clients.Office.Excel.Functions.SPG(EQ402, "SP_COUNTRY_NAME")</f>
        <v>#INVALID COMPANY ID</v>
      </c>
      <c r="EY402" t="str">
        <f>_xll.SNL.Clients.Office.Excel.Functions.SPG(EV402, "SP_COUNTRY_NAME")</f>
        <v>#INVALID COMPANY ID</v>
      </c>
      <c r="EZ402" t="s">
        <v>1521</v>
      </c>
      <c r="FA402">
        <v>4116182</v>
      </c>
      <c r="FB402" t="s">
        <v>398</v>
      </c>
      <c r="FC402" s="11">
        <v>0</v>
      </c>
      <c r="FD402" t="str">
        <f>_xll.SNL.Clients.Office.Excel.Functions.SPG(FA402, "SP_COUNTRY_NAME")</f>
        <v>USA</v>
      </c>
      <c r="FE402" t="s">
        <v>1521</v>
      </c>
      <c r="FF402">
        <v>4116182</v>
      </c>
      <c r="FG402" t="s">
        <v>398</v>
      </c>
      <c r="FH402" s="11">
        <v>0</v>
      </c>
      <c r="FI402" t="str">
        <f>_xll.SNL.Clients.Office.Excel.Functions.SPG(FF402, "SP_COUNTRY_NAME")</f>
        <v>USA</v>
      </c>
      <c r="FJ402" t="s">
        <v>785</v>
      </c>
      <c r="FK402">
        <v>13069459</v>
      </c>
      <c r="FL402" t="s">
        <v>398</v>
      </c>
      <c r="FM402" s="11">
        <v>0</v>
      </c>
      <c r="FN402" t="str">
        <f>_xll.SNL.Clients.Office.Excel.Functions.SPG(FK402, "SP_COUNTRY_NAME")</f>
        <v>South Africa</v>
      </c>
      <c r="FS402" t="str">
        <f>_xll.SNL.Clients.Office.Excel.Functions.SPG(FP402, "SP_COUNTRY_NAME")</f>
        <v>#INVALID COMPANY ID</v>
      </c>
      <c r="FT402" t="s">
        <v>752</v>
      </c>
      <c r="FU402">
        <v>4234965</v>
      </c>
      <c r="FV402" t="s">
        <v>398</v>
      </c>
      <c r="FW402" s="11">
        <v>0</v>
      </c>
      <c r="FX402" t="str">
        <f>_xll.SNL.Clients.Office.Excel.Functions.SPG(FU402, "SP_COUNTRY_NAME")</f>
        <v>Namibia</v>
      </c>
      <c r="GC402" t="str">
        <f>_xll.SNL.Clients.Office.Excel.Functions.SPG(FZ402, "SP_COUNTRY_NAME")</f>
        <v>#INVALID COMPANY ID</v>
      </c>
      <c r="GH402" t="str">
        <f>_xll.SNL.Clients.Office.Excel.Functions.SPG(GE402, "SP_COUNTRY_NAME")</f>
        <v>#INVALID COMPANY ID</v>
      </c>
      <c r="GM402" t="str">
        <f>_xll.SNL.Clients.Office.Excel.Functions.SPG(GJ402, "SP_COUNTRY_NAME")</f>
        <v>#INVALID COMPANY ID</v>
      </c>
      <c r="GR402" t="str">
        <f>_xll.SNL.Clients.Office.Excel.Functions.SPG(GO402, "SP_COUNTRY_NAME")</f>
        <v>#INVALID COMPANY ID</v>
      </c>
      <c r="GW402" t="str">
        <f>_xll.SNL.Clients.Office.Excel.Functions.SPG(GT402, "SP_COUNTRY_NAME")</f>
        <v>#INVALID COMPANY ID</v>
      </c>
      <c r="HB402" t="str">
        <f>_xll.SNL.Clients.Office.Excel.Functions.SPG(GY402, "SP_COUNTRY_NAME")</f>
        <v>#INVALID COMPANY ID</v>
      </c>
      <c r="HC402" t="s">
        <v>785</v>
      </c>
      <c r="HD402">
        <v>13069459</v>
      </c>
      <c r="HE402" t="s">
        <v>398</v>
      </c>
      <c r="HF402" s="11">
        <v>0</v>
      </c>
      <c r="HG402" t="str">
        <f>_xll.SNL.Clients.Office.Excel.Functions.SPG(HD402, "SP_COUNTRY_NAME")</f>
        <v>South Africa</v>
      </c>
      <c r="HL402" t="str">
        <f>_xll.SNL.Clients.Office.Excel.Functions.SPG(HI402, "SP_COUNTRY_NAME")</f>
        <v>#INVALID COMPANY ID</v>
      </c>
      <c r="HQ402" t="str">
        <f>_xll.SNL.Clients.Office.Excel.Functions.SPG(HN402, "SP_COUNTRY_NAME")</f>
        <v>#INVALID COMPANY ID</v>
      </c>
      <c r="HR402" t="s">
        <v>785</v>
      </c>
      <c r="HS402">
        <v>13069459</v>
      </c>
      <c r="HT402" t="s">
        <v>398</v>
      </c>
      <c r="HU402" s="11">
        <v>0</v>
      </c>
      <c r="HV402" t="str">
        <f>_xll.SNL.Clients.Office.Excel.Functions.SPG(HS402, "SP_COUNTRY_NAME")</f>
        <v>South Africa</v>
      </c>
      <c r="HW402" t="s">
        <v>752</v>
      </c>
      <c r="HX402">
        <v>4234965</v>
      </c>
      <c r="HY402" t="s">
        <v>398</v>
      </c>
      <c r="HZ402" s="11">
        <v>0</v>
      </c>
      <c r="IA402" t="str">
        <f>_xll.SNL.Clients.Office.Excel.Functions.SPG(HX402, "SP_COUNTRY_NAME")</f>
        <v>Namibia</v>
      </c>
      <c r="IF402" t="str">
        <f>_xll.SNL.Clients.Office.Excel.Functions.SPG(IC402, "SP_COUNTRY_NAME")</f>
        <v>#INVALID COMPANY ID</v>
      </c>
      <c r="IK402" t="str">
        <f>_xll.SNL.Clients.Office.Excel.Functions.SPG(IH402, "SP_COUNTRY_NAME")</f>
        <v>#INVALID COMPANY ID</v>
      </c>
      <c r="IP402" t="str">
        <f>_xll.SNL.Clients.Office.Excel.Functions.SPG(IM402, "SP_COUNTRY_NAME")</f>
        <v>#INVALID COMPANY ID</v>
      </c>
      <c r="IU402" t="str">
        <f>_xll.SNL.Clients.Office.Excel.Functions.SPG(IR402, "SP_COUNTRY_NAME")</f>
        <v>#INVALID COMPANY ID</v>
      </c>
      <c r="IZ402" t="str">
        <f>_xll.SNL.Clients.Office.Excel.Functions.SPG(IW402, "SP_COUNTRY_NAME")</f>
        <v>#INVALID COMPANY ID</v>
      </c>
      <c r="JE402" t="str">
        <f>_xll.SNL.Clients.Office.Excel.Functions.SPG(JB402, "SP_COUNTRY_NAME")</f>
        <v>#INVALID COMPANY ID</v>
      </c>
      <c r="JF402" t="s">
        <v>949</v>
      </c>
      <c r="JG402">
        <v>4261553</v>
      </c>
      <c r="JH402" t="s">
        <v>398</v>
      </c>
      <c r="JI402" s="11">
        <v>0</v>
      </c>
      <c r="JJ402" t="str">
        <f>_xll.SNL.Clients.Office.Excel.Functions.SPG(JG402, "SP_COUNTRY_NAME")</f>
        <v>Türkiye</v>
      </c>
      <c r="JK402" t="s">
        <v>1521</v>
      </c>
      <c r="JL402">
        <v>4116182</v>
      </c>
      <c r="JM402" t="s">
        <v>398</v>
      </c>
      <c r="JN402" s="11">
        <v>0</v>
      </c>
      <c r="JO402" t="str">
        <f>_xll.SNL.Clients.Office.Excel.Functions.SPG(JL402, "SP_COUNTRY_NAME")</f>
        <v>USA</v>
      </c>
      <c r="JT402" t="str">
        <f>_xll.SNL.Clients.Office.Excel.Functions.SPG(JQ402, "SP_COUNTRY_NAME")</f>
        <v>#INVALID COMPANY ID</v>
      </c>
      <c r="JY402" t="str">
        <f>_xll.SNL.Clients.Office.Excel.Functions.SPG(JV402, "SP_COUNTRY_NAME")</f>
        <v>#INVALID COMPANY ID</v>
      </c>
      <c r="JZ402" t="s">
        <v>785</v>
      </c>
      <c r="KA402">
        <v>13069459</v>
      </c>
      <c r="KB402" t="s">
        <v>398</v>
      </c>
      <c r="KC402" s="11">
        <v>0</v>
      </c>
      <c r="KD402" t="str">
        <f>_xll.SNL.Clients.Office.Excel.Functions.SPG(KA402, "SP_COUNTRY_NAME")</f>
        <v>South Africa</v>
      </c>
      <c r="KI402" t="str">
        <f>_xll.SNL.Clients.Office.Excel.Functions.SPG(KF402, "SP_COUNTRY_NAME")</f>
        <v>#INVALID COMPANY ID</v>
      </c>
      <c r="KN402" t="str">
        <f>_xll.SNL.Clients.Office.Excel.Functions.SPG(KK402, "SP_COUNTRY_NAME")</f>
        <v>#INVALID COMPANY ID</v>
      </c>
    </row>
    <row r="403" spans="5:300" x14ac:dyDescent="0.35">
      <c r="E403" t="str">
        <f>_xll.SNL.Clients.Office.Excel.Functions.SPG(B403, "SP_COUNTRY_NAME")</f>
        <v>#INVALID COMPANY ID</v>
      </c>
      <c r="F403" t="s">
        <v>743</v>
      </c>
      <c r="G403">
        <v>5854916</v>
      </c>
      <c r="H403" t="s">
        <v>398</v>
      </c>
      <c r="I403" s="11">
        <v>0</v>
      </c>
      <c r="J403" t="str">
        <f>_xll.SNL.Clients.Office.Excel.Functions.SPG(G403, "SP_COUNTRY_NAME")</f>
        <v>South Africa</v>
      </c>
      <c r="O403" t="str">
        <f>_xll.SNL.Clients.Office.Excel.Functions.SPG(L403, "SP_COUNTRY_NAME")</f>
        <v>#INVALID COMPANY ID</v>
      </c>
      <c r="P403" t="s">
        <v>722</v>
      </c>
      <c r="Q403">
        <v>4239667</v>
      </c>
      <c r="R403" t="s">
        <v>403</v>
      </c>
      <c r="S403" s="11">
        <v>0</v>
      </c>
      <c r="T403" t="str">
        <f>_xll.SNL.Clients.Office.Excel.Functions.SPG(Q403, "SP_COUNTRY_NAME")</f>
        <v>South Africa</v>
      </c>
      <c r="Y403" t="str">
        <f>_xll.SNL.Clients.Office.Excel.Functions.SPG(V403, "SP_COUNTRY_NAME")</f>
        <v>#INVALID COMPANY ID</v>
      </c>
      <c r="AD403" t="str">
        <f>_xll.SNL.Clients.Office.Excel.Functions.SPG(AA403, "SP_COUNTRY_NAME")</f>
        <v>#INVALID COMPANY ID</v>
      </c>
      <c r="AI403" t="str">
        <f>_xll.SNL.Clients.Office.Excel.Functions.SPG(AF403, "SP_COUNTRY_NAME")</f>
        <v>#INVALID COMPANY ID</v>
      </c>
      <c r="AJ403" t="s">
        <v>722</v>
      </c>
      <c r="AK403">
        <v>4239667</v>
      </c>
      <c r="AL403" t="s">
        <v>403</v>
      </c>
      <c r="AM403" s="11">
        <v>0</v>
      </c>
      <c r="AN403" t="str">
        <f>_xll.SNL.Clients.Office.Excel.Functions.SPG(AK403, "SP_COUNTRY_NAME")</f>
        <v>South Africa</v>
      </c>
      <c r="AS403" t="str">
        <f>_xll.SNL.Clients.Office.Excel.Functions.SPG(AP403, "SP_COUNTRY_NAME")</f>
        <v>#INVALID COMPANY ID</v>
      </c>
      <c r="AX403" t="str">
        <f>_xll.SNL.Clients.Office.Excel.Functions.SPG(AU403, "SP_COUNTRY_NAME")</f>
        <v>#INVALID COMPANY ID</v>
      </c>
      <c r="BC403" t="str">
        <f>_xll.SNL.Clients.Office.Excel.Functions.SPG(AZ403, "SP_COUNTRY_NAME")</f>
        <v>#INVALID COMPANY ID</v>
      </c>
      <c r="BH403" t="str">
        <f>_xll.SNL.Clients.Office.Excel.Functions.SPG(BE403, "SP_COUNTRY_NAME")</f>
        <v>#INVALID COMPANY ID</v>
      </c>
      <c r="BM403" t="str">
        <f>_xll.SNL.Clients.Office.Excel.Functions.SPG(BJ403, "SP_COUNTRY_NAME")</f>
        <v>#INVALID COMPANY ID</v>
      </c>
      <c r="BR403" t="str">
        <f>_xll.SNL.Clients.Office.Excel.Functions.SPG(BO403, "SP_COUNTRY_NAME")</f>
        <v>#INVALID COMPANY ID</v>
      </c>
      <c r="BW403" t="str">
        <f>_xll.SNL.Clients.Office.Excel.Functions.SPG(BT403, "SP_COUNTRY_NAME")</f>
        <v>#INVALID COMPANY ID</v>
      </c>
      <c r="BX403" t="s">
        <v>927</v>
      </c>
      <c r="BY403">
        <v>10890287</v>
      </c>
      <c r="BZ403" t="s">
        <v>398</v>
      </c>
      <c r="CA403" s="11">
        <v>0</v>
      </c>
      <c r="CB403" t="str">
        <f>_xll.SNL.Clients.Office.Excel.Functions.SPG(BY403, "SP_COUNTRY_NAME")</f>
        <v>South Africa</v>
      </c>
      <c r="CC403" t="s">
        <v>1522</v>
      </c>
      <c r="CD403">
        <v>5857235</v>
      </c>
      <c r="CE403" t="s">
        <v>403</v>
      </c>
      <c r="CF403" s="11">
        <v>0</v>
      </c>
      <c r="CG403" t="str">
        <f>_xll.SNL.Clients.Office.Excel.Functions.SPG(CD403, "SP_COUNTRY_NAME")</f>
        <v>Brazil</v>
      </c>
      <c r="CH403" t="s">
        <v>927</v>
      </c>
      <c r="CI403">
        <v>10890287</v>
      </c>
      <c r="CJ403" t="s">
        <v>398</v>
      </c>
      <c r="CK403" s="11">
        <v>0</v>
      </c>
      <c r="CL403" t="str">
        <f>_xll.SNL.Clients.Office.Excel.Functions.SPG(CI403, "SP_COUNTRY_NAME")</f>
        <v>South Africa</v>
      </c>
      <c r="CQ403" t="str">
        <f>_xll.SNL.Clients.Office.Excel.Functions.SPG(CN403, "SP_COUNTRY_NAME")</f>
        <v>#INVALID COMPANY ID</v>
      </c>
      <c r="CV403" t="str">
        <f>_xll.SNL.Clients.Office.Excel.Functions.SPG(CS403, "SP_COUNTRY_NAME")</f>
        <v>#INVALID COMPANY ID</v>
      </c>
      <c r="CW403" t="s">
        <v>927</v>
      </c>
      <c r="CX403">
        <v>10890287</v>
      </c>
      <c r="CY403" t="s">
        <v>398</v>
      </c>
      <c r="CZ403" s="11">
        <v>0</v>
      </c>
      <c r="DA403" t="str">
        <f>_xll.SNL.Clients.Office.Excel.Functions.SPG(CX403, "SP_COUNTRY_NAME")</f>
        <v>South Africa</v>
      </c>
      <c r="DF403" t="str">
        <f>_xll.SNL.Clients.Office.Excel.Functions.SPG(DC403, "SP_COUNTRY_NAME")</f>
        <v>#INVALID COMPANY ID</v>
      </c>
      <c r="DK403" t="str">
        <f>_xll.SNL.Clients.Office.Excel.Functions.SPG(DH403, "SP_COUNTRY_NAME")</f>
        <v>#INVALID COMPANY ID</v>
      </c>
      <c r="DL403" t="s">
        <v>743</v>
      </c>
      <c r="DM403">
        <v>5854916</v>
      </c>
      <c r="DN403" t="s">
        <v>398</v>
      </c>
      <c r="DO403" s="11">
        <v>0</v>
      </c>
      <c r="DP403" t="str">
        <f>_xll.SNL.Clients.Office.Excel.Functions.SPG(DM403, "SP_COUNTRY_NAME")</f>
        <v>South Africa</v>
      </c>
      <c r="DQ403" t="s">
        <v>743</v>
      </c>
      <c r="DR403">
        <v>5854916</v>
      </c>
      <c r="DS403" t="s">
        <v>398</v>
      </c>
      <c r="DT403" s="11">
        <v>0</v>
      </c>
      <c r="DU403" t="str">
        <f>_xll.SNL.Clients.Office.Excel.Functions.SPG(DR403, "SP_COUNTRY_NAME")</f>
        <v>South Africa</v>
      </c>
      <c r="DV403" t="s">
        <v>743</v>
      </c>
      <c r="DW403">
        <v>5854916</v>
      </c>
      <c r="DX403" t="s">
        <v>398</v>
      </c>
      <c r="DY403" s="11">
        <v>0</v>
      </c>
      <c r="DZ403" t="str">
        <f>_xll.SNL.Clients.Office.Excel.Functions.SPG(DW403, "SP_COUNTRY_NAME")</f>
        <v>South Africa</v>
      </c>
      <c r="EE403" t="str">
        <f>_xll.SNL.Clients.Office.Excel.Functions.SPG(EB403, "SP_COUNTRY_NAME")</f>
        <v>#INVALID COMPANY ID</v>
      </c>
      <c r="EF403" t="s">
        <v>753</v>
      </c>
      <c r="EG403">
        <v>14965291</v>
      </c>
      <c r="EH403" t="s">
        <v>398</v>
      </c>
      <c r="EI403" s="11">
        <v>0</v>
      </c>
      <c r="EJ403" t="str">
        <f>_xll.SNL.Clients.Office.Excel.Functions.SPG(EG403, "SP_COUNTRY_NAME")</f>
        <v>South Africa</v>
      </c>
      <c r="EO403" t="str">
        <f>_xll.SNL.Clients.Office.Excel.Functions.SPG(EL403, "SP_COUNTRY_NAME")</f>
        <v>#INVALID COMPANY ID</v>
      </c>
      <c r="ET403" t="str">
        <f>_xll.SNL.Clients.Office.Excel.Functions.SPG(EQ403, "SP_COUNTRY_NAME")</f>
        <v>#INVALID COMPANY ID</v>
      </c>
      <c r="EY403" t="str">
        <f>_xll.SNL.Clients.Office.Excel.Functions.SPG(EV403, "SP_COUNTRY_NAME")</f>
        <v>#INVALID COMPANY ID</v>
      </c>
      <c r="EZ403" t="s">
        <v>1522</v>
      </c>
      <c r="FA403">
        <v>5857235</v>
      </c>
      <c r="FB403" t="s">
        <v>403</v>
      </c>
      <c r="FC403" s="11">
        <v>0</v>
      </c>
      <c r="FD403" t="str">
        <f>_xll.SNL.Clients.Office.Excel.Functions.SPG(FA403, "SP_COUNTRY_NAME")</f>
        <v>Brazil</v>
      </c>
      <c r="FE403" t="s">
        <v>1522</v>
      </c>
      <c r="FF403">
        <v>5857235</v>
      </c>
      <c r="FG403" t="s">
        <v>403</v>
      </c>
      <c r="FH403" s="11">
        <v>0</v>
      </c>
      <c r="FI403" t="str">
        <f>_xll.SNL.Clients.Office.Excel.Functions.SPG(FF403, "SP_COUNTRY_NAME")</f>
        <v>Brazil</v>
      </c>
      <c r="FJ403" t="s">
        <v>927</v>
      </c>
      <c r="FK403">
        <v>10890287</v>
      </c>
      <c r="FL403" t="s">
        <v>398</v>
      </c>
      <c r="FM403" s="11">
        <v>0</v>
      </c>
      <c r="FN403" t="str">
        <f>_xll.SNL.Clients.Office.Excel.Functions.SPG(FK403, "SP_COUNTRY_NAME")</f>
        <v>South Africa</v>
      </c>
      <c r="FS403" t="str">
        <f>_xll.SNL.Clients.Office.Excel.Functions.SPG(FP403, "SP_COUNTRY_NAME")</f>
        <v>#INVALID COMPANY ID</v>
      </c>
      <c r="FT403" t="s">
        <v>753</v>
      </c>
      <c r="FU403">
        <v>14965291</v>
      </c>
      <c r="FV403" t="s">
        <v>398</v>
      </c>
      <c r="FW403" s="11">
        <v>0</v>
      </c>
      <c r="FX403" t="str">
        <f>_xll.SNL.Clients.Office.Excel.Functions.SPG(FU403, "SP_COUNTRY_NAME")</f>
        <v>South Africa</v>
      </c>
      <c r="GC403" t="str">
        <f>_xll.SNL.Clients.Office.Excel.Functions.SPG(FZ403, "SP_COUNTRY_NAME")</f>
        <v>#INVALID COMPANY ID</v>
      </c>
      <c r="GH403" t="str">
        <f>_xll.SNL.Clients.Office.Excel.Functions.SPG(GE403, "SP_COUNTRY_NAME")</f>
        <v>#INVALID COMPANY ID</v>
      </c>
      <c r="GM403" t="str">
        <f>_xll.SNL.Clients.Office.Excel.Functions.SPG(GJ403, "SP_COUNTRY_NAME")</f>
        <v>#INVALID COMPANY ID</v>
      </c>
      <c r="GR403" t="str">
        <f>_xll.SNL.Clients.Office.Excel.Functions.SPG(GO403, "SP_COUNTRY_NAME")</f>
        <v>#INVALID COMPANY ID</v>
      </c>
      <c r="GW403" t="str">
        <f>_xll.SNL.Clients.Office.Excel.Functions.SPG(GT403, "SP_COUNTRY_NAME")</f>
        <v>#INVALID COMPANY ID</v>
      </c>
      <c r="HB403" t="str">
        <f>_xll.SNL.Clients.Office.Excel.Functions.SPG(GY403, "SP_COUNTRY_NAME")</f>
        <v>#INVALID COMPANY ID</v>
      </c>
      <c r="HC403" t="s">
        <v>927</v>
      </c>
      <c r="HD403">
        <v>10890287</v>
      </c>
      <c r="HE403" t="s">
        <v>398</v>
      </c>
      <c r="HF403" s="11">
        <v>0</v>
      </c>
      <c r="HG403" t="str">
        <f>_xll.SNL.Clients.Office.Excel.Functions.SPG(HD403, "SP_COUNTRY_NAME")</f>
        <v>South Africa</v>
      </c>
      <c r="HL403" t="str">
        <f>_xll.SNL.Clients.Office.Excel.Functions.SPG(HI403, "SP_COUNTRY_NAME")</f>
        <v>#INVALID COMPANY ID</v>
      </c>
      <c r="HQ403" t="str">
        <f>_xll.SNL.Clients.Office.Excel.Functions.SPG(HN403, "SP_COUNTRY_NAME")</f>
        <v>#INVALID COMPANY ID</v>
      </c>
      <c r="HR403" t="s">
        <v>927</v>
      </c>
      <c r="HS403">
        <v>10890287</v>
      </c>
      <c r="HT403" t="s">
        <v>398</v>
      </c>
      <c r="HU403" s="11">
        <v>0</v>
      </c>
      <c r="HV403" t="str">
        <f>_xll.SNL.Clients.Office.Excel.Functions.SPG(HS403, "SP_COUNTRY_NAME")</f>
        <v>South Africa</v>
      </c>
      <c r="HW403" t="s">
        <v>753</v>
      </c>
      <c r="HX403">
        <v>14965291</v>
      </c>
      <c r="HY403" t="s">
        <v>398</v>
      </c>
      <c r="HZ403" s="11">
        <v>0</v>
      </c>
      <c r="IA403" t="str">
        <f>_xll.SNL.Clients.Office.Excel.Functions.SPG(HX403, "SP_COUNTRY_NAME")</f>
        <v>South Africa</v>
      </c>
      <c r="IF403" t="str">
        <f>_xll.SNL.Clients.Office.Excel.Functions.SPG(IC403, "SP_COUNTRY_NAME")</f>
        <v>#INVALID COMPANY ID</v>
      </c>
      <c r="IK403" t="str">
        <f>_xll.SNL.Clients.Office.Excel.Functions.SPG(IH403, "SP_COUNTRY_NAME")</f>
        <v>#INVALID COMPANY ID</v>
      </c>
      <c r="IP403" t="str">
        <f>_xll.SNL.Clients.Office.Excel.Functions.SPG(IM403, "SP_COUNTRY_NAME")</f>
        <v>#INVALID COMPANY ID</v>
      </c>
      <c r="IU403" t="str">
        <f>_xll.SNL.Clients.Office.Excel.Functions.SPG(IR403, "SP_COUNTRY_NAME")</f>
        <v>#INVALID COMPANY ID</v>
      </c>
      <c r="IZ403" t="str">
        <f>_xll.SNL.Clients.Office.Excel.Functions.SPG(IW403, "SP_COUNTRY_NAME")</f>
        <v>#INVALID COMPANY ID</v>
      </c>
      <c r="JE403" t="str">
        <f>_xll.SNL.Clients.Office.Excel.Functions.SPG(JB403, "SP_COUNTRY_NAME")</f>
        <v>#INVALID COMPANY ID</v>
      </c>
      <c r="JF403" t="s">
        <v>743</v>
      </c>
      <c r="JG403">
        <v>5854916</v>
      </c>
      <c r="JH403" t="s">
        <v>398</v>
      </c>
      <c r="JI403" s="11">
        <v>0</v>
      </c>
      <c r="JJ403" t="str">
        <f>_xll.SNL.Clients.Office.Excel.Functions.SPG(JG403, "SP_COUNTRY_NAME")</f>
        <v>South Africa</v>
      </c>
      <c r="JK403" t="s">
        <v>1522</v>
      </c>
      <c r="JL403">
        <v>5857235</v>
      </c>
      <c r="JM403" t="s">
        <v>403</v>
      </c>
      <c r="JN403" s="11">
        <v>0</v>
      </c>
      <c r="JO403" t="str">
        <f>_xll.SNL.Clients.Office.Excel.Functions.SPG(JL403, "SP_COUNTRY_NAME")</f>
        <v>Brazil</v>
      </c>
      <c r="JT403" t="str">
        <f>_xll.SNL.Clients.Office.Excel.Functions.SPG(JQ403, "SP_COUNTRY_NAME")</f>
        <v>#INVALID COMPANY ID</v>
      </c>
      <c r="JY403" t="str">
        <f>_xll.SNL.Clients.Office.Excel.Functions.SPG(JV403, "SP_COUNTRY_NAME")</f>
        <v>#INVALID COMPANY ID</v>
      </c>
      <c r="JZ403" t="s">
        <v>927</v>
      </c>
      <c r="KA403">
        <v>10890287</v>
      </c>
      <c r="KB403" t="s">
        <v>398</v>
      </c>
      <c r="KC403" s="11">
        <v>0</v>
      </c>
      <c r="KD403" t="str">
        <f>_xll.SNL.Clients.Office.Excel.Functions.SPG(KA403, "SP_COUNTRY_NAME")</f>
        <v>South Africa</v>
      </c>
      <c r="KI403" t="str">
        <f>_xll.SNL.Clients.Office.Excel.Functions.SPG(KF403, "SP_COUNTRY_NAME")</f>
        <v>#INVALID COMPANY ID</v>
      </c>
      <c r="KN403" t="str">
        <f>_xll.SNL.Clients.Office.Excel.Functions.SPG(KK403, "SP_COUNTRY_NAME")</f>
        <v>#INVALID COMPANY ID</v>
      </c>
    </row>
    <row r="404" spans="5:300" x14ac:dyDescent="0.35">
      <c r="E404" t="str">
        <f>_xll.SNL.Clients.Office.Excel.Functions.SPG(B404, "SP_COUNTRY_NAME")</f>
        <v>#INVALID COMPANY ID</v>
      </c>
      <c r="F404" t="s">
        <v>534</v>
      </c>
      <c r="G404">
        <v>7060057</v>
      </c>
      <c r="H404" t="s">
        <v>398</v>
      </c>
      <c r="I404" s="11">
        <v>0</v>
      </c>
      <c r="J404" t="str">
        <f>_xll.SNL.Clients.Office.Excel.Functions.SPG(G404, "SP_COUNTRY_NAME")</f>
        <v>Switzerland</v>
      </c>
      <c r="O404" t="str">
        <f>_xll.SNL.Clients.Office.Excel.Functions.SPG(L404, "SP_COUNTRY_NAME")</f>
        <v>#INVALID COMPANY ID</v>
      </c>
      <c r="P404" t="s">
        <v>748</v>
      </c>
      <c r="Q404">
        <v>4213188</v>
      </c>
      <c r="R404" t="s">
        <v>398</v>
      </c>
      <c r="S404" s="11">
        <v>0</v>
      </c>
      <c r="T404" t="str">
        <f>_xll.SNL.Clients.Office.Excel.Functions.SPG(Q404, "SP_COUNTRY_NAME")</f>
        <v>South Africa</v>
      </c>
      <c r="Y404" t="str">
        <f>_xll.SNL.Clients.Office.Excel.Functions.SPG(V404, "SP_COUNTRY_NAME")</f>
        <v>#INVALID COMPANY ID</v>
      </c>
      <c r="AD404" t="str">
        <f>_xll.SNL.Clients.Office.Excel.Functions.SPG(AA404, "SP_COUNTRY_NAME")</f>
        <v>#INVALID COMPANY ID</v>
      </c>
      <c r="AI404" t="str">
        <f>_xll.SNL.Clients.Office.Excel.Functions.SPG(AF404, "SP_COUNTRY_NAME")</f>
        <v>#INVALID COMPANY ID</v>
      </c>
      <c r="AJ404" t="s">
        <v>748</v>
      </c>
      <c r="AK404">
        <v>4213188</v>
      </c>
      <c r="AL404" t="s">
        <v>398</v>
      </c>
      <c r="AM404" s="11">
        <v>0</v>
      </c>
      <c r="AN404" t="str">
        <f>_xll.SNL.Clients.Office.Excel.Functions.SPG(AK404, "SP_COUNTRY_NAME")</f>
        <v>South Africa</v>
      </c>
      <c r="AS404" t="str">
        <f>_xll.SNL.Clients.Office.Excel.Functions.SPG(AP404, "SP_COUNTRY_NAME")</f>
        <v>#INVALID COMPANY ID</v>
      </c>
      <c r="AX404" t="str">
        <f>_xll.SNL.Clients.Office.Excel.Functions.SPG(AU404, "SP_COUNTRY_NAME")</f>
        <v>#INVALID COMPANY ID</v>
      </c>
      <c r="BC404" t="str">
        <f>_xll.SNL.Clients.Office.Excel.Functions.SPG(AZ404, "SP_COUNTRY_NAME")</f>
        <v>#INVALID COMPANY ID</v>
      </c>
      <c r="BH404" t="str">
        <f>_xll.SNL.Clients.Office.Excel.Functions.SPG(BE404, "SP_COUNTRY_NAME")</f>
        <v>#INVALID COMPANY ID</v>
      </c>
      <c r="BM404" t="str">
        <f>_xll.SNL.Clients.Office.Excel.Functions.SPG(BJ404, "SP_COUNTRY_NAME")</f>
        <v>#INVALID COMPANY ID</v>
      </c>
      <c r="BR404" t="str">
        <f>_xll.SNL.Clients.Office.Excel.Functions.SPG(BO404, "SP_COUNTRY_NAME")</f>
        <v>#INVALID COMPANY ID</v>
      </c>
      <c r="BW404" t="str">
        <f>_xll.SNL.Clients.Office.Excel.Functions.SPG(BT404, "SP_COUNTRY_NAME")</f>
        <v>#INVALID COMPANY ID</v>
      </c>
      <c r="BX404" t="s">
        <v>1826</v>
      </c>
      <c r="BY404">
        <v>4273050</v>
      </c>
      <c r="BZ404" t="s">
        <v>398</v>
      </c>
      <c r="CA404" s="11">
        <v>0</v>
      </c>
      <c r="CB404" t="str">
        <f>_xll.SNL.Clients.Office.Excel.Functions.SPG(BY404, "SP_COUNTRY_NAME")</f>
        <v>USA</v>
      </c>
      <c r="CC404" t="s">
        <v>1523</v>
      </c>
      <c r="CD404" t="s">
        <v>348</v>
      </c>
      <c r="CE404" t="s">
        <v>406</v>
      </c>
      <c r="CF404" s="11">
        <v>0</v>
      </c>
      <c r="CG404" t="str">
        <f>_xll.SNL.Clients.Office.Excel.Functions.SPG(CD404, "SP_COUNTRY_NAME")</f>
        <v>China</v>
      </c>
      <c r="CH404" t="s">
        <v>1826</v>
      </c>
      <c r="CI404">
        <v>4273050</v>
      </c>
      <c r="CJ404" t="s">
        <v>398</v>
      </c>
      <c r="CK404" s="11">
        <v>0</v>
      </c>
      <c r="CL404" t="str">
        <f>_xll.SNL.Clients.Office.Excel.Functions.SPG(CI404, "SP_COUNTRY_NAME")</f>
        <v>USA</v>
      </c>
      <c r="CQ404" t="str">
        <f>_xll.SNL.Clients.Office.Excel.Functions.SPG(CN404, "SP_COUNTRY_NAME")</f>
        <v>#INVALID COMPANY ID</v>
      </c>
      <c r="CV404" t="str">
        <f>_xll.SNL.Clients.Office.Excel.Functions.SPG(CS404, "SP_COUNTRY_NAME")</f>
        <v>#INVALID COMPANY ID</v>
      </c>
      <c r="CW404" t="s">
        <v>1826</v>
      </c>
      <c r="CX404">
        <v>4273050</v>
      </c>
      <c r="CY404" t="s">
        <v>398</v>
      </c>
      <c r="CZ404" s="11">
        <v>0</v>
      </c>
      <c r="DA404" t="str">
        <f>_xll.SNL.Clients.Office.Excel.Functions.SPG(CX404, "SP_COUNTRY_NAME")</f>
        <v>USA</v>
      </c>
      <c r="DF404" t="str">
        <f>_xll.SNL.Clients.Office.Excel.Functions.SPG(DC404, "SP_COUNTRY_NAME")</f>
        <v>#INVALID COMPANY ID</v>
      </c>
      <c r="DK404" t="str">
        <f>_xll.SNL.Clients.Office.Excel.Functions.SPG(DH404, "SP_COUNTRY_NAME")</f>
        <v>#INVALID COMPANY ID</v>
      </c>
      <c r="DL404" t="s">
        <v>534</v>
      </c>
      <c r="DM404">
        <v>7060057</v>
      </c>
      <c r="DN404" t="s">
        <v>398</v>
      </c>
      <c r="DO404" s="11">
        <v>0</v>
      </c>
      <c r="DP404" t="str">
        <f>_xll.SNL.Clients.Office.Excel.Functions.SPG(DM404, "SP_COUNTRY_NAME")</f>
        <v>Switzerland</v>
      </c>
      <c r="DQ404" t="s">
        <v>534</v>
      </c>
      <c r="DR404">
        <v>7060057</v>
      </c>
      <c r="DS404" t="s">
        <v>398</v>
      </c>
      <c r="DT404" s="11">
        <v>0</v>
      </c>
      <c r="DU404" t="str">
        <f>_xll.SNL.Clients.Office.Excel.Functions.SPG(DR404, "SP_COUNTRY_NAME")</f>
        <v>Switzerland</v>
      </c>
      <c r="DV404" t="s">
        <v>534</v>
      </c>
      <c r="DW404">
        <v>7060057</v>
      </c>
      <c r="DX404" t="s">
        <v>398</v>
      </c>
      <c r="DY404" s="11">
        <v>0</v>
      </c>
      <c r="DZ404" t="str">
        <f>_xll.SNL.Clients.Office.Excel.Functions.SPG(DW404, "SP_COUNTRY_NAME")</f>
        <v>Switzerland</v>
      </c>
      <c r="EE404" t="str">
        <f>_xll.SNL.Clients.Office.Excel.Functions.SPG(EB404, "SP_COUNTRY_NAME")</f>
        <v>#INVALID COMPANY ID</v>
      </c>
      <c r="EF404" t="s">
        <v>1165</v>
      </c>
      <c r="EG404">
        <v>4036943</v>
      </c>
      <c r="EH404" t="s">
        <v>398</v>
      </c>
      <c r="EI404" s="11">
        <v>0</v>
      </c>
      <c r="EJ404" t="str">
        <f>_xll.SNL.Clients.Office.Excel.Functions.SPG(EG404, "SP_COUNTRY_NAME")</f>
        <v>USA</v>
      </c>
      <c r="EO404" t="str">
        <f>_xll.SNL.Clients.Office.Excel.Functions.SPG(EL404, "SP_COUNTRY_NAME")</f>
        <v>#INVALID COMPANY ID</v>
      </c>
      <c r="ET404" t="str">
        <f>_xll.SNL.Clients.Office.Excel.Functions.SPG(EQ404, "SP_COUNTRY_NAME")</f>
        <v>#INVALID COMPANY ID</v>
      </c>
      <c r="EY404" t="str">
        <f>_xll.SNL.Clients.Office.Excel.Functions.SPG(EV404, "SP_COUNTRY_NAME")</f>
        <v>#INVALID COMPANY ID</v>
      </c>
      <c r="EZ404" t="s">
        <v>1523</v>
      </c>
      <c r="FA404" t="s">
        <v>348</v>
      </c>
      <c r="FB404" t="s">
        <v>406</v>
      </c>
      <c r="FC404" s="11">
        <v>0</v>
      </c>
      <c r="FD404" t="str">
        <f>_xll.SNL.Clients.Office.Excel.Functions.SPG(FA404, "SP_COUNTRY_NAME")</f>
        <v>China</v>
      </c>
      <c r="FE404" t="s">
        <v>1523</v>
      </c>
      <c r="FF404" t="s">
        <v>348</v>
      </c>
      <c r="FG404" t="s">
        <v>406</v>
      </c>
      <c r="FH404" s="11">
        <v>0</v>
      </c>
      <c r="FI404" t="str">
        <f>_xll.SNL.Clients.Office.Excel.Functions.SPG(FF404, "SP_COUNTRY_NAME")</f>
        <v>China</v>
      </c>
      <c r="FJ404" t="s">
        <v>1826</v>
      </c>
      <c r="FK404">
        <v>4273050</v>
      </c>
      <c r="FL404" t="s">
        <v>398</v>
      </c>
      <c r="FM404" s="11">
        <v>0</v>
      </c>
      <c r="FN404" t="str">
        <f>_xll.SNL.Clients.Office.Excel.Functions.SPG(FK404, "SP_COUNTRY_NAME")</f>
        <v>USA</v>
      </c>
      <c r="FS404" t="str">
        <f>_xll.SNL.Clients.Office.Excel.Functions.SPG(FP404, "SP_COUNTRY_NAME")</f>
        <v>#INVALID COMPANY ID</v>
      </c>
      <c r="FT404" t="s">
        <v>1165</v>
      </c>
      <c r="FU404">
        <v>4036943</v>
      </c>
      <c r="FV404" t="s">
        <v>398</v>
      </c>
      <c r="FW404" s="11">
        <v>0</v>
      </c>
      <c r="FX404" t="str">
        <f>_xll.SNL.Clients.Office.Excel.Functions.SPG(FU404, "SP_COUNTRY_NAME")</f>
        <v>USA</v>
      </c>
      <c r="GC404" t="str">
        <f>_xll.SNL.Clients.Office.Excel.Functions.SPG(FZ404, "SP_COUNTRY_NAME")</f>
        <v>#INVALID COMPANY ID</v>
      </c>
      <c r="GH404" t="str">
        <f>_xll.SNL.Clients.Office.Excel.Functions.SPG(GE404, "SP_COUNTRY_NAME")</f>
        <v>#INVALID COMPANY ID</v>
      </c>
      <c r="GM404" t="str">
        <f>_xll.SNL.Clients.Office.Excel.Functions.SPG(GJ404, "SP_COUNTRY_NAME")</f>
        <v>#INVALID COMPANY ID</v>
      </c>
      <c r="GR404" t="str">
        <f>_xll.SNL.Clients.Office.Excel.Functions.SPG(GO404, "SP_COUNTRY_NAME")</f>
        <v>#INVALID COMPANY ID</v>
      </c>
      <c r="GW404" t="str">
        <f>_xll.SNL.Clients.Office.Excel.Functions.SPG(GT404, "SP_COUNTRY_NAME")</f>
        <v>#INVALID COMPANY ID</v>
      </c>
      <c r="HB404" t="str">
        <f>_xll.SNL.Clients.Office.Excel.Functions.SPG(GY404, "SP_COUNTRY_NAME")</f>
        <v>#INVALID COMPANY ID</v>
      </c>
      <c r="HC404" t="s">
        <v>1826</v>
      </c>
      <c r="HD404">
        <v>4273050</v>
      </c>
      <c r="HE404" t="s">
        <v>398</v>
      </c>
      <c r="HF404" s="11">
        <v>0</v>
      </c>
      <c r="HG404" t="str">
        <f>_xll.SNL.Clients.Office.Excel.Functions.SPG(HD404, "SP_COUNTRY_NAME")</f>
        <v>USA</v>
      </c>
      <c r="HL404" t="str">
        <f>_xll.SNL.Clients.Office.Excel.Functions.SPG(HI404, "SP_COUNTRY_NAME")</f>
        <v>#INVALID COMPANY ID</v>
      </c>
      <c r="HQ404" t="str">
        <f>_xll.SNL.Clients.Office.Excel.Functions.SPG(HN404, "SP_COUNTRY_NAME")</f>
        <v>#INVALID COMPANY ID</v>
      </c>
      <c r="HR404" t="s">
        <v>1826</v>
      </c>
      <c r="HS404">
        <v>4273050</v>
      </c>
      <c r="HT404" t="s">
        <v>398</v>
      </c>
      <c r="HU404" s="11">
        <v>0</v>
      </c>
      <c r="HV404" t="str">
        <f>_xll.SNL.Clients.Office.Excel.Functions.SPG(HS404, "SP_COUNTRY_NAME")</f>
        <v>USA</v>
      </c>
      <c r="HW404" t="s">
        <v>1165</v>
      </c>
      <c r="HX404">
        <v>4036943</v>
      </c>
      <c r="HY404" t="s">
        <v>398</v>
      </c>
      <c r="HZ404" s="11">
        <v>0</v>
      </c>
      <c r="IA404" t="str">
        <f>_xll.SNL.Clients.Office.Excel.Functions.SPG(HX404, "SP_COUNTRY_NAME")</f>
        <v>USA</v>
      </c>
      <c r="IF404" t="str">
        <f>_xll.SNL.Clients.Office.Excel.Functions.SPG(IC404, "SP_COUNTRY_NAME")</f>
        <v>#INVALID COMPANY ID</v>
      </c>
      <c r="IK404" t="str">
        <f>_xll.SNL.Clients.Office.Excel.Functions.SPG(IH404, "SP_COUNTRY_NAME")</f>
        <v>#INVALID COMPANY ID</v>
      </c>
      <c r="IP404" t="str">
        <f>_xll.SNL.Clients.Office.Excel.Functions.SPG(IM404, "SP_COUNTRY_NAME")</f>
        <v>#INVALID COMPANY ID</v>
      </c>
      <c r="IU404" t="str">
        <f>_xll.SNL.Clients.Office.Excel.Functions.SPG(IR404, "SP_COUNTRY_NAME")</f>
        <v>#INVALID COMPANY ID</v>
      </c>
      <c r="IZ404" t="str">
        <f>_xll.SNL.Clients.Office.Excel.Functions.SPG(IW404, "SP_COUNTRY_NAME")</f>
        <v>#INVALID COMPANY ID</v>
      </c>
      <c r="JE404" t="str">
        <f>_xll.SNL.Clients.Office.Excel.Functions.SPG(JB404, "SP_COUNTRY_NAME")</f>
        <v>#INVALID COMPANY ID</v>
      </c>
      <c r="JF404" t="s">
        <v>534</v>
      </c>
      <c r="JG404">
        <v>7060057</v>
      </c>
      <c r="JH404" t="s">
        <v>398</v>
      </c>
      <c r="JI404" s="11">
        <v>0</v>
      </c>
      <c r="JJ404" t="str">
        <f>_xll.SNL.Clients.Office.Excel.Functions.SPG(JG404, "SP_COUNTRY_NAME")</f>
        <v>Switzerland</v>
      </c>
      <c r="JK404" t="s">
        <v>1523</v>
      </c>
      <c r="JL404" t="s">
        <v>348</v>
      </c>
      <c r="JM404" t="s">
        <v>406</v>
      </c>
      <c r="JN404" s="11">
        <v>0</v>
      </c>
      <c r="JO404" t="str">
        <f>_xll.SNL.Clients.Office.Excel.Functions.SPG(JL404, "SP_COUNTRY_NAME")</f>
        <v>China</v>
      </c>
      <c r="JT404" t="str">
        <f>_xll.SNL.Clients.Office.Excel.Functions.SPG(JQ404, "SP_COUNTRY_NAME")</f>
        <v>#INVALID COMPANY ID</v>
      </c>
      <c r="JY404" t="str">
        <f>_xll.SNL.Clients.Office.Excel.Functions.SPG(JV404, "SP_COUNTRY_NAME")</f>
        <v>#INVALID COMPANY ID</v>
      </c>
      <c r="JZ404" t="s">
        <v>1826</v>
      </c>
      <c r="KA404">
        <v>4273050</v>
      </c>
      <c r="KB404" t="s">
        <v>398</v>
      </c>
      <c r="KC404" s="11">
        <v>0</v>
      </c>
      <c r="KD404" t="str">
        <f>_xll.SNL.Clients.Office.Excel.Functions.SPG(KA404, "SP_COUNTRY_NAME")</f>
        <v>USA</v>
      </c>
      <c r="KI404" t="str">
        <f>_xll.SNL.Clients.Office.Excel.Functions.SPG(KF404, "SP_COUNTRY_NAME")</f>
        <v>#INVALID COMPANY ID</v>
      </c>
      <c r="KN404" t="str">
        <f>_xll.SNL.Clients.Office.Excel.Functions.SPG(KK404, "SP_COUNTRY_NAME")</f>
        <v>#INVALID COMPANY ID</v>
      </c>
    </row>
    <row r="405" spans="5:300" x14ac:dyDescent="0.35">
      <c r="E405" t="str">
        <f>_xll.SNL.Clients.Office.Excel.Functions.SPG(B405, "SP_COUNTRY_NAME")</f>
        <v>#INVALID COMPANY ID</v>
      </c>
      <c r="F405" t="s">
        <v>950</v>
      </c>
      <c r="G405">
        <v>13979957</v>
      </c>
      <c r="H405" t="s">
        <v>398</v>
      </c>
      <c r="I405" s="11">
        <v>0</v>
      </c>
      <c r="J405" t="str">
        <f>_xll.SNL.Clients.Office.Excel.Functions.SPG(G405, "SP_COUNTRY_NAME")</f>
        <v>USA</v>
      </c>
      <c r="O405" t="str">
        <f>_xll.SNL.Clients.Office.Excel.Functions.SPG(L405, "SP_COUNTRY_NAME")</f>
        <v>#INVALID COMPANY ID</v>
      </c>
      <c r="P405" t="s">
        <v>1185</v>
      </c>
      <c r="Q405">
        <v>5807183</v>
      </c>
      <c r="R405" t="s">
        <v>398</v>
      </c>
      <c r="S405" s="11">
        <v>0</v>
      </c>
      <c r="T405" t="str">
        <f>_xll.SNL.Clients.Office.Excel.Functions.SPG(Q405, "SP_COUNTRY_NAME")</f>
        <v>Germany</v>
      </c>
      <c r="Y405" t="str">
        <f>_xll.SNL.Clients.Office.Excel.Functions.SPG(V405, "SP_COUNTRY_NAME")</f>
        <v>#INVALID COMPANY ID</v>
      </c>
      <c r="AD405" t="str">
        <f>_xll.SNL.Clients.Office.Excel.Functions.SPG(AA405, "SP_COUNTRY_NAME")</f>
        <v>#INVALID COMPANY ID</v>
      </c>
      <c r="AI405" t="str">
        <f>_xll.SNL.Clients.Office.Excel.Functions.SPG(AF405, "SP_COUNTRY_NAME")</f>
        <v>#INVALID COMPANY ID</v>
      </c>
      <c r="AJ405" t="s">
        <v>1185</v>
      </c>
      <c r="AK405">
        <v>5807183</v>
      </c>
      <c r="AL405" t="s">
        <v>398</v>
      </c>
      <c r="AM405" s="11">
        <v>0</v>
      </c>
      <c r="AN405" t="str">
        <f>_xll.SNL.Clients.Office.Excel.Functions.SPG(AK405, "SP_COUNTRY_NAME")</f>
        <v>Germany</v>
      </c>
      <c r="AS405" t="str">
        <f>_xll.SNL.Clients.Office.Excel.Functions.SPG(AP405, "SP_COUNTRY_NAME")</f>
        <v>#INVALID COMPANY ID</v>
      </c>
      <c r="AX405" t="str">
        <f>_xll.SNL.Clients.Office.Excel.Functions.SPG(AU405, "SP_COUNTRY_NAME")</f>
        <v>#INVALID COMPANY ID</v>
      </c>
      <c r="BC405" t="str">
        <f>_xll.SNL.Clients.Office.Excel.Functions.SPG(AZ405, "SP_COUNTRY_NAME")</f>
        <v>#INVALID COMPANY ID</v>
      </c>
      <c r="BH405" t="str">
        <f>_xll.SNL.Clients.Office.Excel.Functions.SPG(BE405, "SP_COUNTRY_NAME")</f>
        <v>#INVALID COMPANY ID</v>
      </c>
      <c r="BM405" t="str">
        <f>_xll.SNL.Clients.Office.Excel.Functions.SPG(BJ405, "SP_COUNTRY_NAME")</f>
        <v>#INVALID COMPANY ID</v>
      </c>
      <c r="BR405" t="str">
        <f>_xll.SNL.Clients.Office.Excel.Functions.SPG(BO405, "SP_COUNTRY_NAME")</f>
        <v>#INVALID COMPANY ID</v>
      </c>
      <c r="BW405" t="str">
        <f>_xll.SNL.Clients.Office.Excel.Functions.SPG(BT405, "SP_COUNTRY_NAME")</f>
        <v>#INVALID COMPANY ID</v>
      </c>
      <c r="BX405" t="s">
        <v>787</v>
      </c>
      <c r="BY405">
        <v>4581414</v>
      </c>
      <c r="BZ405" t="s">
        <v>398</v>
      </c>
      <c r="CA405" s="11">
        <v>0</v>
      </c>
      <c r="CB405" t="str">
        <f>_xll.SNL.Clients.Office.Excel.Functions.SPG(BY405, "SP_COUNTRY_NAME")</f>
        <v>South Africa</v>
      </c>
      <c r="CC405" t="s">
        <v>1524</v>
      </c>
      <c r="CD405">
        <v>4117835</v>
      </c>
      <c r="CE405" t="s">
        <v>398</v>
      </c>
      <c r="CF405" s="11">
        <v>0</v>
      </c>
      <c r="CG405" t="str">
        <f>_xll.SNL.Clients.Office.Excel.Functions.SPG(CD405, "SP_COUNTRY_NAME")</f>
        <v>USA</v>
      </c>
      <c r="CH405" t="s">
        <v>787</v>
      </c>
      <c r="CI405">
        <v>4581414</v>
      </c>
      <c r="CJ405" t="s">
        <v>398</v>
      </c>
      <c r="CK405" s="11">
        <v>0</v>
      </c>
      <c r="CL405" t="str">
        <f>_xll.SNL.Clients.Office.Excel.Functions.SPG(CI405, "SP_COUNTRY_NAME")</f>
        <v>South Africa</v>
      </c>
      <c r="CQ405" t="str">
        <f>_xll.SNL.Clients.Office.Excel.Functions.SPG(CN405, "SP_COUNTRY_NAME")</f>
        <v>#INVALID COMPANY ID</v>
      </c>
      <c r="CV405" t="str">
        <f>_xll.SNL.Clients.Office.Excel.Functions.SPG(CS405, "SP_COUNTRY_NAME")</f>
        <v>#INVALID COMPANY ID</v>
      </c>
      <c r="CW405" t="s">
        <v>787</v>
      </c>
      <c r="CX405">
        <v>4581414</v>
      </c>
      <c r="CY405" t="s">
        <v>398</v>
      </c>
      <c r="CZ405" s="11">
        <v>0</v>
      </c>
      <c r="DA405" t="str">
        <f>_xll.SNL.Clients.Office.Excel.Functions.SPG(CX405, "SP_COUNTRY_NAME")</f>
        <v>South Africa</v>
      </c>
      <c r="DF405" t="str">
        <f>_xll.SNL.Clients.Office.Excel.Functions.SPG(DC405, "SP_COUNTRY_NAME")</f>
        <v>#INVALID COMPANY ID</v>
      </c>
      <c r="DK405" t="str">
        <f>_xll.SNL.Clients.Office.Excel.Functions.SPG(DH405, "SP_COUNTRY_NAME")</f>
        <v>#INVALID COMPANY ID</v>
      </c>
      <c r="DL405" t="s">
        <v>950</v>
      </c>
      <c r="DM405">
        <v>13979957</v>
      </c>
      <c r="DN405" t="s">
        <v>398</v>
      </c>
      <c r="DO405" s="11">
        <v>0</v>
      </c>
      <c r="DP405" t="str">
        <f>_xll.SNL.Clients.Office.Excel.Functions.SPG(DM405, "SP_COUNTRY_NAME")</f>
        <v>USA</v>
      </c>
      <c r="DQ405" t="s">
        <v>950</v>
      </c>
      <c r="DR405">
        <v>13979957</v>
      </c>
      <c r="DS405" t="s">
        <v>398</v>
      </c>
      <c r="DT405" s="11">
        <v>0</v>
      </c>
      <c r="DU405" t="str">
        <f>_xll.SNL.Clients.Office.Excel.Functions.SPG(DR405, "SP_COUNTRY_NAME")</f>
        <v>USA</v>
      </c>
      <c r="DV405" t="s">
        <v>950</v>
      </c>
      <c r="DW405">
        <v>13979957</v>
      </c>
      <c r="DX405" t="s">
        <v>398</v>
      </c>
      <c r="DY405" s="11">
        <v>0</v>
      </c>
      <c r="DZ405" t="str">
        <f>_xll.SNL.Clients.Office.Excel.Functions.SPG(DW405, "SP_COUNTRY_NAME")</f>
        <v>USA</v>
      </c>
      <c r="EE405" t="str">
        <f>_xll.SNL.Clients.Office.Excel.Functions.SPG(EB405, "SP_COUNTRY_NAME")</f>
        <v>#INVALID COMPANY ID</v>
      </c>
      <c r="EF405" t="s">
        <v>2040</v>
      </c>
      <c r="EG405">
        <v>4077794</v>
      </c>
      <c r="EH405" t="s">
        <v>398</v>
      </c>
      <c r="EI405" s="11">
        <v>0</v>
      </c>
      <c r="EJ405" t="str">
        <f>_xll.SNL.Clients.Office.Excel.Functions.SPG(EG405, "SP_COUNTRY_NAME")</f>
        <v>USA</v>
      </c>
      <c r="EO405" t="str">
        <f>_xll.SNL.Clients.Office.Excel.Functions.SPG(EL405, "SP_COUNTRY_NAME")</f>
        <v>#INVALID COMPANY ID</v>
      </c>
      <c r="ET405" t="str">
        <f>_xll.SNL.Clients.Office.Excel.Functions.SPG(EQ405, "SP_COUNTRY_NAME")</f>
        <v>#INVALID COMPANY ID</v>
      </c>
      <c r="EY405" t="str">
        <f>_xll.SNL.Clients.Office.Excel.Functions.SPG(EV405, "SP_COUNTRY_NAME")</f>
        <v>#INVALID COMPANY ID</v>
      </c>
      <c r="EZ405" t="s">
        <v>1524</v>
      </c>
      <c r="FA405">
        <v>4117835</v>
      </c>
      <c r="FB405" t="s">
        <v>398</v>
      </c>
      <c r="FC405" s="11">
        <v>0</v>
      </c>
      <c r="FD405" t="str">
        <f>_xll.SNL.Clients.Office.Excel.Functions.SPG(FA405, "SP_COUNTRY_NAME")</f>
        <v>USA</v>
      </c>
      <c r="FE405" t="s">
        <v>1524</v>
      </c>
      <c r="FF405">
        <v>4117835</v>
      </c>
      <c r="FG405" t="s">
        <v>398</v>
      </c>
      <c r="FH405" s="11">
        <v>0</v>
      </c>
      <c r="FI405" t="str">
        <f>_xll.SNL.Clients.Office.Excel.Functions.SPG(FF405, "SP_COUNTRY_NAME")</f>
        <v>USA</v>
      </c>
      <c r="FJ405" t="s">
        <v>787</v>
      </c>
      <c r="FK405">
        <v>4581414</v>
      </c>
      <c r="FL405" t="s">
        <v>398</v>
      </c>
      <c r="FM405" s="11">
        <v>0</v>
      </c>
      <c r="FN405" t="str">
        <f>_xll.SNL.Clients.Office.Excel.Functions.SPG(FK405, "SP_COUNTRY_NAME")</f>
        <v>South Africa</v>
      </c>
      <c r="FS405" t="str">
        <f>_xll.SNL.Clients.Office.Excel.Functions.SPG(FP405, "SP_COUNTRY_NAME")</f>
        <v>#INVALID COMPANY ID</v>
      </c>
      <c r="FT405" t="s">
        <v>2040</v>
      </c>
      <c r="FU405">
        <v>4077794</v>
      </c>
      <c r="FV405" t="s">
        <v>398</v>
      </c>
      <c r="FW405" s="11">
        <v>0</v>
      </c>
      <c r="FX405" t="str">
        <f>_xll.SNL.Clients.Office.Excel.Functions.SPG(FU405, "SP_COUNTRY_NAME")</f>
        <v>USA</v>
      </c>
      <c r="GC405" t="str">
        <f>_xll.SNL.Clients.Office.Excel.Functions.SPG(FZ405, "SP_COUNTRY_NAME")</f>
        <v>#INVALID COMPANY ID</v>
      </c>
      <c r="GH405" t="str">
        <f>_xll.SNL.Clients.Office.Excel.Functions.SPG(GE405, "SP_COUNTRY_NAME")</f>
        <v>#INVALID COMPANY ID</v>
      </c>
      <c r="GM405" t="str">
        <f>_xll.SNL.Clients.Office.Excel.Functions.SPG(GJ405, "SP_COUNTRY_NAME")</f>
        <v>#INVALID COMPANY ID</v>
      </c>
      <c r="GR405" t="str">
        <f>_xll.SNL.Clients.Office.Excel.Functions.SPG(GO405, "SP_COUNTRY_NAME")</f>
        <v>#INVALID COMPANY ID</v>
      </c>
      <c r="GW405" t="str">
        <f>_xll.SNL.Clients.Office.Excel.Functions.SPG(GT405, "SP_COUNTRY_NAME")</f>
        <v>#INVALID COMPANY ID</v>
      </c>
      <c r="HB405" t="str">
        <f>_xll.SNL.Clients.Office.Excel.Functions.SPG(GY405, "SP_COUNTRY_NAME")</f>
        <v>#INVALID COMPANY ID</v>
      </c>
      <c r="HC405" t="s">
        <v>787</v>
      </c>
      <c r="HD405">
        <v>4581414</v>
      </c>
      <c r="HE405" t="s">
        <v>398</v>
      </c>
      <c r="HF405" s="11">
        <v>0</v>
      </c>
      <c r="HG405" t="str">
        <f>_xll.SNL.Clients.Office.Excel.Functions.SPG(HD405, "SP_COUNTRY_NAME")</f>
        <v>South Africa</v>
      </c>
      <c r="HL405" t="str">
        <f>_xll.SNL.Clients.Office.Excel.Functions.SPG(HI405, "SP_COUNTRY_NAME")</f>
        <v>#INVALID COMPANY ID</v>
      </c>
      <c r="HQ405" t="str">
        <f>_xll.SNL.Clients.Office.Excel.Functions.SPG(HN405, "SP_COUNTRY_NAME")</f>
        <v>#INVALID COMPANY ID</v>
      </c>
      <c r="HR405" t="s">
        <v>787</v>
      </c>
      <c r="HS405">
        <v>4581414</v>
      </c>
      <c r="HT405" t="s">
        <v>398</v>
      </c>
      <c r="HU405" s="11">
        <v>0</v>
      </c>
      <c r="HV405" t="str">
        <f>_xll.SNL.Clients.Office.Excel.Functions.SPG(HS405, "SP_COUNTRY_NAME")</f>
        <v>South Africa</v>
      </c>
      <c r="HW405" t="s">
        <v>2040</v>
      </c>
      <c r="HX405">
        <v>4077794</v>
      </c>
      <c r="HY405" t="s">
        <v>398</v>
      </c>
      <c r="HZ405" s="11">
        <v>0</v>
      </c>
      <c r="IA405" t="str">
        <f>_xll.SNL.Clients.Office.Excel.Functions.SPG(HX405, "SP_COUNTRY_NAME")</f>
        <v>USA</v>
      </c>
      <c r="IF405" t="str">
        <f>_xll.SNL.Clients.Office.Excel.Functions.SPG(IC405, "SP_COUNTRY_NAME")</f>
        <v>#INVALID COMPANY ID</v>
      </c>
      <c r="IK405" t="str">
        <f>_xll.SNL.Clients.Office.Excel.Functions.SPG(IH405, "SP_COUNTRY_NAME")</f>
        <v>#INVALID COMPANY ID</v>
      </c>
      <c r="IP405" t="str">
        <f>_xll.SNL.Clients.Office.Excel.Functions.SPG(IM405, "SP_COUNTRY_NAME")</f>
        <v>#INVALID COMPANY ID</v>
      </c>
      <c r="IU405" t="str">
        <f>_xll.SNL.Clients.Office.Excel.Functions.SPG(IR405, "SP_COUNTRY_NAME")</f>
        <v>#INVALID COMPANY ID</v>
      </c>
      <c r="IZ405" t="str">
        <f>_xll.SNL.Clients.Office.Excel.Functions.SPG(IW405, "SP_COUNTRY_NAME")</f>
        <v>#INVALID COMPANY ID</v>
      </c>
      <c r="JE405" t="str">
        <f>_xll.SNL.Clients.Office.Excel.Functions.SPG(JB405, "SP_COUNTRY_NAME")</f>
        <v>#INVALID COMPANY ID</v>
      </c>
      <c r="JF405" t="s">
        <v>950</v>
      </c>
      <c r="JG405">
        <v>13979957</v>
      </c>
      <c r="JH405" t="s">
        <v>398</v>
      </c>
      <c r="JI405" s="11">
        <v>0</v>
      </c>
      <c r="JJ405" t="str">
        <f>_xll.SNL.Clients.Office.Excel.Functions.SPG(JG405, "SP_COUNTRY_NAME")</f>
        <v>USA</v>
      </c>
      <c r="JK405" t="s">
        <v>1524</v>
      </c>
      <c r="JL405">
        <v>4117835</v>
      </c>
      <c r="JM405" t="s">
        <v>398</v>
      </c>
      <c r="JN405" s="11">
        <v>0</v>
      </c>
      <c r="JO405" t="str">
        <f>_xll.SNL.Clients.Office.Excel.Functions.SPG(JL405, "SP_COUNTRY_NAME")</f>
        <v>USA</v>
      </c>
      <c r="JT405" t="str">
        <f>_xll.SNL.Clients.Office.Excel.Functions.SPG(JQ405, "SP_COUNTRY_NAME")</f>
        <v>#INVALID COMPANY ID</v>
      </c>
      <c r="JY405" t="str">
        <f>_xll.SNL.Clients.Office.Excel.Functions.SPG(JV405, "SP_COUNTRY_NAME")</f>
        <v>#INVALID COMPANY ID</v>
      </c>
      <c r="JZ405" t="s">
        <v>787</v>
      </c>
      <c r="KA405">
        <v>4581414</v>
      </c>
      <c r="KB405" t="s">
        <v>398</v>
      </c>
      <c r="KC405" s="11">
        <v>0</v>
      </c>
      <c r="KD405" t="str">
        <f>_xll.SNL.Clients.Office.Excel.Functions.SPG(KA405, "SP_COUNTRY_NAME")</f>
        <v>South Africa</v>
      </c>
      <c r="KI405" t="str">
        <f>_xll.SNL.Clients.Office.Excel.Functions.SPG(KF405, "SP_COUNTRY_NAME")</f>
        <v>#INVALID COMPANY ID</v>
      </c>
      <c r="KN405" t="str">
        <f>_xll.SNL.Clients.Office.Excel.Functions.SPG(KK405, "SP_COUNTRY_NAME")</f>
        <v>#INVALID COMPANY ID</v>
      </c>
    </row>
    <row r="406" spans="5:300" x14ac:dyDescent="0.35">
      <c r="E406" t="str">
        <f>_xll.SNL.Clients.Office.Excel.Functions.SPG(B406, "SP_COUNTRY_NAME")</f>
        <v>#INVALID COMPANY ID</v>
      </c>
      <c r="F406" t="s">
        <v>804</v>
      </c>
      <c r="G406">
        <v>19342220</v>
      </c>
      <c r="H406" t="s">
        <v>398</v>
      </c>
      <c r="I406" s="11">
        <v>0</v>
      </c>
      <c r="J406" t="str">
        <f>_xll.SNL.Clients.Office.Excel.Functions.SPG(G406, "SP_COUNTRY_NAME")</f>
        <v>USA</v>
      </c>
      <c r="O406" t="str">
        <f>_xll.SNL.Clients.Office.Excel.Functions.SPG(L406, "SP_COUNTRY_NAME")</f>
        <v>#INVALID COMPANY ID</v>
      </c>
      <c r="P406" t="s">
        <v>892</v>
      </c>
      <c r="Q406">
        <v>8340411</v>
      </c>
      <c r="R406" t="s">
        <v>398</v>
      </c>
      <c r="S406" s="11">
        <v>0</v>
      </c>
      <c r="T406" t="str">
        <f>_xll.SNL.Clients.Office.Excel.Functions.SPG(Q406, "SP_COUNTRY_NAME")</f>
        <v>Switzerland</v>
      </c>
      <c r="Y406" t="str">
        <f>_xll.SNL.Clients.Office.Excel.Functions.SPG(V406, "SP_COUNTRY_NAME")</f>
        <v>#INVALID COMPANY ID</v>
      </c>
      <c r="AD406" t="str">
        <f>_xll.SNL.Clients.Office.Excel.Functions.SPG(AA406, "SP_COUNTRY_NAME")</f>
        <v>#INVALID COMPANY ID</v>
      </c>
      <c r="AI406" t="str">
        <f>_xll.SNL.Clients.Office.Excel.Functions.SPG(AF406, "SP_COUNTRY_NAME")</f>
        <v>#INVALID COMPANY ID</v>
      </c>
      <c r="AJ406" t="s">
        <v>892</v>
      </c>
      <c r="AK406">
        <v>8340411</v>
      </c>
      <c r="AL406" t="s">
        <v>398</v>
      </c>
      <c r="AM406" s="11">
        <v>0</v>
      </c>
      <c r="AN406" t="str">
        <f>_xll.SNL.Clients.Office.Excel.Functions.SPG(AK406, "SP_COUNTRY_NAME")</f>
        <v>Switzerland</v>
      </c>
      <c r="AS406" t="str">
        <f>_xll.SNL.Clients.Office.Excel.Functions.SPG(AP406, "SP_COUNTRY_NAME")</f>
        <v>#INVALID COMPANY ID</v>
      </c>
      <c r="AX406" t="str">
        <f>_xll.SNL.Clients.Office.Excel.Functions.SPG(AU406, "SP_COUNTRY_NAME")</f>
        <v>#INVALID COMPANY ID</v>
      </c>
      <c r="BC406" t="str">
        <f>_xll.SNL.Clients.Office.Excel.Functions.SPG(AZ406, "SP_COUNTRY_NAME")</f>
        <v>#INVALID COMPANY ID</v>
      </c>
      <c r="BH406" t="str">
        <f>_xll.SNL.Clients.Office.Excel.Functions.SPG(BE406, "SP_COUNTRY_NAME")</f>
        <v>#INVALID COMPANY ID</v>
      </c>
      <c r="BM406" t="str">
        <f>_xll.SNL.Clients.Office.Excel.Functions.SPG(BJ406, "SP_COUNTRY_NAME")</f>
        <v>#INVALID COMPANY ID</v>
      </c>
      <c r="BR406" t="str">
        <f>_xll.SNL.Clients.Office.Excel.Functions.SPG(BO406, "SP_COUNTRY_NAME")</f>
        <v>#INVALID COMPANY ID</v>
      </c>
      <c r="BW406" t="str">
        <f>_xll.SNL.Clients.Office.Excel.Functions.SPG(BT406, "SP_COUNTRY_NAME")</f>
        <v>#INVALID COMPANY ID</v>
      </c>
      <c r="BX406" t="s">
        <v>438</v>
      </c>
      <c r="BY406">
        <v>102719</v>
      </c>
      <c r="BZ406" t="s">
        <v>398</v>
      </c>
      <c r="CA406" s="11">
        <v>0</v>
      </c>
      <c r="CB406" t="str">
        <f>_xll.SNL.Clients.Office.Excel.Functions.SPG(BY406, "SP_COUNTRY_NAME")</f>
        <v>USA</v>
      </c>
      <c r="CC406" t="s">
        <v>1525</v>
      </c>
      <c r="CD406">
        <v>4169610</v>
      </c>
      <c r="CE406" t="s">
        <v>398</v>
      </c>
      <c r="CF406" s="11">
        <v>0</v>
      </c>
      <c r="CG406" t="str">
        <f>_xll.SNL.Clients.Office.Excel.Functions.SPG(CD406, "SP_COUNTRY_NAME")</f>
        <v>Canada</v>
      </c>
      <c r="CH406" t="s">
        <v>438</v>
      </c>
      <c r="CI406">
        <v>102719</v>
      </c>
      <c r="CJ406" t="s">
        <v>398</v>
      </c>
      <c r="CK406" s="11">
        <v>0</v>
      </c>
      <c r="CL406" t="str">
        <f>_xll.SNL.Clients.Office.Excel.Functions.SPG(CI406, "SP_COUNTRY_NAME")</f>
        <v>USA</v>
      </c>
      <c r="CQ406" t="str">
        <f>_xll.SNL.Clients.Office.Excel.Functions.SPG(CN406, "SP_COUNTRY_NAME")</f>
        <v>#INVALID COMPANY ID</v>
      </c>
      <c r="CV406" t="str">
        <f>_xll.SNL.Clients.Office.Excel.Functions.SPG(CS406, "SP_COUNTRY_NAME")</f>
        <v>#INVALID COMPANY ID</v>
      </c>
      <c r="CW406" t="s">
        <v>438</v>
      </c>
      <c r="CX406">
        <v>102719</v>
      </c>
      <c r="CY406" t="s">
        <v>398</v>
      </c>
      <c r="CZ406" s="11">
        <v>0</v>
      </c>
      <c r="DA406" t="str">
        <f>_xll.SNL.Clients.Office.Excel.Functions.SPG(CX406, "SP_COUNTRY_NAME")</f>
        <v>USA</v>
      </c>
      <c r="DF406" t="str">
        <f>_xll.SNL.Clients.Office.Excel.Functions.SPG(DC406, "SP_COUNTRY_NAME")</f>
        <v>#INVALID COMPANY ID</v>
      </c>
      <c r="DK406" t="str">
        <f>_xll.SNL.Clients.Office.Excel.Functions.SPG(DH406, "SP_COUNTRY_NAME")</f>
        <v>#INVALID COMPANY ID</v>
      </c>
      <c r="DL406" t="s">
        <v>804</v>
      </c>
      <c r="DM406">
        <v>19342220</v>
      </c>
      <c r="DN406" t="s">
        <v>398</v>
      </c>
      <c r="DO406" s="11">
        <v>0</v>
      </c>
      <c r="DP406" t="str">
        <f>_xll.SNL.Clients.Office.Excel.Functions.SPG(DM406, "SP_COUNTRY_NAME")</f>
        <v>USA</v>
      </c>
      <c r="DQ406" t="s">
        <v>804</v>
      </c>
      <c r="DR406">
        <v>19342220</v>
      </c>
      <c r="DS406" t="s">
        <v>398</v>
      </c>
      <c r="DT406" s="11">
        <v>0</v>
      </c>
      <c r="DU406" t="str">
        <f>_xll.SNL.Clients.Office.Excel.Functions.SPG(DR406, "SP_COUNTRY_NAME")</f>
        <v>USA</v>
      </c>
      <c r="DV406" t="s">
        <v>804</v>
      </c>
      <c r="DW406">
        <v>19342220</v>
      </c>
      <c r="DX406" t="s">
        <v>398</v>
      </c>
      <c r="DY406" s="11">
        <v>0</v>
      </c>
      <c r="DZ406" t="str">
        <f>_xll.SNL.Clients.Office.Excel.Functions.SPG(DW406, "SP_COUNTRY_NAME")</f>
        <v>USA</v>
      </c>
      <c r="EE406" t="str">
        <f>_xll.SNL.Clients.Office.Excel.Functions.SPG(EB406, "SP_COUNTRY_NAME")</f>
        <v>#INVALID COMPANY ID</v>
      </c>
      <c r="EF406" t="s">
        <v>866</v>
      </c>
      <c r="EG406">
        <v>4138745</v>
      </c>
      <c r="EH406" t="s">
        <v>398</v>
      </c>
      <c r="EI406" s="11">
        <v>0</v>
      </c>
      <c r="EJ406" t="str">
        <f>_xll.SNL.Clients.Office.Excel.Functions.SPG(EG406, "SP_COUNTRY_NAME")</f>
        <v>Singapore</v>
      </c>
      <c r="EO406" t="str">
        <f>_xll.SNL.Clients.Office.Excel.Functions.SPG(EL406, "SP_COUNTRY_NAME")</f>
        <v>#INVALID COMPANY ID</v>
      </c>
      <c r="ET406" t="str">
        <f>_xll.SNL.Clients.Office.Excel.Functions.SPG(EQ406, "SP_COUNTRY_NAME")</f>
        <v>#INVALID COMPANY ID</v>
      </c>
      <c r="EY406" t="str">
        <f>_xll.SNL.Clients.Office.Excel.Functions.SPG(EV406, "SP_COUNTRY_NAME")</f>
        <v>#INVALID COMPANY ID</v>
      </c>
      <c r="EZ406" t="s">
        <v>1525</v>
      </c>
      <c r="FA406">
        <v>4169610</v>
      </c>
      <c r="FB406" t="s">
        <v>398</v>
      </c>
      <c r="FC406" s="11">
        <v>0</v>
      </c>
      <c r="FD406" t="str">
        <f>_xll.SNL.Clients.Office.Excel.Functions.SPG(FA406, "SP_COUNTRY_NAME")</f>
        <v>Canada</v>
      </c>
      <c r="FE406" t="s">
        <v>1525</v>
      </c>
      <c r="FF406">
        <v>4169610</v>
      </c>
      <c r="FG406" t="s">
        <v>398</v>
      </c>
      <c r="FH406" s="11">
        <v>0</v>
      </c>
      <c r="FI406" t="str">
        <f>_xll.SNL.Clients.Office.Excel.Functions.SPG(FF406, "SP_COUNTRY_NAME")</f>
        <v>Canada</v>
      </c>
      <c r="FJ406" t="s">
        <v>438</v>
      </c>
      <c r="FK406">
        <v>102719</v>
      </c>
      <c r="FL406" t="s">
        <v>398</v>
      </c>
      <c r="FM406" s="11">
        <v>0</v>
      </c>
      <c r="FN406" t="str">
        <f>_xll.SNL.Clients.Office.Excel.Functions.SPG(FK406, "SP_COUNTRY_NAME")</f>
        <v>USA</v>
      </c>
      <c r="FS406" t="str">
        <f>_xll.SNL.Clients.Office.Excel.Functions.SPG(FP406, "SP_COUNTRY_NAME")</f>
        <v>#INVALID COMPANY ID</v>
      </c>
      <c r="FT406" t="s">
        <v>866</v>
      </c>
      <c r="FU406">
        <v>4138745</v>
      </c>
      <c r="FV406" t="s">
        <v>398</v>
      </c>
      <c r="FW406" s="11">
        <v>0</v>
      </c>
      <c r="FX406" t="str">
        <f>_xll.SNL.Clients.Office.Excel.Functions.SPG(FU406, "SP_COUNTRY_NAME")</f>
        <v>Singapore</v>
      </c>
      <c r="GC406" t="str">
        <f>_xll.SNL.Clients.Office.Excel.Functions.SPG(FZ406, "SP_COUNTRY_NAME")</f>
        <v>#INVALID COMPANY ID</v>
      </c>
      <c r="GH406" t="str">
        <f>_xll.SNL.Clients.Office.Excel.Functions.SPG(GE406, "SP_COUNTRY_NAME")</f>
        <v>#INVALID COMPANY ID</v>
      </c>
      <c r="GM406" t="str">
        <f>_xll.SNL.Clients.Office.Excel.Functions.SPG(GJ406, "SP_COUNTRY_NAME")</f>
        <v>#INVALID COMPANY ID</v>
      </c>
      <c r="GR406" t="str">
        <f>_xll.SNL.Clients.Office.Excel.Functions.SPG(GO406, "SP_COUNTRY_NAME")</f>
        <v>#INVALID COMPANY ID</v>
      </c>
      <c r="GW406" t="str">
        <f>_xll.SNL.Clients.Office.Excel.Functions.SPG(GT406, "SP_COUNTRY_NAME")</f>
        <v>#INVALID COMPANY ID</v>
      </c>
      <c r="HB406" t="str">
        <f>_xll.SNL.Clients.Office.Excel.Functions.SPG(GY406, "SP_COUNTRY_NAME")</f>
        <v>#INVALID COMPANY ID</v>
      </c>
      <c r="HC406" t="s">
        <v>438</v>
      </c>
      <c r="HD406">
        <v>102719</v>
      </c>
      <c r="HE406" t="s">
        <v>398</v>
      </c>
      <c r="HF406" s="11">
        <v>0</v>
      </c>
      <c r="HG406" t="str">
        <f>_xll.SNL.Clients.Office.Excel.Functions.SPG(HD406, "SP_COUNTRY_NAME")</f>
        <v>USA</v>
      </c>
      <c r="HL406" t="str">
        <f>_xll.SNL.Clients.Office.Excel.Functions.SPG(HI406, "SP_COUNTRY_NAME")</f>
        <v>#INVALID COMPANY ID</v>
      </c>
      <c r="HQ406" t="str">
        <f>_xll.SNL.Clients.Office.Excel.Functions.SPG(HN406, "SP_COUNTRY_NAME")</f>
        <v>#INVALID COMPANY ID</v>
      </c>
      <c r="HR406" t="s">
        <v>438</v>
      </c>
      <c r="HS406">
        <v>102719</v>
      </c>
      <c r="HT406" t="s">
        <v>398</v>
      </c>
      <c r="HU406" s="11">
        <v>0</v>
      </c>
      <c r="HV406" t="str">
        <f>_xll.SNL.Clients.Office.Excel.Functions.SPG(HS406, "SP_COUNTRY_NAME")</f>
        <v>USA</v>
      </c>
      <c r="HW406" t="s">
        <v>866</v>
      </c>
      <c r="HX406">
        <v>4138745</v>
      </c>
      <c r="HY406" t="s">
        <v>398</v>
      </c>
      <c r="HZ406" s="11">
        <v>0</v>
      </c>
      <c r="IA406" t="str">
        <f>_xll.SNL.Clients.Office.Excel.Functions.SPG(HX406, "SP_COUNTRY_NAME")</f>
        <v>Singapore</v>
      </c>
      <c r="IF406" t="str">
        <f>_xll.SNL.Clients.Office.Excel.Functions.SPG(IC406, "SP_COUNTRY_NAME")</f>
        <v>#INVALID COMPANY ID</v>
      </c>
      <c r="IK406" t="str">
        <f>_xll.SNL.Clients.Office.Excel.Functions.SPG(IH406, "SP_COUNTRY_NAME")</f>
        <v>#INVALID COMPANY ID</v>
      </c>
      <c r="IP406" t="str">
        <f>_xll.SNL.Clients.Office.Excel.Functions.SPG(IM406, "SP_COUNTRY_NAME")</f>
        <v>#INVALID COMPANY ID</v>
      </c>
      <c r="IU406" t="str">
        <f>_xll.SNL.Clients.Office.Excel.Functions.SPG(IR406, "SP_COUNTRY_NAME")</f>
        <v>#INVALID COMPANY ID</v>
      </c>
      <c r="IZ406" t="str">
        <f>_xll.SNL.Clients.Office.Excel.Functions.SPG(IW406, "SP_COUNTRY_NAME")</f>
        <v>#INVALID COMPANY ID</v>
      </c>
      <c r="JE406" t="str">
        <f>_xll.SNL.Clients.Office.Excel.Functions.SPG(JB406, "SP_COUNTRY_NAME")</f>
        <v>#INVALID COMPANY ID</v>
      </c>
      <c r="JF406" t="s">
        <v>804</v>
      </c>
      <c r="JG406">
        <v>19342220</v>
      </c>
      <c r="JH406" t="s">
        <v>398</v>
      </c>
      <c r="JI406" s="11">
        <v>0</v>
      </c>
      <c r="JJ406" t="str">
        <f>_xll.SNL.Clients.Office.Excel.Functions.SPG(JG406, "SP_COUNTRY_NAME")</f>
        <v>USA</v>
      </c>
      <c r="JK406" t="s">
        <v>1525</v>
      </c>
      <c r="JL406">
        <v>4169610</v>
      </c>
      <c r="JM406" t="s">
        <v>398</v>
      </c>
      <c r="JN406" s="11">
        <v>0</v>
      </c>
      <c r="JO406" t="str">
        <f>_xll.SNL.Clients.Office.Excel.Functions.SPG(JL406, "SP_COUNTRY_NAME")</f>
        <v>Canada</v>
      </c>
      <c r="JT406" t="str">
        <f>_xll.SNL.Clients.Office.Excel.Functions.SPG(JQ406, "SP_COUNTRY_NAME")</f>
        <v>#INVALID COMPANY ID</v>
      </c>
      <c r="JY406" t="str">
        <f>_xll.SNL.Clients.Office.Excel.Functions.SPG(JV406, "SP_COUNTRY_NAME")</f>
        <v>#INVALID COMPANY ID</v>
      </c>
      <c r="JZ406" t="s">
        <v>438</v>
      </c>
      <c r="KA406">
        <v>102719</v>
      </c>
      <c r="KB406" t="s">
        <v>398</v>
      </c>
      <c r="KC406" s="11">
        <v>0</v>
      </c>
      <c r="KD406" t="str">
        <f>_xll.SNL.Clients.Office.Excel.Functions.SPG(KA406, "SP_COUNTRY_NAME")</f>
        <v>USA</v>
      </c>
      <c r="KI406" t="str">
        <f>_xll.SNL.Clients.Office.Excel.Functions.SPG(KF406, "SP_COUNTRY_NAME")</f>
        <v>#INVALID COMPANY ID</v>
      </c>
      <c r="KN406" t="str">
        <f>_xll.SNL.Clients.Office.Excel.Functions.SPG(KK406, "SP_COUNTRY_NAME")</f>
        <v>#INVALID COMPANY ID</v>
      </c>
    </row>
    <row r="407" spans="5:300" x14ac:dyDescent="0.35">
      <c r="E407" t="str">
        <f>_xll.SNL.Clients.Office.Excel.Functions.SPG(B407, "SP_COUNTRY_NAME")</f>
        <v>#INVALID COMPANY ID</v>
      </c>
      <c r="F407" t="s">
        <v>951</v>
      </c>
      <c r="G407">
        <v>4578628</v>
      </c>
      <c r="H407" t="s">
        <v>398</v>
      </c>
      <c r="I407" s="11">
        <v>0</v>
      </c>
      <c r="J407" t="str">
        <f>_xll.SNL.Clients.Office.Excel.Functions.SPG(G407, "SP_COUNTRY_NAME")</f>
        <v>USA</v>
      </c>
      <c r="O407" t="str">
        <f>_xll.SNL.Clients.Office.Excel.Functions.SPG(L407, "SP_COUNTRY_NAME")</f>
        <v>#INVALID COMPANY ID</v>
      </c>
      <c r="P407" t="s">
        <v>754</v>
      </c>
      <c r="Q407">
        <v>5807523</v>
      </c>
      <c r="R407" t="s">
        <v>398</v>
      </c>
      <c r="S407" s="11">
        <v>0</v>
      </c>
      <c r="T407" t="str">
        <f>_xll.SNL.Clients.Office.Excel.Functions.SPG(Q407, "SP_COUNTRY_NAME")</f>
        <v>South Africa</v>
      </c>
      <c r="Y407" t="str">
        <f>_xll.SNL.Clients.Office.Excel.Functions.SPG(V407, "SP_COUNTRY_NAME")</f>
        <v>#INVALID COMPANY ID</v>
      </c>
      <c r="AD407" t="str">
        <f>_xll.SNL.Clients.Office.Excel.Functions.SPG(AA407, "SP_COUNTRY_NAME")</f>
        <v>#INVALID COMPANY ID</v>
      </c>
      <c r="AI407" t="str">
        <f>_xll.SNL.Clients.Office.Excel.Functions.SPG(AF407, "SP_COUNTRY_NAME")</f>
        <v>#INVALID COMPANY ID</v>
      </c>
      <c r="AJ407" t="s">
        <v>754</v>
      </c>
      <c r="AK407">
        <v>5807523</v>
      </c>
      <c r="AL407" t="s">
        <v>398</v>
      </c>
      <c r="AM407" s="11">
        <v>0</v>
      </c>
      <c r="AN407" t="str">
        <f>_xll.SNL.Clients.Office.Excel.Functions.SPG(AK407, "SP_COUNTRY_NAME")</f>
        <v>South Africa</v>
      </c>
      <c r="AS407" t="str">
        <f>_xll.SNL.Clients.Office.Excel.Functions.SPG(AP407, "SP_COUNTRY_NAME")</f>
        <v>#INVALID COMPANY ID</v>
      </c>
      <c r="AX407" t="str">
        <f>_xll.SNL.Clients.Office.Excel.Functions.SPG(AU407, "SP_COUNTRY_NAME")</f>
        <v>#INVALID COMPANY ID</v>
      </c>
      <c r="BC407" t="str">
        <f>_xll.SNL.Clients.Office.Excel.Functions.SPG(AZ407, "SP_COUNTRY_NAME")</f>
        <v>#INVALID COMPANY ID</v>
      </c>
      <c r="BH407" t="str">
        <f>_xll.SNL.Clients.Office.Excel.Functions.SPG(BE407, "SP_COUNTRY_NAME")</f>
        <v>#INVALID COMPANY ID</v>
      </c>
      <c r="BM407" t="str">
        <f>_xll.SNL.Clients.Office.Excel.Functions.SPG(BJ407, "SP_COUNTRY_NAME")</f>
        <v>#INVALID COMPANY ID</v>
      </c>
      <c r="BR407" t="str">
        <f>_xll.SNL.Clients.Office.Excel.Functions.SPG(BO407, "SP_COUNTRY_NAME")</f>
        <v>#INVALID COMPANY ID</v>
      </c>
      <c r="BW407" t="str">
        <f>_xll.SNL.Clients.Office.Excel.Functions.SPG(BT407, "SP_COUNTRY_NAME")</f>
        <v>#INVALID COMPANY ID</v>
      </c>
      <c r="BX407" t="s">
        <v>1827</v>
      </c>
      <c r="BY407">
        <v>4186766</v>
      </c>
      <c r="BZ407" t="s">
        <v>398</v>
      </c>
      <c r="CA407" s="11">
        <v>0</v>
      </c>
      <c r="CB407" t="str">
        <f>_xll.SNL.Clients.Office.Excel.Functions.SPG(BY407, "SP_COUNTRY_NAME")</f>
        <v>USA</v>
      </c>
      <c r="CC407" t="s">
        <v>1526</v>
      </c>
      <c r="CD407">
        <v>4937556</v>
      </c>
      <c r="CE407" t="s">
        <v>403</v>
      </c>
      <c r="CF407" s="11">
        <v>0</v>
      </c>
      <c r="CG407" t="str">
        <f>_xll.SNL.Clients.Office.Excel.Functions.SPG(CD407, "SP_COUNTRY_NAME")</f>
        <v>USA</v>
      </c>
      <c r="CH407" t="s">
        <v>1827</v>
      </c>
      <c r="CI407">
        <v>4186766</v>
      </c>
      <c r="CJ407" t="s">
        <v>398</v>
      </c>
      <c r="CK407" s="11">
        <v>0</v>
      </c>
      <c r="CL407" t="str">
        <f>_xll.SNL.Clients.Office.Excel.Functions.SPG(CI407, "SP_COUNTRY_NAME")</f>
        <v>USA</v>
      </c>
      <c r="CQ407" t="str">
        <f>_xll.SNL.Clients.Office.Excel.Functions.SPG(CN407, "SP_COUNTRY_NAME")</f>
        <v>#INVALID COMPANY ID</v>
      </c>
      <c r="CV407" t="str">
        <f>_xll.SNL.Clients.Office.Excel.Functions.SPG(CS407, "SP_COUNTRY_NAME")</f>
        <v>#INVALID COMPANY ID</v>
      </c>
      <c r="CW407" t="s">
        <v>1827</v>
      </c>
      <c r="CX407">
        <v>4186766</v>
      </c>
      <c r="CY407" t="s">
        <v>398</v>
      </c>
      <c r="CZ407" s="11">
        <v>0</v>
      </c>
      <c r="DA407" t="str">
        <f>_xll.SNL.Clients.Office.Excel.Functions.SPG(CX407, "SP_COUNTRY_NAME")</f>
        <v>USA</v>
      </c>
      <c r="DF407" t="str">
        <f>_xll.SNL.Clients.Office.Excel.Functions.SPG(DC407, "SP_COUNTRY_NAME")</f>
        <v>#INVALID COMPANY ID</v>
      </c>
      <c r="DK407" t="str">
        <f>_xll.SNL.Clients.Office.Excel.Functions.SPG(DH407, "SP_COUNTRY_NAME")</f>
        <v>#INVALID COMPANY ID</v>
      </c>
      <c r="DL407" t="s">
        <v>951</v>
      </c>
      <c r="DM407">
        <v>4578628</v>
      </c>
      <c r="DN407" t="s">
        <v>398</v>
      </c>
      <c r="DO407" s="11">
        <v>0</v>
      </c>
      <c r="DP407" t="str">
        <f>_xll.SNL.Clients.Office.Excel.Functions.SPG(DM407, "SP_COUNTRY_NAME")</f>
        <v>USA</v>
      </c>
      <c r="DQ407" t="s">
        <v>951</v>
      </c>
      <c r="DR407">
        <v>4578628</v>
      </c>
      <c r="DS407" t="s">
        <v>398</v>
      </c>
      <c r="DT407" s="11">
        <v>0</v>
      </c>
      <c r="DU407" t="str">
        <f>_xll.SNL.Clients.Office.Excel.Functions.SPG(DR407, "SP_COUNTRY_NAME")</f>
        <v>USA</v>
      </c>
      <c r="DV407" t="s">
        <v>951</v>
      </c>
      <c r="DW407">
        <v>4578628</v>
      </c>
      <c r="DX407" t="s">
        <v>398</v>
      </c>
      <c r="DY407" s="11">
        <v>0</v>
      </c>
      <c r="DZ407" t="str">
        <f>_xll.SNL.Clients.Office.Excel.Functions.SPG(DW407, "SP_COUNTRY_NAME")</f>
        <v>USA</v>
      </c>
      <c r="EE407" t="str">
        <f>_xll.SNL.Clients.Office.Excel.Functions.SPG(EB407, "SP_COUNTRY_NAME")</f>
        <v>#INVALID COMPANY ID</v>
      </c>
      <c r="EF407" t="s">
        <v>746</v>
      </c>
      <c r="EG407">
        <v>19910977</v>
      </c>
      <c r="EH407" t="s">
        <v>398</v>
      </c>
      <c r="EI407" s="11">
        <v>0</v>
      </c>
      <c r="EJ407" t="str">
        <f>_xll.SNL.Clients.Office.Excel.Functions.SPG(EG407, "SP_COUNTRY_NAME")</f>
        <v>South Africa</v>
      </c>
      <c r="EO407" t="str">
        <f>_xll.SNL.Clients.Office.Excel.Functions.SPG(EL407, "SP_COUNTRY_NAME")</f>
        <v>#INVALID COMPANY ID</v>
      </c>
      <c r="ET407" t="str">
        <f>_xll.SNL.Clients.Office.Excel.Functions.SPG(EQ407, "SP_COUNTRY_NAME")</f>
        <v>#INVALID COMPANY ID</v>
      </c>
      <c r="EY407" t="str">
        <f>_xll.SNL.Clients.Office.Excel.Functions.SPG(EV407, "SP_COUNTRY_NAME")</f>
        <v>#INVALID COMPANY ID</v>
      </c>
      <c r="EZ407" t="s">
        <v>1526</v>
      </c>
      <c r="FA407">
        <v>4937556</v>
      </c>
      <c r="FB407" t="s">
        <v>403</v>
      </c>
      <c r="FC407" s="11">
        <v>0</v>
      </c>
      <c r="FD407" t="str">
        <f>_xll.SNL.Clients.Office.Excel.Functions.SPG(FA407, "SP_COUNTRY_NAME")</f>
        <v>USA</v>
      </c>
      <c r="FE407" t="s">
        <v>1526</v>
      </c>
      <c r="FF407">
        <v>4937556</v>
      </c>
      <c r="FG407" t="s">
        <v>403</v>
      </c>
      <c r="FH407" s="11">
        <v>0</v>
      </c>
      <c r="FI407" t="str">
        <f>_xll.SNL.Clients.Office.Excel.Functions.SPG(FF407, "SP_COUNTRY_NAME")</f>
        <v>USA</v>
      </c>
      <c r="FJ407" t="s">
        <v>1827</v>
      </c>
      <c r="FK407">
        <v>4186766</v>
      </c>
      <c r="FL407" t="s">
        <v>398</v>
      </c>
      <c r="FM407" s="11">
        <v>0</v>
      </c>
      <c r="FN407" t="str">
        <f>_xll.SNL.Clients.Office.Excel.Functions.SPG(FK407, "SP_COUNTRY_NAME")</f>
        <v>USA</v>
      </c>
      <c r="FS407" t="str">
        <f>_xll.SNL.Clients.Office.Excel.Functions.SPG(FP407, "SP_COUNTRY_NAME")</f>
        <v>#INVALID COMPANY ID</v>
      </c>
      <c r="FT407" t="s">
        <v>746</v>
      </c>
      <c r="FU407">
        <v>19910977</v>
      </c>
      <c r="FV407" t="s">
        <v>398</v>
      </c>
      <c r="FW407" s="11">
        <v>0</v>
      </c>
      <c r="FX407" t="str">
        <f>_xll.SNL.Clients.Office.Excel.Functions.SPG(FU407, "SP_COUNTRY_NAME")</f>
        <v>South Africa</v>
      </c>
      <c r="GC407" t="str">
        <f>_xll.SNL.Clients.Office.Excel.Functions.SPG(FZ407, "SP_COUNTRY_NAME")</f>
        <v>#INVALID COMPANY ID</v>
      </c>
      <c r="GH407" t="str">
        <f>_xll.SNL.Clients.Office.Excel.Functions.SPG(GE407, "SP_COUNTRY_NAME")</f>
        <v>#INVALID COMPANY ID</v>
      </c>
      <c r="GM407" t="str">
        <f>_xll.SNL.Clients.Office.Excel.Functions.SPG(GJ407, "SP_COUNTRY_NAME")</f>
        <v>#INVALID COMPANY ID</v>
      </c>
      <c r="GR407" t="str">
        <f>_xll.SNL.Clients.Office.Excel.Functions.SPG(GO407, "SP_COUNTRY_NAME")</f>
        <v>#INVALID COMPANY ID</v>
      </c>
      <c r="GW407" t="str">
        <f>_xll.SNL.Clients.Office.Excel.Functions.SPG(GT407, "SP_COUNTRY_NAME")</f>
        <v>#INVALID COMPANY ID</v>
      </c>
      <c r="HB407" t="str">
        <f>_xll.SNL.Clients.Office.Excel.Functions.SPG(GY407, "SP_COUNTRY_NAME")</f>
        <v>#INVALID COMPANY ID</v>
      </c>
      <c r="HC407" t="s">
        <v>1827</v>
      </c>
      <c r="HD407">
        <v>4186766</v>
      </c>
      <c r="HE407" t="s">
        <v>398</v>
      </c>
      <c r="HF407" s="11">
        <v>0</v>
      </c>
      <c r="HG407" t="str">
        <f>_xll.SNL.Clients.Office.Excel.Functions.SPG(HD407, "SP_COUNTRY_NAME")</f>
        <v>USA</v>
      </c>
      <c r="HL407" t="str">
        <f>_xll.SNL.Clients.Office.Excel.Functions.SPG(HI407, "SP_COUNTRY_NAME")</f>
        <v>#INVALID COMPANY ID</v>
      </c>
      <c r="HQ407" t="str">
        <f>_xll.SNL.Clients.Office.Excel.Functions.SPG(HN407, "SP_COUNTRY_NAME")</f>
        <v>#INVALID COMPANY ID</v>
      </c>
      <c r="HR407" t="s">
        <v>1827</v>
      </c>
      <c r="HS407">
        <v>4186766</v>
      </c>
      <c r="HT407" t="s">
        <v>398</v>
      </c>
      <c r="HU407" s="11">
        <v>0</v>
      </c>
      <c r="HV407" t="str">
        <f>_xll.SNL.Clients.Office.Excel.Functions.SPG(HS407, "SP_COUNTRY_NAME")</f>
        <v>USA</v>
      </c>
      <c r="HW407" t="s">
        <v>746</v>
      </c>
      <c r="HX407">
        <v>19910977</v>
      </c>
      <c r="HY407" t="s">
        <v>398</v>
      </c>
      <c r="HZ407" s="11">
        <v>0</v>
      </c>
      <c r="IA407" t="str">
        <f>_xll.SNL.Clients.Office.Excel.Functions.SPG(HX407, "SP_COUNTRY_NAME")</f>
        <v>South Africa</v>
      </c>
      <c r="IF407" t="str">
        <f>_xll.SNL.Clients.Office.Excel.Functions.SPG(IC407, "SP_COUNTRY_NAME")</f>
        <v>#INVALID COMPANY ID</v>
      </c>
      <c r="IK407" t="str">
        <f>_xll.SNL.Clients.Office.Excel.Functions.SPG(IH407, "SP_COUNTRY_NAME")</f>
        <v>#INVALID COMPANY ID</v>
      </c>
      <c r="IP407" t="str">
        <f>_xll.SNL.Clients.Office.Excel.Functions.SPG(IM407, "SP_COUNTRY_NAME")</f>
        <v>#INVALID COMPANY ID</v>
      </c>
      <c r="IU407" t="str">
        <f>_xll.SNL.Clients.Office.Excel.Functions.SPG(IR407, "SP_COUNTRY_NAME")</f>
        <v>#INVALID COMPANY ID</v>
      </c>
      <c r="IZ407" t="str">
        <f>_xll.SNL.Clients.Office.Excel.Functions.SPG(IW407, "SP_COUNTRY_NAME")</f>
        <v>#INVALID COMPANY ID</v>
      </c>
      <c r="JE407" t="str">
        <f>_xll.SNL.Clients.Office.Excel.Functions.SPG(JB407, "SP_COUNTRY_NAME")</f>
        <v>#INVALID COMPANY ID</v>
      </c>
      <c r="JF407" t="s">
        <v>951</v>
      </c>
      <c r="JG407">
        <v>4578628</v>
      </c>
      <c r="JH407" t="s">
        <v>398</v>
      </c>
      <c r="JI407" s="11">
        <v>0</v>
      </c>
      <c r="JJ407" t="str">
        <f>_xll.SNL.Clients.Office.Excel.Functions.SPG(JG407, "SP_COUNTRY_NAME")</f>
        <v>USA</v>
      </c>
      <c r="JK407" t="s">
        <v>1526</v>
      </c>
      <c r="JL407">
        <v>4937556</v>
      </c>
      <c r="JM407" t="s">
        <v>403</v>
      </c>
      <c r="JN407" s="11">
        <v>0</v>
      </c>
      <c r="JO407" t="str">
        <f>_xll.SNL.Clients.Office.Excel.Functions.SPG(JL407, "SP_COUNTRY_NAME")</f>
        <v>USA</v>
      </c>
      <c r="JT407" t="str">
        <f>_xll.SNL.Clients.Office.Excel.Functions.SPG(JQ407, "SP_COUNTRY_NAME")</f>
        <v>#INVALID COMPANY ID</v>
      </c>
      <c r="JY407" t="str">
        <f>_xll.SNL.Clients.Office.Excel.Functions.SPG(JV407, "SP_COUNTRY_NAME")</f>
        <v>#INVALID COMPANY ID</v>
      </c>
      <c r="JZ407" t="s">
        <v>1827</v>
      </c>
      <c r="KA407">
        <v>4186766</v>
      </c>
      <c r="KB407" t="s">
        <v>398</v>
      </c>
      <c r="KC407" s="11">
        <v>0</v>
      </c>
      <c r="KD407" t="str">
        <f>_xll.SNL.Clients.Office.Excel.Functions.SPG(KA407, "SP_COUNTRY_NAME")</f>
        <v>USA</v>
      </c>
      <c r="KI407" t="str">
        <f>_xll.SNL.Clients.Office.Excel.Functions.SPG(KF407, "SP_COUNTRY_NAME")</f>
        <v>#INVALID COMPANY ID</v>
      </c>
      <c r="KN407" t="str">
        <f>_xll.SNL.Clients.Office.Excel.Functions.SPG(KK407, "SP_COUNTRY_NAME")</f>
        <v>#INVALID COMPANY ID</v>
      </c>
    </row>
    <row r="408" spans="5:300" x14ac:dyDescent="0.35">
      <c r="E408" t="str">
        <f>_xll.SNL.Clients.Office.Excel.Functions.SPG(B408, "SP_COUNTRY_NAME")</f>
        <v>#INVALID COMPANY ID</v>
      </c>
      <c r="F408" t="s">
        <v>952</v>
      </c>
      <c r="G408">
        <v>4119489</v>
      </c>
      <c r="H408" t="s">
        <v>398</v>
      </c>
      <c r="I408" s="11">
        <v>0</v>
      </c>
      <c r="J408" t="str">
        <f>_xll.SNL.Clients.Office.Excel.Functions.SPG(G408, "SP_COUNTRY_NAME")</f>
        <v>USA</v>
      </c>
      <c r="O408" t="str">
        <f>_xll.SNL.Clients.Office.Excel.Functions.SPG(L408, "SP_COUNTRY_NAME")</f>
        <v>#INVALID COMPANY ID</v>
      </c>
      <c r="P408" t="s">
        <v>1186</v>
      </c>
      <c r="Q408">
        <v>7945673</v>
      </c>
      <c r="R408" t="s">
        <v>398</v>
      </c>
      <c r="S408" s="11">
        <v>0</v>
      </c>
      <c r="T408" t="str">
        <f>_xll.SNL.Clients.Office.Excel.Functions.SPG(Q408, "SP_COUNTRY_NAME")</f>
        <v>South Africa</v>
      </c>
      <c r="Y408" t="str">
        <f>_xll.SNL.Clients.Office.Excel.Functions.SPG(V408, "SP_COUNTRY_NAME")</f>
        <v>#INVALID COMPANY ID</v>
      </c>
      <c r="AD408" t="str">
        <f>_xll.SNL.Clients.Office.Excel.Functions.SPG(AA408, "SP_COUNTRY_NAME")</f>
        <v>#INVALID COMPANY ID</v>
      </c>
      <c r="AI408" t="str">
        <f>_xll.SNL.Clients.Office.Excel.Functions.SPG(AF408, "SP_COUNTRY_NAME")</f>
        <v>#INVALID COMPANY ID</v>
      </c>
      <c r="AJ408" t="s">
        <v>1186</v>
      </c>
      <c r="AK408">
        <v>7945673</v>
      </c>
      <c r="AL408" t="s">
        <v>398</v>
      </c>
      <c r="AM408" s="11">
        <v>0</v>
      </c>
      <c r="AN408" t="str">
        <f>_xll.SNL.Clients.Office.Excel.Functions.SPG(AK408, "SP_COUNTRY_NAME")</f>
        <v>South Africa</v>
      </c>
      <c r="AS408" t="str">
        <f>_xll.SNL.Clients.Office.Excel.Functions.SPG(AP408, "SP_COUNTRY_NAME")</f>
        <v>#INVALID COMPANY ID</v>
      </c>
      <c r="AX408" t="str">
        <f>_xll.SNL.Clients.Office.Excel.Functions.SPG(AU408, "SP_COUNTRY_NAME")</f>
        <v>#INVALID COMPANY ID</v>
      </c>
      <c r="BC408" t="str">
        <f>_xll.SNL.Clients.Office.Excel.Functions.SPG(AZ408, "SP_COUNTRY_NAME")</f>
        <v>#INVALID COMPANY ID</v>
      </c>
      <c r="BH408" t="str">
        <f>_xll.SNL.Clients.Office.Excel.Functions.SPG(BE408, "SP_COUNTRY_NAME")</f>
        <v>#INVALID COMPANY ID</v>
      </c>
      <c r="BM408" t="str">
        <f>_xll.SNL.Clients.Office.Excel.Functions.SPG(BJ408, "SP_COUNTRY_NAME")</f>
        <v>#INVALID COMPANY ID</v>
      </c>
      <c r="BR408" t="str">
        <f>_xll.SNL.Clients.Office.Excel.Functions.SPG(BO408, "SP_COUNTRY_NAME")</f>
        <v>#INVALID COMPANY ID</v>
      </c>
      <c r="BW408" t="str">
        <f>_xll.SNL.Clients.Office.Excel.Functions.SPG(BT408, "SP_COUNTRY_NAME")</f>
        <v>#INVALID COMPANY ID</v>
      </c>
      <c r="BX408" t="s">
        <v>1106</v>
      </c>
      <c r="BY408">
        <v>4056595</v>
      </c>
      <c r="BZ408" t="s">
        <v>398</v>
      </c>
      <c r="CA408" s="11">
        <v>0</v>
      </c>
      <c r="CB408" t="str">
        <f>_xll.SNL.Clients.Office.Excel.Functions.SPG(BY408, "SP_COUNTRY_NAME")</f>
        <v>United Kingdom</v>
      </c>
      <c r="CC408" t="s">
        <v>1527</v>
      </c>
      <c r="CD408">
        <v>4027022</v>
      </c>
      <c r="CE408" t="s">
        <v>398</v>
      </c>
      <c r="CF408" s="11">
        <v>0</v>
      </c>
      <c r="CG408" t="str">
        <f>_xll.SNL.Clients.Office.Excel.Functions.SPG(CD408, "SP_COUNTRY_NAME")</f>
        <v>USA</v>
      </c>
      <c r="CH408" t="s">
        <v>1106</v>
      </c>
      <c r="CI408">
        <v>4056595</v>
      </c>
      <c r="CJ408" t="s">
        <v>398</v>
      </c>
      <c r="CK408" s="11">
        <v>0</v>
      </c>
      <c r="CL408" t="str">
        <f>_xll.SNL.Clients.Office.Excel.Functions.SPG(CI408, "SP_COUNTRY_NAME")</f>
        <v>United Kingdom</v>
      </c>
      <c r="CQ408" t="str">
        <f>_xll.SNL.Clients.Office.Excel.Functions.SPG(CN408, "SP_COUNTRY_NAME")</f>
        <v>#INVALID COMPANY ID</v>
      </c>
      <c r="CV408" t="str">
        <f>_xll.SNL.Clients.Office.Excel.Functions.SPG(CS408, "SP_COUNTRY_NAME")</f>
        <v>#INVALID COMPANY ID</v>
      </c>
      <c r="CW408" t="s">
        <v>1106</v>
      </c>
      <c r="CX408">
        <v>4056595</v>
      </c>
      <c r="CY408" t="s">
        <v>398</v>
      </c>
      <c r="CZ408" s="11">
        <v>0</v>
      </c>
      <c r="DA408" t="str">
        <f>_xll.SNL.Clients.Office.Excel.Functions.SPG(CX408, "SP_COUNTRY_NAME")</f>
        <v>United Kingdom</v>
      </c>
      <c r="DF408" t="str">
        <f>_xll.SNL.Clients.Office.Excel.Functions.SPG(DC408, "SP_COUNTRY_NAME")</f>
        <v>#INVALID COMPANY ID</v>
      </c>
      <c r="DK408" t="str">
        <f>_xll.SNL.Clients.Office.Excel.Functions.SPG(DH408, "SP_COUNTRY_NAME")</f>
        <v>#INVALID COMPANY ID</v>
      </c>
      <c r="DL408" t="s">
        <v>952</v>
      </c>
      <c r="DM408">
        <v>4119489</v>
      </c>
      <c r="DN408" t="s">
        <v>398</v>
      </c>
      <c r="DO408" s="11">
        <v>0</v>
      </c>
      <c r="DP408" t="str">
        <f>_xll.SNL.Clients.Office.Excel.Functions.SPG(DM408, "SP_COUNTRY_NAME")</f>
        <v>USA</v>
      </c>
      <c r="DQ408" t="s">
        <v>952</v>
      </c>
      <c r="DR408">
        <v>4119489</v>
      </c>
      <c r="DS408" t="s">
        <v>398</v>
      </c>
      <c r="DT408" s="11">
        <v>0</v>
      </c>
      <c r="DU408" t="str">
        <f>_xll.SNL.Clients.Office.Excel.Functions.SPG(DR408, "SP_COUNTRY_NAME")</f>
        <v>USA</v>
      </c>
      <c r="DV408" t="s">
        <v>952</v>
      </c>
      <c r="DW408">
        <v>4119489</v>
      </c>
      <c r="DX408" t="s">
        <v>398</v>
      </c>
      <c r="DY408" s="11">
        <v>0</v>
      </c>
      <c r="DZ408" t="str">
        <f>_xll.SNL.Clients.Office.Excel.Functions.SPG(DW408, "SP_COUNTRY_NAME")</f>
        <v>USA</v>
      </c>
      <c r="EE408" t="str">
        <f>_xll.SNL.Clients.Office.Excel.Functions.SPG(EB408, "SP_COUNTRY_NAME")</f>
        <v>#INVALID COMPANY ID</v>
      </c>
      <c r="EF408" t="s">
        <v>736</v>
      </c>
      <c r="EG408">
        <v>5852488</v>
      </c>
      <c r="EH408" t="s">
        <v>398</v>
      </c>
      <c r="EI408" s="11">
        <v>0</v>
      </c>
      <c r="EJ408" t="str">
        <f>_xll.SNL.Clients.Office.Excel.Functions.SPG(EG408, "SP_COUNTRY_NAME")</f>
        <v>South Africa</v>
      </c>
      <c r="EO408" t="str">
        <f>_xll.SNL.Clients.Office.Excel.Functions.SPG(EL408, "SP_COUNTRY_NAME")</f>
        <v>#INVALID COMPANY ID</v>
      </c>
      <c r="ET408" t="str">
        <f>_xll.SNL.Clients.Office.Excel.Functions.SPG(EQ408, "SP_COUNTRY_NAME")</f>
        <v>#INVALID COMPANY ID</v>
      </c>
      <c r="EY408" t="str">
        <f>_xll.SNL.Clients.Office.Excel.Functions.SPG(EV408, "SP_COUNTRY_NAME")</f>
        <v>#INVALID COMPANY ID</v>
      </c>
      <c r="EZ408" t="s">
        <v>1527</v>
      </c>
      <c r="FA408">
        <v>4027022</v>
      </c>
      <c r="FB408" t="s">
        <v>398</v>
      </c>
      <c r="FC408" s="11">
        <v>0</v>
      </c>
      <c r="FD408" t="str">
        <f>_xll.SNL.Clients.Office.Excel.Functions.SPG(FA408, "SP_COUNTRY_NAME")</f>
        <v>USA</v>
      </c>
      <c r="FE408" t="s">
        <v>1527</v>
      </c>
      <c r="FF408">
        <v>4027022</v>
      </c>
      <c r="FG408" t="s">
        <v>398</v>
      </c>
      <c r="FH408" s="11">
        <v>0</v>
      </c>
      <c r="FI408" t="str">
        <f>_xll.SNL.Clients.Office.Excel.Functions.SPG(FF408, "SP_COUNTRY_NAME")</f>
        <v>USA</v>
      </c>
      <c r="FJ408" t="s">
        <v>1106</v>
      </c>
      <c r="FK408">
        <v>4056595</v>
      </c>
      <c r="FL408" t="s">
        <v>398</v>
      </c>
      <c r="FM408" s="11">
        <v>0</v>
      </c>
      <c r="FN408" t="str">
        <f>_xll.SNL.Clients.Office.Excel.Functions.SPG(FK408, "SP_COUNTRY_NAME")</f>
        <v>United Kingdom</v>
      </c>
      <c r="FS408" t="str">
        <f>_xll.SNL.Clients.Office.Excel.Functions.SPG(FP408, "SP_COUNTRY_NAME")</f>
        <v>#INVALID COMPANY ID</v>
      </c>
      <c r="FT408" t="s">
        <v>736</v>
      </c>
      <c r="FU408">
        <v>5852488</v>
      </c>
      <c r="FV408" t="s">
        <v>398</v>
      </c>
      <c r="FW408" s="11">
        <v>0</v>
      </c>
      <c r="FX408" t="str">
        <f>_xll.SNL.Clients.Office.Excel.Functions.SPG(FU408, "SP_COUNTRY_NAME")</f>
        <v>South Africa</v>
      </c>
      <c r="GC408" t="str">
        <f>_xll.SNL.Clients.Office.Excel.Functions.SPG(FZ408, "SP_COUNTRY_NAME")</f>
        <v>#INVALID COMPANY ID</v>
      </c>
      <c r="GH408" t="str">
        <f>_xll.SNL.Clients.Office.Excel.Functions.SPG(GE408, "SP_COUNTRY_NAME")</f>
        <v>#INVALID COMPANY ID</v>
      </c>
      <c r="GM408" t="str">
        <f>_xll.SNL.Clients.Office.Excel.Functions.SPG(GJ408, "SP_COUNTRY_NAME")</f>
        <v>#INVALID COMPANY ID</v>
      </c>
      <c r="GR408" t="str">
        <f>_xll.SNL.Clients.Office.Excel.Functions.SPG(GO408, "SP_COUNTRY_NAME")</f>
        <v>#INVALID COMPANY ID</v>
      </c>
      <c r="GW408" t="str">
        <f>_xll.SNL.Clients.Office.Excel.Functions.SPG(GT408, "SP_COUNTRY_NAME")</f>
        <v>#INVALID COMPANY ID</v>
      </c>
      <c r="HB408" t="str">
        <f>_xll.SNL.Clients.Office.Excel.Functions.SPG(GY408, "SP_COUNTRY_NAME")</f>
        <v>#INVALID COMPANY ID</v>
      </c>
      <c r="HC408" t="s">
        <v>1106</v>
      </c>
      <c r="HD408">
        <v>4056595</v>
      </c>
      <c r="HE408" t="s">
        <v>398</v>
      </c>
      <c r="HF408" s="11">
        <v>0</v>
      </c>
      <c r="HG408" t="str">
        <f>_xll.SNL.Clients.Office.Excel.Functions.SPG(HD408, "SP_COUNTRY_NAME")</f>
        <v>United Kingdom</v>
      </c>
      <c r="HL408" t="str">
        <f>_xll.SNL.Clients.Office.Excel.Functions.SPG(HI408, "SP_COUNTRY_NAME")</f>
        <v>#INVALID COMPANY ID</v>
      </c>
      <c r="HQ408" t="str">
        <f>_xll.SNL.Clients.Office.Excel.Functions.SPG(HN408, "SP_COUNTRY_NAME")</f>
        <v>#INVALID COMPANY ID</v>
      </c>
      <c r="HR408" t="s">
        <v>1106</v>
      </c>
      <c r="HS408">
        <v>4056595</v>
      </c>
      <c r="HT408" t="s">
        <v>398</v>
      </c>
      <c r="HU408" s="11">
        <v>0</v>
      </c>
      <c r="HV408" t="str">
        <f>_xll.SNL.Clients.Office.Excel.Functions.SPG(HS408, "SP_COUNTRY_NAME")</f>
        <v>United Kingdom</v>
      </c>
      <c r="HW408" t="s">
        <v>736</v>
      </c>
      <c r="HX408">
        <v>5852488</v>
      </c>
      <c r="HY408" t="s">
        <v>398</v>
      </c>
      <c r="HZ408" s="11">
        <v>0</v>
      </c>
      <c r="IA408" t="str">
        <f>_xll.SNL.Clients.Office.Excel.Functions.SPG(HX408, "SP_COUNTRY_NAME")</f>
        <v>South Africa</v>
      </c>
      <c r="IF408" t="str">
        <f>_xll.SNL.Clients.Office.Excel.Functions.SPG(IC408, "SP_COUNTRY_NAME")</f>
        <v>#INVALID COMPANY ID</v>
      </c>
      <c r="IK408" t="str">
        <f>_xll.SNL.Clients.Office.Excel.Functions.SPG(IH408, "SP_COUNTRY_NAME")</f>
        <v>#INVALID COMPANY ID</v>
      </c>
      <c r="IP408" t="str">
        <f>_xll.SNL.Clients.Office.Excel.Functions.SPG(IM408, "SP_COUNTRY_NAME")</f>
        <v>#INVALID COMPANY ID</v>
      </c>
      <c r="IU408" t="str">
        <f>_xll.SNL.Clients.Office.Excel.Functions.SPG(IR408, "SP_COUNTRY_NAME")</f>
        <v>#INVALID COMPANY ID</v>
      </c>
      <c r="IZ408" t="str">
        <f>_xll.SNL.Clients.Office.Excel.Functions.SPG(IW408, "SP_COUNTRY_NAME")</f>
        <v>#INVALID COMPANY ID</v>
      </c>
      <c r="JE408" t="str">
        <f>_xll.SNL.Clients.Office.Excel.Functions.SPG(JB408, "SP_COUNTRY_NAME")</f>
        <v>#INVALID COMPANY ID</v>
      </c>
      <c r="JF408" t="s">
        <v>952</v>
      </c>
      <c r="JG408">
        <v>4119489</v>
      </c>
      <c r="JH408" t="s">
        <v>398</v>
      </c>
      <c r="JI408" s="11">
        <v>0</v>
      </c>
      <c r="JJ408" t="str">
        <f>_xll.SNL.Clients.Office.Excel.Functions.SPG(JG408, "SP_COUNTRY_NAME")</f>
        <v>USA</v>
      </c>
      <c r="JK408" t="s">
        <v>1527</v>
      </c>
      <c r="JL408">
        <v>4027022</v>
      </c>
      <c r="JM408" t="s">
        <v>398</v>
      </c>
      <c r="JN408" s="11">
        <v>0</v>
      </c>
      <c r="JO408" t="str">
        <f>_xll.SNL.Clients.Office.Excel.Functions.SPG(JL408, "SP_COUNTRY_NAME")</f>
        <v>USA</v>
      </c>
      <c r="JT408" t="str">
        <f>_xll.SNL.Clients.Office.Excel.Functions.SPG(JQ408, "SP_COUNTRY_NAME")</f>
        <v>#INVALID COMPANY ID</v>
      </c>
      <c r="JY408" t="str">
        <f>_xll.SNL.Clients.Office.Excel.Functions.SPG(JV408, "SP_COUNTRY_NAME")</f>
        <v>#INVALID COMPANY ID</v>
      </c>
      <c r="JZ408" t="s">
        <v>1106</v>
      </c>
      <c r="KA408">
        <v>4056595</v>
      </c>
      <c r="KB408" t="s">
        <v>398</v>
      </c>
      <c r="KC408" s="11">
        <v>0</v>
      </c>
      <c r="KD408" t="str">
        <f>_xll.SNL.Clients.Office.Excel.Functions.SPG(KA408, "SP_COUNTRY_NAME")</f>
        <v>United Kingdom</v>
      </c>
      <c r="KI408" t="str">
        <f>_xll.SNL.Clients.Office.Excel.Functions.SPG(KF408, "SP_COUNTRY_NAME")</f>
        <v>#INVALID COMPANY ID</v>
      </c>
      <c r="KN408" t="str">
        <f>_xll.SNL.Clients.Office.Excel.Functions.SPG(KK408, "SP_COUNTRY_NAME")</f>
        <v>#INVALID COMPANY ID</v>
      </c>
    </row>
    <row r="409" spans="5:300" x14ac:dyDescent="0.35">
      <c r="E409" t="str">
        <f>_xll.SNL.Clients.Office.Excel.Functions.SPG(B409, "SP_COUNTRY_NAME")</f>
        <v>#INVALID COMPANY ID</v>
      </c>
      <c r="F409" t="s">
        <v>953</v>
      </c>
      <c r="G409">
        <v>4145460</v>
      </c>
      <c r="H409" t="s">
        <v>398</v>
      </c>
      <c r="I409" s="11">
        <v>0</v>
      </c>
      <c r="J409" t="str">
        <f>_xll.SNL.Clients.Office.Excel.Functions.SPG(G409, "SP_COUNTRY_NAME")</f>
        <v>USA</v>
      </c>
      <c r="O409" t="str">
        <f>_xll.SNL.Clients.Office.Excel.Functions.SPG(L409, "SP_COUNTRY_NAME")</f>
        <v>#INVALID COMPANY ID</v>
      </c>
      <c r="P409" t="s">
        <v>602</v>
      </c>
      <c r="Q409">
        <v>4140617</v>
      </c>
      <c r="R409" t="s">
        <v>398</v>
      </c>
      <c r="S409" s="11">
        <v>0</v>
      </c>
      <c r="T409" t="str">
        <f>_xll.SNL.Clients.Office.Excel.Functions.SPG(Q409, "SP_COUNTRY_NAME")</f>
        <v>Switzerland</v>
      </c>
      <c r="Y409" t="str">
        <f>_xll.SNL.Clients.Office.Excel.Functions.SPG(V409, "SP_COUNTRY_NAME")</f>
        <v>#INVALID COMPANY ID</v>
      </c>
      <c r="AD409" t="str">
        <f>_xll.SNL.Clients.Office.Excel.Functions.SPG(AA409, "SP_COUNTRY_NAME")</f>
        <v>#INVALID COMPANY ID</v>
      </c>
      <c r="AI409" t="str">
        <f>_xll.SNL.Clients.Office.Excel.Functions.SPG(AF409, "SP_COUNTRY_NAME")</f>
        <v>#INVALID COMPANY ID</v>
      </c>
      <c r="AJ409" t="s">
        <v>602</v>
      </c>
      <c r="AK409">
        <v>4140617</v>
      </c>
      <c r="AL409" t="s">
        <v>398</v>
      </c>
      <c r="AM409" s="11">
        <v>0</v>
      </c>
      <c r="AN409" t="str">
        <f>_xll.SNL.Clients.Office.Excel.Functions.SPG(AK409, "SP_COUNTRY_NAME")</f>
        <v>Switzerland</v>
      </c>
      <c r="AS409" t="str">
        <f>_xll.SNL.Clients.Office.Excel.Functions.SPG(AP409, "SP_COUNTRY_NAME")</f>
        <v>#INVALID COMPANY ID</v>
      </c>
      <c r="AX409" t="str">
        <f>_xll.SNL.Clients.Office.Excel.Functions.SPG(AU409, "SP_COUNTRY_NAME")</f>
        <v>#INVALID COMPANY ID</v>
      </c>
      <c r="BC409" t="str">
        <f>_xll.SNL.Clients.Office.Excel.Functions.SPG(AZ409, "SP_COUNTRY_NAME")</f>
        <v>#INVALID COMPANY ID</v>
      </c>
      <c r="BH409" t="str">
        <f>_xll.SNL.Clients.Office.Excel.Functions.SPG(BE409, "SP_COUNTRY_NAME")</f>
        <v>#INVALID COMPANY ID</v>
      </c>
      <c r="BM409" t="str">
        <f>_xll.SNL.Clients.Office.Excel.Functions.SPG(BJ409, "SP_COUNTRY_NAME")</f>
        <v>#INVALID COMPANY ID</v>
      </c>
      <c r="BR409" t="str">
        <f>_xll.SNL.Clients.Office.Excel.Functions.SPG(BO409, "SP_COUNTRY_NAME")</f>
        <v>#INVALID COMPANY ID</v>
      </c>
      <c r="BW409" t="str">
        <f>_xll.SNL.Clients.Office.Excel.Functions.SPG(BT409, "SP_COUNTRY_NAME")</f>
        <v>#INVALID COMPANY ID</v>
      </c>
      <c r="BX409" t="s">
        <v>906</v>
      </c>
      <c r="BY409">
        <v>4027327</v>
      </c>
      <c r="BZ409" t="s">
        <v>398</v>
      </c>
      <c r="CA409" s="11">
        <v>0</v>
      </c>
      <c r="CB409" t="str">
        <f>_xll.SNL.Clients.Office.Excel.Functions.SPG(BY409, "SP_COUNTRY_NAME")</f>
        <v>USA</v>
      </c>
      <c r="CC409" t="s">
        <v>617</v>
      </c>
      <c r="CD409">
        <v>110641</v>
      </c>
      <c r="CE409" t="s">
        <v>398</v>
      </c>
      <c r="CF409" s="11">
        <v>0</v>
      </c>
      <c r="CG409" t="str">
        <f>_xll.SNL.Clients.Office.Excel.Functions.SPG(CD409, "SP_COUNTRY_NAME")</f>
        <v>USA</v>
      </c>
      <c r="CH409" t="s">
        <v>906</v>
      </c>
      <c r="CI409">
        <v>4027327</v>
      </c>
      <c r="CJ409" t="s">
        <v>398</v>
      </c>
      <c r="CK409" s="11">
        <v>0</v>
      </c>
      <c r="CL409" t="str">
        <f>_xll.SNL.Clients.Office.Excel.Functions.SPG(CI409, "SP_COUNTRY_NAME")</f>
        <v>USA</v>
      </c>
      <c r="CQ409" t="str">
        <f>_xll.SNL.Clients.Office.Excel.Functions.SPG(CN409, "SP_COUNTRY_NAME")</f>
        <v>#INVALID COMPANY ID</v>
      </c>
      <c r="CV409" t="str">
        <f>_xll.SNL.Clients.Office.Excel.Functions.SPG(CS409, "SP_COUNTRY_NAME")</f>
        <v>#INVALID COMPANY ID</v>
      </c>
      <c r="CW409" t="s">
        <v>906</v>
      </c>
      <c r="CX409">
        <v>4027327</v>
      </c>
      <c r="CY409" t="s">
        <v>398</v>
      </c>
      <c r="CZ409" s="11">
        <v>0</v>
      </c>
      <c r="DA409" t="str">
        <f>_xll.SNL.Clients.Office.Excel.Functions.SPG(CX409, "SP_COUNTRY_NAME")</f>
        <v>USA</v>
      </c>
      <c r="DF409" t="str">
        <f>_xll.SNL.Clients.Office.Excel.Functions.SPG(DC409, "SP_COUNTRY_NAME")</f>
        <v>#INVALID COMPANY ID</v>
      </c>
      <c r="DK409" t="str">
        <f>_xll.SNL.Clients.Office.Excel.Functions.SPG(DH409, "SP_COUNTRY_NAME")</f>
        <v>#INVALID COMPANY ID</v>
      </c>
      <c r="DL409" t="s">
        <v>953</v>
      </c>
      <c r="DM409">
        <v>4145460</v>
      </c>
      <c r="DN409" t="s">
        <v>398</v>
      </c>
      <c r="DO409" s="11">
        <v>0</v>
      </c>
      <c r="DP409" t="str">
        <f>_xll.SNL.Clients.Office.Excel.Functions.SPG(DM409, "SP_COUNTRY_NAME")</f>
        <v>USA</v>
      </c>
      <c r="DQ409" t="s">
        <v>953</v>
      </c>
      <c r="DR409">
        <v>4145460</v>
      </c>
      <c r="DS409" t="s">
        <v>398</v>
      </c>
      <c r="DT409" s="11">
        <v>0</v>
      </c>
      <c r="DU409" t="str">
        <f>_xll.SNL.Clients.Office.Excel.Functions.SPG(DR409, "SP_COUNTRY_NAME")</f>
        <v>USA</v>
      </c>
      <c r="DV409" t="s">
        <v>953</v>
      </c>
      <c r="DW409">
        <v>4145460</v>
      </c>
      <c r="DX409" t="s">
        <v>398</v>
      </c>
      <c r="DY409" s="11">
        <v>0</v>
      </c>
      <c r="DZ409" t="str">
        <f>_xll.SNL.Clients.Office.Excel.Functions.SPG(DW409, "SP_COUNTRY_NAME")</f>
        <v>USA</v>
      </c>
      <c r="EE409" t="str">
        <f>_xll.SNL.Clients.Office.Excel.Functions.SPG(EB409, "SP_COUNTRY_NAME")</f>
        <v>#INVALID COMPANY ID</v>
      </c>
      <c r="EF409" t="s">
        <v>2041</v>
      </c>
      <c r="EG409" t="s">
        <v>348</v>
      </c>
      <c r="EH409" t="s">
        <v>406</v>
      </c>
      <c r="EI409" s="11">
        <v>0</v>
      </c>
      <c r="EJ409" t="str">
        <f>_xll.SNL.Clients.Office.Excel.Functions.SPG(EG409, "SP_COUNTRY_NAME")</f>
        <v>China</v>
      </c>
      <c r="EO409" t="str">
        <f>_xll.SNL.Clients.Office.Excel.Functions.SPG(EL409, "SP_COUNTRY_NAME")</f>
        <v>#INVALID COMPANY ID</v>
      </c>
      <c r="ET409" t="str">
        <f>_xll.SNL.Clients.Office.Excel.Functions.SPG(EQ409, "SP_COUNTRY_NAME")</f>
        <v>#INVALID COMPANY ID</v>
      </c>
      <c r="EY409" t="str">
        <f>_xll.SNL.Clients.Office.Excel.Functions.SPG(EV409, "SP_COUNTRY_NAME")</f>
        <v>#INVALID COMPANY ID</v>
      </c>
      <c r="EZ409" t="s">
        <v>617</v>
      </c>
      <c r="FA409">
        <v>110641</v>
      </c>
      <c r="FB409" t="s">
        <v>398</v>
      </c>
      <c r="FC409" s="11">
        <v>0</v>
      </c>
      <c r="FD409" t="str">
        <f>_xll.SNL.Clients.Office.Excel.Functions.SPG(FA409, "SP_COUNTRY_NAME")</f>
        <v>USA</v>
      </c>
      <c r="FE409" t="s">
        <v>617</v>
      </c>
      <c r="FF409">
        <v>110641</v>
      </c>
      <c r="FG409" t="s">
        <v>398</v>
      </c>
      <c r="FH409" s="11">
        <v>0</v>
      </c>
      <c r="FI409" t="str">
        <f>_xll.SNL.Clients.Office.Excel.Functions.SPG(FF409, "SP_COUNTRY_NAME")</f>
        <v>USA</v>
      </c>
      <c r="FJ409" t="s">
        <v>906</v>
      </c>
      <c r="FK409">
        <v>4027327</v>
      </c>
      <c r="FL409" t="s">
        <v>398</v>
      </c>
      <c r="FM409" s="11">
        <v>0</v>
      </c>
      <c r="FN409" t="str">
        <f>_xll.SNL.Clients.Office.Excel.Functions.SPG(FK409, "SP_COUNTRY_NAME")</f>
        <v>USA</v>
      </c>
      <c r="FS409" t="str">
        <f>_xll.SNL.Clients.Office.Excel.Functions.SPG(FP409, "SP_COUNTRY_NAME")</f>
        <v>#INVALID COMPANY ID</v>
      </c>
      <c r="FT409" t="s">
        <v>2041</v>
      </c>
      <c r="FU409" t="s">
        <v>348</v>
      </c>
      <c r="FV409" t="s">
        <v>406</v>
      </c>
      <c r="FW409" s="11">
        <v>0</v>
      </c>
      <c r="FX409" t="str">
        <f>_xll.SNL.Clients.Office.Excel.Functions.SPG(FU409, "SP_COUNTRY_NAME")</f>
        <v>China</v>
      </c>
      <c r="GC409" t="str">
        <f>_xll.SNL.Clients.Office.Excel.Functions.SPG(FZ409, "SP_COUNTRY_NAME")</f>
        <v>#INVALID COMPANY ID</v>
      </c>
      <c r="GH409" t="str">
        <f>_xll.SNL.Clients.Office.Excel.Functions.SPG(GE409, "SP_COUNTRY_NAME")</f>
        <v>#INVALID COMPANY ID</v>
      </c>
      <c r="GM409" t="str">
        <f>_xll.SNL.Clients.Office.Excel.Functions.SPG(GJ409, "SP_COUNTRY_NAME")</f>
        <v>#INVALID COMPANY ID</v>
      </c>
      <c r="GR409" t="str">
        <f>_xll.SNL.Clients.Office.Excel.Functions.SPG(GO409, "SP_COUNTRY_NAME")</f>
        <v>#INVALID COMPANY ID</v>
      </c>
      <c r="GW409" t="str">
        <f>_xll.SNL.Clients.Office.Excel.Functions.SPG(GT409, "SP_COUNTRY_NAME")</f>
        <v>#INVALID COMPANY ID</v>
      </c>
      <c r="HB409" t="str">
        <f>_xll.SNL.Clients.Office.Excel.Functions.SPG(GY409, "SP_COUNTRY_NAME")</f>
        <v>#INVALID COMPANY ID</v>
      </c>
      <c r="HC409" t="s">
        <v>906</v>
      </c>
      <c r="HD409">
        <v>4027327</v>
      </c>
      <c r="HE409" t="s">
        <v>398</v>
      </c>
      <c r="HF409" s="11">
        <v>0</v>
      </c>
      <c r="HG409" t="str">
        <f>_xll.SNL.Clients.Office.Excel.Functions.SPG(HD409, "SP_COUNTRY_NAME")</f>
        <v>USA</v>
      </c>
      <c r="HL409" t="str">
        <f>_xll.SNL.Clients.Office.Excel.Functions.SPG(HI409, "SP_COUNTRY_NAME")</f>
        <v>#INVALID COMPANY ID</v>
      </c>
      <c r="HQ409" t="str">
        <f>_xll.SNL.Clients.Office.Excel.Functions.SPG(HN409, "SP_COUNTRY_NAME")</f>
        <v>#INVALID COMPANY ID</v>
      </c>
      <c r="HR409" t="s">
        <v>906</v>
      </c>
      <c r="HS409">
        <v>4027327</v>
      </c>
      <c r="HT409" t="s">
        <v>398</v>
      </c>
      <c r="HU409" s="11">
        <v>0</v>
      </c>
      <c r="HV409" t="str">
        <f>_xll.SNL.Clients.Office.Excel.Functions.SPG(HS409, "SP_COUNTRY_NAME")</f>
        <v>USA</v>
      </c>
      <c r="HW409" t="s">
        <v>2041</v>
      </c>
      <c r="HX409" t="s">
        <v>348</v>
      </c>
      <c r="HY409" t="s">
        <v>406</v>
      </c>
      <c r="HZ409" s="11">
        <v>0</v>
      </c>
      <c r="IA409" t="str">
        <f>_xll.SNL.Clients.Office.Excel.Functions.SPG(HX409, "SP_COUNTRY_NAME")</f>
        <v>China</v>
      </c>
      <c r="IF409" t="str">
        <f>_xll.SNL.Clients.Office.Excel.Functions.SPG(IC409, "SP_COUNTRY_NAME")</f>
        <v>#INVALID COMPANY ID</v>
      </c>
      <c r="IK409" t="str">
        <f>_xll.SNL.Clients.Office.Excel.Functions.SPG(IH409, "SP_COUNTRY_NAME")</f>
        <v>#INVALID COMPANY ID</v>
      </c>
      <c r="IP409" t="str">
        <f>_xll.SNL.Clients.Office.Excel.Functions.SPG(IM409, "SP_COUNTRY_NAME")</f>
        <v>#INVALID COMPANY ID</v>
      </c>
      <c r="IU409" t="str">
        <f>_xll.SNL.Clients.Office.Excel.Functions.SPG(IR409, "SP_COUNTRY_NAME")</f>
        <v>#INVALID COMPANY ID</v>
      </c>
      <c r="IZ409" t="str">
        <f>_xll.SNL.Clients.Office.Excel.Functions.SPG(IW409, "SP_COUNTRY_NAME")</f>
        <v>#INVALID COMPANY ID</v>
      </c>
      <c r="JE409" t="str">
        <f>_xll.SNL.Clients.Office.Excel.Functions.SPG(JB409, "SP_COUNTRY_NAME")</f>
        <v>#INVALID COMPANY ID</v>
      </c>
      <c r="JF409" t="s">
        <v>953</v>
      </c>
      <c r="JG409">
        <v>4145460</v>
      </c>
      <c r="JH409" t="s">
        <v>398</v>
      </c>
      <c r="JI409" s="11">
        <v>0</v>
      </c>
      <c r="JJ409" t="str">
        <f>_xll.SNL.Clients.Office.Excel.Functions.SPG(JG409, "SP_COUNTRY_NAME")</f>
        <v>USA</v>
      </c>
      <c r="JK409" t="s">
        <v>617</v>
      </c>
      <c r="JL409">
        <v>110641</v>
      </c>
      <c r="JM409" t="s">
        <v>398</v>
      </c>
      <c r="JN409" s="11">
        <v>0</v>
      </c>
      <c r="JO409" t="str">
        <f>_xll.SNL.Clients.Office.Excel.Functions.SPG(JL409, "SP_COUNTRY_NAME")</f>
        <v>USA</v>
      </c>
      <c r="JT409" t="str">
        <f>_xll.SNL.Clients.Office.Excel.Functions.SPG(JQ409, "SP_COUNTRY_NAME")</f>
        <v>#INVALID COMPANY ID</v>
      </c>
      <c r="JY409" t="str">
        <f>_xll.SNL.Clients.Office.Excel.Functions.SPG(JV409, "SP_COUNTRY_NAME")</f>
        <v>#INVALID COMPANY ID</v>
      </c>
      <c r="JZ409" t="s">
        <v>906</v>
      </c>
      <c r="KA409">
        <v>4027327</v>
      </c>
      <c r="KB409" t="s">
        <v>398</v>
      </c>
      <c r="KC409" s="11">
        <v>0</v>
      </c>
      <c r="KD409" t="str">
        <f>_xll.SNL.Clients.Office.Excel.Functions.SPG(KA409, "SP_COUNTRY_NAME")</f>
        <v>USA</v>
      </c>
      <c r="KI409" t="str">
        <f>_xll.SNL.Clients.Office.Excel.Functions.SPG(KF409, "SP_COUNTRY_NAME")</f>
        <v>#INVALID COMPANY ID</v>
      </c>
      <c r="KN409" t="str">
        <f>_xll.SNL.Clients.Office.Excel.Functions.SPG(KK409, "SP_COUNTRY_NAME")</f>
        <v>#INVALID COMPANY ID</v>
      </c>
    </row>
    <row r="410" spans="5:300" x14ac:dyDescent="0.35">
      <c r="E410" t="str">
        <f>_xll.SNL.Clients.Office.Excel.Functions.SPG(B410, "SP_COUNTRY_NAME")</f>
        <v>#INVALID COMPANY ID</v>
      </c>
      <c r="F410" t="s">
        <v>954</v>
      </c>
      <c r="G410">
        <v>4139233</v>
      </c>
      <c r="H410" t="s">
        <v>403</v>
      </c>
      <c r="I410" s="11">
        <v>0</v>
      </c>
      <c r="J410" t="str">
        <f>_xll.SNL.Clients.Office.Excel.Functions.SPG(G410, "SP_COUNTRY_NAME")</f>
        <v>Canada</v>
      </c>
      <c r="O410" t="str">
        <f>_xll.SNL.Clients.Office.Excel.Functions.SPG(L410, "SP_COUNTRY_NAME")</f>
        <v>#INVALID COMPANY ID</v>
      </c>
      <c r="P410" t="s">
        <v>1187</v>
      </c>
      <c r="Q410">
        <v>5805433</v>
      </c>
      <c r="R410" t="s">
        <v>398</v>
      </c>
      <c r="S410" s="11">
        <v>0</v>
      </c>
      <c r="T410" t="str">
        <f>_xll.SNL.Clients.Office.Excel.Functions.SPG(Q410, "SP_COUNTRY_NAME")</f>
        <v>Spain</v>
      </c>
      <c r="Y410" t="str">
        <f>_xll.SNL.Clients.Office.Excel.Functions.SPG(V410, "SP_COUNTRY_NAME")</f>
        <v>#INVALID COMPANY ID</v>
      </c>
      <c r="AD410" t="str">
        <f>_xll.SNL.Clients.Office.Excel.Functions.SPG(AA410, "SP_COUNTRY_NAME")</f>
        <v>#INVALID COMPANY ID</v>
      </c>
      <c r="AI410" t="str">
        <f>_xll.SNL.Clients.Office.Excel.Functions.SPG(AF410, "SP_COUNTRY_NAME")</f>
        <v>#INVALID COMPANY ID</v>
      </c>
      <c r="AJ410" t="s">
        <v>1187</v>
      </c>
      <c r="AK410">
        <v>5805433</v>
      </c>
      <c r="AL410" t="s">
        <v>398</v>
      </c>
      <c r="AM410" s="11">
        <v>0</v>
      </c>
      <c r="AN410" t="str">
        <f>_xll.SNL.Clients.Office.Excel.Functions.SPG(AK410, "SP_COUNTRY_NAME")</f>
        <v>Spain</v>
      </c>
      <c r="AS410" t="str">
        <f>_xll.SNL.Clients.Office.Excel.Functions.SPG(AP410, "SP_COUNTRY_NAME")</f>
        <v>#INVALID COMPANY ID</v>
      </c>
      <c r="AX410" t="str">
        <f>_xll.SNL.Clients.Office.Excel.Functions.SPG(AU410, "SP_COUNTRY_NAME")</f>
        <v>#INVALID COMPANY ID</v>
      </c>
      <c r="BC410" t="str">
        <f>_xll.SNL.Clients.Office.Excel.Functions.SPG(AZ410, "SP_COUNTRY_NAME")</f>
        <v>#INVALID COMPANY ID</v>
      </c>
      <c r="BH410" t="str">
        <f>_xll.SNL.Clients.Office.Excel.Functions.SPG(BE410, "SP_COUNTRY_NAME")</f>
        <v>#INVALID COMPANY ID</v>
      </c>
      <c r="BM410" t="str">
        <f>_xll.SNL.Clients.Office.Excel.Functions.SPG(BJ410, "SP_COUNTRY_NAME")</f>
        <v>#INVALID COMPANY ID</v>
      </c>
      <c r="BR410" t="str">
        <f>_xll.SNL.Clients.Office.Excel.Functions.SPG(BO410, "SP_COUNTRY_NAME")</f>
        <v>#INVALID COMPANY ID</v>
      </c>
      <c r="BW410" t="str">
        <f>_xll.SNL.Clients.Office.Excel.Functions.SPG(BT410, "SP_COUNTRY_NAME")</f>
        <v>#INVALID COMPANY ID</v>
      </c>
      <c r="BX410" t="s">
        <v>903</v>
      </c>
      <c r="BY410">
        <v>26632854</v>
      </c>
      <c r="BZ410" t="s">
        <v>398</v>
      </c>
      <c r="CA410" s="11">
        <v>0</v>
      </c>
      <c r="CB410" t="str">
        <f>_xll.SNL.Clients.Office.Excel.Functions.SPG(BY410, "SP_COUNTRY_NAME")</f>
        <v>USA</v>
      </c>
      <c r="CC410" t="s">
        <v>1528</v>
      </c>
      <c r="CD410">
        <v>7357690</v>
      </c>
      <c r="CE410" t="s">
        <v>398</v>
      </c>
      <c r="CF410" s="11">
        <v>0</v>
      </c>
      <c r="CG410" t="str">
        <f>_xll.SNL.Clients.Office.Excel.Functions.SPG(CD410, "SP_COUNTRY_NAME")</f>
        <v>USA</v>
      </c>
      <c r="CH410" t="s">
        <v>903</v>
      </c>
      <c r="CI410">
        <v>26632854</v>
      </c>
      <c r="CJ410" t="s">
        <v>398</v>
      </c>
      <c r="CK410" s="11">
        <v>0</v>
      </c>
      <c r="CL410" t="str">
        <f>_xll.SNL.Clients.Office.Excel.Functions.SPG(CI410, "SP_COUNTRY_NAME")</f>
        <v>USA</v>
      </c>
      <c r="CQ410" t="str">
        <f>_xll.SNL.Clients.Office.Excel.Functions.SPG(CN410, "SP_COUNTRY_NAME")</f>
        <v>#INVALID COMPANY ID</v>
      </c>
      <c r="CV410" t="str">
        <f>_xll.SNL.Clients.Office.Excel.Functions.SPG(CS410, "SP_COUNTRY_NAME")</f>
        <v>#INVALID COMPANY ID</v>
      </c>
      <c r="CW410" t="s">
        <v>903</v>
      </c>
      <c r="CX410">
        <v>26632854</v>
      </c>
      <c r="CY410" t="s">
        <v>398</v>
      </c>
      <c r="CZ410" s="11">
        <v>0</v>
      </c>
      <c r="DA410" t="str">
        <f>_xll.SNL.Clients.Office.Excel.Functions.SPG(CX410, "SP_COUNTRY_NAME")</f>
        <v>USA</v>
      </c>
      <c r="DF410" t="str">
        <f>_xll.SNL.Clients.Office.Excel.Functions.SPG(DC410, "SP_COUNTRY_NAME")</f>
        <v>#INVALID COMPANY ID</v>
      </c>
      <c r="DK410" t="str">
        <f>_xll.SNL.Clients.Office.Excel.Functions.SPG(DH410, "SP_COUNTRY_NAME")</f>
        <v>#INVALID COMPANY ID</v>
      </c>
      <c r="DL410" t="s">
        <v>954</v>
      </c>
      <c r="DM410">
        <v>4139233</v>
      </c>
      <c r="DN410" t="s">
        <v>403</v>
      </c>
      <c r="DO410" s="11">
        <v>0</v>
      </c>
      <c r="DP410" t="str">
        <f>_xll.SNL.Clients.Office.Excel.Functions.SPG(DM410, "SP_COUNTRY_NAME")</f>
        <v>Canada</v>
      </c>
      <c r="DQ410" t="s">
        <v>954</v>
      </c>
      <c r="DR410">
        <v>4139233</v>
      </c>
      <c r="DS410" t="s">
        <v>403</v>
      </c>
      <c r="DT410" s="11">
        <v>0</v>
      </c>
      <c r="DU410" t="str">
        <f>_xll.SNL.Clients.Office.Excel.Functions.SPG(DR410, "SP_COUNTRY_NAME")</f>
        <v>Canada</v>
      </c>
      <c r="DV410" t="s">
        <v>954</v>
      </c>
      <c r="DW410">
        <v>4139233</v>
      </c>
      <c r="DX410" t="s">
        <v>403</v>
      </c>
      <c r="DY410" s="11">
        <v>0</v>
      </c>
      <c r="DZ410" t="str">
        <f>_xll.SNL.Clients.Office.Excel.Functions.SPG(DW410, "SP_COUNTRY_NAME")</f>
        <v>Canada</v>
      </c>
      <c r="EE410" t="str">
        <f>_xll.SNL.Clients.Office.Excel.Functions.SPG(EB410, "SP_COUNTRY_NAME")</f>
        <v>#INVALID COMPANY ID</v>
      </c>
      <c r="EF410" t="s">
        <v>554</v>
      </c>
      <c r="EG410">
        <v>4138118</v>
      </c>
      <c r="EH410" t="s">
        <v>398</v>
      </c>
      <c r="EI410" s="11">
        <v>0</v>
      </c>
      <c r="EJ410" t="str">
        <f>_xll.SNL.Clients.Office.Excel.Functions.SPG(EG410, "SP_COUNTRY_NAME")</f>
        <v>Hong Kong</v>
      </c>
      <c r="EO410" t="str">
        <f>_xll.SNL.Clients.Office.Excel.Functions.SPG(EL410, "SP_COUNTRY_NAME")</f>
        <v>#INVALID COMPANY ID</v>
      </c>
      <c r="ET410" t="str">
        <f>_xll.SNL.Clients.Office.Excel.Functions.SPG(EQ410, "SP_COUNTRY_NAME")</f>
        <v>#INVALID COMPANY ID</v>
      </c>
      <c r="EY410" t="str">
        <f>_xll.SNL.Clients.Office.Excel.Functions.SPG(EV410, "SP_COUNTRY_NAME")</f>
        <v>#INVALID COMPANY ID</v>
      </c>
      <c r="EZ410" t="s">
        <v>1528</v>
      </c>
      <c r="FA410">
        <v>7357690</v>
      </c>
      <c r="FB410" t="s">
        <v>398</v>
      </c>
      <c r="FC410" s="11">
        <v>0</v>
      </c>
      <c r="FD410" t="str">
        <f>_xll.SNL.Clients.Office.Excel.Functions.SPG(FA410, "SP_COUNTRY_NAME")</f>
        <v>USA</v>
      </c>
      <c r="FE410" t="s">
        <v>1528</v>
      </c>
      <c r="FF410">
        <v>7357690</v>
      </c>
      <c r="FG410" t="s">
        <v>398</v>
      </c>
      <c r="FH410" s="11">
        <v>0</v>
      </c>
      <c r="FI410" t="str">
        <f>_xll.SNL.Clients.Office.Excel.Functions.SPG(FF410, "SP_COUNTRY_NAME")</f>
        <v>USA</v>
      </c>
      <c r="FJ410" t="s">
        <v>903</v>
      </c>
      <c r="FK410">
        <v>26632854</v>
      </c>
      <c r="FL410" t="s">
        <v>398</v>
      </c>
      <c r="FM410" s="11">
        <v>0</v>
      </c>
      <c r="FN410" t="str">
        <f>_xll.SNL.Clients.Office.Excel.Functions.SPG(FK410, "SP_COUNTRY_NAME")</f>
        <v>USA</v>
      </c>
      <c r="FS410" t="str">
        <f>_xll.SNL.Clients.Office.Excel.Functions.SPG(FP410, "SP_COUNTRY_NAME")</f>
        <v>#INVALID COMPANY ID</v>
      </c>
      <c r="FT410" t="s">
        <v>554</v>
      </c>
      <c r="FU410">
        <v>4138118</v>
      </c>
      <c r="FV410" t="s">
        <v>398</v>
      </c>
      <c r="FW410" s="11">
        <v>0</v>
      </c>
      <c r="FX410" t="str">
        <f>_xll.SNL.Clients.Office.Excel.Functions.SPG(FU410, "SP_COUNTRY_NAME")</f>
        <v>Hong Kong</v>
      </c>
      <c r="GC410" t="str">
        <f>_xll.SNL.Clients.Office.Excel.Functions.SPG(FZ410, "SP_COUNTRY_NAME")</f>
        <v>#INVALID COMPANY ID</v>
      </c>
      <c r="GH410" t="str">
        <f>_xll.SNL.Clients.Office.Excel.Functions.SPG(GE410, "SP_COUNTRY_NAME")</f>
        <v>#INVALID COMPANY ID</v>
      </c>
      <c r="GM410" t="str">
        <f>_xll.SNL.Clients.Office.Excel.Functions.SPG(GJ410, "SP_COUNTRY_NAME")</f>
        <v>#INVALID COMPANY ID</v>
      </c>
      <c r="GR410" t="str">
        <f>_xll.SNL.Clients.Office.Excel.Functions.SPG(GO410, "SP_COUNTRY_NAME")</f>
        <v>#INVALID COMPANY ID</v>
      </c>
      <c r="GW410" t="str">
        <f>_xll.SNL.Clients.Office.Excel.Functions.SPG(GT410, "SP_COUNTRY_NAME")</f>
        <v>#INVALID COMPANY ID</v>
      </c>
      <c r="HB410" t="str">
        <f>_xll.SNL.Clients.Office.Excel.Functions.SPG(GY410, "SP_COUNTRY_NAME")</f>
        <v>#INVALID COMPANY ID</v>
      </c>
      <c r="HC410" t="s">
        <v>903</v>
      </c>
      <c r="HD410">
        <v>26632854</v>
      </c>
      <c r="HE410" t="s">
        <v>398</v>
      </c>
      <c r="HF410" s="11">
        <v>0</v>
      </c>
      <c r="HG410" t="str">
        <f>_xll.SNL.Clients.Office.Excel.Functions.SPG(HD410, "SP_COUNTRY_NAME")</f>
        <v>USA</v>
      </c>
      <c r="HL410" t="str">
        <f>_xll.SNL.Clients.Office.Excel.Functions.SPG(HI410, "SP_COUNTRY_NAME")</f>
        <v>#INVALID COMPANY ID</v>
      </c>
      <c r="HQ410" t="str">
        <f>_xll.SNL.Clients.Office.Excel.Functions.SPG(HN410, "SP_COUNTRY_NAME")</f>
        <v>#INVALID COMPANY ID</v>
      </c>
      <c r="HR410" t="s">
        <v>903</v>
      </c>
      <c r="HS410">
        <v>26632854</v>
      </c>
      <c r="HT410" t="s">
        <v>398</v>
      </c>
      <c r="HU410" s="11">
        <v>0</v>
      </c>
      <c r="HV410" t="str">
        <f>_xll.SNL.Clients.Office.Excel.Functions.SPG(HS410, "SP_COUNTRY_NAME")</f>
        <v>USA</v>
      </c>
      <c r="HW410" t="s">
        <v>554</v>
      </c>
      <c r="HX410">
        <v>4138118</v>
      </c>
      <c r="HY410" t="s">
        <v>398</v>
      </c>
      <c r="HZ410" s="11">
        <v>0</v>
      </c>
      <c r="IA410" t="str">
        <f>_xll.SNL.Clients.Office.Excel.Functions.SPG(HX410, "SP_COUNTRY_NAME")</f>
        <v>Hong Kong</v>
      </c>
      <c r="IF410" t="str">
        <f>_xll.SNL.Clients.Office.Excel.Functions.SPG(IC410, "SP_COUNTRY_NAME")</f>
        <v>#INVALID COMPANY ID</v>
      </c>
      <c r="IK410" t="str">
        <f>_xll.SNL.Clients.Office.Excel.Functions.SPG(IH410, "SP_COUNTRY_NAME")</f>
        <v>#INVALID COMPANY ID</v>
      </c>
      <c r="IP410" t="str">
        <f>_xll.SNL.Clients.Office.Excel.Functions.SPG(IM410, "SP_COUNTRY_NAME")</f>
        <v>#INVALID COMPANY ID</v>
      </c>
      <c r="IU410" t="str">
        <f>_xll.SNL.Clients.Office.Excel.Functions.SPG(IR410, "SP_COUNTRY_NAME")</f>
        <v>#INVALID COMPANY ID</v>
      </c>
      <c r="IZ410" t="str">
        <f>_xll.SNL.Clients.Office.Excel.Functions.SPG(IW410, "SP_COUNTRY_NAME")</f>
        <v>#INVALID COMPANY ID</v>
      </c>
      <c r="JE410" t="str">
        <f>_xll.SNL.Clients.Office.Excel.Functions.SPG(JB410, "SP_COUNTRY_NAME")</f>
        <v>#INVALID COMPANY ID</v>
      </c>
      <c r="JF410" t="s">
        <v>954</v>
      </c>
      <c r="JG410">
        <v>4139233</v>
      </c>
      <c r="JH410" t="s">
        <v>403</v>
      </c>
      <c r="JI410" s="11">
        <v>0</v>
      </c>
      <c r="JJ410" t="str">
        <f>_xll.SNL.Clients.Office.Excel.Functions.SPG(JG410, "SP_COUNTRY_NAME")</f>
        <v>Canada</v>
      </c>
      <c r="JK410" t="s">
        <v>1528</v>
      </c>
      <c r="JL410">
        <v>7357690</v>
      </c>
      <c r="JM410" t="s">
        <v>398</v>
      </c>
      <c r="JN410" s="11">
        <v>0</v>
      </c>
      <c r="JO410" t="str">
        <f>_xll.SNL.Clients.Office.Excel.Functions.SPG(JL410, "SP_COUNTRY_NAME")</f>
        <v>USA</v>
      </c>
      <c r="JT410" t="str">
        <f>_xll.SNL.Clients.Office.Excel.Functions.SPG(JQ410, "SP_COUNTRY_NAME")</f>
        <v>#INVALID COMPANY ID</v>
      </c>
      <c r="JY410" t="str">
        <f>_xll.SNL.Clients.Office.Excel.Functions.SPG(JV410, "SP_COUNTRY_NAME")</f>
        <v>#INVALID COMPANY ID</v>
      </c>
      <c r="JZ410" t="s">
        <v>903</v>
      </c>
      <c r="KA410">
        <v>26632854</v>
      </c>
      <c r="KB410" t="s">
        <v>398</v>
      </c>
      <c r="KC410" s="11">
        <v>0</v>
      </c>
      <c r="KD410" t="str">
        <f>_xll.SNL.Clients.Office.Excel.Functions.SPG(KA410, "SP_COUNTRY_NAME")</f>
        <v>USA</v>
      </c>
      <c r="KI410" t="str">
        <f>_xll.SNL.Clients.Office.Excel.Functions.SPG(KF410, "SP_COUNTRY_NAME")</f>
        <v>#INVALID COMPANY ID</v>
      </c>
      <c r="KN410" t="str">
        <f>_xll.SNL.Clients.Office.Excel.Functions.SPG(KK410, "SP_COUNTRY_NAME")</f>
        <v>#INVALID COMPANY ID</v>
      </c>
    </row>
    <row r="411" spans="5:300" x14ac:dyDescent="0.35">
      <c r="E411" t="str">
        <f>_xll.SNL.Clients.Office.Excel.Functions.SPG(B411, "SP_COUNTRY_NAME")</f>
        <v>#INVALID COMPANY ID</v>
      </c>
      <c r="F411" t="s">
        <v>955</v>
      </c>
      <c r="G411">
        <v>4138911</v>
      </c>
      <c r="H411" t="s">
        <v>398</v>
      </c>
      <c r="I411" s="11">
        <v>0</v>
      </c>
      <c r="J411" t="str">
        <f>_xll.SNL.Clients.Office.Excel.Functions.SPG(G411, "SP_COUNTRY_NAME")</f>
        <v>Ireland</v>
      </c>
      <c r="O411" t="str">
        <f>_xll.SNL.Clients.Office.Excel.Functions.SPG(L411, "SP_COUNTRY_NAME")</f>
        <v>#INVALID COMPANY ID</v>
      </c>
      <c r="P411" t="s">
        <v>755</v>
      </c>
      <c r="Q411">
        <v>6758323</v>
      </c>
      <c r="R411" t="s">
        <v>398</v>
      </c>
      <c r="S411" s="11">
        <v>0</v>
      </c>
      <c r="T411" t="str">
        <f>_xll.SNL.Clients.Office.Excel.Functions.SPG(Q411, "SP_COUNTRY_NAME")</f>
        <v>South Africa</v>
      </c>
      <c r="Y411" t="str">
        <f>_xll.SNL.Clients.Office.Excel.Functions.SPG(V411, "SP_COUNTRY_NAME")</f>
        <v>#INVALID COMPANY ID</v>
      </c>
      <c r="AD411" t="str">
        <f>_xll.SNL.Clients.Office.Excel.Functions.SPG(AA411, "SP_COUNTRY_NAME")</f>
        <v>#INVALID COMPANY ID</v>
      </c>
      <c r="AI411" t="str">
        <f>_xll.SNL.Clients.Office.Excel.Functions.SPG(AF411, "SP_COUNTRY_NAME")</f>
        <v>#INVALID COMPANY ID</v>
      </c>
      <c r="AJ411" t="s">
        <v>755</v>
      </c>
      <c r="AK411">
        <v>6758323</v>
      </c>
      <c r="AL411" t="s">
        <v>398</v>
      </c>
      <c r="AM411" s="11">
        <v>0</v>
      </c>
      <c r="AN411" t="str">
        <f>_xll.SNL.Clients.Office.Excel.Functions.SPG(AK411, "SP_COUNTRY_NAME")</f>
        <v>South Africa</v>
      </c>
      <c r="AS411" t="str">
        <f>_xll.SNL.Clients.Office.Excel.Functions.SPG(AP411, "SP_COUNTRY_NAME")</f>
        <v>#INVALID COMPANY ID</v>
      </c>
      <c r="AX411" t="str">
        <f>_xll.SNL.Clients.Office.Excel.Functions.SPG(AU411, "SP_COUNTRY_NAME")</f>
        <v>#INVALID COMPANY ID</v>
      </c>
      <c r="BC411" t="str">
        <f>_xll.SNL.Clients.Office.Excel.Functions.SPG(AZ411, "SP_COUNTRY_NAME")</f>
        <v>#INVALID COMPANY ID</v>
      </c>
      <c r="BH411" t="str">
        <f>_xll.SNL.Clients.Office.Excel.Functions.SPG(BE411, "SP_COUNTRY_NAME")</f>
        <v>#INVALID COMPANY ID</v>
      </c>
      <c r="BM411" t="str">
        <f>_xll.SNL.Clients.Office.Excel.Functions.SPG(BJ411, "SP_COUNTRY_NAME")</f>
        <v>#INVALID COMPANY ID</v>
      </c>
      <c r="BR411" t="str">
        <f>_xll.SNL.Clients.Office.Excel.Functions.SPG(BO411, "SP_COUNTRY_NAME")</f>
        <v>#INVALID COMPANY ID</v>
      </c>
      <c r="BW411" t="str">
        <f>_xll.SNL.Clients.Office.Excel.Functions.SPG(BT411, "SP_COUNTRY_NAME")</f>
        <v>#INVALID COMPANY ID</v>
      </c>
      <c r="BX411" t="s">
        <v>1544</v>
      </c>
      <c r="BY411">
        <v>4218639</v>
      </c>
      <c r="BZ411" t="s">
        <v>398</v>
      </c>
      <c r="CA411" s="11">
        <v>0</v>
      </c>
      <c r="CB411" t="str">
        <f>_xll.SNL.Clients.Office.Excel.Functions.SPG(BY411, "SP_COUNTRY_NAME")</f>
        <v>USA</v>
      </c>
      <c r="CC411" t="s">
        <v>1529</v>
      </c>
      <c r="CD411">
        <v>110426</v>
      </c>
      <c r="CE411" t="s">
        <v>398</v>
      </c>
      <c r="CF411" s="11">
        <v>0</v>
      </c>
      <c r="CG411" t="str">
        <f>_xll.SNL.Clients.Office.Excel.Functions.SPG(CD411, "SP_COUNTRY_NAME")</f>
        <v>USA</v>
      </c>
      <c r="CH411" t="s">
        <v>1544</v>
      </c>
      <c r="CI411">
        <v>4218639</v>
      </c>
      <c r="CJ411" t="s">
        <v>398</v>
      </c>
      <c r="CK411" s="11">
        <v>0</v>
      </c>
      <c r="CL411" t="str">
        <f>_xll.SNL.Clients.Office.Excel.Functions.SPG(CI411, "SP_COUNTRY_NAME")</f>
        <v>USA</v>
      </c>
      <c r="CQ411" t="str">
        <f>_xll.SNL.Clients.Office.Excel.Functions.SPG(CN411, "SP_COUNTRY_NAME")</f>
        <v>#INVALID COMPANY ID</v>
      </c>
      <c r="CV411" t="str">
        <f>_xll.SNL.Clients.Office.Excel.Functions.SPG(CS411, "SP_COUNTRY_NAME")</f>
        <v>#INVALID COMPANY ID</v>
      </c>
      <c r="CW411" t="s">
        <v>1544</v>
      </c>
      <c r="CX411">
        <v>4218639</v>
      </c>
      <c r="CY411" t="s">
        <v>398</v>
      </c>
      <c r="CZ411" s="11">
        <v>0</v>
      </c>
      <c r="DA411" t="str">
        <f>_xll.SNL.Clients.Office.Excel.Functions.SPG(CX411, "SP_COUNTRY_NAME")</f>
        <v>USA</v>
      </c>
      <c r="DF411" t="str">
        <f>_xll.SNL.Clients.Office.Excel.Functions.SPG(DC411, "SP_COUNTRY_NAME")</f>
        <v>#INVALID COMPANY ID</v>
      </c>
      <c r="DK411" t="str">
        <f>_xll.SNL.Clients.Office.Excel.Functions.SPG(DH411, "SP_COUNTRY_NAME")</f>
        <v>#INVALID COMPANY ID</v>
      </c>
      <c r="DL411" t="s">
        <v>955</v>
      </c>
      <c r="DM411">
        <v>4138911</v>
      </c>
      <c r="DN411" t="s">
        <v>398</v>
      </c>
      <c r="DO411" s="11">
        <v>0</v>
      </c>
      <c r="DP411" t="str">
        <f>_xll.SNL.Clients.Office.Excel.Functions.SPG(DM411, "SP_COUNTRY_NAME")</f>
        <v>Ireland</v>
      </c>
      <c r="DQ411" t="s">
        <v>955</v>
      </c>
      <c r="DR411">
        <v>4138911</v>
      </c>
      <c r="DS411" t="s">
        <v>398</v>
      </c>
      <c r="DT411" s="11">
        <v>0</v>
      </c>
      <c r="DU411" t="str">
        <f>_xll.SNL.Clients.Office.Excel.Functions.SPG(DR411, "SP_COUNTRY_NAME")</f>
        <v>Ireland</v>
      </c>
      <c r="DV411" t="s">
        <v>955</v>
      </c>
      <c r="DW411">
        <v>4138911</v>
      </c>
      <c r="DX411" t="s">
        <v>398</v>
      </c>
      <c r="DY411" s="11">
        <v>0</v>
      </c>
      <c r="DZ411" t="str">
        <f>_xll.SNL.Clients.Office.Excel.Functions.SPG(DW411, "SP_COUNTRY_NAME")</f>
        <v>Ireland</v>
      </c>
      <c r="EE411" t="str">
        <f>_xll.SNL.Clients.Office.Excel.Functions.SPG(EB411, "SP_COUNTRY_NAME")</f>
        <v>#INVALID COMPANY ID</v>
      </c>
      <c r="EF411" t="s">
        <v>745</v>
      </c>
      <c r="EG411">
        <v>4234580</v>
      </c>
      <c r="EH411" t="s">
        <v>403</v>
      </c>
      <c r="EI411" s="11">
        <v>0</v>
      </c>
      <c r="EJ411" t="str">
        <f>_xll.SNL.Clients.Office.Excel.Functions.SPG(EG411, "SP_COUNTRY_NAME")</f>
        <v>South Africa</v>
      </c>
      <c r="EO411" t="str">
        <f>_xll.SNL.Clients.Office.Excel.Functions.SPG(EL411, "SP_COUNTRY_NAME")</f>
        <v>#INVALID COMPANY ID</v>
      </c>
      <c r="ET411" t="str">
        <f>_xll.SNL.Clients.Office.Excel.Functions.SPG(EQ411, "SP_COUNTRY_NAME")</f>
        <v>#INVALID COMPANY ID</v>
      </c>
      <c r="EY411" t="str">
        <f>_xll.SNL.Clients.Office.Excel.Functions.SPG(EV411, "SP_COUNTRY_NAME")</f>
        <v>#INVALID COMPANY ID</v>
      </c>
      <c r="EZ411" t="s">
        <v>1529</v>
      </c>
      <c r="FA411">
        <v>110426</v>
      </c>
      <c r="FB411" t="s">
        <v>398</v>
      </c>
      <c r="FC411" s="11">
        <v>0</v>
      </c>
      <c r="FD411" t="str">
        <f>_xll.SNL.Clients.Office.Excel.Functions.SPG(FA411, "SP_COUNTRY_NAME")</f>
        <v>USA</v>
      </c>
      <c r="FE411" t="s">
        <v>1529</v>
      </c>
      <c r="FF411">
        <v>110426</v>
      </c>
      <c r="FG411" t="s">
        <v>398</v>
      </c>
      <c r="FH411" s="11">
        <v>0</v>
      </c>
      <c r="FI411" t="str">
        <f>_xll.SNL.Clients.Office.Excel.Functions.SPG(FF411, "SP_COUNTRY_NAME")</f>
        <v>USA</v>
      </c>
      <c r="FJ411" t="s">
        <v>1544</v>
      </c>
      <c r="FK411">
        <v>4218639</v>
      </c>
      <c r="FL411" t="s">
        <v>398</v>
      </c>
      <c r="FM411" s="11">
        <v>0</v>
      </c>
      <c r="FN411" t="str">
        <f>_xll.SNL.Clients.Office.Excel.Functions.SPG(FK411, "SP_COUNTRY_NAME")</f>
        <v>USA</v>
      </c>
      <c r="FS411" t="str">
        <f>_xll.SNL.Clients.Office.Excel.Functions.SPG(FP411, "SP_COUNTRY_NAME")</f>
        <v>#INVALID COMPANY ID</v>
      </c>
      <c r="FT411" t="s">
        <v>745</v>
      </c>
      <c r="FU411">
        <v>4234580</v>
      </c>
      <c r="FV411" t="s">
        <v>403</v>
      </c>
      <c r="FW411" s="11">
        <v>0</v>
      </c>
      <c r="FX411" t="str">
        <f>_xll.SNL.Clients.Office.Excel.Functions.SPG(FU411, "SP_COUNTRY_NAME")</f>
        <v>South Africa</v>
      </c>
      <c r="GC411" t="str">
        <f>_xll.SNL.Clients.Office.Excel.Functions.SPG(FZ411, "SP_COUNTRY_NAME")</f>
        <v>#INVALID COMPANY ID</v>
      </c>
      <c r="GH411" t="str">
        <f>_xll.SNL.Clients.Office.Excel.Functions.SPG(GE411, "SP_COUNTRY_NAME")</f>
        <v>#INVALID COMPANY ID</v>
      </c>
      <c r="GM411" t="str">
        <f>_xll.SNL.Clients.Office.Excel.Functions.SPG(GJ411, "SP_COUNTRY_NAME")</f>
        <v>#INVALID COMPANY ID</v>
      </c>
      <c r="GR411" t="str">
        <f>_xll.SNL.Clients.Office.Excel.Functions.SPG(GO411, "SP_COUNTRY_NAME")</f>
        <v>#INVALID COMPANY ID</v>
      </c>
      <c r="GW411" t="str">
        <f>_xll.SNL.Clients.Office.Excel.Functions.SPG(GT411, "SP_COUNTRY_NAME")</f>
        <v>#INVALID COMPANY ID</v>
      </c>
      <c r="HB411" t="str">
        <f>_xll.SNL.Clients.Office.Excel.Functions.SPG(GY411, "SP_COUNTRY_NAME")</f>
        <v>#INVALID COMPANY ID</v>
      </c>
      <c r="HC411" t="s">
        <v>1544</v>
      </c>
      <c r="HD411">
        <v>4218639</v>
      </c>
      <c r="HE411" t="s">
        <v>398</v>
      </c>
      <c r="HF411" s="11">
        <v>0</v>
      </c>
      <c r="HG411" t="str">
        <f>_xll.SNL.Clients.Office.Excel.Functions.SPG(HD411, "SP_COUNTRY_NAME")</f>
        <v>USA</v>
      </c>
      <c r="HL411" t="str">
        <f>_xll.SNL.Clients.Office.Excel.Functions.SPG(HI411, "SP_COUNTRY_NAME")</f>
        <v>#INVALID COMPANY ID</v>
      </c>
      <c r="HQ411" t="str">
        <f>_xll.SNL.Clients.Office.Excel.Functions.SPG(HN411, "SP_COUNTRY_NAME")</f>
        <v>#INVALID COMPANY ID</v>
      </c>
      <c r="HR411" t="s">
        <v>1544</v>
      </c>
      <c r="HS411">
        <v>4218639</v>
      </c>
      <c r="HT411" t="s">
        <v>398</v>
      </c>
      <c r="HU411" s="11">
        <v>0</v>
      </c>
      <c r="HV411" t="str">
        <f>_xll.SNL.Clients.Office.Excel.Functions.SPG(HS411, "SP_COUNTRY_NAME")</f>
        <v>USA</v>
      </c>
      <c r="HW411" t="s">
        <v>745</v>
      </c>
      <c r="HX411">
        <v>4234580</v>
      </c>
      <c r="HY411" t="s">
        <v>403</v>
      </c>
      <c r="HZ411" s="11">
        <v>0</v>
      </c>
      <c r="IA411" t="str">
        <f>_xll.SNL.Clients.Office.Excel.Functions.SPG(HX411, "SP_COUNTRY_NAME")</f>
        <v>South Africa</v>
      </c>
      <c r="IF411" t="str">
        <f>_xll.SNL.Clients.Office.Excel.Functions.SPG(IC411, "SP_COUNTRY_NAME")</f>
        <v>#INVALID COMPANY ID</v>
      </c>
      <c r="IK411" t="str">
        <f>_xll.SNL.Clients.Office.Excel.Functions.SPG(IH411, "SP_COUNTRY_NAME")</f>
        <v>#INVALID COMPANY ID</v>
      </c>
      <c r="IP411" t="str">
        <f>_xll.SNL.Clients.Office.Excel.Functions.SPG(IM411, "SP_COUNTRY_NAME")</f>
        <v>#INVALID COMPANY ID</v>
      </c>
      <c r="IU411" t="str">
        <f>_xll.SNL.Clients.Office.Excel.Functions.SPG(IR411, "SP_COUNTRY_NAME")</f>
        <v>#INVALID COMPANY ID</v>
      </c>
      <c r="IZ411" t="str">
        <f>_xll.SNL.Clients.Office.Excel.Functions.SPG(IW411, "SP_COUNTRY_NAME")</f>
        <v>#INVALID COMPANY ID</v>
      </c>
      <c r="JE411" t="str">
        <f>_xll.SNL.Clients.Office.Excel.Functions.SPG(JB411, "SP_COUNTRY_NAME")</f>
        <v>#INVALID COMPANY ID</v>
      </c>
      <c r="JF411" t="s">
        <v>955</v>
      </c>
      <c r="JG411">
        <v>4138911</v>
      </c>
      <c r="JH411" t="s">
        <v>398</v>
      </c>
      <c r="JI411" s="11">
        <v>0</v>
      </c>
      <c r="JJ411" t="str">
        <f>_xll.SNL.Clients.Office.Excel.Functions.SPG(JG411, "SP_COUNTRY_NAME")</f>
        <v>Ireland</v>
      </c>
      <c r="JK411" t="s">
        <v>1529</v>
      </c>
      <c r="JL411">
        <v>110426</v>
      </c>
      <c r="JM411" t="s">
        <v>398</v>
      </c>
      <c r="JN411" s="11">
        <v>0</v>
      </c>
      <c r="JO411" t="str">
        <f>_xll.SNL.Clients.Office.Excel.Functions.SPG(JL411, "SP_COUNTRY_NAME")</f>
        <v>USA</v>
      </c>
      <c r="JT411" t="str">
        <f>_xll.SNL.Clients.Office.Excel.Functions.SPG(JQ411, "SP_COUNTRY_NAME")</f>
        <v>#INVALID COMPANY ID</v>
      </c>
      <c r="JY411" t="str">
        <f>_xll.SNL.Clients.Office.Excel.Functions.SPG(JV411, "SP_COUNTRY_NAME")</f>
        <v>#INVALID COMPANY ID</v>
      </c>
      <c r="JZ411" t="s">
        <v>1544</v>
      </c>
      <c r="KA411">
        <v>4218639</v>
      </c>
      <c r="KB411" t="s">
        <v>398</v>
      </c>
      <c r="KC411" s="11">
        <v>0</v>
      </c>
      <c r="KD411" t="str">
        <f>_xll.SNL.Clients.Office.Excel.Functions.SPG(KA411, "SP_COUNTRY_NAME")</f>
        <v>USA</v>
      </c>
      <c r="KI411" t="str">
        <f>_xll.SNL.Clients.Office.Excel.Functions.SPG(KF411, "SP_COUNTRY_NAME")</f>
        <v>#INVALID COMPANY ID</v>
      </c>
      <c r="KN411" t="str">
        <f>_xll.SNL.Clients.Office.Excel.Functions.SPG(KK411, "SP_COUNTRY_NAME")</f>
        <v>#INVALID COMPANY ID</v>
      </c>
    </row>
    <row r="412" spans="5:300" x14ac:dyDescent="0.35">
      <c r="E412" t="str">
        <f>_xll.SNL.Clients.Office.Excel.Functions.SPG(B412, "SP_COUNTRY_NAME")</f>
        <v>#INVALID COMPANY ID</v>
      </c>
      <c r="F412" t="s">
        <v>640</v>
      </c>
      <c r="G412">
        <v>109776</v>
      </c>
      <c r="H412" t="s">
        <v>398</v>
      </c>
      <c r="I412" s="11">
        <v>0</v>
      </c>
      <c r="J412" t="str">
        <f>_xll.SNL.Clients.Office.Excel.Functions.SPG(G412, "SP_COUNTRY_NAME")</f>
        <v>USA</v>
      </c>
      <c r="O412" t="str">
        <f>_xll.SNL.Clients.Office.Excel.Functions.SPG(L412, "SP_COUNTRY_NAME")</f>
        <v>#INVALID COMPANY ID</v>
      </c>
      <c r="P412" t="s">
        <v>745</v>
      </c>
      <c r="Q412">
        <v>4234580</v>
      </c>
      <c r="R412" t="s">
        <v>403</v>
      </c>
      <c r="S412" s="11">
        <v>0</v>
      </c>
      <c r="T412" t="str">
        <f>_xll.SNL.Clients.Office.Excel.Functions.SPG(Q412, "SP_COUNTRY_NAME")</f>
        <v>South Africa</v>
      </c>
      <c r="Y412" t="str">
        <f>_xll.SNL.Clients.Office.Excel.Functions.SPG(V412, "SP_COUNTRY_NAME")</f>
        <v>#INVALID COMPANY ID</v>
      </c>
      <c r="AD412" t="str">
        <f>_xll.SNL.Clients.Office.Excel.Functions.SPG(AA412, "SP_COUNTRY_NAME")</f>
        <v>#INVALID COMPANY ID</v>
      </c>
      <c r="AI412" t="str">
        <f>_xll.SNL.Clients.Office.Excel.Functions.SPG(AF412, "SP_COUNTRY_NAME")</f>
        <v>#INVALID COMPANY ID</v>
      </c>
      <c r="AJ412" t="s">
        <v>745</v>
      </c>
      <c r="AK412">
        <v>4234580</v>
      </c>
      <c r="AL412" t="s">
        <v>403</v>
      </c>
      <c r="AM412" s="11">
        <v>0</v>
      </c>
      <c r="AN412" t="str">
        <f>_xll.SNL.Clients.Office.Excel.Functions.SPG(AK412, "SP_COUNTRY_NAME")</f>
        <v>South Africa</v>
      </c>
      <c r="AS412" t="str">
        <f>_xll.SNL.Clients.Office.Excel.Functions.SPG(AP412, "SP_COUNTRY_NAME")</f>
        <v>#INVALID COMPANY ID</v>
      </c>
      <c r="AX412" t="str">
        <f>_xll.SNL.Clients.Office.Excel.Functions.SPG(AU412, "SP_COUNTRY_NAME")</f>
        <v>#INVALID COMPANY ID</v>
      </c>
      <c r="BC412" t="str">
        <f>_xll.SNL.Clients.Office.Excel.Functions.SPG(AZ412, "SP_COUNTRY_NAME")</f>
        <v>#INVALID COMPANY ID</v>
      </c>
      <c r="BH412" t="str">
        <f>_xll.SNL.Clients.Office.Excel.Functions.SPG(BE412, "SP_COUNTRY_NAME")</f>
        <v>#INVALID COMPANY ID</v>
      </c>
      <c r="BM412" t="str">
        <f>_xll.SNL.Clients.Office.Excel.Functions.SPG(BJ412, "SP_COUNTRY_NAME")</f>
        <v>#INVALID COMPANY ID</v>
      </c>
      <c r="BR412" t="str">
        <f>_xll.SNL.Clients.Office.Excel.Functions.SPG(BO412, "SP_COUNTRY_NAME")</f>
        <v>#INVALID COMPANY ID</v>
      </c>
      <c r="BW412" t="str">
        <f>_xll.SNL.Clients.Office.Excel.Functions.SPG(BT412, "SP_COUNTRY_NAME")</f>
        <v>#INVALID COMPANY ID</v>
      </c>
      <c r="BX412" t="s">
        <v>788</v>
      </c>
      <c r="BY412">
        <v>115685602</v>
      </c>
      <c r="BZ412" t="s">
        <v>403</v>
      </c>
      <c r="CA412" s="11">
        <v>0</v>
      </c>
      <c r="CB412" t="str">
        <f>_xll.SNL.Clients.Office.Excel.Functions.SPG(BY412, "SP_COUNTRY_NAME")</f>
        <v>South Africa</v>
      </c>
      <c r="CC412" t="s">
        <v>1530</v>
      </c>
      <c r="CD412">
        <v>4111513</v>
      </c>
      <c r="CE412" t="s">
        <v>398</v>
      </c>
      <c r="CF412" s="11">
        <v>0</v>
      </c>
      <c r="CG412" t="str">
        <f>_xll.SNL.Clients.Office.Excel.Functions.SPG(CD412, "SP_COUNTRY_NAME")</f>
        <v>USA</v>
      </c>
      <c r="CH412" t="s">
        <v>788</v>
      </c>
      <c r="CI412">
        <v>115685602</v>
      </c>
      <c r="CJ412" t="s">
        <v>403</v>
      </c>
      <c r="CK412" s="11">
        <v>0</v>
      </c>
      <c r="CL412" t="str">
        <f>_xll.SNL.Clients.Office.Excel.Functions.SPG(CI412, "SP_COUNTRY_NAME")</f>
        <v>South Africa</v>
      </c>
      <c r="CQ412" t="str">
        <f>_xll.SNL.Clients.Office.Excel.Functions.SPG(CN412, "SP_COUNTRY_NAME")</f>
        <v>#INVALID COMPANY ID</v>
      </c>
      <c r="CV412" t="str">
        <f>_xll.SNL.Clients.Office.Excel.Functions.SPG(CS412, "SP_COUNTRY_NAME")</f>
        <v>#INVALID COMPANY ID</v>
      </c>
      <c r="CW412" t="s">
        <v>788</v>
      </c>
      <c r="CX412">
        <v>115685602</v>
      </c>
      <c r="CY412" t="s">
        <v>403</v>
      </c>
      <c r="CZ412" s="11">
        <v>0</v>
      </c>
      <c r="DA412" t="str">
        <f>_xll.SNL.Clients.Office.Excel.Functions.SPG(CX412, "SP_COUNTRY_NAME")</f>
        <v>South Africa</v>
      </c>
      <c r="DF412" t="str">
        <f>_xll.SNL.Clients.Office.Excel.Functions.SPG(DC412, "SP_COUNTRY_NAME")</f>
        <v>#INVALID COMPANY ID</v>
      </c>
      <c r="DK412" t="str">
        <f>_xll.SNL.Clients.Office.Excel.Functions.SPG(DH412, "SP_COUNTRY_NAME")</f>
        <v>#INVALID COMPANY ID</v>
      </c>
      <c r="DL412" t="s">
        <v>640</v>
      </c>
      <c r="DM412">
        <v>109776</v>
      </c>
      <c r="DN412" t="s">
        <v>398</v>
      </c>
      <c r="DO412" s="11">
        <v>0</v>
      </c>
      <c r="DP412" t="str">
        <f>_xll.SNL.Clients.Office.Excel.Functions.SPG(DM412, "SP_COUNTRY_NAME")</f>
        <v>USA</v>
      </c>
      <c r="DQ412" t="s">
        <v>640</v>
      </c>
      <c r="DR412">
        <v>109776</v>
      </c>
      <c r="DS412" t="s">
        <v>398</v>
      </c>
      <c r="DT412" s="11">
        <v>0</v>
      </c>
      <c r="DU412" t="str">
        <f>_xll.SNL.Clients.Office.Excel.Functions.SPG(DR412, "SP_COUNTRY_NAME")</f>
        <v>USA</v>
      </c>
      <c r="DV412" t="s">
        <v>640</v>
      </c>
      <c r="DW412">
        <v>109776</v>
      </c>
      <c r="DX412" t="s">
        <v>398</v>
      </c>
      <c r="DY412" s="11">
        <v>0</v>
      </c>
      <c r="DZ412" t="str">
        <f>_xll.SNL.Clients.Office.Excel.Functions.SPG(DW412, "SP_COUNTRY_NAME")</f>
        <v>USA</v>
      </c>
      <c r="EE412" t="str">
        <f>_xll.SNL.Clients.Office.Excel.Functions.SPG(EB412, "SP_COUNTRY_NAME")</f>
        <v>#INVALID COMPANY ID</v>
      </c>
      <c r="EF412" t="s">
        <v>647</v>
      </c>
      <c r="EG412">
        <v>112247511</v>
      </c>
      <c r="EH412" t="s">
        <v>398</v>
      </c>
      <c r="EI412" s="11">
        <v>0</v>
      </c>
      <c r="EJ412" t="str">
        <f>_xll.SNL.Clients.Office.Excel.Functions.SPG(EG412, "SP_COUNTRY_NAME")</f>
        <v>USA</v>
      </c>
      <c r="EO412" t="str">
        <f>_xll.SNL.Clients.Office.Excel.Functions.SPG(EL412, "SP_COUNTRY_NAME")</f>
        <v>#INVALID COMPANY ID</v>
      </c>
      <c r="ET412" t="str">
        <f>_xll.SNL.Clients.Office.Excel.Functions.SPG(EQ412, "SP_COUNTRY_NAME")</f>
        <v>#INVALID COMPANY ID</v>
      </c>
      <c r="EY412" t="str">
        <f>_xll.SNL.Clients.Office.Excel.Functions.SPG(EV412, "SP_COUNTRY_NAME")</f>
        <v>#INVALID COMPANY ID</v>
      </c>
      <c r="EZ412" t="s">
        <v>1530</v>
      </c>
      <c r="FA412">
        <v>4111513</v>
      </c>
      <c r="FB412" t="s">
        <v>398</v>
      </c>
      <c r="FC412" s="11">
        <v>0</v>
      </c>
      <c r="FD412" t="str">
        <f>_xll.SNL.Clients.Office.Excel.Functions.SPG(FA412, "SP_COUNTRY_NAME")</f>
        <v>USA</v>
      </c>
      <c r="FE412" t="s">
        <v>1530</v>
      </c>
      <c r="FF412">
        <v>4111513</v>
      </c>
      <c r="FG412" t="s">
        <v>398</v>
      </c>
      <c r="FH412" s="11">
        <v>0</v>
      </c>
      <c r="FI412" t="str">
        <f>_xll.SNL.Clients.Office.Excel.Functions.SPG(FF412, "SP_COUNTRY_NAME")</f>
        <v>USA</v>
      </c>
      <c r="FJ412" t="s">
        <v>788</v>
      </c>
      <c r="FK412">
        <v>115685602</v>
      </c>
      <c r="FL412" t="s">
        <v>403</v>
      </c>
      <c r="FM412" s="11">
        <v>0</v>
      </c>
      <c r="FN412" t="str">
        <f>_xll.SNL.Clients.Office.Excel.Functions.SPG(FK412, "SP_COUNTRY_NAME")</f>
        <v>South Africa</v>
      </c>
      <c r="FS412" t="str">
        <f>_xll.SNL.Clients.Office.Excel.Functions.SPG(FP412, "SP_COUNTRY_NAME")</f>
        <v>#INVALID COMPANY ID</v>
      </c>
      <c r="FT412" t="s">
        <v>647</v>
      </c>
      <c r="FU412">
        <v>112247511</v>
      </c>
      <c r="FV412" t="s">
        <v>398</v>
      </c>
      <c r="FW412" s="11">
        <v>0</v>
      </c>
      <c r="FX412" t="str">
        <f>_xll.SNL.Clients.Office.Excel.Functions.SPG(FU412, "SP_COUNTRY_NAME")</f>
        <v>USA</v>
      </c>
      <c r="GC412" t="str">
        <f>_xll.SNL.Clients.Office.Excel.Functions.SPG(FZ412, "SP_COUNTRY_NAME")</f>
        <v>#INVALID COMPANY ID</v>
      </c>
      <c r="GH412" t="str">
        <f>_xll.SNL.Clients.Office.Excel.Functions.SPG(GE412, "SP_COUNTRY_NAME")</f>
        <v>#INVALID COMPANY ID</v>
      </c>
      <c r="GM412" t="str">
        <f>_xll.SNL.Clients.Office.Excel.Functions.SPG(GJ412, "SP_COUNTRY_NAME")</f>
        <v>#INVALID COMPANY ID</v>
      </c>
      <c r="GR412" t="str">
        <f>_xll.SNL.Clients.Office.Excel.Functions.SPG(GO412, "SP_COUNTRY_NAME")</f>
        <v>#INVALID COMPANY ID</v>
      </c>
      <c r="GW412" t="str">
        <f>_xll.SNL.Clients.Office.Excel.Functions.SPG(GT412, "SP_COUNTRY_NAME")</f>
        <v>#INVALID COMPANY ID</v>
      </c>
      <c r="HB412" t="str">
        <f>_xll.SNL.Clients.Office.Excel.Functions.SPG(GY412, "SP_COUNTRY_NAME")</f>
        <v>#INVALID COMPANY ID</v>
      </c>
      <c r="HC412" t="s">
        <v>788</v>
      </c>
      <c r="HD412">
        <v>115685602</v>
      </c>
      <c r="HE412" t="s">
        <v>403</v>
      </c>
      <c r="HF412" s="11">
        <v>0</v>
      </c>
      <c r="HG412" t="str">
        <f>_xll.SNL.Clients.Office.Excel.Functions.SPG(HD412, "SP_COUNTRY_NAME")</f>
        <v>South Africa</v>
      </c>
      <c r="HL412" t="str">
        <f>_xll.SNL.Clients.Office.Excel.Functions.SPG(HI412, "SP_COUNTRY_NAME")</f>
        <v>#INVALID COMPANY ID</v>
      </c>
      <c r="HQ412" t="str">
        <f>_xll.SNL.Clients.Office.Excel.Functions.SPG(HN412, "SP_COUNTRY_NAME")</f>
        <v>#INVALID COMPANY ID</v>
      </c>
      <c r="HR412" t="s">
        <v>788</v>
      </c>
      <c r="HS412">
        <v>115685602</v>
      </c>
      <c r="HT412" t="s">
        <v>403</v>
      </c>
      <c r="HU412" s="11">
        <v>0</v>
      </c>
      <c r="HV412" t="str">
        <f>_xll.SNL.Clients.Office.Excel.Functions.SPG(HS412, "SP_COUNTRY_NAME")</f>
        <v>South Africa</v>
      </c>
      <c r="HW412" t="s">
        <v>647</v>
      </c>
      <c r="HX412">
        <v>112247511</v>
      </c>
      <c r="HY412" t="s">
        <v>398</v>
      </c>
      <c r="HZ412" s="11">
        <v>0</v>
      </c>
      <c r="IA412" t="str">
        <f>_xll.SNL.Clients.Office.Excel.Functions.SPG(HX412, "SP_COUNTRY_NAME")</f>
        <v>USA</v>
      </c>
      <c r="IF412" t="str">
        <f>_xll.SNL.Clients.Office.Excel.Functions.SPG(IC412, "SP_COUNTRY_NAME")</f>
        <v>#INVALID COMPANY ID</v>
      </c>
      <c r="IK412" t="str">
        <f>_xll.SNL.Clients.Office.Excel.Functions.SPG(IH412, "SP_COUNTRY_NAME")</f>
        <v>#INVALID COMPANY ID</v>
      </c>
      <c r="IP412" t="str">
        <f>_xll.SNL.Clients.Office.Excel.Functions.SPG(IM412, "SP_COUNTRY_NAME")</f>
        <v>#INVALID COMPANY ID</v>
      </c>
      <c r="IU412" t="str">
        <f>_xll.SNL.Clients.Office.Excel.Functions.SPG(IR412, "SP_COUNTRY_NAME")</f>
        <v>#INVALID COMPANY ID</v>
      </c>
      <c r="IZ412" t="str">
        <f>_xll.SNL.Clients.Office.Excel.Functions.SPG(IW412, "SP_COUNTRY_NAME")</f>
        <v>#INVALID COMPANY ID</v>
      </c>
      <c r="JE412" t="str">
        <f>_xll.SNL.Clients.Office.Excel.Functions.SPG(JB412, "SP_COUNTRY_NAME")</f>
        <v>#INVALID COMPANY ID</v>
      </c>
      <c r="JF412" t="s">
        <v>640</v>
      </c>
      <c r="JG412">
        <v>109776</v>
      </c>
      <c r="JH412" t="s">
        <v>398</v>
      </c>
      <c r="JI412" s="11">
        <v>0</v>
      </c>
      <c r="JJ412" t="str">
        <f>_xll.SNL.Clients.Office.Excel.Functions.SPG(JG412, "SP_COUNTRY_NAME")</f>
        <v>USA</v>
      </c>
      <c r="JK412" t="s">
        <v>1530</v>
      </c>
      <c r="JL412">
        <v>4111513</v>
      </c>
      <c r="JM412" t="s">
        <v>398</v>
      </c>
      <c r="JN412" s="11">
        <v>0</v>
      </c>
      <c r="JO412" t="str">
        <f>_xll.SNL.Clients.Office.Excel.Functions.SPG(JL412, "SP_COUNTRY_NAME")</f>
        <v>USA</v>
      </c>
      <c r="JT412" t="str">
        <f>_xll.SNL.Clients.Office.Excel.Functions.SPG(JQ412, "SP_COUNTRY_NAME")</f>
        <v>#INVALID COMPANY ID</v>
      </c>
      <c r="JY412" t="str">
        <f>_xll.SNL.Clients.Office.Excel.Functions.SPG(JV412, "SP_COUNTRY_NAME")</f>
        <v>#INVALID COMPANY ID</v>
      </c>
      <c r="JZ412" t="s">
        <v>788</v>
      </c>
      <c r="KA412">
        <v>115685602</v>
      </c>
      <c r="KB412" t="s">
        <v>403</v>
      </c>
      <c r="KC412" s="11">
        <v>0</v>
      </c>
      <c r="KD412" t="str">
        <f>_xll.SNL.Clients.Office.Excel.Functions.SPG(KA412, "SP_COUNTRY_NAME")</f>
        <v>South Africa</v>
      </c>
      <c r="KI412" t="str">
        <f>_xll.SNL.Clients.Office.Excel.Functions.SPG(KF412, "SP_COUNTRY_NAME")</f>
        <v>#INVALID COMPANY ID</v>
      </c>
      <c r="KN412" t="str">
        <f>_xll.SNL.Clients.Office.Excel.Functions.SPG(KK412, "SP_COUNTRY_NAME")</f>
        <v>#INVALID COMPANY ID</v>
      </c>
    </row>
    <row r="413" spans="5:300" x14ac:dyDescent="0.35">
      <c r="E413" t="str">
        <f>_xll.SNL.Clients.Office.Excel.Functions.SPG(B413, "SP_COUNTRY_NAME")</f>
        <v>#INVALID COMPANY ID</v>
      </c>
      <c r="F413" t="s">
        <v>622</v>
      </c>
      <c r="G413">
        <v>110427</v>
      </c>
      <c r="H413" t="s">
        <v>398</v>
      </c>
      <c r="I413" s="11">
        <v>0</v>
      </c>
      <c r="J413" t="str">
        <f>_xll.SNL.Clients.Office.Excel.Functions.SPG(G413, "SP_COUNTRY_NAME")</f>
        <v>United Kingdom</v>
      </c>
      <c r="O413" t="str">
        <f>_xll.SNL.Clients.Office.Excel.Functions.SPG(L413, "SP_COUNTRY_NAME")</f>
        <v>#INVALID COMPANY ID</v>
      </c>
      <c r="P413" t="s">
        <v>477</v>
      </c>
      <c r="Q413">
        <v>4102247</v>
      </c>
      <c r="R413" t="s">
        <v>398</v>
      </c>
      <c r="S413" s="11">
        <v>0</v>
      </c>
      <c r="T413" t="str">
        <f>_xll.SNL.Clients.Office.Excel.Functions.SPG(Q413, "SP_COUNTRY_NAME")</f>
        <v>USA</v>
      </c>
      <c r="Y413" t="str">
        <f>_xll.SNL.Clients.Office.Excel.Functions.SPG(V413, "SP_COUNTRY_NAME")</f>
        <v>#INVALID COMPANY ID</v>
      </c>
      <c r="AD413" t="str">
        <f>_xll.SNL.Clients.Office.Excel.Functions.SPG(AA413, "SP_COUNTRY_NAME")</f>
        <v>#INVALID COMPANY ID</v>
      </c>
      <c r="AI413" t="str">
        <f>_xll.SNL.Clients.Office.Excel.Functions.SPG(AF413, "SP_COUNTRY_NAME")</f>
        <v>#INVALID COMPANY ID</v>
      </c>
      <c r="AJ413" t="s">
        <v>477</v>
      </c>
      <c r="AK413">
        <v>4102247</v>
      </c>
      <c r="AL413" t="s">
        <v>398</v>
      </c>
      <c r="AM413" s="11">
        <v>0</v>
      </c>
      <c r="AN413" t="str">
        <f>_xll.SNL.Clients.Office.Excel.Functions.SPG(AK413, "SP_COUNTRY_NAME")</f>
        <v>USA</v>
      </c>
      <c r="AS413" t="str">
        <f>_xll.SNL.Clients.Office.Excel.Functions.SPG(AP413, "SP_COUNTRY_NAME")</f>
        <v>#INVALID COMPANY ID</v>
      </c>
      <c r="AX413" t="str">
        <f>_xll.SNL.Clients.Office.Excel.Functions.SPG(AU413, "SP_COUNTRY_NAME")</f>
        <v>#INVALID COMPANY ID</v>
      </c>
      <c r="BC413" t="str">
        <f>_xll.SNL.Clients.Office.Excel.Functions.SPG(AZ413, "SP_COUNTRY_NAME")</f>
        <v>#INVALID COMPANY ID</v>
      </c>
      <c r="BH413" t="str">
        <f>_xll.SNL.Clients.Office.Excel.Functions.SPG(BE413, "SP_COUNTRY_NAME")</f>
        <v>#INVALID COMPANY ID</v>
      </c>
      <c r="BM413" t="str">
        <f>_xll.SNL.Clients.Office.Excel.Functions.SPG(BJ413, "SP_COUNTRY_NAME")</f>
        <v>#INVALID COMPANY ID</v>
      </c>
      <c r="BR413" t="str">
        <f>_xll.SNL.Clients.Office.Excel.Functions.SPG(BO413, "SP_COUNTRY_NAME")</f>
        <v>#INVALID COMPANY ID</v>
      </c>
      <c r="BW413" t="str">
        <f>_xll.SNL.Clients.Office.Excel.Functions.SPG(BT413, "SP_COUNTRY_NAME")</f>
        <v>#INVALID COMPANY ID</v>
      </c>
      <c r="BX413" t="s">
        <v>789</v>
      </c>
      <c r="BY413">
        <v>11023422</v>
      </c>
      <c r="BZ413" t="s">
        <v>398</v>
      </c>
      <c r="CA413" s="11">
        <v>0</v>
      </c>
      <c r="CB413" t="str">
        <f>_xll.SNL.Clients.Office.Excel.Functions.SPG(BY413, "SP_COUNTRY_NAME")</f>
        <v>South Africa</v>
      </c>
      <c r="CC413" t="s">
        <v>1531</v>
      </c>
      <c r="CD413">
        <v>5615632</v>
      </c>
      <c r="CE413" t="s">
        <v>325</v>
      </c>
      <c r="CF413" s="11">
        <v>0</v>
      </c>
      <c r="CG413" t="str">
        <f>_xll.SNL.Clients.Office.Excel.Functions.SPG(CD413, "SP_COUNTRY_NAME")</f>
        <v>USA</v>
      </c>
      <c r="CH413" t="s">
        <v>789</v>
      </c>
      <c r="CI413">
        <v>11023422</v>
      </c>
      <c r="CJ413" t="s">
        <v>398</v>
      </c>
      <c r="CK413" s="11">
        <v>0</v>
      </c>
      <c r="CL413" t="str">
        <f>_xll.SNL.Clients.Office.Excel.Functions.SPG(CI413, "SP_COUNTRY_NAME")</f>
        <v>South Africa</v>
      </c>
      <c r="CQ413" t="str">
        <f>_xll.SNL.Clients.Office.Excel.Functions.SPG(CN413, "SP_COUNTRY_NAME")</f>
        <v>#INVALID COMPANY ID</v>
      </c>
      <c r="CV413" t="str">
        <f>_xll.SNL.Clients.Office.Excel.Functions.SPG(CS413, "SP_COUNTRY_NAME")</f>
        <v>#INVALID COMPANY ID</v>
      </c>
      <c r="CW413" t="s">
        <v>789</v>
      </c>
      <c r="CX413">
        <v>11023422</v>
      </c>
      <c r="CY413" t="s">
        <v>398</v>
      </c>
      <c r="CZ413" s="11">
        <v>0</v>
      </c>
      <c r="DA413" t="str">
        <f>_xll.SNL.Clients.Office.Excel.Functions.SPG(CX413, "SP_COUNTRY_NAME")</f>
        <v>South Africa</v>
      </c>
      <c r="DF413" t="str">
        <f>_xll.SNL.Clients.Office.Excel.Functions.SPG(DC413, "SP_COUNTRY_NAME")</f>
        <v>#INVALID COMPANY ID</v>
      </c>
      <c r="DK413" t="str">
        <f>_xll.SNL.Clients.Office.Excel.Functions.SPG(DH413, "SP_COUNTRY_NAME")</f>
        <v>#INVALID COMPANY ID</v>
      </c>
      <c r="DL413" t="s">
        <v>622</v>
      </c>
      <c r="DM413">
        <v>110427</v>
      </c>
      <c r="DN413" t="s">
        <v>398</v>
      </c>
      <c r="DO413" s="11">
        <v>0</v>
      </c>
      <c r="DP413" t="str">
        <f>_xll.SNL.Clients.Office.Excel.Functions.SPG(DM413, "SP_COUNTRY_NAME")</f>
        <v>United Kingdom</v>
      </c>
      <c r="DQ413" t="s">
        <v>622</v>
      </c>
      <c r="DR413">
        <v>110427</v>
      </c>
      <c r="DS413" t="s">
        <v>398</v>
      </c>
      <c r="DT413" s="11">
        <v>0</v>
      </c>
      <c r="DU413" t="str">
        <f>_xll.SNL.Clients.Office.Excel.Functions.SPG(DR413, "SP_COUNTRY_NAME")</f>
        <v>United Kingdom</v>
      </c>
      <c r="DV413" t="s">
        <v>622</v>
      </c>
      <c r="DW413">
        <v>110427</v>
      </c>
      <c r="DX413" t="s">
        <v>398</v>
      </c>
      <c r="DY413" s="11">
        <v>0</v>
      </c>
      <c r="DZ413" t="str">
        <f>_xll.SNL.Clients.Office.Excel.Functions.SPG(DW413, "SP_COUNTRY_NAME")</f>
        <v>United Kingdom</v>
      </c>
      <c r="EE413" t="str">
        <f>_xll.SNL.Clients.Office.Excel.Functions.SPG(EB413, "SP_COUNTRY_NAME")</f>
        <v>#INVALID COMPANY ID</v>
      </c>
      <c r="EF413" t="s">
        <v>729</v>
      </c>
      <c r="EG413">
        <v>5866366</v>
      </c>
      <c r="EH413" t="s">
        <v>398</v>
      </c>
      <c r="EI413" s="11">
        <v>0</v>
      </c>
      <c r="EJ413" t="str">
        <f>_xll.SNL.Clients.Office.Excel.Functions.SPG(EG413, "SP_COUNTRY_NAME")</f>
        <v>South Africa</v>
      </c>
      <c r="EO413" t="str">
        <f>_xll.SNL.Clients.Office.Excel.Functions.SPG(EL413, "SP_COUNTRY_NAME")</f>
        <v>#INVALID COMPANY ID</v>
      </c>
      <c r="ET413" t="str">
        <f>_xll.SNL.Clients.Office.Excel.Functions.SPG(EQ413, "SP_COUNTRY_NAME")</f>
        <v>#INVALID COMPANY ID</v>
      </c>
      <c r="EY413" t="str">
        <f>_xll.SNL.Clients.Office.Excel.Functions.SPG(EV413, "SP_COUNTRY_NAME")</f>
        <v>#INVALID COMPANY ID</v>
      </c>
      <c r="EZ413" t="s">
        <v>1531</v>
      </c>
      <c r="FA413">
        <v>5615632</v>
      </c>
      <c r="FB413" t="s">
        <v>325</v>
      </c>
      <c r="FC413" s="11">
        <v>0</v>
      </c>
      <c r="FD413" t="str">
        <f>_xll.SNL.Clients.Office.Excel.Functions.SPG(FA413, "SP_COUNTRY_NAME")</f>
        <v>USA</v>
      </c>
      <c r="FE413" t="s">
        <v>1531</v>
      </c>
      <c r="FF413">
        <v>5615632</v>
      </c>
      <c r="FG413" t="s">
        <v>325</v>
      </c>
      <c r="FH413" s="11">
        <v>0</v>
      </c>
      <c r="FI413" t="str">
        <f>_xll.SNL.Clients.Office.Excel.Functions.SPG(FF413, "SP_COUNTRY_NAME")</f>
        <v>USA</v>
      </c>
      <c r="FJ413" t="s">
        <v>789</v>
      </c>
      <c r="FK413">
        <v>11023422</v>
      </c>
      <c r="FL413" t="s">
        <v>398</v>
      </c>
      <c r="FM413" s="11">
        <v>0</v>
      </c>
      <c r="FN413" t="str">
        <f>_xll.SNL.Clients.Office.Excel.Functions.SPG(FK413, "SP_COUNTRY_NAME")</f>
        <v>South Africa</v>
      </c>
      <c r="FS413" t="str">
        <f>_xll.SNL.Clients.Office.Excel.Functions.SPG(FP413, "SP_COUNTRY_NAME")</f>
        <v>#INVALID COMPANY ID</v>
      </c>
      <c r="FT413" t="s">
        <v>729</v>
      </c>
      <c r="FU413">
        <v>5866366</v>
      </c>
      <c r="FV413" t="s">
        <v>398</v>
      </c>
      <c r="FW413" s="11">
        <v>0</v>
      </c>
      <c r="FX413" t="str">
        <f>_xll.SNL.Clients.Office.Excel.Functions.SPG(FU413, "SP_COUNTRY_NAME")</f>
        <v>South Africa</v>
      </c>
      <c r="GC413" t="str">
        <f>_xll.SNL.Clients.Office.Excel.Functions.SPG(FZ413, "SP_COUNTRY_NAME")</f>
        <v>#INVALID COMPANY ID</v>
      </c>
      <c r="GH413" t="str">
        <f>_xll.SNL.Clients.Office.Excel.Functions.SPG(GE413, "SP_COUNTRY_NAME")</f>
        <v>#INVALID COMPANY ID</v>
      </c>
      <c r="GM413" t="str">
        <f>_xll.SNL.Clients.Office.Excel.Functions.SPG(GJ413, "SP_COUNTRY_NAME")</f>
        <v>#INVALID COMPANY ID</v>
      </c>
      <c r="GR413" t="str">
        <f>_xll.SNL.Clients.Office.Excel.Functions.SPG(GO413, "SP_COUNTRY_NAME")</f>
        <v>#INVALID COMPANY ID</v>
      </c>
      <c r="GW413" t="str">
        <f>_xll.SNL.Clients.Office.Excel.Functions.SPG(GT413, "SP_COUNTRY_NAME")</f>
        <v>#INVALID COMPANY ID</v>
      </c>
      <c r="HB413" t="str">
        <f>_xll.SNL.Clients.Office.Excel.Functions.SPG(GY413, "SP_COUNTRY_NAME")</f>
        <v>#INVALID COMPANY ID</v>
      </c>
      <c r="HC413" t="s">
        <v>789</v>
      </c>
      <c r="HD413">
        <v>11023422</v>
      </c>
      <c r="HE413" t="s">
        <v>398</v>
      </c>
      <c r="HF413" s="11">
        <v>0</v>
      </c>
      <c r="HG413" t="str">
        <f>_xll.SNL.Clients.Office.Excel.Functions.SPG(HD413, "SP_COUNTRY_NAME")</f>
        <v>South Africa</v>
      </c>
      <c r="HL413" t="str">
        <f>_xll.SNL.Clients.Office.Excel.Functions.SPG(HI413, "SP_COUNTRY_NAME")</f>
        <v>#INVALID COMPANY ID</v>
      </c>
      <c r="HQ413" t="str">
        <f>_xll.SNL.Clients.Office.Excel.Functions.SPG(HN413, "SP_COUNTRY_NAME")</f>
        <v>#INVALID COMPANY ID</v>
      </c>
      <c r="HR413" t="s">
        <v>789</v>
      </c>
      <c r="HS413">
        <v>11023422</v>
      </c>
      <c r="HT413" t="s">
        <v>398</v>
      </c>
      <c r="HU413" s="11">
        <v>0</v>
      </c>
      <c r="HV413" t="str">
        <f>_xll.SNL.Clients.Office.Excel.Functions.SPG(HS413, "SP_COUNTRY_NAME")</f>
        <v>South Africa</v>
      </c>
      <c r="HW413" t="s">
        <v>729</v>
      </c>
      <c r="HX413">
        <v>5866366</v>
      </c>
      <c r="HY413" t="s">
        <v>398</v>
      </c>
      <c r="HZ413" s="11">
        <v>0</v>
      </c>
      <c r="IA413" t="str">
        <f>_xll.SNL.Clients.Office.Excel.Functions.SPG(HX413, "SP_COUNTRY_NAME")</f>
        <v>South Africa</v>
      </c>
      <c r="IF413" t="str">
        <f>_xll.SNL.Clients.Office.Excel.Functions.SPG(IC413, "SP_COUNTRY_NAME")</f>
        <v>#INVALID COMPANY ID</v>
      </c>
      <c r="IK413" t="str">
        <f>_xll.SNL.Clients.Office.Excel.Functions.SPG(IH413, "SP_COUNTRY_NAME")</f>
        <v>#INVALID COMPANY ID</v>
      </c>
      <c r="IP413" t="str">
        <f>_xll.SNL.Clients.Office.Excel.Functions.SPG(IM413, "SP_COUNTRY_NAME")</f>
        <v>#INVALID COMPANY ID</v>
      </c>
      <c r="IU413" t="str">
        <f>_xll.SNL.Clients.Office.Excel.Functions.SPG(IR413, "SP_COUNTRY_NAME")</f>
        <v>#INVALID COMPANY ID</v>
      </c>
      <c r="IZ413" t="str">
        <f>_xll.SNL.Clients.Office.Excel.Functions.SPG(IW413, "SP_COUNTRY_NAME")</f>
        <v>#INVALID COMPANY ID</v>
      </c>
      <c r="JE413" t="str">
        <f>_xll.SNL.Clients.Office.Excel.Functions.SPG(JB413, "SP_COUNTRY_NAME")</f>
        <v>#INVALID COMPANY ID</v>
      </c>
      <c r="JF413" t="s">
        <v>622</v>
      </c>
      <c r="JG413">
        <v>110427</v>
      </c>
      <c r="JH413" t="s">
        <v>398</v>
      </c>
      <c r="JI413" s="11">
        <v>0</v>
      </c>
      <c r="JJ413" t="str">
        <f>_xll.SNL.Clients.Office.Excel.Functions.SPG(JG413, "SP_COUNTRY_NAME")</f>
        <v>United Kingdom</v>
      </c>
      <c r="JK413" t="s">
        <v>1531</v>
      </c>
      <c r="JL413">
        <v>5615632</v>
      </c>
      <c r="JM413" t="s">
        <v>325</v>
      </c>
      <c r="JN413" s="11">
        <v>0</v>
      </c>
      <c r="JO413" t="str">
        <f>_xll.SNL.Clients.Office.Excel.Functions.SPG(JL413, "SP_COUNTRY_NAME")</f>
        <v>USA</v>
      </c>
      <c r="JT413" t="str">
        <f>_xll.SNL.Clients.Office.Excel.Functions.SPG(JQ413, "SP_COUNTRY_NAME")</f>
        <v>#INVALID COMPANY ID</v>
      </c>
      <c r="JY413" t="str">
        <f>_xll.SNL.Clients.Office.Excel.Functions.SPG(JV413, "SP_COUNTRY_NAME")</f>
        <v>#INVALID COMPANY ID</v>
      </c>
      <c r="JZ413" t="s">
        <v>789</v>
      </c>
      <c r="KA413">
        <v>11023422</v>
      </c>
      <c r="KB413" t="s">
        <v>398</v>
      </c>
      <c r="KC413" s="11">
        <v>0</v>
      </c>
      <c r="KD413" t="str">
        <f>_xll.SNL.Clients.Office.Excel.Functions.SPG(KA413, "SP_COUNTRY_NAME")</f>
        <v>South Africa</v>
      </c>
      <c r="KI413" t="str">
        <f>_xll.SNL.Clients.Office.Excel.Functions.SPG(KF413, "SP_COUNTRY_NAME")</f>
        <v>#INVALID COMPANY ID</v>
      </c>
      <c r="KN413" t="str">
        <f>_xll.SNL.Clients.Office.Excel.Functions.SPG(KK413, "SP_COUNTRY_NAME")</f>
        <v>#INVALID COMPANY ID</v>
      </c>
    </row>
    <row r="414" spans="5:300" x14ac:dyDescent="0.35">
      <c r="E414" t="str">
        <f>_xll.SNL.Clients.Office.Excel.Functions.SPG(B414, "SP_COUNTRY_NAME")</f>
        <v>#INVALID COMPANY ID</v>
      </c>
      <c r="F414" t="s">
        <v>956</v>
      </c>
      <c r="G414">
        <v>110879</v>
      </c>
      <c r="H414" t="s">
        <v>398</v>
      </c>
      <c r="I414" s="11">
        <v>0</v>
      </c>
      <c r="J414" t="str">
        <f>_xll.SNL.Clients.Office.Excel.Functions.SPG(G414, "SP_COUNTRY_NAME")</f>
        <v>USA</v>
      </c>
      <c r="O414" t="str">
        <f>_xll.SNL.Clients.Office.Excel.Functions.SPG(L414, "SP_COUNTRY_NAME")</f>
        <v>#INVALID COMPANY ID</v>
      </c>
      <c r="P414" t="s">
        <v>759</v>
      </c>
      <c r="Q414">
        <v>5804886</v>
      </c>
      <c r="R414" t="s">
        <v>398</v>
      </c>
      <c r="S414" s="11">
        <v>0</v>
      </c>
      <c r="T414" t="str">
        <f>_xll.SNL.Clients.Office.Excel.Functions.SPG(Q414, "SP_COUNTRY_NAME")</f>
        <v>South Africa</v>
      </c>
      <c r="Y414" t="str">
        <f>_xll.SNL.Clients.Office.Excel.Functions.SPG(V414, "SP_COUNTRY_NAME")</f>
        <v>#INVALID COMPANY ID</v>
      </c>
      <c r="AD414" t="str">
        <f>_xll.SNL.Clients.Office.Excel.Functions.SPG(AA414, "SP_COUNTRY_NAME")</f>
        <v>#INVALID COMPANY ID</v>
      </c>
      <c r="AI414" t="str">
        <f>_xll.SNL.Clients.Office.Excel.Functions.SPG(AF414, "SP_COUNTRY_NAME")</f>
        <v>#INVALID COMPANY ID</v>
      </c>
      <c r="AJ414" t="s">
        <v>759</v>
      </c>
      <c r="AK414">
        <v>5804886</v>
      </c>
      <c r="AL414" t="s">
        <v>398</v>
      </c>
      <c r="AM414" s="11">
        <v>0</v>
      </c>
      <c r="AN414" t="str">
        <f>_xll.SNL.Clients.Office.Excel.Functions.SPG(AK414, "SP_COUNTRY_NAME")</f>
        <v>South Africa</v>
      </c>
      <c r="AS414" t="str">
        <f>_xll.SNL.Clients.Office.Excel.Functions.SPG(AP414, "SP_COUNTRY_NAME")</f>
        <v>#INVALID COMPANY ID</v>
      </c>
      <c r="AX414" t="str">
        <f>_xll.SNL.Clients.Office.Excel.Functions.SPG(AU414, "SP_COUNTRY_NAME")</f>
        <v>#INVALID COMPANY ID</v>
      </c>
      <c r="BC414" t="str">
        <f>_xll.SNL.Clients.Office.Excel.Functions.SPG(AZ414, "SP_COUNTRY_NAME")</f>
        <v>#INVALID COMPANY ID</v>
      </c>
      <c r="BH414" t="str">
        <f>_xll.SNL.Clients.Office.Excel.Functions.SPG(BE414, "SP_COUNTRY_NAME")</f>
        <v>#INVALID COMPANY ID</v>
      </c>
      <c r="BM414" t="str">
        <f>_xll.SNL.Clients.Office.Excel.Functions.SPG(BJ414, "SP_COUNTRY_NAME")</f>
        <v>#INVALID COMPANY ID</v>
      </c>
      <c r="BR414" t="str">
        <f>_xll.SNL.Clients.Office.Excel.Functions.SPG(BO414, "SP_COUNTRY_NAME")</f>
        <v>#INVALID COMPANY ID</v>
      </c>
      <c r="BW414" t="str">
        <f>_xll.SNL.Clients.Office.Excel.Functions.SPG(BT414, "SP_COUNTRY_NAME")</f>
        <v>#INVALID COMPANY ID</v>
      </c>
      <c r="BX414" t="s">
        <v>462</v>
      </c>
      <c r="BY414">
        <v>109806</v>
      </c>
      <c r="BZ414" t="s">
        <v>398</v>
      </c>
      <c r="CA414" s="11">
        <v>0</v>
      </c>
      <c r="CB414" t="str">
        <f>_xll.SNL.Clients.Office.Excel.Functions.SPG(BY414, "SP_COUNTRY_NAME")</f>
        <v>USA</v>
      </c>
      <c r="CC414" t="s">
        <v>1532</v>
      </c>
      <c r="CD414">
        <v>4219077</v>
      </c>
      <c r="CE414" t="s">
        <v>398</v>
      </c>
      <c r="CF414" s="11">
        <v>0</v>
      </c>
      <c r="CG414" t="str">
        <f>_xll.SNL.Clients.Office.Excel.Functions.SPG(CD414, "SP_COUNTRY_NAME")</f>
        <v>USA</v>
      </c>
      <c r="CH414" t="s">
        <v>462</v>
      </c>
      <c r="CI414">
        <v>109806</v>
      </c>
      <c r="CJ414" t="s">
        <v>398</v>
      </c>
      <c r="CK414" s="11">
        <v>0</v>
      </c>
      <c r="CL414" t="str">
        <f>_xll.SNL.Clients.Office.Excel.Functions.SPG(CI414, "SP_COUNTRY_NAME")</f>
        <v>USA</v>
      </c>
      <c r="CQ414" t="str">
        <f>_xll.SNL.Clients.Office.Excel.Functions.SPG(CN414, "SP_COUNTRY_NAME")</f>
        <v>#INVALID COMPANY ID</v>
      </c>
      <c r="CV414" t="str">
        <f>_xll.SNL.Clients.Office.Excel.Functions.SPG(CS414, "SP_COUNTRY_NAME")</f>
        <v>#INVALID COMPANY ID</v>
      </c>
      <c r="CW414" t="s">
        <v>462</v>
      </c>
      <c r="CX414">
        <v>109806</v>
      </c>
      <c r="CY414" t="s">
        <v>398</v>
      </c>
      <c r="CZ414" s="11">
        <v>0</v>
      </c>
      <c r="DA414" t="str">
        <f>_xll.SNL.Clients.Office.Excel.Functions.SPG(CX414, "SP_COUNTRY_NAME")</f>
        <v>USA</v>
      </c>
      <c r="DF414" t="str">
        <f>_xll.SNL.Clients.Office.Excel.Functions.SPG(DC414, "SP_COUNTRY_NAME")</f>
        <v>#INVALID COMPANY ID</v>
      </c>
      <c r="DK414" t="str">
        <f>_xll.SNL.Clients.Office.Excel.Functions.SPG(DH414, "SP_COUNTRY_NAME")</f>
        <v>#INVALID COMPANY ID</v>
      </c>
      <c r="DL414" t="s">
        <v>956</v>
      </c>
      <c r="DM414">
        <v>110879</v>
      </c>
      <c r="DN414" t="s">
        <v>398</v>
      </c>
      <c r="DO414" s="11">
        <v>0</v>
      </c>
      <c r="DP414" t="str">
        <f>_xll.SNL.Clients.Office.Excel.Functions.SPG(DM414, "SP_COUNTRY_NAME")</f>
        <v>USA</v>
      </c>
      <c r="DQ414" t="s">
        <v>956</v>
      </c>
      <c r="DR414">
        <v>110879</v>
      </c>
      <c r="DS414" t="s">
        <v>398</v>
      </c>
      <c r="DT414" s="11">
        <v>0</v>
      </c>
      <c r="DU414" t="str">
        <f>_xll.SNL.Clients.Office.Excel.Functions.SPG(DR414, "SP_COUNTRY_NAME")</f>
        <v>USA</v>
      </c>
      <c r="DV414" t="s">
        <v>956</v>
      </c>
      <c r="DW414">
        <v>110879</v>
      </c>
      <c r="DX414" t="s">
        <v>398</v>
      </c>
      <c r="DY414" s="11">
        <v>0</v>
      </c>
      <c r="DZ414" t="str">
        <f>_xll.SNL.Clients.Office.Excel.Functions.SPG(DW414, "SP_COUNTRY_NAME")</f>
        <v>USA</v>
      </c>
      <c r="EE414" t="str">
        <f>_xll.SNL.Clients.Office.Excel.Functions.SPG(EB414, "SP_COUNTRY_NAME")</f>
        <v>#INVALID COMPANY ID</v>
      </c>
      <c r="EF414" t="s">
        <v>1185</v>
      </c>
      <c r="EG414">
        <v>5807183</v>
      </c>
      <c r="EH414" t="s">
        <v>398</v>
      </c>
      <c r="EI414" s="11">
        <v>0</v>
      </c>
      <c r="EJ414" t="str">
        <f>_xll.SNL.Clients.Office.Excel.Functions.SPG(EG414, "SP_COUNTRY_NAME")</f>
        <v>Germany</v>
      </c>
      <c r="EO414" t="str">
        <f>_xll.SNL.Clients.Office.Excel.Functions.SPG(EL414, "SP_COUNTRY_NAME")</f>
        <v>#INVALID COMPANY ID</v>
      </c>
      <c r="ET414" t="str">
        <f>_xll.SNL.Clients.Office.Excel.Functions.SPG(EQ414, "SP_COUNTRY_NAME")</f>
        <v>#INVALID COMPANY ID</v>
      </c>
      <c r="EY414" t="str">
        <f>_xll.SNL.Clients.Office.Excel.Functions.SPG(EV414, "SP_COUNTRY_NAME")</f>
        <v>#INVALID COMPANY ID</v>
      </c>
      <c r="EZ414" t="s">
        <v>1532</v>
      </c>
      <c r="FA414">
        <v>4219077</v>
      </c>
      <c r="FB414" t="s">
        <v>398</v>
      </c>
      <c r="FC414" s="11">
        <v>0</v>
      </c>
      <c r="FD414" t="str">
        <f>_xll.SNL.Clients.Office.Excel.Functions.SPG(FA414, "SP_COUNTRY_NAME")</f>
        <v>USA</v>
      </c>
      <c r="FE414" t="s">
        <v>1532</v>
      </c>
      <c r="FF414">
        <v>4219077</v>
      </c>
      <c r="FG414" t="s">
        <v>398</v>
      </c>
      <c r="FH414" s="11">
        <v>0</v>
      </c>
      <c r="FI414" t="str">
        <f>_xll.SNL.Clients.Office.Excel.Functions.SPG(FF414, "SP_COUNTRY_NAME")</f>
        <v>USA</v>
      </c>
      <c r="FJ414" t="s">
        <v>462</v>
      </c>
      <c r="FK414">
        <v>109806</v>
      </c>
      <c r="FL414" t="s">
        <v>398</v>
      </c>
      <c r="FM414" s="11">
        <v>0</v>
      </c>
      <c r="FN414" t="str">
        <f>_xll.SNL.Clients.Office.Excel.Functions.SPG(FK414, "SP_COUNTRY_NAME")</f>
        <v>USA</v>
      </c>
      <c r="FS414" t="str">
        <f>_xll.SNL.Clients.Office.Excel.Functions.SPG(FP414, "SP_COUNTRY_NAME")</f>
        <v>#INVALID COMPANY ID</v>
      </c>
      <c r="FT414" t="s">
        <v>1185</v>
      </c>
      <c r="FU414">
        <v>5807183</v>
      </c>
      <c r="FV414" t="s">
        <v>398</v>
      </c>
      <c r="FW414" s="11">
        <v>0</v>
      </c>
      <c r="FX414" t="str">
        <f>_xll.SNL.Clients.Office.Excel.Functions.SPG(FU414, "SP_COUNTRY_NAME")</f>
        <v>Germany</v>
      </c>
      <c r="GC414" t="str">
        <f>_xll.SNL.Clients.Office.Excel.Functions.SPG(FZ414, "SP_COUNTRY_NAME")</f>
        <v>#INVALID COMPANY ID</v>
      </c>
      <c r="GH414" t="str">
        <f>_xll.SNL.Clients.Office.Excel.Functions.SPG(GE414, "SP_COUNTRY_NAME")</f>
        <v>#INVALID COMPANY ID</v>
      </c>
      <c r="GM414" t="str">
        <f>_xll.SNL.Clients.Office.Excel.Functions.SPG(GJ414, "SP_COUNTRY_NAME")</f>
        <v>#INVALID COMPANY ID</v>
      </c>
      <c r="GR414" t="str">
        <f>_xll.SNL.Clients.Office.Excel.Functions.SPG(GO414, "SP_COUNTRY_NAME")</f>
        <v>#INVALID COMPANY ID</v>
      </c>
      <c r="GW414" t="str">
        <f>_xll.SNL.Clients.Office.Excel.Functions.SPG(GT414, "SP_COUNTRY_NAME")</f>
        <v>#INVALID COMPANY ID</v>
      </c>
      <c r="HB414" t="str">
        <f>_xll.SNL.Clients.Office.Excel.Functions.SPG(GY414, "SP_COUNTRY_NAME")</f>
        <v>#INVALID COMPANY ID</v>
      </c>
      <c r="HC414" t="s">
        <v>462</v>
      </c>
      <c r="HD414">
        <v>109806</v>
      </c>
      <c r="HE414" t="s">
        <v>398</v>
      </c>
      <c r="HF414" s="11">
        <v>0</v>
      </c>
      <c r="HG414" t="str">
        <f>_xll.SNL.Clients.Office.Excel.Functions.SPG(HD414, "SP_COUNTRY_NAME")</f>
        <v>USA</v>
      </c>
      <c r="HL414" t="str">
        <f>_xll.SNL.Clients.Office.Excel.Functions.SPG(HI414, "SP_COUNTRY_NAME")</f>
        <v>#INVALID COMPANY ID</v>
      </c>
      <c r="HQ414" t="str">
        <f>_xll.SNL.Clients.Office.Excel.Functions.SPG(HN414, "SP_COUNTRY_NAME")</f>
        <v>#INVALID COMPANY ID</v>
      </c>
      <c r="HR414" t="s">
        <v>462</v>
      </c>
      <c r="HS414">
        <v>109806</v>
      </c>
      <c r="HT414" t="s">
        <v>398</v>
      </c>
      <c r="HU414" s="11">
        <v>0</v>
      </c>
      <c r="HV414" t="str">
        <f>_xll.SNL.Clients.Office.Excel.Functions.SPG(HS414, "SP_COUNTRY_NAME")</f>
        <v>USA</v>
      </c>
      <c r="HW414" t="s">
        <v>1185</v>
      </c>
      <c r="HX414">
        <v>5807183</v>
      </c>
      <c r="HY414" t="s">
        <v>398</v>
      </c>
      <c r="HZ414" s="11">
        <v>0</v>
      </c>
      <c r="IA414" t="str">
        <f>_xll.SNL.Clients.Office.Excel.Functions.SPG(HX414, "SP_COUNTRY_NAME")</f>
        <v>Germany</v>
      </c>
      <c r="IF414" t="str">
        <f>_xll.SNL.Clients.Office.Excel.Functions.SPG(IC414, "SP_COUNTRY_NAME")</f>
        <v>#INVALID COMPANY ID</v>
      </c>
      <c r="IK414" t="str">
        <f>_xll.SNL.Clients.Office.Excel.Functions.SPG(IH414, "SP_COUNTRY_NAME")</f>
        <v>#INVALID COMPANY ID</v>
      </c>
      <c r="IP414" t="str">
        <f>_xll.SNL.Clients.Office.Excel.Functions.SPG(IM414, "SP_COUNTRY_NAME")</f>
        <v>#INVALID COMPANY ID</v>
      </c>
      <c r="IU414" t="str">
        <f>_xll.SNL.Clients.Office.Excel.Functions.SPG(IR414, "SP_COUNTRY_NAME")</f>
        <v>#INVALID COMPANY ID</v>
      </c>
      <c r="IZ414" t="str">
        <f>_xll.SNL.Clients.Office.Excel.Functions.SPG(IW414, "SP_COUNTRY_NAME")</f>
        <v>#INVALID COMPANY ID</v>
      </c>
      <c r="JE414" t="str">
        <f>_xll.SNL.Clients.Office.Excel.Functions.SPG(JB414, "SP_COUNTRY_NAME")</f>
        <v>#INVALID COMPANY ID</v>
      </c>
      <c r="JF414" t="s">
        <v>956</v>
      </c>
      <c r="JG414">
        <v>110879</v>
      </c>
      <c r="JH414" t="s">
        <v>398</v>
      </c>
      <c r="JI414" s="11">
        <v>0</v>
      </c>
      <c r="JJ414" t="str">
        <f>_xll.SNL.Clients.Office.Excel.Functions.SPG(JG414, "SP_COUNTRY_NAME")</f>
        <v>USA</v>
      </c>
      <c r="JK414" t="s">
        <v>1532</v>
      </c>
      <c r="JL414">
        <v>4219077</v>
      </c>
      <c r="JM414" t="s">
        <v>398</v>
      </c>
      <c r="JN414" s="11">
        <v>0</v>
      </c>
      <c r="JO414" t="str">
        <f>_xll.SNL.Clients.Office.Excel.Functions.SPG(JL414, "SP_COUNTRY_NAME")</f>
        <v>USA</v>
      </c>
      <c r="JT414" t="str">
        <f>_xll.SNL.Clients.Office.Excel.Functions.SPG(JQ414, "SP_COUNTRY_NAME")</f>
        <v>#INVALID COMPANY ID</v>
      </c>
      <c r="JY414" t="str">
        <f>_xll.SNL.Clients.Office.Excel.Functions.SPG(JV414, "SP_COUNTRY_NAME")</f>
        <v>#INVALID COMPANY ID</v>
      </c>
      <c r="JZ414" t="s">
        <v>462</v>
      </c>
      <c r="KA414">
        <v>109806</v>
      </c>
      <c r="KB414" t="s">
        <v>398</v>
      </c>
      <c r="KC414" s="11">
        <v>0</v>
      </c>
      <c r="KD414" t="str">
        <f>_xll.SNL.Clients.Office.Excel.Functions.SPG(KA414, "SP_COUNTRY_NAME")</f>
        <v>USA</v>
      </c>
      <c r="KI414" t="str">
        <f>_xll.SNL.Clients.Office.Excel.Functions.SPG(KF414, "SP_COUNTRY_NAME")</f>
        <v>#INVALID COMPANY ID</v>
      </c>
      <c r="KN414" t="str">
        <f>_xll.SNL.Clients.Office.Excel.Functions.SPG(KK414, "SP_COUNTRY_NAME")</f>
        <v>#INVALID COMPANY ID</v>
      </c>
    </row>
    <row r="415" spans="5:300" x14ac:dyDescent="0.35">
      <c r="E415" t="str">
        <f>_xll.SNL.Clients.Office.Excel.Functions.SPG(B415, "SP_COUNTRY_NAME")</f>
        <v>#INVALID COMPANY ID</v>
      </c>
      <c r="F415" t="s">
        <v>590</v>
      </c>
      <c r="G415">
        <v>4026915</v>
      </c>
      <c r="H415" t="s">
        <v>398</v>
      </c>
      <c r="I415" s="11">
        <v>0</v>
      </c>
      <c r="J415" t="str">
        <f>_xll.SNL.Clients.Office.Excel.Functions.SPG(G415, "SP_COUNTRY_NAME")</f>
        <v>USA</v>
      </c>
      <c r="O415" t="str">
        <f>_xll.SNL.Clients.Office.Excel.Functions.SPG(L415, "SP_COUNTRY_NAME")</f>
        <v>#INVALID COMPANY ID</v>
      </c>
      <c r="P415" t="s">
        <v>875</v>
      </c>
      <c r="Q415">
        <v>4325582</v>
      </c>
      <c r="R415" t="s">
        <v>398</v>
      </c>
      <c r="S415" s="11">
        <v>0</v>
      </c>
      <c r="T415" t="str">
        <f>_xll.SNL.Clients.Office.Excel.Functions.SPG(Q415, "SP_COUNTRY_NAME")</f>
        <v>Austria</v>
      </c>
      <c r="Y415" t="str">
        <f>_xll.SNL.Clients.Office.Excel.Functions.SPG(V415, "SP_COUNTRY_NAME")</f>
        <v>#INVALID COMPANY ID</v>
      </c>
      <c r="AD415" t="str">
        <f>_xll.SNL.Clients.Office.Excel.Functions.SPG(AA415, "SP_COUNTRY_NAME")</f>
        <v>#INVALID COMPANY ID</v>
      </c>
      <c r="AI415" t="str">
        <f>_xll.SNL.Clients.Office.Excel.Functions.SPG(AF415, "SP_COUNTRY_NAME")</f>
        <v>#INVALID COMPANY ID</v>
      </c>
      <c r="AJ415" t="s">
        <v>875</v>
      </c>
      <c r="AK415">
        <v>4325582</v>
      </c>
      <c r="AL415" t="s">
        <v>398</v>
      </c>
      <c r="AM415" s="11">
        <v>0</v>
      </c>
      <c r="AN415" t="str">
        <f>_xll.SNL.Clients.Office.Excel.Functions.SPG(AK415, "SP_COUNTRY_NAME")</f>
        <v>Austria</v>
      </c>
      <c r="AS415" t="str">
        <f>_xll.SNL.Clients.Office.Excel.Functions.SPG(AP415, "SP_COUNTRY_NAME")</f>
        <v>#INVALID COMPANY ID</v>
      </c>
      <c r="AX415" t="str">
        <f>_xll.SNL.Clients.Office.Excel.Functions.SPG(AU415, "SP_COUNTRY_NAME")</f>
        <v>#INVALID COMPANY ID</v>
      </c>
      <c r="BC415" t="str">
        <f>_xll.SNL.Clients.Office.Excel.Functions.SPG(AZ415, "SP_COUNTRY_NAME")</f>
        <v>#INVALID COMPANY ID</v>
      </c>
      <c r="BH415" t="str">
        <f>_xll.SNL.Clients.Office.Excel.Functions.SPG(BE415, "SP_COUNTRY_NAME")</f>
        <v>#INVALID COMPANY ID</v>
      </c>
      <c r="BM415" t="str">
        <f>_xll.SNL.Clients.Office.Excel.Functions.SPG(BJ415, "SP_COUNTRY_NAME")</f>
        <v>#INVALID COMPANY ID</v>
      </c>
      <c r="BR415" t="str">
        <f>_xll.SNL.Clients.Office.Excel.Functions.SPG(BO415, "SP_COUNTRY_NAME")</f>
        <v>#INVALID COMPANY ID</v>
      </c>
      <c r="BW415" t="str">
        <f>_xll.SNL.Clients.Office.Excel.Functions.SPG(BT415, "SP_COUNTRY_NAME")</f>
        <v>#INVALID COMPANY ID</v>
      </c>
      <c r="BX415" t="s">
        <v>781</v>
      </c>
      <c r="BY415">
        <v>4305801</v>
      </c>
      <c r="BZ415" t="s">
        <v>398</v>
      </c>
      <c r="CA415" s="11">
        <v>0</v>
      </c>
      <c r="CB415" t="str">
        <f>_xll.SNL.Clients.Office.Excel.Functions.SPG(BY415, "SP_COUNTRY_NAME")</f>
        <v>South Africa</v>
      </c>
      <c r="CC415" t="s">
        <v>1533</v>
      </c>
      <c r="CD415">
        <v>10737882</v>
      </c>
      <c r="CE415" t="s">
        <v>325</v>
      </c>
      <c r="CF415" s="11">
        <v>0</v>
      </c>
      <c r="CG415" t="str">
        <f>_xll.SNL.Clients.Office.Excel.Functions.SPG(CD415, "SP_COUNTRY_NAME")</f>
        <v>USA</v>
      </c>
      <c r="CH415" t="s">
        <v>781</v>
      </c>
      <c r="CI415">
        <v>4305801</v>
      </c>
      <c r="CJ415" t="s">
        <v>398</v>
      </c>
      <c r="CK415" s="11">
        <v>0</v>
      </c>
      <c r="CL415" t="str">
        <f>_xll.SNL.Clients.Office.Excel.Functions.SPG(CI415, "SP_COUNTRY_NAME")</f>
        <v>South Africa</v>
      </c>
      <c r="CQ415" t="str">
        <f>_xll.SNL.Clients.Office.Excel.Functions.SPG(CN415, "SP_COUNTRY_NAME")</f>
        <v>#INVALID COMPANY ID</v>
      </c>
      <c r="CV415" t="str">
        <f>_xll.SNL.Clients.Office.Excel.Functions.SPG(CS415, "SP_COUNTRY_NAME")</f>
        <v>#INVALID COMPANY ID</v>
      </c>
      <c r="CW415" t="s">
        <v>781</v>
      </c>
      <c r="CX415">
        <v>4305801</v>
      </c>
      <c r="CY415" t="s">
        <v>398</v>
      </c>
      <c r="CZ415" s="11">
        <v>0</v>
      </c>
      <c r="DA415" t="str">
        <f>_xll.SNL.Clients.Office.Excel.Functions.SPG(CX415, "SP_COUNTRY_NAME")</f>
        <v>South Africa</v>
      </c>
      <c r="DF415" t="str">
        <f>_xll.SNL.Clients.Office.Excel.Functions.SPG(DC415, "SP_COUNTRY_NAME")</f>
        <v>#INVALID COMPANY ID</v>
      </c>
      <c r="DK415" t="str">
        <f>_xll.SNL.Clients.Office.Excel.Functions.SPG(DH415, "SP_COUNTRY_NAME")</f>
        <v>#INVALID COMPANY ID</v>
      </c>
      <c r="DL415" t="s">
        <v>590</v>
      </c>
      <c r="DM415">
        <v>4026915</v>
      </c>
      <c r="DN415" t="s">
        <v>398</v>
      </c>
      <c r="DO415" s="11">
        <v>0</v>
      </c>
      <c r="DP415" t="str">
        <f>_xll.SNL.Clients.Office.Excel.Functions.SPG(DM415, "SP_COUNTRY_NAME")</f>
        <v>USA</v>
      </c>
      <c r="DQ415" t="s">
        <v>590</v>
      </c>
      <c r="DR415">
        <v>4026915</v>
      </c>
      <c r="DS415" t="s">
        <v>398</v>
      </c>
      <c r="DT415" s="11">
        <v>0</v>
      </c>
      <c r="DU415" t="str">
        <f>_xll.SNL.Clients.Office.Excel.Functions.SPG(DR415, "SP_COUNTRY_NAME")</f>
        <v>USA</v>
      </c>
      <c r="DV415" t="s">
        <v>590</v>
      </c>
      <c r="DW415">
        <v>4026915</v>
      </c>
      <c r="DX415" t="s">
        <v>398</v>
      </c>
      <c r="DY415" s="11">
        <v>0</v>
      </c>
      <c r="DZ415" t="str">
        <f>_xll.SNL.Clients.Office.Excel.Functions.SPG(DW415, "SP_COUNTRY_NAME")</f>
        <v>USA</v>
      </c>
      <c r="EE415" t="str">
        <f>_xll.SNL.Clients.Office.Excel.Functions.SPG(EB415, "SP_COUNTRY_NAME")</f>
        <v>#INVALID COMPANY ID</v>
      </c>
      <c r="EF415" t="s">
        <v>1195</v>
      </c>
      <c r="EG415">
        <v>4547746</v>
      </c>
      <c r="EH415" t="s">
        <v>398</v>
      </c>
      <c r="EI415" s="11">
        <v>0</v>
      </c>
      <c r="EJ415" t="str">
        <f>_xll.SNL.Clients.Office.Excel.Functions.SPG(EG415, "SP_COUNTRY_NAME")</f>
        <v>Germany</v>
      </c>
      <c r="EO415" t="str">
        <f>_xll.SNL.Clients.Office.Excel.Functions.SPG(EL415, "SP_COUNTRY_NAME")</f>
        <v>#INVALID COMPANY ID</v>
      </c>
      <c r="ET415" t="str">
        <f>_xll.SNL.Clients.Office.Excel.Functions.SPG(EQ415, "SP_COUNTRY_NAME")</f>
        <v>#INVALID COMPANY ID</v>
      </c>
      <c r="EY415" t="str">
        <f>_xll.SNL.Clients.Office.Excel.Functions.SPG(EV415, "SP_COUNTRY_NAME")</f>
        <v>#INVALID COMPANY ID</v>
      </c>
      <c r="EZ415" t="s">
        <v>1533</v>
      </c>
      <c r="FA415">
        <v>10737882</v>
      </c>
      <c r="FB415" t="s">
        <v>325</v>
      </c>
      <c r="FC415" s="11">
        <v>0</v>
      </c>
      <c r="FD415" t="str">
        <f>_xll.SNL.Clients.Office.Excel.Functions.SPG(FA415, "SP_COUNTRY_NAME")</f>
        <v>USA</v>
      </c>
      <c r="FE415" t="s">
        <v>1533</v>
      </c>
      <c r="FF415">
        <v>10737882</v>
      </c>
      <c r="FG415" t="s">
        <v>325</v>
      </c>
      <c r="FH415" s="11">
        <v>0</v>
      </c>
      <c r="FI415" t="str">
        <f>_xll.SNL.Clients.Office.Excel.Functions.SPG(FF415, "SP_COUNTRY_NAME")</f>
        <v>USA</v>
      </c>
      <c r="FJ415" t="s">
        <v>781</v>
      </c>
      <c r="FK415">
        <v>4305801</v>
      </c>
      <c r="FL415" t="s">
        <v>398</v>
      </c>
      <c r="FM415" s="11">
        <v>0</v>
      </c>
      <c r="FN415" t="str">
        <f>_xll.SNL.Clients.Office.Excel.Functions.SPG(FK415, "SP_COUNTRY_NAME")</f>
        <v>South Africa</v>
      </c>
      <c r="FS415" t="str">
        <f>_xll.SNL.Clients.Office.Excel.Functions.SPG(FP415, "SP_COUNTRY_NAME")</f>
        <v>#INVALID COMPANY ID</v>
      </c>
      <c r="FT415" t="s">
        <v>1195</v>
      </c>
      <c r="FU415">
        <v>4547746</v>
      </c>
      <c r="FV415" t="s">
        <v>398</v>
      </c>
      <c r="FW415" s="11">
        <v>0</v>
      </c>
      <c r="FX415" t="str">
        <f>_xll.SNL.Clients.Office.Excel.Functions.SPG(FU415, "SP_COUNTRY_NAME")</f>
        <v>Germany</v>
      </c>
      <c r="GC415" t="str">
        <f>_xll.SNL.Clients.Office.Excel.Functions.SPG(FZ415, "SP_COUNTRY_NAME")</f>
        <v>#INVALID COMPANY ID</v>
      </c>
      <c r="GH415" t="str">
        <f>_xll.SNL.Clients.Office.Excel.Functions.SPG(GE415, "SP_COUNTRY_NAME")</f>
        <v>#INVALID COMPANY ID</v>
      </c>
      <c r="GM415" t="str">
        <f>_xll.SNL.Clients.Office.Excel.Functions.SPG(GJ415, "SP_COUNTRY_NAME")</f>
        <v>#INVALID COMPANY ID</v>
      </c>
      <c r="GR415" t="str">
        <f>_xll.SNL.Clients.Office.Excel.Functions.SPG(GO415, "SP_COUNTRY_NAME")</f>
        <v>#INVALID COMPANY ID</v>
      </c>
      <c r="GW415" t="str">
        <f>_xll.SNL.Clients.Office.Excel.Functions.SPG(GT415, "SP_COUNTRY_NAME")</f>
        <v>#INVALID COMPANY ID</v>
      </c>
      <c r="HB415" t="str">
        <f>_xll.SNL.Clients.Office.Excel.Functions.SPG(GY415, "SP_COUNTRY_NAME")</f>
        <v>#INVALID COMPANY ID</v>
      </c>
      <c r="HC415" t="s">
        <v>781</v>
      </c>
      <c r="HD415">
        <v>4305801</v>
      </c>
      <c r="HE415" t="s">
        <v>398</v>
      </c>
      <c r="HF415" s="11">
        <v>0</v>
      </c>
      <c r="HG415" t="str">
        <f>_xll.SNL.Clients.Office.Excel.Functions.SPG(HD415, "SP_COUNTRY_NAME")</f>
        <v>South Africa</v>
      </c>
      <c r="HL415" t="str">
        <f>_xll.SNL.Clients.Office.Excel.Functions.SPG(HI415, "SP_COUNTRY_NAME")</f>
        <v>#INVALID COMPANY ID</v>
      </c>
      <c r="HQ415" t="str">
        <f>_xll.SNL.Clients.Office.Excel.Functions.SPG(HN415, "SP_COUNTRY_NAME")</f>
        <v>#INVALID COMPANY ID</v>
      </c>
      <c r="HR415" t="s">
        <v>781</v>
      </c>
      <c r="HS415">
        <v>4305801</v>
      </c>
      <c r="HT415" t="s">
        <v>398</v>
      </c>
      <c r="HU415" s="11">
        <v>0</v>
      </c>
      <c r="HV415" t="str">
        <f>_xll.SNL.Clients.Office.Excel.Functions.SPG(HS415, "SP_COUNTRY_NAME")</f>
        <v>South Africa</v>
      </c>
      <c r="HW415" t="s">
        <v>1195</v>
      </c>
      <c r="HX415">
        <v>4547746</v>
      </c>
      <c r="HY415" t="s">
        <v>398</v>
      </c>
      <c r="HZ415" s="11">
        <v>0</v>
      </c>
      <c r="IA415" t="str">
        <f>_xll.SNL.Clients.Office.Excel.Functions.SPG(HX415, "SP_COUNTRY_NAME")</f>
        <v>Germany</v>
      </c>
      <c r="IF415" t="str">
        <f>_xll.SNL.Clients.Office.Excel.Functions.SPG(IC415, "SP_COUNTRY_NAME")</f>
        <v>#INVALID COMPANY ID</v>
      </c>
      <c r="IK415" t="str">
        <f>_xll.SNL.Clients.Office.Excel.Functions.SPG(IH415, "SP_COUNTRY_NAME")</f>
        <v>#INVALID COMPANY ID</v>
      </c>
      <c r="IP415" t="str">
        <f>_xll.SNL.Clients.Office.Excel.Functions.SPG(IM415, "SP_COUNTRY_NAME")</f>
        <v>#INVALID COMPANY ID</v>
      </c>
      <c r="IU415" t="str">
        <f>_xll.SNL.Clients.Office.Excel.Functions.SPG(IR415, "SP_COUNTRY_NAME")</f>
        <v>#INVALID COMPANY ID</v>
      </c>
      <c r="IZ415" t="str">
        <f>_xll.SNL.Clients.Office.Excel.Functions.SPG(IW415, "SP_COUNTRY_NAME")</f>
        <v>#INVALID COMPANY ID</v>
      </c>
      <c r="JE415" t="str">
        <f>_xll.SNL.Clients.Office.Excel.Functions.SPG(JB415, "SP_COUNTRY_NAME")</f>
        <v>#INVALID COMPANY ID</v>
      </c>
      <c r="JF415" t="s">
        <v>590</v>
      </c>
      <c r="JG415">
        <v>4026915</v>
      </c>
      <c r="JH415" t="s">
        <v>398</v>
      </c>
      <c r="JI415" s="11">
        <v>0</v>
      </c>
      <c r="JJ415" t="str">
        <f>_xll.SNL.Clients.Office.Excel.Functions.SPG(JG415, "SP_COUNTRY_NAME")</f>
        <v>USA</v>
      </c>
      <c r="JK415" t="s">
        <v>1533</v>
      </c>
      <c r="JL415">
        <v>10737882</v>
      </c>
      <c r="JM415" t="s">
        <v>325</v>
      </c>
      <c r="JN415" s="11">
        <v>0</v>
      </c>
      <c r="JO415" t="str">
        <f>_xll.SNL.Clients.Office.Excel.Functions.SPG(JL415, "SP_COUNTRY_NAME")</f>
        <v>USA</v>
      </c>
      <c r="JT415" t="str">
        <f>_xll.SNL.Clients.Office.Excel.Functions.SPG(JQ415, "SP_COUNTRY_NAME")</f>
        <v>#INVALID COMPANY ID</v>
      </c>
      <c r="JY415" t="str">
        <f>_xll.SNL.Clients.Office.Excel.Functions.SPG(JV415, "SP_COUNTRY_NAME")</f>
        <v>#INVALID COMPANY ID</v>
      </c>
      <c r="JZ415" t="s">
        <v>781</v>
      </c>
      <c r="KA415">
        <v>4305801</v>
      </c>
      <c r="KB415" t="s">
        <v>398</v>
      </c>
      <c r="KC415" s="11">
        <v>0</v>
      </c>
      <c r="KD415" t="str">
        <f>_xll.SNL.Clients.Office.Excel.Functions.SPG(KA415, "SP_COUNTRY_NAME")</f>
        <v>South Africa</v>
      </c>
      <c r="KI415" t="str">
        <f>_xll.SNL.Clients.Office.Excel.Functions.SPG(KF415, "SP_COUNTRY_NAME")</f>
        <v>#INVALID COMPANY ID</v>
      </c>
      <c r="KN415" t="str">
        <f>_xll.SNL.Clients.Office.Excel.Functions.SPG(KK415, "SP_COUNTRY_NAME")</f>
        <v>#INVALID COMPANY ID</v>
      </c>
    </row>
    <row r="416" spans="5:300" x14ac:dyDescent="0.35">
      <c r="E416" t="str">
        <f>_xll.SNL.Clients.Office.Excel.Functions.SPG(B416, "SP_COUNTRY_NAME")</f>
        <v>#INVALID COMPANY ID</v>
      </c>
      <c r="J416" t="str">
        <f>_xll.SNL.Clients.Office.Excel.Functions.SPG(G416, "SP_COUNTRY_NAME")</f>
        <v>#INVALID COMPANY ID</v>
      </c>
      <c r="O416" t="str">
        <f>_xll.SNL.Clients.Office.Excel.Functions.SPG(L416, "SP_COUNTRY_NAME")</f>
        <v>#INVALID COMPANY ID</v>
      </c>
      <c r="P416" t="s">
        <v>591</v>
      </c>
      <c r="Q416">
        <v>5793585</v>
      </c>
      <c r="R416" t="s">
        <v>398</v>
      </c>
      <c r="S416" s="11">
        <v>0</v>
      </c>
      <c r="T416" t="str">
        <f>_xll.SNL.Clients.Office.Excel.Functions.SPG(Q416, "SP_COUNTRY_NAME")</f>
        <v>Luxembourg</v>
      </c>
      <c r="Y416" t="str">
        <f>_xll.SNL.Clients.Office.Excel.Functions.SPG(V416, "SP_COUNTRY_NAME")</f>
        <v>#INVALID COMPANY ID</v>
      </c>
      <c r="AD416" t="str">
        <f>_xll.SNL.Clients.Office.Excel.Functions.SPG(AA416, "SP_COUNTRY_NAME")</f>
        <v>#INVALID COMPANY ID</v>
      </c>
      <c r="AI416" t="str">
        <f>_xll.SNL.Clients.Office.Excel.Functions.SPG(AF416, "SP_COUNTRY_NAME")</f>
        <v>#INVALID COMPANY ID</v>
      </c>
      <c r="AJ416" t="s">
        <v>591</v>
      </c>
      <c r="AK416">
        <v>5793585</v>
      </c>
      <c r="AL416" t="s">
        <v>398</v>
      </c>
      <c r="AM416" s="11">
        <v>0</v>
      </c>
      <c r="AN416" t="str">
        <f>_xll.SNL.Clients.Office.Excel.Functions.SPG(AK416, "SP_COUNTRY_NAME")</f>
        <v>Luxembourg</v>
      </c>
      <c r="AS416" t="str">
        <f>_xll.SNL.Clients.Office.Excel.Functions.SPG(AP416, "SP_COUNTRY_NAME")</f>
        <v>#INVALID COMPANY ID</v>
      </c>
      <c r="AX416" t="str">
        <f>_xll.SNL.Clients.Office.Excel.Functions.SPG(AU416, "SP_COUNTRY_NAME")</f>
        <v>#INVALID COMPANY ID</v>
      </c>
      <c r="BC416" t="str">
        <f>_xll.SNL.Clients.Office.Excel.Functions.SPG(AZ416, "SP_COUNTRY_NAME")</f>
        <v>#INVALID COMPANY ID</v>
      </c>
      <c r="BH416" t="str">
        <f>_xll.SNL.Clients.Office.Excel.Functions.SPG(BE416, "SP_COUNTRY_NAME")</f>
        <v>#INVALID COMPANY ID</v>
      </c>
      <c r="BM416" t="str">
        <f>_xll.SNL.Clients.Office.Excel.Functions.SPG(BJ416, "SP_COUNTRY_NAME")</f>
        <v>#INVALID COMPANY ID</v>
      </c>
      <c r="BR416" t="str">
        <f>_xll.SNL.Clients.Office.Excel.Functions.SPG(BO416, "SP_COUNTRY_NAME")</f>
        <v>#INVALID COMPANY ID</v>
      </c>
      <c r="BW416" t="str">
        <f>_xll.SNL.Clients.Office.Excel.Functions.SPG(BT416, "SP_COUNTRY_NAME")</f>
        <v>#INVALID COMPANY ID</v>
      </c>
      <c r="BX416" t="s">
        <v>943</v>
      </c>
      <c r="BY416">
        <v>28669074</v>
      </c>
      <c r="BZ416" t="s">
        <v>398</v>
      </c>
      <c r="CA416" s="11">
        <v>0</v>
      </c>
      <c r="CB416" t="str">
        <f>_xll.SNL.Clients.Office.Excel.Functions.SPG(BY416, "SP_COUNTRY_NAME")</f>
        <v>USA</v>
      </c>
      <c r="CC416" t="s">
        <v>1150</v>
      </c>
      <c r="CD416">
        <v>4212913</v>
      </c>
      <c r="CE416" t="s">
        <v>398</v>
      </c>
      <c r="CF416" s="11">
        <v>0</v>
      </c>
      <c r="CG416" t="str">
        <f>_xll.SNL.Clients.Office.Excel.Functions.SPG(CD416, "SP_COUNTRY_NAME")</f>
        <v>Taiwan</v>
      </c>
      <c r="CH416" t="s">
        <v>943</v>
      </c>
      <c r="CI416">
        <v>28669074</v>
      </c>
      <c r="CJ416" t="s">
        <v>398</v>
      </c>
      <c r="CK416" s="11">
        <v>0</v>
      </c>
      <c r="CL416" t="str">
        <f>_xll.SNL.Clients.Office.Excel.Functions.SPG(CI416, "SP_COUNTRY_NAME")</f>
        <v>USA</v>
      </c>
      <c r="CQ416" t="str">
        <f>_xll.SNL.Clients.Office.Excel.Functions.SPG(CN416, "SP_COUNTRY_NAME")</f>
        <v>#INVALID COMPANY ID</v>
      </c>
      <c r="CV416" t="str">
        <f>_xll.SNL.Clients.Office.Excel.Functions.SPG(CS416, "SP_COUNTRY_NAME")</f>
        <v>#INVALID COMPANY ID</v>
      </c>
      <c r="CW416" t="s">
        <v>943</v>
      </c>
      <c r="CX416">
        <v>28669074</v>
      </c>
      <c r="CY416" t="s">
        <v>398</v>
      </c>
      <c r="CZ416" s="11">
        <v>0</v>
      </c>
      <c r="DA416" t="str">
        <f>_xll.SNL.Clients.Office.Excel.Functions.SPG(CX416, "SP_COUNTRY_NAME")</f>
        <v>USA</v>
      </c>
      <c r="DF416" t="str">
        <f>_xll.SNL.Clients.Office.Excel.Functions.SPG(DC416, "SP_COUNTRY_NAME")</f>
        <v>#INVALID COMPANY ID</v>
      </c>
      <c r="DK416" t="str">
        <f>_xll.SNL.Clients.Office.Excel.Functions.SPG(DH416, "SP_COUNTRY_NAME")</f>
        <v>#INVALID COMPANY ID</v>
      </c>
      <c r="DP416" t="str">
        <f>_xll.SNL.Clients.Office.Excel.Functions.SPG(DM416, "SP_COUNTRY_NAME")</f>
        <v>#INVALID COMPANY ID</v>
      </c>
      <c r="DU416" t="str">
        <f>_xll.SNL.Clients.Office.Excel.Functions.SPG(DR416, "SP_COUNTRY_NAME")</f>
        <v>#INVALID COMPANY ID</v>
      </c>
      <c r="DZ416" t="str">
        <f>_xll.SNL.Clients.Office.Excel.Functions.SPG(DW416, "SP_COUNTRY_NAME")</f>
        <v>#INVALID COMPANY ID</v>
      </c>
      <c r="EE416" t="str">
        <f>_xll.SNL.Clients.Office.Excel.Functions.SPG(EB416, "SP_COUNTRY_NAME")</f>
        <v>#INVALID COMPANY ID</v>
      </c>
      <c r="EF416" t="s">
        <v>579</v>
      </c>
      <c r="EG416">
        <v>5842545</v>
      </c>
      <c r="EH416" t="s">
        <v>398</v>
      </c>
      <c r="EI416" s="11">
        <v>0</v>
      </c>
      <c r="EJ416" t="str">
        <f>_xll.SNL.Clients.Office.Excel.Functions.SPG(EG416, "SP_COUNTRY_NAME")</f>
        <v>USA</v>
      </c>
      <c r="EO416" t="str">
        <f>_xll.SNL.Clients.Office.Excel.Functions.SPG(EL416, "SP_COUNTRY_NAME")</f>
        <v>#INVALID COMPANY ID</v>
      </c>
      <c r="ET416" t="str">
        <f>_xll.SNL.Clients.Office.Excel.Functions.SPG(EQ416, "SP_COUNTRY_NAME")</f>
        <v>#INVALID COMPANY ID</v>
      </c>
      <c r="EY416" t="str">
        <f>_xll.SNL.Clients.Office.Excel.Functions.SPG(EV416, "SP_COUNTRY_NAME")</f>
        <v>#INVALID COMPANY ID</v>
      </c>
      <c r="EZ416" t="s">
        <v>1150</v>
      </c>
      <c r="FA416">
        <v>4212913</v>
      </c>
      <c r="FB416" t="s">
        <v>398</v>
      </c>
      <c r="FC416" s="11">
        <v>0</v>
      </c>
      <c r="FD416" t="str">
        <f>_xll.SNL.Clients.Office.Excel.Functions.SPG(FA416, "SP_COUNTRY_NAME")</f>
        <v>Taiwan</v>
      </c>
      <c r="FE416" t="s">
        <v>1150</v>
      </c>
      <c r="FF416">
        <v>4212913</v>
      </c>
      <c r="FG416" t="s">
        <v>398</v>
      </c>
      <c r="FH416" s="11">
        <v>0</v>
      </c>
      <c r="FI416" t="str">
        <f>_xll.SNL.Clients.Office.Excel.Functions.SPG(FF416, "SP_COUNTRY_NAME")</f>
        <v>Taiwan</v>
      </c>
      <c r="FJ416" t="s">
        <v>943</v>
      </c>
      <c r="FK416">
        <v>28669074</v>
      </c>
      <c r="FL416" t="s">
        <v>398</v>
      </c>
      <c r="FM416" s="11">
        <v>0</v>
      </c>
      <c r="FN416" t="str">
        <f>_xll.SNL.Clients.Office.Excel.Functions.SPG(FK416, "SP_COUNTRY_NAME")</f>
        <v>USA</v>
      </c>
      <c r="FS416" t="str">
        <f>_xll.SNL.Clients.Office.Excel.Functions.SPG(FP416, "SP_COUNTRY_NAME")</f>
        <v>#INVALID COMPANY ID</v>
      </c>
      <c r="FT416" t="s">
        <v>579</v>
      </c>
      <c r="FU416">
        <v>5842545</v>
      </c>
      <c r="FV416" t="s">
        <v>398</v>
      </c>
      <c r="FW416" s="11">
        <v>0</v>
      </c>
      <c r="FX416" t="str">
        <f>_xll.SNL.Clients.Office.Excel.Functions.SPG(FU416, "SP_COUNTRY_NAME")</f>
        <v>USA</v>
      </c>
      <c r="GC416" t="str">
        <f>_xll.SNL.Clients.Office.Excel.Functions.SPG(FZ416, "SP_COUNTRY_NAME")</f>
        <v>#INVALID COMPANY ID</v>
      </c>
      <c r="GH416" t="str">
        <f>_xll.SNL.Clients.Office.Excel.Functions.SPG(GE416, "SP_COUNTRY_NAME")</f>
        <v>#INVALID COMPANY ID</v>
      </c>
      <c r="GM416" t="str">
        <f>_xll.SNL.Clients.Office.Excel.Functions.SPG(GJ416, "SP_COUNTRY_NAME")</f>
        <v>#INVALID COMPANY ID</v>
      </c>
      <c r="GR416" t="str">
        <f>_xll.SNL.Clients.Office.Excel.Functions.SPG(GO416, "SP_COUNTRY_NAME")</f>
        <v>#INVALID COMPANY ID</v>
      </c>
      <c r="GW416" t="str">
        <f>_xll.SNL.Clients.Office.Excel.Functions.SPG(GT416, "SP_COUNTRY_NAME")</f>
        <v>#INVALID COMPANY ID</v>
      </c>
      <c r="HB416" t="str">
        <f>_xll.SNL.Clients.Office.Excel.Functions.SPG(GY416, "SP_COUNTRY_NAME")</f>
        <v>#INVALID COMPANY ID</v>
      </c>
      <c r="HC416" t="s">
        <v>943</v>
      </c>
      <c r="HD416">
        <v>28669074</v>
      </c>
      <c r="HE416" t="s">
        <v>398</v>
      </c>
      <c r="HF416" s="11">
        <v>0</v>
      </c>
      <c r="HG416" t="str">
        <f>_xll.SNL.Clients.Office.Excel.Functions.SPG(HD416, "SP_COUNTRY_NAME")</f>
        <v>USA</v>
      </c>
      <c r="HL416" t="str">
        <f>_xll.SNL.Clients.Office.Excel.Functions.SPG(HI416, "SP_COUNTRY_NAME")</f>
        <v>#INVALID COMPANY ID</v>
      </c>
      <c r="HQ416" t="str">
        <f>_xll.SNL.Clients.Office.Excel.Functions.SPG(HN416, "SP_COUNTRY_NAME")</f>
        <v>#INVALID COMPANY ID</v>
      </c>
      <c r="HR416" t="s">
        <v>943</v>
      </c>
      <c r="HS416">
        <v>28669074</v>
      </c>
      <c r="HT416" t="s">
        <v>398</v>
      </c>
      <c r="HU416" s="11">
        <v>0</v>
      </c>
      <c r="HV416" t="str">
        <f>_xll.SNL.Clients.Office.Excel.Functions.SPG(HS416, "SP_COUNTRY_NAME")</f>
        <v>USA</v>
      </c>
      <c r="HW416" t="s">
        <v>579</v>
      </c>
      <c r="HX416">
        <v>5842545</v>
      </c>
      <c r="HY416" t="s">
        <v>398</v>
      </c>
      <c r="HZ416" s="11">
        <v>0</v>
      </c>
      <c r="IA416" t="str">
        <f>_xll.SNL.Clients.Office.Excel.Functions.SPG(HX416, "SP_COUNTRY_NAME")</f>
        <v>USA</v>
      </c>
      <c r="IF416" t="str">
        <f>_xll.SNL.Clients.Office.Excel.Functions.SPG(IC416, "SP_COUNTRY_NAME")</f>
        <v>#INVALID COMPANY ID</v>
      </c>
      <c r="IK416" t="str">
        <f>_xll.SNL.Clients.Office.Excel.Functions.SPG(IH416, "SP_COUNTRY_NAME")</f>
        <v>#INVALID COMPANY ID</v>
      </c>
      <c r="IP416" t="str">
        <f>_xll.SNL.Clients.Office.Excel.Functions.SPG(IM416, "SP_COUNTRY_NAME")</f>
        <v>#INVALID COMPANY ID</v>
      </c>
      <c r="IU416" t="str">
        <f>_xll.SNL.Clients.Office.Excel.Functions.SPG(IR416, "SP_COUNTRY_NAME")</f>
        <v>#INVALID COMPANY ID</v>
      </c>
      <c r="IZ416" t="str">
        <f>_xll.SNL.Clients.Office.Excel.Functions.SPG(IW416, "SP_COUNTRY_NAME")</f>
        <v>#INVALID COMPANY ID</v>
      </c>
      <c r="JE416" t="str">
        <f>_xll.SNL.Clients.Office.Excel.Functions.SPG(JB416, "SP_COUNTRY_NAME")</f>
        <v>#INVALID COMPANY ID</v>
      </c>
      <c r="JJ416" t="str">
        <f>_xll.SNL.Clients.Office.Excel.Functions.SPG(JG416, "SP_COUNTRY_NAME")</f>
        <v>#INVALID COMPANY ID</v>
      </c>
      <c r="JK416" t="s">
        <v>1150</v>
      </c>
      <c r="JL416">
        <v>4212913</v>
      </c>
      <c r="JM416" t="s">
        <v>398</v>
      </c>
      <c r="JN416" s="11">
        <v>0</v>
      </c>
      <c r="JO416" t="str">
        <f>_xll.SNL.Clients.Office.Excel.Functions.SPG(JL416, "SP_COUNTRY_NAME")</f>
        <v>Taiwan</v>
      </c>
      <c r="JT416" t="str">
        <f>_xll.SNL.Clients.Office.Excel.Functions.SPG(JQ416, "SP_COUNTRY_NAME")</f>
        <v>#INVALID COMPANY ID</v>
      </c>
      <c r="JY416" t="str">
        <f>_xll.SNL.Clients.Office.Excel.Functions.SPG(JV416, "SP_COUNTRY_NAME")</f>
        <v>#INVALID COMPANY ID</v>
      </c>
      <c r="JZ416" t="s">
        <v>943</v>
      </c>
      <c r="KA416">
        <v>28669074</v>
      </c>
      <c r="KB416" t="s">
        <v>398</v>
      </c>
      <c r="KC416" s="11">
        <v>0</v>
      </c>
      <c r="KD416" t="str">
        <f>_xll.SNL.Clients.Office.Excel.Functions.SPG(KA416, "SP_COUNTRY_NAME")</f>
        <v>USA</v>
      </c>
      <c r="KI416" t="str">
        <f>_xll.SNL.Clients.Office.Excel.Functions.SPG(KF416, "SP_COUNTRY_NAME")</f>
        <v>#INVALID COMPANY ID</v>
      </c>
      <c r="KN416" t="str">
        <f>_xll.SNL.Clients.Office.Excel.Functions.SPG(KK416, "SP_COUNTRY_NAME")</f>
        <v>#INVALID COMPANY ID</v>
      </c>
    </row>
    <row r="417" spans="5:300" x14ac:dyDescent="0.35">
      <c r="E417" t="str">
        <f>_xll.SNL.Clients.Office.Excel.Functions.SPG(B417, "SP_COUNTRY_NAME")</f>
        <v>#INVALID COMPANY ID</v>
      </c>
      <c r="J417" t="str">
        <f>_xll.SNL.Clients.Office.Excel.Functions.SPG(G417, "SP_COUNTRY_NAME")</f>
        <v>#INVALID COMPANY ID</v>
      </c>
      <c r="O417" t="str">
        <f>_xll.SNL.Clients.Office.Excel.Functions.SPG(L417, "SP_COUNTRY_NAME")</f>
        <v>#INVALID COMPANY ID</v>
      </c>
      <c r="P417" t="s">
        <v>732</v>
      </c>
      <c r="Q417">
        <v>114817542</v>
      </c>
      <c r="R417" t="s">
        <v>398</v>
      </c>
      <c r="S417" s="11">
        <v>0</v>
      </c>
      <c r="T417" t="str">
        <f>_xll.SNL.Clients.Office.Excel.Functions.SPG(Q417, "SP_COUNTRY_NAME")</f>
        <v>#INVALID COMPANY ID</v>
      </c>
      <c r="Y417" t="str">
        <f>_xll.SNL.Clients.Office.Excel.Functions.SPG(V417, "SP_COUNTRY_NAME")</f>
        <v>#INVALID COMPANY ID</v>
      </c>
      <c r="AD417" t="str">
        <f>_xll.SNL.Clients.Office.Excel.Functions.SPG(AA417, "SP_COUNTRY_NAME")</f>
        <v>#INVALID COMPANY ID</v>
      </c>
      <c r="AI417" t="str">
        <f>_xll.SNL.Clients.Office.Excel.Functions.SPG(AF417, "SP_COUNTRY_NAME")</f>
        <v>#INVALID COMPANY ID</v>
      </c>
      <c r="AJ417" t="s">
        <v>732</v>
      </c>
      <c r="AK417">
        <v>114817542</v>
      </c>
      <c r="AL417" t="s">
        <v>398</v>
      </c>
      <c r="AM417" s="11">
        <v>0</v>
      </c>
      <c r="AN417" t="str">
        <f>_xll.SNL.Clients.Office.Excel.Functions.SPG(AK417, "SP_COUNTRY_NAME")</f>
        <v>#INVALID COMPANY ID</v>
      </c>
      <c r="AS417" t="str">
        <f>_xll.SNL.Clients.Office.Excel.Functions.SPG(AP417, "SP_COUNTRY_NAME")</f>
        <v>#INVALID COMPANY ID</v>
      </c>
      <c r="AX417" t="str">
        <f>_xll.SNL.Clients.Office.Excel.Functions.SPG(AU417, "SP_COUNTRY_NAME")</f>
        <v>#INVALID COMPANY ID</v>
      </c>
      <c r="BC417" t="str">
        <f>_xll.SNL.Clients.Office.Excel.Functions.SPG(AZ417, "SP_COUNTRY_NAME")</f>
        <v>#INVALID COMPANY ID</v>
      </c>
      <c r="BH417" t="str">
        <f>_xll.SNL.Clients.Office.Excel.Functions.SPG(BE417, "SP_COUNTRY_NAME")</f>
        <v>#INVALID COMPANY ID</v>
      </c>
      <c r="BM417" t="str">
        <f>_xll.SNL.Clients.Office.Excel.Functions.SPG(BJ417, "SP_COUNTRY_NAME")</f>
        <v>#INVALID COMPANY ID</v>
      </c>
      <c r="BR417" t="str">
        <f>_xll.SNL.Clients.Office.Excel.Functions.SPG(BO417, "SP_COUNTRY_NAME")</f>
        <v>#INVALID COMPANY ID</v>
      </c>
      <c r="BW417" t="str">
        <f>_xll.SNL.Clients.Office.Excel.Functions.SPG(BT417, "SP_COUNTRY_NAME")</f>
        <v>#INVALID COMPANY ID</v>
      </c>
      <c r="BX417" t="s">
        <v>759</v>
      </c>
      <c r="BY417">
        <v>5804886</v>
      </c>
      <c r="BZ417" t="s">
        <v>398</v>
      </c>
      <c r="CA417" s="11">
        <v>0</v>
      </c>
      <c r="CB417" t="str">
        <f>_xll.SNL.Clients.Office.Excel.Functions.SPG(BY417, "SP_COUNTRY_NAME")</f>
        <v>South Africa</v>
      </c>
      <c r="CC417" t="s">
        <v>1534</v>
      </c>
      <c r="CD417">
        <v>4115974</v>
      </c>
      <c r="CE417" t="s">
        <v>398</v>
      </c>
      <c r="CF417" s="11">
        <v>0</v>
      </c>
      <c r="CG417" t="str">
        <f>_xll.SNL.Clients.Office.Excel.Functions.SPG(CD417, "SP_COUNTRY_NAME")</f>
        <v>USA</v>
      </c>
      <c r="CH417" t="s">
        <v>759</v>
      </c>
      <c r="CI417">
        <v>5804886</v>
      </c>
      <c r="CJ417" t="s">
        <v>398</v>
      </c>
      <c r="CK417" s="11">
        <v>0</v>
      </c>
      <c r="CL417" t="str">
        <f>_xll.SNL.Clients.Office.Excel.Functions.SPG(CI417, "SP_COUNTRY_NAME")</f>
        <v>South Africa</v>
      </c>
      <c r="CQ417" t="str">
        <f>_xll.SNL.Clients.Office.Excel.Functions.SPG(CN417, "SP_COUNTRY_NAME")</f>
        <v>#INVALID COMPANY ID</v>
      </c>
      <c r="CV417" t="str">
        <f>_xll.SNL.Clients.Office.Excel.Functions.SPG(CS417, "SP_COUNTRY_NAME")</f>
        <v>#INVALID COMPANY ID</v>
      </c>
      <c r="CW417" t="s">
        <v>759</v>
      </c>
      <c r="CX417">
        <v>5804886</v>
      </c>
      <c r="CY417" t="s">
        <v>398</v>
      </c>
      <c r="CZ417" s="11">
        <v>0</v>
      </c>
      <c r="DA417" t="str">
        <f>_xll.SNL.Clients.Office.Excel.Functions.SPG(CX417, "SP_COUNTRY_NAME")</f>
        <v>South Africa</v>
      </c>
      <c r="DF417" t="str">
        <f>_xll.SNL.Clients.Office.Excel.Functions.SPG(DC417, "SP_COUNTRY_NAME")</f>
        <v>#INVALID COMPANY ID</v>
      </c>
      <c r="DK417" t="str">
        <f>_xll.SNL.Clients.Office.Excel.Functions.SPG(DH417, "SP_COUNTRY_NAME")</f>
        <v>#INVALID COMPANY ID</v>
      </c>
      <c r="DP417" t="str">
        <f>_xll.SNL.Clients.Office.Excel.Functions.SPG(DM417, "SP_COUNTRY_NAME")</f>
        <v>#INVALID COMPANY ID</v>
      </c>
      <c r="DU417" t="str">
        <f>_xll.SNL.Clients.Office.Excel.Functions.SPG(DR417, "SP_COUNTRY_NAME")</f>
        <v>#INVALID COMPANY ID</v>
      </c>
      <c r="DZ417" t="str">
        <f>_xll.SNL.Clients.Office.Excel.Functions.SPG(DW417, "SP_COUNTRY_NAME")</f>
        <v>#INVALID COMPANY ID</v>
      </c>
      <c r="EE417" t="str">
        <f>_xll.SNL.Clients.Office.Excel.Functions.SPG(EB417, "SP_COUNTRY_NAME")</f>
        <v>#INVALID COMPANY ID</v>
      </c>
      <c r="EF417" t="s">
        <v>756</v>
      </c>
      <c r="EG417">
        <v>5852466</v>
      </c>
      <c r="EH417" t="s">
        <v>398</v>
      </c>
      <c r="EI417" s="11">
        <v>0</v>
      </c>
      <c r="EJ417" t="str">
        <f>_xll.SNL.Clients.Office.Excel.Functions.SPG(EG417, "SP_COUNTRY_NAME")</f>
        <v>South Africa</v>
      </c>
      <c r="EO417" t="str">
        <f>_xll.SNL.Clients.Office.Excel.Functions.SPG(EL417, "SP_COUNTRY_NAME")</f>
        <v>#INVALID COMPANY ID</v>
      </c>
      <c r="ET417" t="str">
        <f>_xll.SNL.Clients.Office.Excel.Functions.SPG(EQ417, "SP_COUNTRY_NAME")</f>
        <v>#INVALID COMPANY ID</v>
      </c>
      <c r="EY417" t="str">
        <f>_xll.SNL.Clients.Office.Excel.Functions.SPG(EV417, "SP_COUNTRY_NAME")</f>
        <v>#INVALID COMPANY ID</v>
      </c>
      <c r="EZ417" t="s">
        <v>1534</v>
      </c>
      <c r="FA417">
        <v>4115974</v>
      </c>
      <c r="FB417" t="s">
        <v>398</v>
      </c>
      <c r="FC417" s="11">
        <v>0</v>
      </c>
      <c r="FD417" t="str">
        <f>_xll.SNL.Clients.Office.Excel.Functions.SPG(FA417, "SP_COUNTRY_NAME")</f>
        <v>USA</v>
      </c>
      <c r="FE417" t="s">
        <v>1534</v>
      </c>
      <c r="FF417">
        <v>4115974</v>
      </c>
      <c r="FG417" t="s">
        <v>398</v>
      </c>
      <c r="FH417" s="11">
        <v>0</v>
      </c>
      <c r="FI417" t="str">
        <f>_xll.SNL.Clients.Office.Excel.Functions.SPG(FF417, "SP_COUNTRY_NAME")</f>
        <v>USA</v>
      </c>
      <c r="FJ417" t="s">
        <v>759</v>
      </c>
      <c r="FK417">
        <v>5804886</v>
      </c>
      <c r="FL417" t="s">
        <v>398</v>
      </c>
      <c r="FM417" s="11">
        <v>0</v>
      </c>
      <c r="FN417" t="str">
        <f>_xll.SNL.Clients.Office.Excel.Functions.SPG(FK417, "SP_COUNTRY_NAME")</f>
        <v>South Africa</v>
      </c>
      <c r="FS417" t="str">
        <f>_xll.SNL.Clients.Office.Excel.Functions.SPG(FP417, "SP_COUNTRY_NAME")</f>
        <v>#INVALID COMPANY ID</v>
      </c>
      <c r="FT417" t="s">
        <v>756</v>
      </c>
      <c r="FU417">
        <v>5852466</v>
      </c>
      <c r="FV417" t="s">
        <v>398</v>
      </c>
      <c r="FW417" s="11">
        <v>0</v>
      </c>
      <c r="FX417" t="str">
        <f>_xll.SNL.Clients.Office.Excel.Functions.SPG(FU417, "SP_COUNTRY_NAME")</f>
        <v>South Africa</v>
      </c>
      <c r="GC417" t="str">
        <f>_xll.SNL.Clients.Office.Excel.Functions.SPG(FZ417, "SP_COUNTRY_NAME")</f>
        <v>#INVALID COMPANY ID</v>
      </c>
      <c r="GH417" t="str">
        <f>_xll.SNL.Clients.Office.Excel.Functions.SPG(GE417, "SP_COUNTRY_NAME")</f>
        <v>#INVALID COMPANY ID</v>
      </c>
      <c r="GM417" t="str">
        <f>_xll.SNL.Clients.Office.Excel.Functions.SPG(GJ417, "SP_COUNTRY_NAME")</f>
        <v>#INVALID COMPANY ID</v>
      </c>
      <c r="GR417" t="str">
        <f>_xll.SNL.Clients.Office.Excel.Functions.SPG(GO417, "SP_COUNTRY_NAME")</f>
        <v>#INVALID COMPANY ID</v>
      </c>
      <c r="GW417" t="str">
        <f>_xll.SNL.Clients.Office.Excel.Functions.SPG(GT417, "SP_COUNTRY_NAME")</f>
        <v>#INVALID COMPANY ID</v>
      </c>
      <c r="HB417" t="str">
        <f>_xll.SNL.Clients.Office.Excel.Functions.SPG(GY417, "SP_COUNTRY_NAME")</f>
        <v>#INVALID COMPANY ID</v>
      </c>
      <c r="HC417" t="s">
        <v>759</v>
      </c>
      <c r="HD417">
        <v>5804886</v>
      </c>
      <c r="HE417" t="s">
        <v>398</v>
      </c>
      <c r="HF417" s="11">
        <v>0</v>
      </c>
      <c r="HG417" t="str">
        <f>_xll.SNL.Clients.Office.Excel.Functions.SPG(HD417, "SP_COUNTRY_NAME")</f>
        <v>South Africa</v>
      </c>
      <c r="HL417" t="str">
        <f>_xll.SNL.Clients.Office.Excel.Functions.SPG(HI417, "SP_COUNTRY_NAME")</f>
        <v>#INVALID COMPANY ID</v>
      </c>
      <c r="HQ417" t="str">
        <f>_xll.SNL.Clients.Office.Excel.Functions.SPG(HN417, "SP_COUNTRY_NAME")</f>
        <v>#INVALID COMPANY ID</v>
      </c>
      <c r="HR417" t="s">
        <v>759</v>
      </c>
      <c r="HS417">
        <v>5804886</v>
      </c>
      <c r="HT417" t="s">
        <v>398</v>
      </c>
      <c r="HU417" s="11">
        <v>0</v>
      </c>
      <c r="HV417" t="str">
        <f>_xll.SNL.Clients.Office.Excel.Functions.SPG(HS417, "SP_COUNTRY_NAME")</f>
        <v>South Africa</v>
      </c>
      <c r="HW417" t="s">
        <v>756</v>
      </c>
      <c r="HX417">
        <v>5852466</v>
      </c>
      <c r="HY417" t="s">
        <v>398</v>
      </c>
      <c r="HZ417" s="11">
        <v>0</v>
      </c>
      <c r="IA417" t="str">
        <f>_xll.SNL.Clients.Office.Excel.Functions.SPG(HX417, "SP_COUNTRY_NAME")</f>
        <v>South Africa</v>
      </c>
      <c r="IF417" t="str">
        <f>_xll.SNL.Clients.Office.Excel.Functions.SPG(IC417, "SP_COUNTRY_NAME")</f>
        <v>#INVALID COMPANY ID</v>
      </c>
      <c r="IK417" t="str">
        <f>_xll.SNL.Clients.Office.Excel.Functions.SPG(IH417, "SP_COUNTRY_NAME")</f>
        <v>#INVALID COMPANY ID</v>
      </c>
      <c r="IP417" t="str">
        <f>_xll.SNL.Clients.Office.Excel.Functions.SPG(IM417, "SP_COUNTRY_NAME")</f>
        <v>#INVALID COMPANY ID</v>
      </c>
      <c r="IU417" t="str">
        <f>_xll.SNL.Clients.Office.Excel.Functions.SPG(IR417, "SP_COUNTRY_NAME")</f>
        <v>#INVALID COMPANY ID</v>
      </c>
      <c r="IZ417" t="str">
        <f>_xll.SNL.Clients.Office.Excel.Functions.SPG(IW417, "SP_COUNTRY_NAME")</f>
        <v>#INVALID COMPANY ID</v>
      </c>
      <c r="JE417" t="str">
        <f>_xll.SNL.Clients.Office.Excel.Functions.SPG(JB417, "SP_COUNTRY_NAME")</f>
        <v>#INVALID COMPANY ID</v>
      </c>
      <c r="JJ417" t="str">
        <f>_xll.SNL.Clients.Office.Excel.Functions.SPG(JG417, "SP_COUNTRY_NAME")</f>
        <v>#INVALID COMPANY ID</v>
      </c>
      <c r="JK417" t="s">
        <v>1534</v>
      </c>
      <c r="JL417">
        <v>4115974</v>
      </c>
      <c r="JM417" t="s">
        <v>398</v>
      </c>
      <c r="JN417" s="11">
        <v>0</v>
      </c>
      <c r="JO417" t="str">
        <f>_xll.SNL.Clients.Office.Excel.Functions.SPG(JL417, "SP_COUNTRY_NAME")</f>
        <v>USA</v>
      </c>
      <c r="JT417" t="str">
        <f>_xll.SNL.Clients.Office.Excel.Functions.SPG(JQ417, "SP_COUNTRY_NAME")</f>
        <v>#INVALID COMPANY ID</v>
      </c>
      <c r="JY417" t="str">
        <f>_xll.SNL.Clients.Office.Excel.Functions.SPG(JV417, "SP_COUNTRY_NAME")</f>
        <v>#INVALID COMPANY ID</v>
      </c>
      <c r="JZ417" t="s">
        <v>759</v>
      </c>
      <c r="KA417">
        <v>5804886</v>
      </c>
      <c r="KB417" t="s">
        <v>398</v>
      </c>
      <c r="KC417" s="11">
        <v>0</v>
      </c>
      <c r="KD417" t="str">
        <f>_xll.SNL.Clients.Office.Excel.Functions.SPG(KA417, "SP_COUNTRY_NAME")</f>
        <v>South Africa</v>
      </c>
      <c r="KI417" t="str">
        <f>_xll.SNL.Clients.Office.Excel.Functions.SPG(KF417, "SP_COUNTRY_NAME")</f>
        <v>#INVALID COMPANY ID</v>
      </c>
      <c r="KN417" t="str">
        <f>_xll.SNL.Clients.Office.Excel.Functions.SPG(KK417, "SP_COUNTRY_NAME")</f>
        <v>#INVALID COMPANY ID</v>
      </c>
    </row>
    <row r="418" spans="5:300" x14ac:dyDescent="0.35">
      <c r="E418" t="str">
        <f>_xll.SNL.Clients.Office.Excel.Functions.SPG(B418, "SP_COUNTRY_NAME")</f>
        <v>#INVALID COMPANY ID</v>
      </c>
      <c r="J418" t="str">
        <f>_xll.SNL.Clients.Office.Excel.Functions.SPG(G418, "SP_COUNTRY_NAME")</f>
        <v>#INVALID COMPANY ID</v>
      </c>
      <c r="O418" t="str">
        <f>_xll.SNL.Clients.Office.Excel.Functions.SPG(L418, "SP_COUNTRY_NAME")</f>
        <v>#INVALID COMPANY ID</v>
      </c>
      <c r="P418" t="s">
        <v>751</v>
      </c>
      <c r="Q418">
        <v>5864340</v>
      </c>
      <c r="R418" t="s">
        <v>398</v>
      </c>
      <c r="S418" s="11">
        <v>0</v>
      </c>
      <c r="T418" t="str">
        <f>_xll.SNL.Clients.Office.Excel.Functions.SPG(Q418, "SP_COUNTRY_NAME")</f>
        <v>Sudan</v>
      </c>
      <c r="Y418" t="str">
        <f>_xll.SNL.Clients.Office.Excel.Functions.SPG(V418, "SP_COUNTRY_NAME")</f>
        <v>#INVALID COMPANY ID</v>
      </c>
      <c r="AD418" t="str">
        <f>_xll.SNL.Clients.Office.Excel.Functions.SPG(AA418, "SP_COUNTRY_NAME")</f>
        <v>#INVALID COMPANY ID</v>
      </c>
      <c r="AI418" t="str">
        <f>_xll.SNL.Clients.Office.Excel.Functions.SPG(AF418, "SP_COUNTRY_NAME")</f>
        <v>#INVALID COMPANY ID</v>
      </c>
      <c r="AJ418" t="s">
        <v>751</v>
      </c>
      <c r="AK418">
        <v>5864340</v>
      </c>
      <c r="AL418" t="s">
        <v>398</v>
      </c>
      <c r="AM418" s="11">
        <v>0</v>
      </c>
      <c r="AN418" t="str">
        <f>_xll.SNL.Clients.Office.Excel.Functions.SPG(AK418, "SP_COUNTRY_NAME")</f>
        <v>Sudan</v>
      </c>
      <c r="AS418" t="str">
        <f>_xll.SNL.Clients.Office.Excel.Functions.SPG(AP418, "SP_COUNTRY_NAME")</f>
        <v>#INVALID COMPANY ID</v>
      </c>
      <c r="AX418" t="str">
        <f>_xll.SNL.Clients.Office.Excel.Functions.SPG(AU418, "SP_COUNTRY_NAME")</f>
        <v>#INVALID COMPANY ID</v>
      </c>
      <c r="BC418" t="str">
        <f>_xll.SNL.Clients.Office.Excel.Functions.SPG(AZ418, "SP_COUNTRY_NAME")</f>
        <v>#INVALID COMPANY ID</v>
      </c>
      <c r="BH418" t="str">
        <f>_xll.SNL.Clients.Office.Excel.Functions.SPG(BE418, "SP_COUNTRY_NAME")</f>
        <v>#INVALID COMPANY ID</v>
      </c>
      <c r="BM418" t="str">
        <f>_xll.SNL.Clients.Office.Excel.Functions.SPG(BJ418, "SP_COUNTRY_NAME")</f>
        <v>#INVALID COMPANY ID</v>
      </c>
      <c r="BR418" t="str">
        <f>_xll.SNL.Clients.Office.Excel.Functions.SPG(BO418, "SP_COUNTRY_NAME")</f>
        <v>#INVALID COMPANY ID</v>
      </c>
      <c r="BW418" t="str">
        <f>_xll.SNL.Clients.Office.Excel.Functions.SPG(BT418, "SP_COUNTRY_NAME")</f>
        <v>#INVALID COMPANY ID</v>
      </c>
      <c r="BX418" t="s">
        <v>894</v>
      </c>
      <c r="BY418">
        <v>6442762</v>
      </c>
      <c r="BZ418" t="s">
        <v>398</v>
      </c>
      <c r="CA418" s="11">
        <v>0</v>
      </c>
      <c r="CB418" t="str">
        <f>_xll.SNL.Clients.Office.Excel.Functions.SPG(BY418, "SP_COUNTRY_NAME")</f>
        <v>South Africa</v>
      </c>
      <c r="CC418" t="s">
        <v>409</v>
      </c>
      <c r="CD418">
        <v>4048507</v>
      </c>
      <c r="CE418" t="s">
        <v>398</v>
      </c>
      <c r="CF418" s="11">
        <v>0</v>
      </c>
      <c r="CG418" t="str">
        <f>_xll.SNL.Clients.Office.Excel.Functions.SPG(CD418, "SP_COUNTRY_NAME")</f>
        <v>Japan</v>
      </c>
      <c r="CH418" t="s">
        <v>894</v>
      </c>
      <c r="CI418">
        <v>6442762</v>
      </c>
      <c r="CJ418" t="s">
        <v>398</v>
      </c>
      <c r="CK418" s="11">
        <v>0</v>
      </c>
      <c r="CL418" t="str">
        <f>_xll.SNL.Clients.Office.Excel.Functions.SPG(CI418, "SP_COUNTRY_NAME")</f>
        <v>South Africa</v>
      </c>
      <c r="CQ418" t="str">
        <f>_xll.SNL.Clients.Office.Excel.Functions.SPG(CN418, "SP_COUNTRY_NAME")</f>
        <v>#INVALID COMPANY ID</v>
      </c>
      <c r="CV418" t="str">
        <f>_xll.SNL.Clients.Office.Excel.Functions.SPG(CS418, "SP_COUNTRY_NAME")</f>
        <v>#INVALID COMPANY ID</v>
      </c>
      <c r="CW418" t="s">
        <v>894</v>
      </c>
      <c r="CX418">
        <v>6442762</v>
      </c>
      <c r="CY418" t="s">
        <v>398</v>
      </c>
      <c r="CZ418" s="11">
        <v>0</v>
      </c>
      <c r="DA418" t="str">
        <f>_xll.SNL.Clients.Office.Excel.Functions.SPG(CX418, "SP_COUNTRY_NAME")</f>
        <v>South Africa</v>
      </c>
      <c r="DF418" t="str">
        <f>_xll.SNL.Clients.Office.Excel.Functions.SPG(DC418, "SP_COUNTRY_NAME")</f>
        <v>#INVALID COMPANY ID</v>
      </c>
      <c r="DK418" t="str">
        <f>_xll.SNL.Clients.Office.Excel.Functions.SPG(DH418, "SP_COUNTRY_NAME")</f>
        <v>#INVALID COMPANY ID</v>
      </c>
      <c r="DP418" t="str">
        <f>_xll.SNL.Clients.Office.Excel.Functions.SPG(DM418, "SP_COUNTRY_NAME")</f>
        <v>#INVALID COMPANY ID</v>
      </c>
      <c r="DU418" t="str">
        <f>_xll.SNL.Clients.Office.Excel.Functions.SPG(DR418, "SP_COUNTRY_NAME")</f>
        <v>#INVALID COMPANY ID</v>
      </c>
      <c r="DZ418" t="str">
        <f>_xll.SNL.Clients.Office.Excel.Functions.SPG(DW418, "SP_COUNTRY_NAME")</f>
        <v>#INVALID COMPANY ID</v>
      </c>
      <c r="EE418" t="str">
        <f>_xll.SNL.Clients.Office.Excel.Functions.SPG(EB418, "SP_COUNTRY_NAME")</f>
        <v>#INVALID COMPANY ID</v>
      </c>
      <c r="EF418" t="s">
        <v>863</v>
      </c>
      <c r="EG418">
        <v>4025426</v>
      </c>
      <c r="EH418" t="s">
        <v>348</v>
      </c>
      <c r="EI418" s="11">
        <v>0</v>
      </c>
      <c r="EJ418" t="str">
        <f>_xll.SNL.Clients.Office.Excel.Functions.SPG(EG418, "SP_COUNTRY_NAME")</f>
        <v>USA</v>
      </c>
      <c r="EO418" t="str">
        <f>_xll.SNL.Clients.Office.Excel.Functions.SPG(EL418, "SP_COUNTRY_NAME")</f>
        <v>#INVALID COMPANY ID</v>
      </c>
      <c r="ET418" t="str">
        <f>_xll.SNL.Clients.Office.Excel.Functions.SPG(EQ418, "SP_COUNTRY_NAME")</f>
        <v>#INVALID COMPANY ID</v>
      </c>
      <c r="EY418" t="str">
        <f>_xll.SNL.Clients.Office.Excel.Functions.SPG(EV418, "SP_COUNTRY_NAME")</f>
        <v>#INVALID COMPANY ID</v>
      </c>
      <c r="EZ418" t="s">
        <v>409</v>
      </c>
      <c r="FA418">
        <v>4048507</v>
      </c>
      <c r="FB418" t="s">
        <v>398</v>
      </c>
      <c r="FC418" s="11">
        <v>0</v>
      </c>
      <c r="FD418" t="str">
        <f>_xll.SNL.Clients.Office.Excel.Functions.SPG(FA418, "SP_COUNTRY_NAME")</f>
        <v>Japan</v>
      </c>
      <c r="FE418" t="s">
        <v>409</v>
      </c>
      <c r="FF418">
        <v>4048507</v>
      </c>
      <c r="FG418" t="s">
        <v>398</v>
      </c>
      <c r="FH418" s="11">
        <v>0</v>
      </c>
      <c r="FI418" t="str">
        <f>_xll.SNL.Clients.Office.Excel.Functions.SPG(FF418, "SP_COUNTRY_NAME")</f>
        <v>Japan</v>
      </c>
      <c r="FJ418" t="s">
        <v>894</v>
      </c>
      <c r="FK418">
        <v>6442762</v>
      </c>
      <c r="FL418" t="s">
        <v>398</v>
      </c>
      <c r="FM418" s="11">
        <v>0</v>
      </c>
      <c r="FN418" t="str">
        <f>_xll.SNL.Clients.Office.Excel.Functions.SPG(FK418, "SP_COUNTRY_NAME")</f>
        <v>South Africa</v>
      </c>
      <c r="FS418" t="str">
        <f>_xll.SNL.Clients.Office.Excel.Functions.SPG(FP418, "SP_COUNTRY_NAME")</f>
        <v>#INVALID COMPANY ID</v>
      </c>
      <c r="FT418" t="s">
        <v>863</v>
      </c>
      <c r="FU418">
        <v>4025426</v>
      </c>
      <c r="FV418" t="s">
        <v>348</v>
      </c>
      <c r="FW418" s="11">
        <v>0</v>
      </c>
      <c r="FX418" t="str">
        <f>_xll.SNL.Clients.Office.Excel.Functions.SPG(FU418, "SP_COUNTRY_NAME")</f>
        <v>USA</v>
      </c>
      <c r="GC418" t="str">
        <f>_xll.SNL.Clients.Office.Excel.Functions.SPG(FZ418, "SP_COUNTRY_NAME")</f>
        <v>#INVALID COMPANY ID</v>
      </c>
      <c r="GH418" t="str">
        <f>_xll.SNL.Clients.Office.Excel.Functions.SPG(GE418, "SP_COUNTRY_NAME")</f>
        <v>#INVALID COMPANY ID</v>
      </c>
      <c r="GM418" t="str">
        <f>_xll.SNL.Clients.Office.Excel.Functions.SPG(GJ418, "SP_COUNTRY_NAME")</f>
        <v>#INVALID COMPANY ID</v>
      </c>
      <c r="GR418" t="str">
        <f>_xll.SNL.Clients.Office.Excel.Functions.SPG(GO418, "SP_COUNTRY_NAME")</f>
        <v>#INVALID COMPANY ID</v>
      </c>
      <c r="GW418" t="str">
        <f>_xll.SNL.Clients.Office.Excel.Functions.SPG(GT418, "SP_COUNTRY_NAME")</f>
        <v>#INVALID COMPANY ID</v>
      </c>
      <c r="HB418" t="str">
        <f>_xll.SNL.Clients.Office.Excel.Functions.SPG(GY418, "SP_COUNTRY_NAME")</f>
        <v>#INVALID COMPANY ID</v>
      </c>
      <c r="HC418" t="s">
        <v>894</v>
      </c>
      <c r="HD418">
        <v>6442762</v>
      </c>
      <c r="HE418" t="s">
        <v>398</v>
      </c>
      <c r="HF418" s="11">
        <v>0</v>
      </c>
      <c r="HG418" t="str">
        <f>_xll.SNL.Clients.Office.Excel.Functions.SPG(HD418, "SP_COUNTRY_NAME")</f>
        <v>South Africa</v>
      </c>
      <c r="HL418" t="str">
        <f>_xll.SNL.Clients.Office.Excel.Functions.SPG(HI418, "SP_COUNTRY_NAME")</f>
        <v>#INVALID COMPANY ID</v>
      </c>
      <c r="HQ418" t="str">
        <f>_xll.SNL.Clients.Office.Excel.Functions.SPG(HN418, "SP_COUNTRY_NAME")</f>
        <v>#INVALID COMPANY ID</v>
      </c>
      <c r="HR418" t="s">
        <v>894</v>
      </c>
      <c r="HS418">
        <v>6442762</v>
      </c>
      <c r="HT418" t="s">
        <v>398</v>
      </c>
      <c r="HU418" s="11">
        <v>0</v>
      </c>
      <c r="HV418" t="str">
        <f>_xll.SNL.Clients.Office.Excel.Functions.SPG(HS418, "SP_COUNTRY_NAME")</f>
        <v>South Africa</v>
      </c>
      <c r="HW418" t="s">
        <v>863</v>
      </c>
      <c r="HX418">
        <v>4025426</v>
      </c>
      <c r="HY418" t="s">
        <v>348</v>
      </c>
      <c r="HZ418" s="11">
        <v>0</v>
      </c>
      <c r="IA418" t="str">
        <f>_xll.SNL.Clients.Office.Excel.Functions.SPG(HX418, "SP_COUNTRY_NAME")</f>
        <v>USA</v>
      </c>
      <c r="IF418" t="str">
        <f>_xll.SNL.Clients.Office.Excel.Functions.SPG(IC418, "SP_COUNTRY_NAME")</f>
        <v>#INVALID COMPANY ID</v>
      </c>
      <c r="IK418" t="str">
        <f>_xll.SNL.Clients.Office.Excel.Functions.SPG(IH418, "SP_COUNTRY_NAME")</f>
        <v>#INVALID COMPANY ID</v>
      </c>
      <c r="IP418" t="str">
        <f>_xll.SNL.Clients.Office.Excel.Functions.SPG(IM418, "SP_COUNTRY_NAME")</f>
        <v>#INVALID COMPANY ID</v>
      </c>
      <c r="IU418" t="str">
        <f>_xll.SNL.Clients.Office.Excel.Functions.SPG(IR418, "SP_COUNTRY_NAME")</f>
        <v>#INVALID COMPANY ID</v>
      </c>
      <c r="IZ418" t="str">
        <f>_xll.SNL.Clients.Office.Excel.Functions.SPG(IW418, "SP_COUNTRY_NAME")</f>
        <v>#INVALID COMPANY ID</v>
      </c>
      <c r="JE418" t="str">
        <f>_xll.SNL.Clients.Office.Excel.Functions.SPG(JB418, "SP_COUNTRY_NAME")</f>
        <v>#INVALID COMPANY ID</v>
      </c>
      <c r="JJ418" t="str">
        <f>_xll.SNL.Clients.Office.Excel.Functions.SPG(JG418, "SP_COUNTRY_NAME")</f>
        <v>#INVALID COMPANY ID</v>
      </c>
      <c r="JK418" t="s">
        <v>409</v>
      </c>
      <c r="JL418">
        <v>4048507</v>
      </c>
      <c r="JM418" t="s">
        <v>398</v>
      </c>
      <c r="JN418" s="11">
        <v>0</v>
      </c>
      <c r="JO418" t="str">
        <f>_xll.SNL.Clients.Office.Excel.Functions.SPG(JL418, "SP_COUNTRY_NAME")</f>
        <v>Japan</v>
      </c>
      <c r="JT418" t="str">
        <f>_xll.SNL.Clients.Office.Excel.Functions.SPG(JQ418, "SP_COUNTRY_NAME")</f>
        <v>#INVALID COMPANY ID</v>
      </c>
      <c r="JY418" t="str">
        <f>_xll.SNL.Clients.Office.Excel.Functions.SPG(JV418, "SP_COUNTRY_NAME")</f>
        <v>#INVALID COMPANY ID</v>
      </c>
      <c r="JZ418" t="s">
        <v>894</v>
      </c>
      <c r="KA418">
        <v>6442762</v>
      </c>
      <c r="KB418" t="s">
        <v>398</v>
      </c>
      <c r="KC418" s="11">
        <v>0</v>
      </c>
      <c r="KD418" t="str">
        <f>_xll.SNL.Clients.Office.Excel.Functions.SPG(KA418, "SP_COUNTRY_NAME")</f>
        <v>South Africa</v>
      </c>
      <c r="KI418" t="str">
        <f>_xll.SNL.Clients.Office.Excel.Functions.SPG(KF418, "SP_COUNTRY_NAME")</f>
        <v>#INVALID COMPANY ID</v>
      </c>
      <c r="KN418" t="str">
        <f>_xll.SNL.Clients.Office.Excel.Functions.SPG(KK418, "SP_COUNTRY_NAME")</f>
        <v>#INVALID COMPANY ID</v>
      </c>
    </row>
    <row r="419" spans="5:300" x14ac:dyDescent="0.35">
      <c r="E419" t="str">
        <f>_xll.SNL.Clients.Office.Excel.Functions.SPG(B419, "SP_COUNTRY_NAME")</f>
        <v>#INVALID COMPANY ID</v>
      </c>
      <c r="J419" t="str">
        <f>_xll.SNL.Clients.Office.Excel.Functions.SPG(G419, "SP_COUNTRY_NAME")</f>
        <v>#INVALID COMPANY ID</v>
      </c>
      <c r="O419" t="str">
        <f>_xll.SNL.Clients.Office.Excel.Functions.SPG(L419, "SP_COUNTRY_NAME")</f>
        <v>#INVALID COMPANY ID</v>
      </c>
      <c r="P419" t="s">
        <v>1188</v>
      </c>
      <c r="Q419">
        <v>4140026</v>
      </c>
      <c r="R419" t="s">
        <v>398</v>
      </c>
      <c r="S419" s="11">
        <v>0</v>
      </c>
      <c r="T419" t="str">
        <f>_xll.SNL.Clients.Office.Excel.Functions.SPG(Q419, "SP_COUNTRY_NAME")</f>
        <v>Germany</v>
      </c>
      <c r="Y419" t="str">
        <f>_xll.SNL.Clients.Office.Excel.Functions.SPG(V419, "SP_COUNTRY_NAME")</f>
        <v>#INVALID COMPANY ID</v>
      </c>
      <c r="AD419" t="str">
        <f>_xll.SNL.Clients.Office.Excel.Functions.SPG(AA419, "SP_COUNTRY_NAME")</f>
        <v>#INVALID COMPANY ID</v>
      </c>
      <c r="AI419" t="str">
        <f>_xll.SNL.Clients.Office.Excel.Functions.SPG(AF419, "SP_COUNTRY_NAME")</f>
        <v>#INVALID COMPANY ID</v>
      </c>
      <c r="AJ419" t="s">
        <v>1188</v>
      </c>
      <c r="AK419">
        <v>4140026</v>
      </c>
      <c r="AL419" t="s">
        <v>398</v>
      </c>
      <c r="AM419" s="11">
        <v>0</v>
      </c>
      <c r="AN419" t="str">
        <f>_xll.SNL.Clients.Office.Excel.Functions.SPG(AK419, "SP_COUNTRY_NAME")</f>
        <v>Germany</v>
      </c>
      <c r="AS419" t="str">
        <f>_xll.SNL.Clients.Office.Excel.Functions.SPG(AP419, "SP_COUNTRY_NAME")</f>
        <v>#INVALID COMPANY ID</v>
      </c>
      <c r="AX419" t="str">
        <f>_xll.SNL.Clients.Office.Excel.Functions.SPG(AU419, "SP_COUNTRY_NAME")</f>
        <v>#INVALID COMPANY ID</v>
      </c>
      <c r="BC419" t="str">
        <f>_xll.SNL.Clients.Office.Excel.Functions.SPG(AZ419, "SP_COUNTRY_NAME")</f>
        <v>#INVALID COMPANY ID</v>
      </c>
      <c r="BH419" t="str">
        <f>_xll.SNL.Clients.Office.Excel.Functions.SPG(BE419, "SP_COUNTRY_NAME")</f>
        <v>#INVALID COMPANY ID</v>
      </c>
      <c r="BM419" t="str">
        <f>_xll.SNL.Clients.Office.Excel.Functions.SPG(BJ419, "SP_COUNTRY_NAME")</f>
        <v>#INVALID COMPANY ID</v>
      </c>
      <c r="BR419" t="str">
        <f>_xll.SNL.Clients.Office.Excel.Functions.SPG(BO419, "SP_COUNTRY_NAME")</f>
        <v>#INVALID COMPANY ID</v>
      </c>
      <c r="BW419" t="str">
        <f>_xll.SNL.Clients.Office.Excel.Functions.SPG(BT419, "SP_COUNTRY_NAME")</f>
        <v>#INVALID COMPANY ID</v>
      </c>
      <c r="BX419" t="s">
        <v>1828</v>
      </c>
      <c r="BY419" t="s">
        <v>348</v>
      </c>
      <c r="BZ419" t="s">
        <v>406</v>
      </c>
      <c r="CA419" s="11">
        <v>0</v>
      </c>
      <c r="CB419" t="str">
        <f>_xll.SNL.Clients.Office.Excel.Functions.SPG(BY419, "SP_COUNTRY_NAME")</f>
        <v>China</v>
      </c>
      <c r="CC419" t="s">
        <v>1242</v>
      </c>
      <c r="CD419">
        <v>4663465</v>
      </c>
      <c r="CE419" t="s">
        <v>403</v>
      </c>
      <c r="CF419" s="11">
        <v>0</v>
      </c>
      <c r="CG419" t="str">
        <f>_xll.SNL.Clients.Office.Excel.Functions.SPG(CD419, "SP_COUNTRY_NAME")</f>
        <v>USA</v>
      </c>
      <c r="CH419" t="s">
        <v>1828</v>
      </c>
      <c r="CI419" t="s">
        <v>348</v>
      </c>
      <c r="CJ419" t="s">
        <v>406</v>
      </c>
      <c r="CK419" s="11">
        <v>0</v>
      </c>
      <c r="CL419" t="str">
        <f>_xll.SNL.Clients.Office.Excel.Functions.SPG(CI419, "SP_COUNTRY_NAME")</f>
        <v>China</v>
      </c>
      <c r="CQ419" t="str">
        <f>_xll.SNL.Clients.Office.Excel.Functions.SPG(CN419, "SP_COUNTRY_NAME")</f>
        <v>#INVALID COMPANY ID</v>
      </c>
      <c r="CV419" t="str">
        <f>_xll.SNL.Clients.Office.Excel.Functions.SPG(CS419, "SP_COUNTRY_NAME")</f>
        <v>#INVALID COMPANY ID</v>
      </c>
      <c r="CW419" t="s">
        <v>1828</v>
      </c>
      <c r="CX419" t="s">
        <v>348</v>
      </c>
      <c r="CY419" t="s">
        <v>406</v>
      </c>
      <c r="CZ419" s="11">
        <v>0</v>
      </c>
      <c r="DA419" t="str">
        <f>_xll.SNL.Clients.Office.Excel.Functions.SPG(CX419, "SP_COUNTRY_NAME")</f>
        <v>China</v>
      </c>
      <c r="DF419" t="str">
        <f>_xll.SNL.Clients.Office.Excel.Functions.SPG(DC419, "SP_COUNTRY_NAME")</f>
        <v>#INVALID COMPANY ID</v>
      </c>
      <c r="DK419" t="str">
        <f>_xll.SNL.Clients.Office.Excel.Functions.SPG(DH419, "SP_COUNTRY_NAME")</f>
        <v>#INVALID COMPANY ID</v>
      </c>
      <c r="DP419" t="str">
        <f>_xll.SNL.Clients.Office.Excel.Functions.SPG(DM419, "SP_COUNTRY_NAME")</f>
        <v>#INVALID COMPANY ID</v>
      </c>
      <c r="DU419" t="str">
        <f>_xll.SNL.Clients.Office.Excel.Functions.SPG(DR419, "SP_COUNTRY_NAME")</f>
        <v>#INVALID COMPANY ID</v>
      </c>
      <c r="DZ419" t="str">
        <f>_xll.SNL.Clients.Office.Excel.Functions.SPG(DW419, "SP_COUNTRY_NAME")</f>
        <v>#INVALID COMPANY ID</v>
      </c>
      <c r="EE419" t="str">
        <f>_xll.SNL.Clients.Office.Excel.Functions.SPG(EB419, "SP_COUNTRY_NAME")</f>
        <v>#INVALID COMPANY ID</v>
      </c>
      <c r="EF419" t="s">
        <v>541</v>
      </c>
      <c r="EG419">
        <v>102729</v>
      </c>
      <c r="EH419" t="s">
        <v>398</v>
      </c>
      <c r="EI419" s="11">
        <v>0</v>
      </c>
      <c r="EJ419" t="str">
        <f>_xll.SNL.Clients.Office.Excel.Functions.SPG(EG419, "SP_COUNTRY_NAME")</f>
        <v>USA</v>
      </c>
      <c r="EO419" t="str">
        <f>_xll.SNL.Clients.Office.Excel.Functions.SPG(EL419, "SP_COUNTRY_NAME")</f>
        <v>#INVALID COMPANY ID</v>
      </c>
      <c r="ET419" t="str">
        <f>_xll.SNL.Clients.Office.Excel.Functions.SPG(EQ419, "SP_COUNTRY_NAME")</f>
        <v>#INVALID COMPANY ID</v>
      </c>
      <c r="EY419" t="str">
        <f>_xll.SNL.Clients.Office.Excel.Functions.SPG(EV419, "SP_COUNTRY_NAME")</f>
        <v>#INVALID COMPANY ID</v>
      </c>
      <c r="EZ419" t="s">
        <v>1242</v>
      </c>
      <c r="FA419">
        <v>4663465</v>
      </c>
      <c r="FB419" t="s">
        <v>403</v>
      </c>
      <c r="FC419" s="11">
        <v>0</v>
      </c>
      <c r="FD419" t="str">
        <f>_xll.SNL.Clients.Office.Excel.Functions.SPG(FA419, "SP_COUNTRY_NAME")</f>
        <v>USA</v>
      </c>
      <c r="FE419" t="s">
        <v>1242</v>
      </c>
      <c r="FF419">
        <v>4663465</v>
      </c>
      <c r="FG419" t="s">
        <v>403</v>
      </c>
      <c r="FH419" s="11">
        <v>0</v>
      </c>
      <c r="FI419" t="str">
        <f>_xll.SNL.Clients.Office.Excel.Functions.SPG(FF419, "SP_COUNTRY_NAME")</f>
        <v>USA</v>
      </c>
      <c r="FJ419" t="s">
        <v>1828</v>
      </c>
      <c r="FK419" t="s">
        <v>348</v>
      </c>
      <c r="FL419" t="s">
        <v>406</v>
      </c>
      <c r="FM419" s="11">
        <v>0</v>
      </c>
      <c r="FN419" t="str">
        <f>_xll.SNL.Clients.Office.Excel.Functions.SPG(FK419, "SP_COUNTRY_NAME")</f>
        <v>China</v>
      </c>
      <c r="FS419" t="str">
        <f>_xll.SNL.Clients.Office.Excel.Functions.SPG(FP419, "SP_COUNTRY_NAME")</f>
        <v>#INVALID COMPANY ID</v>
      </c>
      <c r="FT419" t="s">
        <v>541</v>
      </c>
      <c r="FU419">
        <v>102729</v>
      </c>
      <c r="FV419" t="s">
        <v>398</v>
      </c>
      <c r="FW419" s="11">
        <v>0</v>
      </c>
      <c r="FX419" t="str">
        <f>_xll.SNL.Clients.Office.Excel.Functions.SPG(FU419, "SP_COUNTRY_NAME")</f>
        <v>USA</v>
      </c>
      <c r="GC419" t="str">
        <f>_xll.SNL.Clients.Office.Excel.Functions.SPG(FZ419, "SP_COUNTRY_NAME")</f>
        <v>#INVALID COMPANY ID</v>
      </c>
      <c r="GH419" t="str">
        <f>_xll.SNL.Clients.Office.Excel.Functions.SPG(GE419, "SP_COUNTRY_NAME")</f>
        <v>#INVALID COMPANY ID</v>
      </c>
      <c r="GM419" t="str">
        <f>_xll.SNL.Clients.Office.Excel.Functions.SPG(GJ419, "SP_COUNTRY_NAME")</f>
        <v>#INVALID COMPANY ID</v>
      </c>
      <c r="GR419" t="str">
        <f>_xll.SNL.Clients.Office.Excel.Functions.SPG(GO419, "SP_COUNTRY_NAME")</f>
        <v>#INVALID COMPANY ID</v>
      </c>
      <c r="GW419" t="str">
        <f>_xll.SNL.Clients.Office.Excel.Functions.SPG(GT419, "SP_COUNTRY_NAME")</f>
        <v>#INVALID COMPANY ID</v>
      </c>
      <c r="HB419" t="str">
        <f>_xll.SNL.Clients.Office.Excel.Functions.SPG(GY419, "SP_COUNTRY_NAME")</f>
        <v>#INVALID COMPANY ID</v>
      </c>
      <c r="HC419" t="s">
        <v>1828</v>
      </c>
      <c r="HD419" t="s">
        <v>348</v>
      </c>
      <c r="HE419" t="s">
        <v>406</v>
      </c>
      <c r="HF419" s="11">
        <v>0</v>
      </c>
      <c r="HG419" t="str">
        <f>_xll.SNL.Clients.Office.Excel.Functions.SPG(HD419, "SP_COUNTRY_NAME")</f>
        <v>China</v>
      </c>
      <c r="HL419" t="str">
        <f>_xll.SNL.Clients.Office.Excel.Functions.SPG(HI419, "SP_COUNTRY_NAME")</f>
        <v>#INVALID COMPANY ID</v>
      </c>
      <c r="HQ419" t="str">
        <f>_xll.SNL.Clients.Office.Excel.Functions.SPG(HN419, "SP_COUNTRY_NAME")</f>
        <v>#INVALID COMPANY ID</v>
      </c>
      <c r="HR419" t="s">
        <v>1828</v>
      </c>
      <c r="HS419" t="s">
        <v>348</v>
      </c>
      <c r="HT419" t="s">
        <v>406</v>
      </c>
      <c r="HU419" s="11">
        <v>0</v>
      </c>
      <c r="HV419" t="str">
        <f>_xll.SNL.Clients.Office.Excel.Functions.SPG(HS419, "SP_COUNTRY_NAME")</f>
        <v>China</v>
      </c>
      <c r="HW419" t="s">
        <v>541</v>
      </c>
      <c r="HX419">
        <v>102729</v>
      </c>
      <c r="HY419" t="s">
        <v>398</v>
      </c>
      <c r="HZ419" s="11">
        <v>0</v>
      </c>
      <c r="IA419" t="str">
        <f>_xll.SNL.Clients.Office.Excel.Functions.SPG(HX419, "SP_COUNTRY_NAME")</f>
        <v>USA</v>
      </c>
      <c r="IF419" t="str">
        <f>_xll.SNL.Clients.Office.Excel.Functions.SPG(IC419, "SP_COUNTRY_NAME")</f>
        <v>#INVALID COMPANY ID</v>
      </c>
      <c r="IK419" t="str">
        <f>_xll.SNL.Clients.Office.Excel.Functions.SPG(IH419, "SP_COUNTRY_NAME")</f>
        <v>#INVALID COMPANY ID</v>
      </c>
      <c r="IP419" t="str">
        <f>_xll.SNL.Clients.Office.Excel.Functions.SPG(IM419, "SP_COUNTRY_NAME")</f>
        <v>#INVALID COMPANY ID</v>
      </c>
      <c r="IU419" t="str">
        <f>_xll.SNL.Clients.Office.Excel.Functions.SPG(IR419, "SP_COUNTRY_NAME")</f>
        <v>#INVALID COMPANY ID</v>
      </c>
      <c r="IZ419" t="str">
        <f>_xll.SNL.Clients.Office.Excel.Functions.SPG(IW419, "SP_COUNTRY_NAME")</f>
        <v>#INVALID COMPANY ID</v>
      </c>
      <c r="JE419" t="str">
        <f>_xll.SNL.Clients.Office.Excel.Functions.SPG(JB419, "SP_COUNTRY_NAME")</f>
        <v>#INVALID COMPANY ID</v>
      </c>
      <c r="JJ419" t="str">
        <f>_xll.SNL.Clients.Office.Excel.Functions.SPG(JG419, "SP_COUNTRY_NAME")</f>
        <v>#INVALID COMPANY ID</v>
      </c>
      <c r="JK419" t="s">
        <v>1242</v>
      </c>
      <c r="JL419">
        <v>4663465</v>
      </c>
      <c r="JM419" t="s">
        <v>403</v>
      </c>
      <c r="JN419" s="11">
        <v>0</v>
      </c>
      <c r="JO419" t="str">
        <f>_xll.SNL.Clients.Office.Excel.Functions.SPG(JL419, "SP_COUNTRY_NAME")</f>
        <v>USA</v>
      </c>
      <c r="JT419" t="str">
        <f>_xll.SNL.Clients.Office.Excel.Functions.SPG(JQ419, "SP_COUNTRY_NAME")</f>
        <v>#INVALID COMPANY ID</v>
      </c>
      <c r="JY419" t="str">
        <f>_xll.SNL.Clients.Office.Excel.Functions.SPG(JV419, "SP_COUNTRY_NAME")</f>
        <v>#INVALID COMPANY ID</v>
      </c>
      <c r="JZ419" t="s">
        <v>1828</v>
      </c>
      <c r="KA419" t="s">
        <v>348</v>
      </c>
      <c r="KB419" t="s">
        <v>406</v>
      </c>
      <c r="KC419" s="11">
        <v>0</v>
      </c>
      <c r="KD419" t="str">
        <f>_xll.SNL.Clients.Office.Excel.Functions.SPG(KA419, "SP_COUNTRY_NAME")</f>
        <v>China</v>
      </c>
      <c r="KI419" t="str">
        <f>_xll.SNL.Clients.Office.Excel.Functions.SPG(KF419, "SP_COUNTRY_NAME")</f>
        <v>#INVALID COMPANY ID</v>
      </c>
      <c r="KN419" t="str">
        <f>_xll.SNL.Clients.Office.Excel.Functions.SPG(KK419, "SP_COUNTRY_NAME")</f>
        <v>#INVALID COMPANY ID</v>
      </c>
    </row>
    <row r="420" spans="5:300" x14ac:dyDescent="0.35">
      <c r="E420" t="str">
        <f>_xll.SNL.Clients.Office.Excel.Functions.SPG(B420, "SP_COUNTRY_NAME")</f>
        <v>#INVALID COMPANY ID</v>
      </c>
      <c r="J420" t="str">
        <f>_xll.SNL.Clients.Office.Excel.Functions.SPG(G420, "SP_COUNTRY_NAME")</f>
        <v>#INVALID COMPANY ID</v>
      </c>
      <c r="O420" t="str">
        <f>_xll.SNL.Clients.Office.Excel.Functions.SPG(L420, "SP_COUNTRY_NAME")</f>
        <v>#INVALID COMPANY ID</v>
      </c>
      <c r="P420" t="s">
        <v>896</v>
      </c>
      <c r="Q420">
        <v>10796005</v>
      </c>
      <c r="R420" t="s">
        <v>398</v>
      </c>
      <c r="S420" s="11">
        <v>0</v>
      </c>
      <c r="T420" t="str">
        <f>_xll.SNL.Clients.Office.Excel.Functions.SPG(Q420, "SP_COUNTRY_NAME")</f>
        <v>South Africa</v>
      </c>
      <c r="Y420" t="str">
        <f>_xll.SNL.Clients.Office.Excel.Functions.SPG(V420, "SP_COUNTRY_NAME")</f>
        <v>#INVALID COMPANY ID</v>
      </c>
      <c r="AD420" t="str">
        <f>_xll.SNL.Clients.Office.Excel.Functions.SPG(AA420, "SP_COUNTRY_NAME")</f>
        <v>#INVALID COMPANY ID</v>
      </c>
      <c r="AI420" t="str">
        <f>_xll.SNL.Clients.Office.Excel.Functions.SPG(AF420, "SP_COUNTRY_NAME")</f>
        <v>#INVALID COMPANY ID</v>
      </c>
      <c r="AJ420" t="s">
        <v>896</v>
      </c>
      <c r="AK420">
        <v>10796005</v>
      </c>
      <c r="AL420" t="s">
        <v>398</v>
      </c>
      <c r="AM420" s="11">
        <v>0</v>
      </c>
      <c r="AN420" t="str">
        <f>_xll.SNL.Clients.Office.Excel.Functions.SPG(AK420, "SP_COUNTRY_NAME")</f>
        <v>South Africa</v>
      </c>
      <c r="AS420" t="str">
        <f>_xll.SNL.Clients.Office.Excel.Functions.SPG(AP420, "SP_COUNTRY_NAME")</f>
        <v>#INVALID COMPANY ID</v>
      </c>
      <c r="AX420" t="str">
        <f>_xll.SNL.Clients.Office.Excel.Functions.SPG(AU420, "SP_COUNTRY_NAME")</f>
        <v>#INVALID COMPANY ID</v>
      </c>
      <c r="BC420" t="str">
        <f>_xll.SNL.Clients.Office.Excel.Functions.SPG(AZ420, "SP_COUNTRY_NAME")</f>
        <v>#INVALID COMPANY ID</v>
      </c>
      <c r="BH420" t="str">
        <f>_xll.SNL.Clients.Office.Excel.Functions.SPG(BE420, "SP_COUNTRY_NAME")</f>
        <v>#INVALID COMPANY ID</v>
      </c>
      <c r="BM420" t="str">
        <f>_xll.SNL.Clients.Office.Excel.Functions.SPG(BJ420, "SP_COUNTRY_NAME")</f>
        <v>#INVALID COMPANY ID</v>
      </c>
      <c r="BR420" t="str">
        <f>_xll.SNL.Clients.Office.Excel.Functions.SPG(BO420, "SP_COUNTRY_NAME")</f>
        <v>#INVALID COMPANY ID</v>
      </c>
      <c r="BW420" t="str">
        <f>_xll.SNL.Clients.Office.Excel.Functions.SPG(BT420, "SP_COUNTRY_NAME")</f>
        <v>#INVALID COMPANY ID</v>
      </c>
      <c r="BX420" t="s">
        <v>1829</v>
      </c>
      <c r="BY420">
        <v>111281</v>
      </c>
      <c r="BZ420" t="s">
        <v>398</v>
      </c>
      <c r="CA420" s="11">
        <v>0</v>
      </c>
      <c r="CB420" t="str">
        <f>_xll.SNL.Clients.Office.Excel.Functions.SPG(BY420, "SP_COUNTRY_NAME")</f>
        <v>USA</v>
      </c>
      <c r="CC420" t="s">
        <v>1535</v>
      </c>
      <c r="CD420">
        <v>10277117</v>
      </c>
      <c r="CE420" t="s">
        <v>398</v>
      </c>
      <c r="CF420" s="11">
        <v>0</v>
      </c>
      <c r="CG420" t="str">
        <f>_xll.SNL.Clients.Office.Excel.Functions.SPG(CD420, "SP_COUNTRY_NAME")</f>
        <v>Brazil</v>
      </c>
      <c r="CH420" t="s">
        <v>1829</v>
      </c>
      <c r="CI420">
        <v>111281</v>
      </c>
      <c r="CJ420" t="s">
        <v>398</v>
      </c>
      <c r="CK420" s="11">
        <v>0</v>
      </c>
      <c r="CL420" t="str">
        <f>_xll.SNL.Clients.Office.Excel.Functions.SPG(CI420, "SP_COUNTRY_NAME")</f>
        <v>USA</v>
      </c>
      <c r="CQ420" t="str">
        <f>_xll.SNL.Clients.Office.Excel.Functions.SPG(CN420, "SP_COUNTRY_NAME")</f>
        <v>#INVALID COMPANY ID</v>
      </c>
      <c r="CV420" t="str">
        <f>_xll.SNL.Clients.Office.Excel.Functions.SPG(CS420, "SP_COUNTRY_NAME")</f>
        <v>#INVALID COMPANY ID</v>
      </c>
      <c r="CW420" t="s">
        <v>1829</v>
      </c>
      <c r="CX420">
        <v>111281</v>
      </c>
      <c r="CY420" t="s">
        <v>398</v>
      </c>
      <c r="CZ420" s="11">
        <v>0</v>
      </c>
      <c r="DA420" t="str">
        <f>_xll.SNL.Clients.Office.Excel.Functions.SPG(CX420, "SP_COUNTRY_NAME")</f>
        <v>USA</v>
      </c>
      <c r="DF420" t="str">
        <f>_xll.SNL.Clients.Office.Excel.Functions.SPG(DC420, "SP_COUNTRY_NAME")</f>
        <v>#INVALID COMPANY ID</v>
      </c>
      <c r="DK420" t="str">
        <f>_xll.SNL.Clients.Office.Excel.Functions.SPG(DH420, "SP_COUNTRY_NAME")</f>
        <v>#INVALID COMPANY ID</v>
      </c>
      <c r="DP420" t="str">
        <f>_xll.SNL.Clients.Office.Excel.Functions.SPG(DM420, "SP_COUNTRY_NAME")</f>
        <v>#INVALID COMPANY ID</v>
      </c>
      <c r="DU420" t="str">
        <f>_xll.SNL.Clients.Office.Excel.Functions.SPG(DR420, "SP_COUNTRY_NAME")</f>
        <v>#INVALID COMPANY ID</v>
      </c>
      <c r="DZ420" t="str">
        <f>_xll.SNL.Clients.Office.Excel.Functions.SPG(DW420, "SP_COUNTRY_NAME")</f>
        <v>#INVALID COMPANY ID</v>
      </c>
      <c r="EE420" t="str">
        <f>_xll.SNL.Clients.Office.Excel.Functions.SPG(EB420, "SP_COUNTRY_NAME")</f>
        <v>#INVALID COMPANY ID</v>
      </c>
      <c r="EF420" t="s">
        <v>758</v>
      </c>
      <c r="EG420">
        <v>5788099</v>
      </c>
      <c r="EH420" t="s">
        <v>398</v>
      </c>
      <c r="EI420" s="11">
        <v>0</v>
      </c>
      <c r="EJ420" t="str">
        <f>_xll.SNL.Clients.Office.Excel.Functions.SPG(EG420, "SP_COUNTRY_NAME")</f>
        <v>South Africa</v>
      </c>
      <c r="EO420" t="str">
        <f>_xll.SNL.Clients.Office.Excel.Functions.SPG(EL420, "SP_COUNTRY_NAME")</f>
        <v>#INVALID COMPANY ID</v>
      </c>
      <c r="ET420" t="str">
        <f>_xll.SNL.Clients.Office.Excel.Functions.SPG(EQ420, "SP_COUNTRY_NAME")</f>
        <v>#INVALID COMPANY ID</v>
      </c>
      <c r="EY420" t="str">
        <f>_xll.SNL.Clients.Office.Excel.Functions.SPG(EV420, "SP_COUNTRY_NAME")</f>
        <v>#INVALID COMPANY ID</v>
      </c>
      <c r="EZ420" t="s">
        <v>1535</v>
      </c>
      <c r="FA420">
        <v>10277117</v>
      </c>
      <c r="FB420" t="s">
        <v>398</v>
      </c>
      <c r="FC420" s="11">
        <v>0</v>
      </c>
      <c r="FD420" t="str">
        <f>_xll.SNL.Clients.Office.Excel.Functions.SPG(FA420, "SP_COUNTRY_NAME")</f>
        <v>Brazil</v>
      </c>
      <c r="FE420" t="s">
        <v>1535</v>
      </c>
      <c r="FF420">
        <v>10277117</v>
      </c>
      <c r="FG420" t="s">
        <v>398</v>
      </c>
      <c r="FH420" s="11">
        <v>0</v>
      </c>
      <c r="FI420" t="str">
        <f>_xll.SNL.Clients.Office.Excel.Functions.SPG(FF420, "SP_COUNTRY_NAME")</f>
        <v>Brazil</v>
      </c>
      <c r="FJ420" t="s">
        <v>1829</v>
      </c>
      <c r="FK420">
        <v>111281</v>
      </c>
      <c r="FL420" t="s">
        <v>398</v>
      </c>
      <c r="FM420" s="11">
        <v>0</v>
      </c>
      <c r="FN420" t="str">
        <f>_xll.SNL.Clients.Office.Excel.Functions.SPG(FK420, "SP_COUNTRY_NAME")</f>
        <v>USA</v>
      </c>
      <c r="FS420" t="str">
        <f>_xll.SNL.Clients.Office.Excel.Functions.SPG(FP420, "SP_COUNTRY_NAME")</f>
        <v>#INVALID COMPANY ID</v>
      </c>
      <c r="FT420" t="s">
        <v>758</v>
      </c>
      <c r="FU420">
        <v>5788099</v>
      </c>
      <c r="FV420" t="s">
        <v>398</v>
      </c>
      <c r="FW420" s="11">
        <v>0</v>
      </c>
      <c r="FX420" t="str">
        <f>_xll.SNL.Clients.Office.Excel.Functions.SPG(FU420, "SP_COUNTRY_NAME")</f>
        <v>South Africa</v>
      </c>
      <c r="GC420" t="str">
        <f>_xll.SNL.Clients.Office.Excel.Functions.SPG(FZ420, "SP_COUNTRY_NAME")</f>
        <v>#INVALID COMPANY ID</v>
      </c>
      <c r="GH420" t="str">
        <f>_xll.SNL.Clients.Office.Excel.Functions.SPG(GE420, "SP_COUNTRY_NAME")</f>
        <v>#INVALID COMPANY ID</v>
      </c>
      <c r="GM420" t="str">
        <f>_xll.SNL.Clients.Office.Excel.Functions.SPG(GJ420, "SP_COUNTRY_NAME")</f>
        <v>#INVALID COMPANY ID</v>
      </c>
      <c r="GR420" t="str">
        <f>_xll.SNL.Clients.Office.Excel.Functions.SPG(GO420, "SP_COUNTRY_NAME")</f>
        <v>#INVALID COMPANY ID</v>
      </c>
      <c r="GW420" t="str">
        <f>_xll.SNL.Clients.Office.Excel.Functions.SPG(GT420, "SP_COUNTRY_NAME")</f>
        <v>#INVALID COMPANY ID</v>
      </c>
      <c r="HB420" t="str">
        <f>_xll.SNL.Clients.Office.Excel.Functions.SPG(GY420, "SP_COUNTRY_NAME")</f>
        <v>#INVALID COMPANY ID</v>
      </c>
      <c r="HC420" t="s">
        <v>1829</v>
      </c>
      <c r="HD420">
        <v>111281</v>
      </c>
      <c r="HE420" t="s">
        <v>398</v>
      </c>
      <c r="HF420" s="11">
        <v>0</v>
      </c>
      <c r="HG420" t="str">
        <f>_xll.SNL.Clients.Office.Excel.Functions.SPG(HD420, "SP_COUNTRY_NAME")</f>
        <v>USA</v>
      </c>
      <c r="HL420" t="str">
        <f>_xll.SNL.Clients.Office.Excel.Functions.SPG(HI420, "SP_COUNTRY_NAME")</f>
        <v>#INVALID COMPANY ID</v>
      </c>
      <c r="HQ420" t="str">
        <f>_xll.SNL.Clients.Office.Excel.Functions.SPG(HN420, "SP_COUNTRY_NAME")</f>
        <v>#INVALID COMPANY ID</v>
      </c>
      <c r="HR420" t="s">
        <v>1829</v>
      </c>
      <c r="HS420">
        <v>111281</v>
      </c>
      <c r="HT420" t="s">
        <v>398</v>
      </c>
      <c r="HU420" s="11">
        <v>0</v>
      </c>
      <c r="HV420" t="str">
        <f>_xll.SNL.Clients.Office.Excel.Functions.SPG(HS420, "SP_COUNTRY_NAME")</f>
        <v>USA</v>
      </c>
      <c r="HW420" t="s">
        <v>758</v>
      </c>
      <c r="HX420">
        <v>5788099</v>
      </c>
      <c r="HY420" t="s">
        <v>398</v>
      </c>
      <c r="HZ420" s="11">
        <v>0</v>
      </c>
      <c r="IA420" t="str">
        <f>_xll.SNL.Clients.Office.Excel.Functions.SPG(HX420, "SP_COUNTRY_NAME")</f>
        <v>South Africa</v>
      </c>
      <c r="IF420" t="str">
        <f>_xll.SNL.Clients.Office.Excel.Functions.SPG(IC420, "SP_COUNTRY_NAME")</f>
        <v>#INVALID COMPANY ID</v>
      </c>
      <c r="IK420" t="str">
        <f>_xll.SNL.Clients.Office.Excel.Functions.SPG(IH420, "SP_COUNTRY_NAME")</f>
        <v>#INVALID COMPANY ID</v>
      </c>
      <c r="IP420" t="str">
        <f>_xll.SNL.Clients.Office.Excel.Functions.SPG(IM420, "SP_COUNTRY_NAME")</f>
        <v>#INVALID COMPANY ID</v>
      </c>
      <c r="IU420" t="str">
        <f>_xll.SNL.Clients.Office.Excel.Functions.SPG(IR420, "SP_COUNTRY_NAME")</f>
        <v>#INVALID COMPANY ID</v>
      </c>
      <c r="IZ420" t="str">
        <f>_xll.SNL.Clients.Office.Excel.Functions.SPG(IW420, "SP_COUNTRY_NAME")</f>
        <v>#INVALID COMPANY ID</v>
      </c>
      <c r="JE420" t="str">
        <f>_xll.SNL.Clients.Office.Excel.Functions.SPG(JB420, "SP_COUNTRY_NAME")</f>
        <v>#INVALID COMPANY ID</v>
      </c>
      <c r="JJ420" t="str">
        <f>_xll.SNL.Clients.Office.Excel.Functions.SPG(JG420, "SP_COUNTRY_NAME")</f>
        <v>#INVALID COMPANY ID</v>
      </c>
      <c r="JK420" t="s">
        <v>1535</v>
      </c>
      <c r="JL420">
        <v>10277117</v>
      </c>
      <c r="JM420" t="s">
        <v>398</v>
      </c>
      <c r="JN420" s="11">
        <v>0</v>
      </c>
      <c r="JO420" t="str">
        <f>_xll.SNL.Clients.Office.Excel.Functions.SPG(JL420, "SP_COUNTRY_NAME")</f>
        <v>Brazil</v>
      </c>
      <c r="JT420" t="str">
        <f>_xll.SNL.Clients.Office.Excel.Functions.SPG(JQ420, "SP_COUNTRY_NAME")</f>
        <v>#INVALID COMPANY ID</v>
      </c>
      <c r="JY420" t="str">
        <f>_xll.SNL.Clients.Office.Excel.Functions.SPG(JV420, "SP_COUNTRY_NAME")</f>
        <v>#INVALID COMPANY ID</v>
      </c>
      <c r="JZ420" t="s">
        <v>1829</v>
      </c>
      <c r="KA420">
        <v>111281</v>
      </c>
      <c r="KB420" t="s">
        <v>398</v>
      </c>
      <c r="KC420" s="11">
        <v>0</v>
      </c>
      <c r="KD420" t="str">
        <f>_xll.SNL.Clients.Office.Excel.Functions.SPG(KA420, "SP_COUNTRY_NAME")</f>
        <v>USA</v>
      </c>
      <c r="KI420" t="str">
        <f>_xll.SNL.Clients.Office.Excel.Functions.SPG(KF420, "SP_COUNTRY_NAME")</f>
        <v>#INVALID COMPANY ID</v>
      </c>
      <c r="KN420" t="str">
        <f>_xll.SNL.Clients.Office.Excel.Functions.SPG(KK420, "SP_COUNTRY_NAME")</f>
        <v>#INVALID COMPANY ID</v>
      </c>
    </row>
    <row r="421" spans="5:300" x14ac:dyDescent="0.35">
      <c r="E421" t="str">
        <f>_xll.SNL.Clients.Office.Excel.Functions.SPG(B421, "SP_COUNTRY_NAME")</f>
        <v>#INVALID COMPANY ID</v>
      </c>
      <c r="J421" t="str">
        <f>_xll.SNL.Clients.Office.Excel.Functions.SPG(G421, "SP_COUNTRY_NAME")</f>
        <v>#INVALID COMPANY ID</v>
      </c>
      <c r="O421" t="str">
        <f>_xll.SNL.Clients.Office.Excel.Functions.SPG(L421, "SP_COUNTRY_NAME")</f>
        <v>#INVALID COMPANY ID</v>
      </c>
      <c r="P421" t="s">
        <v>1189</v>
      </c>
      <c r="Q421">
        <v>4419127</v>
      </c>
      <c r="R421" t="s">
        <v>398</v>
      </c>
      <c r="S421" s="11">
        <v>0</v>
      </c>
      <c r="T421" t="str">
        <f>_xll.SNL.Clients.Office.Excel.Functions.SPG(Q421, "SP_COUNTRY_NAME")</f>
        <v>Luxembourg</v>
      </c>
      <c r="Y421" t="str">
        <f>_xll.SNL.Clients.Office.Excel.Functions.SPG(V421, "SP_COUNTRY_NAME")</f>
        <v>#INVALID COMPANY ID</v>
      </c>
      <c r="AD421" t="str">
        <f>_xll.SNL.Clients.Office.Excel.Functions.SPG(AA421, "SP_COUNTRY_NAME")</f>
        <v>#INVALID COMPANY ID</v>
      </c>
      <c r="AI421" t="str">
        <f>_xll.SNL.Clients.Office.Excel.Functions.SPG(AF421, "SP_COUNTRY_NAME")</f>
        <v>#INVALID COMPANY ID</v>
      </c>
      <c r="AJ421" t="s">
        <v>1189</v>
      </c>
      <c r="AK421">
        <v>4419127</v>
      </c>
      <c r="AL421" t="s">
        <v>398</v>
      </c>
      <c r="AM421" s="11">
        <v>0</v>
      </c>
      <c r="AN421" t="str">
        <f>_xll.SNL.Clients.Office.Excel.Functions.SPG(AK421, "SP_COUNTRY_NAME")</f>
        <v>Luxembourg</v>
      </c>
      <c r="AS421" t="str">
        <f>_xll.SNL.Clients.Office.Excel.Functions.SPG(AP421, "SP_COUNTRY_NAME")</f>
        <v>#INVALID COMPANY ID</v>
      </c>
      <c r="AX421" t="str">
        <f>_xll.SNL.Clients.Office.Excel.Functions.SPG(AU421, "SP_COUNTRY_NAME")</f>
        <v>#INVALID COMPANY ID</v>
      </c>
      <c r="BC421" t="str">
        <f>_xll.SNL.Clients.Office.Excel.Functions.SPG(AZ421, "SP_COUNTRY_NAME")</f>
        <v>#INVALID COMPANY ID</v>
      </c>
      <c r="BH421" t="str">
        <f>_xll.SNL.Clients.Office.Excel.Functions.SPG(BE421, "SP_COUNTRY_NAME")</f>
        <v>#INVALID COMPANY ID</v>
      </c>
      <c r="BM421" t="str">
        <f>_xll.SNL.Clients.Office.Excel.Functions.SPG(BJ421, "SP_COUNTRY_NAME")</f>
        <v>#INVALID COMPANY ID</v>
      </c>
      <c r="BR421" t="str">
        <f>_xll.SNL.Clients.Office.Excel.Functions.SPG(BO421, "SP_COUNTRY_NAME")</f>
        <v>#INVALID COMPANY ID</v>
      </c>
      <c r="BW421" t="str">
        <f>_xll.SNL.Clients.Office.Excel.Functions.SPG(BT421, "SP_COUNTRY_NAME")</f>
        <v>#INVALID COMPANY ID</v>
      </c>
      <c r="BX421" t="s">
        <v>893</v>
      </c>
      <c r="BY421">
        <v>5804824</v>
      </c>
      <c r="BZ421" t="s">
        <v>398</v>
      </c>
      <c r="CA421" s="11">
        <v>0</v>
      </c>
      <c r="CB421" t="str">
        <f>_xll.SNL.Clients.Office.Excel.Functions.SPG(BY421, "SP_COUNTRY_NAME")</f>
        <v>Luxembourg</v>
      </c>
      <c r="CC421" t="s">
        <v>1536</v>
      </c>
      <c r="CD421">
        <v>4785392</v>
      </c>
      <c r="CE421" t="s">
        <v>398</v>
      </c>
      <c r="CF421" s="11">
        <v>0</v>
      </c>
      <c r="CG421" t="str">
        <f>_xll.SNL.Clients.Office.Excel.Functions.SPG(CD421, "SP_COUNTRY_NAME")</f>
        <v>USA</v>
      </c>
      <c r="CH421" t="s">
        <v>893</v>
      </c>
      <c r="CI421">
        <v>5804824</v>
      </c>
      <c r="CJ421" t="s">
        <v>398</v>
      </c>
      <c r="CK421" s="11">
        <v>0</v>
      </c>
      <c r="CL421" t="str">
        <f>_xll.SNL.Clients.Office.Excel.Functions.SPG(CI421, "SP_COUNTRY_NAME")</f>
        <v>Luxembourg</v>
      </c>
      <c r="CQ421" t="str">
        <f>_xll.SNL.Clients.Office.Excel.Functions.SPG(CN421, "SP_COUNTRY_NAME")</f>
        <v>#INVALID COMPANY ID</v>
      </c>
      <c r="CV421" t="str">
        <f>_xll.SNL.Clients.Office.Excel.Functions.SPG(CS421, "SP_COUNTRY_NAME")</f>
        <v>#INVALID COMPANY ID</v>
      </c>
      <c r="CW421" t="s">
        <v>893</v>
      </c>
      <c r="CX421">
        <v>5804824</v>
      </c>
      <c r="CY421" t="s">
        <v>398</v>
      </c>
      <c r="CZ421" s="11">
        <v>0</v>
      </c>
      <c r="DA421" t="str">
        <f>_xll.SNL.Clients.Office.Excel.Functions.SPG(CX421, "SP_COUNTRY_NAME")</f>
        <v>Luxembourg</v>
      </c>
      <c r="DF421" t="str">
        <f>_xll.SNL.Clients.Office.Excel.Functions.SPG(DC421, "SP_COUNTRY_NAME")</f>
        <v>#INVALID COMPANY ID</v>
      </c>
      <c r="DK421" t="str">
        <f>_xll.SNL.Clients.Office.Excel.Functions.SPG(DH421, "SP_COUNTRY_NAME")</f>
        <v>#INVALID COMPANY ID</v>
      </c>
      <c r="DP421" t="str">
        <f>_xll.SNL.Clients.Office.Excel.Functions.SPG(DM421, "SP_COUNTRY_NAME")</f>
        <v>#INVALID COMPANY ID</v>
      </c>
      <c r="DU421" t="str">
        <f>_xll.SNL.Clients.Office.Excel.Functions.SPG(DR421, "SP_COUNTRY_NAME")</f>
        <v>#INVALID COMPANY ID</v>
      </c>
      <c r="DZ421" t="str">
        <f>_xll.SNL.Clients.Office.Excel.Functions.SPG(DW421, "SP_COUNTRY_NAME")</f>
        <v>#INVALID COMPANY ID</v>
      </c>
      <c r="EE421" t="str">
        <f>_xll.SNL.Clients.Office.Excel.Functions.SPG(EB421, "SP_COUNTRY_NAME")</f>
        <v>#INVALID COMPANY ID</v>
      </c>
      <c r="EF421" t="s">
        <v>725</v>
      </c>
      <c r="EG421">
        <v>5884486</v>
      </c>
      <c r="EH421" t="s">
        <v>398</v>
      </c>
      <c r="EI421" s="11">
        <v>0</v>
      </c>
      <c r="EJ421" t="str">
        <f>_xll.SNL.Clients.Office.Excel.Functions.SPG(EG421, "SP_COUNTRY_NAME")</f>
        <v>South Africa</v>
      </c>
      <c r="EO421" t="str">
        <f>_xll.SNL.Clients.Office.Excel.Functions.SPG(EL421, "SP_COUNTRY_NAME")</f>
        <v>#INVALID COMPANY ID</v>
      </c>
      <c r="ET421" t="str">
        <f>_xll.SNL.Clients.Office.Excel.Functions.SPG(EQ421, "SP_COUNTRY_NAME")</f>
        <v>#INVALID COMPANY ID</v>
      </c>
      <c r="EY421" t="str">
        <f>_xll.SNL.Clients.Office.Excel.Functions.SPG(EV421, "SP_COUNTRY_NAME")</f>
        <v>#INVALID COMPANY ID</v>
      </c>
      <c r="EZ421" t="s">
        <v>1536</v>
      </c>
      <c r="FA421">
        <v>4785392</v>
      </c>
      <c r="FB421" t="s">
        <v>398</v>
      </c>
      <c r="FC421" s="11">
        <v>0</v>
      </c>
      <c r="FD421" t="str">
        <f>_xll.SNL.Clients.Office.Excel.Functions.SPG(FA421, "SP_COUNTRY_NAME")</f>
        <v>USA</v>
      </c>
      <c r="FE421" t="s">
        <v>1536</v>
      </c>
      <c r="FF421">
        <v>4785392</v>
      </c>
      <c r="FG421" t="s">
        <v>398</v>
      </c>
      <c r="FH421" s="11">
        <v>0</v>
      </c>
      <c r="FI421" t="str">
        <f>_xll.SNL.Clients.Office.Excel.Functions.SPG(FF421, "SP_COUNTRY_NAME")</f>
        <v>USA</v>
      </c>
      <c r="FJ421" t="s">
        <v>893</v>
      </c>
      <c r="FK421">
        <v>5804824</v>
      </c>
      <c r="FL421" t="s">
        <v>398</v>
      </c>
      <c r="FM421" s="11">
        <v>0</v>
      </c>
      <c r="FN421" t="str">
        <f>_xll.SNL.Clients.Office.Excel.Functions.SPG(FK421, "SP_COUNTRY_NAME")</f>
        <v>Luxembourg</v>
      </c>
      <c r="FS421" t="str">
        <f>_xll.SNL.Clients.Office.Excel.Functions.SPG(FP421, "SP_COUNTRY_NAME")</f>
        <v>#INVALID COMPANY ID</v>
      </c>
      <c r="FT421" t="s">
        <v>725</v>
      </c>
      <c r="FU421">
        <v>5884486</v>
      </c>
      <c r="FV421" t="s">
        <v>398</v>
      </c>
      <c r="FW421" s="11">
        <v>0</v>
      </c>
      <c r="FX421" t="str">
        <f>_xll.SNL.Clients.Office.Excel.Functions.SPG(FU421, "SP_COUNTRY_NAME")</f>
        <v>South Africa</v>
      </c>
      <c r="GC421" t="str">
        <f>_xll.SNL.Clients.Office.Excel.Functions.SPG(FZ421, "SP_COUNTRY_NAME")</f>
        <v>#INVALID COMPANY ID</v>
      </c>
      <c r="GH421" t="str">
        <f>_xll.SNL.Clients.Office.Excel.Functions.SPG(GE421, "SP_COUNTRY_NAME")</f>
        <v>#INVALID COMPANY ID</v>
      </c>
      <c r="GM421" t="str">
        <f>_xll.SNL.Clients.Office.Excel.Functions.SPG(GJ421, "SP_COUNTRY_NAME")</f>
        <v>#INVALID COMPANY ID</v>
      </c>
      <c r="GR421" t="str">
        <f>_xll.SNL.Clients.Office.Excel.Functions.SPG(GO421, "SP_COUNTRY_NAME")</f>
        <v>#INVALID COMPANY ID</v>
      </c>
      <c r="GW421" t="str">
        <f>_xll.SNL.Clients.Office.Excel.Functions.SPG(GT421, "SP_COUNTRY_NAME")</f>
        <v>#INVALID COMPANY ID</v>
      </c>
      <c r="HB421" t="str">
        <f>_xll.SNL.Clients.Office.Excel.Functions.SPG(GY421, "SP_COUNTRY_NAME")</f>
        <v>#INVALID COMPANY ID</v>
      </c>
      <c r="HC421" t="s">
        <v>893</v>
      </c>
      <c r="HD421">
        <v>5804824</v>
      </c>
      <c r="HE421" t="s">
        <v>398</v>
      </c>
      <c r="HF421" s="11">
        <v>0</v>
      </c>
      <c r="HG421" t="str">
        <f>_xll.SNL.Clients.Office.Excel.Functions.SPG(HD421, "SP_COUNTRY_NAME")</f>
        <v>Luxembourg</v>
      </c>
      <c r="HL421" t="str">
        <f>_xll.SNL.Clients.Office.Excel.Functions.SPG(HI421, "SP_COUNTRY_NAME")</f>
        <v>#INVALID COMPANY ID</v>
      </c>
      <c r="HQ421" t="str">
        <f>_xll.SNL.Clients.Office.Excel.Functions.SPG(HN421, "SP_COUNTRY_NAME")</f>
        <v>#INVALID COMPANY ID</v>
      </c>
      <c r="HR421" t="s">
        <v>893</v>
      </c>
      <c r="HS421">
        <v>5804824</v>
      </c>
      <c r="HT421" t="s">
        <v>398</v>
      </c>
      <c r="HU421" s="11">
        <v>0</v>
      </c>
      <c r="HV421" t="str">
        <f>_xll.SNL.Clients.Office.Excel.Functions.SPG(HS421, "SP_COUNTRY_NAME")</f>
        <v>Luxembourg</v>
      </c>
      <c r="HW421" t="s">
        <v>725</v>
      </c>
      <c r="HX421">
        <v>5884486</v>
      </c>
      <c r="HY421" t="s">
        <v>398</v>
      </c>
      <c r="HZ421" s="11">
        <v>0</v>
      </c>
      <c r="IA421" t="str">
        <f>_xll.SNL.Clients.Office.Excel.Functions.SPG(HX421, "SP_COUNTRY_NAME")</f>
        <v>South Africa</v>
      </c>
      <c r="IF421" t="str">
        <f>_xll.SNL.Clients.Office.Excel.Functions.SPG(IC421, "SP_COUNTRY_NAME")</f>
        <v>#INVALID COMPANY ID</v>
      </c>
      <c r="IK421" t="str">
        <f>_xll.SNL.Clients.Office.Excel.Functions.SPG(IH421, "SP_COUNTRY_NAME")</f>
        <v>#INVALID COMPANY ID</v>
      </c>
      <c r="IP421" t="str">
        <f>_xll.SNL.Clients.Office.Excel.Functions.SPG(IM421, "SP_COUNTRY_NAME")</f>
        <v>#INVALID COMPANY ID</v>
      </c>
      <c r="IU421" t="str">
        <f>_xll.SNL.Clients.Office.Excel.Functions.SPG(IR421, "SP_COUNTRY_NAME")</f>
        <v>#INVALID COMPANY ID</v>
      </c>
      <c r="IZ421" t="str">
        <f>_xll.SNL.Clients.Office.Excel.Functions.SPG(IW421, "SP_COUNTRY_NAME")</f>
        <v>#INVALID COMPANY ID</v>
      </c>
      <c r="JE421" t="str">
        <f>_xll.SNL.Clients.Office.Excel.Functions.SPG(JB421, "SP_COUNTRY_NAME")</f>
        <v>#INVALID COMPANY ID</v>
      </c>
      <c r="JJ421" t="str">
        <f>_xll.SNL.Clients.Office.Excel.Functions.SPG(JG421, "SP_COUNTRY_NAME")</f>
        <v>#INVALID COMPANY ID</v>
      </c>
      <c r="JK421" t="s">
        <v>1536</v>
      </c>
      <c r="JL421">
        <v>4785392</v>
      </c>
      <c r="JM421" t="s">
        <v>398</v>
      </c>
      <c r="JN421" s="11">
        <v>0</v>
      </c>
      <c r="JO421" t="str">
        <f>_xll.SNL.Clients.Office.Excel.Functions.SPG(JL421, "SP_COUNTRY_NAME")</f>
        <v>USA</v>
      </c>
      <c r="JT421" t="str">
        <f>_xll.SNL.Clients.Office.Excel.Functions.SPG(JQ421, "SP_COUNTRY_NAME")</f>
        <v>#INVALID COMPANY ID</v>
      </c>
      <c r="JY421" t="str">
        <f>_xll.SNL.Clients.Office.Excel.Functions.SPG(JV421, "SP_COUNTRY_NAME")</f>
        <v>#INVALID COMPANY ID</v>
      </c>
      <c r="JZ421" t="s">
        <v>893</v>
      </c>
      <c r="KA421">
        <v>5804824</v>
      </c>
      <c r="KB421" t="s">
        <v>398</v>
      </c>
      <c r="KC421" s="11">
        <v>0</v>
      </c>
      <c r="KD421" t="str">
        <f>_xll.SNL.Clients.Office.Excel.Functions.SPG(KA421, "SP_COUNTRY_NAME")</f>
        <v>Luxembourg</v>
      </c>
      <c r="KI421" t="str">
        <f>_xll.SNL.Clients.Office.Excel.Functions.SPG(KF421, "SP_COUNTRY_NAME")</f>
        <v>#INVALID COMPANY ID</v>
      </c>
      <c r="KN421" t="str">
        <f>_xll.SNL.Clients.Office.Excel.Functions.SPG(KK421, "SP_COUNTRY_NAME")</f>
        <v>#INVALID COMPANY ID</v>
      </c>
    </row>
    <row r="422" spans="5:300" x14ac:dyDescent="0.35">
      <c r="E422" t="str">
        <f>_xll.SNL.Clients.Office.Excel.Functions.SPG(B422, "SP_COUNTRY_NAME")</f>
        <v>#INVALID COMPANY ID</v>
      </c>
      <c r="J422" t="str">
        <f>_xll.SNL.Clients.Office.Excel.Functions.SPG(G422, "SP_COUNTRY_NAME")</f>
        <v>#INVALID COMPANY ID</v>
      </c>
      <c r="O422" t="str">
        <f>_xll.SNL.Clients.Office.Excel.Functions.SPG(L422, "SP_COUNTRY_NAME")</f>
        <v>#INVALID COMPANY ID</v>
      </c>
      <c r="P422" t="s">
        <v>801</v>
      </c>
      <c r="Q422">
        <v>7944855</v>
      </c>
      <c r="R422" t="s">
        <v>398</v>
      </c>
      <c r="S422" s="11">
        <v>0</v>
      </c>
      <c r="T422" t="str">
        <f>_xll.SNL.Clients.Office.Excel.Functions.SPG(Q422, "SP_COUNTRY_NAME")</f>
        <v>South Africa</v>
      </c>
      <c r="Y422" t="str">
        <f>_xll.SNL.Clients.Office.Excel.Functions.SPG(V422, "SP_COUNTRY_NAME")</f>
        <v>#INVALID COMPANY ID</v>
      </c>
      <c r="AD422" t="str">
        <f>_xll.SNL.Clients.Office.Excel.Functions.SPG(AA422, "SP_COUNTRY_NAME")</f>
        <v>#INVALID COMPANY ID</v>
      </c>
      <c r="AI422" t="str">
        <f>_xll.SNL.Clients.Office.Excel.Functions.SPG(AF422, "SP_COUNTRY_NAME")</f>
        <v>#INVALID COMPANY ID</v>
      </c>
      <c r="AJ422" t="s">
        <v>801</v>
      </c>
      <c r="AK422">
        <v>7944855</v>
      </c>
      <c r="AL422" t="s">
        <v>398</v>
      </c>
      <c r="AM422" s="11">
        <v>0</v>
      </c>
      <c r="AN422" t="str">
        <f>_xll.SNL.Clients.Office.Excel.Functions.SPG(AK422, "SP_COUNTRY_NAME")</f>
        <v>South Africa</v>
      </c>
      <c r="AS422" t="str">
        <f>_xll.SNL.Clients.Office.Excel.Functions.SPG(AP422, "SP_COUNTRY_NAME")</f>
        <v>#INVALID COMPANY ID</v>
      </c>
      <c r="AX422" t="str">
        <f>_xll.SNL.Clients.Office.Excel.Functions.SPG(AU422, "SP_COUNTRY_NAME")</f>
        <v>#INVALID COMPANY ID</v>
      </c>
      <c r="BC422" t="str">
        <f>_xll.SNL.Clients.Office.Excel.Functions.SPG(AZ422, "SP_COUNTRY_NAME")</f>
        <v>#INVALID COMPANY ID</v>
      </c>
      <c r="BH422" t="str">
        <f>_xll.SNL.Clients.Office.Excel.Functions.SPG(BE422, "SP_COUNTRY_NAME")</f>
        <v>#INVALID COMPANY ID</v>
      </c>
      <c r="BM422" t="str">
        <f>_xll.SNL.Clients.Office.Excel.Functions.SPG(BJ422, "SP_COUNTRY_NAME")</f>
        <v>#INVALID COMPANY ID</v>
      </c>
      <c r="BR422" t="str">
        <f>_xll.SNL.Clients.Office.Excel.Functions.SPG(BO422, "SP_COUNTRY_NAME")</f>
        <v>#INVALID COMPANY ID</v>
      </c>
      <c r="BW422" t="str">
        <f>_xll.SNL.Clients.Office.Excel.Functions.SPG(BT422, "SP_COUNTRY_NAME")</f>
        <v>#INVALID COMPANY ID</v>
      </c>
      <c r="BX422" t="s">
        <v>784</v>
      </c>
      <c r="BY422">
        <v>7789175</v>
      </c>
      <c r="BZ422" t="s">
        <v>398</v>
      </c>
      <c r="CA422" s="11">
        <v>0</v>
      </c>
      <c r="CB422" t="str">
        <f>_xll.SNL.Clients.Office.Excel.Functions.SPG(BY422, "SP_COUNTRY_NAME")</f>
        <v>South Africa</v>
      </c>
      <c r="CC422" t="s">
        <v>1537</v>
      </c>
      <c r="CD422">
        <v>114228265</v>
      </c>
      <c r="CE422" t="s">
        <v>403</v>
      </c>
      <c r="CF422" s="11">
        <v>0</v>
      </c>
      <c r="CG422" t="str">
        <f>_xll.SNL.Clients.Office.Excel.Functions.SPG(CD422, "SP_COUNTRY_NAME")</f>
        <v>USA</v>
      </c>
      <c r="CH422" t="s">
        <v>784</v>
      </c>
      <c r="CI422">
        <v>7789175</v>
      </c>
      <c r="CJ422" t="s">
        <v>398</v>
      </c>
      <c r="CK422" s="11">
        <v>0</v>
      </c>
      <c r="CL422" t="str">
        <f>_xll.SNL.Clients.Office.Excel.Functions.SPG(CI422, "SP_COUNTRY_NAME")</f>
        <v>South Africa</v>
      </c>
      <c r="CQ422" t="str">
        <f>_xll.SNL.Clients.Office.Excel.Functions.SPG(CN422, "SP_COUNTRY_NAME")</f>
        <v>#INVALID COMPANY ID</v>
      </c>
      <c r="CV422" t="str">
        <f>_xll.SNL.Clients.Office.Excel.Functions.SPG(CS422, "SP_COUNTRY_NAME")</f>
        <v>#INVALID COMPANY ID</v>
      </c>
      <c r="CW422" t="s">
        <v>784</v>
      </c>
      <c r="CX422">
        <v>7789175</v>
      </c>
      <c r="CY422" t="s">
        <v>398</v>
      </c>
      <c r="CZ422" s="11">
        <v>0</v>
      </c>
      <c r="DA422" t="str">
        <f>_xll.SNL.Clients.Office.Excel.Functions.SPG(CX422, "SP_COUNTRY_NAME")</f>
        <v>South Africa</v>
      </c>
      <c r="DF422" t="str">
        <f>_xll.SNL.Clients.Office.Excel.Functions.SPG(DC422, "SP_COUNTRY_NAME")</f>
        <v>#INVALID COMPANY ID</v>
      </c>
      <c r="DK422" t="str">
        <f>_xll.SNL.Clients.Office.Excel.Functions.SPG(DH422, "SP_COUNTRY_NAME")</f>
        <v>#INVALID COMPANY ID</v>
      </c>
      <c r="DP422" t="str">
        <f>_xll.SNL.Clients.Office.Excel.Functions.SPG(DM422, "SP_COUNTRY_NAME")</f>
        <v>#INVALID COMPANY ID</v>
      </c>
      <c r="DU422" t="str">
        <f>_xll.SNL.Clients.Office.Excel.Functions.SPG(DR422, "SP_COUNTRY_NAME")</f>
        <v>#INVALID COMPANY ID</v>
      </c>
      <c r="DZ422" t="str">
        <f>_xll.SNL.Clients.Office.Excel.Functions.SPG(DW422, "SP_COUNTRY_NAME")</f>
        <v>#INVALID COMPANY ID</v>
      </c>
      <c r="EE422" t="str">
        <f>_xll.SNL.Clients.Office.Excel.Functions.SPG(EB422, "SP_COUNTRY_NAME")</f>
        <v>#INVALID COMPANY ID</v>
      </c>
      <c r="EF422" t="s">
        <v>1184</v>
      </c>
      <c r="EG422">
        <v>7794598</v>
      </c>
      <c r="EH422" t="s">
        <v>398</v>
      </c>
      <c r="EI422" s="11">
        <v>0</v>
      </c>
      <c r="EJ422" t="str">
        <f>_xll.SNL.Clients.Office.Excel.Functions.SPG(EG422, "SP_COUNTRY_NAME")</f>
        <v>Luxembourg</v>
      </c>
      <c r="EO422" t="str">
        <f>_xll.SNL.Clients.Office.Excel.Functions.SPG(EL422, "SP_COUNTRY_NAME")</f>
        <v>#INVALID COMPANY ID</v>
      </c>
      <c r="ET422" t="str">
        <f>_xll.SNL.Clients.Office.Excel.Functions.SPG(EQ422, "SP_COUNTRY_NAME")</f>
        <v>#INVALID COMPANY ID</v>
      </c>
      <c r="EY422" t="str">
        <f>_xll.SNL.Clients.Office.Excel.Functions.SPG(EV422, "SP_COUNTRY_NAME")</f>
        <v>#INVALID COMPANY ID</v>
      </c>
      <c r="EZ422" t="s">
        <v>1537</v>
      </c>
      <c r="FA422">
        <v>114228265</v>
      </c>
      <c r="FB422" t="s">
        <v>403</v>
      </c>
      <c r="FC422" s="11">
        <v>0</v>
      </c>
      <c r="FD422" t="str">
        <f>_xll.SNL.Clients.Office.Excel.Functions.SPG(FA422, "SP_COUNTRY_NAME")</f>
        <v>USA</v>
      </c>
      <c r="FE422" t="s">
        <v>1537</v>
      </c>
      <c r="FF422">
        <v>114228265</v>
      </c>
      <c r="FG422" t="s">
        <v>403</v>
      </c>
      <c r="FH422" s="11">
        <v>0</v>
      </c>
      <c r="FI422" t="str">
        <f>_xll.SNL.Clients.Office.Excel.Functions.SPG(FF422, "SP_COUNTRY_NAME")</f>
        <v>USA</v>
      </c>
      <c r="FJ422" t="s">
        <v>784</v>
      </c>
      <c r="FK422">
        <v>7789175</v>
      </c>
      <c r="FL422" t="s">
        <v>398</v>
      </c>
      <c r="FM422" s="11">
        <v>0</v>
      </c>
      <c r="FN422" t="str">
        <f>_xll.SNL.Clients.Office.Excel.Functions.SPG(FK422, "SP_COUNTRY_NAME")</f>
        <v>South Africa</v>
      </c>
      <c r="FS422" t="str">
        <f>_xll.SNL.Clients.Office.Excel.Functions.SPG(FP422, "SP_COUNTRY_NAME")</f>
        <v>#INVALID COMPANY ID</v>
      </c>
      <c r="FT422" t="s">
        <v>1184</v>
      </c>
      <c r="FU422">
        <v>7794598</v>
      </c>
      <c r="FV422" t="s">
        <v>398</v>
      </c>
      <c r="FW422" s="11">
        <v>0</v>
      </c>
      <c r="FX422" t="str">
        <f>_xll.SNL.Clients.Office.Excel.Functions.SPG(FU422, "SP_COUNTRY_NAME")</f>
        <v>Luxembourg</v>
      </c>
      <c r="GC422" t="str">
        <f>_xll.SNL.Clients.Office.Excel.Functions.SPG(FZ422, "SP_COUNTRY_NAME")</f>
        <v>#INVALID COMPANY ID</v>
      </c>
      <c r="GH422" t="str">
        <f>_xll.SNL.Clients.Office.Excel.Functions.SPG(GE422, "SP_COUNTRY_NAME")</f>
        <v>#INVALID COMPANY ID</v>
      </c>
      <c r="GM422" t="str">
        <f>_xll.SNL.Clients.Office.Excel.Functions.SPG(GJ422, "SP_COUNTRY_NAME")</f>
        <v>#INVALID COMPANY ID</v>
      </c>
      <c r="GR422" t="str">
        <f>_xll.SNL.Clients.Office.Excel.Functions.SPG(GO422, "SP_COUNTRY_NAME")</f>
        <v>#INVALID COMPANY ID</v>
      </c>
      <c r="GW422" t="str">
        <f>_xll.SNL.Clients.Office.Excel.Functions.SPG(GT422, "SP_COUNTRY_NAME")</f>
        <v>#INVALID COMPANY ID</v>
      </c>
      <c r="HB422" t="str">
        <f>_xll.SNL.Clients.Office.Excel.Functions.SPG(GY422, "SP_COUNTRY_NAME")</f>
        <v>#INVALID COMPANY ID</v>
      </c>
      <c r="HC422" t="s">
        <v>784</v>
      </c>
      <c r="HD422">
        <v>7789175</v>
      </c>
      <c r="HE422" t="s">
        <v>398</v>
      </c>
      <c r="HF422" s="11">
        <v>0</v>
      </c>
      <c r="HG422" t="str">
        <f>_xll.SNL.Clients.Office.Excel.Functions.SPG(HD422, "SP_COUNTRY_NAME")</f>
        <v>South Africa</v>
      </c>
      <c r="HL422" t="str">
        <f>_xll.SNL.Clients.Office.Excel.Functions.SPG(HI422, "SP_COUNTRY_NAME")</f>
        <v>#INVALID COMPANY ID</v>
      </c>
      <c r="HQ422" t="str">
        <f>_xll.SNL.Clients.Office.Excel.Functions.SPG(HN422, "SP_COUNTRY_NAME")</f>
        <v>#INVALID COMPANY ID</v>
      </c>
      <c r="HR422" t="s">
        <v>784</v>
      </c>
      <c r="HS422">
        <v>7789175</v>
      </c>
      <c r="HT422" t="s">
        <v>398</v>
      </c>
      <c r="HU422" s="11">
        <v>0</v>
      </c>
      <c r="HV422" t="str">
        <f>_xll.SNL.Clients.Office.Excel.Functions.SPG(HS422, "SP_COUNTRY_NAME")</f>
        <v>South Africa</v>
      </c>
      <c r="HW422" t="s">
        <v>1184</v>
      </c>
      <c r="HX422">
        <v>7794598</v>
      </c>
      <c r="HY422" t="s">
        <v>398</v>
      </c>
      <c r="HZ422" s="11">
        <v>0</v>
      </c>
      <c r="IA422" t="str">
        <f>_xll.SNL.Clients.Office.Excel.Functions.SPG(HX422, "SP_COUNTRY_NAME")</f>
        <v>Luxembourg</v>
      </c>
      <c r="IF422" t="str">
        <f>_xll.SNL.Clients.Office.Excel.Functions.SPG(IC422, "SP_COUNTRY_NAME")</f>
        <v>#INVALID COMPANY ID</v>
      </c>
      <c r="IK422" t="str">
        <f>_xll.SNL.Clients.Office.Excel.Functions.SPG(IH422, "SP_COUNTRY_NAME")</f>
        <v>#INVALID COMPANY ID</v>
      </c>
      <c r="IP422" t="str">
        <f>_xll.SNL.Clients.Office.Excel.Functions.SPG(IM422, "SP_COUNTRY_NAME")</f>
        <v>#INVALID COMPANY ID</v>
      </c>
      <c r="IU422" t="str">
        <f>_xll.SNL.Clients.Office.Excel.Functions.SPG(IR422, "SP_COUNTRY_NAME")</f>
        <v>#INVALID COMPANY ID</v>
      </c>
      <c r="IZ422" t="str">
        <f>_xll.SNL.Clients.Office.Excel.Functions.SPG(IW422, "SP_COUNTRY_NAME")</f>
        <v>#INVALID COMPANY ID</v>
      </c>
      <c r="JE422" t="str">
        <f>_xll.SNL.Clients.Office.Excel.Functions.SPG(JB422, "SP_COUNTRY_NAME")</f>
        <v>#INVALID COMPANY ID</v>
      </c>
      <c r="JJ422" t="str">
        <f>_xll.SNL.Clients.Office.Excel.Functions.SPG(JG422, "SP_COUNTRY_NAME")</f>
        <v>#INVALID COMPANY ID</v>
      </c>
      <c r="JK422" t="s">
        <v>1537</v>
      </c>
      <c r="JL422">
        <v>114228265</v>
      </c>
      <c r="JM422" t="s">
        <v>403</v>
      </c>
      <c r="JN422" s="11">
        <v>0</v>
      </c>
      <c r="JO422" t="str">
        <f>_xll.SNL.Clients.Office.Excel.Functions.SPG(JL422, "SP_COUNTRY_NAME")</f>
        <v>USA</v>
      </c>
      <c r="JT422" t="str">
        <f>_xll.SNL.Clients.Office.Excel.Functions.SPG(JQ422, "SP_COUNTRY_NAME")</f>
        <v>#INVALID COMPANY ID</v>
      </c>
      <c r="JY422" t="str">
        <f>_xll.SNL.Clients.Office.Excel.Functions.SPG(JV422, "SP_COUNTRY_NAME")</f>
        <v>#INVALID COMPANY ID</v>
      </c>
      <c r="JZ422" t="s">
        <v>784</v>
      </c>
      <c r="KA422">
        <v>7789175</v>
      </c>
      <c r="KB422" t="s">
        <v>398</v>
      </c>
      <c r="KC422" s="11">
        <v>0</v>
      </c>
      <c r="KD422" t="str">
        <f>_xll.SNL.Clients.Office.Excel.Functions.SPG(KA422, "SP_COUNTRY_NAME")</f>
        <v>South Africa</v>
      </c>
      <c r="KI422" t="str">
        <f>_xll.SNL.Clients.Office.Excel.Functions.SPG(KF422, "SP_COUNTRY_NAME")</f>
        <v>#INVALID COMPANY ID</v>
      </c>
      <c r="KN422" t="str">
        <f>_xll.SNL.Clients.Office.Excel.Functions.SPG(KK422, "SP_COUNTRY_NAME")</f>
        <v>#INVALID COMPANY ID</v>
      </c>
    </row>
    <row r="423" spans="5:300" x14ac:dyDescent="0.35">
      <c r="E423" t="str">
        <f>_xll.SNL.Clients.Office.Excel.Functions.SPG(B423, "SP_COUNTRY_NAME")</f>
        <v>#INVALID COMPANY ID</v>
      </c>
      <c r="J423" t="str">
        <f>_xll.SNL.Clients.Office.Excel.Functions.SPG(G423, "SP_COUNTRY_NAME")</f>
        <v>#INVALID COMPANY ID</v>
      </c>
      <c r="O423" t="str">
        <f>_xll.SNL.Clients.Office.Excel.Functions.SPG(L423, "SP_COUNTRY_NAME")</f>
        <v>#INVALID COMPANY ID</v>
      </c>
      <c r="P423" t="s">
        <v>760</v>
      </c>
      <c r="Q423">
        <v>5829348</v>
      </c>
      <c r="R423" t="s">
        <v>398</v>
      </c>
      <c r="S423" s="11">
        <v>0</v>
      </c>
      <c r="T423" t="str">
        <f>_xll.SNL.Clients.Office.Excel.Functions.SPG(Q423, "SP_COUNTRY_NAME")</f>
        <v>South Africa</v>
      </c>
      <c r="Y423" t="str">
        <f>_xll.SNL.Clients.Office.Excel.Functions.SPG(V423, "SP_COUNTRY_NAME")</f>
        <v>#INVALID COMPANY ID</v>
      </c>
      <c r="AD423" t="str">
        <f>_xll.SNL.Clients.Office.Excel.Functions.SPG(AA423, "SP_COUNTRY_NAME")</f>
        <v>#INVALID COMPANY ID</v>
      </c>
      <c r="AI423" t="str">
        <f>_xll.SNL.Clients.Office.Excel.Functions.SPG(AF423, "SP_COUNTRY_NAME")</f>
        <v>#INVALID COMPANY ID</v>
      </c>
      <c r="AJ423" t="s">
        <v>760</v>
      </c>
      <c r="AK423">
        <v>5829348</v>
      </c>
      <c r="AL423" t="s">
        <v>398</v>
      </c>
      <c r="AM423" s="11">
        <v>0</v>
      </c>
      <c r="AN423" t="str">
        <f>_xll.SNL.Clients.Office.Excel.Functions.SPG(AK423, "SP_COUNTRY_NAME")</f>
        <v>South Africa</v>
      </c>
      <c r="AS423" t="str">
        <f>_xll.SNL.Clients.Office.Excel.Functions.SPG(AP423, "SP_COUNTRY_NAME")</f>
        <v>#INVALID COMPANY ID</v>
      </c>
      <c r="AX423" t="str">
        <f>_xll.SNL.Clients.Office.Excel.Functions.SPG(AU423, "SP_COUNTRY_NAME")</f>
        <v>#INVALID COMPANY ID</v>
      </c>
      <c r="BC423" t="str">
        <f>_xll.SNL.Clients.Office.Excel.Functions.SPG(AZ423, "SP_COUNTRY_NAME")</f>
        <v>#INVALID COMPANY ID</v>
      </c>
      <c r="BH423" t="str">
        <f>_xll.SNL.Clients.Office.Excel.Functions.SPG(BE423, "SP_COUNTRY_NAME")</f>
        <v>#INVALID COMPANY ID</v>
      </c>
      <c r="BM423" t="str">
        <f>_xll.SNL.Clients.Office.Excel.Functions.SPG(BJ423, "SP_COUNTRY_NAME")</f>
        <v>#INVALID COMPANY ID</v>
      </c>
      <c r="BR423" t="str">
        <f>_xll.SNL.Clients.Office.Excel.Functions.SPG(BO423, "SP_COUNTRY_NAME")</f>
        <v>#INVALID COMPANY ID</v>
      </c>
      <c r="BW423" t="str">
        <f>_xll.SNL.Clients.Office.Excel.Functions.SPG(BT423, "SP_COUNTRY_NAME")</f>
        <v>#INVALID COMPANY ID</v>
      </c>
      <c r="BX423" t="s">
        <v>644</v>
      </c>
      <c r="BY423">
        <v>4289501</v>
      </c>
      <c r="BZ423" t="s">
        <v>398</v>
      </c>
      <c r="CA423" s="11">
        <v>0</v>
      </c>
      <c r="CB423" t="str">
        <f>_xll.SNL.Clients.Office.Excel.Functions.SPG(BY423, "SP_COUNTRY_NAME")</f>
        <v>United Kingdom</v>
      </c>
      <c r="CC423" t="s">
        <v>1538</v>
      </c>
      <c r="CD423" t="s">
        <v>348</v>
      </c>
      <c r="CE423" t="s">
        <v>406</v>
      </c>
      <c r="CF423" s="11">
        <v>0</v>
      </c>
      <c r="CG423" t="str">
        <f>_xll.SNL.Clients.Office.Excel.Functions.SPG(CD423, "SP_COUNTRY_NAME")</f>
        <v>China</v>
      </c>
      <c r="CH423" t="s">
        <v>644</v>
      </c>
      <c r="CI423">
        <v>4289501</v>
      </c>
      <c r="CJ423" t="s">
        <v>398</v>
      </c>
      <c r="CK423" s="11">
        <v>0</v>
      </c>
      <c r="CL423" t="str">
        <f>_xll.SNL.Clients.Office.Excel.Functions.SPG(CI423, "SP_COUNTRY_NAME")</f>
        <v>United Kingdom</v>
      </c>
      <c r="CQ423" t="str">
        <f>_xll.SNL.Clients.Office.Excel.Functions.SPG(CN423, "SP_COUNTRY_NAME")</f>
        <v>#INVALID COMPANY ID</v>
      </c>
      <c r="CV423" t="str">
        <f>_xll.SNL.Clients.Office.Excel.Functions.SPG(CS423, "SP_COUNTRY_NAME")</f>
        <v>#INVALID COMPANY ID</v>
      </c>
      <c r="CW423" t="s">
        <v>644</v>
      </c>
      <c r="CX423">
        <v>4289501</v>
      </c>
      <c r="CY423" t="s">
        <v>398</v>
      </c>
      <c r="CZ423" s="11">
        <v>0</v>
      </c>
      <c r="DA423" t="str">
        <f>_xll.SNL.Clients.Office.Excel.Functions.SPG(CX423, "SP_COUNTRY_NAME")</f>
        <v>United Kingdom</v>
      </c>
      <c r="DF423" t="str">
        <f>_xll.SNL.Clients.Office.Excel.Functions.SPG(DC423, "SP_COUNTRY_NAME")</f>
        <v>#INVALID COMPANY ID</v>
      </c>
      <c r="DK423" t="str">
        <f>_xll.SNL.Clients.Office.Excel.Functions.SPG(DH423, "SP_COUNTRY_NAME")</f>
        <v>#INVALID COMPANY ID</v>
      </c>
      <c r="DP423" t="str">
        <f>_xll.SNL.Clients.Office.Excel.Functions.SPG(DM423, "SP_COUNTRY_NAME")</f>
        <v>#INVALID COMPANY ID</v>
      </c>
      <c r="DU423" t="str">
        <f>_xll.SNL.Clients.Office.Excel.Functions.SPG(DR423, "SP_COUNTRY_NAME")</f>
        <v>#INVALID COMPANY ID</v>
      </c>
      <c r="DZ423" t="str">
        <f>_xll.SNL.Clients.Office.Excel.Functions.SPG(DW423, "SP_COUNTRY_NAME")</f>
        <v>#INVALID COMPANY ID</v>
      </c>
      <c r="EE423" t="str">
        <f>_xll.SNL.Clients.Office.Excel.Functions.SPG(EB423, "SP_COUNTRY_NAME")</f>
        <v>#INVALID COMPANY ID</v>
      </c>
      <c r="EF423" t="s">
        <v>854</v>
      </c>
      <c r="EG423">
        <v>4272541</v>
      </c>
      <c r="EH423" t="s">
        <v>398</v>
      </c>
      <c r="EI423" s="11">
        <v>0</v>
      </c>
      <c r="EJ423" t="str">
        <f>_xll.SNL.Clients.Office.Excel.Functions.SPG(EG423, "SP_COUNTRY_NAME")</f>
        <v>USA</v>
      </c>
      <c r="EO423" t="str">
        <f>_xll.SNL.Clients.Office.Excel.Functions.SPG(EL423, "SP_COUNTRY_NAME")</f>
        <v>#INVALID COMPANY ID</v>
      </c>
      <c r="ET423" t="str">
        <f>_xll.SNL.Clients.Office.Excel.Functions.SPG(EQ423, "SP_COUNTRY_NAME")</f>
        <v>#INVALID COMPANY ID</v>
      </c>
      <c r="EY423" t="str">
        <f>_xll.SNL.Clients.Office.Excel.Functions.SPG(EV423, "SP_COUNTRY_NAME")</f>
        <v>#INVALID COMPANY ID</v>
      </c>
      <c r="EZ423" t="s">
        <v>1538</v>
      </c>
      <c r="FA423" t="s">
        <v>348</v>
      </c>
      <c r="FB423" t="s">
        <v>406</v>
      </c>
      <c r="FC423" s="11">
        <v>0</v>
      </c>
      <c r="FD423" t="str">
        <f>_xll.SNL.Clients.Office.Excel.Functions.SPG(FA423, "SP_COUNTRY_NAME")</f>
        <v>China</v>
      </c>
      <c r="FE423" t="s">
        <v>1538</v>
      </c>
      <c r="FF423" t="s">
        <v>348</v>
      </c>
      <c r="FG423" t="s">
        <v>406</v>
      </c>
      <c r="FH423" s="11">
        <v>0</v>
      </c>
      <c r="FI423" t="str">
        <f>_xll.SNL.Clients.Office.Excel.Functions.SPG(FF423, "SP_COUNTRY_NAME")</f>
        <v>China</v>
      </c>
      <c r="FJ423" t="s">
        <v>644</v>
      </c>
      <c r="FK423">
        <v>4289501</v>
      </c>
      <c r="FL423" t="s">
        <v>398</v>
      </c>
      <c r="FM423" s="11">
        <v>0</v>
      </c>
      <c r="FN423" t="str">
        <f>_xll.SNL.Clients.Office.Excel.Functions.SPG(FK423, "SP_COUNTRY_NAME")</f>
        <v>United Kingdom</v>
      </c>
      <c r="FS423" t="str">
        <f>_xll.SNL.Clients.Office.Excel.Functions.SPG(FP423, "SP_COUNTRY_NAME")</f>
        <v>#INVALID COMPANY ID</v>
      </c>
      <c r="FT423" t="s">
        <v>854</v>
      </c>
      <c r="FU423">
        <v>4272541</v>
      </c>
      <c r="FV423" t="s">
        <v>398</v>
      </c>
      <c r="FW423" s="11">
        <v>0</v>
      </c>
      <c r="FX423" t="str">
        <f>_xll.SNL.Clients.Office.Excel.Functions.SPG(FU423, "SP_COUNTRY_NAME")</f>
        <v>USA</v>
      </c>
      <c r="GC423" t="str">
        <f>_xll.SNL.Clients.Office.Excel.Functions.SPG(FZ423, "SP_COUNTRY_NAME")</f>
        <v>#INVALID COMPANY ID</v>
      </c>
      <c r="GH423" t="str">
        <f>_xll.SNL.Clients.Office.Excel.Functions.SPG(GE423, "SP_COUNTRY_NAME")</f>
        <v>#INVALID COMPANY ID</v>
      </c>
      <c r="GM423" t="str">
        <f>_xll.SNL.Clients.Office.Excel.Functions.SPG(GJ423, "SP_COUNTRY_NAME")</f>
        <v>#INVALID COMPANY ID</v>
      </c>
      <c r="GR423" t="str">
        <f>_xll.SNL.Clients.Office.Excel.Functions.SPG(GO423, "SP_COUNTRY_NAME")</f>
        <v>#INVALID COMPANY ID</v>
      </c>
      <c r="GW423" t="str">
        <f>_xll.SNL.Clients.Office.Excel.Functions.SPG(GT423, "SP_COUNTRY_NAME")</f>
        <v>#INVALID COMPANY ID</v>
      </c>
      <c r="HB423" t="str">
        <f>_xll.SNL.Clients.Office.Excel.Functions.SPG(GY423, "SP_COUNTRY_NAME")</f>
        <v>#INVALID COMPANY ID</v>
      </c>
      <c r="HC423" t="s">
        <v>644</v>
      </c>
      <c r="HD423">
        <v>4289501</v>
      </c>
      <c r="HE423" t="s">
        <v>398</v>
      </c>
      <c r="HF423" s="11">
        <v>0</v>
      </c>
      <c r="HG423" t="str">
        <f>_xll.SNL.Clients.Office.Excel.Functions.SPG(HD423, "SP_COUNTRY_NAME")</f>
        <v>United Kingdom</v>
      </c>
      <c r="HL423" t="str">
        <f>_xll.SNL.Clients.Office.Excel.Functions.SPG(HI423, "SP_COUNTRY_NAME")</f>
        <v>#INVALID COMPANY ID</v>
      </c>
      <c r="HQ423" t="str">
        <f>_xll.SNL.Clients.Office.Excel.Functions.SPG(HN423, "SP_COUNTRY_NAME")</f>
        <v>#INVALID COMPANY ID</v>
      </c>
      <c r="HR423" t="s">
        <v>644</v>
      </c>
      <c r="HS423">
        <v>4289501</v>
      </c>
      <c r="HT423" t="s">
        <v>398</v>
      </c>
      <c r="HU423" s="11">
        <v>0</v>
      </c>
      <c r="HV423" t="str">
        <f>_xll.SNL.Clients.Office.Excel.Functions.SPG(HS423, "SP_COUNTRY_NAME")</f>
        <v>United Kingdom</v>
      </c>
      <c r="HW423" t="s">
        <v>854</v>
      </c>
      <c r="HX423">
        <v>4272541</v>
      </c>
      <c r="HY423" t="s">
        <v>398</v>
      </c>
      <c r="HZ423" s="11">
        <v>0</v>
      </c>
      <c r="IA423" t="str">
        <f>_xll.SNL.Clients.Office.Excel.Functions.SPG(HX423, "SP_COUNTRY_NAME")</f>
        <v>USA</v>
      </c>
      <c r="IF423" t="str">
        <f>_xll.SNL.Clients.Office.Excel.Functions.SPG(IC423, "SP_COUNTRY_NAME")</f>
        <v>#INVALID COMPANY ID</v>
      </c>
      <c r="IK423" t="str">
        <f>_xll.SNL.Clients.Office.Excel.Functions.SPG(IH423, "SP_COUNTRY_NAME")</f>
        <v>#INVALID COMPANY ID</v>
      </c>
      <c r="IP423" t="str">
        <f>_xll.SNL.Clients.Office.Excel.Functions.SPG(IM423, "SP_COUNTRY_NAME")</f>
        <v>#INVALID COMPANY ID</v>
      </c>
      <c r="IU423" t="str">
        <f>_xll.SNL.Clients.Office.Excel.Functions.SPG(IR423, "SP_COUNTRY_NAME")</f>
        <v>#INVALID COMPANY ID</v>
      </c>
      <c r="IZ423" t="str">
        <f>_xll.SNL.Clients.Office.Excel.Functions.SPG(IW423, "SP_COUNTRY_NAME")</f>
        <v>#INVALID COMPANY ID</v>
      </c>
      <c r="JE423" t="str">
        <f>_xll.SNL.Clients.Office.Excel.Functions.SPG(JB423, "SP_COUNTRY_NAME")</f>
        <v>#INVALID COMPANY ID</v>
      </c>
      <c r="JJ423" t="str">
        <f>_xll.SNL.Clients.Office.Excel.Functions.SPG(JG423, "SP_COUNTRY_NAME")</f>
        <v>#INVALID COMPANY ID</v>
      </c>
      <c r="JK423" t="s">
        <v>1538</v>
      </c>
      <c r="JL423" t="s">
        <v>348</v>
      </c>
      <c r="JM423" t="s">
        <v>406</v>
      </c>
      <c r="JN423" s="11">
        <v>0</v>
      </c>
      <c r="JO423" t="str">
        <f>_xll.SNL.Clients.Office.Excel.Functions.SPG(JL423, "SP_COUNTRY_NAME")</f>
        <v>China</v>
      </c>
      <c r="JT423" t="str">
        <f>_xll.SNL.Clients.Office.Excel.Functions.SPG(JQ423, "SP_COUNTRY_NAME")</f>
        <v>#INVALID COMPANY ID</v>
      </c>
      <c r="JY423" t="str">
        <f>_xll.SNL.Clients.Office.Excel.Functions.SPG(JV423, "SP_COUNTRY_NAME")</f>
        <v>#INVALID COMPANY ID</v>
      </c>
      <c r="JZ423" t="s">
        <v>644</v>
      </c>
      <c r="KA423">
        <v>4289501</v>
      </c>
      <c r="KB423" t="s">
        <v>398</v>
      </c>
      <c r="KC423" s="11">
        <v>0</v>
      </c>
      <c r="KD423" t="str">
        <f>_xll.SNL.Clients.Office.Excel.Functions.SPG(KA423, "SP_COUNTRY_NAME")</f>
        <v>United Kingdom</v>
      </c>
      <c r="KI423" t="str">
        <f>_xll.SNL.Clients.Office.Excel.Functions.SPG(KF423, "SP_COUNTRY_NAME")</f>
        <v>#INVALID COMPANY ID</v>
      </c>
      <c r="KN423" t="str">
        <f>_xll.SNL.Clients.Office.Excel.Functions.SPG(KK423, "SP_COUNTRY_NAME")</f>
        <v>#INVALID COMPANY ID</v>
      </c>
    </row>
    <row r="424" spans="5:300" x14ac:dyDescent="0.35">
      <c r="E424" t="str">
        <f>_xll.SNL.Clients.Office.Excel.Functions.SPG(B424, "SP_COUNTRY_NAME")</f>
        <v>#INVALID COMPANY ID</v>
      </c>
      <c r="J424" t="str">
        <f>_xll.SNL.Clients.Office.Excel.Functions.SPG(G424, "SP_COUNTRY_NAME")</f>
        <v>#INVALID COMPANY ID</v>
      </c>
      <c r="O424" t="str">
        <f>_xll.SNL.Clients.Office.Excel.Functions.SPG(L424, "SP_COUNTRY_NAME")</f>
        <v>#INVALID COMPANY ID</v>
      </c>
      <c r="P424" t="s">
        <v>898</v>
      </c>
      <c r="Q424">
        <v>5864676</v>
      </c>
      <c r="R424" t="s">
        <v>398</v>
      </c>
      <c r="S424" s="11">
        <v>0</v>
      </c>
      <c r="T424" t="str">
        <f>_xll.SNL.Clients.Office.Excel.Functions.SPG(Q424, "SP_COUNTRY_NAME")</f>
        <v>South Africa</v>
      </c>
      <c r="Y424" t="str">
        <f>_xll.SNL.Clients.Office.Excel.Functions.SPG(V424, "SP_COUNTRY_NAME")</f>
        <v>#INVALID COMPANY ID</v>
      </c>
      <c r="AD424" t="str">
        <f>_xll.SNL.Clients.Office.Excel.Functions.SPG(AA424, "SP_COUNTRY_NAME")</f>
        <v>#INVALID COMPANY ID</v>
      </c>
      <c r="AI424" t="str">
        <f>_xll.SNL.Clients.Office.Excel.Functions.SPG(AF424, "SP_COUNTRY_NAME")</f>
        <v>#INVALID COMPANY ID</v>
      </c>
      <c r="AJ424" t="s">
        <v>898</v>
      </c>
      <c r="AK424">
        <v>5864676</v>
      </c>
      <c r="AL424" t="s">
        <v>398</v>
      </c>
      <c r="AM424" s="11">
        <v>0</v>
      </c>
      <c r="AN424" t="str">
        <f>_xll.SNL.Clients.Office.Excel.Functions.SPG(AK424, "SP_COUNTRY_NAME")</f>
        <v>South Africa</v>
      </c>
      <c r="AS424" t="str">
        <f>_xll.SNL.Clients.Office.Excel.Functions.SPG(AP424, "SP_COUNTRY_NAME")</f>
        <v>#INVALID COMPANY ID</v>
      </c>
      <c r="AX424" t="str">
        <f>_xll.SNL.Clients.Office.Excel.Functions.SPG(AU424, "SP_COUNTRY_NAME")</f>
        <v>#INVALID COMPANY ID</v>
      </c>
      <c r="BC424" t="str">
        <f>_xll.SNL.Clients.Office.Excel.Functions.SPG(AZ424, "SP_COUNTRY_NAME")</f>
        <v>#INVALID COMPANY ID</v>
      </c>
      <c r="BH424" t="str">
        <f>_xll.SNL.Clients.Office.Excel.Functions.SPG(BE424, "SP_COUNTRY_NAME")</f>
        <v>#INVALID COMPANY ID</v>
      </c>
      <c r="BM424" t="str">
        <f>_xll.SNL.Clients.Office.Excel.Functions.SPG(BJ424, "SP_COUNTRY_NAME")</f>
        <v>#INVALID COMPANY ID</v>
      </c>
      <c r="BR424" t="str">
        <f>_xll.SNL.Clients.Office.Excel.Functions.SPG(BO424, "SP_COUNTRY_NAME")</f>
        <v>#INVALID COMPANY ID</v>
      </c>
      <c r="BW424" t="str">
        <f>_xll.SNL.Clients.Office.Excel.Functions.SPG(BT424, "SP_COUNTRY_NAME")</f>
        <v>#INVALID COMPANY ID</v>
      </c>
      <c r="BX424" t="s">
        <v>1830</v>
      </c>
      <c r="BY424">
        <v>5787808</v>
      </c>
      <c r="BZ424" t="s">
        <v>398</v>
      </c>
      <c r="CA424" s="11">
        <v>0</v>
      </c>
      <c r="CB424" t="str">
        <f>_xll.SNL.Clients.Office.Excel.Functions.SPG(BY424, "SP_COUNTRY_NAME")</f>
        <v>Japan</v>
      </c>
      <c r="CC424" t="s">
        <v>1539</v>
      </c>
      <c r="CD424">
        <v>101548481</v>
      </c>
      <c r="CE424" t="s">
        <v>325</v>
      </c>
      <c r="CF424" s="11">
        <v>0</v>
      </c>
      <c r="CG424" t="str">
        <f>_xll.SNL.Clients.Office.Excel.Functions.SPG(CD424, "SP_COUNTRY_NAME")</f>
        <v>USA</v>
      </c>
      <c r="CH424" t="s">
        <v>1830</v>
      </c>
      <c r="CI424">
        <v>5787808</v>
      </c>
      <c r="CJ424" t="s">
        <v>398</v>
      </c>
      <c r="CK424" s="11">
        <v>0</v>
      </c>
      <c r="CL424" t="str">
        <f>_xll.SNL.Clients.Office.Excel.Functions.SPG(CI424, "SP_COUNTRY_NAME")</f>
        <v>Japan</v>
      </c>
      <c r="CQ424" t="str">
        <f>_xll.SNL.Clients.Office.Excel.Functions.SPG(CN424, "SP_COUNTRY_NAME")</f>
        <v>#INVALID COMPANY ID</v>
      </c>
      <c r="CV424" t="str">
        <f>_xll.SNL.Clients.Office.Excel.Functions.SPG(CS424, "SP_COUNTRY_NAME")</f>
        <v>#INVALID COMPANY ID</v>
      </c>
      <c r="CW424" t="s">
        <v>1830</v>
      </c>
      <c r="CX424">
        <v>5787808</v>
      </c>
      <c r="CY424" t="s">
        <v>398</v>
      </c>
      <c r="CZ424" s="11">
        <v>0</v>
      </c>
      <c r="DA424" t="str">
        <f>_xll.SNL.Clients.Office.Excel.Functions.SPG(CX424, "SP_COUNTRY_NAME")</f>
        <v>Japan</v>
      </c>
      <c r="DF424" t="str">
        <f>_xll.SNL.Clients.Office.Excel.Functions.SPG(DC424, "SP_COUNTRY_NAME")</f>
        <v>#INVALID COMPANY ID</v>
      </c>
      <c r="DK424" t="str">
        <f>_xll.SNL.Clients.Office.Excel.Functions.SPG(DH424, "SP_COUNTRY_NAME")</f>
        <v>#INVALID COMPANY ID</v>
      </c>
      <c r="DP424" t="str">
        <f>_xll.SNL.Clients.Office.Excel.Functions.SPG(DM424, "SP_COUNTRY_NAME")</f>
        <v>#INVALID COMPANY ID</v>
      </c>
      <c r="DU424" t="str">
        <f>_xll.SNL.Clients.Office.Excel.Functions.SPG(DR424, "SP_COUNTRY_NAME")</f>
        <v>#INVALID COMPANY ID</v>
      </c>
      <c r="DZ424" t="str">
        <f>_xll.SNL.Clients.Office.Excel.Functions.SPG(DW424, "SP_COUNTRY_NAME")</f>
        <v>#INVALID COMPANY ID</v>
      </c>
      <c r="EE424" t="str">
        <f>_xll.SNL.Clients.Office.Excel.Functions.SPG(EB424, "SP_COUNTRY_NAME")</f>
        <v>#INVALID COMPANY ID</v>
      </c>
      <c r="EF424" t="s">
        <v>749</v>
      </c>
      <c r="EG424">
        <v>105607411</v>
      </c>
      <c r="EH424" t="s">
        <v>398</v>
      </c>
      <c r="EI424" s="11">
        <v>0</v>
      </c>
      <c r="EJ424" t="str">
        <f>_xll.SNL.Clients.Office.Excel.Functions.SPG(EG424, "SP_COUNTRY_NAME")</f>
        <v>South Africa</v>
      </c>
      <c r="EO424" t="str">
        <f>_xll.SNL.Clients.Office.Excel.Functions.SPG(EL424, "SP_COUNTRY_NAME")</f>
        <v>#INVALID COMPANY ID</v>
      </c>
      <c r="ET424" t="str">
        <f>_xll.SNL.Clients.Office.Excel.Functions.SPG(EQ424, "SP_COUNTRY_NAME")</f>
        <v>#INVALID COMPANY ID</v>
      </c>
      <c r="EY424" t="str">
        <f>_xll.SNL.Clients.Office.Excel.Functions.SPG(EV424, "SP_COUNTRY_NAME")</f>
        <v>#INVALID COMPANY ID</v>
      </c>
      <c r="EZ424" t="s">
        <v>1539</v>
      </c>
      <c r="FA424">
        <v>101548481</v>
      </c>
      <c r="FB424" t="s">
        <v>325</v>
      </c>
      <c r="FC424" s="11">
        <v>0</v>
      </c>
      <c r="FD424" t="str">
        <f>_xll.SNL.Clients.Office.Excel.Functions.SPG(FA424, "SP_COUNTRY_NAME")</f>
        <v>USA</v>
      </c>
      <c r="FE424" t="s">
        <v>1539</v>
      </c>
      <c r="FF424">
        <v>101548481</v>
      </c>
      <c r="FG424" t="s">
        <v>325</v>
      </c>
      <c r="FH424" s="11">
        <v>0</v>
      </c>
      <c r="FI424" t="str">
        <f>_xll.SNL.Clients.Office.Excel.Functions.SPG(FF424, "SP_COUNTRY_NAME")</f>
        <v>USA</v>
      </c>
      <c r="FJ424" t="s">
        <v>1830</v>
      </c>
      <c r="FK424">
        <v>5787808</v>
      </c>
      <c r="FL424" t="s">
        <v>398</v>
      </c>
      <c r="FM424" s="11">
        <v>0</v>
      </c>
      <c r="FN424" t="str">
        <f>_xll.SNL.Clients.Office.Excel.Functions.SPG(FK424, "SP_COUNTRY_NAME")</f>
        <v>Japan</v>
      </c>
      <c r="FS424" t="str">
        <f>_xll.SNL.Clients.Office.Excel.Functions.SPG(FP424, "SP_COUNTRY_NAME")</f>
        <v>#INVALID COMPANY ID</v>
      </c>
      <c r="FT424" t="s">
        <v>749</v>
      </c>
      <c r="FU424">
        <v>105607411</v>
      </c>
      <c r="FV424" t="s">
        <v>398</v>
      </c>
      <c r="FW424" s="11">
        <v>0</v>
      </c>
      <c r="FX424" t="str">
        <f>_xll.SNL.Clients.Office.Excel.Functions.SPG(FU424, "SP_COUNTRY_NAME")</f>
        <v>South Africa</v>
      </c>
      <c r="GC424" t="str">
        <f>_xll.SNL.Clients.Office.Excel.Functions.SPG(FZ424, "SP_COUNTRY_NAME")</f>
        <v>#INVALID COMPANY ID</v>
      </c>
      <c r="GH424" t="str">
        <f>_xll.SNL.Clients.Office.Excel.Functions.SPG(GE424, "SP_COUNTRY_NAME")</f>
        <v>#INVALID COMPANY ID</v>
      </c>
      <c r="GM424" t="str">
        <f>_xll.SNL.Clients.Office.Excel.Functions.SPG(GJ424, "SP_COUNTRY_NAME")</f>
        <v>#INVALID COMPANY ID</v>
      </c>
      <c r="GR424" t="str">
        <f>_xll.SNL.Clients.Office.Excel.Functions.SPG(GO424, "SP_COUNTRY_NAME")</f>
        <v>#INVALID COMPANY ID</v>
      </c>
      <c r="GW424" t="str">
        <f>_xll.SNL.Clients.Office.Excel.Functions.SPG(GT424, "SP_COUNTRY_NAME")</f>
        <v>#INVALID COMPANY ID</v>
      </c>
      <c r="HB424" t="str">
        <f>_xll.SNL.Clients.Office.Excel.Functions.SPG(GY424, "SP_COUNTRY_NAME")</f>
        <v>#INVALID COMPANY ID</v>
      </c>
      <c r="HC424" t="s">
        <v>1830</v>
      </c>
      <c r="HD424">
        <v>5787808</v>
      </c>
      <c r="HE424" t="s">
        <v>398</v>
      </c>
      <c r="HF424" s="11">
        <v>0</v>
      </c>
      <c r="HG424" t="str">
        <f>_xll.SNL.Clients.Office.Excel.Functions.SPG(HD424, "SP_COUNTRY_NAME")</f>
        <v>Japan</v>
      </c>
      <c r="HL424" t="str">
        <f>_xll.SNL.Clients.Office.Excel.Functions.SPG(HI424, "SP_COUNTRY_NAME")</f>
        <v>#INVALID COMPANY ID</v>
      </c>
      <c r="HQ424" t="str">
        <f>_xll.SNL.Clients.Office.Excel.Functions.SPG(HN424, "SP_COUNTRY_NAME")</f>
        <v>#INVALID COMPANY ID</v>
      </c>
      <c r="HR424" t="s">
        <v>1830</v>
      </c>
      <c r="HS424">
        <v>5787808</v>
      </c>
      <c r="HT424" t="s">
        <v>398</v>
      </c>
      <c r="HU424" s="11">
        <v>0</v>
      </c>
      <c r="HV424" t="str">
        <f>_xll.SNL.Clients.Office.Excel.Functions.SPG(HS424, "SP_COUNTRY_NAME")</f>
        <v>Japan</v>
      </c>
      <c r="HW424" t="s">
        <v>749</v>
      </c>
      <c r="HX424">
        <v>105607411</v>
      </c>
      <c r="HY424" t="s">
        <v>398</v>
      </c>
      <c r="HZ424" s="11">
        <v>0</v>
      </c>
      <c r="IA424" t="str">
        <f>_xll.SNL.Clients.Office.Excel.Functions.SPG(HX424, "SP_COUNTRY_NAME")</f>
        <v>South Africa</v>
      </c>
      <c r="IF424" t="str">
        <f>_xll.SNL.Clients.Office.Excel.Functions.SPG(IC424, "SP_COUNTRY_NAME")</f>
        <v>#INVALID COMPANY ID</v>
      </c>
      <c r="IK424" t="str">
        <f>_xll.SNL.Clients.Office.Excel.Functions.SPG(IH424, "SP_COUNTRY_NAME")</f>
        <v>#INVALID COMPANY ID</v>
      </c>
      <c r="IP424" t="str">
        <f>_xll.SNL.Clients.Office.Excel.Functions.SPG(IM424, "SP_COUNTRY_NAME")</f>
        <v>#INVALID COMPANY ID</v>
      </c>
      <c r="IU424" t="str">
        <f>_xll.SNL.Clients.Office.Excel.Functions.SPG(IR424, "SP_COUNTRY_NAME")</f>
        <v>#INVALID COMPANY ID</v>
      </c>
      <c r="IZ424" t="str">
        <f>_xll.SNL.Clients.Office.Excel.Functions.SPG(IW424, "SP_COUNTRY_NAME")</f>
        <v>#INVALID COMPANY ID</v>
      </c>
      <c r="JE424" t="str">
        <f>_xll.SNL.Clients.Office.Excel.Functions.SPG(JB424, "SP_COUNTRY_NAME")</f>
        <v>#INVALID COMPANY ID</v>
      </c>
      <c r="JJ424" t="str">
        <f>_xll.SNL.Clients.Office.Excel.Functions.SPG(JG424, "SP_COUNTRY_NAME")</f>
        <v>#INVALID COMPANY ID</v>
      </c>
      <c r="JK424" t="s">
        <v>1539</v>
      </c>
      <c r="JL424">
        <v>101548481</v>
      </c>
      <c r="JM424" t="s">
        <v>325</v>
      </c>
      <c r="JN424" s="11">
        <v>0</v>
      </c>
      <c r="JO424" t="str">
        <f>_xll.SNL.Clients.Office.Excel.Functions.SPG(JL424, "SP_COUNTRY_NAME")</f>
        <v>USA</v>
      </c>
      <c r="JT424" t="str">
        <f>_xll.SNL.Clients.Office.Excel.Functions.SPG(JQ424, "SP_COUNTRY_NAME")</f>
        <v>#INVALID COMPANY ID</v>
      </c>
      <c r="JY424" t="str">
        <f>_xll.SNL.Clients.Office.Excel.Functions.SPG(JV424, "SP_COUNTRY_NAME")</f>
        <v>#INVALID COMPANY ID</v>
      </c>
      <c r="JZ424" t="s">
        <v>1830</v>
      </c>
      <c r="KA424">
        <v>5787808</v>
      </c>
      <c r="KB424" t="s">
        <v>398</v>
      </c>
      <c r="KC424" s="11">
        <v>0</v>
      </c>
      <c r="KD424" t="str">
        <f>_xll.SNL.Clients.Office.Excel.Functions.SPG(KA424, "SP_COUNTRY_NAME")</f>
        <v>Japan</v>
      </c>
      <c r="KI424" t="str">
        <f>_xll.SNL.Clients.Office.Excel.Functions.SPG(KF424, "SP_COUNTRY_NAME")</f>
        <v>#INVALID COMPANY ID</v>
      </c>
      <c r="KN424" t="str">
        <f>_xll.SNL.Clients.Office.Excel.Functions.SPG(KK424, "SP_COUNTRY_NAME")</f>
        <v>#INVALID COMPANY ID</v>
      </c>
    </row>
    <row r="425" spans="5:300" x14ac:dyDescent="0.35">
      <c r="E425" t="str">
        <f>_xll.SNL.Clients.Office.Excel.Functions.SPG(B425, "SP_COUNTRY_NAME")</f>
        <v>#INVALID COMPANY ID</v>
      </c>
      <c r="J425" t="str">
        <f>_xll.SNL.Clients.Office.Excel.Functions.SPG(G425, "SP_COUNTRY_NAME")</f>
        <v>#INVALID COMPANY ID</v>
      </c>
      <c r="O425" t="str">
        <f>_xll.SNL.Clients.Office.Excel.Functions.SPG(L425, "SP_COUNTRY_NAME")</f>
        <v>#INVALID COMPANY ID</v>
      </c>
      <c r="P425" t="s">
        <v>899</v>
      </c>
      <c r="Q425">
        <v>5848043</v>
      </c>
      <c r="R425" t="s">
        <v>398</v>
      </c>
      <c r="S425" s="11">
        <v>0</v>
      </c>
      <c r="T425" t="str">
        <f>_xll.SNL.Clients.Office.Excel.Functions.SPG(Q425, "SP_COUNTRY_NAME")</f>
        <v>Switzerland</v>
      </c>
      <c r="Y425" t="str">
        <f>_xll.SNL.Clients.Office.Excel.Functions.SPG(V425, "SP_COUNTRY_NAME")</f>
        <v>#INVALID COMPANY ID</v>
      </c>
      <c r="AD425" t="str">
        <f>_xll.SNL.Clients.Office.Excel.Functions.SPG(AA425, "SP_COUNTRY_NAME")</f>
        <v>#INVALID COMPANY ID</v>
      </c>
      <c r="AI425" t="str">
        <f>_xll.SNL.Clients.Office.Excel.Functions.SPG(AF425, "SP_COUNTRY_NAME")</f>
        <v>#INVALID COMPANY ID</v>
      </c>
      <c r="AJ425" t="s">
        <v>899</v>
      </c>
      <c r="AK425">
        <v>5848043</v>
      </c>
      <c r="AL425" t="s">
        <v>398</v>
      </c>
      <c r="AM425" s="11">
        <v>0</v>
      </c>
      <c r="AN425" t="str">
        <f>_xll.SNL.Clients.Office.Excel.Functions.SPG(AK425, "SP_COUNTRY_NAME")</f>
        <v>Switzerland</v>
      </c>
      <c r="AS425" t="str">
        <f>_xll.SNL.Clients.Office.Excel.Functions.SPG(AP425, "SP_COUNTRY_NAME")</f>
        <v>#INVALID COMPANY ID</v>
      </c>
      <c r="AX425" t="str">
        <f>_xll.SNL.Clients.Office.Excel.Functions.SPG(AU425, "SP_COUNTRY_NAME")</f>
        <v>#INVALID COMPANY ID</v>
      </c>
      <c r="BC425" t="str">
        <f>_xll.SNL.Clients.Office.Excel.Functions.SPG(AZ425, "SP_COUNTRY_NAME")</f>
        <v>#INVALID COMPANY ID</v>
      </c>
      <c r="BH425" t="str">
        <f>_xll.SNL.Clients.Office.Excel.Functions.SPG(BE425, "SP_COUNTRY_NAME")</f>
        <v>#INVALID COMPANY ID</v>
      </c>
      <c r="BM425" t="str">
        <f>_xll.SNL.Clients.Office.Excel.Functions.SPG(BJ425, "SP_COUNTRY_NAME")</f>
        <v>#INVALID COMPANY ID</v>
      </c>
      <c r="BR425" t="str">
        <f>_xll.SNL.Clients.Office.Excel.Functions.SPG(BO425, "SP_COUNTRY_NAME")</f>
        <v>#INVALID COMPANY ID</v>
      </c>
      <c r="BW425" t="str">
        <f>_xll.SNL.Clients.Office.Excel.Functions.SPG(BT425, "SP_COUNTRY_NAME")</f>
        <v>#INVALID COMPANY ID</v>
      </c>
      <c r="BX425" t="s">
        <v>891</v>
      </c>
      <c r="BY425">
        <v>4337895</v>
      </c>
      <c r="BZ425" t="s">
        <v>403</v>
      </c>
      <c r="CA425" s="11">
        <v>0</v>
      </c>
      <c r="CB425" t="str">
        <f>_xll.SNL.Clients.Office.Excel.Functions.SPG(BY425, "SP_COUNTRY_NAME")</f>
        <v>USA</v>
      </c>
      <c r="CC425" t="s">
        <v>642</v>
      </c>
      <c r="CD425">
        <v>4035337</v>
      </c>
      <c r="CE425" t="s">
        <v>398</v>
      </c>
      <c r="CF425" s="11">
        <v>0</v>
      </c>
      <c r="CG425" t="str">
        <f>_xll.SNL.Clients.Office.Excel.Functions.SPG(CD425, "SP_COUNTRY_NAME")</f>
        <v>USA</v>
      </c>
      <c r="CH425" t="s">
        <v>891</v>
      </c>
      <c r="CI425">
        <v>4337895</v>
      </c>
      <c r="CJ425" t="s">
        <v>403</v>
      </c>
      <c r="CK425" s="11">
        <v>0</v>
      </c>
      <c r="CL425" t="str">
        <f>_xll.SNL.Clients.Office.Excel.Functions.SPG(CI425, "SP_COUNTRY_NAME")</f>
        <v>USA</v>
      </c>
      <c r="CQ425" t="str">
        <f>_xll.SNL.Clients.Office.Excel.Functions.SPG(CN425, "SP_COUNTRY_NAME")</f>
        <v>#INVALID COMPANY ID</v>
      </c>
      <c r="CV425" t="str">
        <f>_xll.SNL.Clients.Office.Excel.Functions.SPG(CS425, "SP_COUNTRY_NAME")</f>
        <v>#INVALID COMPANY ID</v>
      </c>
      <c r="CW425" t="s">
        <v>891</v>
      </c>
      <c r="CX425">
        <v>4337895</v>
      </c>
      <c r="CY425" t="s">
        <v>403</v>
      </c>
      <c r="CZ425" s="11">
        <v>0</v>
      </c>
      <c r="DA425" t="str">
        <f>_xll.SNL.Clients.Office.Excel.Functions.SPG(CX425, "SP_COUNTRY_NAME")</f>
        <v>USA</v>
      </c>
      <c r="DF425" t="str">
        <f>_xll.SNL.Clients.Office.Excel.Functions.SPG(DC425, "SP_COUNTRY_NAME")</f>
        <v>#INVALID COMPANY ID</v>
      </c>
      <c r="DK425" t="str">
        <f>_xll.SNL.Clients.Office.Excel.Functions.SPG(DH425, "SP_COUNTRY_NAME")</f>
        <v>#INVALID COMPANY ID</v>
      </c>
      <c r="DP425" t="str">
        <f>_xll.SNL.Clients.Office.Excel.Functions.SPG(DM425, "SP_COUNTRY_NAME")</f>
        <v>#INVALID COMPANY ID</v>
      </c>
      <c r="DU425" t="str">
        <f>_xll.SNL.Clients.Office.Excel.Functions.SPG(DR425, "SP_COUNTRY_NAME")</f>
        <v>#INVALID COMPANY ID</v>
      </c>
      <c r="DZ425" t="str">
        <f>_xll.SNL.Clients.Office.Excel.Functions.SPG(DW425, "SP_COUNTRY_NAME")</f>
        <v>#INVALID COMPANY ID</v>
      </c>
      <c r="EE425" t="str">
        <f>_xll.SNL.Clients.Office.Excel.Functions.SPG(EB425, "SP_COUNTRY_NAME")</f>
        <v>#INVALID COMPANY ID</v>
      </c>
      <c r="EF425" t="s">
        <v>1207</v>
      </c>
      <c r="EG425">
        <v>4240614</v>
      </c>
      <c r="EH425" t="s">
        <v>398</v>
      </c>
      <c r="EI425" s="11">
        <v>0</v>
      </c>
      <c r="EJ425" t="str">
        <f>_xll.SNL.Clients.Office.Excel.Functions.SPG(EG425, "SP_COUNTRY_NAME")</f>
        <v>Taiwan</v>
      </c>
      <c r="EO425" t="str">
        <f>_xll.SNL.Clients.Office.Excel.Functions.SPG(EL425, "SP_COUNTRY_NAME")</f>
        <v>#INVALID COMPANY ID</v>
      </c>
      <c r="ET425" t="str">
        <f>_xll.SNL.Clients.Office.Excel.Functions.SPG(EQ425, "SP_COUNTRY_NAME")</f>
        <v>#INVALID COMPANY ID</v>
      </c>
      <c r="EY425" t="str">
        <f>_xll.SNL.Clients.Office.Excel.Functions.SPG(EV425, "SP_COUNTRY_NAME")</f>
        <v>#INVALID COMPANY ID</v>
      </c>
      <c r="EZ425" t="s">
        <v>642</v>
      </c>
      <c r="FA425">
        <v>4035337</v>
      </c>
      <c r="FB425" t="s">
        <v>398</v>
      </c>
      <c r="FC425" s="11">
        <v>0</v>
      </c>
      <c r="FD425" t="str">
        <f>_xll.SNL.Clients.Office.Excel.Functions.SPG(FA425, "SP_COUNTRY_NAME")</f>
        <v>USA</v>
      </c>
      <c r="FE425" t="s">
        <v>642</v>
      </c>
      <c r="FF425">
        <v>4035337</v>
      </c>
      <c r="FG425" t="s">
        <v>398</v>
      </c>
      <c r="FH425" s="11">
        <v>0</v>
      </c>
      <c r="FI425" t="str">
        <f>_xll.SNL.Clients.Office.Excel.Functions.SPG(FF425, "SP_COUNTRY_NAME")</f>
        <v>USA</v>
      </c>
      <c r="FJ425" t="s">
        <v>891</v>
      </c>
      <c r="FK425">
        <v>4337895</v>
      </c>
      <c r="FL425" t="s">
        <v>403</v>
      </c>
      <c r="FM425" s="11">
        <v>0</v>
      </c>
      <c r="FN425" t="str">
        <f>_xll.SNL.Clients.Office.Excel.Functions.SPG(FK425, "SP_COUNTRY_NAME")</f>
        <v>USA</v>
      </c>
      <c r="FS425" t="str">
        <f>_xll.SNL.Clients.Office.Excel.Functions.SPG(FP425, "SP_COUNTRY_NAME")</f>
        <v>#INVALID COMPANY ID</v>
      </c>
      <c r="FT425" t="s">
        <v>1207</v>
      </c>
      <c r="FU425">
        <v>4240614</v>
      </c>
      <c r="FV425" t="s">
        <v>398</v>
      </c>
      <c r="FW425" s="11">
        <v>0</v>
      </c>
      <c r="FX425" t="str">
        <f>_xll.SNL.Clients.Office.Excel.Functions.SPG(FU425, "SP_COUNTRY_NAME")</f>
        <v>Taiwan</v>
      </c>
      <c r="GC425" t="str">
        <f>_xll.SNL.Clients.Office.Excel.Functions.SPG(FZ425, "SP_COUNTRY_NAME")</f>
        <v>#INVALID COMPANY ID</v>
      </c>
      <c r="GH425" t="str">
        <f>_xll.SNL.Clients.Office.Excel.Functions.SPG(GE425, "SP_COUNTRY_NAME")</f>
        <v>#INVALID COMPANY ID</v>
      </c>
      <c r="GM425" t="str">
        <f>_xll.SNL.Clients.Office.Excel.Functions.SPG(GJ425, "SP_COUNTRY_NAME")</f>
        <v>#INVALID COMPANY ID</v>
      </c>
      <c r="GR425" t="str">
        <f>_xll.SNL.Clients.Office.Excel.Functions.SPG(GO425, "SP_COUNTRY_NAME")</f>
        <v>#INVALID COMPANY ID</v>
      </c>
      <c r="GW425" t="str">
        <f>_xll.SNL.Clients.Office.Excel.Functions.SPG(GT425, "SP_COUNTRY_NAME")</f>
        <v>#INVALID COMPANY ID</v>
      </c>
      <c r="HB425" t="str">
        <f>_xll.SNL.Clients.Office.Excel.Functions.SPG(GY425, "SP_COUNTRY_NAME")</f>
        <v>#INVALID COMPANY ID</v>
      </c>
      <c r="HC425" t="s">
        <v>891</v>
      </c>
      <c r="HD425">
        <v>4337895</v>
      </c>
      <c r="HE425" t="s">
        <v>403</v>
      </c>
      <c r="HF425" s="11">
        <v>0</v>
      </c>
      <c r="HG425" t="str">
        <f>_xll.SNL.Clients.Office.Excel.Functions.SPG(HD425, "SP_COUNTRY_NAME")</f>
        <v>USA</v>
      </c>
      <c r="HL425" t="str">
        <f>_xll.SNL.Clients.Office.Excel.Functions.SPG(HI425, "SP_COUNTRY_NAME")</f>
        <v>#INVALID COMPANY ID</v>
      </c>
      <c r="HQ425" t="str">
        <f>_xll.SNL.Clients.Office.Excel.Functions.SPG(HN425, "SP_COUNTRY_NAME")</f>
        <v>#INVALID COMPANY ID</v>
      </c>
      <c r="HR425" t="s">
        <v>891</v>
      </c>
      <c r="HS425">
        <v>4337895</v>
      </c>
      <c r="HT425" t="s">
        <v>403</v>
      </c>
      <c r="HU425" s="11">
        <v>0</v>
      </c>
      <c r="HV425" t="str">
        <f>_xll.SNL.Clients.Office.Excel.Functions.SPG(HS425, "SP_COUNTRY_NAME")</f>
        <v>USA</v>
      </c>
      <c r="HW425" t="s">
        <v>1207</v>
      </c>
      <c r="HX425">
        <v>4240614</v>
      </c>
      <c r="HY425" t="s">
        <v>398</v>
      </c>
      <c r="HZ425" s="11">
        <v>0</v>
      </c>
      <c r="IA425" t="str">
        <f>_xll.SNL.Clients.Office.Excel.Functions.SPG(HX425, "SP_COUNTRY_NAME")</f>
        <v>Taiwan</v>
      </c>
      <c r="IF425" t="str">
        <f>_xll.SNL.Clients.Office.Excel.Functions.SPG(IC425, "SP_COUNTRY_NAME")</f>
        <v>#INVALID COMPANY ID</v>
      </c>
      <c r="IK425" t="str">
        <f>_xll.SNL.Clients.Office.Excel.Functions.SPG(IH425, "SP_COUNTRY_NAME")</f>
        <v>#INVALID COMPANY ID</v>
      </c>
      <c r="IP425" t="str">
        <f>_xll.SNL.Clients.Office.Excel.Functions.SPG(IM425, "SP_COUNTRY_NAME")</f>
        <v>#INVALID COMPANY ID</v>
      </c>
      <c r="IU425" t="str">
        <f>_xll.SNL.Clients.Office.Excel.Functions.SPG(IR425, "SP_COUNTRY_NAME")</f>
        <v>#INVALID COMPANY ID</v>
      </c>
      <c r="IZ425" t="str">
        <f>_xll.SNL.Clients.Office.Excel.Functions.SPG(IW425, "SP_COUNTRY_NAME")</f>
        <v>#INVALID COMPANY ID</v>
      </c>
      <c r="JE425" t="str">
        <f>_xll.SNL.Clients.Office.Excel.Functions.SPG(JB425, "SP_COUNTRY_NAME")</f>
        <v>#INVALID COMPANY ID</v>
      </c>
      <c r="JJ425" t="str">
        <f>_xll.SNL.Clients.Office.Excel.Functions.SPG(JG425, "SP_COUNTRY_NAME")</f>
        <v>#INVALID COMPANY ID</v>
      </c>
      <c r="JK425" t="s">
        <v>642</v>
      </c>
      <c r="JL425">
        <v>4035337</v>
      </c>
      <c r="JM425" t="s">
        <v>398</v>
      </c>
      <c r="JN425" s="11">
        <v>0</v>
      </c>
      <c r="JO425" t="str">
        <f>_xll.SNL.Clients.Office.Excel.Functions.SPG(JL425, "SP_COUNTRY_NAME")</f>
        <v>USA</v>
      </c>
      <c r="JT425" t="str">
        <f>_xll.SNL.Clients.Office.Excel.Functions.SPG(JQ425, "SP_COUNTRY_NAME")</f>
        <v>#INVALID COMPANY ID</v>
      </c>
      <c r="JY425" t="str">
        <f>_xll.SNL.Clients.Office.Excel.Functions.SPG(JV425, "SP_COUNTRY_NAME")</f>
        <v>#INVALID COMPANY ID</v>
      </c>
      <c r="JZ425" t="s">
        <v>891</v>
      </c>
      <c r="KA425">
        <v>4337895</v>
      </c>
      <c r="KB425" t="s">
        <v>403</v>
      </c>
      <c r="KC425" s="11">
        <v>0</v>
      </c>
      <c r="KD425" t="str">
        <f>_xll.SNL.Clients.Office.Excel.Functions.SPG(KA425, "SP_COUNTRY_NAME")</f>
        <v>USA</v>
      </c>
      <c r="KI425" t="str">
        <f>_xll.SNL.Clients.Office.Excel.Functions.SPG(KF425, "SP_COUNTRY_NAME")</f>
        <v>#INVALID COMPANY ID</v>
      </c>
      <c r="KN425" t="str">
        <f>_xll.SNL.Clients.Office.Excel.Functions.SPG(KK425, "SP_COUNTRY_NAME")</f>
        <v>#INVALID COMPANY ID</v>
      </c>
    </row>
    <row r="426" spans="5:300" x14ac:dyDescent="0.35">
      <c r="E426" t="str">
        <f>_xll.SNL.Clients.Office.Excel.Functions.SPG(B426, "SP_COUNTRY_NAME")</f>
        <v>#INVALID COMPANY ID</v>
      </c>
      <c r="J426" t="str">
        <f>_xll.SNL.Clients.Office.Excel.Functions.SPG(G426, "SP_COUNTRY_NAME")</f>
        <v>#INVALID COMPANY ID</v>
      </c>
      <c r="O426" t="str">
        <f>_xll.SNL.Clients.Office.Excel.Functions.SPG(L426, "SP_COUNTRY_NAME")</f>
        <v>#INVALID COMPANY ID</v>
      </c>
      <c r="P426" t="s">
        <v>730</v>
      </c>
      <c r="Q426">
        <v>7490911</v>
      </c>
      <c r="R426" t="s">
        <v>398</v>
      </c>
      <c r="S426" s="11">
        <v>0</v>
      </c>
      <c r="T426" t="str">
        <f>_xll.SNL.Clients.Office.Excel.Functions.SPG(Q426, "SP_COUNTRY_NAME")</f>
        <v>South Africa</v>
      </c>
      <c r="Y426" t="str">
        <f>_xll.SNL.Clients.Office.Excel.Functions.SPG(V426, "SP_COUNTRY_NAME")</f>
        <v>#INVALID COMPANY ID</v>
      </c>
      <c r="AD426" t="str">
        <f>_xll.SNL.Clients.Office.Excel.Functions.SPG(AA426, "SP_COUNTRY_NAME")</f>
        <v>#INVALID COMPANY ID</v>
      </c>
      <c r="AI426" t="str">
        <f>_xll.SNL.Clients.Office.Excel.Functions.SPG(AF426, "SP_COUNTRY_NAME")</f>
        <v>#INVALID COMPANY ID</v>
      </c>
      <c r="AJ426" t="s">
        <v>730</v>
      </c>
      <c r="AK426">
        <v>7490911</v>
      </c>
      <c r="AL426" t="s">
        <v>398</v>
      </c>
      <c r="AM426" s="11">
        <v>0</v>
      </c>
      <c r="AN426" t="str">
        <f>_xll.SNL.Clients.Office.Excel.Functions.SPG(AK426, "SP_COUNTRY_NAME")</f>
        <v>South Africa</v>
      </c>
      <c r="AS426" t="str">
        <f>_xll.SNL.Clients.Office.Excel.Functions.SPG(AP426, "SP_COUNTRY_NAME")</f>
        <v>#INVALID COMPANY ID</v>
      </c>
      <c r="AX426" t="str">
        <f>_xll.SNL.Clients.Office.Excel.Functions.SPG(AU426, "SP_COUNTRY_NAME")</f>
        <v>#INVALID COMPANY ID</v>
      </c>
      <c r="BC426" t="str">
        <f>_xll.SNL.Clients.Office.Excel.Functions.SPG(AZ426, "SP_COUNTRY_NAME")</f>
        <v>#INVALID COMPANY ID</v>
      </c>
      <c r="BH426" t="str">
        <f>_xll.SNL.Clients.Office.Excel.Functions.SPG(BE426, "SP_COUNTRY_NAME")</f>
        <v>#INVALID COMPANY ID</v>
      </c>
      <c r="BM426" t="str">
        <f>_xll.SNL.Clients.Office.Excel.Functions.SPG(BJ426, "SP_COUNTRY_NAME")</f>
        <v>#INVALID COMPANY ID</v>
      </c>
      <c r="BR426" t="str">
        <f>_xll.SNL.Clients.Office.Excel.Functions.SPG(BO426, "SP_COUNTRY_NAME")</f>
        <v>#INVALID COMPANY ID</v>
      </c>
      <c r="BW426" t="str">
        <f>_xll.SNL.Clients.Office.Excel.Functions.SPG(BT426, "SP_COUNTRY_NAME")</f>
        <v>#INVALID COMPANY ID</v>
      </c>
      <c r="BX426" t="s">
        <v>1831</v>
      </c>
      <c r="BY426" t="s">
        <v>348</v>
      </c>
      <c r="BZ426" t="s">
        <v>406</v>
      </c>
      <c r="CA426" s="11">
        <v>0</v>
      </c>
      <c r="CB426" t="str">
        <f>_xll.SNL.Clients.Office.Excel.Functions.SPG(BY426, "SP_COUNTRY_NAME")</f>
        <v>China</v>
      </c>
      <c r="CC426" t="s">
        <v>1540</v>
      </c>
      <c r="CD426">
        <v>4275835</v>
      </c>
      <c r="CE426" t="s">
        <v>398</v>
      </c>
      <c r="CF426" s="11">
        <v>0</v>
      </c>
      <c r="CG426" t="str">
        <f>_xll.SNL.Clients.Office.Excel.Functions.SPG(CD426, "SP_COUNTRY_NAME")</f>
        <v>Brazil</v>
      </c>
      <c r="CH426" t="s">
        <v>1831</v>
      </c>
      <c r="CI426" t="s">
        <v>348</v>
      </c>
      <c r="CJ426" t="s">
        <v>406</v>
      </c>
      <c r="CK426" s="11">
        <v>0</v>
      </c>
      <c r="CL426" t="str">
        <f>_xll.SNL.Clients.Office.Excel.Functions.SPG(CI426, "SP_COUNTRY_NAME")</f>
        <v>China</v>
      </c>
      <c r="CQ426" t="str">
        <f>_xll.SNL.Clients.Office.Excel.Functions.SPG(CN426, "SP_COUNTRY_NAME")</f>
        <v>#INVALID COMPANY ID</v>
      </c>
      <c r="CV426" t="str">
        <f>_xll.SNL.Clients.Office.Excel.Functions.SPG(CS426, "SP_COUNTRY_NAME")</f>
        <v>#INVALID COMPANY ID</v>
      </c>
      <c r="CW426" t="s">
        <v>1831</v>
      </c>
      <c r="CX426" t="s">
        <v>348</v>
      </c>
      <c r="CY426" t="s">
        <v>406</v>
      </c>
      <c r="CZ426" s="11">
        <v>0</v>
      </c>
      <c r="DA426" t="str">
        <f>_xll.SNL.Clients.Office.Excel.Functions.SPG(CX426, "SP_COUNTRY_NAME")</f>
        <v>China</v>
      </c>
      <c r="DF426" t="str">
        <f>_xll.SNL.Clients.Office.Excel.Functions.SPG(DC426, "SP_COUNTRY_NAME")</f>
        <v>#INVALID COMPANY ID</v>
      </c>
      <c r="DK426" t="str">
        <f>_xll.SNL.Clients.Office.Excel.Functions.SPG(DH426, "SP_COUNTRY_NAME")</f>
        <v>#INVALID COMPANY ID</v>
      </c>
      <c r="DP426" t="str">
        <f>_xll.SNL.Clients.Office.Excel.Functions.SPG(DM426, "SP_COUNTRY_NAME")</f>
        <v>#INVALID COMPANY ID</v>
      </c>
      <c r="DU426" t="str">
        <f>_xll.SNL.Clients.Office.Excel.Functions.SPG(DR426, "SP_COUNTRY_NAME")</f>
        <v>#INVALID COMPANY ID</v>
      </c>
      <c r="DZ426" t="str">
        <f>_xll.SNL.Clients.Office.Excel.Functions.SPG(DW426, "SP_COUNTRY_NAME")</f>
        <v>#INVALID COMPANY ID</v>
      </c>
      <c r="EE426" t="str">
        <f>_xll.SNL.Clients.Office.Excel.Functions.SPG(EB426, "SP_COUNTRY_NAME")</f>
        <v>#INVALID COMPANY ID</v>
      </c>
      <c r="EF426" t="s">
        <v>754</v>
      </c>
      <c r="EG426">
        <v>5807523</v>
      </c>
      <c r="EH426" t="s">
        <v>398</v>
      </c>
      <c r="EI426" s="11">
        <v>0</v>
      </c>
      <c r="EJ426" t="str">
        <f>_xll.SNL.Clients.Office.Excel.Functions.SPG(EG426, "SP_COUNTRY_NAME")</f>
        <v>South Africa</v>
      </c>
      <c r="EO426" t="str">
        <f>_xll.SNL.Clients.Office.Excel.Functions.SPG(EL426, "SP_COUNTRY_NAME")</f>
        <v>#INVALID COMPANY ID</v>
      </c>
      <c r="ET426" t="str">
        <f>_xll.SNL.Clients.Office.Excel.Functions.SPG(EQ426, "SP_COUNTRY_NAME")</f>
        <v>#INVALID COMPANY ID</v>
      </c>
      <c r="EY426" t="str">
        <f>_xll.SNL.Clients.Office.Excel.Functions.SPG(EV426, "SP_COUNTRY_NAME")</f>
        <v>#INVALID COMPANY ID</v>
      </c>
      <c r="EZ426" t="s">
        <v>1540</v>
      </c>
      <c r="FA426">
        <v>4275835</v>
      </c>
      <c r="FB426" t="s">
        <v>398</v>
      </c>
      <c r="FC426" s="11">
        <v>0</v>
      </c>
      <c r="FD426" t="str">
        <f>_xll.SNL.Clients.Office.Excel.Functions.SPG(FA426, "SP_COUNTRY_NAME")</f>
        <v>Brazil</v>
      </c>
      <c r="FE426" t="s">
        <v>1540</v>
      </c>
      <c r="FF426">
        <v>4275835</v>
      </c>
      <c r="FG426" t="s">
        <v>398</v>
      </c>
      <c r="FH426" s="11">
        <v>0</v>
      </c>
      <c r="FI426" t="str">
        <f>_xll.SNL.Clients.Office.Excel.Functions.SPG(FF426, "SP_COUNTRY_NAME")</f>
        <v>Brazil</v>
      </c>
      <c r="FJ426" t="s">
        <v>1831</v>
      </c>
      <c r="FK426" t="s">
        <v>348</v>
      </c>
      <c r="FL426" t="s">
        <v>406</v>
      </c>
      <c r="FM426" s="11">
        <v>0</v>
      </c>
      <c r="FN426" t="str">
        <f>_xll.SNL.Clients.Office.Excel.Functions.SPG(FK426, "SP_COUNTRY_NAME")</f>
        <v>China</v>
      </c>
      <c r="FS426" t="str">
        <f>_xll.SNL.Clients.Office.Excel.Functions.SPG(FP426, "SP_COUNTRY_NAME")</f>
        <v>#INVALID COMPANY ID</v>
      </c>
      <c r="FT426" t="s">
        <v>754</v>
      </c>
      <c r="FU426">
        <v>5807523</v>
      </c>
      <c r="FV426" t="s">
        <v>398</v>
      </c>
      <c r="FW426" s="11">
        <v>0</v>
      </c>
      <c r="FX426" t="str">
        <f>_xll.SNL.Clients.Office.Excel.Functions.SPG(FU426, "SP_COUNTRY_NAME")</f>
        <v>South Africa</v>
      </c>
      <c r="GC426" t="str">
        <f>_xll.SNL.Clients.Office.Excel.Functions.SPG(FZ426, "SP_COUNTRY_NAME")</f>
        <v>#INVALID COMPANY ID</v>
      </c>
      <c r="GH426" t="str">
        <f>_xll.SNL.Clients.Office.Excel.Functions.SPG(GE426, "SP_COUNTRY_NAME")</f>
        <v>#INVALID COMPANY ID</v>
      </c>
      <c r="GM426" t="str">
        <f>_xll.SNL.Clients.Office.Excel.Functions.SPG(GJ426, "SP_COUNTRY_NAME")</f>
        <v>#INVALID COMPANY ID</v>
      </c>
      <c r="GR426" t="str">
        <f>_xll.SNL.Clients.Office.Excel.Functions.SPG(GO426, "SP_COUNTRY_NAME")</f>
        <v>#INVALID COMPANY ID</v>
      </c>
      <c r="GW426" t="str">
        <f>_xll.SNL.Clients.Office.Excel.Functions.SPG(GT426, "SP_COUNTRY_NAME")</f>
        <v>#INVALID COMPANY ID</v>
      </c>
      <c r="HB426" t="str">
        <f>_xll.SNL.Clients.Office.Excel.Functions.SPG(GY426, "SP_COUNTRY_NAME")</f>
        <v>#INVALID COMPANY ID</v>
      </c>
      <c r="HC426" t="s">
        <v>1831</v>
      </c>
      <c r="HD426" t="s">
        <v>348</v>
      </c>
      <c r="HE426" t="s">
        <v>406</v>
      </c>
      <c r="HF426" s="11">
        <v>0</v>
      </c>
      <c r="HG426" t="str">
        <f>_xll.SNL.Clients.Office.Excel.Functions.SPG(HD426, "SP_COUNTRY_NAME")</f>
        <v>China</v>
      </c>
      <c r="HL426" t="str">
        <f>_xll.SNL.Clients.Office.Excel.Functions.SPG(HI426, "SP_COUNTRY_NAME")</f>
        <v>#INVALID COMPANY ID</v>
      </c>
      <c r="HQ426" t="str">
        <f>_xll.SNL.Clients.Office.Excel.Functions.SPG(HN426, "SP_COUNTRY_NAME")</f>
        <v>#INVALID COMPANY ID</v>
      </c>
      <c r="HR426" t="s">
        <v>1831</v>
      </c>
      <c r="HS426" t="s">
        <v>348</v>
      </c>
      <c r="HT426" t="s">
        <v>406</v>
      </c>
      <c r="HU426" s="11">
        <v>0</v>
      </c>
      <c r="HV426" t="str">
        <f>_xll.SNL.Clients.Office.Excel.Functions.SPG(HS426, "SP_COUNTRY_NAME")</f>
        <v>China</v>
      </c>
      <c r="HW426" t="s">
        <v>754</v>
      </c>
      <c r="HX426">
        <v>5807523</v>
      </c>
      <c r="HY426" t="s">
        <v>398</v>
      </c>
      <c r="HZ426" s="11">
        <v>0</v>
      </c>
      <c r="IA426" t="str">
        <f>_xll.SNL.Clients.Office.Excel.Functions.SPG(HX426, "SP_COUNTRY_NAME")</f>
        <v>South Africa</v>
      </c>
      <c r="IF426" t="str">
        <f>_xll.SNL.Clients.Office.Excel.Functions.SPG(IC426, "SP_COUNTRY_NAME")</f>
        <v>#INVALID COMPANY ID</v>
      </c>
      <c r="IK426" t="str">
        <f>_xll.SNL.Clients.Office.Excel.Functions.SPG(IH426, "SP_COUNTRY_NAME")</f>
        <v>#INVALID COMPANY ID</v>
      </c>
      <c r="IP426" t="str">
        <f>_xll.SNL.Clients.Office.Excel.Functions.SPG(IM426, "SP_COUNTRY_NAME")</f>
        <v>#INVALID COMPANY ID</v>
      </c>
      <c r="IU426" t="str">
        <f>_xll.SNL.Clients.Office.Excel.Functions.SPG(IR426, "SP_COUNTRY_NAME")</f>
        <v>#INVALID COMPANY ID</v>
      </c>
      <c r="IZ426" t="str">
        <f>_xll.SNL.Clients.Office.Excel.Functions.SPG(IW426, "SP_COUNTRY_NAME")</f>
        <v>#INVALID COMPANY ID</v>
      </c>
      <c r="JE426" t="str">
        <f>_xll.SNL.Clients.Office.Excel.Functions.SPG(JB426, "SP_COUNTRY_NAME")</f>
        <v>#INVALID COMPANY ID</v>
      </c>
      <c r="JJ426" t="str">
        <f>_xll.SNL.Clients.Office.Excel.Functions.SPG(JG426, "SP_COUNTRY_NAME")</f>
        <v>#INVALID COMPANY ID</v>
      </c>
      <c r="JK426" t="s">
        <v>1540</v>
      </c>
      <c r="JL426">
        <v>4275835</v>
      </c>
      <c r="JM426" t="s">
        <v>398</v>
      </c>
      <c r="JN426" s="11">
        <v>0</v>
      </c>
      <c r="JO426" t="str">
        <f>_xll.SNL.Clients.Office.Excel.Functions.SPG(JL426, "SP_COUNTRY_NAME")</f>
        <v>Brazil</v>
      </c>
      <c r="JT426" t="str">
        <f>_xll.SNL.Clients.Office.Excel.Functions.SPG(JQ426, "SP_COUNTRY_NAME")</f>
        <v>#INVALID COMPANY ID</v>
      </c>
      <c r="JY426" t="str">
        <f>_xll.SNL.Clients.Office.Excel.Functions.SPG(JV426, "SP_COUNTRY_NAME")</f>
        <v>#INVALID COMPANY ID</v>
      </c>
      <c r="JZ426" t="s">
        <v>1831</v>
      </c>
      <c r="KA426" t="s">
        <v>348</v>
      </c>
      <c r="KB426" t="s">
        <v>406</v>
      </c>
      <c r="KC426" s="11">
        <v>0</v>
      </c>
      <c r="KD426" t="str">
        <f>_xll.SNL.Clients.Office.Excel.Functions.SPG(KA426, "SP_COUNTRY_NAME")</f>
        <v>China</v>
      </c>
      <c r="KI426" t="str">
        <f>_xll.SNL.Clients.Office.Excel.Functions.SPG(KF426, "SP_COUNTRY_NAME")</f>
        <v>#INVALID COMPANY ID</v>
      </c>
      <c r="KN426" t="str">
        <f>_xll.SNL.Clients.Office.Excel.Functions.SPG(KK426, "SP_COUNTRY_NAME")</f>
        <v>#INVALID COMPANY ID</v>
      </c>
    </row>
    <row r="427" spans="5:300" x14ac:dyDescent="0.35">
      <c r="E427" t="str">
        <f>_xll.SNL.Clients.Office.Excel.Functions.SPG(B427, "SP_COUNTRY_NAME")</f>
        <v>#INVALID COMPANY ID</v>
      </c>
      <c r="J427" t="str">
        <f>_xll.SNL.Clients.Office.Excel.Functions.SPG(G427, "SP_COUNTRY_NAME")</f>
        <v>#INVALID COMPANY ID</v>
      </c>
      <c r="O427" t="str">
        <f>_xll.SNL.Clients.Office.Excel.Functions.SPG(L427, "SP_COUNTRY_NAME")</f>
        <v>#INVALID COMPANY ID</v>
      </c>
      <c r="P427" t="s">
        <v>900</v>
      </c>
      <c r="Q427">
        <v>4139008</v>
      </c>
      <c r="R427" t="s">
        <v>398</v>
      </c>
      <c r="S427" s="11">
        <v>0</v>
      </c>
      <c r="T427" t="str">
        <f>_xll.SNL.Clients.Office.Excel.Functions.SPG(Q427, "SP_COUNTRY_NAME")</f>
        <v>Spain</v>
      </c>
      <c r="Y427" t="str">
        <f>_xll.SNL.Clients.Office.Excel.Functions.SPG(V427, "SP_COUNTRY_NAME")</f>
        <v>#INVALID COMPANY ID</v>
      </c>
      <c r="AD427" t="str">
        <f>_xll.SNL.Clients.Office.Excel.Functions.SPG(AA427, "SP_COUNTRY_NAME")</f>
        <v>#INVALID COMPANY ID</v>
      </c>
      <c r="AI427" t="str">
        <f>_xll.SNL.Clients.Office.Excel.Functions.SPG(AF427, "SP_COUNTRY_NAME")</f>
        <v>#INVALID COMPANY ID</v>
      </c>
      <c r="AJ427" t="s">
        <v>900</v>
      </c>
      <c r="AK427">
        <v>4139008</v>
      </c>
      <c r="AL427" t="s">
        <v>398</v>
      </c>
      <c r="AM427" s="11">
        <v>0</v>
      </c>
      <c r="AN427" t="str">
        <f>_xll.SNL.Clients.Office.Excel.Functions.SPG(AK427, "SP_COUNTRY_NAME")</f>
        <v>Spain</v>
      </c>
      <c r="AS427" t="str">
        <f>_xll.SNL.Clients.Office.Excel.Functions.SPG(AP427, "SP_COUNTRY_NAME")</f>
        <v>#INVALID COMPANY ID</v>
      </c>
      <c r="AX427" t="str">
        <f>_xll.SNL.Clients.Office.Excel.Functions.SPG(AU427, "SP_COUNTRY_NAME")</f>
        <v>#INVALID COMPANY ID</v>
      </c>
      <c r="BC427" t="str">
        <f>_xll.SNL.Clients.Office.Excel.Functions.SPG(AZ427, "SP_COUNTRY_NAME")</f>
        <v>#INVALID COMPANY ID</v>
      </c>
      <c r="BH427" t="str">
        <f>_xll.SNL.Clients.Office.Excel.Functions.SPG(BE427, "SP_COUNTRY_NAME")</f>
        <v>#INVALID COMPANY ID</v>
      </c>
      <c r="BM427" t="str">
        <f>_xll.SNL.Clients.Office.Excel.Functions.SPG(BJ427, "SP_COUNTRY_NAME")</f>
        <v>#INVALID COMPANY ID</v>
      </c>
      <c r="BR427" t="str">
        <f>_xll.SNL.Clients.Office.Excel.Functions.SPG(BO427, "SP_COUNTRY_NAME")</f>
        <v>#INVALID COMPANY ID</v>
      </c>
      <c r="BW427" t="str">
        <f>_xll.SNL.Clients.Office.Excel.Functions.SPG(BT427, "SP_COUNTRY_NAME")</f>
        <v>#INVALID COMPANY ID</v>
      </c>
      <c r="BX427" t="s">
        <v>1832</v>
      </c>
      <c r="BY427">
        <v>1984064</v>
      </c>
      <c r="BZ427" t="s">
        <v>401</v>
      </c>
      <c r="CA427" s="11">
        <v>0</v>
      </c>
      <c r="CB427" t="str">
        <f>_xll.SNL.Clients.Office.Excel.Functions.SPG(BY427, "SP_COUNTRY_NAME")</f>
        <v>USA</v>
      </c>
      <c r="CC427" t="s">
        <v>1541</v>
      </c>
      <c r="CD427">
        <v>111122</v>
      </c>
      <c r="CE427" t="s">
        <v>398</v>
      </c>
      <c r="CF427" s="11">
        <v>0</v>
      </c>
      <c r="CG427" t="str">
        <f>_xll.SNL.Clients.Office.Excel.Functions.SPG(CD427, "SP_COUNTRY_NAME")</f>
        <v>USA</v>
      </c>
      <c r="CH427" t="s">
        <v>1832</v>
      </c>
      <c r="CI427">
        <v>1984064</v>
      </c>
      <c r="CJ427" t="s">
        <v>401</v>
      </c>
      <c r="CK427" s="11">
        <v>0</v>
      </c>
      <c r="CL427" t="str">
        <f>_xll.SNL.Clients.Office.Excel.Functions.SPG(CI427, "SP_COUNTRY_NAME")</f>
        <v>USA</v>
      </c>
      <c r="CQ427" t="str">
        <f>_xll.SNL.Clients.Office.Excel.Functions.SPG(CN427, "SP_COUNTRY_NAME")</f>
        <v>#INVALID COMPANY ID</v>
      </c>
      <c r="CV427" t="str">
        <f>_xll.SNL.Clients.Office.Excel.Functions.SPG(CS427, "SP_COUNTRY_NAME")</f>
        <v>#INVALID COMPANY ID</v>
      </c>
      <c r="CW427" t="s">
        <v>1832</v>
      </c>
      <c r="CX427">
        <v>1984064</v>
      </c>
      <c r="CY427" t="s">
        <v>401</v>
      </c>
      <c r="CZ427" s="11">
        <v>0</v>
      </c>
      <c r="DA427" t="str">
        <f>_xll.SNL.Clients.Office.Excel.Functions.SPG(CX427, "SP_COUNTRY_NAME")</f>
        <v>USA</v>
      </c>
      <c r="DF427" t="str">
        <f>_xll.SNL.Clients.Office.Excel.Functions.SPG(DC427, "SP_COUNTRY_NAME")</f>
        <v>#INVALID COMPANY ID</v>
      </c>
      <c r="DK427" t="str">
        <f>_xll.SNL.Clients.Office.Excel.Functions.SPG(DH427, "SP_COUNTRY_NAME")</f>
        <v>#INVALID COMPANY ID</v>
      </c>
      <c r="DP427" t="str">
        <f>_xll.SNL.Clients.Office.Excel.Functions.SPG(DM427, "SP_COUNTRY_NAME")</f>
        <v>#INVALID COMPANY ID</v>
      </c>
      <c r="DU427" t="str">
        <f>_xll.SNL.Clients.Office.Excel.Functions.SPG(DR427, "SP_COUNTRY_NAME")</f>
        <v>#INVALID COMPANY ID</v>
      </c>
      <c r="DZ427" t="str">
        <f>_xll.SNL.Clients.Office.Excel.Functions.SPG(DW427, "SP_COUNTRY_NAME")</f>
        <v>#INVALID COMPANY ID</v>
      </c>
      <c r="EE427" t="str">
        <f>_xll.SNL.Clients.Office.Excel.Functions.SPG(EB427, "SP_COUNTRY_NAME")</f>
        <v>#INVALID COMPANY ID</v>
      </c>
      <c r="EF427" t="s">
        <v>990</v>
      </c>
      <c r="EG427">
        <v>4049161</v>
      </c>
      <c r="EH427" t="s">
        <v>398</v>
      </c>
      <c r="EI427" s="11">
        <v>0</v>
      </c>
      <c r="EJ427" t="str">
        <f>_xll.SNL.Clients.Office.Excel.Functions.SPG(EG427, "SP_COUNTRY_NAME")</f>
        <v>USA</v>
      </c>
      <c r="EO427" t="str">
        <f>_xll.SNL.Clients.Office.Excel.Functions.SPG(EL427, "SP_COUNTRY_NAME")</f>
        <v>#INVALID COMPANY ID</v>
      </c>
      <c r="ET427" t="str">
        <f>_xll.SNL.Clients.Office.Excel.Functions.SPG(EQ427, "SP_COUNTRY_NAME")</f>
        <v>#INVALID COMPANY ID</v>
      </c>
      <c r="EY427" t="str">
        <f>_xll.SNL.Clients.Office.Excel.Functions.SPG(EV427, "SP_COUNTRY_NAME")</f>
        <v>#INVALID COMPANY ID</v>
      </c>
      <c r="EZ427" t="s">
        <v>1541</v>
      </c>
      <c r="FA427">
        <v>111122</v>
      </c>
      <c r="FB427" t="s">
        <v>398</v>
      </c>
      <c r="FC427" s="11">
        <v>0</v>
      </c>
      <c r="FD427" t="str">
        <f>_xll.SNL.Clients.Office.Excel.Functions.SPG(FA427, "SP_COUNTRY_NAME")</f>
        <v>USA</v>
      </c>
      <c r="FE427" t="s">
        <v>1541</v>
      </c>
      <c r="FF427">
        <v>111122</v>
      </c>
      <c r="FG427" t="s">
        <v>398</v>
      </c>
      <c r="FH427" s="11">
        <v>0</v>
      </c>
      <c r="FI427" t="str">
        <f>_xll.SNL.Clients.Office.Excel.Functions.SPG(FF427, "SP_COUNTRY_NAME")</f>
        <v>USA</v>
      </c>
      <c r="FJ427" t="s">
        <v>1832</v>
      </c>
      <c r="FK427">
        <v>1984064</v>
      </c>
      <c r="FL427" t="s">
        <v>401</v>
      </c>
      <c r="FM427" s="11">
        <v>0</v>
      </c>
      <c r="FN427" t="str">
        <f>_xll.SNL.Clients.Office.Excel.Functions.SPG(FK427, "SP_COUNTRY_NAME")</f>
        <v>USA</v>
      </c>
      <c r="FS427" t="str">
        <f>_xll.SNL.Clients.Office.Excel.Functions.SPG(FP427, "SP_COUNTRY_NAME")</f>
        <v>#INVALID COMPANY ID</v>
      </c>
      <c r="FT427" t="s">
        <v>990</v>
      </c>
      <c r="FU427">
        <v>4049161</v>
      </c>
      <c r="FV427" t="s">
        <v>398</v>
      </c>
      <c r="FW427" s="11">
        <v>0</v>
      </c>
      <c r="FX427" t="str">
        <f>_xll.SNL.Clients.Office.Excel.Functions.SPG(FU427, "SP_COUNTRY_NAME")</f>
        <v>USA</v>
      </c>
      <c r="GC427" t="str">
        <f>_xll.SNL.Clients.Office.Excel.Functions.SPG(FZ427, "SP_COUNTRY_NAME")</f>
        <v>#INVALID COMPANY ID</v>
      </c>
      <c r="GH427" t="str">
        <f>_xll.SNL.Clients.Office.Excel.Functions.SPG(GE427, "SP_COUNTRY_NAME")</f>
        <v>#INVALID COMPANY ID</v>
      </c>
      <c r="GM427" t="str">
        <f>_xll.SNL.Clients.Office.Excel.Functions.SPG(GJ427, "SP_COUNTRY_NAME")</f>
        <v>#INVALID COMPANY ID</v>
      </c>
      <c r="GR427" t="str">
        <f>_xll.SNL.Clients.Office.Excel.Functions.SPG(GO427, "SP_COUNTRY_NAME")</f>
        <v>#INVALID COMPANY ID</v>
      </c>
      <c r="GW427" t="str">
        <f>_xll.SNL.Clients.Office.Excel.Functions.SPG(GT427, "SP_COUNTRY_NAME")</f>
        <v>#INVALID COMPANY ID</v>
      </c>
      <c r="HB427" t="str">
        <f>_xll.SNL.Clients.Office.Excel.Functions.SPG(GY427, "SP_COUNTRY_NAME")</f>
        <v>#INVALID COMPANY ID</v>
      </c>
      <c r="HC427" t="s">
        <v>1832</v>
      </c>
      <c r="HD427">
        <v>1984064</v>
      </c>
      <c r="HE427" t="s">
        <v>401</v>
      </c>
      <c r="HF427" s="11">
        <v>0</v>
      </c>
      <c r="HG427" t="str">
        <f>_xll.SNL.Clients.Office.Excel.Functions.SPG(HD427, "SP_COUNTRY_NAME")</f>
        <v>USA</v>
      </c>
      <c r="HL427" t="str">
        <f>_xll.SNL.Clients.Office.Excel.Functions.SPG(HI427, "SP_COUNTRY_NAME")</f>
        <v>#INVALID COMPANY ID</v>
      </c>
      <c r="HQ427" t="str">
        <f>_xll.SNL.Clients.Office.Excel.Functions.SPG(HN427, "SP_COUNTRY_NAME")</f>
        <v>#INVALID COMPANY ID</v>
      </c>
      <c r="HR427" t="s">
        <v>1832</v>
      </c>
      <c r="HS427">
        <v>1984064</v>
      </c>
      <c r="HT427" t="s">
        <v>401</v>
      </c>
      <c r="HU427" s="11">
        <v>0</v>
      </c>
      <c r="HV427" t="str">
        <f>_xll.SNL.Clients.Office.Excel.Functions.SPG(HS427, "SP_COUNTRY_NAME")</f>
        <v>USA</v>
      </c>
      <c r="HW427" t="s">
        <v>990</v>
      </c>
      <c r="HX427">
        <v>4049161</v>
      </c>
      <c r="HY427" t="s">
        <v>398</v>
      </c>
      <c r="HZ427" s="11">
        <v>0</v>
      </c>
      <c r="IA427" t="str">
        <f>_xll.SNL.Clients.Office.Excel.Functions.SPG(HX427, "SP_COUNTRY_NAME")</f>
        <v>USA</v>
      </c>
      <c r="IF427" t="str">
        <f>_xll.SNL.Clients.Office.Excel.Functions.SPG(IC427, "SP_COUNTRY_NAME")</f>
        <v>#INVALID COMPANY ID</v>
      </c>
      <c r="IK427" t="str">
        <f>_xll.SNL.Clients.Office.Excel.Functions.SPG(IH427, "SP_COUNTRY_NAME")</f>
        <v>#INVALID COMPANY ID</v>
      </c>
      <c r="IP427" t="str">
        <f>_xll.SNL.Clients.Office.Excel.Functions.SPG(IM427, "SP_COUNTRY_NAME")</f>
        <v>#INVALID COMPANY ID</v>
      </c>
      <c r="IU427" t="str">
        <f>_xll.SNL.Clients.Office.Excel.Functions.SPG(IR427, "SP_COUNTRY_NAME")</f>
        <v>#INVALID COMPANY ID</v>
      </c>
      <c r="IZ427" t="str">
        <f>_xll.SNL.Clients.Office.Excel.Functions.SPG(IW427, "SP_COUNTRY_NAME")</f>
        <v>#INVALID COMPANY ID</v>
      </c>
      <c r="JE427" t="str">
        <f>_xll.SNL.Clients.Office.Excel.Functions.SPG(JB427, "SP_COUNTRY_NAME")</f>
        <v>#INVALID COMPANY ID</v>
      </c>
      <c r="JJ427" t="str">
        <f>_xll.SNL.Clients.Office.Excel.Functions.SPG(JG427, "SP_COUNTRY_NAME")</f>
        <v>#INVALID COMPANY ID</v>
      </c>
      <c r="JK427" t="s">
        <v>1541</v>
      </c>
      <c r="JL427">
        <v>111122</v>
      </c>
      <c r="JM427" t="s">
        <v>398</v>
      </c>
      <c r="JN427" s="11">
        <v>0</v>
      </c>
      <c r="JO427" t="str">
        <f>_xll.SNL.Clients.Office.Excel.Functions.SPG(JL427, "SP_COUNTRY_NAME")</f>
        <v>USA</v>
      </c>
      <c r="JT427" t="str">
        <f>_xll.SNL.Clients.Office.Excel.Functions.SPG(JQ427, "SP_COUNTRY_NAME")</f>
        <v>#INVALID COMPANY ID</v>
      </c>
      <c r="JY427" t="str">
        <f>_xll.SNL.Clients.Office.Excel.Functions.SPG(JV427, "SP_COUNTRY_NAME")</f>
        <v>#INVALID COMPANY ID</v>
      </c>
      <c r="JZ427" t="s">
        <v>1832</v>
      </c>
      <c r="KA427">
        <v>1984064</v>
      </c>
      <c r="KB427" t="s">
        <v>401</v>
      </c>
      <c r="KC427" s="11">
        <v>0</v>
      </c>
      <c r="KD427" t="str">
        <f>_xll.SNL.Clients.Office.Excel.Functions.SPG(KA427, "SP_COUNTRY_NAME")</f>
        <v>USA</v>
      </c>
      <c r="KI427" t="str">
        <f>_xll.SNL.Clients.Office.Excel.Functions.SPG(KF427, "SP_COUNTRY_NAME")</f>
        <v>#INVALID COMPANY ID</v>
      </c>
      <c r="KN427" t="str">
        <f>_xll.SNL.Clients.Office.Excel.Functions.SPG(KK427, "SP_COUNTRY_NAME")</f>
        <v>#INVALID COMPANY ID</v>
      </c>
    </row>
    <row r="428" spans="5:300" x14ac:dyDescent="0.35">
      <c r="E428" t="str">
        <f>_xll.SNL.Clients.Office.Excel.Functions.SPG(B428, "SP_COUNTRY_NAME")</f>
        <v>#INVALID COMPANY ID</v>
      </c>
      <c r="J428" t="str">
        <f>_xll.SNL.Clients.Office.Excel.Functions.SPG(G428, "SP_COUNTRY_NAME")</f>
        <v>#INVALID COMPANY ID</v>
      </c>
      <c r="O428" t="str">
        <f>_xll.SNL.Clients.Office.Excel.Functions.SPG(L428, "SP_COUNTRY_NAME")</f>
        <v>#INVALID COMPANY ID</v>
      </c>
      <c r="P428" t="s">
        <v>581</v>
      </c>
      <c r="Q428">
        <v>4135240</v>
      </c>
      <c r="R428" t="s">
        <v>398</v>
      </c>
      <c r="S428" s="11">
        <v>0</v>
      </c>
      <c r="T428" t="str">
        <f>_xll.SNL.Clients.Office.Excel.Functions.SPG(Q428, "SP_COUNTRY_NAME")</f>
        <v>Australia</v>
      </c>
      <c r="Y428" t="str">
        <f>_xll.SNL.Clients.Office.Excel.Functions.SPG(V428, "SP_COUNTRY_NAME")</f>
        <v>#INVALID COMPANY ID</v>
      </c>
      <c r="AD428" t="str">
        <f>_xll.SNL.Clients.Office.Excel.Functions.SPG(AA428, "SP_COUNTRY_NAME")</f>
        <v>#INVALID COMPANY ID</v>
      </c>
      <c r="AI428" t="str">
        <f>_xll.SNL.Clients.Office.Excel.Functions.SPG(AF428, "SP_COUNTRY_NAME")</f>
        <v>#INVALID COMPANY ID</v>
      </c>
      <c r="AJ428" t="s">
        <v>581</v>
      </c>
      <c r="AK428">
        <v>4135240</v>
      </c>
      <c r="AL428" t="s">
        <v>398</v>
      </c>
      <c r="AM428" s="11">
        <v>0</v>
      </c>
      <c r="AN428" t="str">
        <f>_xll.SNL.Clients.Office.Excel.Functions.SPG(AK428, "SP_COUNTRY_NAME")</f>
        <v>Australia</v>
      </c>
      <c r="AS428" t="str">
        <f>_xll.SNL.Clients.Office.Excel.Functions.SPG(AP428, "SP_COUNTRY_NAME")</f>
        <v>#INVALID COMPANY ID</v>
      </c>
      <c r="AX428" t="str">
        <f>_xll.SNL.Clients.Office.Excel.Functions.SPG(AU428, "SP_COUNTRY_NAME")</f>
        <v>#INVALID COMPANY ID</v>
      </c>
      <c r="BC428" t="str">
        <f>_xll.SNL.Clients.Office.Excel.Functions.SPG(AZ428, "SP_COUNTRY_NAME")</f>
        <v>#INVALID COMPANY ID</v>
      </c>
      <c r="BH428" t="str">
        <f>_xll.SNL.Clients.Office.Excel.Functions.SPG(BE428, "SP_COUNTRY_NAME")</f>
        <v>#INVALID COMPANY ID</v>
      </c>
      <c r="BM428" t="str">
        <f>_xll.SNL.Clients.Office.Excel.Functions.SPG(BJ428, "SP_COUNTRY_NAME")</f>
        <v>#INVALID COMPANY ID</v>
      </c>
      <c r="BR428" t="str">
        <f>_xll.SNL.Clients.Office.Excel.Functions.SPG(BO428, "SP_COUNTRY_NAME")</f>
        <v>#INVALID COMPANY ID</v>
      </c>
      <c r="BW428" t="str">
        <f>_xll.SNL.Clients.Office.Excel.Functions.SPG(BT428, "SP_COUNTRY_NAME")</f>
        <v>#INVALID COMPANY ID</v>
      </c>
      <c r="BX428" t="s">
        <v>1293</v>
      </c>
      <c r="BY428">
        <v>4407080</v>
      </c>
      <c r="BZ428" t="s">
        <v>398</v>
      </c>
      <c r="CA428" s="11">
        <v>0</v>
      </c>
      <c r="CB428" t="str">
        <f>_xll.SNL.Clients.Office.Excel.Functions.SPG(BY428, "SP_COUNTRY_NAME")</f>
        <v>Brazil</v>
      </c>
      <c r="CC428" t="s">
        <v>1542</v>
      </c>
      <c r="CD428">
        <v>4139244</v>
      </c>
      <c r="CE428" t="s">
        <v>398</v>
      </c>
      <c r="CF428" s="11">
        <v>0</v>
      </c>
      <c r="CG428" t="str">
        <f>_xll.SNL.Clients.Office.Excel.Functions.SPG(CD428, "SP_COUNTRY_NAME")</f>
        <v>Slovenia</v>
      </c>
      <c r="CH428" t="s">
        <v>1293</v>
      </c>
      <c r="CI428">
        <v>4407080</v>
      </c>
      <c r="CJ428" t="s">
        <v>398</v>
      </c>
      <c r="CK428" s="11">
        <v>0</v>
      </c>
      <c r="CL428" t="str">
        <f>_xll.SNL.Clients.Office.Excel.Functions.SPG(CI428, "SP_COUNTRY_NAME")</f>
        <v>Brazil</v>
      </c>
      <c r="CQ428" t="str">
        <f>_xll.SNL.Clients.Office.Excel.Functions.SPG(CN428, "SP_COUNTRY_NAME")</f>
        <v>#INVALID COMPANY ID</v>
      </c>
      <c r="CV428" t="str">
        <f>_xll.SNL.Clients.Office.Excel.Functions.SPG(CS428, "SP_COUNTRY_NAME")</f>
        <v>#INVALID COMPANY ID</v>
      </c>
      <c r="CW428" t="s">
        <v>1293</v>
      </c>
      <c r="CX428">
        <v>4407080</v>
      </c>
      <c r="CY428" t="s">
        <v>398</v>
      </c>
      <c r="CZ428" s="11">
        <v>0</v>
      </c>
      <c r="DA428" t="str">
        <f>_xll.SNL.Clients.Office.Excel.Functions.SPG(CX428, "SP_COUNTRY_NAME")</f>
        <v>Brazil</v>
      </c>
      <c r="DF428" t="str">
        <f>_xll.SNL.Clients.Office.Excel.Functions.SPG(DC428, "SP_COUNTRY_NAME")</f>
        <v>#INVALID COMPANY ID</v>
      </c>
      <c r="DK428" t="str">
        <f>_xll.SNL.Clients.Office.Excel.Functions.SPG(DH428, "SP_COUNTRY_NAME")</f>
        <v>#INVALID COMPANY ID</v>
      </c>
      <c r="DP428" t="str">
        <f>_xll.SNL.Clients.Office.Excel.Functions.SPG(DM428, "SP_COUNTRY_NAME")</f>
        <v>#INVALID COMPANY ID</v>
      </c>
      <c r="DU428" t="str">
        <f>_xll.SNL.Clients.Office.Excel.Functions.SPG(DR428, "SP_COUNTRY_NAME")</f>
        <v>#INVALID COMPANY ID</v>
      </c>
      <c r="DZ428" t="str">
        <f>_xll.SNL.Clients.Office.Excel.Functions.SPG(DW428, "SP_COUNTRY_NAME")</f>
        <v>#INVALID COMPANY ID</v>
      </c>
      <c r="EE428" t="str">
        <f>_xll.SNL.Clients.Office.Excel.Functions.SPG(EB428, "SP_COUNTRY_NAME")</f>
        <v>#INVALID COMPANY ID</v>
      </c>
      <c r="EF428" t="s">
        <v>759</v>
      </c>
      <c r="EG428">
        <v>5804886</v>
      </c>
      <c r="EH428" t="s">
        <v>398</v>
      </c>
      <c r="EI428" s="11">
        <v>0</v>
      </c>
      <c r="EJ428" t="str">
        <f>_xll.SNL.Clients.Office.Excel.Functions.SPG(EG428, "SP_COUNTRY_NAME")</f>
        <v>South Africa</v>
      </c>
      <c r="EO428" t="str">
        <f>_xll.SNL.Clients.Office.Excel.Functions.SPG(EL428, "SP_COUNTRY_NAME")</f>
        <v>#INVALID COMPANY ID</v>
      </c>
      <c r="ET428" t="str">
        <f>_xll.SNL.Clients.Office.Excel.Functions.SPG(EQ428, "SP_COUNTRY_NAME")</f>
        <v>#INVALID COMPANY ID</v>
      </c>
      <c r="EY428" t="str">
        <f>_xll.SNL.Clients.Office.Excel.Functions.SPG(EV428, "SP_COUNTRY_NAME")</f>
        <v>#INVALID COMPANY ID</v>
      </c>
      <c r="EZ428" t="s">
        <v>1542</v>
      </c>
      <c r="FA428">
        <v>4139244</v>
      </c>
      <c r="FB428" t="s">
        <v>398</v>
      </c>
      <c r="FC428" s="11">
        <v>0</v>
      </c>
      <c r="FD428" t="str">
        <f>_xll.SNL.Clients.Office.Excel.Functions.SPG(FA428, "SP_COUNTRY_NAME")</f>
        <v>Slovenia</v>
      </c>
      <c r="FE428" t="s">
        <v>1542</v>
      </c>
      <c r="FF428">
        <v>4139244</v>
      </c>
      <c r="FG428" t="s">
        <v>398</v>
      </c>
      <c r="FH428" s="11">
        <v>0</v>
      </c>
      <c r="FI428" t="str">
        <f>_xll.SNL.Clients.Office.Excel.Functions.SPG(FF428, "SP_COUNTRY_NAME")</f>
        <v>Slovenia</v>
      </c>
      <c r="FJ428" t="s">
        <v>1293</v>
      </c>
      <c r="FK428">
        <v>4407080</v>
      </c>
      <c r="FL428" t="s">
        <v>398</v>
      </c>
      <c r="FM428" s="11">
        <v>0</v>
      </c>
      <c r="FN428" t="str">
        <f>_xll.SNL.Clients.Office.Excel.Functions.SPG(FK428, "SP_COUNTRY_NAME")</f>
        <v>Brazil</v>
      </c>
      <c r="FS428" t="str">
        <f>_xll.SNL.Clients.Office.Excel.Functions.SPG(FP428, "SP_COUNTRY_NAME")</f>
        <v>#INVALID COMPANY ID</v>
      </c>
      <c r="FT428" t="s">
        <v>759</v>
      </c>
      <c r="FU428">
        <v>5804886</v>
      </c>
      <c r="FV428" t="s">
        <v>398</v>
      </c>
      <c r="FW428" s="11">
        <v>0</v>
      </c>
      <c r="FX428" t="str">
        <f>_xll.SNL.Clients.Office.Excel.Functions.SPG(FU428, "SP_COUNTRY_NAME")</f>
        <v>South Africa</v>
      </c>
      <c r="GC428" t="str">
        <f>_xll.SNL.Clients.Office.Excel.Functions.SPG(FZ428, "SP_COUNTRY_NAME")</f>
        <v>#INVALID COMPANY ID</v>
      </c>
      <c r="GH428" t="str">
        <f>_xll.SNL.Clients.Office.Excel.Functions.SPG(GE428, "SP_COUNTRY_NAME")</f>
        <v>#INVALID COMPANY ID</v>
      </c>
      <c r="GM428" t="str">
        <f>_xll.SNL.Clients.Office.Excel.Functions.SPG(GJ428, "SP_COUNTRY_NAME")</f>
        <v>#INVALID COMPANY ID</v>
      </c>
      <c r="GR428" t="str">
        <f>_xll.SNL.Clients.Office.Excel.Functions.SPG(GO428, "SP_COUNTRY_NAME")</f>
        <v>#INVALID COMPANY ID</v>
      </c>
      <c r="GW428" t="str">
        <f>_xll.SNL.Clients.Office.Excel.Functions.SPG(GT428, "SP_COUNTRY_NAME")</f>
        <v>#INVALID COMPANY ID</v>
      </c>
      <c r="HB428" t="str">
        <f>_xll.SNL.Clients.Office.Excel.Functions.SPG(GY428, "SP_COUNTRY_NAME")</f>
        <v>#INVALID COMPANY ID</v>
      </c>
      <c r="HC428" t="s">
        <v>1293</v>
      </c>
      <c r="HD428">
        <v>4407080</v>
      </c>
      <c r="HE428" t="s">
        <v>398</v>
      </c>
      <c r="HF428" s="11">
        <v>0</v>
      </c>
      <c r="HG428" t="str">
        <f>_xll.SNL.Clients.Office.Excel.Functions.SPG(HD428, "SP_COUNTRY_NAME")</f>
        <v>Brazil</v>
      </c>
      <c r="HL428" t="str">
        <f>_xll.SNL.Clients.Office.Excel.Functions.SPG(HI428, "SP_COUNTRY_NAME")</f>
        <v>#INVALID COMPANY ID</v>
      </c>
      <c r="HQ428" t="str">
        <f>_xll.SNL.Clients.Office.Excel.Functions.SPG(HN428, "SP_COUNTRY_NAME")</f>
        <v>#INVALID COMPANY ID</v>
      </c>
      <c r="HR428" t="s">
        <v>1293</v>
      </c>
      <c r="HS428">
        <v>4407080</v>
      </c>
      <c r="HT428" t="s">
        <v>398</v>
      </c>
      <c r="HU428" s="11">
        <v>0</v>
      </c>
      <c r="HV428" t="str">
        <f>_xll.SNL.Clients.Office.Excel.Functions.SPG(HS428, "SP_COUNTRY_NAME")</f>
        <v>Brazil</v>
      </c>
      <c r="HW428" t="s">
        <v>759</v>
      </c>
      <c r="HX428">
        <v>5804886</v>
      </c>
      <c r="HY428" t="s">
        <v>398</v>
      </c>
      <c r="HZ428" s="11">
        <v>0</v>
      </c>
      <c r="IA428" t="str">
        <f>_xll.SNL.Clients.Office.Excel.Functions.SPG(HX428, "SP_COUNTRY_NAME")</f>
        <v>South Africa</v>
      </c>
      <c r="IF428" t="str">
        <f>_xll.SNL.Clients.Office.Excel.Functions.SPG(IC428, "SP_COUNTRY_NAME")</f>
        <v>#INVALID COMPANY ID</v>
      </c>
      <c r="IK428" t="str">
        <f>_xll.SNL.Clients.Office.Excel.Functions.SPG(IH428, "SP_COUNTRY_NAME")</f>
        <v>#INVALID COMPANY ID</v>
      </c>
      <c r="IP428" t="str">
        <f>_xll.SNL.Clients.Office.Excel.Functions.SPG(IM428, "SP_COUNTRY_NAME")</f>
        <v>#INVALID COMPANY ID</v>
      </c>
      <c r="IU428" t="str">
        <f>_xll.SNL.Clients.Office.Excel.Functions.SPG(IR428, "SP_COUNTRY_NAME")</f>
        <v>#INVALID COMPANY ID</v>
      </c>
      <c r="IZ428" t="str">
        <f>_xll.SNL.Clients.Office.Excel.Functions.SPG(IW428, "SP_COUNTRY_NAME")</f>
        <v>#INVALID COMPANY ID</v>
      </c>
      <c r="JE428" t="str">
        <f>_xll.SNL.Clients.Office.Excel.Functions.SPG(JB428, "SP_COUNTRY_NAME")</f>
        <v>#INVALID COMPANY ID</v>
      </c>
      <c r="JJ428" t="str">
        <f>_xll.SNL.Clients.Office.Excel.Functions.SPG(JG428, "SP_COUNTRY_NAME")</f>
        <v>#INVALID COMPANY ID</v>
      </c>
      <c r="JK428" t="s">
        <v>1542</v>
      </c>
      <c r="JL428">
        <v>4139244</v>
      </c>
      <c r="JM428" t="s">
        <v>398</v>
      </c>
      <c r="JN428" s="11">
        <v>0</v>
      </c>
      <c r="JO428" t="str">
        <f>_xll.SNL.Clients.Office.Excel.Functions.SPG(JL428, "SP_COUNTRY_NAME")</f>
        <v>Slovenia</v>
      </c>
      <c r="JT428" t="str">
        <f>_xll.SNL.Clients.Office.Excel.Functions.SPG(JQ428, "SP_COUNTRY_NAME")</f>
        <v>#INVALID COMPANY ID</v>
      </c>
      <c r="JY428" t="str">
        <f>_xll.SNL.Clients.Office.Excel.Functions.SPG(JV428, "SP_COUNTRY_NAME")</f>
        <v>#INVALID COMPANY ID</v>
      </c>
      <c r="JZ428" t="s">
        <v>1293</v>
      </c>
      <c r="KA428">
        <v>4407080</v>
      </c>
      <c r="KB428" t="s">
        <v>398</v>
      </c>
      <c r="KC428" s="11">
        <v>0</v>
      </c>
      <c r="KD428" t="str">
        <f>_xll.SNL.Clients.Office.Excel.Functions.SPG(KA428, "SP_COUNTRY_NAME")</f>
        <v>Brazil</v>
      </c>
      <c r="KI428" t="str">
        <f>_xll.SNL.Clients.Office.Excel.Functions.SPG(KF428, "SP_COUNTRY_NAME")</f>
        <v>#INVALID COMPANY ID</v>
      </c>
      <c r="KN428" t="str">
        <f>_xll.SNL.Clients.Office.Excel.Functions.SPG(KK428, "SP_COUNTRY_NAME")</f>
        <v>#INVALID COMPANY ID</v>
      </c>
    </row>
    <row r="429" spans="5:300" x14ac:dyDescent="0.35">
      <c r="E429" t="str">
        <f>_xll.SNL.Clients.Office.Excel.Functions.SPG(B429, "SP_COUNTRY_NAME")</f>
        <v>#INVALID COMPANY ID</v>
      </c>
      <c r="J429" t="str">
        <f>_xll.SNL.Clients.Office.Excel.Functions.SPG(G429, "SP_COUNTRY_NAME")</f>
        <v>#INVALID COMPANY ID</v>
      </c>
      <c r="O429" t="str">
        <f>_xll.SNL.Clients.Office.Excel.Functions.SPG(L429, "SP_COUNTRY_NAME")</f>
        <v>#INVALID COMPANY ID</v>
      </c>
      <c r="P429" t="s">
        <v>494</v>
      </c>
      <c r="Q429">
        <v>5652844</v>
      </c>
      <c r="R429" t="s">
        <v>398</v>
      </c>
      <c r="S429" s="11">
        <v>0</v>
      </c>
      <c r="T429" t="str">
        <f>_xll.SNL.Clients.Office.Excel.Functions.SPG(Q429, "SP_COUNTRY_NAME")</f>
        <v>Japan</v>
      </c>
      <c r="Y429" t="str">
        <f>_xll.SNL.Clients.Office.Excel.Functions.SPG(V429, "SP_COUNTRY_NAME")</f>
        <v>#INVALID COMPANY ID</v>
      </c>
      <c r="AD429" t="str">
        <f>_xll.SNL.Clients.Office.Excel.Functions.SPG(AA429, "SP_COUNTRY_NAME")</f>
        <v>#INVALID COMPANY ID</v>
      </c>
      <c r="AI429" t="str">
        <f>_xll.SNL.Clients.Office.Excel.Functions.SPG(AF429, "SP_COUNTRY_NAME")</f>
        <v>#INVALID COMPANY ID</v>
      </c>
      <c r="AJ429" t="s">
        <v>494</v>
      </c>
      <c r="AK429">
        <v>5652844</v>
      </c>
      <c r="AL429" t="s">
        <v>398</v>
      </c>
      <c r="AM429" s="11">
        <v>0</v>
      </c>
      <c r="AN429" t="str">
        <f>_xll.SNL.Clients.Office.Excel.Functions.SPG(AK429, "SP_COUNTRY_NAME")</f>
        <v>Japan</v>
      </c>
      <c r="AS429" t="str">
        <f>_xll.SNL.Clients.Office.Excel.Functions.SPG(AP429, "SP_COUNTRY_NAME")</f>
        <v>#INVALID COMPANY ID</v>
      </c>
      <c r="AX429" t="str">
        <f>_xll.SNL.Clients.Office.Excel.Functions.SPG(AU429, "SP_COUNTRY_NAME")</f>
        <v>#INVALID COMPANY ID</v>
      </c>
      <c r="BC429" t="str">
        <f>_xll.SNL.Clients.Office.Excel.Functions.SPG(AZ429, "SP_COUNTRY_NAME")</f>
        <v>#INVALID COMPANY ID</v>
      </c>
      <c r="BH429" t="str">
        <f>_xll.SNL.Clients.Office.Excel.Functions.SPG(BE429, "SP_COUNTRY_NAME")</f>
        <v>#INVALID COMPANY ID</v>
      </c>
      <c r="BM429" t="str">
        <f>_xll.SNL.Clients.Office.Excel.Functions.SPG(BJ429, "SP_COUNTRY_NAME")</f>
        <v>#INVALID COMPANY ID</v>
      </c>
      <c r="BR429" t="str">
        <f>_xll.SNL.Clients.Office.Excel.Functions.SPG(BO429, "SP_COUNTRY_NAME")</f>
        <v>#INVALID COMPANY ID</v>
      </c>
      <c r="BW429" t="str">
        <f>_xll.SNL.Clients.Office.Excel.Functions.SPG(BT429, "SP_COUNTRY_NAME")</f>
        <v>#INVALID COMPANY ID</v>
      </c>
      <c r="BX429" t="s">
        <v>935</v>
      </c>
      <c r="BY429">
        <v>6696616</v>
      </c>
      <c r="BZ429" t="s">
        <v>403</v>
      </c>
      <c r="CA429" s="11">
        <v>0</v>
      </c>
      <c r="CB429" t="str">
        <f>_xll.SNL.Clients.Office.Excel.Functions.SPG(BY429, "SP_COUNTRY_NAME")</f>
        <v>South Africa</v>
      </c>
      <c r="CC429" t="s">
        <v>1543</v>
      </c>
      <c r="CD429">
        <v>5858996</v>
      </c>
      <c r="CE429" t="s">
        <v>407</v>
      </c>
      <c r="CF429" s="11">
        <v>0</v>
      </c>
      <c r="CG429" t="str">
        <f>_xll.SNL.Clients.Office.Excel.Functions.SPG(CD429, "SP_COUNTRY_NAME")</f>
        <v>USA</v>
      </c>
      <c r="CH429" t="s">
        <v>935</v>
      </c>
      <c r="CI429">
        <v>6696616</v>
      </c>
      <c r="CJ429" t="s">
        <v>403</v>
      </c>
      <c r="CK429" s="11">
        <v>0</v>
      </c>
      <c r="CL429" t="str">
        <f>_xll.SNL.Clients.Office.Excel.Functions.SPG(CI429, "SP_COUNTRY_NAME")</f>
        <v>South Africa</v>
      </c>
      <c r="CQ429" t="str">
        <f>_xll.SNL.Clients.Office.Excel.Functions.SPG(CN429, "SP_COUNTRY_NAME")</f>
        <v>#INVALID COMPANY ID</v>
      </c>
      <c r="CV429" t="str">
        <f>_xll.SNL.Clients.Office.Excel.Functions.SPG(CS429, "SP_COUNTRY_NAME")</f>
        <v>#INVALID COMPANY ID</v>
      </c>
      <c r="CW429" t="s">
        <v>935</v>
      </c>
      <c r="CX429">
        <v>6696616</v>
      </c>
      <c r="CY429" t="s">
        <v>403</v>
      </c>
      <c r="CZ429" s="11">
        <v>0</v>
      </c>
      <c r="DA429" t="str">
        <f>_xll.SNL.Clients.Office.Excel.Functions.SPG(CX429, "SP_COUNTRY_NAME")</f>
        <v>South Africa</v>
      </c>
      <c r="DF429" t="str">
        <f>_xll.SNL.Clients.Office.Excel.Functions.SPG(DC429, "SP_COUNTRY_NAME")</f>
        <v>#INVALID COMPANY ID</v>
      </c>
      <c r="DK429" t="str">
        <f>_xll.SNL.Clients.Office.Excel.Functions.SPG(DH429, "SP_COUNTRY_NAME")</f>
        <v>#INVALID COMPANY ID</v>
      </c>
      <c r="DP429" t="str">
        <f>_xll.SNL.Clients.Office.Excel.Functions.SPG(DM429, "SP_COUNTRY_NAME")</f>
        <v>#INVALID COMPANY ID</v>
      </c>
      <c r="DU429" t="str">
        <f>_xll.SNL.Clients.Office.Excel.Functions.SPG(DR429, "SP_COUNTRY_NAME")</f>
        <v>#INVALID COMPANY ID</v>
      </c>
      <c r="DZ429" t="str">
        <f>_xll.SNL.Clients.Office.Excel.Functions.SPG(DW429, "SP_COUNTRY_NAME")</f>
        <v>#INVALID COMPANY ID</v>
      </c>
      <c r="EE429" t="str">
        <f>_xll.SNL.Clients.Office.Excel.Functions.SPG(EB429, "SP_COUNTRY_NAME")</f>
        <v>#INVALID COMPANY ID</v>
      </c>
      <c r="EF429" t="s">
        <v>762</v>
      </c>
      <c r="EG429">
        <v>124019115</v>
      </c>
      <c r="EH429" t="s">
        <v>398</v>
      </c>
      <c r="EI429" s="11">
        <v>0</v>
      </c>
      <c r="EJ429" t="str">
        <f>_xll.SNL.Clients.Office.Excel.Functions.SPG(EG429, "SP_COUNTRY_NAME")</f>
        <v>South Africa</v>
      </c>
      <c r="EO429" t="str">
        <f>_xll.SNL.Clients.Office.Excel.Functions.SPG(EL429, "SP_COUNTRY_NAME")</f>
        <v>#INVALID COMPANY ID</v>
      </c>
      <c r="ET429" t="str">
        <f>_xll.SNL.Clients.Office.Excel.Functions.SPG(EQ429, "SP_COUNTRY_NAME")</f>
        <v>#INVALID COMPANY ID</v>
      </c>
      <c r="EY429" t="str">
        <f>_xll.SNL.Clients.Office.Excel.Functions.SPG(EV429, "SP_COUNTRY_NAME")</f>
        <v>#INVALID COMPANY ID</v>
      </c>
      <c r="EZ429" t="s">
        <v>1543</v>
      </c>
      <c r="FA429">
        <v>5858996</v>
      </c>
      <c r="FB429" t="s">
        <v>407</v>
      </c>
      <c r="FC429" s="11">
        <v>0</v>
      </c>
      <c r="FD429" t="str">
        <f>_xll.SNL.Clients.Office.Excel.Functions.SPG(FA429, "SP_COUNTRY_NAME")</f>
        <v>USA</v>
      </c>
      <c r="FE429" t="s">
        <v>1543</v>
      </c>
      <c r="FF429">
        <v>5858996</v>
      </c>
      <c r="FG429" t="s">
        <v>407</v>
      </c>
      <c r="FH429" s="11">
        <v>0</v>
      </c>
      <c r="FI429" t="str">
        <f>_xll.SNL.Clients.Office.Excel.Functions.SPG(FF429, "SP_COUNTRY_NAME")</f>
        <v>USA</v>
      </c>
      <c r="FJ429" t="s">
        <v>935</v>
      </c>
      <c r="FK429">
        <v>6696616</v>
      </c>
      <c r="FL429" t="s">
        <v>403</v>
      </c>
      <c r="FM429" s="11">
        <v>0</v>
      </c>
      <c r="FN429" t="str">
        <f>_xll.SNL.Clients.Office.Excel.Functions.SPG(FK429, "SP_COUNTRY_NAME")</f>
        <v>South Africa</v>
      </c>
      <c r="FS429" t="str">
        <f>_xll.SNL.Clients.Office.Excel.Functions.SPG(FP429, "SP_COUNTRY_NAME")</f>
        <v>#INVALID COMPANY ID</v>
      </c>
      <c r="FT429" t="s">
        <v>762</v>
      </c>
      <c r="FU429">
        <v>124019115</v>
      </c>
      <c r="FV429" t="s">
        <v>398</v>
      </c>
      <c r="FW429" s="11">
        <v>0</v>
      </c>
      <c r="FX429" t="str">
        <f>_xll.SNL.Clients.Office.Excel.Functions.SPG(FU429, "SP_COUNTRY_NAME")</f>
        <v>South Africa</v>
      </c>
      <c r="GC429" t="str">
        <f>_xll.SNL.Clients.Office.Excel.Functions.SPG(FZ429, "SP_COUNTRY_NAME")</f>
        <v>#INVALID COMPANY ID</v>
      </c>
      <c r="GH429" t="str">
        <f>_xll.SNL.Clients.Office.Excel.Functions.SPG(GE429, "SP_COUNTRY_NAME")</f>
        <v>#INVALID COMPANY ID</v>
      </c>
      <c r="GM429" t="str">
        <f>_xll.SNL.Clients.Office.Excel.Functions.SPG(GJ429, "SP_COUNTRY_NAME")</f>
        <v>#INVALID COMPANY ID</v>
      </c>
      <c r="GR429" t="str">
        <f>_xll.SNL.Clients.Office.Excel.Functions.SPG(GO429, "SP_COUNTRY_NAME")</f>
        <v>#INVALID COMPANY ID</v>
      </c>
      <c r="GW429" t="str">
        <f>_xll.SNL.Clients.Office.Excel.Functions.SPG(GT429, "SP_COUNTRY_NAME")</f>
        <v>#INVALID COMPANY ID</v>
      </c>
      <c r="HB429" t="str">
        <f>_xll.SNL.Clients.Office.Excel.Functions.SPG(GY429, "SP_COUNTRY_NAME")</f>
        <v>#INVALID COMPANY ID</v>
      </c>
      <c r="HC429" t="s">
        <v>935</v>
      </c>
      <c r="HD429">
        <v>6696616</v>
      </c>
      <c r="HE429" t="s">
        <v>403</v>
      </c>
      <c r="HF429" s="11">
        <v>0</v>
      </c>
      <c r="HG429" t="str">
        <f>_xll.SNL.Clients.Office.Excel.Functions.SPG(HD429, "SP_COUNTRY_NAME")</f>
        <v>South Africa</v>
      </c>
      <c r="HL429" t="str">
        <f>_xll.SNL.Clients.Office.Excel.Functions.SPG(HI429, "SP_COUNTRY_NAME")</f>
        <v>#INVALID COMPANY ID</v>
      </c>
      <c r="HQ429" t="str">
        <f>_xll.SNL.Clients.Office.Excel.Functions.SPG(HN429, "SP_COUNTRY_NAME")</f>
        <v>#INVALID COMPANY ID</v>
      </c>
      <c r="HR429" t="s">
        <v>935</v>
      </c>
      <c r="HS429">
        <v>6696616</v>
      </c>
      <c r="HT429" t="s">
        <v>403</v>
      </c>
      <c r="HU429" s="11">
        <v>0</v>
      </c>
      <c r="HV429" t="str">
        <f>_xll.SNL.Clients.Office.Excel.Functions.SPG(HS429, "SP_COUNTRY_NAME")</f>
        <v>South Africa</v>
      </c>
      <c r="HW429" t="s">
        <v>762</v>
      </c>
      <c r="HX429">
        <v>124019115</v>
      </c>
      <c r="HY429" t="s">
        <v>398</v>
      </c>
      <c r="HZ429" s="11">
        <v>0</v>
      </c>
      <c r="IA429" t="str">
        <f>_xll.SNL.Clients.Office.Excel.Functions.SPG(HX429, "SP_COUNTRY_NAME")</f>
        <v>South Africa</v>
      </c>
      <c r="IF429" t="str">
        <f>_xll.SNL.Clients.Office.Excel.Functions.SPG(IC429, "SP_COUNTRY_NAME")</f>
        <v>#INVALID COMPANY ID</v>
      </c>
      <c r="IK429" t="str">
        <f>_xll.SNL.Clients.Office.Excel.Functions.SPG(IH429, "SP_COUNTRY_NAME")</f>
        <v>#INVALID COMPANY ID</v>
      </c>
      <c r="IP429" t="str">
        <f>_xll.SNL.Clients.Office.Excel.Functions.SPG(IM429, "SP_COUNTRY_NAME")</f>
        <v>#INVALID COMPANY ID</v>
      </c>
      <c r="IU429" t="str">
        <f>_xll.SNL.Clients.Office.Excel.Functions.SPG(IR429, "SP_COUNTRY_NAME")</f>
        <v>#INVALID COMPANY ID</v>
      </c>
      <c r="IZ429" t="str">
        <f>_xll.SNL.Clients.Office.Excel.Functions.SPG(IW429, "SP_COUNTRY_NAME")</f>
        <v>#INVALID COMPANY ID</v>
      </c>
      <c r="JE429" t="str">
        <f>_xll.SNL.Clients.Office.Excel.Functions.SPG(JB429, "SP_COUNTRY_NAME")</f>
        <v>#INVALID COMPANY ID</v>
      </c>
      <c r="JJ429" t="str">
        <f>_xll.SNL.Clients.Office.Excel.Functions.SPG(JG429, "SP_COUNTRY_NAME")</f>
        <v>#INVALID COMPANY ID</v>
      </c>
      <c r="JK429" t="s">
        <v>1543</v>
      </c>
      <c r="JL429">
        <v>5858996</v>
      </c>
      <c r="JM429" t="s">
        <v>407</v>
      </c>
      <c r="JN429" s="11">
        <v>0</v>
      </c>
      <c r="JO429" t="str">
        <f>_xll.SNL.Clients.Office.Excel.Functions.SPG(JL429, "SP_COUNTRY_NAME")</f>
        <v>USA</v>
      </c>
      <c r="JT429" t="str">
        <f>_xll.SNL.Clients.Office.Excel.Functions.SPG(JQ429, "SP_COUNTRY_NAME")</f>
        <v>#INVALID COMPANY ID</v>
      </c>
      <c r="JY429" t="str">
        <f>_xll.SNL.Clients.Office.Excel.Functions.SPG(JV429, "SP_COUNTRY_NAME")</f>
        <v>#INVALID COMPANY ID</v>
      </c>
      <c r="JZ429" t="s">
        <v>935</v>
      </c>
      <c r="KA429">
        <v>6696616</v>
      </c>
      <c r="KB429" t="s">
        <v>403</v>
      </c>
      <c r="KC429" s="11">
        <v>0</v>
      </c>
      <c r="KD429" t="str">
        <f>_xll.SNL.Clients.Office.Excel.Functions.SPG(KA429, "SP_COUNTRY_NAME")</f>
        <v>South Africa</v>
      </c>
      <c r="KI429" t="str">
        <f>_xll.SNL.Clients.Office.Excel.Functions.SPG(KF429, "SP_COUNTRY_NAME")</f>
        <v>#INVALID COMPANY ID</v>
      </c>
      <c r="KN429" t="str">
        <f>_xll.SNL.Clients.Office.Excel.Functions.SPG(KK429, "SP_COUNTRY_NAME")</f>
        <v>#INVALID COMPANY ID</v>
      </c>
    </row>
    <row r="430" spans="5:300" x14ac:dyDescent="0.35">
      <c r="E430" t="str">
        <f>_xll.SNL.Clients.Office.Excel.Functions.SPG(B430, "SP_COUNTRY_NAME")</f>
        <v>#INVALID COMPANY ID</v>
      </c>
      <c r="J430" t="str">
        <f>_xll.SNL.Clients.Office.Excel.Functions.SPG(G430, "SP_COUNTRY_NAME")</f>
        <v>#INVALID COMPANY ID</v>
      </c>
      <c r="O430" t="str">
        <f>_xll.SNL.Clients.Office.Excel.Functions.SPG(L430, "SP_COUNTRY_NAME")</f>
        <v>#INVALID COMPANY ID</v>
      </c>
      <c r="P430" t="s">
        <v>1190</v>
      </c>
      <c r="Q430">
        <v>5777778</v>
      </c>
      <c r="R430" t="s">
        <v>398</v>
      </c>
      <c r="S430" s="11">
        <v>0</v>
      </c>
      <c r="T430" t="str">
        <f>_xll.SNL.Clients.Office.Excel.Functions.SPG(Q430, "SP_COUNTRY_NAME")</f>
        <v>South Africa</v>
      </c>
      <c r="Y430" t="str">
        <f>_xll.SNL.Clients.Office.Excel.Functions.SPG(V430, "SP_COUNTRY_NAME")</f>
        <v>#INVALID COMPANY ID</v>
      </c>
      <c r="AD430" t="str">
        <f>_xll.SNL.Clients.Office.Excel.Functions.SPG(AA430, "SP_COUNTRY_NAME")</f>
        <v>#INVALID COMPANY ID</v>
      </c>
      <c r="AI430" t="str">
        <f>_xll.SNL.Clients.Office.Excel.Functions.SPG(AF430, "SP_COUNTRY_NAME")</f>
        <v>#INVALID COMPANY ID</v>
      </c>
      <c r="AJ430" t="s">
        <v>1190</v>
      </c>
      <c r="AK430">
        <v>5777778</v>
      </c>
      <c r="AL430" t="s">
        <v>398</v>
      </c>
      <c r="AM430" s="11">
        <v>0</v>
      </c>
      <c r="AN430" t="str">
        <f>_xll.SNL.Clients.Office.Excel.Functions.SPG(AK430, "SP_COUNTRY_NAME")</f>
        <v>South Africa</v>
      </c>
      <c r="AS430" t="str">
        <f>_xll.SNL.Clients.Office.Excel.Functions.SPG(AP430, "SP_COUNTRY_NAME")</f>
        <v>#INVALID COMPANY ID</v>
      </c>
      <c r="AX430" t="str">
        <f>_xll.SNL.Clients.Office.Excel.Functions.SPG(AU430, "SP_COUNTRY_NAME")</f>
        <v>#INVALID COMPANY ID</v>
      </c>
      <c r="BC430" t="str">
        <f>_xll.SNL.Clients.Office.Excel.Functions.SPG(AZ430, "SP_COUNTRY_NAME")</f>
        <v>#INVALID COMPANY ID</v>
      </c>
      <c r="BH430" t="str">
        <f>_xll.SNL.Clients.Office.Excel.Functions.SPG(BE430, "SP_COUNTRY_NAME")</f>
        <v>#INVALID COMPANY ID</v>
      </c>
      <c r="BM430" t="str">
        <f>_xll.SNL.Clients.Office.Excel.Functions.SPG(BJ430, "SP_COUNTRY_NAME")</f>
        <v>#INVALID COMPANY ID</v>
      </c>
      <c r="BR430" t="str">
        <f>_xll.SNL.Clients.Office.Excel.Functions.SPG(BO430, "SP_COUNTRY_NAME")</f>
        <v>#INVALID COMPANY ID</v>
      </c>
      <c r="BW430" t="str">
        <f>_xll.SNL.Clients.Office.Excel.Functions.SPG(BT430, "SP_COUNTRY_NAME")</f>
        <v>#INVALID COMPANY ID</v>
      </c>
      <c r="BX430" t="s">
        <v>1833</v>
      </c>
      <c r="BY430">
        <v>4035419</v>
      </c>
      <c r="BZ430" t="s">
        <v>398</v>
      </c>
      <c r="CA430" s="11">
        <v>0</v>
      </c>
      <c r="CB430" t="str">
        <f>_xll.SNL.Clients.Office.Excel.Functions.SPG(BY430, "SP_COUNTRY_NAME")</f>
        <v>USA</v>
      </c>
      <c r="CC430" t="s">
        <v>1544</v>
      </c>
      <c r="CD430">
        <v>4218639</v>
      </c>
      <c r="CE430" t="s">
        <v>398</v>
      </c>
      <c r="CF430" s="11">
        <v>0</v>
      </c>
      <c r="CG430" t="str">
        <f>_xll.SNL.Clients.Office.Excel.Functions.SPG(CD430, "SP_COUNTRY_NAME")</f>
        <v>USA</v>
      </c>
      <c r="CH430" t="s">
        <v>1833</v>
      </c>
      <c r="CI430">
        <v>4035419</v>
      </c>
      <c r="CJ430" t="s">
        <v>398</v>
      </c>
      <c r="CK430" s="11">
        <v>0</v>
      </c>
      <c r="CL430" t="str">
        <f>_xll.SNL.Clients.Office.Excel.Functions.SPG(CI430, "SP_COUNTRY_NAME")</f>
        <v>USA</v>
      </c>
      <c r="CQ430" t="str">
        <f>_xll.SNL.Clients.Office.Excel.Functions.SPG(CN430, "SP_COUNTRY_NAME")</f>
        <v>#INVALID COMPANY ID</v>
      </c>
      <c r="CV430" t="str">
        <f>_xll.SNL.Clients.Office.Excel.Functions.SPG(CS430, "SP_COUNTRY_NAME")</f>
        <v>#INVALID COMPANY ID</v>
      </c>
      <c r="CW430" t="s">
        <v>1833</v>
      </c>
      <c r="CX430">
        <v>4035419</v>
      </c>
      <c r="CY430" t="s">
        <v>398</v>
      </c>
      <c r="CZ430" s="11">
        <v>0</v>
      </c>
      <c r="DA430" t="str">
        <f>_xll.SNL.Clients.Office.Excel.Functions.SPG(CX430, "SP_COUNTRY_NAME")</f>
        <v>USA</v>
      </c>
      <c r="DF430" t="str">
        <f>_xll.SNL.Clients.Office.Excel.Functions.SPG(DC430, "SP_COUNTRY_NAME")</f>
        <v>#INVALID COMPANY ID</v>
      </c>
      <c r="DK430" t="str">
        <f>_xll.SNL.Clients.Office.Excel.Functions.SPG(DH430, "SP_COUNTRY_NAME")</f>
        <v>#INVALID COMPANY ID</v>
      </c>
      <c r="DP430" t="str">
        <f>_xll.SNL.Clients.Office.Excel.Functions.SPG(DM430, "SP_COUNTRY_NAME")</f>
        <v>#INVALID COMPANY ID</v>
      </c>
      <c r="DU430" t="str">
        <f>_xll.SNL.Clients.Office.Excel.Functions.SPG(DR430, "SP_COUNTRY_NAME")</f>
        <v>#INVALID COMPANY ID</v>
      </c>
      <c r="DZ430" t="str">
        <f>_xll.SNL.Clients.Office.Excel.Functions.SPG(DW430, "SP_COUNTRY_NAME")</f>
        <v>#INVALID COMPANY ID</v>
      </c>
      <c r="EE430" t="str">
        <f>_xll.SNL.Clients.Office.Excel.Functions.SPG(EB430, "SP_COUNTRY_NAME")</f>
        <v>#INVALID COMPANY ID</v>
      </c>
      <c r="EF430" t="s">
        <v>2042</v>
      </c>
      <c r="EG430">
        <v>28061038</v>
      </c>
      <c r="EH430" t="s">
        <v>325</v>
      </c>
      <c r="EI430" s="11">
        <v>0</v>
      </c>
      <c r="EJ430" t="str">
        <f>_xll.SNL.Clients.Office.Excel.Functions.SPG(EG430, "SP_COUNTRY_NAME")</f>
        <v>Germany</v>
      </c>
      <c r="EO430" t="str">
        <f>_xll.SNL.Clients.Office.Excel.Functions.SPG(EL430, "SP_COUNTRY_NAME")</f>
        <v>#INVALID COMPANY ID</v>
      </c>
      <c r="ET430" t="str">
        <f>_xll.SNL.Clients.Office.Excel.Functions.SPG(EQ430, "SP_COUNTRY_NAME")</f>
        <v>#INVALID COMPANY ID</v>
      </c>
      <c r="EY430" t="str">
        <f>_xll.SNL.Clients.Office.Excel.Functions.SPG(EV430, "SP_COUNTRY_NAME")</f>
        <v>#INVALID COMPANY ID</v>
      </c>
      <c r="EZ430" t="s">
        <v>1544</v>
      </c>
      <c r="FA430">
        <v>4218639</v>
      </c>
      <c r="FB430" t="s">
        <v>398</v>
      </c>
      <c r="FC430" s="11">
        <v>0</v>
      </c>
      <c r="FD430" t="str">
        <f>_xll.SNL.Clients.Office.Excel.Functions.SPG(FA430, "SP_COUNTRY_NAME")</f>
        <v>USA</v>
      </c>
      <c r="FE430" t="s">
        <v>1544</v>
      </c>
      <c r="FF430">
        <v>4218639</v>
      </c>
      <c r="FG430" t="s">
        <v>398</v>
      </c>
      <c r="FH430" s="11">
        <v>0</v>
      </c>
      <c r="FI430" t="str">
        <f>_xll.SNL.Clients.Office.Excel.Functions.SPG(FF430, "SP_COUNTRY_NAME")</f>
        <v>USA</v>
      </c>
      <c r="FJ430" t="s">
        <v>1833</v>
      </c>
      <c r="FK430">
        <v>4035419</v>
      </c>
      <c r="FL430" t="s">
        <v>398</v>
      </c>
      <c r="FM430" s="11">
        <v>0</v>
      </c>
      <c r="FN430" t="str">
        <f>_xll.SNL.Clients.Office.Excel.Functions.SPG(FK430, "SP_COUNTRY_NAME")</f>
        <v>USA</v>
      </c>
      <c r="FS430" t="str">
        <f>_xll.SNL.Clients.Office.Excel.Functions.SPG(FP430, "SP_COUNTRY_NAME")</f>
        <v>#INVALID COMPANY ID</v>
      </c>
      <c r="FT430" t="s">
        <v>2042</v>
      </c>
      <c r="FU430">
        <v>28061038</v>
      </c>
      <c r="FV430" t="s">
        <v>325</v>
      </c>
      <c r="FW430" s="11">
        <v>0</v>
      </c>
      <c r="FX430" t="str">
        <f>_xll.SNL.Clients.Office.Excel.Functions.SPG(FU430, "SP_COUNTRY_NAME")</f>
        <v>Germany</v>
      </c>
      <c r="GC430" t="str">
        <f>_xll.SNL.Clients.Office.Excel.Functions.SPG(FZ430, "SP_COUNTRY_NAME")</f>
        <v>#INVALID COMPANY ID</v>
      </c>
      <c r="GH430" t="str">
        <f>_xll.SNL.Clients.Office.Excel.Functions.SPG(GE430, "SP_COUNTRY_NAME")</f>
        <v>#INVALID COMPANY ID</v>
      </c>
      <c r="GM430" t="str">
        <f>_xll.SNL.Clients.Office.Excel.Functions.SPG(GJ430, "SP_COUNTRY_NAME")</f>
        <v>#INVALID COMPANY ID</v>
      </c>
      <c r="GR430" t="str">
        <f>_xll.SNL.Clients.Office.Excel.Functions.SPG(GO430, "SP_COUNTRY_NAME")</f>
        <v>#INVALID COMPANY ID</v>
      </c>
      <c r="GW430" t="str">
        <f>_xll.SNL.Clients.Office.Excel.Functions.SPG(GT430, "SP_COUNTRY_NAME")</f>
        <v>#INVALID COMPANY ID</v>
      </c>
      <c r="HB430" t="str">
        <f>_xll.SNL.Clients.Office.Excel.Functions.SPG(GY430, "SP_COUNTRY_NAME")</f>
        <v>#INVALID COMPANY ID</v>
      </c>
      <c r="HC430" t="s">
        <v>1833</v>
      </c>
      <c r="HD430">
        <v>4035419</v>
      </c>
      <c r="HE430" t="s">
        <v>398</v>
      </c>
      <c r="HF430" s="11">
        <v>0</v>
      </c>
      <c r="HG430" t="str">
        <f>_xll.SNL.Clients.Office.Excel.Functions.SPG(HD430, "SP_COUNTRY_NAME")</f>
        <v>USA</v>
      </c>
      <c r="HL430" t="str">
        <f>_xll.SNL.Clients.Office.Excel.Functions.SPG(HI430, "SP_COUNTRY_NAME")</f>
        <v>#INVALID COMPANY ID</v>
      </c>
      <c r="HQ430" t="str">
        <f>_xll.SNL.Clients.Office.Excel.Functions.SPG(HN430, "SP_COUNTRY_NAME")</f>
        <v>#INVALID COMPANY ID</v>
      </c>
      <c r="HR430" t="s">
        <v>1833</v>
      </c>
      <c r="HS430">
        <v>4035419</v>
      </c>
      <c r="HT430" t="s">
        <v>398</v>
      </c>
      <c r="HU430" s="11">
        <v>0</v>
      </c>
      <c r="HV430" t="str">
        <f>_xll.SNL.Clients.Office.Excel.Functions.SPG(HS430, "SP_COUNTRY_NAME")</f>
        <v>USA</v>
      </c>
      <c r="HW430" t="s">
        <v>2042</v>
      </c>
      <c r="HX430">
        <v>28061038</v>
      </c>
      <c r="HY430" t="s">
        <v>325</v>
      </c>
      <c r="HZ430" s="11">
        <v>0</v>
      </c>
      <c r="IA430" t="str">
        <f>_xll.SNL.Clients.Office.Excel.Functions.SPG(HX430, "SP_COUNTRY_NAME")</f>
        <v>Germany</v>
      </c>
      <c r="IF430" t="str">
        <f>_xll.SNL.Clients.Office.Excel.Functions.SPG(IC430, "SP_COUNTRY_NAME")</f>
        <v>#INVALID COMPANY ID</v>
      </c>
      <c r="IK430" t="str">
        <f>_xll.SNL.Clients.Office.Excel.Functions.SPG(IH430, "SP_COUNTRY_NAME")</f>
        <v>#INVALID COMPANY ID</v>
      </c>
      <c r="IP430" t="str">
        <f>_xll.SNL.Clients.Office.Excel.Functions.SPG(IM430, "SP_COUNTRY_NAME")</f>
        <v>#INVALID COMPANY ID</v>
      </c>
      <c r="IU430" t="str">
        <f>_xll.SNL.Clients.Office.Excel.Functions.SPG(IR430, "SP_COUNTRY_NAME")</f>
        <v>#INVALID COMPANY ID</v>
      </c>
      <c r="IZ430" t="str">
        <f>_xll.SNL.Clients.Office.Excel.Functions.SPG(IW430, "SP_COUNTRY_NAME")</f>
        <v>#INVALID COMPANY ID</v>
      </c>
      <c r="JE430" t="str">
        <f>_xll.SNL.Clients.Office.Excel.Functions.SPG(JB430, "SP_COUNTRY_NAME")</f>
        <v>#INVALID COMPANY ID</v>
      </c>
      <c r="JJ430" t="str">
        <f>_xll.SNL.Clients.Office.Excel.Functions.SPG(JG430, "SP_COUNTRY_NAME")</f>
        <v>#INVALID COMPANY ID</v>
      </c>
      <c r="JK430" t="s">
        <v>1544</v>
      </c>
      <c r="JL430">
        <v>4218639</v>
      </c>
      <c r="JM430" t="s">
        <v>398</v>
      </c>
      <c r="JN430" s="11">
        <v>0</v>
      </c>
      <c r="JO430" t="str">
        <f>_xll.SNL.Clients.Office.Excel.Functions.SPG(JL430, "SP_COUNTRY_NAME")</f>
        <v>USA</v>
      </c>
      <c r="JT430" t="str">
        <f>_xll.SNL.Clients.Office.Excel.Functions.SPG(JQ430, "SP_COUNTRY_NAME")</f>
        <v>#INVALID COMPANY ID</v>
      </c>
      <c r="JY430" t="str">
        <f>_xll.SNL.Clients.Office.Excel.Functions.SPG(JV430, "SP_COUNTRY_NAME")</f>
        <v>#INVALID COMPANY ID</v>
      </c>
      <c r="JZ430" t="s">
        <v>1833</v>
      </c>
      <c r="KA430">
        <v>4035419</v>
      </c>
      <c r="KB430" t="s">
        <v>398</v>
      </c>
      <c r="KC430" s="11">
        <v>0</v>
      </c>
      <c r="KD430" t="str">
        <f>_xll.SNL.Clients.Office.Excel.Functions.SPG(KA430, "SP_COUNTRY_NAME")</f>
        <v>USA</v>
      </c>
      <c r="KI430" t="str">
        <f>_xll.SNL.Clients.Office.Excel.Functions.SPG(KF430, "SP_COUNTRY_NAME")</f>
        <v>#INVALID COMPANY ID</v>
      </c>
      <c r="KN430" t="str">
        <f>_xll.SNL.Clients.Office.Excel.Functions.SPG(KK430, "SP_COUNTRY_NAME")</f>
        <v>#INVALID COMPANY ID</v>
      </c>
    </row>
    <row r="431" spans="5:300" x14ac:dyDescent="0.35">
      <c r="E431" t="str">
        <f>_xll.SNL.Clients.Office.Excel.Functions.SPG(B431, "SP_COUNTRY_NAME")</f>
        <v>#INVALID COMPANY ID</v>
      </c>
      <c r="J431" t="str">
        <f>_xll.SNL.Clients.Office.Excel.Functions.SPG(G431, "SP_COUNTRY_NAME")</f>
        <v>#INVALID COMPANY ID</v>
      </c>
      <c r="O431" t="str">
        <f>_xll.SNL.Clients.Office.Excel.Functions.SPG(L431, "SP_COUNTRY_NAME")</f>
        <v>#INVALID COMPANY ID</v>
      </c>
      <c r="P431" t="s">
        <v>1191</v>
      </c>
      <c r="Q431">
        <v>6729616</v>
      </c>
      <c r="R431" t="s">
        <v>398</v>
      </c>
      <c r="S431" s="11">
        <v>0</v>
      </c>
      <c r="T431" t="str">
        <f>_xll.SNL.Clients.Office.Excel.Functions.SPG(Q431, "SP_COUNTRY_NAME")</f>
        <v>France</v>
      </c>
      <c r="Y431" t="str">
        <f>_xll.SNL.Clients.Office.Excel.Functions.SPG(V431, "SP_COUNTRY_NAME")</f>
        <v>#INVALID COMPANY ID</v>
      </c>
      <c r="AD431" t="str">
        <f>_xll.SNL.Clients.Office.Excel.Functions.SPG(AA431, "SP_COUNTRY_NAME")</f>
        <v>#INVALID COMPANY ID</v>
      </c>
      <c r="AI431" t="str">
        <f>_xll.SNL.Clients.Office.Excel.Functions.SPG(AF431, "SP_COUNTRY_NAME")</f>
        <v>#INVALID COMPANY ID</v>
      </c>
      <c r="AJ431" t="s">
        <v>1191</v>
      </c>
      <c r="AK431">
        <v>6729616</v>
      </c>
      <c r="AL431" t="s">
        <v>398</v>
      </c>
      <c r="AM431" s="11">
        <v>0</v>
      </c>
      <c r="AN431" t="str">
        <f>_xll.SNL.Clients.Office.Excel.Functions.SPG(AK431, "SP_COUNTRY_NAME")</f>
        <v>France</v>
      </c>
      <c r="AS431" t="str">
        <f>_xll.SNL.Clients.Office.Excel.Functions.SPG(AP431, "SP_COUNTRY_NAME")</f>
        <v>#INVALID COMPANY ID</v>
      </c>
      <c r="AX431" t="str">
        <f>_xll.SNL.Clients.Office.Excel.Functions.SPG(AU431, "SP_COUNTRY_NAME")</f>
        <v>#INVALID COMPANY ID</v>
      </c>
      <c r="BC431" t="str">
        <f>_xll.SNL.Clients.Office.Excel.Functions.SPG(AZ431, "SP_COUNTRY_NAME")</f>
        <v>#INVALID COMPANY ID</v>
      </c>
      <c r="BH431" t="str">
        <f>_xll.SNL.Clients.Office.Excel.Functions.SPG(BE431, "SP_COUNTRY_NAME")</f>
        <v>#INVALID COMPANY ID</v>
      </c>
      <c r="BM431" t="str">
        <f>_xll.SNL.Clients.Office.Excel.Functions.SPG(BJ431, "SP_COUNTRY_NAME")</f>
        <v>#INVALID COMPANY ID</v>
      </c>
      <c r="BR431" t="str">
        <f>_xll.SNL.Clients.Office.Excel.Functions.SPG(BO431, "SP_COUNTRY_NAME")</f>
        <v>#INVALID COMPANY ID</v>
      </c>
      <c r="BW431" t="str">
        <f>_xll.SNL.Clients.Office.Excel.Functions.SPG(BT431, "SP_COUNTRY_NAME")</f>
        <v>#INVALID COMPANY ID</v>
      </c>
      <c r="BX431" t="s">
        <v>1834</v>
      </c>
      <c r="BY431">
        <v>4186450</v>
      </c>
      <c r="BZ431" t="s">
        <v>398</v>
      </c>
      <c r="CA431" s="11">
        <v>0</v>
      </c>
      <c r="CB431" t="str">
        <f>_xll.SNL.Clients.Office.Excel.Functions.SPG(BY431, "SP_COUNTRY_NAME")</f>
        <v>USA</v>
      </c>
      <c r="CC431" t="s">
        <v>1545</v>
      </c>
      <c r="CD431">
        <v>4115833</v>
      </c>
      <c r="CE431" t="s">
        <v>398</v>
      </c>
      <c r="CF431" s="11">
        <v>0</v>
      </c>
      <c r="CG431" t="str">
        <f>_xll.SNL.Clients.Office.Excel.Functions.SPG(CD431, "SP_COUNTRY_NAME")</f>
        <v>USA</v>
      </c>
      <c r="CH431" t="s">
        <v>1834</v>
      </c>
      <c r="CI431">
        <v>4186450</v>
      </c>
      <c r="CJ431" t="s">
        <v>398</v>
      </c>
      <c r="CK431" s="11">
        <v>0</v>
      </c>
      <c r="CL431" t="str">
        <f>_xll.SNL.Clients.Office.Excel.Functions.SPG(CI431, "SP_COUNTRY_NAME")</f>
        <v>USA</v>
      </c>
      <c r="CQ431" t="str">
        <f>_xll.SNL.Clients.Office.Excel.Functions.SPG(CN431, "SP_COUNTRY_NAME")</f>
        <v>#INVALID COMPANY ID</v>
      </c>
      <c r="CV431" t="str">
        <f>_xll.SNL.Clients.Office.Excel.Functions.SPG(CS431, "SP_COUNTRY_NAME")</f>
        <v>#INVALID COMPANY ID</v>
      </c>
      <c r="CW431" t="s">
        <v>1834</v>
      </c>
      <c r="CX431">
        <v>4186450</v>
      </c>
      <c r="CY431" t="s">
        <v>398</v>
      </c>
      <c r="CZ431" s="11">
        <v>0</v>
      </c>
      <c r="DA431" t="str">
        <f>_xll.SNL.Clients.Office.Excel.Functions.SPG(CX431, "SP_COUNTRY_NAME")</f>
        <v>USA</v>
      </c>
      <c r="DF431" t="str">
        <f>_xll.SNL.Clients.Office.Excel.Functions.SPG(DC431, "SP_COUNTRY_NAME")</f>
        <v>#INVALID COMPANY ID</v>
      </c>
      <c r="DK431" t="str">
        <f>_xll.SNL.Clients.Office.Excel.Functions.SPG(DH431, "SP_COUNTRY_NAME")</f>
        <v>#INVALID COMPANY ID</v>
      </c>
      <c r="DP431" t="str">
        <f>_xll.SNL.Clients.Office.Excel.Functions.SPG(DM431, "SP_COUNTRY_NAME")</f>
        <v>#INVALID COMPANY ID</v>
      </c>
      <c r="DU431" t="str">
        <f>_xll.SNL.Clients.Office.Excel.Functions.SPG(DR431, "SP_COUNTRY_NAME")</f>
        <v>#INVALID COMPANY ID</v>
      </c>
      <c r="DZ431" t="str">
        <f>_xll.SNL.Clients.Office.Excel.Functions.SPG(DW431, "SP_COUNTRY_NAME")</f>
        <v>#INVALID COMPANY ID</v>
      </c>
      <c r="EE431" t="str">
        <f>_xll.SNL.Clients.Office.Excel.Functions.SPG(EB431, "SP_COUNTRY_NAME")</f>
        <v>#INVALID COMPANY ID</v>
      </c>
      <c r="EF431" t="s">
        <v>702</v>
      </c>
      <c r="EG431">
        <v>4326066</v>
      </c>
      <c r="EH431" t="s">
        <v>398</v>
      </c>
      <c r="EI431" s="11">
        <v>0</v>
      </c>
      <c r="EJ431" t="str">
        <f>_xll.SNL.Clients.Office.Excel.Functions.SPG(EG431, "SP_COUNTRY_NAME")</f>
        <v>South Africa</v>
      </c>
      <c r="EO431" t="str">
        <f>_xll.SNL.Clients.Office.Excel.Functions.SPG(EL431, "SP_COUNTRY_NAME")</f>
        <v>#INVALID COMPANY ID</v>
      </c>
      <c r="ET431" t="str">
        <f>_xll.SNL.Clients.Office.Excel.Functions.SPG(EQ431, "SP_COUNTRY_NAME")</f>
        <v>#INVALID COMPANY ID</v>
      </c>
      <c r="EY431" t="str">
        <f>_xll.SNL.Clients.Office.Excel.Functions.SPG(EV431, "SP_COUNTRY_NAME")</f>
        <v>#INVALID COMPANY ID</v>
      </c>
      <c r="EZ431" t="s">
        <v>1545</v>
      </c>
      <c r="FA431">
        <v>4115833</v>
      </c>
      <c r="FB431" t="s">
        <v>398</v>
      </c>
      <c r="FC431" s="11">
        <v>0</v>
      </c>
      <c r="FD431" t="str">
        <f>_xll.SNL.Clients.Office.Excel.Functions.SPG(FA431, "SP_COUNTRY_NAME")</f>
        <v>USA</v>
      </c>
      <c r="FE431" t="s">
        <v>1545</v>
      </c>
      <c r="FF431">
        <v>4115833</v>
      </c>
      <c r="FG431" t="s">
        <v>398</v>
      </c>
      <c r="FH431" s="11">
        <v>0</v>
      </c>
      <c r="FI431" t="str">
        <f>_xll.SNL.Clients.Office.Excel.Functions.SPG(FF431, "SP_COUNTRY_NAME")</f>
        <v>USA</v>
      </c>
      <c r="FJ431" t="s">
        <v>1834</v>
      </c>
      <c r="FK431">
        <v>4186450</v>
      </c>
      <c r="FL431" t="s">
        <v>398</v>
      </c>
      <c r="FM431" s="11">
        <v>0</v>
      </c>
      <c r="FN431" t="str">
        <f>_xll.SNL.Clients.Office.Excel.Functions.SPG(FK431, "SP_COUNTRY_NAME")</f>
        <v>USA</v>
      </c>
      <c r="FS431" t="str">
        <f>_xll.SNL.Clients.Office.Excel.Functions.SPG(FP431, "SP_COUNTRY_NAME")</f>
        <v>#INVALID COMPANY ID</v>
      </c>
      <c r="FT431" t="s">
        <v>702</v>
      </c>
      <c r="FU431">
        <v>4326066</v>
      </c>
      <c r="FV431" t="s">
        <v>398</v>
      </c>
      <c r="FW431" s="11">
        <v>0</v>
      </c>
      <c r="FX431" t="str">
        <f>_xll.SNL.Clients.Office.Excel.Functions.SPG(FU431, "SP_COUNTRY_NAME")</f>
        <v>South Africa</v>
      </c>
      <c r="GC431" t="str">
        <f>_xll.SNL.Clients.Office.Excel.Functions.SPG(FZ431, "SP_COUNTRY_NAME")</f>
        <v>#INVALID COMPANY ID</v>
      </c>
      <c r="GH431" t="str">
        <f>_xll.SNL.Clients.Office.Excel.Functions.SPG(GE431, "SP_COUNTRY_NAME")</f>
        <v>#INVALID COMPANY ID</v>
      </c>
      <c r="GM431" t="str">
        <f>_xll.SNL.Clients.Office.Excel.Functions.SPG(GJ431, "SP_COUNTRY_NAME")</f>
        <v>#INVALID COMPANY ID</v>
      </c>
      <c r="GR431" t="str">
        <f>_xll.SNL.Clients.Office.Excel.Functions.SPG(GO431, "SP_COUNTRY_NAME")</f>
        <v>#INVALID COMPANY ID</v>
      </c>
      <c r="GW431" t="str">
        <f>_xll.SNL.Clients.Office.Excel.Functions.SPG(GT431, "SP_COUNTRY_NAME")</f>
        <v>#INVALID COMPANY ID</v>
      </c>
      <c r="HB431" t="str">
        <f>_xll.SNL.Clients.Office.Excel.Functions.SPG(GY431, "SP_COUNTRY_NAME")</f>
        <v>#INVALID COMPANY ID</v>
      </c>
      <c r="HC431" t="s">
        <v>1834</v>
      </c>
      <c r="HD431">
        <v>4186450</v>
      </c>
      <c r="HE431" t="s">
        <v>398</v>
      </c>
      <c r="HF431" s="11">
        <v>0</v>
      </c>
      <c r="HG431" t="str">
        <f>_xll.SNL.Clients.Office.Excel.Functions.SPG(HD431, "SP_COUNTRY_NAME")</f>
        <v>USA</v>
      </c>
      <c r="HL431" t="str">
        <f>_xll.SNL.Clients.Office.Excel.Functions.SPG(HI431, "SP_COUNTRY_NAME")</f>
        <v>#INVALID COMPANY ID</v>
      </c>
      <c r="HQ431" t="str">
        <f>_xll.SNL.Clients.Office.Excel.Functions.SPG(HN431, "SP_COUNTRY_NAME")</f>
        <v>#INVALID COMPANY ID</v>
      </c>
      <c r="HR431" t="s">
        <v>1834</v>
      </c>
      <c r="HS431">
        <v>4186450</v>
      </c>
      <c r="HT431" t="s">
        <v>398</v>
      </c>
      <c r="HU431" s="11">
        <v>0</v>
      </c>
      <c r="HV431" t="str">
        <f>_xll.SNL.Clients.Office.Excel.Functions.SPG(HS431, "SP_COUNTRY_NAME")</f>
        <v>USA</v>
      </c>
      <c r="HW431" t="s">
        <v>702</v>
      </c>
      <c r="HX431">
        <v>4326066</v>
      </c>
      <c r="HY431" t="s">
        <v>398</v>
      </c>
      <c r="HZ431" s="11">
        <v>0</v>
      </c>
      <c r="IA431" t="str">
        <f>_xll.SNL.Clients.Office.Excel.Functions.SPG(HX431, "SP_COUNTRY_NAME")</f>
        <v>South Africa</v>
      </c>
      <c r="IF431" t="str">
        <f>_xll.SNL.Clients.Office.Excel.Functions.SPG(IC431, "SP_COUNTRY_NAME")</f>
        <v>#INVALID COMPANY ID</v>
      </c>
      <c r="IK431" t="str">
        <f>_xll.SNL.Clients.Office.Excel.Functions.SPG(IH431, "SP_COUNTRY_NAME")</f>
        <v>#INVALID COMPANY ID</v>
      </c>
      <c r="IP431" t="str">
        <f>_xll.SNL.Clients.Office.Excel.Functions.SPG(IM431, "SP_COUNTRY_NAME")</f>
        <v>#INVALID COMPANY ID</v>
      </c>
      <c r="IU431" t="str">
        <f>_xll.SNL.Clients.Office.Excel.Functions.SPG(IR431, "SP_COUNTRY_NAME")</f>
        <v>#INVALID COMPANY ID</v>
      </c>
      <c r="IZ431" t="str">
        <f>_xll.SNL.Clients.Office.Excel.Functions.SPG(IW431, "SP_COUNTRY_NAME")</f>
        <v>#INVALID COMPANY ID</v>
      </c>
      <c r="JE431" t="str">
        <f>_xll.SNL.Clients.Office.Excel.Functions.SPG(JB431, "SP_COUNTRY_NAME")</f>
        <v>#INVALID COMPANY ID</v>
      </c>
      <c r="JJ431" t="str">
        <f>_xll.SNL.Clients.Office.Excel.Functions.SPG(JG431, "SP_COUNTRY_NAME")</f>
        <v>#INVALID COMPANY ID</v>
      </c>
      <c r="JK431" t="s">
        <v>1545</v>
      </c>
      <c r="JL431">
        <v>4115833</v>
      </c>
      <c r="JM431" t="s">
        <v>398</v>
      </c>
      <c r="JN431" s="11">
        <v>0</v>
      </c>
      <c r="JO431" t="str">
        <f>_xll.SNL.Clients.Office.Excel.Functions.SPG(JL431, "SP_COUNTRY_NAME")</f>
        <v>USA</v>
      </c>
      <c r="JT431" t="str">
        <f>_xll.SNL.Clients.Office.Excel.Functions.SPG(JQ431, "SP_COUNTRY_NAME")</f>
        <v>#INVALID COMPANY ID</v>
      </c>
      <c r="JY431" t="str">
        <f>_xll.SNL.Clients.Office.Excel.Functions.SPG(JV431, "SP_COUNTRY_NAME")</f>
        <v>#INVALID COMPANY ID</v>
      </c>
      <c r="JZ431" t="s">
        <v>1834</v>
      </c>
      <c r="KA431">
        <v>4186450</v>
      </c>
      <c r="KB431" t="s">
        <v>398</v>
      </c>
      <c r="KC431" s="11">
        <v>0</v>
      </c>
      <c r="KD431" t="str">
        <f>_xll.SNL.Clients.Office.Excel.Functions.SPG(KA431, "SP_COUNTRY_NAME")</f>
        <v>USA</v>
      </c>
      <c r="KI431" t="str">
        <f>_xll.SNL.Clients.Office.Excel.Functions.SPG(KF431, "SP_COUNTRY_NAME")</f>
        <v>#INVALID COMPANY ID</v>
      </c>
      <c r="KN431" t="str">
        <f>_xll.SNL.Clients.Office.Excel.Functions.SPG(KK431, "SP_COUNTRY_NAME")</f>
        <v>#INVALID COMPANY ID</v>
      </c>
    </row>
    <row r="432" spans="5:300" x14ac:dyDescent="0.35">
      <c r="E432" t="str">
        <f>_xll.SNL.Clients.Office.Excel.Functions.SPG(B432, "SP_COUNTRY_NAME")</f>
        <v>#INVALID COMPANY ID</v>
      </c>
      <c r="J432" t="str">
        <f>_xll.SNL.Clients.Office.Excel.Functions.SPG(G432, "SP_COUNTRY_NAME")</f>
        <v>#INVALID COMPANY ID</v>
      </c>
      <c r="O432" t="str">
        <f>_xll.SNL.Clients.Office.Excel.Functions.SPG(L432, "SP_COUNTRY_NAME")</f>
        <v>#INVALID COMPANY ID</v>
      </c>
      <c r="P432" t="s">
        <v>749</v>
      </c>
      <c r="Q432">
        <v>105607411</v>
      </c>
      <c r="R432" t="s">
        <v>398</v>
      </c>
      <c r="S432" s="11">
        <v>0</v>
      </c>
      <c r="T432" t="str">
        <f>_xll.SNL.Clients.Office.Excel.Functions.SPG(Q432, "SP_COUNTRY_NAME")</f>
        <v>South Africa</v>
      </c>
      <c r="Y432" t="str">
        <f>_xll.SNL.Clients.Office.Excel.Functions.SPG(V432, "SP_COUNTRY_NAME")</f>
        <v>#INVALID COMPANY ID</v>
      </c>
      <c r="AD432" t="str">
        <f>_xll.SNL.Clients.Office.Excel.Functions.SPG(AA432, "SP_COUNTRY_NAME")</f>
        <v>#INVALID COMPANY ID</v>
      </c>
      <c r="AI432" t="str">
        <f>_xll.SNL.Clients.Office.Excel.Functions.SPG(AF432, "SP_COUNTRY_NAME")</f>
        <v>#INVALID COMPANY ID</v>
      </c>
      <c r="AJ432" t="s">
        <v>749</v>
      </c>
      <c r="AK432">
        <v>105607411</v>
      </c>
      <c r="AL432" t="s">
        <v>398</v>
      </c>
      <c r="AM432" s="11">
        <v>0</v>
      </c>
      <c r="AN432" t="str">
        <f>_xll.SNL.Clients.Office.Excel.Functions.SPG(AK432, "SP_COUNTRY_NAME")</f>
        <v>South Africa</v>
      </c>
      <c r="AS432" t="str">
        <f>_xll.SNL.Clients.Office.Excel.Functions.SPG(AP432, "SP_COUNTRY_NAME")</f>
        <v>#INVALID COMPANY ID</v>
      </c>
      <c r="AX432" t="str">
        <f>_xll.SNL.Clients.Office.Excel.Functions.SPG(AU432, "SP_COUNTRY_NAME")</f>
        <v>#INVALID COMPANY ID</v>
      </c>
      <c r="BC432" t="str">
        <f>_xll.SNL.Clients.Office.Excel.Functions.SPG(AZ432, "SP_COUNTRY_NAME")</f>
        <v>#INVALID COMPANY ID</v>
      </c>
      <c r="BH432" t="str">
        <f>_xll.SNL.Clients.Office.Excel.Functions.SPG(BE432, "SP_COUNTRY_NAME")</f>
        <v>#INVALID COMPANY ID</v>
      </c>
      <c r="BM432" t="str">
        <f>_xll.SNL.Clients.Office.Excel.Functions.SPG(BJ432, "SP_COUNTRY_NAME")</f>
        <v>#INVALID COMPANY ID</v>
      </c>
      <c r="BR432" t="str">
        <f>_xll.SNL.Clients.Office.Excel.Functions.SPG(BO432, "SP_COUNTRY_NAME")</f>
        <v>#INVALID COMPANY ID</v>
      </c>
      <c r="BW432" t="str">
        <f>_xll.SNL.Clients.Office.Excel.Functions.SPG(BT432, "SP_COUNTRY_NAME")</f>
        <v>#INVALID COMPANY ID</v>
      </c>
      <c r="BX432" t="s">
        <v>1429</v>
      </c>
      <c r="BY432">
        <v>4056453</v>
      </c>
      <c r="BZ432" t="s">
        <v>401</v>
      </c>
      <c r="CA432" s="11">
        <v>0</v>
      </c>
      <c r="CB432" t="str">
        <f>_xll.SNL.Clients.Office.Excel.Functions.SPG(BY432, "SP_COUNTRY_NAME")</f>
        <v>Canada</v>
      </c>
      <c r="CC432" t="s">
        <v>1546</v>
      </c>
      <c r="CD432">
        <v>4240414</v>
      </c>
      <c r="CE432" t="s">
        <v>398</v>
      </c>
      <c r="CF432" s="11">
        <v>0</v>
      </c>
      <c r="CG432" t="str">
        <f>_xll.SNL.Clients.Office.Excel.Functions.SPG(CD432, "SP_COUNTRY_NAME")</f>
        <v>Taiwan</v>
      </c>
      <c r="CH432" t="s">
        <v>1429</v>
      </c>
      <c r="CI432">
        <v>4056453</v>
      </c>
      <c r="CJ432" t="s">
        <v>401</v>
      </c>
      <c r="CK432" s="11">
        <v>0</v>
      </c>
      <c r="CL432" t="str">
        <f>_xll.SNL.Clients.Office.Excel.Functions.SPG(CI432, "SP_COUNTRY_NAME")</f>
        <v>Canada</v>
      </c>
      <c r="CQ432" t="str">
        <f>_xll.SNL.Clients.Office.Excel.Functions.SPG(CN432, "SP_COUNTRY_NAME")</f>
        <v>#INVALID COMPANY ID</v>
      </c>
      <c r="CV432" t="str">
        <f>_xll.SNL.Clients.Office.Excel.Functions.SPG(CS432, "SP_COUNTRY_NAME")</f>
        <v>#INVALID COMPANY ID</v>
      </c>
      <c r="CW432" t="s">
        <v>1429</v>
      </c>
      <c r="CX432">
        <v>4056453</v>
      </c>
      <c r="CY432" t="s">
        <v>401</v>
      </c>
      <c r="CZ432" s="11">
        <v>0</v>
      </c>
      <c r="DA432" t="str">
        <f>_xll.SNL.Clients.Office.Excel.Functions.SPG(CX432, "SP_COUNTRY_NAME")</f>
        <v>Canada</v>
      </c>
      <c r="DF432" t="str">
        <f>_xll.SNL.Clients.Office.Excel.Functions.SPG(DC432, "SP_COUNTRY_NAME")</f>
        <v>#INVALID COMPANY ID</v>
      </c>
      <c r="DK432" t="str">
        <f>_xll.SNL.Clients.Office.Excel.Functions.SPG(DH432, "SP_COUNTRY_NAME")</f>
        <v>#INVALID COMPANY ID</v>
      </c>
      <c r="DP432" t="str">
        <f>_xll.SNL.Clients.Office.Excel.Functions.SPG(DM432, "SP_COUNTRY_NAME")</f>
        <v>#INVALID COMPANY ID</v>
      </c>
      <c r="DU432" t="str">
        <f>_xll.SNL.Clients.Office.Excel.Functions.SPG(DR432, "SP_COUNTRY_NAME")</f>
        <v>#INVALID COMPANY ID</v>
      </c>
      <c r="DZ432" t="str">
        <f>_xll.SNL.Clients.Office.Excel.Functions.SPG(DW432, "SP_COUNTRY_NAME")</f>
        <v>#INVALID COMPANY ID</v>
      </c>
      <c r="EE432" t="str">
        <f>_xll.SNL.Clients.Office.Excel.Functions.SPG(EB432, "SP_COUNTRY_NAME")</f>
        <v>#INVALID COMPANY ID</v>
      </c>
      <c r="EF432" t="s">
        <v>1194</v>
      </c>
      <c r="EG432">
        <v>26415326</v>
      </c>
      <c r="EH432" t="s">
        <v>403</v>
      </c>
      <c r="EI432" s="11">
        <v>0</v>
      </c>
      <c r="EJ432" t="str">
        <f>_xll.SNL.Clients.Office.Excel.Functions.SPG(EG432, "SP_COUNTRY_NAME")</f>
        <v>USA</v>
      </c>
      <c r="EO432" t="str">
        <f>_xll.SNL.Clients.Office.Excel.Functions.SPG(EL432, "SP_COUNTRY_NAME")</f>
        <v>#INVALID COMPANY ID</v>
      </c>
      <c r="ET432" t="str">
        <f>_xll.SNL.Clients.Office.Excel.Functions.SPG(EQ432, "SP_COUNTRY_NAME")</f>
        <v>#INVALID COMPANY ID</v>
      </c>
      <c r="EY432" t="str">
        <f>_xll.SNL.Clients.Office.Excel.Functions.SPG(EV432, "SP_COUNTRY_NAME")</f>
        <v>#INVALID COMPANY ID</v>
      </c>
      <c r="EZ432" t="s">
        <v>1546</v>
      </c>
      <c r="FA432">
        <v>4240414</v>
      </c>
      <c r="FB432" t="s">
        <v>398</v>
      </c>
      <c r="FC432" s="11">
        <v>0</v>
      </c>
      <c r="FD432" t="str">
        <f>_xll.SNL.Clients.Office.Excel.Functions.SPG(FA432, "SP_COUNTRY_NAME")</f>
        <v>Taiwan</v>
      </c>
      <c r="FE432" t="s">
        <v>1546</v>
      </c>
      <c r="FF432">
        <v>4240414</v>
      </c>
      <c r="FG432" t="s">
        <v>398</v>
      </c>
      <c r="FH432" s="11">
        <v>0</v>
      </c>
      <c r="FI432" t="str">
        <f>_xll.SNL.Clients.Office.Excel.Functions.SPG(FF432, "SP_COUNTRY_NAME")</f>
        <v>Taiwan</v>
      </c>
      <c r="FJ432" t="s">
        <v>1429</v>
      </c>
      <c r="FK432">
        <v>4056453</v>
      </c>
      <c r="FL432" t="s">
        <v>401</v>
      </c>
      <c r="FM432" s="11">
        <v>0</v>
      </c>
      <c r="FN432" t="str">
        <f>_xll.SNL.Clients.Office.Excel.Functions.SPG(FK432, "SP_COUNTRY_NAME")</f>
        <v>Canada</v>
      </c>
      <c r="FS432" t="str">
        <f>_xll.SNL.Clients.Office.Excel.Functions.SPG(FP432, "SP_COUNTRY_NAME")</f>
        <v>#INVALID COMPANY ID</v>
      </c>
      <c r="FT432" t="s">
        <v>1194</v>
      </c>
      <c r="FU432">
        <v>26415326</v>
      </c>
      <c r="FV432" t="s">
        <v>403</v>
      </c>
      <c r="FW432" s="11">
        <v>0</v>
      </c>
      <c r="FX432" t="str">
        <f>_xll.SNL.Clients.Office.Excel.Functions.SPG(FU432, "SP_COUNTRY_NAME")</f>
        <v>USA</v>
      </c>
      <c r="GC432" t="str">
        <f>_xll.SNL.Clients.Office.Excel.Functions.SPG(FZ432, "SP_COUNTRY_NAME")</f>
        <v>#INVALID COMPANY ID</v>
      </c>
      <c r="GH432" t="str">
        <f>_xll.SNL.Clients.Office.Excel.Functions.SPG(GE432, "SP_COUNTRY_NAME")</f>
        <v>#INVALID COMPANY ID</v>
      </c>
      <c r="GM432" t="str">
        <f>_xll.SNL.Clients.Office.Excel.Functions.SPG(GJ432, "SP_COUNTRY_NAME")</f>
        <v>#INVALID COMPANY ID</v>
      </c>
      <c r="GR432" t="str">
        <f>_xll.SNL.Clients.Office.Excel.Functions.SPG(GO432, "SP_COUNTRY_NAME")</f>
        <v>#INVALID COMPANY ID</v>
      </c>
      <c r="GW432" t="str">
        <f>_xll.SNL.Clients.Office.Excel.Functions.SPG(GT432, "SP_COUNTRY_NAME")</f>
        <v>#INVALID COMPANY ID</v>
      </c>
      <c r="HB432" t="str">
        <f>_xll.SNL.Clients.Office.Excel.Functions.SPG(GY432, "SP_COUNTRY_NAME")</f>
        <v>#INVALID COMPANY ID</v>
      </c>
      <c r="HC432" t="s">
        <v>1429</v>
      </c>
      <c r="HD432">
        <v>4056453</v>
      </c>
      <c r="HE432" t="s">
        <v>401</v>
      </c>
      <c r="HF432" s="11">
        <v>0</v>
      </c>
      <c r="HG432" t="str">
        <f>_xll.SNL.Clients.Office.Excel.Functions.SPG(HD432, "SP_COUNTRY_NAME")</f>
        <v>Canada</v>
      </c>
      <c r="HL432" t="str">
        <f>_xll.SNL.Clients.Office.Excel.Functions.SPG(HI432, "SP_COUNTRY_NAME")</f>
        <v>#INVALID COMPANY ID</v>
      </c>
      <c r="HQ432" t="str">
        <f>_xll.SNL.Clients.Office.Excel.Functions.SPG(HN432, "SP_COUNTRY_NAME")</f>
        <v>#INVALID COMPANY ID</v>
      </c>
      <c r="HR432" t="s">
        <v>1429</v>
      </c>
      <c r="HS432">
        <v>4056453</v>
      </c>
      <c r="HT432" t="s">
        <v>401</v>
      </c>
      <c r="HU432" s="11">
        <v>0</v>
      </c>
      <c r="HV432" t="str">
        <f>_xll.SNL.Clients.Office.Excel.Functions.SPG(HS432, "SP_COUNTRY_NAME")</f>
        <v>Canada</v>
      </c>
      <c r="HW432" t="s">
        <v>1194</v>
      </c>
      <c r="HX432">
        <v>26415326</v>
      </c>
      <c r="HY432" t="s">
        <v>403</v>
      </c>
      <c r="HZ432" s="11">
        <v>0</v>
      </c>
      <c r="IA432" t="str">
        <f>_xll.SNL.Clients.Office.Excel.Functions.SPG(HX432, "SP_COUNTRY_NAME")</f>
        <v>USA</v>
      </c>
      <c r="IF432" t="str">
        <f>_xll.SNL.Clients.Office.Excel.Functions.SPG(IC432, "SP_COUNTRY_NAME")</f>
        <v>#INVALID COMPANY ID</v>
      </c>
      <c r="IK432" t="str">
        <f>_xll.SNL.Clients.Office.Excel.Functions.SPG(IH432, "SP_COUNTRY_NAME")</f>
        <v>#INVALID COMPANY ID</v>
      </c>
      <c r="IP432" t="str">
        <f>_xll.SNL.Clients.Office.Excel.Functions.SPG(IM432, "SP_COUNTRY_NAME")</f>
        <v>#INVALID COMPANY ID</v>
      </c>
      <c r="IU432" t="str">
        <f>_xll.SNL.Clients.Office.Excel.Functions.SPG(IR432, "SP_COUNTRY_NAME")</f>
        <v>#INVALID COMPANY ID</v>
      </c>
      <c r="IZ432" t="str">
        <f>_xll.SNL.Clients.Office.Excel.Functions.SPG(IW432, "SP_COUNTRY_NAME")</f>
        <v>#INVALID COMPANY ID</v>
      </c>
      <c r="JE432" t="str">
        <f>_xll.SNL.Clients.Office.Excel.Functions.SPG(JB432, "SP_COUNTRY_NAME")</f>
        <v>#INVALID COMPANY ID</v>
      </c>
      <c r="JJ432" t="str">
        <f>_xll.SNL.Clients.Office.Excel.Functions.SPG(JG432, "SP_COUNTRY_NAME")</f>
        <v>#INVALID COMPANY ID</v>
      </c>
      <c r="JK432" t="s">
        <v>1546</v>
      </c>
      <c r="JL432">
        <v>4240414</v>
      </c>
      <c r="JM432" t="s">
        <v>398</v>
      </c>
      <c r="JN432" s="11">
        <v>0</v>
      </c>
      <c r="JO432" t="str">
        <f>_xll.SNL.Clients.Office.Excel.Functions.SPG(JL432, "SP_COUNTRY_NAME")</f>
        <v>Taiwan</v>
      </c>
      <c r="JT432" t="str">
        <f>_xll.SNL.Clients.Office.Excel.Functions.SPG(JQ432, "SP_COUNTRY_NAME")</f>
        <v>#INVALID COMPANY ID</v>
      </c>
      <c r="JY432" t="str">
        <f>_xll.SNL.Clients.Office.Excel.Functions.SPG(JV432, "SP_COUNTRY_NAME")</f>
        <v>#INVALID COMPANY ID</v>
      </c>
      <c r="JZ432" t="s">
        <v>1429</v>
      </c>
      <c r="KA432">
        <v>4056453</v>
      </c>
      <c r="KB432" t="s">
        <v>401</v>
      </c>
      <c r="KC432" s="11">
        <v>0</v>
      </c>
      <c r="KD432" t="str">
        <f>_xll.SNL.Clients.Office.Excel.Functions.SPG(KA432, "SP_COUNTRY_NAME")</f>
        <v>Canada</v>
      </c>
      <c r="KI432" t="str">
        <f>_xll.SNL.Clients.Office.Excel.Functions.SPG(KF432, "SP_COUNTRY_NAME")</f>
        <v>#INVALID COMPANY ID</v>
      </c>
      <c r="KN432" t="str">
        <f>_xll.SNL.Clients.Office.Excel.Functions.SPG(KK432, "SP_COUNTRY_NAME")</f>
        <v>#INVALID COMPANY ID</v>
      </c>
    </row>
    <row r="433" spans="5:300" x14ac:dyDescent="0.35">
      <c r="E433" t="str">
        <f>_xll.SNL.Clients.Office.Excel.Functions.SPG(B433, "SP_COUNTRY_NAME")</f>
        <v>#INVALID COMPANY ID</v>
      </c>
      <c r="J433" t="str">
        <f>_xll.SNL.Clients.Office.Excel.Functions.SPG(G433, "SP_COUNTRY_NAME")</f>
        <v>#INVALID COMPANY ID</v>
      </c>
      <c r="O433" t="str">
        <f>_xll.SNL.Clients.Office.Excel.Functions.SPG(L433, "SP_COUNTRY_NAME")</f>
        <v>#INVALID COMPANY ID</v>
      </c>
      <c r="P433" t="s">
        <v>901</v>
      </c>
      <c r="Q433">
        <v>7041088</v>
      </c>
      <c r="R433" t="s">
        <v>398</v>
      </c>
      <c r="S433" s="11">
        <v>0</v>
      </c>
      <c r="T433" t="str">
        <f>_xll.SNL.Clients.Office.Excel.Functions.SPG(Q433, "SP_COUNTRY_NAME")</f>
        <v>Greece</v>
      </c>
      <c r="Y433" t="str">
        <f>_xll.SNL.Clients.Office.Excel.Functions.SPG(V433, "SP_COUNTRY_NAME")</f>
        <v>#INVALID COMPANY ID</v>
      </c>
      <c r="AD433" t="str">
        <f>_xll.SNL.Clients.Office.Excel.Functions.SPG(AA433, "SP_COUNTRY_NAME")</f>
        <v>#INVALID COMPANY ID</v>
      </c>
      <c r="AI433" t="str">
        <f>_xll.SNL.Clients.Office.Excel.Functions.SPG(AF433, "SP_COUNTRY_NAME")</f>
        <v>#INVALID COMPANY ID</v>
      </c>
      <c r="AJ433" t="s">
        <v>901</v>
      </c>
      <c r="AK433">
        <v>7041088</v>
      </c>
      <c r="AL433" t="s">
        <v>398</v>
      </c>
      <c r="AM433" s="11">
        <v>0</v>
      </c>
      <c r="AN433" t="str">
        <f>_xll.SNL.Clients.Office.Excel.Functions.SPG(AK433, "SP_COUNTRY_NAME")</f>
        <v>Greece</v>
      </c>
      <c r="AS433" t="str">
        <f>_xll.SNL.Clients.Office.Excel.Functions.SPG(AP433, "SP_COUNTRY_NAME")</f>
        <v>#INVALID COMPANY ID</v>
      </c>
      <c r="AX433" t="str">
        <f>_xll.SNL.Clients.Office.Excel.Functions.SPG(AU433, "SP_COUNTRY_NAME")</f>
        <v>#INVALID COMPANY ID</v>
      </c>
      <c r="BC433" t="str">
        <f>_xll.SNL.Clients.Office.Excel.Functions.SPG(AZ433, "SP_COUNTRY_NAME")</f>
        <v>#INVALID COMPANY ID</v>
      </c>
      <c r="BH433" t="str">
        <f>_xll.SNL.Clients.Office.Excel.Functions.SPG(BE433, "SP_COUNTRY_NAME")</f>
        <v>#INVALID COMPANY ID</v>
      </c>
      <c r="BM433" t="str">
        <f>_xll.SNL.Clients.Office.Excel.Functions.SPG(BJ433, "SP_COUNTRY_NAME")</f>
        <v>#INVALID COMPANY ID</v>
      </c>
      <c r="BR433" t="str">
        <f>_xll.SNL.Clients.Office.Excel.Functions.SPG(BO433, "SP_COUNTRY_NAME")</f>
        <v>#INVALID COMPANY ID</v>
      </c>
      <c r="BW433" t="str">
        <f>_xll.SNL.Clients.Office.Excel.Functions.SPG(BT433, "SP_COUNTRY_NAME")</f>
        <v>#INVALID COMPANY ID</v>
      </c>
      <c r="BX433" t="s">
        <v>1518</v>
      </c>
      <c r="BY433">
        <v>4054540</v>
      </c>
      <c r="BZ433" t="s">
        <v>398</v>
      </c>
      <c r="CA433" s="11">
        <v>0</v>
      </c>
      <c r="CB433" t="str">
        <f>_xll.SNL.Clients.Office.Excel.Functions.SPG(BY433, "SP_COUNTRY_NAME")</f>
        <v>USA</v>
      </c>
      <c r="CC433" t="s">
        <v>1547</v>
      </c>
      <c r="CD433" t="s">
        <v>348</v>
      </c>
      <c r="CE433" t="s">
        <v>406</v>
      </c>
      <c r="CF433" s="11">
        <v>0</v>
      </c>
      <c r="CG433" t="str">
        <f>_xll.SNL.Clients.Office.Excel.Functions.SPG(CD433, "SP_COUNTRY_NAME")</f>
        <v>China</v>
      </c>
      <c r="CH433" t="s">
        <v>1518</v>
      </c>
      <c r="CI433">
        <v>4054540</v>
      </c>
      <c r="CJ433" t="s">
        <v>398</v>
      </c>
      <c r="CK433" s="11">
        <v>0</v>
      </c>
      <c r="CL433" t="str">
        <f>_xll.SNL.Clients.Office.Excel.Functions.SPG(CI433, "SP_COUNTRY_NAME")</f>
        <v>USA</v>
      </c>
      <c r="CQ433" t="str">
        <f>_xll.SNL.Clients.Office.Excel.Functions.SPG(CN433, "SP_COUNTRY_NAME")</f>
        <v>#INVALID COMPANY ID</v>
      </c>
      <c r="CV433" t="str">
        <f>_xll.SNL.Clients.Office.Excel.Functions.SPG(CS433, "SP_COUNTRY_NAME")</f>
        <v>#INVALID COMPANY ID</v>
      </c>
      <c r="CW433" t="s">
        <v>1518</v>
      </c>
      <c r="CX433">
        <v>4054540</v>
      </c>
      <c r="CY433" t="s">
        <v>398</v>
      </c>
      <c r="CZ433" s="11">
        <v>0</v>
      </c>
      <c r="DA433" t="str">
        <f>_xll.SNL.Clients.Office.Excel.Functions.SPG(CX433, "SP_COUNTRY_NAME")</f>
        <v>USA</v>
      </c>
      <c r="DF433" t="str">
        <f>_xll.SNL.Clients.Office.Excel.Functions.SPG(DC433, "SP_COUNTRY_NAME")</f>
        <v>#INVALID COMPANY ID</v>
      </c>
      <c r="DK433" t="str">
        <f>_xll.SNL.Clients.Office.Excel.Functions.SPG(DH433, "SP_COUNTRY_NAME")</f>
        <v>#INVALID COMPANY ID</v>
      </c>
      <c r="DP433" t="str">
        <f>_xll.SNL.Clients.Office.Excel.Functions.SPG(DM433, "SP_COUNTRY_NAME")</f>
        <v>#INVALID COMPANY ID</v>
      </c>
      <c r="DU433" t="str">
        <f>_xll.SNL.Clients.Office.Excel.Functions.SPG(DR433, "SP_COUNTRY_NAME")</f>
        <v>#INVALID COMPANY ID</v>
      </c>
      <c r="DZ433" t="str">
        <f>_xll.SNL.Clients.Office.Excel.Functions.SPG(DW433, "SP_COUNTRY_NAME")</f>
        <v>#INVALID COMPANY ID</v>
      </c>
      <c r="EE433" t="str">
        <f>_xll.SNL.Clients.Office.Excel.Functions.SPG(EB433, "SP_COUNTRY_NAME")</f>
        <v>#INVALID COMPANY ID</v>
      </c>
      <c r="EF433" t="s">
        <v>1188</v>
      </c>
      <c r="EG433">
        <v>4140026</v>
      </c>
      <c r="EH433" t="s">
        <v>398</v>
      </c>
      <c r="EI433" s="11">
        <v>0</v>
      </c>
      <c r="EJ433" t="str">
        <f>_xll.SNL.Clients.Office.Excel.Functions.SPG(EG433, "SP_COUNTRY_NAME")</f>
        <v>Germany</v>
      </c>
      <c r="EO433" t="str">
        <f>_xll.SNL.Clients.Office.Excel.Functions.SPG(EL433, "SP_COUNTRY_NAME")</f>
        <v>#INVALID COMPANY ID</v>
      </c>
      <c r="ET433" t="str">
        <f>_xll.SNL.Clients.Office.Excel.Functions.SPG(EQ433, "SP_COUNTRY_NAME")</f>
        <v>#INVALID COMPANY ID</v>
      </c>
      <c r="EY433" t="str">
        <f>_xll.SNL.Clients.Office.Excel.Functions.SPG(EV433, "SP_COUNTRY_NAME")</f>
        <v>#INVALID COMPANY ID</v>
      </c>
      <c r="EZ433" t="s">
        <v>1547</v>
      </c>
      <c r="FA433" t="s">
        <v>348</v>
      </c>
      <c r="FB433" t="s">
        <v>406</v>
      </c>
      <c r="FC433" s="11">
        <v>0</v>
      </c>
      <c r="FD433" t="str">
        <f>_xll.SNL.Clients.Office.Excel.Functions.SPG(FA433, "SP_COUNTRY_NAME")</f>
        <v>China</v>
      </c>
      <c r="FE433" t="s">
        <v>1547</v>
      </c>
      <c r="FF433" t="s">
        <v>348</v>
      </c>
      <c r="FG433" t="s">
        <v>406</v>
      </c>
      <c r="FH433" s="11">
        <v>0</v>
      </c>
      <c r="FI433" t="str">
        <f>_xll.SNL.Clients.Office.Excel.Functions.SPG(FF433, "SP_COUNTRY_NAME")</f>
        <v>China</v>
      </c>
      <c r="FJ433" t="s">
        <v>1518</v>
      </c>
      <c r="FK433">
        <v>4054540</v>
      </c>
      <c r="FL433" t="s">
        <v>398</v>
      </c>
      <c r="FM433" s="11">
        <v>0</v>
      </c>
      <c r="FN433" t="str">
        <f>_xll.SNL.Clients.Office.Excel.Functions.SPG(FK433, "SP_COUNTRY_NAME")</f>
        <v>USA</v>
      </c>
      <c r="FS433" t="str">
        <f>_xll.SNL.Clients.Office.Excel.Functions.SPG(FP433, "SP_COUNTRY_NAME")</f>
        <v>#INVALID COMPANY ID</v>
      </c>
      <c r="FT433" t="s">
        <v>1188</v>
      </c>
      <c r="FU433">
        <v>4140026</v>
      </c>
      <c r="FV433" t="s">
        <v>398</v>
      </c>
      <c r="FW433" s="11">
        <v>0</v>
      </c>
      <c r="FX433" t="str">
        <f>_xll.SNL.Clients.Office.Excel.Functions.SPG(FU433, "SP_COUNTRY_NAME")</f>
        <v>Germany</v>
      </c>
      <c r="GC433" t="str">
        <f>_xll.SNL.Clients.Office.Excel.Functions.SPG(FZ433, "SP_COUNTRY_NAME")</f>
        <v>#INVALID COMPANY ID</v>
      </c>
      <c r="GH433" t="str">
        <f>_xll.SNL.Clients.Office.Excel.Functions.SPG(GE433, "SP_COUNTRY_NAME")</f>
        <v>#INVALID COMPANY ID</v>
      </c>
      <c r="GM433" t="str">
        <f>_xll.SNL.Clients.Office.Excel.Functions.SPG(GJ433, "SP_COUNTRY_NAME")</f>
        <v>#INVALID COMPANY ID</v>
      </c>
      <c r="GR433" t="str">
        <f>_xll.SNL.Clients.Office.Excel.Functions.SPG(GO433, "SP_COUNTRY_NAME")</f>
        <v>#INVALID COMPANY ID</v>
      </c>
      <c r="GW433" t="str">
        <f>_xll.SNL.Clients.Office.Excel.Functions.SPG(GT433, "SP_COUNTRY_NAME")</f>
        <v>#INVALID COMPANY ID</v>
      </c>
      <c r="HB433" t="str">
        <f>_xll.SNL.Clients.Office.Excel.Functions.SPG(GY433, "SP_COUNTRY_NAME")</f>
        <v>#INVALID COMPANY ID</v>
      </c>
      <c r="HC433" t="s">
        <v>1518</v>
      </c>
      <c r="HD433">
        <v>4054540</v>
      </c>
      <c r="HE433" t="s">
        <v>398</v>
      </c>
      <c r="HF433" s="11">
        <v>0</v>
      </c>
      <c r="HG433" t="str">
        <f>_xll.SNL.Clients.Office.Excel.Functions.SPG(HD433, "SP_COUNTRY_NAME")</f>
        <v>USA</v>
      </c>
      <c r="HL433" t="str">
        <f>_xll.SNL.Clients.Office.Excel.Functions.SPG(HI433, "SP_COUNTRY_NAME")</f>
        <v>#INVALID COMPANY ID</v>
      </c>
      <c r="HQ433" t="str">
        <f>_xll.SNL.Clients.Office.Excel.Functions.SPG(HN433, "SP_COUNTRY_NAME")</f>
        <v>#INVALID COMPANY ID</v>
      </c>
      <c r="HR433" t="s">
        <v>1518</v>
      </c>
      <c r="HS433">
        <v>4054540</v>
      </c>
      <c r="HT433" t="s">
        <v>398</v>
      </c>
      <c r="HU433" s="11">
        <v>0</v>
      </c>
      <c r="HV433" t="str">
        <f>_xll.SNL.Clients.Office.Excel.Functions.SPG(HS433, "SP_COUNTRY_NAME")</f>
        <v>USA</v>
      </c>
      <c r="HW433" t="s">
        <v>1188</v>
      </c>
      <c r="HX433">
        <v>4140026</v>
      </c>
      <c r="HY433" t="s">
        <v>398</v>
      </c>
      <c r="HZ433" s="11">
        <v>0</v>
      </c>
      <c r="IA433" t="str">
        <f>_xll.SNL.Clients.Office.Excel.Functions.SPG(HX433, "SP_COUNTRY_NAME")</f>
        <v>Germany</v>
      </c>
      <c r="IF433" t="str">
        <f>_xll.SNL.Clients.Office.Excel.Functions.SPG(IC433, "SP_COUNTRY_NAME")</f>
        <v>#INVALID COMPANY ID</v>
      </c>
      <c r="IK433" t="str">
        <f>_xll.SNL.Clients.Office.Excel.Functions.SPG(IH433, "SP_COUNTRY_NAME")</f>
        <v>#INVALID COMPANY ID</v>
      </c>
      <c r="IP433" t="str">
        <f>_xll.SNL.Clients.Office.Excel.Functions.SPG(IM433, "SP_COUNTRY_NAME")</f>
        <v>#INVALID COMPANY ID</v>
      </c>
      <c r="IU433" t="str">
        <f>_xll.SNL.Clients.Office.Excel.Functions.SPG(IR433, "SP_COUNTRY_NAME")</f>
        <v>#INVALID COMPANY ID</v>
      </c>
      <c r="IZ433" t="str">
        <f>_xll.SNL.Clients.Office.Excel.Functions.SPG(IW433, "SP_COUNTRY_NAME")</f>
        <v>#INVALID COMPANY ID</v>
      </c>
      <c r="JE433" t="str">
        <f>_xll.SNL.Clients.Office.Excel.Functions.SPG(JB433, "SP_COUNTRY_NAME")</f>
        <v>#INVALID COMPANY ID</v>
      </c>
      <c r="JJ433" t="str">
        <f>_xll.SNL.Clients.Office.Excel.Functions.SPG(JG433, "SP_COUNTRY_NAME")</f>
        <v>#INVALID COMPANY ID</v>
      </c>
      <c r="JK433" t="s">
        <v>1547</v>
      </c>
      <c r="JL433" t="s">
        <v>348</v>
      </c>
      <c r="JM433" t="s">
        <v>406</v>
      </c>
      <c r="JN433" s="11">
        <v>0</v>
      </c>
      <c r="JO433" t="str">
        <f>_xll.SNL.Clients.Office.Excel.Functions.SPG(JL433, "SP_COUNTRY_NAME")</f>
        <v>China</v>
      </c>
      <c r="JT433" t="str">
        <f>_xll.SNL.Clients.Office.Excel.Functions.SPG(JQ433, "SP_COUNTRY_NAME")</f>
        <v>#INVALID COMPANY ID</v>
      </c>
      <c r="JY433" t="str">
        <f>_xll.SNL.Clients.Office.Excel.Functions.SPG(JV433, "SP_COUNTRY_NAME")</f>
        <v>#INVALID COMPANY ID</v>
      </c>
      <c r="JZ433" t="s">
        <v>1518</v>
      </c>
      <c r="KA433">
        <v>4054540</v>
      </c>
      <c r="KB433" t="s">
        <v>398</v>
      </c>
      <c r="KC433" s="11">
        <v>0</v>
      </c>
      <c r="KD433" t="str">
        <f>_xll.SNL.Clients.Office.Excel.Functions.SPG(KA433, "SP_COUNTRY_NAME")</f>
        <v>USA</v>
      </c>
      <c r="KI433" t="str">
        <f>_xll.SNL.Clients.Office.Excel.Functions.SPG(KF433, "SP_COUNTRY_NAME")</f>
        <v>#INVALID COMPANY ID</v>
      </c>
      <c r="KN433" t="str">
        <f>_xll.SNL.Clients.Office.Excel.Functions.SPG(KK433, "SP_COUNTRY_NAME")</f>
        <v>#INVALID COMPANY ID</v>
      </c>
    </row>
    <row r="434" spans="5:300" x14ac:dyDescent="0.35">
      <c r="E434" t="str">
        <f>_xll.SNL.Clients.Office.Excel.Functions.SPG(B434, "SP_COUNTRY_NAME")</f>
        <v>#INVALID COMPANY ID</v>
      </c>
      <c r="J434" t="str">
        <f>_xll.SNL.Clients.Office.Excel.Functions.SPG(G434, "SP_COUNTRY_NAME")</f>
        <v>#INVALID COMPANY ID</v>
      </c>
      <c r="O434" t="str">
        <f>_xll.SNL.Clients.Office.Excel.Functions.SPG(L434, "SP_COUNTRY_NAME")</f>
        <v>#INVALID COMPANY ID</v>
      </c>
      <c r="P434" t="s">
        <v>767</v>
      </c>
      <c r="Q434">
        <v>135393505</v>
      </c>
      <c r="R434" t="s">
        <v>398</v>
      </c>
      <c r="S434" s="11">
        <v>0</v>
      </c>
      <c r="T434" t="str">
        <f>_xll.SNL.Clients.Office.Excel.Functions.SPG(Q434, "SP_COUNTRY_NAME")</f>
        <v>#INVALID COMPANY ID</v>
      </c>
      <c r="Y434" t="str">
        <f>_xll.SNL.Clients.Office.Excel.Functions.SPG(V434, "SP_COUNTRY_NAME")</f>
        <v>#INVALID COMPANY ID</v>
      </c>
      <c r="AD434" t="str">
        <f>_xll.SNL.Clients.Office.Excel.Functions.SPG(AA434, "SP_COUNTRY_NAME")</f>
        <v>#INVALID COMPANY ID</v>
      </c>
      <c r="AI434" t="str">
        <f>_xll.SNL.Clients.Office.Excel.Functions.SPG(AF434, "SP_COUNTRY_NAME")</f>
        <v>#INVALID COMPANY ID</v>
      </c>
      <c r="AJ434" t="s">
        <v>767</v>
      </c>
      <c r="AK434">
        <v>135393505</v>
      </c>
      <c r="AL434" t="s">
        <v>398</v>
      </c>
      <c r="AM434" s="11">
        <v>0</v>
      </c>
      <c r="AN434" t="str">
        <f>_xll.SNL.Clients.Office.Excel.Functions.SPG(AK434, "SP_COUNTRY_NAME")</f>
        <v>#INVALID COMPANY ID</v>
      </c>
      <c r="AS434" t="str">
        <f>_xll.SNL.Clients.Office.Excel.Functions.SPG(AP434, "SP_COUNTRY_NAME")</f>
        <v>#INVALID COMPANY ID</v>
      </c>
      <c r="AX434" t="str">
        <f>_xll.SNL.Clients.Office.Excel.Functions.SPG(AU434, "SP_COUNTRY_NAME")</f>
        <v>#INVALID COMPANY ID</v>
      </c>
      <c r="BC434" t="str">
        <f>_xll.SNL.Clients.Office.Excel.Functions.SPG(AZ434, "SP_COUNTRY_NAME")</f>
        <v>#INVALID COMPANY ID</v>
      </c>
      <c r="BH434" t="str">
        <f>_xll.SNL.Clients.Office.Excel.Functions.SPG(BE434, "SP_COUNTRY_NAME")</f>
        <v>#INVALID COMPANY ID</v>
      </c>
      <c r="BM434" t="str">
        <f>_xll.SNL.Clients.Office.Excel.Functions.SPG(BJ434, "SP_COUNTRY_NAME")</f>
        <v>#INVALID COMPANY ID</v>
      </c>
      <c r="BR434" t="str">
        <f>_xll.SNL.Clients.Office.Excel.Functions.SPG(BO434, "SP_COUNTRY_NAME")</f>
        <v>#INVALID COMPANY ID</v>
      </c>
      <c r="BW434" t="str">
        <f>_xll.SNL.Clients.Office.Excel.Functions.SPG(BT434, "SP_COUNTRY_NAME")</f>
        <v>#INVALID COMPANY ID</v>
      </c>
      <c r="BX434" t="s">
        <v>863</v>
      </c>
      <c r="BY434">
        <v>4025426</v>
      </c>
      <c r="BZ434" t="s">
        <v>348</v>
      </c>
      <c r="CA434" s="11">
        <v>0</v>
      </c>
      <c r="CB434" t="str">
        <f>_xll.SNL.Clients.Office.Excel.Functions.SPG(BY434, "SP_COUNTRY_NAME")</f>
        <v>USA</v>
      </c>
      <c r="CC434" t="s">
        <v>1548</v>
      </c>
      <c r="CD434">
        <v>5750463</v>
      </c>
      <c r="CE434" t="s">
        <v>403</v>
      </c>
      <c r="CF434" s="11">
        <v>0</v>
      </c>
      <c r="CG434" t="str">
        <f>_xll.SNL.Clients.Office.Excel.Functions.SPG(CD434, "SP_COUNTRY_NAME")</f>
        <v>Brazil</v>
      </c>
      <c r="CH434" t="s">
        <v>863</v>
      </c>
      <c r="CI434">
        <v>4025426</v>
      </c>
      <c r="CJ434" t="s">
        <v>348</v>
      </c>
      <c r="CK434" s="11">
        <v>0</v>
      </c>
      <c r="CL434" t="str">
        <f>_xll.SNL.Clients.Office.Excel.Functions.SPG(CI434, "SP_COUNTRY_NAME")</f>
        <v>USA</v>
      </c>
      <c r="CQ434" t="str">
        <f>_xll.SNL.Clients.Office.Excel.Functions.SPG(CN434, "SP_COUNTRY_NAME")</f>
        <v>#INVALID COMPANY ID</v>
      </c>
      <c r="CV434" t="str">
        <f>_xll.SNL.Clients.Office.Excel.Functions.SPG(CS434, "SP_COUNTRY_NAME")</f>
        <v>#INVALID COMPANY ID</v>
      </c>
      <c r="CW434" t="s">
        <v>863</v>
      </c>
      <c r="CX434">
        <v>4025426</v>
      </c>
      <c r="CY434" t="s">
        <v>348</v>
      </c>
      <c r="CZ434" s="11">
        <v>0</v>
      </c>
      <c r="DA434" t="str">
        <f>_xll.SNL.Clients.Office.Excel.Functions.SPG(CX434, "SP_COUNTRY_NAME")</f>
        <v>USA</v>
      </c>
      <c r="DF434" t="str">
        <f>_xll.SNL.Clients.Office.Excel.Functions.SPG(DC434, "SP_COUNTRY_NAME")</f>
        <v>#INVALID COMPANY ID</v>
      </c>
      <c r="DK434" t="str">
        <f>_xll.SNL.Clients.Office.Excel.Functions.SPG(DH434, "SP_COUNTRY_NAME")</f>
        <v>#INVALID COMPANY ID</v>
      </c>
      <c r="DP434" t="str">
        <f>_xll.SNL.Clients.Office.Excel.Functions.SPG(DM434, "SP_COUNTRY_NAME")</f>
        <v>#INVALID COMPANY ID</v>
      </c>
      <c r="DU434" t="str">
        <f>_xll.SNL.Clients.Office.Excel.Functions.SPG(DR434, "SP_COUNTRY_NAME")</f>
        <v>#INVALID COMPANY ID</v>
      </c>
      <c r="DZ434" t="str">
        <f>_xll.SNL.Clients.Office.Excel.Functions.SPG(DW434, "SP_COUNTRY_NAME")</f>
        <v>#INVALID COMPANY ID</v>
      </c>
      <c r="EE434" t="str">
        <f>_xll.SNL.Clients.Office.Excel.Functions.SPG(EB434, "SP_COUNTRY_NAME")</f>
        <v>#INVALID COMPANY ID</v>
      </c>
      <c r="EF434" t="s">
        <v>592</v>
      </c>
      <c r="EG434">
        <v>5842097</v>
      </c>
      <c r="EH434" t="s">
        <v>398</v>
      </c>
      <c r="EI434" s="11">
        <v>0</v>
      </c>
      <c r="EJ434" t="str">
        <f>_xll.SNL.Clients.Office.Excel.Functions.SPG(EG434, "SP_COUNTRY_NAME")</f>
        <v>Italy</v>
      </c>
      <c r="EO434" t="str">
        <f>_xll.SNL.Clients.Office.Excel.Functions.SPG(EL434, "SP_COUNTRY_NAME")</f>
        <v>#INVALID COMPANY ID</v>
      </c>
      <c r="ET434" t="str">
        <f>_xll.SNL.Clients.Office.Excel.Functions.SPG(EQ434, "SP_COUNTRY_NAME")</f>
        <v>#INVALID COMPANY ID</v>
      </c>
      <c r="EY434" t="str">
        <f>_xll.SNL.Clients.Office.Excel.Functions.SPG(EV434, "SP_COUNTRY_NAME")</f>
        <v>#INVALID COMPANY ID</v>
      </c>
      <c r="EZ434" t="s">
        <v>1548</v>
      </c>
      <c r="FA434">
        <v>5750463</v>
      </c>
      <c r="FB434" t="s">
        <v>403</v>
      </c>
      <c r="FC434" s="11">
        <v>0</v>
      </c>
      <c r="FD434" t="str">
        <f>_xll.SNL.Clients.Office.Excel.Functions.SPG(FA434, "SP_COUNTRY_NAME")</f>
        <v>Brazil</v>
      </c>
      <c r="FE434" t="s">
        <v>1548</v>
      </c>
      <c r="FF434">
        <v>5750463</v>
      </c>
      <c r="FG434" t="s">
        <v>403</v>
      </c>
      <c r="FH434" s="11">
        <v>0</v>
      </c>
      <c r="FI434" t="str">
        <f>_xll.SNL.Clients.Office.Excel.Functions.SPG(FF434, "SP_COUNTRY_NAME")</f>
        <v>Brazil</v>
      </c>
      <c r="FJ434" t="s">
        <v>863</v>
      </c>
      <c r="FK434">
        <v>4025426</v>
      </c>
      <c r="FL434" t="s">
        <v>348</v>
      </c>
      <c r="FM434" s="11">
        <v>0</v>
      </c>
      <c r="FN434" t="str">
        <f>_xll.SNL.Clients.Office.Excel.Functions.SPG(FK434, "SP_COUNTRY_NAME")</f>
        <v>USA</v>
      </c>
      <c r="FS434" t="str">
        <f>_xll.SNL.Clients.Office.Excel.Functions.SPG(FP434, "SP_COUNTRY_NAME")</f>
        <v>#INVALID COMPANY ID</v>
      </c>
      <c r="FT434" t="s">
        <v>592</v>
      </c>
      <c r="FU434">
        <v>5842097</v>
      </c>
      <c r="FV434" t="s">
        <v>398</v>
      </c>
      <c r="FW434" s="11">
        <v>0</v>
      </c>
      <c r="FX434" t="str">
        <f>_xll.SNL.Clients.Office.Excel.Functions.SPG(FU434, "SP_COUNTRY_NAME")</f>
        <v>Italy</v>
      </c>
      <c r="GC434" t="str">
        <f>_xll.SNL.Clients.Office.Excel.Functions.SPG(FZ434, "SP_COUNTRY_NAME")</f>
        <v>#INVALID COMPANY ID</v>
      </c>
      <c r="GH434" t="str">
        <f>_xll.SNL.Clients.Office.Excel.Functions.SPG(GE434, "SP_COUNTRY_NAME")</f>
        <v>#INVALID COMPANY ID</v>
      </c>
      <c r="GM434" t="str">
        <f>_xll.SNL.Clients.Office.Excel.Functions.SPG(GJ434, "SP_COUNTRY_NAME")</f>
        <v>#INVALID COMPANY ID</v>
      </c>
      <c r="GR434" t="str">
        <f>_xll.SNL.Clients.Office.Excel.Functions.SPG(GO434, "SP_COUNTRY_NAME")</f>
        <v>#INVALID COMPANY ID</v>
      </c>
      <c r="GW434" t="str">
        <f>_xll.SNL.Clients.Office.Excel.Functions.SPG(GT434, "SP_COUNTRY_NAME")</f>
        <v>#INVALID COMPANY ID</v>
      </c>
      <c r="HB434" t="str">
        <f>_xll.SNL.Clients.Office.Excel.Functions.SPG(GY434, "SP_COUNTRY_NAME")</f>
        <v>#INVALID COMPANY ID</v>
      </c>
      <c r="HC434" t="s">
        <v>863</v>
      </c>
      <c r="HD434">
        <v>4025426</v>
      </c>
      <c r="HE434" t="s">
        <v>348</v>
      </c>
      <c r="HF434" s="11">
        <v>0</v>
      </c>
      <c r="HG434" t="str">
        <f>_xll.SNL.Clients.Office.Excel.Functions.SPG(HD434, "SP_COUNTRY_NAME")</f>
        <v>USA</v>
      </c>
      <c r="HL434" t="str">
        <f>_xll.SNL.Clients.Office.Excel.Functions.SPG(HI434, "SP_COUNTRY_NAME")</f>
        <v>#INVALID COMPANY ID</v>
      </c>
      <c r="HQ434" t="str">
        <f>_xll.SNL.Clients.Office.Excel.Functions.SPG(HN434, "SP_COUNTRY_NAME")</f>
        <v>#INVALID COMPANY ID</v>
      </c>
      <c r="HR434" t="s">
        <v>863</v>
      </c>
      <c r="HS434">
        <v>4025426</v>
      </c>
      <c r="HT434" t="s">
        <v>348</v>
      </c>
      <c r="HU434" s="11">
        <v>0</v>
      </c>
      <c r="HV434" t="str">
        <f>_xll.SNL.Clients.Office.Excel.Functions.SPG(HS434, "SP_COUNTRY_NAME")</f>
        <v>USA</v>
      </c>
      <c r="HW434" t="s">
        <v>592</v>
      </c>
      <c r="HX434">
        <v>5842097</v>
      </c>
      <c r="HY434" t="s">
        <v>398</v>
      </c>
      <c r="HZ434" s="11">
        <v>0</v>
      </c>
      <c r="IA434" t="str">
        <f>_xll.SNL.Clients.Office.Excel.Functions.SPG(HX434, "SP_COUNTRY_NAME")</f>
        <v>Italy</v>
      </c>
      <c r="IF434" t="str">
        <f>_xll.SNL.Clients.Office.Excel.Functions.SPG(IC434, "SP_COUNTRY_NAME")</f>
        <v>#INVALID COMPANY ID</v>
      </c>
      <c r="IK434" t="str">
        <f>_xll.SNL.Clients.Office.Excel.Functions.SPG(IH434, "SP_COUNTRY_NAME")</f>
        <v>#INVALID COMPANY ID</v>
      </c>
      <c r="IP434" t="str">
        <f>_xll.SNL.Clients.Office.Excel.Functions.SPG(IM434, "SP_COUNTRY_NAME")</f>
        <v>#INVALID COMPANY ID</v>
      </c>
      <c r="IU434" t="str">
        <f>_xll.SNL.Clients.Office.Excel.Functions.SPG(IR434, "SP_COUNTRY_NAME")</f>
        <v>#INVALID COMPANY ID</v>
      </c>
      <c r="IZ434" t="str">
        <f>_xll.SNL.Clients.Office.Excel.Functions.SPG(IW434, "SP_COUNTRY_NAME")</f>
        <v>#INVALID COMPANY ID</v>
      </c>
      <c r="JE434" t="str">
        <f>_xll.SNL.Clients.Office.Excel.Functions.SPG(JB434, "SP_COUNTRY_NAME")</f>
        <v>#INVALID COMPANY ID</v>
      </c>
      <c r="JJ434" t="str">
        <f>_xll.SNL.Clients.Office.Excel.Functions.SPG(JG434, "SP_COUNTRY_NAME")</f>
        <v>#INVALID COMPANY ID</v>
      </c>
      <c r="JK434" t="s">
        <v>1548</v>
      </c>
      <c r="JL434">
        <v>5750463</v>
      </c>
      <c r="JM434" t="s">
        <v>403</v>
      </c>
      <c r="JN434" s="11">
        <v>0</v>
      </c>
      <c r="JO434" t="str">
        <f>_xll.SNL.Clients.Office.Excel.Functions.SPG(JL434, "SP_COUNTRY_NAME")</f>
        <v>Brazil</v>
      </c>
      <c r="JT434" t="str">
        <f>_xll.SNL.Clients.Office.Excel.Functions.SPG(JQ434, "SP_COUNTRY_NAME")</f>
        <v>#INVALID COMPANY ID</v>
      </c>
      <c r="JY434" t="str">
        <f>_xll.SNL.Clients.Office.Excel.Functions.SPG(JV434, "SP_COUNTRY_NAME")</f>
        <v>#INVALID COMPANY ID</v>
      </c>
      <c r="JZ434" t="s">
        <v>863</v>
      </c>
      <c r="KA434">
        <v>4025426</v>
      </c>
      <c r="KB434" t="s">
        <v>348</v>
      </c>
      <c r="KC434" s="11">
        <v>0</v>
      </c>
      <c r="KD434" t="str">
        <f>_xll.SNL.Clients.Office.Excel.Functions.SPG(KA434, "SP_COUNTRY_NAME")</f>
        <v>USA</v>
      </c>
      <c r="KI434" t="str">
        <f>_xll.SNL.Clients.Office.Excel.Functions.SPG(KF434, "SP_COUNTRY_NAME")</f>
        <v>#INVALID COMPANY ID</v>
      </c>
      <c r="KN434" t="str">
        <f>_xll.SNL.Clients.Office.Excel.Functions.SPG(KK434, "SP_COUNTRY_NAME")</f>
        <v>#INVALID COMPANY ID</v>
      </c>
    </row>
    <row r="435" spans="5:300" x14ac:dyDescent="0.35">
      <c r="E435" t="str">
        <f>_xll.SNL.Clients.Office.Excel.Functions.SPG(B435, "SP_COUNTRY_NAME")</f>
        <v>#INVALID COMPANY ID</v>
      </c>
      <c r="J435" t="str">
        <f>_xll.SNL.Clients.Office.Excel.Functions.SPG(G435, "SP_COUNTRY_NAME")</f>
        <v>#INVALID COMPANY ID</v>
      </c>
      <c r="O435" t="str">
        <f>_xll.SNL.Clients.Office.Excel.Functions.SPG(L435, "SP_COUNTRY_NAME")</f>
        <v>#INVALID COMPANY ID</v>
      </c>
      <c r="P435" t="s">
        <v>902</v>
      </c>
      <c r="Q435">
        <v>29536489</v>
      </c>
      <c r="R435" t="s">
        <v>398</v>
      </c>
      <c r="S435" s="11">
        <v>0</v>
      </c>
      <c r="T435" t="str">
        <f>_xll.SNL.Clients.Office.Excel.Functions.SPG(Q435, "SP_COUNTRY_NAME")</f>
        <v>#INVALID COMPANY ID</v>
      </c>
      <c r="Y435" t="str">
        <f>_xll.SNL.Clients.Office.Excel.Functions.SPG(V435, "SP_COUNTRY_NAME")</f>
        <v>#INVALID COMPANY ID</v>
      </c>
      <c r="AD435" t="str">
        <f>_xll.SNL.Clients.Office.Excel.Functions.SPG(AA435, "SP_COUNTRY_NAME")</f>
        <v>#INVALID COMPANY ID</v>
      </c>
      <c r="AI435" t="str">
        <f>_xll.SNL.Clients.Office.Excel.Functions.SPG(AF435, "SP_COUNTRY_NAME")</f>
        <v>#INVALID COMPANY ID</v>
      </c>
      <c r="AJ435" t="s">
        <v>902</v>
      </c>
      <c r="AK435">
        <v>29536489</v>
      </c>
      <c r="AL435" t="s">
        <v>398</v>
      </c>
      <c r="AM435" s="11">
        <v>0</v>
      </c>
      <c r="AN435" t="str">
        <f>_xll.SNL.Clients.Office.Excel.Functions.SPG(AK435, "SP_COUNTRY_NAME")</f>
        <v>#INVALID COMPANY ID</v>
      </c>
      <c r="AS435" t="str">
        <f>_xll.SNL.Clients.Office.Excel.Functions.SPG(AP435, "SP_COUNTRY_NAME")</f>
        <v>#INVALID COMPANY ID</v>
      </c>
      <c r="AX435" t="str">
        <f>_xll.SNL.Clients.Office.Excel.Functions.SPG(AU435, "SP_COUNTRY_NAME")</f>
        <v>#INVALID COMPANY ID</v>
      </c>
      <c r="BC435" t="str">
        <f>_xll.SNL.Clients.Office.Excel.Functions.SPG(AZ435, "SP_COUNTRY_NAME")</f>
        <v>#INVALID COMPANY ID</v>
      </c>
      <c r="BH435" t="str">
        <f>_xll.SNL.Clients.Office.Excel.Functions.SPG(BE435, "SP_COUNTRY_NAME")</f>
        <v>#INVALID COMPANY ID</v>
      </c>
      <c r="BM435" t="str">
        <f>_xll.SNL.Clients.Office.Excel.Functions.SPG(BJ435, "SP_COUNTRY_NAME")</f>
        <v>#INVALID COMPANY ID</v>
      </c>
      <c r="BR435" t="str">
        <f>_xll.SNL.Clients.Office.Excel.Functions.SPG(BO435, "SP_COUNTRY_NAME")</f>
        <v>#INVALID COMPANY ID</v>
      </c>
      <c r="BW435" t="str">
        <f>_xll.SNL.Clients.Office.Excel.Functions.SPG(BT435, "SP_COUNTRY_NAME")</f>
        <v>#INVALID COMPANY ID</v>
      </c>
      <c r="BX435" t="s">
        <v>1835</v>
      </c>
      <c r="BY435">
        <v>137748619</v>
      </c>
      <c r="BZ435" t="s">
        <v>325</v>
      </c>
      <c r="CA435" s="11">
        <v>0</v>
      </c>
      <c r="CB435" t="str">
        <f>_xll.SNL.Clients.Office.Excel.Functions.SPG(BY435, "SP_COUNTRY_NAME")</f>
        <v>USA</v>
      </c>
      <c r="CC435" t="s">
        <v>1549</v>
      </c>
      <c r="CD435">
        <v>4117722</v>
      </c>
      <c r="CE435" t="s">
        <v>398</v>
      </c>
      <c r="CF435" s="11">
        <v>0</v>
      </c>
      <c r="CG435" t="str">
        <f>_xll.SNL.Clients.Office.Excel.Functions.SPG(CD435, "SP_COUNTRY_NAME")</f>
        <v>USA</v>
      </c>
      <c r="CH435" t="s">
        <v>1835</v>
      </c>
      <c r="CI435">
        <v>137748619</v>
      </c>
      <c r="CJ435" t="s">
        <v>325</v>
      </c>
      <c r="CK435" s="11">
        <v>0</v>
      </c>
      <c r="CL435" t="str">
        <f>_xll.SNL.Clients.Office.Excel.Functions.SPG(CI435, "SP_COUNTRY_NAME")</f>
        <v>USA</v>
      </c>
      <c r="CQ435" t="str">
        <f>_xll.SNL.Clients.Office.Excel.Functions.SPG(CN435, "SP_COUNTRY_NAME")</f>
        <v>#INVALID COMPANY ID</v>
      </c>
      <c r="CV435" t="str">
        <f>_xll.SNL.Clients.Office.Excel.Functions.SPG(CS435, "SP_COUNTRY_NAME")</f>
        <v>#INVALID COMPANY ID</v>
      </c>
      <c r="CW435" t="s">
        <v>1835</v>
      </c>
      <c r="CX435">
        <v>137748619</v>
      </c>
      <c r="CY435" t="s">
        <v>325</v>
      </c>
      <c r="CZ435" s="11">
        <v>0</v>
      </c>
      <c r="DA435" t="str">
        <f>_xll.SNL.Clients.Office.Excel.Functions.SPG(CX435, "SP_COUNTRY_NAME")</f>
        <v>USA</v>
      </c>
      <c r="DF435" t="str">
        <f>_xll.SNL.Clients.Office.Excel.Functions.SPG(DC435, "SP_COUNTRY_NAME")</f>
        <v>#INVALID COMPANY ID</v>
      </c>
      <c r="DK435" t="str">
        <f>_xll.SNL.Clients.Office.Excel.Functions.SPG(DH435, "SP_COUNTRY_NAME")</f>
        <v>#INVALID COMPANY ID</v>
      </c>
      <c r="DP435" t="str">
        <f>_xll.SNL.Clients.Office.Excel.Functions.SPG(DM435, "SP_COUNTRY_NAME")</f>
        <v>#INVALID COMPANY ID</v>
      </c>
      <c r="DU435" t="str">
        <f>_xll.SNL.Clients.Office.Excel.Functions.SPG(DR435, "SP_COUNTRY_NAME")</f>
        <v>#INVALID COMPANY ID</v>
      </c>
      <c r="DZ435" t="str">
        <f>_xll.SNL.Clients.Office.Excel.Functions.SPG(DW435, "SP_COUNTRY_NAME")</f>
        <v>#INVALID COMPANY ID</v>
      </c>
      <c r="EE435" t="str">
        <f>_xll.SNL.Clients.Office.Excel.Functions.SPG(EB435, "SP_COUNTRY_NAME")</f>
        <v>#INVALID COMPANY ID</v>
      </c>
      <c r="EF435" t="s">
        <v>815</v>
      </c>
      <c r="EG435">
        <v>4930964</v>
      </c>
      <c r="EH435" t="s">
        <v>398</v>
      </c>
      <c r="EI435" s="11">
        <v>0</v>
      </c>
      <c r="EJ435" t="str">
        <f>_xll.SNL.Clients.Office.Excel.Functions.SPG(EG435, "SP_COUNTRY_NAME")</f>
        <v>South Africa</v>
      </c>
      <c r="EO435" t="str">
        <f>_xll.SNL.Clients.Office.Excel.Functions.SPG(EL435, "SP_COUNTRY_NAME")</f>
        <v>#INVALID COMPANY ID</v>
      </c>
      <c r="ET435" t="str">
        <f>_xll.SNL.Clients.Office.Excel.Functions.SPG(EQ435, "SP_COUNTRY_NAME")</f>
        <v>#INVALID COMPANY ID</v>
      </c>
      <c r="EY435" t="str">
        <f>_xll.SNL.Clients.Office.Excel.Functions.SPG(EV435, "SP_COUNTRY_NAME")</f>
        <v>#INVALID COMPANY ID</v>
      </c>
      <c r="EZ435" t="s">
        <v>1549</v>
      </c>
      <c r="FA435">
        <v>4117722</v>
      </c>
      <c r="FB435" t="s">
        <v>398</v>
      </c>
      <c r="FC435" s="11">
        <v>0</v>
      </c>
      <c r="FD435" t="str">
        <f>_xll.SNL.Clients.Office.Excel.Functions.SPG(FA435, "SP_COUNTRY_NAME")</f>
        <v>USA</v>
      </c>
      <c r="FE435" t="s">
        <v>1549</v>
      </c>
      <c r="FF435">
        <v>4117722</v>
      </c>
      <c r="FG435" t="s">
        <v>398</v>
      </c>
      <c r="FH435" s="11">
        <v>0</v>
      </c>
      <c r="FI435" t="str">
        <f>_xll.SNL.Clients.Office.Excel.Functions.SPG(FF435, "SP_COUNTRY_NAME")</f>
        <v>USA</v>
      </c>
      <c r="FJ435" t="s">
        <v>1835</v>
      </c>
      <c r="FK435">
        <v>137748619</v>
      </c>
      <c r="FL435" t="s">
        <v>325</v>
      </c>
      <c r="FM435" s="11">
        <v>0</v>
      </c>
      <c r="FN435" t="str">
        <f>_xll.SNL.Clients.Office.Excel.Functions.SPG(FK435, "SP_COUNTRY_NAME")</f>
        <v>USA</v>
      </c>
      <c r="FS435" t="str">
        <f>_xll.SNL.Clients.Office.Excel.Functions.SPG(FP435, "SP_COUNTRY_NAME")</f>
        <v>#INVALID COMPANY ID</v>
      </c>
      <c r="FT435" t="s">
        <v>815</v>
      </c>
      <c r="FU435">
        <v>4930964</v>
      </c>
      <c r="FV435" t="s">
        <v>398</v>
      </c>
      <c r="FW435" s="11">
        <v>0</v>
      </c>
      <c r="FX435" t="str">
        <f>_xll.SNL.Clients.Office.Excel.Functions.SPG(FU435, "SP_COUNTRY_NAME")</f>
        <v>South Africa</v>
      </c>
      <c r="GC435" t="str">
        <f>_xll.SNL.Clients.Office.Excel.Functions.SPG(FZ435, "SP_COUNTRY_NAME")</f>
        <v>#INVALID COMPANY ID</v>
      </c>
      <c r="GH435" t="str">
        <f>_xll.SNL.Clients.Office.Excel.Functions.SPG(GE435, "SP_COUNTRY_NAME")</f>
        <v>#INVALID COMPANY ID</v>
      </c>
      <c r="GM435" t="str">
        <f>_xll.SNL.Clients.Office.Excel.Functions.SPG(GJ435, "SP_COUNTRY_NAME")</f>
        <v>#INVALID COMPANY ID</v>
      </c>
      <c r="GR435" t="str">
        <f>_xll.SNL.Clients.Office.Excel.Functions.SPG(GO435, "SP_COUNTRY_NAME")</f>
        <v>#INVALID COMPANY ID</v>
      </c>
      <c r="GW435" t="str">
        <f>_xll.SNL.Clients.Office.Excel.Functions.SPG(GT435, "SP_COUNTRY_NAME")</f>
        <v>#INVALID COMPANY ID</v>
      </c>
      <c r="HB435" t="str">
        <f>_xll.SNL.Clients.Office.Excel.Functions.SPG(GY435, "SP_COUNTRY_NAME")</f>
        <v>#INVALID COMPANY ID</v>
      </c>
      <c r="HC435" t="s">
        <v>1835</v>
      </c>
      <c r="HD435">
        <v>137748619</v>
      </c>
      <c r="HE435" t="s">
        <v>325</v>
      </c>
      <c r="HF435" s="11">
        <v>0</v>
      </c>
      <c r="HG435" t="str">
        <f>_xll.SNL.Clients.Office.Excel.Functions.SPG(HD435, "SP_COUNTRY_NAME")</f>
        <v>USA</v>
      </c>
      <c r="HL435" t="str">
        <f>_xll.SNL.Clients.Office.Excel.Functions.SPG(HI435, "SP_COUNTRY_NAME")</f>
        <v>#INVALID COMPANY ID</v>
      </c>
      <c r="HQ435" t="str">
        <f>_xll.SNL.Clients.Office.Excel.Functions.SPG(HN435, "SP_COUNTRY_NAME")</f>
        <v>#INVALID COMPANY ID</v>
      </c>
      <c r="HR435" t="s">
        <v>1835</v>
      </c>
      <c r="HS435">
        <v>137748619</v>
      </c>
      <c r="HT435" t="s">
        <v>325</v>
      </c>
      <c r="HU435" s="11">
        <v>0</v>
      </c>
      <c r="HV435" t="str">
        <f>_xll.SNL.Clients.Office.Excel.Functions.SPG(HS435, "SP_COUNTRY_NAME")</f>
        <v>USA</v>
      </c>
      <c r="HW435" t="s">
        <v>815</v>
      </c>
      <c r="HX435">
        <v>4930964</v>
      </c>
      <c r="HY435" t="s">
        <v>398</v>
      </c>
      <c r="HZ435" s="11">
        <v>0</v>
      </c>
      <c r="IA435" t="str">
        <f>_xll.SNL.Clients.Office.Excel.Functions.SPG(HX435, "SP_COUNTRY_NAME")</f>
        <v>South Africa</v>
      </c>
      <c r="IF435" t="str">
        <f>_xll.SNL.Clients.Office.Excel.Functions.SPG(IC435, "SP_COUNTRY_NAME")</f>
        <v>#INVALID COMPANY ID</v>
      </c>
      <c r="IK435" t="str">
        <f>_xll.SNL.Clients.Office.Excel.Functions.SPG(IH435, "SP_COUNTRY_NAME")</f>
        <v>#INVALID COMPANY ID</v>
      </c>
      <c r="IP435" t="str">
        <f>_xll.SNL.Clients.Office.Excel.Functions.SPG(IM435, "SP_COUNTRY_NAME")</f>
        <v>#INVALID COMPANY ID</v>
      </c>
      <c r="IU435" t="str">
        <f>_xll.SNL.Clients.Office.Excel.Functions.SPG(IR435, "SP_COUNTRY_NAME")</f>
        <v>#INVALID COMPANY ID</v>
      </c>
      <c r="IZ435" t="str">
        <f>_xll.SNL.Clients.Office.Excel.Functions.SPG(IW435, "SP_COUNTRY_NAME")</f>
        <v>#INVALID COMPANY ID</v>
      </c>
      <c r="JE435" t="str">
        <f>_xll.SNL.Clients.Office.Excel.Functions.SPG(JB435, "SP_COUNTRY_NAME")</f>
        <v>#INVALID COMPANY ID</v>
      </c>
      <c r="JJ435" t="str">
        <f>_xll.SNL.Clients.Office.Excel.Functions.SPG(JG435, "SP_COUNTRY_NAME")</f>
        <v>#INVALID COMPANY ID</v>
      </c>
      <c r="JK435" t="s">
        <v>1549</v>
      </c>
      <c r="JL435">
        <v>4117722</v>
      </c>
      <c r="JM435" t="s">
        <v>398</v>
      </c>
      <c r="JN435" s="11">
        <v>0</v>
      </c>
      <c r="JO435" t="str">
        <f>_xll.SNL.Clients.Office.Excel.Functions.SPG(JL435, "SP_COUNTRY_NAME")</f>
        <v>USA</v>
      </c>
      <c r="JT435" t="str">
        <f>_xll.SNL.Clients.Office.Excel.Functions.SPG(JQ435, "SP_COUNTRY_NAME")</f>
        <v>#INVALID COMPANY ID</v>
      </c>
      <c r="JY435" t="str">
        <f>_xll.SNL.Clients.Office.Excel.Functions.SPG(JV435, "SP_COUNTRY_NAME")</f>
        <v>#INVALID COMPANY ID</v>
      </c>
      <c r="JZ435" t="s">
        <v>1835</v>
      </c>
      <c r="KA435">
        <v>137748619</v>
      </c>
      <c r="KB435" t="s">
        <v>325</v>
      </c>
      <c r="KC435" s="11">
        <v>0</v>
      </c>
      <c r="KD435" t="str">
        <f>_xll.SNL.Clients.Office.Excel.Functions.SPG(KA435, "SP_COUNTRY_NAME")</f>
        <v>USA</v>
      </c>
      <c r="KI435" t="str">
        <f>_xll.SNL.Clients.Office.Excel.Functions.SPG(KF435, "SP_COUNTRY_NAME")</f>
        <v>#INVALID COMPANY ID</v>
      </c>
      <c r="KN435" t="str">
        <f>_xll.SNL.Clients.Office.Excel.Functions.SPG(KK435, "SP_COUNTRY_NAME")</f>
        <v>#INVALID COMPANY ID</v>
      </c>
    </row>
    <row r="436" spans="5:300" x14ac:dyDescent="0.35">
      <c r="E436" t="str">
        <f>_xll.SNL.Clients.Office.Excel.Functions.SPG(B436, "SP_COUNTRY_NAME")</f>
        <v>#INVALID COMPANY ID</v>
      </c>
      <c r="J436" t="str">
        <f>_xll.SNL.Clients.Office.Excel.Functions.SPG(G436, "SP_COUNTRY_NAME")</f>
        <v>#INVALID COMPANY ID</v>
      </c>
      <c r="O436" t="str">
        <f>_xll.SNL.Clients.Office.Excel.Functions.SPG(L436, "SP_COUNTRY_NAME")</f>
        <v>#INVALID COMPANY ID</v>
      </c>
      <c r="P436" t="s">
        <v>743</v>
      </c>
      <c r="Q436">
        <v>5854916</v>
      </c>
      <c r="R436" t="s">
        <v>398</v>
      </c>
      <c r="S436" s="11">
        <v>0</v>
      </c>
      <c r="T436" t="str">
        <f>_xll.SNL.Clients.Office.Excel.Functions.SPG(Q436, "SP_COUNTRY_NAME")</f>
        <v>South Africa</v>
      </c>
      <c r="Y436" t="str">
        <f>_xll.SNL.Clients.Office.Excel.Functions.SPG(V436, "SP_COUNTRY_NAME")</f>
        <v>#INVALID COMPANY ID</v>
      </c>
      <c r="AD436" t="str">
        <f>_xll.SNL.Clients.Office.Excel.Functions.SPG(AA436, "SP_COUNTRY_NAME")</f>
        <v>#INVALID COMPANY ID</v>
      </c>
      <c r="AI436" t="str">
        <f>_xll.SNL.Clients.Office.Excel.Functions.SPG(AF436, "SP_COUNTRY_NAME")</f>
        <v>#INVALID COMPANY ID</v>
      </c>
      <c r="AJ436" t="s">
        <v>743</v>
      </c>
      <c r="AK436">
        <v>5854916</v>
      </c>
      <c r="AL436" t="s">
        <v>398</v>
      </c>
      <c r="AM436" s="11">
        <v>0</v>
      </c>
      <c r="AN436" t="str">
        <f>_xll.SNL.Clients.Office.Excel.Functions.SPG(AK436, "SP_COUNTRY_NAME")</f>
        <v>South Africa</v>
      </c>
      <c r="AS436" t="str">
        <f>_xll.SNL.Clients.Office.Excel.Functions.SPG(AP436, "SP_COUNTRY_NAME")</f>
        <v>#INVALID COMPANY ID</v>
      </c>
      <c r="AX436" t="str">
        <f>_xll.SNL.Clients.Office.Excel.Functions.SPG(AU436, "SP_COUNTRY_NAME")</f>
        <v>#INVALID COMPANY ID</v>
      </c>
      <c r="BC436" t="str">
        <f>_xll.SNL.Clients.Office.Excel.Functions.SPG(AZ436, "SP_COUNTRY_NAME")</f>
        <v>#INVALID COMPANY ID</v>
      </c>
      <c r="BH436" t="str">
        <f>_xll.SNL.Clients.Office.Excel.Functions.SPG(BE436, "SP_COUNTRY_NAME")</f>
        <v>#INVALID COMPANY ID</v>
      </c>
      <c r="BM436" t="str">
        <f>_xll.SNL.Clients.Office.Excel.Functions.SPG(BJ436, "SP_COUNTRY_NAME")</f>
        <v>#INVALID COMPANY ID</v>
      </c>
      <c r="BR436" t="str">
        <f>_xll.SNL.Clients.Office.Excel.Functions.SPG(BO436, "SP_COUNTRY_NAME")</f>
        <v>#INVALID COMPANY ID</v>
      </c>
      <c r="BW436" t="str">
        <f>_xll.SNL.Clients.Office.Excel.Functions.SPG(BT436, "SP_COUNTRY_NAME")</f>
        <v>#INVALID COMPANY ID</v>
      </c>
      <c r="BX436" t="s">
        <v>1836</v>
      </c>
      <c r="BY436">
        <v>1000511</v>
      </c>
      <c r="BZ436" t="s">
        <v>398</v>
      </c>
      <c r="CA436" s="11">
        <v>0</v>
      </c>
      <c r="CB436" t="str">
        <f>_xll.SNL.Clients.Office.Excel.Functions.SPG(BY436, "SP_COUNTRY_NAME")</f>
        <v>USA</v>
      </c>
      <c r="CC436" t="s">
        <v>447</v>
      </c>
      <c r="CD436">
        <v>4241120</v>
      </c>
      <c r="CE436" t="s">
        <v>398</v>
      </c>
      <c r="CF436" s="11">
        <v>0</v>
      </c>
      <c r="CG436" t="str">
        <f>_xll.SNL.Clients.Office.Excel.Functions.SPG(CD436, "SP_COUNTRY_NAME")</f>
        <v>Taiwan</v>
      </c>
      <c r="CH436" t="s">
        <v>1836</v>
      </c>
      <c r="CI436">
        <v>1000511</v>
      </c>
      <c r="CJ436" t="s">
        <v>398</v>
      </c>
      <c r="CK436" s="11">
        <v>0</v>
      </c>
      <c r="CL436" t="str">
        <f>_xll.SNL.Clients.Office.Excel.Functions.SPG(CI436, "SP_COUNTRY_NAME")</f>
        <v>USA</v>
      </c>
      <c r="CQ436" t="str">
        <f>_xll.SNL.Clients.Office.Excel.Functions.SPG(CN436, "SP_COUNTRY_NAME")</f>
        <v>#INVALID COMPANY ID</v>
      </c>
      <c r="CV436" t="str">
        <f>_xll.SNL.Clients.Office.Excel.Functions.SPG(CS436, "SP_COUNTRY_NAME")</f>
        <v>#INVALID COMPANY ID</v>
      </c>
      <c r="CW436" t="s">
        <v>1836</v>
      </c>
      <c r="CX436">
        <v>1000511</v>
      </c>
      <c r="CY436" t="s">
        <v>398</v>
      </c>
      <c r="CZ436" s="11">
        <v>0</v>
      </c>
      <c r="DA436" t="str">
        <f>_xll.SNL.Clients.Office.Excel.Functions.SPG(CX436, "SP_COUNTRY_NAME")</f>
        <v>USA</v>
      </c>
      <c r="DF436" t="str">
        <f>_xll.SNL.Clients.Office.Excel.Functions.SPG(DC436, "SP_COUNTRY_NAME")</f>
        <v>#INVALID COMPANY ID</v>
      </c>
      <c r="DK436" t="str">
        <f>_xll.SNL.Clients.Office.Excel.Functions.SPG(DH436, "SP_COUNTRY_NAME")</f>
        <v>#INVALID COMPANY ID</v>
      </c>
      <c r="DP436" t="str">
        <f>_xll.SNL.Clients.Office.Excel.Functions.SPG(DM436, "SP_COUNTRY_NAME")</f>
        <v>#INVALID COMPANY ID</v>
      </c>
      <c r="DU436" t="str">
        <f>_xll.SNL.Clients.Office.Excel.Functions.SPG(DR436, "SP_COUNTRY_NAME")</f>
        <v>#INVALID COMPANY ID</v>
      </c>
      <c r="DZ436" t="str">
        <f>_xll.SNL.Clients.Office.Excel.Functions.SPG(DW436, "SP_COUNTRY_NAME")</f>
        <v>#INVALID COMPANY ID</v>
      </c>
      <c r="EE436" t="str">
        <f>_xll.SNL.Clients.Office.Excel.Functions.SPG(EB436, "SP_COUNTRY_NAME")</f>
        <v>#INVALID COMPANY ID</v>
      </c>
      <c r="EF436" t="s">
        <v>623</v>
      </c>
      <c r="EG436">
        <v>4975908</v>
      </c>
      <c r="EH436" t="s">
        <v>398</v>
      </c>
      <c r="EI436" s="11">
        <v>0</v>
      </c>
      <c r="EJ436" t="str">
        <f>_xll.SNL.Clients.Office.Excel.Functions.SPG(EG436, "SP_COUNTRY_NAME")</f>
        <v>USA</v>
      </c>
      <c r="EO436" t="str">
        <f>_xll.SNL.Clients.Office.Excel.Functions.SPG(EL436, "SP_COUNTRY_NAME")</f>
        <v>#INVALID COMPANY ID</v>
      </c>
      <c r="ET436" t="str">
        <f>_xll.SNL.Clients.Office.Excel.Functions.SPG(EQ436, "SP_COUNTRY_NAME")</f>
        <v>#INVALID COMPANY ID</v>
      </c>
      <c r="EY436" t="str">
        <f>_xll.SNL.Clients.Office.Excel.Functions.SPG(EV436, "SP_COUNTRY_NAME")</f>
        <v>#INVALID COMPANY ID</v>
      </c>
      <c r="EZ436" t="s">
        <v>447</v>
      </c>
      <c r="FA436">
        <v>4241120</v>
      </c>
      <c r="FB436" t="s">
        <v>398</v>
      </c>
      <c r="FC436" s="11">
        <v>0</v>
      </c>
      <c r="FD436" t="str">
        <f>_xll.SNL.Clients.Office.Excel.Functions.SPG(FA436, "SP_COUNTRY_NAME")</f>
        <v>Taiwan</v>
      </c>
      <c r="FE436" t="s">
        <v>447</v>
      </c>
      <c r="FF436">
        <v>4241120</v>
      </c>
      <c r="FG436" t="s">
        <v>398</v>
      </c>
      <c r="FH436" s="11">
        <v>0</v>
      </c>
      <c r="FI436" t="str">
        <f>_xll.SNL.Clients.Office.Excel.Functions.SPG(FF436, "SP_COUNTRY_NAME")</f>
        <v>Taiwan</v>
      </c>
      <c r="FJ436" t="s">
        <v>1836</v>
      </c>
      <c r="FK436">
        <v>1000511</v>
      </c>
      <c r="FL436" t="s">
        <v>398</v>
      </c>
      <c r="FM436" s="11">
        <v>0</v>
      </c>
      <c r="FN436" t="str">
        <f>_xll.SNL.Clients.Office.Excel.Functions.SPG(FK436, "SP_COUNTRY_NAME")</f>
        <v>USA</v>
      </c>
      <c r="FS436" t="str">
        <f>_xll.SNL.Clients.Office.Excel.Functions.SPG(FP436, "SP_COUNTRY_NAME")</f>
        <v>#INVALID COMPANY ID</v>
      </c>
      <c r="FT436" t="s">
        <v>623</v>
      </c>
      <c r="FU436">
        <v>4975908</v>
      </c>
      <c r="FV436" t="s">
        <v>398</v>
      </c>
      <c r="FW436" s="11">
        <v>0</v>
      </c>
      <c r="FX436" t="str">
        <f>_xll.SNL.Clients.Office.Excel.Functions.SPG(FU436, "SP_COUNTRY_NAME")</f>
        <v>USA</v>
      </c>
      <c r="GC436" t="str">
        <f>_xll.SNL.Clients.Office.Excel.Functions.SPG(FZ436, "SP_COUNTRY_NAME")</f>
        <v>#INVALID COMPANY ID</v>
      </c>
      <c r="GH436" t="str">
        <f>_xll.SNL.Clients.Office.Excel.Functions.SPG(GE436, "SP_COUNTRY_NAME")</f>
        <v>#INVALID COMPANY ID</v>
      </c>
      <c r="GM436" t="str">
        <f>_xll.SNL.Clients.Office.Excel.Functions.SPG(GJ436, "SP_COUNTRY_NAME")</f>
        <v>#INVALID COMPANY ID</v>
      </c>
      <c r="GR436" t="str">
        <f>_xll.SNL.Clients.Office.Excel.Functions.SPG(GO436, "SP_COUNTRY_NAME")</f>
        <v>#INVALID COMPANY ID</v>
      </c>
      <c r="GW436" t="str">
        <f>_xll.SNL.Clients.Office.Excel.Functions.SPG(GT436, "SP_COUNTRY_NAME")</f>
        <v>#INVALID COMPANY ID</v>
      </c>
      <c r="HB436" t="str">
        <f>_xll.SNL.Clients.Office.Excel.Functions.SPG(GY436, "SP_COUNTRY_NAME")</f>
        <v>#INVALID COMPANY ID</v>
      </c>
      <c r="HC436" t="s">
        <v>1836</v>
      </c>
      <c r="HD436">
        <v>1000511</v>
      </c>
      <c r="HE436" t="s">
        <v>398</v>
      </c>
      <c r="HF436" s="11">
        <v>0</v>
      </c>
      <c r="HG436" t="str">
        <f>_xll.SNL.Clients.Office.Excel.Functions.SPG(HD436, "SP_COUNTRY_NAME")</f>
        <v>USA</v>
      </c>
      <c r="HL436" t="str">
        <f>_xll.SNL.Clients.Office.Excel.Functions.SPG(HI436, "SP_COUNTRY_NAME")</f>
        <v>#INVALID COMPANY ID</v>
      </c>
      <c r="HQ436" t="str">
        <f>_xll.SNL.Clients.Office.Excel.Functions.SPG(HN436, "SP_COUNTRY_NAME")</f>
        <v>#INVALID COMPANY ID</v>
      </c>
      <c r="HR436" t="s">
        <v>1836</v>
      </c>
      <c r="HS436">
        <v>1000511</v>
      </c>
      <c r="HT436" t="s">
        <v>398</v>
      </c>
      <c r="HU436" s="11">
        <v>0</v>
      </c>
      <c r="HV436" t="str">
        <f>_xll.SNL.Clients.Office.Excel.Functions.SPG(HS436, "SP_COUNTRY_NAME")</f>
        <v>USA</v>
      </c>
      <c r="HW436" t="s">
        <v>623</v>
      </c>
      <c r="HX436">
        <v>4975908</v>
      </c>
      <c r="HY436" t="s">
        <v>398</v>
      </c>
      <c r="HZ436" s="11">
        <v>0</v>
      </c>
      <c r="IA436" t="str">
        <f>_xll.SNL.Clients.Office.Excel.Functions.SPG(HX436, "SP_COUNTRY_NAME")</f>
        <v>USA</v>
      </c>
      <c r="IF436" t="str">
        <f>_xll.SNL.Clients.Office.Excel.Functions.SPG(IC436, "SP_COUNTRY_NAME")</f>
        <v>#INVALID COMPANY ID</v>
      </c>
      <c r="IK436" t="str">
        <f>_xll.SNL.Clients.Office.Excel.Functions.SPG(IH436, "SP_COUNTRY_NAME")</f>
        <v>#INVALID COMPANY ID</v>
      </c>
      <c r="IP436" t="str">
        <f>_xll.SNL.Clients.Office.Excel.Functions.SPG(IM436, "SP_COUNTRY_NAME")</f>
        <v>#INVALID COMPANY ID</v>
      </c>
      <c r="IU436" t="str">
        <f>_xll.SNL.Clients.Office.Excel.Functions.SPG(IR436, "SP_COUNTRY_NAME")</f>
        <v>#INVALID COMPANY ID</v>
      </c>
      <c r="IZ436" t="str">
        <f>_xll.SNL.Clients.Office.Excel.Functions.SPG(IW436, "SP_COUNTRY_NAME")</f>
        <v>#INVALID COMPANY ID</v>
      </c>
      <c r="JE436" t="str">
        <f>_xll.SNL.Clients.Office.Excel.Functions.SPG(JB436, "SP_COUNTRY_NAME")</f>
        <v>#INVALID COMPANY ID</v>
      </c>
      <c r="JJ436" t="str">
        <f>_xll.SNL.Clients.Office.Excel.Functions.SPG(JG436, "SP_COUNTRY_NAME")</f>
        <v>#INVALID COMPANY ID</v>
      </c>
      <c r="JK436" t="s">
        <v>447</v>
      </c>
      <c r="JL436">
        <v>4241120</v>
      </c>
      <c r="JM436" t="s">
        <v>398</v>
      </c>
      <c r="JN436" s="11">
        <v>0</v>
      </c>
      <c r="JO436" t="str">
        <f>_xll.SNL.Clients.Office.Excel.Functions.SPG(JL436, "SP_COUNTRY_NAME")</f>
        <v>Taiwan</v>
      </c>
      <c r="JT436" t="str">
        <f>_xll.SNL.Clients.Office.Excel.Functions.SPG(JQ436, "SP_COUNTRY_NAME")</f>
        <v>#INVALID COMPANY ID</v>
      </c>
      <c r="JY436" t="str">
        <f>_xll.SNL.Clients.Office.Excel.Functions.SPG(JV436, "SP_COUNTRY_NAME")</f>
        <v>#INVALID COMPANY ID</v>
      </c>
      <c r="JZ436" t="s">
        <v>1836</v>
      </c>
      <c r="KA436">
        <v>1000511</v>
      </c>
      <c r="KB436" t="s">
        <v>398</v>
      </c>
      <c r="KC436" s="11">
        <v>0</v>
      </c>
      <c r="KD436" t="str">
        <f>_xll.SNL.Clients.Office.Excel.Functions.SPG(KA436, "SP_COUNTRY_NAME")</f>
        <v>USA</v>
      </c>
      <c r="KI436" t="str">
        <f>_xll.SNL.Clients.Office.Excel.Functions.SPG(KF436, "SP_COUNTRY_NAME")</f>
        <v>#INVALID COMPANY ID</v>
      </c>
      <c r="KN436" t="str">
        <f>_xll.SNL.Clients.Office.Excel.Functions.SPG(KK436, "SP_COUNTRY_NAME")</f>
        <v>#INVALID COMPANY ID</v>
      </c>
    </row>
    <row r="437" spans="5:300" x14ac:dyDescent="0.35">
      <c r="E437" t="str">
        <f>_xll.SNL.Clients.Office.Excel.Functions.SPG(B437, "SP_COUNTRY_NAME")</f>
        <v>#INVALID COMPANY ID</v>
      </c>
      <c r="J437" t="str">
        <f>_xll.SNL.Clients.Office.Excel.Functions.SPG(G437, "SP_COUNTRY_NAME")</f>
        <v>#INVALID COMPANY ID</v>
      </c>
      <c r="O437" t="str">
        <f>_xll.SNL.Clients.Office.Excel.Functions.SPG(L437, "SP_COUNTRY_NAME")</f>
        <v>#INVALID COMPANY ID</v>
      </c>
      <c r="P437" t="s">
        <v>548</v>
      </c>
      <c r="Q437">
        <v>5834897</v>
      </c>
      <c r="R437" t="s">
        <v>398</v>
      </c>
      <c r="S437" s="11">
        <v>0</v>
      </c>
      <c r="T437" t="str">
        <f>_xll.SNL.Clients.Office.Excel.Functions.SPG(Q437, "SP_COUNTRY_NAME")</f>
        <v>United Kingdom</v>
      </c>
      <c r="Y437" t="str">
        <f>_xll.SNL.Clients.Office.Excel.Functions.SPG(V437, "SP_COUNTRY_NAME")</f>
        <v>#INVALID COMPANY ID</v>
      </c>
      <c r="AD437" t="str">
        <f>_xll.SNL.Clients.Office.Excel.Functions.SPG(AA437, "SP_COUNTRY_NAME")</f>
        <v>#INVALID COMPANY ID</v>
      </c>
      <c r="AI437" t="str">
        <f>_xll.SNL.Clients.Office.Excel.Functions.SPG(AF437, "SP_COUNTRY_NAME")</f>
        <v>#INVALID COMPANY ID</v>
      </c>
      <c r="AJ437" t="s">
        <v>548</v>
      </c>
      <c r="AK437">
        <v>5834897</v>
      </c>
      <c r="AL437" t="s">
        <v>398</v>
      </c>
      <c r="AM437" s="11">
        <v>0</v>
      </c>
      <c r="AN437" t="str">
        <f>_xll.SNL.Clients.Office.Excel.Functions.SPG(AK437, "SP_COUNTRY_NAME")</f>
        <v>United Kingdom</v>
      </c>
      <c r="AS437" t="str">
        <f>_xll.SNL.Clients.Office.Excel.Functions.SPG(AP437, "SP_COUNTRY_NAME")</f>
        <v>#INVALID COMPANY ID</v>
      </c>
      <c r="AX437" t="str">
        <f>_xll.SNL.Clients.Office.Excel.Functions.SPG(AU437, "SP_COUNTRY_NAME")</f>
        <v>#INVALID COMPANY ID</v>
      </c>
      <c r="BC437" t="str">
        <f>_xll.SNL.Clients.Office.Excel.Functions.SPG(AZ437, "SP_COUNTRY_NAME")</f>
        <v>#INVALID COMPANY ID</v>
      </c>
      <c r="BH437" t="str">
        <f>_xll.SNL.Clients.Office.Excel.Functions.SPG(BE437, "SP_COUNTRY_NAME")</f>
        <v>#INVALID COMPANY ID</v>
      </c>
      <c r="BM437" t="str">
        <f>_xll.SNL.Clients.Office.Excel.Functions.SPG(BJ437, "SP_COUNTRY_NAME")</f>
        <v>#INVALID COMPANY ID</v>
      </c>
      <c r="BR437" t="str">
        <f>_xll.SNL.Clients.Office.Excel.Functions.SPG(BO437, "SP_COUNTRY_NAME")</f>
        <v>#INVALID COMPANY ID</v>
      </c>
      <c r="BW437" t="str">
        <f>_xll.SNL.Clients.Office.Excel.Functions.SPG(BT437, "SP_COUNTRY_NAME")</f>
        <v>#INVALID COMPANY ID</v>
      </c>
      <c r="BX437" t="s">
        <v>1837</v>
      </c>
      <c r="BY437">
        <v>4283802</v>
      </c>
      <c r="BZ437" t="s">
        <v>398</v>
      </c>
      <c r="CA437" s="11">
        <v>0</v>
      </c>
      <c r="CB437" t="str">
        <f>_xll.SNL.Clients.Office.Excel.Functions.SPG(BY437, "SP_COUNTRY_NAME")</f>
        <v>USA</v>
      </c>
      <c r="CC437" t="s">
        <v>1550</v>
      </c>
      <c r="CD437">
        <v>4027675</v>
      </c>
      <c r="CE437" t="s">
        <v>398</v>
      </c>
      <c r="CF437" s="11">
        <v>0</v>
      </c>
      <c r="CG437" t="str">
        <f>_xll.SNL.Clients.Office.Excel.Functions.SPG(CD437, "SP_COUNTRY_NAME")</f>
        <v>USA</v>
      </c>
      <c r="CH437" t="s">
        <v>1837</v>
      </c>
      <c r="CI437">
        <v>4283802</v>
      </c>
      <c r="CJ437" t="s">
        <v>398</v>
      </c>
      <c r="CK437" s="11">
        <v>0</v>
      </c>
      <c r="CL437" t="str">
        <f>_xll.SNL.Clients.Office.Excel.Functions.SPG(CI437, "SP_COUNTRY_NAME")</f>
        <v>USA</v>
      </c>
      <c r="CQ437" t="str">
        <f>_xll.SNL.Clients.Office.Excel.Functions.SPG(CN437, "SP_COUNTRY_NAME")</f>
        <v>#INVALID COMPANY ID</v>
      </c>
      <c r="CV437" t="str">
        <f>_xll.SNL.Clients.Office.Excel.Functions.SPG(CS437, "SP_COUNTRY_NAME")</f>
        <v>#INVALID COMPANY ID</v>
      </c>
      <c r="CW437" t="s">
        <v>1837</v>
      </c>
      <c r="CX437">
        <v>4283802</v>
      </c>
      <c r="CY437" t="s">
        <v>398</v>
      </c>
      <c r="CZ437" s="11">
        <v>0</v>
      </c>
      <c r="DA437" t="str">
        <f>_xll.SNL.Clients.Office.Excel.Functions.SPG(CX437, "SP_COUNTRY_NAME")</f>
        <v>USA</v>
      </c>
      <c r="DF437" t="str">
        <f>_xll.SNL.Clients.Office.Excel.Functions.SPG(DC437, "SP_COUNTRY_NAME")</f>
        <v>#INVALID COMPANY ID</v>
      </c>
      <c r="DK437" t="str">
        <f>_xll.SNL.Clients.Office.Excel.Functions.SPG(DH437, "SP_COUNTRY_NAME")</f>
        <v>#INVALID COMPANY ID</v>
      </c>
      <c r="DP437" t="str">
        <f>_xll.SNL.Clients.Office.Excel.Functions.SPG(DM437, "SP_COUNTRY_NAME")</f>
        <v>#INVALID COMPANY ID</v>
      </c>
      <c r="DU437" t="str">
        <f>_xll.SNL.Clients.Office.Excel.Functions.SPG(DR437, "SP_COUNTRY_NAME")</f>
        <v>#INVALID COMPANY ID</v>
      </c>
      <c r="DZ437" t="str">
        <f>_xll.SNL.Clients.Office.Excel.Functions.SPG(DW437, "SP_COUNTRY_NAME")</f>
        <v>#INVALID COMPANY ID</v>
      </c>
      <c r="EE437" t="str">
        <f>_xll.SNL.Clients.Office.Excel.Functions.SPG(EB437, "SP_COUNTRY_NAME")</f>
        <v>#INVALID COMPANY ID</v>
      </c>
      <c r="EF437" t="s">
        <v>593</v>
      </c>
      <c r="EG437">
        <v>4037402</v>
      </c>
      <c r="EH437" t="s">
        <v>398</v>
      </c>
      <c r="EI437" s="11">
        <v>0</v>
      </c>
      <c r="EJ437" t="str">
        <f>_xll.SNL.Clients.Office.Excel.Functions.SPG(EG437, "SP_COUNTRY_NAME")</f>
        <v>USA</v>
      </c>
      <c r="EO437" t="str">
        <f>_xll.SNL.Clients.Office.Excel.Functions.SPG(EL437, "SP_COUNTRY_NAME")</f>
        <v>#INVALID COMPANY ID</v>
      </c>
      <c r="ET437" t="str">
        <f>_xll.SNL.Clients.Office.Excel.Functions.SPG(EQ437, "SP_COUNTRY_NAME")</f>
        <v>#INVALID COMPANY ID</v>
      </c>
      <c r="EY437" t="str">
        <f>_xll.SNL.Clients.Office.Excel.Functions.SPG(EV437, "SP_COUNTRY_NAME")</f>
        <v>#INVALID COMPANY ID</v>
      </c>
      <c r="EZ437" t="s">
        <v>1550</v>
      </c>
      <c r="FA437">
        <v>4027675</v>
      </c>
      <c r="FB437" t="s">
        <v>398</v>
      </c>
      <c r="FC437" s="11">
        <v>0</v>
      </c>
      <c r="FD437" t="str">
        <f>_xll.SNL.Clients.Office.Excel.Functions.SPG(FA437, "SP_COUNTRY_NAME")</f>
        <v>USA</v>
      </c>
      <c r="FE437" t="s">
        <v>1550</v>
      </c>
      <c r="FF437">
        <v>4027675</v>
      </c>
      <c r="FG437" t="s">
        <v>398</v>
      </c>
      <c r="FH437" s="11">
        <v>0</v>
      </c>
      <c r="FI437" t="str">
        <f>_xll.SNL.Clients.Office.Excel.Functions.SPG(FF437, "SP_COUNTRY_NAME")</f>
        <v>USA</v>
      </c>
      <c r="FJ437" t="s">
        <v>1837</v>
      </c>
      <c r="FK437">
        <v>4283802</v>
      </c>
      <c r="FL437" t="s">
        <v>398</v>
      </c>
      <c r="FM437" s="11">
        <v>0</v>
      </c>
      <c r="FN437" t="str">
        <f>_xll.SNL.Clients.Office.Excel.Functions.SPG(FK437, "SP_COUNTRY_NAME")</f>
        <v>USA</v>
      </c>
      <c r="FS437" t="str">
        <f>_xll.SNL.Clients.Office.Excel.Functions.SPG(FP437, "SP_COUNTRY_NAME")</f>
        <v>#INVALID COMPANY ID</v>
      </c>
      <c r="FT437" t="s">
        <v>593</v>
      </c>
      <c r="FU437">
        <v>4037402</v>
      </c>
      <c r="FV437" t="s">
        <v>398</v>
      </c>
      <c r="FW437" s="11">
        <v>0</v>
      </c>
      <c r="FX437" t="str">
        <f>_xll.SNL.Clients.Office.Excel.Functions.SPG(FU437, "SP_COUNTRY_NAME")</f>
        <v>USA</v>
      </c>
      <c r="GC437" t="str">
        <f>_xll.SNL.Clients.Office.Excel.Functions.SPG(FZ437, "SP_COUNTRY_NAME")</f>
        <v>#INVALID COMPANY ID</v>
      </c>
      <c r="GH437" t="str">
        <f>_xll.SNL.Clients.Office.Excel.Functions.SPG(GE437, "SP_COUNTRY_NAME")</f>
        <v>#INVALID COMPANY ID</v>
      </c>
      <c r="GM437" t="str">
        <f>_xll.SNL.Clients.Office.Excel.Functions.SPG(GJ437, "SP_COUNTRY_NAME")</f>
        <v>#INVALID COMPANY ID</v>
      </c>
      <c r="GR437" t="str">
        <f>_xll.SNL.Clients.Office.Excel.Functions.SPG(GO437, "SP_COUNTRY_NAME")</f>
        <v>#INVALID COMPANY ID</v>
      </c>
      <c r="GW437" t="str">
        <f>_xll.SNL.Clients.Office.Excel.Functions.SPG(GT437, "SP_COUNTRY_NAME")</f>
        <v>#INVALID COMPANY ID</v>
      </c>
      <c r="HB437" t="str">
        <f>_xll.SNL.Clients.Office.Excel.Functions.SPG(GY437, "SP_COUNTRY_NAME")</f>
        <v>#INVALID COMPANY ID</v>
      </c>
      <c r="HC437" t="s">
        <v>1837</v>
      </c>
      <c r="HD437">
        <v>4283802</v>
      </c>
      <c r="HE437" t="s">
        <v>398</v>
      </c>
      <c r="HF437" s="11">
        <v>0</v>
      </c>
      <c r="HG437" t="str">
        <f>_xll.SNL.Clients.Office.Excel.Functions.SPG(HD437, "SP_COUNTRY_NAME")</f>
        <v>USA</v>
      </c>
      <c r="HL437" t="str">
        <f>_xll.SNL.Clients.Office.Excel.Functions.SPG(HI437, "SP_COUNTRY_NAME")</f>
        <v>#INVALID COMPANY ID</v>
      </c>
      <c r="HQ437" t="str">
        <f>_xll.SNL.Clients.Office.Excel.Functions.SPG(HN437, "SP_COUNTRY_NAME")</f>
        <v>#INVALID COMPANY ID</v>
      </c>
      <c r="HR437" t="s">
        <v>1837</v>
      </c>
      <c r="HS437">
        <v>4283802</v>
      </c>
      <c r="HT437" t="s">
        <v>398</v>
      </c>
      <c r="HU437" s="11">
        <v>0</v>
      </c>
      <c r="HV437" t="str">
        <f>_xll.SNL.Clients.Office.Excel.Functions.SPG(HS437, "SP_COUNTRY_NAME")</f>
        <v>USA</v>
      </c>
      <c r="HW437" t="s">
        <v>593</v>
      </c>
      <c r="HX437">
        <v>4037402</v>
      </c>
      <c r="HY437" t="s">
        <v>398</v>
      </c>
      <c r="HZ437" s="11">
        <v>0</v>
      </c>
      <c r="IA437" t="str">
        <f>_xll.SNL.Clients.Office.Excel.Functions.SPG(HX437, "SP_COUNTRY_NAME")</f>
        <v>USA</v>
      </c>
      <c r="IF437" t="str">
        <f>_xll.SNL.Clients.Office.Excel.Functions.SPG(IC437, "SP_COUNTRY_NAME")</f>
        <v>#INVALID COMPANY ID</v>
      </c>
      <c r="IK437" t="str">
        <f>_xll.SNL.Clients.Office.Excel.Functions.SPG(IH437, "SP_COUNTRY_NAME")</f>
        <v>#INVALID COMPANY ID</v>
      </c>
      <c r="IP437" t="str">
        <f>_xll.SNL.Clients.Office.Excel.Functions.SPG(IM437, "SP_COUNTRY_NAME")</f>
        <v>#INVALID COMPANY ID</v>
      </c>
      <c r="IU437" t="str">
        <f>_xll.SNL.Clients.Office.Excel.Functions.SPG(IR437, "SP_COUNTRY_NAME")</f>
        <v>#INVALID COMPANY ID</v>
      </c>
      <c r="IZ437" t="str">
        <f>_xll.SNL.Clients.Office.Excel.Functions.SPG(IW437, "SP_COUNTRY_NAME")</f>
        <v>#INVALID COMPANY ID</v>
      </c>
      <c r="JE437" t="str">
        <f>_xll.SNL.Clients.Office.Excel.Functions.SPG(JB437, "SP_COUNTRY_NAME")</f>
        <v>#INVALID COMPANY ID</v>
      </c>
      <c r="JJ437" t="str">
        <f>_xll.SNL.Clients.Office.Excel.Functions.SPG(JG437, "SP_COUNTRY_NAME")</f>
        <v>#INVALID COMPANY ID</v>
      </c>
      <c r="JK437" t="s">
        <v>1550</v>
      </c>
      <c r="JL437">
        <v>4027675</v>
      </c>
      <c r="JM437" t="s">
        <v>398</v>
      </c>
      <c r="JN437" s="11">
        <v>0</v>
      </c>
      <c r="JO437" t="str">
        <f>_xll.SNL.Clients.Office.Excel.Functions.SPG(JL437, "SP_COUNTRY_NAME")</f>
        <v>USA</v>
      </c>
      <c r="JT437" t="str">
        <f>_xll.SNL.Clients.Office.Excel.Functions.SPG(JQ437, "SP_COUNTRY_NAME")</f>
        <v>#INVALID COMPANY ID</v>
      </c>
      <c r="JY437" t="str">
        <f>_xll.SNL.Clients.Office.Excel.Functions.SPG(JV437, "SP_COUNTRY_NAME")</f>
        <v>#INVALID COMPANY ID</v>
      </c>
      <c r="JZ437" t="s">
        <v>1837</v>
      </c>
      <c r="KA437">
        <v>4283802</v>
      </c>
      <c r="KB437" t="s">
        <v>398</v>
      </c>
      <c r="KC437" s="11">
        <v>0</v>
      </c>
      <c r="KD437" t="str">
        <f>_xll.SNL.Clients.Office.Excel.Functions.SPG(KA437, "SP_COUNTRY_NAME")</f>
        <v>USA</v>
      </c>
      <c r="KI437" t="str">
        <f>_xll.SNL.Clients.Office.Excel.Functions.SPG(KF437, "SP_COUNTRY_NAME")</f>
        <v>#INVALID COMPANY ID</v>
      </c>
      <c r="KN437" t="str">
        <f>_xll.SNL.Clients.Office.Excel.Functions.SPG(KK437, "SP_COUNTRY_NAME")</f>
        <v>#INVALID COMPANY ID</v>
      </c>
    </row>
    <row r="438" spans="5:300" x14ac:dyDescent="0.35">
      <c r="E438" t="str">
        <f>_xll.SNL.Clients.Office.Excel.Functions.SPG(B438, "SP_COUNTRY_NAME")</f>
        <v>#INVALID COMPANY ID</v>
      </c>
      <c r="J438" t="str">
        <f>_xll.SNL.Clients.Office.Excel.Functions.SPG(G438, "SP_COUNTRY_NAME")</f>
        <v>#INVALID COMPANY ID</v>
      </c>
      <c r="O438" t="str">
        <f>_xll.SNL.Clients.Office.Excel.Functions.SPG(L438, "SP_COUNTRY_NAME")</f>
        <v>#INVALID COMPANY ID</v>
      </c>
      <c r="P438" t="s">
        <v>1192</v>
      </c>
      <c r="Q438">
        <v>4139804</v>
      </c>
      <c r="R438" t="s">
        <v>398</v>
      </c>
      <c r="S438" s="11">
        <v>0</v>
      </c>
      <c r="T438" t="str">
        <f>_xll.SNL.Clients.Office.Excel.Functions.SPG(Q438, "SP_COUNTRY_NAME")</f>
        <v>Luxembourg</v>
      </c>
      <c r="Y438" t="str">
        <f>_xll.SNL.Clients.Office.Excel.Functions.SPG(V438, "SP_COUNTRY_NAME")</f>
        <v>#INVALID COMPANY ID</v>
      </c>
      <c r="AD438" t="str">
        <f>_xll.SNL.Clients.Office.Excel.Functions.SPG(AA438, "SP_COUNTRY_NAME")</f>
        <v>#INVALID COMPANY ID</v>
      </c>
      <c r="AI438" t="str">
        <f>_xll.SNL.Clients.Office.Excel.Functions.SPG(AF438, "SP_COUNTRY_NAME")</f>
        <v>#INVALID COMPANY ID</v>
      </c>
      <c r="AJ438" t="s">
        <v>1192</v>
      </c>
      <c r="AK438">
        <v>4139804</v>
      </c>
      <c r="AL438" t="s">
        <v>398</v>
      </c>
      <c r="AM438" s="11">
        <v>0</v>
      </c>
      <c r="AN438" t="str">
        <f>_xll.SNL.Clients.Office.Excel.Functions.SPG(AK438, "SP_COUNTRY_NAME")</f>
        <v>Luxembourg</v>
      </c>
      <c r="AS438" t="str">
        <f>_xll.SNL.Clients.Office.Excel.Functions.SPG(AP438, "SP_COUNTRY_NAME")</f>
        <v>#INVALID COMPANY ID</v>
      </c>
      <c r="AX438" t="str">
        <f>_xll.SNL.Clients.Office.Excel.Functions.SPG(AU438, "SP_COUNTRY_NAME")</f>
        <v>#INVALID COMPANY ID</v>
      </c>
      <c r="BC438" t="str">
        <f>_xll.SNL.Clients.Office.Excel.Functions.SPG(AZ438, "SP_COUNTRY_NAME")</f>
        <v>#INVALID COMPANY ID</v>
      </c>
      <c r="BH438" t="str">
        <f>_xll.SNL.Clients.Office.Excel.Functions.SPG(BE438, "SP_COUNTRY_NAME")</f>
        <v>#INVALID COMPANY ID</v>
      </c>
      <c r="BM438" t="str">
        <f>_xll.SNL.Clients.Office.Excel.Functions.SPG(BJ438, "SP_COUNTRY_NAME")</f>
        <v>#INVALID COMPANY ID</v>
      </c>
      <c r="BR438" t="str">
        <f>_xll.SNL.Clients.Office.Excel.Functions.SPG(BO438, "SP_COUNTRY_NAME")</f>
        <v>#INVALID COMPANY ID</v>
      </c>
      <c r="BW438" t="str">
        <f>_xll.SNL.Clients.Office.Excel.Functions.SPG(BT438, "SP_COUNTRY_NAME")</f>
        <v>#INVALID COMPANY ID</v>
      </c>
      <c r="BX438" t="s">
        <v>792</v>
      </c>
      <c r="BY438">
        <v>5763686</v>
      </c>
      <c r="BZ438" t="s">
        <v>398</v>
      </c>
      <c r="CA438" s="11">
        <v>0</v>
      </c>
      <c r="CB438" t="str">
        <f>_xll.SNL.Clients.Office.Excel.Functions.SPG(BY438, "SP_COUNTRY_NAME")</f>
        <v>Australia</v>
      </c>
      <c r="CC438" t="s">
        <v>1551</v>
      </c>
      <c r="CD438">
        <v>15038624</v>
      </c>
      <c r="CE438" t="s">
        <v>401</v>
      </c>
      <c r="CF438" s="11">
        <v>0</v>
      </c>
      <c r="CG438" t="str">
        <f>_xll.SNL.Clients.Office.Excel.Functions.SPG(CD438, "SP_COUNTRY_NAME")</f>
        <v>USA</v>
      </c>
      <c r="CH438" t="s">
        <v>792</v>
      </c>
      <c r="CI438">
        <v>5763686</v>
      </c>
      <c r="CJ438" t="s">
        <v>398</v>
      </c>
      <c r="CK438" s="11">
        <v>0</v>
      </c>
      <c r="CL438" t="str">
        <f>_xll.SNL.Clients.Office.Excel.Functions.SPG(CI438, "SP_COUNTRY_NAME")</f>
        <v>Australia</v>
      </c>
      <c r="CQ438" t="str">
        <f>_xll.SNL.Clients.Office.Excel.Functions.SPG(CN438, "SP_COUNTRY_NAME")</f>
        <v>#INVALID COMPANY ID</v>
      </c>
      <c r="CV438" t="str">
        <f>_xll.SNL.Clients.Office.Excel.Functions.SPG(CS438, "SP_COUNTRY_NAME")</f>
        <v>#INVALID COMPANY ID</v>
      </c>
      <c r="CW438" t="s">
        <v>792</v>
      </c>
      <c r="CX438">
        <v>5763686</v>
      </c>
      <c r="CY438" t="s">
        <v>398</v>
      </c>
      <c r="CZ438" s="11">
        <v>0</v>
      </c>
      <c r="DA438" t="str">
        <f>_xll.SNL.Clients.Office.Excel.Functions.SPG(CX438, "SP_COUNTRY_NAME")</f>
        <v>Australia</v>
      </c>
      <c r="DF438" t="str">
        <f>_xll.SNL.Clients.Office.Excel.Functions.SPG(DC438, "SP_COUNTRY_NAME")</f>
        <v>#INVALID COMPANY ID</v>
      </c>
      <c r="DK438" t="str">
        <f>_xll.SNL.Clients.Office.Excel.Functions.SPG(DH438, "SP_COUNTRY_NAME")</f>
        <v>#INVALID COMPANY ID</v>
      </c>
      <c r="DP438" t="str">
        <f>_xll.SNL.Clients.Office.Excel.Functions.SPG(DM438, "SP_COUNTRY_NAME")</f>
        <v>#INVALID COMPANY ID</v>
      </c>
      <c r="DU438" t="str">
        <f>_xll.SNL.Clients.Office.Excel.Functions.SPG(DR438, "SP_COUNTRY_NAME")</f>
        <v>#INVALID COMPANY ID</v>
      </c>
      <c r="DZ438" t="str">
        <f>_xll.SNL.Clients.Office.Excel.Functions.SPG(DW438, "SP_COUNTRY_NAME")</f>
        <v>#INVALID COMPANY ID</v>
      </c>
      <c r="EE438" t="str">
        <f>_xll.SNL.Clients.Office.Excel.Functions.SPG(EB438, "SP_COUNTRY_NAME")</f>
        <v>#INVALID COMPANY ID</v>
      </c>
      <c r="EF438" t="s">
        <v>2043</v>
      </c>
      <c r="EG438">
        <v>4221491</v>
      </c>
      <c r="EH438" t="s">
        <v>403</v>
      </c>
      <c r="EI438" s="11">
        <v>0</v>
      </c>
      <c r="EJ438" t="str">
        <f>_xll.SNL.Clients.Office.Excel.Functions.SPG(EG438, "SP_COUNTRY_NAME")</f>
        <v>United Kingdom</v>
      </c>
      <c r="EO438" t="str">
        <f>_xll.SNL.Clients.Office.Excel.Functions.SPG(EL438, "SP_COUNTRY_NAME")</f>
        <v>#INVALID COMPANY ID</v>
      </c>
      <c r="ET438" t="str">
        <f>_xll.SNL.Clients.Office.Excel.Functions.SPG(EQ438, "SP_COUNTRY_NAME")</f>
        <v>#INVALID COMPANY ID</v>
      </c>
      <c r="EY438" t="str">
        <f>_xll.SNL.Clients.Office.Excel.Functions.SPG(EV438, "SP_COUNTRY_NAME")</f>
        <v>#INVALID COMPANY ID</v>
      </c>
      <c r="EZ438" t="s">
        <v>1551</v>
      </c>
      <c r="FA438">
        <v>15038624</v>
      </c>
      <c r="FB438" t="s">
        <v>401</v>
      </c>
      <c r="FC438" s="11">
        <v>0</v>
      </c>
      <c r="FD438" t="str">
        <f>_xll.SNL.Clients.Office.Excel.Functions.SPG(FA438, "SP_COUNTRY_NAME")</f>
        <v>USA</v>
      </c>
      <c r="FE438" t="s">
        <v>1551</v>
      </c>
      <c r="FF438">
        <v>15038624</v>
      </c>
      <c r="FG438" t="s">
        <v>401</v>
      </c>
      <c r="FH438" s="11">
        <v>0</v>
      </c>
      <c r="FI438" t="str">
        <f>_xll.SNL.Clients.Office.Excel.Functions.SPG(FF438, "SP_COUNTRY_NAME")</f>
        <v>USA</v>
      </c>
      <c r="FJ438" t="s">
        <v>792</v>
      </c>
      <c r="FK438">
        <v>5763686</v>
      </c>
      <c r="FL438" t="s">
        <v>398</v>
      </c>
      <c r="FM438" s="11">
        <v>0</v>
      </c>
      <c r="FN438" t="str">
        <f>_xll.SNL.Clients.Office.Excel.Functions.SPG(FK438, "SP_COUNTRY_NAME")</f>
        <v>Australia</v>
      </c>
      <c r="FS438" t="str">
        <f>_xll.SNL.Clients.Office.Excel.Functions.SPG(FP438, "SP_COUNTRY_NAME")</f>
        <v>#INVALID COMPANY ID</v>
      </c>
      <c r="FT438" t="s">
        <v>2043</v>
      </c>
      <c r="FU438">
        <v>4221491</v>
      </c>
      <c r="FV438" t="s">
        <v>403</v>
      </c>
      <c r="FW438" s="11">
        <v>0</v>
      </c>
      <c r="FX438" t="str">
        <f>_xll.SNL.Clients.Office.Excel.Functions.SPG(FU438, "SP_COUNTRY_NAME")</f>
        <v>United Kingdom</v>
      </c>
      <c r="GC438" t="str">
        <f>_xll.SNL.Clients.Office.Excel.Functions.SPG(FZ438, "SP_COUNTRY_NAME")</f>
        <v>#INVALID COMPANY ID</v>
      </c>
      <c r="GH438" t="str">
        <f>_xll.SNL.Clients.Office.Excel.Functions.SPG(GE438, "SP_COUNTRY_NAME")</f>
        <v>#INVALID COMPANY ID</v>
      </c>
      <c r="GM438" t="str">
        <f>_xll.SNL.Clients.Office.Excel.Functions.SPG(GJ438, "SP_COUNTRY_NAME")</f>
        <v>#INVALID COMPANY ID</v>
      </c>
      <c r="GR438" t="str">
        <f>_xll.SNL.Clients.Office.Excel.Functions.SPG(GO438, "SP_COUNTRY_NAME")</f>
        <v>#INVALID COMPANY ID</v>
      </c>
      <c r="GW438" t="str">
        <f>_xll.SNL.Clients.Office.Excel.Functions.SPG(GT438, "SP_COUNTRY_NAME")</f>
        <v>#INVALID COMPANY ID</v>
      </c>
      <c r="HB438" t="str">
        <f>_xll.SNL.Clients.Office.Excel.Functions.SPG(GY438, "SP_COUNTRY_NAME")</f>
        <v>#INVALID COMPANY ID</v>
      </c>
      <c r="HC438" t="s">
        <v>792</v>
      </c>
      <c r="HD438">
        <v>5763686</v>
      </c>
      <c r="HE438" t="s">
        <v>398</v>
      </c>
      <c r="HF438" s="11">
        <v>0</v>
      </c>
      <c r="HG438" t="str">
        <f>_xll.SNL.Clients.Office.Excel.Functions.SPG(HD438, "SP_COUNTRY_NAME")</f>
        <v>Australia</v>
      </c>
      <c r="HL438" t="str">
        <f>_xll.SNL.Clients.Office.Excel.Functions.SPG(HI438, "SP_COUNTRY_NAME")</f>
        <v>#INVALID COMPANY ID</v>
      </c>
      <c r="HQ438" t="str">
        <f>_xll.SNL.Clients.Office.Excel.Functions.SPG(HN438, "SP_COUNTRY_NAME")</f>
        <v>#INVALID COMPANY ID</v>
      </c>
      <c r="HR438" t="s">
        <v>792</v>
      </c>
      <c r="HS438">
        <v>5763686</v>
      </c>
      <c r="HT438" t="s">
        <v>398</v>
      </c>
      <c r="HU438" s="11">
        <v>0</v>
      </c>
      <c r="HV438" t="str">
        <f>_xll.SNL.Clients.Office.Excel.Functions.SPG(HS438, "SP_COUNTRY_NAME")</f>
        <v>Australia</v>
      </c>
      <c r="HW438" t="s">
        <v>2043</v>
      </c>
      <c r="HX438">
        <v>4221491</v>
      </c>
      <c r="HY438" t="s">
        <v>403</v>
      </c>
      <c r="HZ438" s="11">
        <v>0</v>
      </c>
      <c r="IA438" t="str">
        <f>_xll.SNL.Clients.Office.Excel.Functions.SPG(HX438, "SP_COUNTRY_NAME")</f>
        <v>United Kingdom</v>
      </c>
      <c r="IF438" t="str">
        <f>_xll.SNL.Clients.Office.Excel.Functions.SPG(IC438, "SP_COUNTRY_NAME")</f>
        <v>#INVALID COMPANY ID</v>
      </c>
      <c r="IK438" t="str">
        <f>_xll.SNL.Clients.Office.Excel.Functions.SPG(IH438, "SP_COUNTRY_NAME")</f>
        <v>#INVALID COMPANY ID</v>
      </c>
      <c r="IP438" t="str">
        <f>_xll.SNL.Clients.Office.Excel.Functions.SPG(IM438, "SP_COUNTRY_NAME")</f>
        <v>#INVALID COMPANY ID</v>
      </c>
      <c r="IU438" t="str">
        <f>_xll.SNL.Clients.Office.Excel.Functions.SPG(IR438, "SP_COUNTRY_NAME")</f>
        <v>#INVALID COMPANY ID</v>
      </c>
      <c r="IZ438" t="str">
        <f>_xll.SNL.Clients.Office.Excel.Functions.SPG(IW438, "SP_COUNTRY_NAME")</f>
        <v>#INVALID COMPANY ID</v>
      </c>
      <c r="JE438" t="str">
        <f>_xll.SNL.Clients.Office.Excel.Functions.SPG(JB438, "SP_COUNTRY_NAME")</f>
        <v>#INVALID COMPANY ID</v>
      </c>
      <c r="JJ438" t="str">
        <f>_xll.SNL.Clients.Office.Excel.Functions.SPG(JG438, "SP_COUNTRY_NAME")</f>
        <v>#INVALID COMPANY ID</v>
      </c>
      <c r="JK438" t="s">
        <v>1551</v>
      </c>
      <c r="JL438">
        <v>15038624</v>
      </c>
      <c r="JM438" t="s">
        <v>401</v>
      </c>
      <c r="JN438" s="11">
        <v>0</v>
      </c>
      <c r="JO438" t="str">
        <f>_xll.SNL.Clients.Office.Excel.Functions.SPG(JL438, "SP_COUNTRY_NAME")</f>
        <v>USA</v>
      </c>
      <c r="JT438" t="str">
        <f>_xll.SNL.Clients.Office.Excel.Functions.SPG(JQ438, "SP_COUNTRY_NAME")</f>
        <v>#INVALID COMPANY ID</v>
      </c>
      <c r="JY438" t="str">
        <f>_xll.SNL.Clients.Office.Excel.Functions.SPG(JV438, "SP_COUNTRY_NAME")</f>
        <v>#INVALID COMPANY ID</v>
      </c>
      <c r="JZ438" t="s">
        <v>792</v>
      </c>
      <c r="KA438">
        <v>5763686</v>
      </c>
      <c r="KB438" t="s">
        <v>398</v>
      </c>
      <c r="KC438" s="11">
        <v>0</v>
      </c>
      <c r="KD438" t="str">
        <f>_xll.SNL.Clients.Office.Excel.Functions.SPG(KA438, "SP_COUNTRY_NAME")</f>
        <v>Australia</v>
      </c>
      <c r="KI438" t="str">
        <f>_xll.SNL.Clients.Office.Excel.Functions.SPG(KF438, "SP_COUNTRY_NAME")</f>
        <v>#INVALID COMPANY ID</v>
      </c>
      <c r="KN438" t="str">
        <f>_xll.SNL.Clients.Office.Excel.Functions.SPG(KK438, "SP_COUNTRY_NAME")</f>
        <v>#INVALID COMPANY ID</v>
      </c>
    </row>
    <row r="439" spans="5:300" x14ac:dyDescent="0.35">
      <c r="E439" t="str">
        <f>_xll.SNL.Clients.Office.Excel.Functions.SPG(B439, "SP_COUNTRY_NAME")</f>
        <v>#INVALID COMPANY ID</v>
      </c>
      <c r="J439" t="str">
        <f>_xll.SNL.Clients.Office.Excel.Functions.SPG(G439, "SP_COUNTRY_NAME")</f>
        <v>#INVALID COMPANY ID</v>
      </c>
      <c r="O439" t="str">
        <f>_xll.SNL.Clients.Office.Excel.Functions.SPG(L439, "SP_COUNTRY_NAME")</f>
        <v>#INVALID COMPANY ID</v>
      </c>
      <c r="P439" t="s">
        <v>738</v>
      </c>
      <c r="Q439">
        <v>7720214</v>
      </c>
      <c r="R439" t="s">
        <v>398</v>
      </c>
      <c r="S439" s="11">
        <v>0</v>
      </c>
      <c r="T439" t="str">
        <f>_xll.SNL.Clients.Office.Excel.Functions.SPG(Q439, "SP_COUNTRY_NAME")</f>
        <v>South Africa</v>
      </c>
      <c r="Y439" t="str">
        <f>_xll.SNL.Clients.Office.Excel.Functions.SPG(V439, "SP_COUNTRY_NAME")</f>
        <v>#INVALID COMPANY ID</v>
      </c>
      <c r="AD439" t="str">
        <f>_xll.SNL.Clients.Office.Excel.Functions.SPG(AA439, "SP_COUNTRY_NAME")</f>
        <v>#INVALID COMPANY ID</v>
      </c>
      <c r="AI439" t="str">
        <f>_xll.SNL.Clients.Office.Excel.Functions.SPG(AF439, "SP_COUNTRY_NAME")</f>
        <v>#INVALID COMPANY ID</v>
      </c>
      <c r="AJ439" t="s">
        <v>738</v>
      </c>
      <c r="AK439">
        <v>7720214</v>
      </c>
      <c r="AL439" t="s">
        <v>398</v>
      </c>
      <c r="AM439" s="11">
        <v>0</v>
      </c>
      <c r="AN439" t="str">
        <f>_xll.SNL.Clients.Office.Excel.Functions.SPG(AK439, "SP_COUNTRY_NAME")</f>
        <v>South Africa</v>
      </c>
      <c r="AS439" t="str">
        <f>_xll.SNL.Clients.Office.Excel.Functions.SPG(AP439, "SP_COUNTRY_NAME")</f>
        <v>#INVALID COMPANY ID</v>
      </c>
      <c r="AX439" t="str">
        <f>_xll.SNL.Clients.Office.Excel.Functions.SPG(AU439, "SP_COUNTRY_NAME")</f>
        <v>#INVALID COMPANY ID</v>
      </c>
      <c r="BC439" t="str">
        <f>_xll.SNL.Clients.Office.Excel.Functions.SPG(AZ439, "SP_COUNTRY_NAME")</f>
        <v>#INVALID COMPANY ID</v>
      </c>
      <c r="BH439" t="str">
        <f>_xll.SNL.Clients.Office.Excel.Functions.SPG(BE439, "SP_COUNTRY_NAME")</f>
        <v>#INVALID COMPANY ID</v>
      </c>
      <c r="BM439" t="str">
        <f>_xll.SNL.Clients.Office.Excel.Functions.SPG(BJ439, "SP_COUNTRY_NAME")</f>
        <v>#INVALID COMPANY ID</v>
      </c>
      <c r="BR439" t="str">
        <f>_xll.SNL.Clients.Office.Excel.Functions.SPG(BO439, "SP_COUNTRY_NAME")</f>
        <v>#INVALID COMPANY ID</v>
      </c>
      <c r="BW439" t="str">
        <f>_xll.SNL.Clients.Office.Excel.Functions.SPG(BT439, "SP_COUNTRY_NAME")</f>
        <v>#INVALID COMPANY ID</v>
      </c>
      <c r="BX439" t="s">
        <v>794</v>
      </c>
      <c r="BY439">
        <v>5830610</v>
      </c>
      <c r="BZ439" t="s">
        <v>398</v>
      </c>
      <c r="CA439" s="11">
        <v>0</v>
      </c>
      <c r="CB439" t="str">
        <f>_xll.SNL.Clients.Office.Excel.Functions.SPG(BY439, "SP_COUNTRY_NAME")</f>
        <v>South Africa</v>
      </c>
      <c r="CC439" t="s">
        <v>1552</v>
      </c>
      <c r="CD439">
        <v>19863545</v>
      </c>
      <c r="CE439" t="s">
        <v>398</v>
      </c>
      <c r="CF439" s="11">
        <v>0</v>
      </c>
      <c r="CG439" t="str">
        <f>_xll.SNL.Clients.Office.Excel.Functions.SPG(CD439, "SP_COUNTRY_NAME")</f>
        <v>USA</v>
      </c>
      <c r="CH439" t="s">
        <v>794</v>
      </c>
      <c r="CI439">
        <v>5830610</v>
      </c>
      <c r="CJ439" t="s">
        <v>398</v>
      </c>
      <c r="CK439" s="11">
        <v>0</v>
      </c>
      <c r="CL439" t="str">
        <f>_xll.SNL.Clients.Office.Excel.Functions.SPG(CI439, "SP_COUNTRY_NAME")</f>
        <v>South Africa</v>
      </c>
      <c r="CQ439" t="str">
        <f>_xll.SNL.Clients.Office.Excel.Functions.SPG(CN439, "SP_COUNTRY_NAME")</f>
        <v>#INVALID COMPANY ID</v>
      </c>
      <c r="CV439" t="str">
        <f>_xll.SNL.Clients.Office.Excel.Functions.SPG(CS439, "SP_COUNTRY_NAME")</f>
        <v>#INVALID COMPANY ID</v>
      </c>
      <c r="CW439" t="s">
        <v>794</v>
      </c>
      <c r="CX439">
        <v>5830610</v>
      </c>
      <c r="CY439" t="s">
        <v>398</v>
      </c>
      <c r="CZ439" s="11">
        <v>0</v>
      </c>
      <c r="DA439" t="str">
        <f>_xll.SNL.Clients.Office.Excel.Functions.SPG(CX439, "SP_COUNTRY_NAME")</f>
        <v>South Africa</v>
      </c>
      <c r="DF439" t="str">
        <f>_xll.SNL.Clients.Office.Excel.Functions.SPG(DC439, "SP_COUNTRY_NAME")</f>
        <v>#INVALID COMPANY ID</v>
      </c>
      <c r="DK439" t="str">
        <f>_xll.SNL.Clients.Office.Excel.Functions.SPG(DH439, "SP_COUNTRY_NAME")</f>
        <v>#INVALID COMPANY ID</v>
      </c>
      <c r="DP439" t="str">
        <f>_xll.SNL.Clients.Office.Excel.Functions.SPG(DM439, "SP_COUNTRY_NAME")</f>
        <v>#INVALID COMPANY ID</v>
      </c>
      <c r="DU439" t="str">
        <f>_xll.SNL.Clients.Office.Excel.Functions.SPG(DR439, "SP_COUNTRY_NAME")</f>
        <v>#INVALID COMPANY ID</v>
      </c>
      <c r="DZ439" t="str">
        <f>_xll.SNL.Clients.Office.Excel.Functions.SPG(DW439, "SP_COUNTRY_NAME")</f>
        <v>#INVALID COMPANY ID</v>
      </c>
      <c r="EE439" t="str">
        <f>_xll.SNL.Clients.Office.Excel.Functions.SPG(EB439, "SP_COUNTRY_NAME")</f>
        <v>#INVALID COMPANY ID</v>
      </c>
      <c r="EF439" t="s">
        <v>2044</v>
      </c>
      <c r="EG439">
        <v>11055038</v>
      </c>
      <c r="EH439" t="s">
        <v>398</v>
      </c>
      <c r="EI439" s="11">
        <v>0</v>
      </c>
      <c r="EJ439" t="str">
        <f>_xll.SNL.Clients.Office.Excel.Functions.SPG(EG439, "SP_COUNTRY_NAME")</f>
        <v>South Africa</v>
      </c>
      <c r="EO439" t="str">
        <f>_xll.SNL.Clients.Office.Excel.Functions.SPG(EL439, "SP_COUNTRY_NAME")</f>
        <v>#INVALID COMPANY ID</v>
      </c>
      <c r="ET439" t="str">
        <f>_xll.SNL.Clients.Office.Excel.Functions.SPG(EQ439, "SP_COUNTRY_NAME")</f>
        <v>#INVALID COMPANY ID</v>
      </c>
      <c r="EY439" t="str">
        <f>_xll.SNL.Clients.Office.Excel.Functions.SPG(EV439, "SP_COUNTRY_NAME")</f>
        <v>#INVALID COMPANY ID</v>
      </c>
      <c r="EZ439" t="s">
        <v>1552</v>
      </c>
      <c r="FA439">
        <v>19863545</v>
      </c>
      <c r="FB439" t="s">
        <v>398</v>
      </c>
      <c r="FC439" s="11">
        <v>0</v>
      </c>
      <c r="FD439" t="str">
        <f>_xll.SNL.Clients.Office.Excel.Functions.SPG(FA439, "SP_COUNTRY_NAME")</f>
        <v>USA</v>
      </c>
      <c r="FE439" t="s">
        <v>1552</v>
      </c>
      <c r="FF439">
        <v>19863545</v>
      </c>
      <c r="FG439" t="s">
        <v>398</v>
      </c>
      <c r="FH439" s="11">
        <v>0</v>
      </c>
      <c r="FI439" t="str">
        <f>_xll.SNL.Clients.Office.Excel.Functions.SPG(FF439, "SP_COUNTRY_NAME")</f>
        <v>USA</v>
      </c>
      <c r="FJ439" t="s">
        <v>794</v>
      </c>
      <c r="FK439">
        <v>5830610</v>
      </c>
      <c r="FL439" t="s">
        <v>398</v>
      </c>
      <c r="FM439" s="11">
        <v>0</v>
      </c>
      <c r="FN439" t="str">
        <f>_xll.SNL.Clients.Office.Excel.Functions.SPG(FK439, "SP_COUNTRY_NAME")</f>
        <v>South Africa</v>
      </c>
      <c r="FS439" t="str">
        <f>_xll.SNL.Clients.Office.Excel.Functions.SPG(FP439, "SP_COUNTRY_NAME")</f>
        <v>#INVALID COMPANY ID</v>
      </c>
      <c r="FT439" t="s">
        <v>2044</v>
      </c>
      <c r="FU439">
        <v>11055038</v>
      </c>
      <c r="FV439" t="s">
        <v>398</v>
      </c>
      <c r="FW439" s="11">
        <v>0</v>
      </c>
      <c r="FX439" t="str">
        <f>_xll.SNL.Clients.Office.Excel.Functions.SPG(FU439, "SP_COUNTRY_NAME")</f>
        <v>South Africa</v>
      </c>
      <c r="GC439" t="str">
        <f>_xll.SNL.Clients.Office.Excel.Functions.SPG(FZ439, "SP_COUNTRY_NAME")</f>
        <v>#INVALID COMPANY ID</v>
      </c>
      <c r="GH439" t="str">
        <f>_xll.SNL.Clients.Office.Excel.Functions.SPG(GE439, "SP_COUNTRY_NAME")</f>
        <v>#INVALID COMPANY ID</v>
      </c>
      <c r="GM439" t="str">
        <f>_xll.SNL.Clients.Office.Excel.Functions.SPG(GJ439, "SP_COUNTRY_NAME")</f>
        <v>#INVALID COMPANY ID</v>
      </c>
      <c r="GR439" t="str">
        <f>_xll.SNL.Clients.Office.Excel.Functions.SPG(GO439, "SP_COUNTRY_NAME")</f>
        <v>#INVALID COMPANY ID</v>
      </c>
      <c r="GW439" t="str">
        <f>_xll.SNL.Clients.Office.Excel.Functions.SPG(GT439, "SP_COUNTRY_NAME")</f>
        <v>#INVALID COMPANY ID</v>
      </c>
      <c r="HB439" t="str">
        <f>_xll.SNL.Clients.Office.Excel.Functions.SPG(GY439, "SP_COUNTRY_NAME")</f>
        <v>#INVALID COMPANY ID</v>
      </c>
      <c r="HC439" t="s">
        <v>794</v>
      </c>
      <c r="HD439">
        <v>5830610</v>
      </c>
      <c r="HE439" t="s">
        <v>398</v>
      </c>
      <c r="HF439" s="11">
        <v>0</v>
      </c>
      <c r="HG439" t="str">
        <f>_xll.SNL.Clients.Office.Excel.Functions.SPG(HD439, "SP_COUNTRY_NAME")</f>
        <v>South Africa</v>
      </c>
      <c r="HL439" t="str">
        <f>_xll.SNL.Clients.Office.Excel.Functions.SPG(HI439, "SP_COUNTRY_NAME")</f>
        <v>#INVALID COMPANY ID</v>
      </c>
      <c r="HQ439" t="str">
        <f>_xll.SNL.Clients.Office.Excel.Functions.SPG(HN439, "SP_COUNTRY_NAME")</f>
        <v>#INVALID COMPANY ID</v>
      </c>
      <c r="HR439" t="s">
        <v>794</v>
      </c>
      <c r="HS439">
        <v>5830610</v>
      </c>
      <c r="HT439" t="s">
        <v>398</v>
      </c>
      <c r="HU439" s="11">
        <v>0</v>
      </c>
      <c r="HV439" t="str">
        <f>_xll.SNL.Clients.Office.Excel.Functions.SPG(HS439, "SP_COUNTRY_NAME")</f>
        <v>South Africa</v>
      </c>
      <c r="HW439" t="s">
        <v>2044</v>
      </c>
      <c r="HX439">
        <v>11055038</v>
      </c>
      <c r="HY439" t="s">
        <v>398</v>
      </c>
      <c r="HZ439" s="11">
        <v>0</v>
      </c>
      <c r="IA439" t="str">
        <f>_xll.SNL.Clients.Office.Excel.Functions.SPG(HX439, "SP_COUNTRY_NAME")</f>
        <v>South Africa</v>
      </c>
      <c r="IF439" t="str">
        <f>_xll.SNL.Clients.Office.Excel.Functions.SPG(IC439, "SP_COUNTRY_NAME")</f>
        <v>#INVALID COMPANY ID</v>
      </c>
      <c r="IK439" t="str">
        <f>_xll.SNL.Clients.Office.Excel.Functions.SPG(IH439, "SP_COUNTRY_NAME")</f>
        <v>#INVALID COMPANY ID</v>
      </c>
      <c r="IP439" t="str">
        <f>_xll.SNL.Clients.Office.Excel.Functions.SPG(IM439, "SP_COUNTRY_NAME")</f>
        <v>#INVALID COMPANY ID</v>
      </c>
      <c r="IU439" t="str">
        <f>_xll.SNL.Clients.Office.Excel.Functions.SPG(IR439, "SP_COUNTRY_NAME")</f>
        <v>#INVALID COMPANY ID</v>
      </c>
      <c r="IZ439" t="str">
        <f>_xll.SNL.Clients.Office.Excel.Functions.SPG(IW439, "SP_COUNTRY_NAME")</f>
        <v>#INVALID COMPANY ID</v>
      </c>
      <c r="JE439" t="str">
        <f>_xll.SNL.Clients.Office.Excel.Functions.SPG(JB439, "SP_COUNTRY_NAME")</f>
        <v>#INVALID COMPANY ID</v>
      </c>
      <c r="JJ439" t="str">
        <f>_xll.SNL.Clients.Office.Excel.Functions.SPG(JG439, "SP_COUNTRY_NAME")</f>
        <v>#INVALID COMPANY ID</v>
      </c>
      <c r="JK439" t="s">
        <v>1552</v>
      </c>
      <c r="JL439">
        <v>19863545</v>
      </c>
      <c r="JM439" t="s">
        <v>398</v>
      </c>
      <c r="JN439" s="11">
        <v>0</v>
      </c>
      <c r="JO439" t="str">
        <f>_xll.SNL.Clients.Office.Excel.Functions.SPG(JL439, "SP_COUNTRY_NAME")</f>
        <v>USA</v>
      </c>
      <c r="JT439" t="str">
        <f>_xll.SNL.Clients.Office.Excel.Functions.SPG(JQ439, "SP_COUNTRY_NAME")</f>
        <v>#INVALID COMPANY ID</v>
      </c>
      <c r="JY439" t="str">
        <f>_xll.SNL.Clients.Office.Excel.Functions.SPG(JV439, "SP_COUNTRY_NAME")</f>
        <v>#INVALID COMPANY ID</v>
      </c>
      <c r="JZ439" t="s">
        <v>794</v>
      </c>
      <c r="KA439">
        <v>5830610</v>
      </c>
      <c r="KB439" t="s">
        <v>398</v>
      </c>
      <c r="KC439" s="11">
        <v>0</v>
      </c>
      <c r="KD439" t="str">
        <f>_xll.SNL.Clients.Office.Excel.Functions.SPG(KA439, "SP_COUNTRY_NAME")</f>
        <v>South Africa</v>
      </c>
      <c r="KI439" t="str">
        <f>_xll.SNL.Clients.Office.Excel.Functions.SPG(KF439, "SP_COUNTRY_NAME")</f>
        <v>#INVALID COMPANY ID</v>
      </c>
      <c r="KN439" t="str">
        <f>_xll.SNL.Clients.Office.Excel.Functions.SPG(KK439, "SP_COUNTRY_NAME")</f>
        <v>#INVALID COMPANY ID</v>
      </c>
    </row>
    <row r="440" spans="5:300" x14ac:dyDescent="0.35">
      <c r="E440" t="str">
        <f>_xll.SNL.Clients.Office.Excel.Functions.SPG(B440, "SP_COUNTRY_NAME")</f>
        <v>#INVALID COMPANY ID</v>
      </c>
      <c r="J440" t="str">
        <f>_xll.SNL.Clients.Office.Excel.Functions.SPG(G440, "SP_COUNTRY_NAME")</f>
        <v>#INVALID COMPANY ID</v>
      </c>
      <c r="O440" t="str">
        <f>_xll.SNL.Clients.Office.Excel.Functions.SPG(L440, "SP_COUNTRY_NAME")</f>
        <v>#INVALID COMPANY ID</v>
      </c>
      <c r="P440" t="s">
        <v>1193</v>
      </c>
      <c r="Q440">
        <v>4233855</v>
      </c>
      <c r="R440" t="s">
        <v>398</v>
      </c>
      <c r="S440" s="11">
        <v>0</v>
      </c>
      <c r="T440" t="str">
        <f>_xll.SNL.Clients.Office.Excel.Functions.SPG(Q440, "SP_COUNTRY_NAME")</f>
        <v>Switzerland</v>
      </c>
      <c r="Y440" t="str">
        <f>_xll.SNL.Clients.Office.Excel.Functions.SPG(V440, "SP_COUNTRY_NAME")</f>
        <v>#INVALID COMPANY ID</v>
      </c>
      <c r="AD440" t="str">
        <f>_xll.SNL.Clients.Office.Excel.Functions.SPG(AA440, "SP_COUNTRY_NAME")</f>
        <v>#INVALID COMPANY ID</v>
      </c>
      <c r="AI440" t="str">
        <f>_xll.SNL.Clients.Office.Excel.Functions.SPG(AF440, "SP_COUNTRY_NAME")</f>
        <v>#INVALID COMPANY ID</v>
      </c>
      <c r="AJ440" t="s">
        <v>1193</v>
      </c>
      <c r="AK440">
        <v>4233855</v>
      </c>
      <c r="AL440" t="s">
        <v>398</v>
      </c>
      <c r="AM440" s="11">
        <v>0</v>
      </c>
      <c r="AN440" t="str">
        <f>_xll.SNL.Clients.Office.Excel.Functions.SPG(AK440, "SP_COUNTRY_NAME")</f>
        <v>Switzerland</v>
      </c>
      <c r="AS440" t="str">
        <f>_xll.SNL.Clients.Office.Excel.Functions.SPG(AP440, "SP_COUNTRY_NAME")</f>
        <v>#INVALID COMPANY ID</v>
      </c>
      <c r="AX440" t="str">
        <f>_xll.SNL.Clients.Office.Excel.Functions.SPG(AU440, "SP_COUNTRY_NAME")</f>
        <v>#INVALID COMPANY ID</v>
      </c>
      <c r="BC440" t="str">
        <f>_xll.SNL.Clients.Office.Excel.Functions.SPG(AZ440, "SP_COUNTRY_NAME")</f>
        <v>#INVALID COMPANY ID</v>
      </c>
      <c r="BH440" t="str">
        <f>_xll.SNL.Clients.Office.Excel.Functions.SPG(BE440, "SP_COUNTRY_NAME")</f>
        <v>#INVALID COMPANY ID</v>
      </c>
      <c r="BM440" t="str">
        <f>_xll.SNL.Clients.Office.Excel.Functions.SPG(BJ440, "SP_COUNTRY_NAME")</f>
        <v>#INVALID COMPANY ID</v>
      </c>
      <c r="BR440" t="str">
        <f>_xll.SNL.Clients.Office.Excel.Functions.SPG(BO440, "SP_COUNTRY_NAME")</f>
        <v>#INVALID COMPANY ID</v>
      </c>
      <c r="BW440" t="str">
        <f>_xll.SNL.Clients.Office.Excel.Functions.SPG(BT440, "SP_COUNTRY_NAME")</f>
        <v>#INVALID COMPANY ID</v>
      </c>
      <c r="BX440" t="s">
        <v>1838</v>
      </c>
      <c r="BY440">
        <v>5859195</v>
      </c>
      <c r="BZ440" t="s">
        <v>398</v>
      </c>
      <c r="CA440" s="11">
        <v>0</v>
      </c>
      <c r="CB440" t="str">
        <f>_xll.SNL.Clients.Office.Excel.Functions.SPG(BY440, "SP_COUNTRY_NAME")</f>
        <v>USA</v>
      </c>
      <c r="CC440" t="s">
        <v>1553</v>
      </c>
      <c r="CD440">
        <v>105924436</v>
      </c>
      <c r="CE440" t="s">
        <v>403</v>
      </c>
      <c r="CF440" s="11">
        <v>0</v>
      </c>
      <c r="CG440" t="str">
        <f>_xll.SNL.Clients.Office.Excel.Functions.SPG(CD440, "SP_COUNTRY_NAME")</f>
        <v>USA</v>
      </c>
      <c r="CH440" t="s">
        <v>1838</v>
      </c>
      <c r="CI440">
        <v>5859195</v>
      </c>
      <c r="CJ440" t="s">
        <v>398</v>
      </c>
      <c r="CK440" s="11">
        <v>0</v>
      </c>
      <c r="CL440" t="str">
        <f>_xll.SNL.Clients.Office.Excel.Functions.SPG(CI440, "SP_COUNTRY_NAME")</f>
        <v>USA</v>
      </c>
      <c r="CQ440" t="str">
        <f>_xll.SNL.Clients.Office.Excel.Functions.SPG(CN440, "SP_COUNTRY_NAME")</f>
        <v>#INVALID COMPANY ID</v>
      </c>
      <c r="CV440" t="str">
        <f>_xll.SNL.Clients.Office.Excel.Functions.SPG(CS440, "SP_COUNTRY_NAME")</f>
        <v>#INVALID COMPANY ID</v>
      </c>
      <c r="CW440" t="s">
        <v>1838</v>
      </c>
      <c r="CX440">
        <v>5859195</v>
      </c>
      <c r="CY440" t="s">
        <v>398</v>
      </c>
      <c r="CZ440" s="11">
        <v>0</v>
      </c>
      <c r="DA440" t="str">
        <f>_xll.SNL.Clients.Office.Excel.Functions.SPG(CX440, "SP_COUNTRY_NAME")</f>
        <v>USA</v>
      </c>
      <c r="DF440" t="str">
        <f>_xll.SNL.Clients.Office.Excel.Functions.SPG(DC440, "SP_COUNTRY_NAME")</f>
        <v>#INVALID COMPANY ID</v>
      </c>
      <c r="DK440" t="str">
        <f>_xll.SNL.Clients.Office.Excel.Functions.SPG(DH440, "SP_COUNTRY_NAME")</f>
        <v>#INVALID COMPANY ID</v>
      </c>
      <c r="DP440" t="str">
        <f>_xll.SNL.Clients.Office.Excel.Functions.SPG(DM440, "SP_COUNTRY_NAME")</f>
        <v>#INVALID COMPANY ID</v>
      </c>
      <c r="DU440" t="str">
        <f>_xll.SNL.Clients.Office.Excel.Functions.SPG(DR440, "SP_COUNTRY_NAME")</f>
        <v>#INVALID COMPANY ID</v>
      </c>
      <c r="DZ440" t="str">
        <f>_xll.SNL.Clients.Office.Excel.Functions.SPG(DW440, "SP_COUNTRY_NAME")</f>
        <v>#INVALID COMPANY ID</v>
      </c>
      <c r="EE440" t="str">
        <f>_xll.SNL.Clients.Office.Excel.Functions.SPG(EB440, "SP_COUNTRY_NAME")</f>
        <v>#INVALID COMPANY ID</v>
      </c>
      <c r="EF440" t="s">
        <v>1208</v>
      </c>
      <c r="EG440">
        <v>5755714</v>
      </c>
      <c r="EH440" t="s">
        <v>398</v>
      </c>
      <c r="EI440" s="11">
        <v>0</v>
      </c>
      <c r="EJ440" t="str">
        <f>_xll.SNL.Clients.Office.Excel.Functions.SPG(EG440, "SP_COUNTRY_NAME")</f>
        <v>Israel</v>
      </c>
      <c r="EO440" t="str">
        <f>_xll.SNL.Clients.Office.Excel.Functions.SPG(EL440, "SP_COUNTRY_NAME")</f>
        <v>#INVALID COMPANY ID</v>
      </c>
      <c r="ET440" t="str">
        <f>_xll.SNL.Clients.Office.Excel.Functions.SPG(EQ440, "SP_COUNTRY_NAME")</f>
        <v>#INVALID COMPANY ID</v>
      </c>
      <c r="EY440" t="str">
        <f>_xll.SNL.Clients.Office.Excel.Functions.SPG(EV440, "SP_COUNTRY_NAME")</f>
        <v>#INVALID COMPANY ID</v>
      </c>
      <c r="EZ440" t="s">
        <v>1553</v>
      </c>
      <c r="FA440">
        <v>105924436</v>
      </c>
      <c r="FB440" t="s">
        <v>403</v>
      </c>
      <c r="FC440" s="11">
        <v>0</v>
      </c>
      <c r="FD440" t="str">
        <f>_xll.SNL.Clients.Office.Excel.Functions.SPG(FA440, "SP_COUNTRY_NAME")</f>
        <v>USA</v>
      </c>
      <c r="FE440" t="s">
        <v>1553</v>
      </c>
      <c r="FF440">
        <v>105924436</v>
      </c>
      <c r="FG440" t="s">
        <v>403</v>
      </c>
      <c r="FH440" s="11">
        <v>0</v>
      </c>
      <c r="FI440" t="str">
        <f>_xll.SNL.Clients.Office.Excel.Functions.SPG(FF440, "SP_COUNTRY_NAME")</f>
        <v>USA</v>
      </c>
      <c r="FJ440" t="s">
        <v>1838</v>
      </c>
      <c r="FK440">
        <v>5859195</v>
      </c>
      <c r="FL440" t="s">
        <v>398</v>
      </c>
      <c r="FM440" s="11">
        <v>0</v>
      </c>
      <c r="FN440" t="str">
        <f>_xll.SNL.Clients.Office.Excel.Functions.SPG(FK440, "SP_COUNTRY_NAME")</f>
        <v>USA</v>
      </c>
      <c r="FS440" t="str">
        <f>_xll.SNL.Clients.Office.Excel.Functions.SPG(FP440, "SP_COUNTRY_NAME")</f>
        <v>#INVALID COMPANY ID</v>
      </c>
      <c r="FT440" t="s">
        <v>1208</v>
      </c>
      <c r="FU440">
        <v>5755714</v>
      </c>
      <c r="FV440" t="s">
        <v>398</v>
      </c>
      <c r="FW440" s="11">
        <v>0</v>
      </c>
      <c r="FX440" t="str">
        <f>_xll.SNL.Clients.Office.Excel.Functions.SPG(FU440, "SP_COUNTRY_NAME")</f>
        <v>Israel</v>
      </c>
      <c r="GC440" t="str">
        <f>_xll.SNL.Clients.Office.Excel.Functions.SPG(FZ440, "SP_COUNTRY_NAME")</f>
        <v>#INVALID COMPANY ID</v>
      </c>
      <c r="GH440" t="str">
        <f>_xll.SNL.Clients.Office.Excel.Functions.SPG(GE440, "SP_COUNTRY_NAME")</f>
        <v>#INVALID COMPANY ID</v>
      </c>
      <c r="GM440" t="str">
        <f>_xll.SNL.Clients.Office.Excel.Functions.SPG(GJ440, "SP_COUNTRY_NAME")</f>
        <v>#INVALID COMPANY ID</v>
      </c>
      <c r="GR440" t="str">
        <f>_xll.SNL.Clients.Office.Excel.Functions.SPG(GO440, "SP_COUNTRY_NAME")</f>
        <v>#INVALID COMPANY ID</v>
      </c>
      <c r="GW440" t="str">
        <f>_xll.SNL.Clients.Office.Excel.Functions.SPG(GT440, "SP_COUNTRY_NAME")</f>
        <v>#INVALID COMPANY ID</v>
      </c>
      <c r="HB440" t="str">
        <f>_xll.SNL.Clients.Office.Excel.Functions.SPG(GY440, "SP_COUNTRY_NAME")</f>
        <v>#INVALID COMPANY ID</v>
      </c>
      <c r="HC440" t="s">
        <v>1838</v>
      </c>
      <c r="HD440">
        <v>5859195</v>
      </c>
      <c r="HE440" t="s">
        <v>398</v>
      </c>
      <c r="HF440" s="11">
        <v>0</v>
      </c>
      <c r="HG440" t="str">
        <f>_xll.SNL.Clients.Office.Excel.Functions.SPG(HD440, "SP_COUNTRY_NAME")</f>
        <v>USA</v>
      </c>
      <c r="HL440" t="str">
        <f>_xll.SNL.Clients.Office.Excel.Functions.SPG(HI440, "SP_COUNTRY_NAME")</f>
        <v>#INVALID COMPANY ID</v>
      </c>
      <c r="HQ440" t="str">
        <f>_xll.SNL.Clients.Office.Excel.Functions.SPG(HN440, "SP_COUNTRY_NAME")</f>
        <v>#INVALID COMPANY ID</v>
      </c>
      <c r="HR440" t="s">
        <v>1838</v>
      </c>
      <c r="HS440">
        <v>5859195</v>
      </c>
      <c r="HT440" t="s">
        <v>398</v>
      </c>
      <c r="HU440" s="11">
        <v>0</v>
      </c>
      <c r="HV440" t="str">
        <f>_xll.SNL.Clients.Office.Excel.Functions.SPG(HS440, "SP_COUNTRY_NAME")</f>
        <v>USA</v>
      </c>
      <c r="HW440" t="s">
        <v>1208</v>
      </c>
      <c r="HX440">
        <v>5755714</v>
      </c>
      <c r="HY440" t="s">
        <v>398</v>
      </c>
      <c r="HZ440" s="11">
        <v>0</v>
      </c>
      <c r="IA440" t="str">
        <f>_xll.SNL.Clients.Office.Excel.Functions.SPG(HX440, "SP_COUNTRY_NAME")</f>
        <v>Israel</v>
      </c>
      <c r="IF440" t="str">
        <f>_xll.SNL.Clients.Office.Excel.Functions.SPG(IC440, "SP_COUNTRY_NAME")</f>
        <v>#INVALID COMPANY ID</v>
      </c>
      <c r="IK440" t="str">
        <f>_xll.SNL.Clients.Office.Excel.Functions.SPG(IH440, "SP_COUNTRY_NAME")</f>
        <v>#INVALID COMPANY ID</v>
      </c>
      <c r="IP440" t="str">
        <f>_xll.SNL.Clients.Office.Excel.Functions.SPG(IM440, "SP_COUNTRY_NAME")</f>
        <v>#INVALID COMPANY ID</v>
      </c>
      <c r="IU440" t="str">
        <f>_xll.SNL.Clients.Office.Excel.Functions.SPG(IR440, "SP_COUNTRY_NAME")</f>
        <v>#INVALID COMPANY ID</v>
      </c>
      <c r="IZ440" t="str">
        <f>_xll.SNL.Clients.Office.Excel.Functions.SPG(IW440, "SP_COUNTRY_NAME")</f>
        <v>#INVALID COMPANY ID</v>
      </c>
      <c r="JE440" t="str">
        <f>_xll.SNL.Clients.Office.Excel.Functions.SPG(JB440, "SP_COUNTRY_NAME")</f>
        <v>#INVALID COMPANY ID</v>
      </c>
      <c r="JJ440" t="str">
        <f>_xll.SNL.Clients.Office.Excel.Functions.SPG(JG440, "SP_COUNTRY_NAME")</f>
        <v>#INVALID COMPANY ID</v>
      </c>
      <c r="JK440" t="s">
        <v>1553</v>
      </c>
      <c r="JL440">
        <v>105924436</v>
      </c>
      <c r="JM440" t="s">
        <v>403</v>
      </c>
      <c r="JN440" s="11">
        <v>0</v>
      </c>
      <c r="JO440" t="str">
        <f>_xll.SNL.Clients.Office.Excel.Functions.SPG(JL440, "SP_COUNTRY_NAME")</f>
        <v>USA</v>
      </c>
      <c r="JT440" t="str">
        <f>_xll.SNL.Clients.Office.Excel.Functions.SPG(JQ440, "SP_COUNTRY_NAME")</f>
        <v>#INVALID COMPANY ID</v>
      </c>
      <c r="JY440" t="str">
        <f>_xll.SNL.Clients.Office.Excel.Functions.SPG(JV440, "SP_COUNTRY_NAME")</f>
        <v>#INVALID COMPANY ID</v>
      </c>
      <c r="JZ440" t="s">
        <v>1838</v>
      </c>
      <c r="KA440">
        <v>5859195</v>
      </c>
      <c r="KB440" t="s">
        <v>398</v>
      </c>
      <c r="KC440" s="11">
        <v>0</v>
      </c>
      <c r="KD440" t="str">
        <f>_xll.SNL.Clients.Office.Excel.Functions.SPG(KA440, "SP_COUNTRY_NAME")</f>
        <v>USA</v>
      </c>
      <c r="KI440" t="str">
        <f>_xll.SNL.Clients.Office.Excel.Functions.SPG(KF440, "SP_COUNTRY_NAME")</f>
        <v>#INVALID COMPANY ID</v>
      </c>
      <c r="KN440" t="str">
        <f>_xll.SNL.Clients.Office.Excel.Functions.SPG(KK440, "SP_COUNTRY_NAME")</f>
        <v>#INVALID COMPANY ID</v>
      </c>
    </row>
    <row r="441" spans="5:300" x14ac:dyDescent="0.35">
      <c r="E441" t="str">
        <f>_xll.SNL.Clients.Office.Excel.Functions.SPG(B441, "SP_COUNTRY_NAME")</f>
        <v>#INVALID COMPANY ID</v>
      </c>
      <c r="J441" t="str">
        <f>_xll.SNL.Clients.Office.Excel.Functions.SPG(G441, "SP_COUNTRY_NAME")</f>
        <v>#INVALID COMPANY ID</v>
      </c>
      <c r="O441" t="str">
        <f>_xll.SNL.Clients.Office.Excel.Functions.SPG(L441, "SP_COUNTRY_NAME")</f>
        <v>#INVALID COMPANY ID</v>
      </c>
      <c r="P441" t="s">
        <v>710</v>
      </c>
      <c r="Q441">
        <v>4275763</v>
      </c>
      <c r="R441" t="s">
        <v>398</v>
      </c>
      <c r="S441" s="11">
        <v>0</v>
      </c>
      <c r="T441" t="str">
        <f>_xll.SNL.Clients.Office.Excel.Functions.SPG(Q441, "SP_COUNTRY_NAME")</f>
        <v>South Africa</v>
      </c>
      <c r="Y441" t="str">
        <f>_xll.SNL.Clients.Office.Excel.Functions.SPG(V441, "SP_COUNTRY_NAME")</f>
        <v>#INVALID COMPANY ID</v>
      </c>
      <c r="AD441" t="str">
        <f>_xll.SNL.Clients.Office.Excel.Functions.SPG(AA441, "SP_COUNTRY_NAME")</f>
        <v>#INVALID COMPANY ID</v>
      </c>
      <c r="AI441" t="str">
        <f>_xll.SNL.Clients.Office.Excel.Functions.SPG(AF441, "SP_COUNTRY_NAME")</f>
        <v>#INVALID COMPANY ID</v>
      </c>
      <c r="AJ441" t="s">
        <v>710</v>
      </c>
      <c r="AK441">
        <v>4275763</v>
      </c>
      <c r="AL441" t="s">
        <v>398</v>
      </c>
      <c r="AM441" s="11">
        <v>0</v>
      </c>
      <c r="AN441" t="str">
        <f>_xll.SNL.Clients.Office.Excel.Functions.SPG(AK441, "SP_COUNTRY_NAME")</f>
        <v>South Africa</v>
      </c>
      <c r="AS441" t="str">
        <f>_xll.SNL.Clients.Office.Excel.Functions.SPG(AP441, "SP_COUNTRY_NAME")</f>
        <v>#INVALID COMPANY ID</v>
      </c>
      <c r="AX441" t="str">
        <f>_xll.SNL.Clients.Office.Excel.Functions.SPG(AU441, "SP_COUNTRY_NAME")</f>
        <v>#INVALID COMPANY ID</v>
      </c>
      <c r="BC441" t="str">
        <f>_xll.SNL.Clients.Office.Excel.Functions.SPG(AZ441, "SP_COUNTRY_NAME")</f>
        <v>#INVALID COMPANY ID</v>
      </c>
      <c r="BH441" t="str">
        <f>_xll.SNL.Clients.Office.Excel.Functions.SPG(BE441, "SP_COUNTRY_NAME")</f>
        <v>#INVALID COMPANY ID</v>
      </c>
      <c r="BM441" t="str">
        <f>_xll.SNL.Clients.Office.Excel.Functions.SPG(BJ441, "SP_COUNTRY_NAME")</f>
        <v>#INVALID COMPANY ID</v>
      </c>
      <c r="BR441" t="str">
        <f>_xll.SNL.Clients.Office.Excel.Functions.SPG(BO441, "SP_COUNTRY_NAME")</f>
        <v>#INVALID COMPANY ID</v>
      </c>
      <c r="BW441" t="str">
        <f>_xll.SNL.Clients.Office.Excel.Functions.SPG(BT441, "SP_COUNTRY_NAME")</f>
        <v>#INVALID COMPANY ID</v>
      </c>
      <c r="BX441" t="s">
        <v>1839</v>
      </c>
      <c r="BY441">
        <v>110752</v>
      </c>
      <c r="BZ441" t="s">
        <v>398</v>
      </c>
      <c r="CA441" s="11">
        <v>0</v>
      </c>
      <c r="CB441" t="str">
        <f>_xll.SNL.Clients.Office.Excel.Functions.SPG(BY441, "SP_COUNTRY_NAME")</f>
        <v>USA</v>
      </c>
      <c r="CC441" t="s">
        <v>786</v>
      </c>
      <c r="CD441">
        <v>4383779</v>
      </c>
      <c r="CE441" t="s">
        <v>398</v>
      </c>
      <c r="CF441" s="11">
        <v>0</v>
      </c>
      <c r="CG441" t="str">
        <f>_xll.SNL.Clients.Office.Excel.Functions.SPG(CD441, "SP_COUNTRY_NAME")</f>
        <v>USA</v>
      </c>
      <c r="CH441" t="s">
        <v>1839</v>
      </c>
      <c r="CI441">
        <v>110752</v>
      </c>
      <c r="CJ441" t="s">
        <v>398</v>
      </c>
      <c r="CK441" s="11">
        <v>0</v>
      </c>
      <c r="CL441" t="str">
        <f>_xll.SNL.Clients.Office.Excel.Functions.SPG(CI441, "SP_COUNTRY_NAME")</f>
        <v>USA</v>
      </c>
      <c r="CQ441" t="str">
        <f>_xll.SNL.Clients.Office.Excel.Functions.SPG(CN441, "SP_COUNTRY_NAME")</f>
        <v>#INVALID COMPANY ID</v>
      </c>
      <c r="CV441" t="str">
        <f>_xll.SNL.Clients.Office.Excel.Functions.SPG(CS441, "SP_COUNTRY_NAME")</f>
        <v>#INVALID COMPANY ID</v>
      </c>
      <c r="CW441" t="s">
        <v>1839</v>
      </c>
      <c r="CX441">
        <v>110752</v>
      </c>
      <c r="CY441" t="s">
        <v>398</v>
      </c>
      <c r="CZ441" s="11">
        <v>0</v>
      </c>
      <c r="DA441" t="str">
        <f>_xll.SNL.Clients.Office.Excel.Functions.SPG(CX441, "SP_COUNTRY_NAME")</f>
        <v>USA</v>
      </c>
      <c r="DF441" t="str">
        <f>_xll.SNL.Clients.Office.Excel.Functions.SPG(DC441, "SP_COUNTRY_NAME")</f>
        <v>#INVALID COMPANY ID</v>
      </c>
      <c r="DK441" t="str">
        <f>_xll.SNL.Clients.Office.Excel.Functions.SPG(DH441, "SP_COUNTRY_NAME")</f>
        <v>#INVALID COMPANY ID</v>
      </c>
      <c r="DP441" t="str">
        <f>_xll.SNL.Clients.Office.Excel.Functions.SPG(DM441, "SP_COUNTRY_NAME")</f>
        <v>#INVALID COMPANY ID</v>
      </c>
      <c r="DU441" t="str">
        <f>_xll.SNL.Clients.Office.Excel.Functions.SPG(DR441, "SP_COUNTRY_NAME")</f>
        <v>#INVALID COMPANY ID</v>
      </c>
      <c r="DZ441" t="str">
        <f>_xll.SNL.Clients.Office.Excel.Functions.SPG(DW441, "SP_COUNTRY_NAME")</f>
        <v>#INVALID COMPANY ID</v>
      </c>
      <c r="EE441" t="str">
        <f>_xll.SNL.Clients.Office.Excel.Functions.SPG(EB441, "SP_COUNTRY_NAME")</f>
        <v>#INVALID COMPANY ID</v>
      </c>
      <c r="EF441" t="s">
        <v>536</v>
      </c>
      <c r="EG441">
        <v>4227087</v>
      </c>
      <c r="EH441" t="s">
        <v>398</v>
      </c>
      <c r="EI441" s="11">
        <v>0</v>
      </c>
      <c r="EJ441" t="str">
        <f>_xll.SNL.Clients.Office.Excel.Functions.SPG(EG441, "SP_COUNTRY_NAME")</f>
        <v>Germany</v>
      </c>
      <c r="EO441" t="str">
        <f>_xll.SNL.Clients.Office.Excel.Functions.SPG(EL441, "SP_COUNTRY_NAME")</f>
        <v>#INVALID COMPANY ID</v>
      </c>
      <c r="ET441" t="str">
        <f>_xll.SNL.Clients.Office.Excel.Functions.SPG(EQ441, "SP_COUNTRY_NAME")</f>
        <v>#INVALID COMPANY ID</v>
      </c>
      <c r="EY441" t="str">
        <f>_xll.SNL.Clients.Office.Excel.Functions.SPG(EV441, "SP_COUNTRY_NAME")</f>
        <v>#INVALID COMPANY ID</v>
      </c>
      <c r="EZ441" t="s">
        <v>786</v>
      </c>
      <c r="FA441">
        <v>4383779</v>
      </c>
      <c r="FB441" t="s">
        <v>398</v>
      </c>
      <c r="FC441" s="11">
        <v>0</v>
      </c>
      <c r="FD441" t="str">
        <f>_xll.SNL.Clients.Office.Excel.Functions.SPG(FA441, "SP_COUNTRY_NAME")</f>
        <v>USA</v>
      </c>
      <c r="FE441" t="s">
        <v>786</v>
      </c>
      <c r="FF441">
        <v>4383779</v>
      </c>
      <c r="FG441" t="s">
        <v>398</v>
      </c>
      <c r="FH441" s="11">
        <v>0</v>
      </c>
      <c r="FI441" t="str">
        <f>_xll.SNL.Clients.Office.Excel.Functions.SPG(FF441, "SP_COUNTRY_NAME")</f>
        <v>USA</v>
      </c>
      <c r="FJ441" t="s">
        <v>1839</v>
      </c>
      <c r="FK441">
        <v>110752</v>
      </c>
      <c r="FL441" t="s">
        <v>398</v>
      </c>
      <c r="FM441" s="11">
        <v>0</v>
      </c>
      <c r="FN441" t="str">
        <f>_xll.SNL.Clients.Office.Excel.Functions.SPG(FK441, "SP_COUNTRY_NAME")</f>
        <v>USA</v>
      </c>
      <c r="FS441" t="str">
        <f>_xll.SNL.Clients.Office.Excel.Functions.SPG(FP441, "SP_COUNTRY_NAME")</f>
        <v>#INVALID COMPANY ID</v>
      </c>
      <c r="FT441" t="s">
        <v>536</v>
      </c>
      <c r="FU441">
        <v>4227087</v>
      </c>
      <c r="FV441" t="s">
        <v>398</v>
      </c>
      <c r="FW441" s="11">
        <v>0</v>
      </c>
      <c r="FX441" t="str">
        <f>_xll.SNL.Clients.Office.Excel.Functions.SPG(FU441, "SP_COUNTRY_NAME")</f>
        <v>Germany</v>
      </c>
      <c r="GC441" t="str">
        <f>_xll.SNL.Clients.Office.Excel.Functions.SPG(FZ441, "SP_COUNTRY_NAME")</f>
        <v>#INVALID COMPANY ID</v>
      </c>
      <c r="GH441" t="str">
        <f>_xll.SNL.Clients.Office.Excel.Functions.SPG(GE441, "SP_COUNTRY_NAME")</f>
        <v>#INVALID COMPANY ID</v>
      </c>
      <c r="GM441" t="str">
        <f>_xll.SNL.Clients.Office.Excel.Functions.SPG(GJ441, "SP_COUNTRY_NAME")</f>
        <v>#INVALID COMPANY ID</v>
      </c>
      <c r="GR441" t="str">
        <f>_xll.SNL.Clients.Office.Excel.Functions.SPG(GO441, "SP_COUNTRY_NAME")</f>
        <v>#INVALID COMPANY ID</v>
      </c>
      <c r="GW441" t="str">
        <f>_xll.SNL.Clients.Office.Excel.Functions.SPG(GT441, "SP_COUNTRY_NAME")</f>
        <v>#INVALID COMPANY ID</v>
      </c>
      <c r="HB441" t="str">
        <f>_xll.SNL.Clients.Office.Excel.Functions.SPG(GY441, "SP_COUNTRY_NAME")</f>
        <v>#INVALID COMPANY ID</v>
      </c>
      <c r="HC441" t="s">
        <v>1839</v>
      </c>
      <c r="HD441">
        <v>110752</v>
      </c>
      <c r="HE441" t="s">
        <v>398</v>
      </c>
      <c r="HF441" s="11">
        <v>0</v>
      </c>
      <c r="HG441" t="str">
        <f>_xll.SNL.Clients.Office.Excel.Functions.SPG(HD441, "SP_COUNTRY_NAME")</f>
        <v>USA</v>
      </c>
      <c r="HL441" t="str">
        <f>_xll.SNL.Clients.Office.Excel.Functions.SPG(HI441, "SP_COUNTRY_NAME")</f>
        <v>#INVALID COMPANY ID</v>
      </c>
      <c r="HQ441" t="str">
        <f>_xll.SNL.Clients.Office.Excel.Functions.SPG(HN441, "SP_COUNTRY_NAME")</f>
        <v>#INVALID COMPANY ID</v>
      </c>
      <c r="HR441" t="s">
        <v>1839</v>
      </c>
      <c r="HS441">
        <v>110752</v>
      </c>
      <c r="HT441" t="s">
        <v>398</v>
      </c>
      <c r="HU441" s="11">
        <v>0</v>
      </c>
      <c r="HV441" t="str">
        <f>_xll.SNL.Clients.Office.Excel.Functions.SPG(HS441, "SP_COUNTRY_NAME")</f>
        <v>USA</v>
      </c>
      <c r="HW441" t="s">
        <v>536</v>
      </c>
      <c r="HX441">
        <v>4227087</v>
      </c>
      <c r="HY441" t="s">
        <v>398</v>
      </c>
      <c r="HZ441" s="11">
        <v>0</v>
      </c>
      <c r="IA441" t="str">
        <f>_xll.SNL.Clients.Office.Excel.Functions.SPG(HX441, "SP_COUNTRY_NAME")</f>
        <v>Germany</v>
      </c>
      <c r="IF441" t="str">
        <f>_xll.SNL.Clients.Office.Excel.Functions.SPG(IC441, "SP_COUNTRY_NAME")</f>
        <v>#INVALID COMPANY ID</v>
      </c>
      <c r="IK441" t="str">
        <f>_xll.SNL.Clients.Office.Excel.Functions.SPG(IH441, "SP_COUNTRY_NAME")</f>
        <v>#INVALID COMPANY ID</v>
      </c>
      <c r="IP441" t="str">
        <f>_xll.SNL.Clients.Office.Excel.Functions.SPG(IM441, "SP_COUNTRY_NAME")</f>
        <v>#INVALID COMPANY ID</v>
      </c>
      <c r="IU441" t="str">
        <f>_xll.SNL.Clients.Office.Excel.Functions.SPG(IR441, "SP_COUNTRY_NAME")</f>
        <v>#INVALID COMPANY ID</v>
      </c>
      <c r="IZ441" t="str">
        <f>_xll.SNL.Clients.Office.Excel.Functions.SPG(IW441, "SP_COUNTRY_NAME")</f>
        <v>#INVALID COMPANY ID</v>
      </c>
      <c r="JE441" t="str">
        <f>_xll.SNL.Clients.Office.Excel.Functions.SPG(JB441, "SP_COUNTRY_NAME")</f>
        <v>#INVALID COMPANY ID</v>
      </c>
      <c r="JJ441" t="str">
        <f>_xll.SNL.Clients.Office.Excel.Functions.SPG(JG441, "SP_COUNTRY_NAME")</f>
        <v>#INVALID COMPANY ID</v>
      </c>
      <c r="JK441" t="s">
        <v>786</v>
      </c>
      <c r="JL441">
        <v>4383779</v>
      </c>
      <c r="JM441" t="s">
        <v>398</v>
      </c>
      <c r="JN441" s="11">
        <v>0</v>
      </c>
      <c r="JO441" t="str">
        <f>_xll.SNL.Clients.Office.Excel.Functions.SPG(JL441, "SP_COUNTRY_NAME")</f>
        <v>USA</v>
      </c>
      <c r="JT441" t="str">
        <f>_xll.SNL.Clients.Office.Excel.Functions.SPG(JQ441, "SP_COUNTRY_NAME")</f>
        <v>#INVALID COMPANY ID</v>
      </c>
      <c r="JY441" t="str">
        <f>_xll.SNL.Clients.Office.Excel.Functions.SPG(JV441, "SP_COUNTRY_NAME")</f>
        <v>#INVALID COMPANY ID</v>
      </c>
      <c r="JZ441" t="s">
        <v>1839</v>
      </c>
      <c r="KA441">
        <v>110752</v>
      </c>
      <c r="KB441" t="s">
        <v>398</v>
      </c>
      <c r="KC441" s="11">
        <v>0</v>
      </c>
      <c r="KD441" t="str">
        <f>_xll.SNL.Clients.Office.Excel.Functions.SPG(KA441, "SP_COUNTRY_NAME")</f>
        <v>USA</v>
      </c>
      <c r="KI441" t="str">
        <f>_xll.SNL.Clients.Office.Excel.Functions.SPG(KF441, "SP_COUNTRY_NAME")</f>
        <v>#INVALID COMPANY ID</v>
      </c>
      <c r="KN441" t="str">
        <f>_xll.SNL.Clients.Office.Excel.Functions.SPG(KK441, "SP_COUNTRY_NAME")</f>
        <v>#INVALID COMPANY ID</v>
      </c>
    </row>
    <row r="442" spans="5:300" x14ac:dyDescent="0.35">
      <c r="E442" t="str">
        <f>_xll.SNL.Clients.Office.Excel.Functions.SPG(B442, "SP_COUNTRY_NAME")</f>
        <v>#INVALID COMPANY ID</v>
      </c>
      <c r="J442" t="str">
        <f>_xll.SNL.Clients.Office.Excel.Functions.SPG(G442, "SP_COUNTRY_NAME")</f>
        <v>#INVALID COMPANY ID</v>
      </c>
      <c r="O442" t="str">
        <f>_xll.SNL.Clients.Office.Excel.Functions.SPG(L442, "SP_COUNTRY_NAME")</f>
        <v>#INVALID COMPANY ID</v>
      </c>
      <c r="P442" t="s">
        <v>1194</v>
      </c>
      <c r="Q442">
        <v>26415326</v>
      </c>
      <c r="R442" t="s">
        <v>403</v>
      </c>
      <c r="S442" s="11">
        <v>0</v>
      </c>
      <c r="T442" t="str">
        <f>_xll.SNL.Clients.Office.Excel.Functions.SPG(Q442, "SP_COUNTRY_NAME")</f>
        <v>USA</v>
      </c>
      <c r="Y442" t="str">
        <f>_xll.SNL.Clients.Office.Excel.Functions.SPG(V442, "SP_COUNTRY_NAME")</f>
        <v>#INVALID COMPANY ID</v>
      </c>
      <c r="AD442" t="str">
        <f>_xll.SNL.Clients.Office.Excel.Functions.SPG(AA442, "SP_COUNTRY_NAME")</f>
        <v>#INVALID COMPANY ID</v>
      </c>
      <c r="AI442" t="str">
        <f>_xll.SNL.Clients.Office.Excel.Functions.SPG(AF442, "SP_COUNTRY_NAME")</f>
        <v>#INVALID COMPANY ID</v>
      </c>
      <c r="AJ442" t="s">
        <v>1194</v>
      </c>
      <c r="AK442">
        <v>26415326</v>
      </c>
      <c r="AL442" t="s">
        <v>403</v>
      </c>
      <c r="AM442" s="11">
        <v>0</v>
      </c>
      <c r="AN442" t="str">
        <f>_xll.SNL.Clients.Office.Excel.Functions.SPG(AK442, "SP_COUNTRY_NAME")</f>
        <v>USA</v>
      </c>
      <c r="AS442" t="str">
        <f>_xll.SNL.Clients.Office.Excel.Functions.SPG(AP442, "SP_COUNTRY_NAME")</f>
        <v>#INVALID COMPANY ID</v>
      </c>
      <c r="AX442" t="str">
        <f>_xll.SNL.Clients.Office.Excel.Functions.SPG(AU442, "SP_COUNTRY_NAME")</f>
        <v>#INVALID COMPANY ID</v>
      </c>
      <c r="BC442" t="str">
        <f>_xll.SNL.Clients.Office.Excel.Functions.SPG(AZ442, "SP_COUNTRY_NAME")</f>
        <v>#INVALID COMPANY ID</v>
      </c>
      <c r="BH442" t="str">
        <f>_xll.SNL.Clients.Office.Excel.Functions.SPG(BE442, "SP_COUNTRY_NAME")</f>
        <v>#INVALID COMPANY ID</v>
      </c>
      <c r="BM442" t="str">
        <f>_xll.SNL.Clients.Office.Excel.Functions.SPG(BJ442, "SP_COUNTRY_NAME")</f>
        <v>#INVALID COMPANY ID</v>
      </c>
      <c r="BR442" t="str">
        <f>_xll.SNL.Clients.Office.Excel.Functions.SPG(BO442, "SP_COUNTRY_NAME")</f>
        <v>#INVALID COMPANY ID</v>
      </c>
      <c r="BW442" t="str">
        <f>_xll.SNL.Clients.Office.Excel.Functions.SPG(BT442, "SP_COUNTRY_NAME")</f>
        <v>#INVALID COMPANY ID</v>
      </c>
      <c r="BX442" t="s">
        <v>1840</v>
      </c>
      <c r="BY442">
        <v>4029450</v>
      </c>
      <c r="BZ442" t="s">
        <v>398</v>
      </c>
      <c r="CA442" s="11">
        <v>0</v>
      </c>
      <c r="CB442" t="str">
        <f>_xll.SNL.Clients.Office.Excel.Functions.SPG(BY442, "SP_COUNTRY_NAME")</f>
        <v>USA</v>
      </c>
      <c r="CC442" t="s">
        <v>1554</v>
      </c>
      <c r="CD442">
        <v>4255911</v>
      </c>
      <c r="CE442" t="s">
        <v>398</v>
      </c>
      <c r="CF442" s="11">
        <v>0</v>
      </c>
      <c r="CG442" t="str">
        <f>_xll.SNL.Clients.Office.Excel.Functions.SPG(CD442, "SP_COUNTRY_NAME")</f>
        <v>USA</v>
      </c>
      <c r="CH442" t="s">
        <v>1840</v>
      </c>
      <c r="CI442">
        <v>4029450</v>
      </c>
      <c r="CJ442" t="s">
        <v>398</v>
      </c>
      <c r="CK442" s="11">
        <v>0</v>
      </c>
      <c r="CL442" t="str">
        <f>_xll.SNL.Clients.Office.Excel.Functions.SPG(CI442, "SP_COUNTRY_NAME")</f>
        <v>USA</v>
      </c>
      <c r="CQ442" t="str">
        <f>_xll.SNL.Clients.Office.Excel.Functions.SPG(CN442, "SP_COUNTRY_NAME")</f>
        <v>#INVALID COMPANY ID</v>
      </c>
      <c r="CV442" t="str">
        <f>_xll.SNL.Clients.Office.Excel.Functions.SPG(CS442, "SP_COUNTRY_NAME")</f>
        <v>#INVALID COMPANY ID</v>
      </c>
      <c r="CW442" t="s">
        <v>1840</v>
      </c>
      <c r="CX442">
        <v>4029450</v>
      </c>
      <c r="CY442" t="s">
        <v>398</v>
      </c>
      <c r="CZ442" s="11">
        <v>0</v>
      </c>
      <c r="DA442" t="str">
        <f>_xll.SNL.Clients.Office.Excel.Functions.SPG(CX442, "SP_COUNTRY_NAME")</f>
        <v>USA</v>
      </c>
      <c r="DF442" t="str">
        <f>_xll.SNL.Clients.Office.Excel.Functions.SPG(DC442, "SP_COUNTRY_NAME")</f>
        <v>#INVALID COMPANY ID</v>
      </c>
      <c r="DK442" t="str">
        <f>_xll.SNL.Clients.Office.Excel.Functions.SPG(DH442, "SP_COUNTRY_NAME")</f>
        <v>#INVALID COMPANY ID</v>
      </c>
      <c r="DP442" t="str">
        <f>_xll.SNL.Clients.Office.Excel.Functions.SPG(DM442, "SP_COUNTRY_NAME")</f>
        <v>#INVALID COMPANY ID</v>
      </c>
      <c r="DU442" t="str">
        <f>_xll.SNL.Clients.Office.Excel.Functions.SPG(DR442, "SP_COUNTRY_NAME")</f>
        <v>#INVALID COMPANY ID</v>
      </c>
      <c r="DZ442" t="str">
        <f>_xll.SNL.Clients.Office.Excel.Functions.SPG(DW442, "SP_COUNTRY_NAME")</f>
        <v>#INVALID COMPANY ID</v>
      </c>
      <c r="EE442" t="str">
        <f>_xll.SNL.Clients.Office.Excel.Functions.SPG(EB442, "SP_COUNTRY_NAME")</f>
        <v>#INVALID COMPANY ID</v>
      </c>
      <c r="EF442" t="s">
        <v>1130</v>
      </c>
      <c r="EG442">
        <v>4585233</v>
      </c>
      <c r="EH442" t="s">
        <v>398</v>
      </c>
      <c r="EI442" s="11">
        <v>0</v>
      </c>
      <c r="EJ442" t="str">
        <f>_xll.SNL.Clients.Office.Excel.Functions.SPG(EG442, "SP_COUNTRY_NAME")</f>
        <v>USA</v>
      </c>
      <c r="EO442" t="str">
        <f>_xll.SNL.Clients.Office.Excel.Functions.SPG(EL442, "SP_COUNTRY_NAME")</f>
        <v>#INVALID COMPANY ID</v>
      </c>
      <c r="ET442" t="str">
        <f>_xll.SNL.Clients.Office.Excel.Functions.SPG(EQ442, "SP_COUNTRY_NAME")</f>
        <v>#INVALID COMPANY ID</v>
      </c>
      <c r="EY442" t="str">
        <f>_xll.SNL.Clients.Office.Excel.Functions.SPG(EV442, "SP_COUNTRY_NAME")</f>
        <v>#INVALID COMPANY ID</v>
      </c>
      <c r="EZ442" t="s">
        <v>1554</v>
      </c>
      <c r="FA442">
        <v>4255911</v>
      </c>
      <c r="FB442" t="s">
        <v>398</v>
      </c>
      <c r="FC442" s="11">
        <v>0</v>
      </c>
      <c r="FD442" t="str">
        <f>_xll.SNL.Clients.Office.Excel.Functions.SPG(FA442, "SP_COUNTRY_NAME")</f>
        <v>USA</v>
      </c>
      <c r="FE442" t="s">
        <v>1554</v>
      </c>
      <c r="FF442">
        <v>4255911</v>
      </c>
      <c r="FG442" t="s">
        <v>398</v>
      </c>
      <c r="FH442" s="11">
        <v>0</v>
      </c>
      <c r="FI442" t="str">
        <f>_xll.SNL.Clients.Office.Excel.Functions.SPG(FF442, "SP_COUNTRY_NAME")</f>
        <v>USA</v>
      </c>
      <c r="FJ442" t="s">
        <v>1840</v>
      </c>
      <c r="FK442">
        <v>4029450</v>
      </c>
      <c r="FL442" t="s">
        <v>398</v>
      </c>
      <c r="FM442" s="11">
        <v>0</v>
      </c>
      <c r="FN442" t="str">
        <f>_xll.SNL.Clients.Office.Excel.Functions.SPG(FK442, "SP_COUNTRY_NAME")</f>
        <v>USA</v>
      </c>
      <c r="FS442" t="str">
        <f>_xll.SNL.Clients.Office.Excel.Functions.SPG(FP442, "SP_COUNTRY_NAME")</f>
        <v>#INVALID COMPANY ID</v>
      </c>
      <c r="FT442" t="s">
        <v>1130</v>
      </c>
      <c r="FU442">
        <v>4585233</v>
      </c>
      <c r="FV442" t="s">
        <v>398</v>
      </c>
      <c r="FW442" s="11">
        <v>0</v>
      </c>
      <c r="FX442" t="str">
        <f>_xll.SNL.Clients.Office.Excel.Functions.SPG(FU442, "SP_COUNTRY_NAME")</f>
        <v>USA</v>
      </c>
      <c r="GC442" t="str">
        <f>_xll.SNL.Clients.Office.Excel.Functions.SPG(FZ442, "SP_COUNTRY_NAME")</f>
        <v>#INVALID COMPANY ID</v>
      </c>
      <c r="GH442" t="str">
        <f>_xll.SNL.Clients.Office.Excel.Functions.SPG(GE442, "SP_COUNTRY_NAME")</f>
        <v>#INVALID COMPANY ID</v>
      </c>
      <c r="GM442" t="str">
        <f>_xll.SNL.Clients.Office.Excel.Functions.SPG(GJ442, "SP_COUNTRY_NAME")</f>
        <v>#INVALID COMPANY ID</v>
      </c>
      <c r="GR442" t="str">
        <f>_xll.SNL.Clients.Office.Excel.Functions.SPG(GO442, "SP_COUNTRY_NAME")</f>
        <v>#INVALID COMPANY ID</v>
      </c>
      <c r="GW442" t="str">
        <f>_xll.SNL.Clients.Office.Excel.Functions.SPG(GT442, "SP_COUNTRY_NAME")</f>
        <v>#INVALID COMPANY ID</v>
      </c>
      <c r="HB442" t="str">
        <f>_xll.SNL.Clients.Office.Excel.Functions.SPG(GY442, "SP_COUNTRY_NAME")</f>
        <v>#INVALID COMPANY ID</v>
      </c>
      <c r="HC442" t="s">
        <v>1840</v>
      </c>
      <c r="HD442">
        <v>4029450</v>
      </c>
      <c r="HE442" t="s">
        <v>398</v>
      </c>
      <c r="HF442" s="11">
        <v>0</v>
      </c>
      <c r="HG442" t="str">
        <f>_xll.SNL.Clients.Office.Excel.Functions.SPG(HD442, "SP_COUNTRY_NAME")</f>
        <v>USA</v>
      </c>
      <c r="HL442" t="str">
        <f>_xll.SNL.Clients.Office.Excel.Functions.SPG(HI442, "SP_COUNTRY_NAME")</f>
        <v>#INVALID COMPANY ID</v>
      </c>
      <c r="HQ442" t="str">
        <f>_xll.SNL.Clients.Office.Excel.Functions.SPG(HN442, "SP_COUNTRY_NAME")</f>
        <v>#INVALID COMPANY ID</v>
      </c>
      <c r="HR442" t="s">
        <v>1840</v>
      </c>
      <c r="HS442">
        <v>4029450</v>
      </c>
      <c r="HT442" t="s">
        <v>398</v>
      </c>
      <c r="HU442" s="11">
        <v>0</v>
      </c>
      <c r="HV442" t="str">
        <f>_xll.SNL.Clients.Office.Excel.Functions.SPG(HS442, "SP_COUNTRY_NAME")</f>
        <v>USA</v>
      </c>
      <c r="HW442" t="s">
        <v>1130</v>
      </c>
      <c r="HX442">
        <v>4585233</v>
      </c>
      <c r="HY442" t="s">
        <v>398</v>
      </c>
      <c r="HZ442" s="11">
        <v>0</v>
      </c>
      <c r="IA442" t="str">
        <f>_xll.SNL.Clients.Office.Excel.Functions.SPG(HX442, "SP_COUNTRY_NAME")</f>
        <v>USA</v>
      </c>
      <c r="IF442" t="str">
        <f>_xll.SNL.Clients.Office.Excel.Functions.SPG(IC442, "SP_COUNTRY_NAME")</f>
        <v>#INVALID COMPANY ID</v>
      </c>
      <c r="IK442" t="str">
        <f>_xll.SNL.Clients.Office.Excel.Functions.SPG(IH442, "SP_COUNTRY_NAME")</f>
        <v>#INVALID COMPANY ID</v>
      </c>
      <c r="IP442" t="str">
        <f>_xll.SNL.Clients.Office.Excel.Functions.SPG(IM442, "SP_COUNTRY_NAME")</f>
        <v>#INVALID COMPANY ID</v>
      </c>
      <c r="IU442" t="str">
        <f>_xll.SNL.Clients.Office.Excel.Functions.SPG(IR442, "SP_COUNTRY_NAME")</f>
        <v>#INVALID COMPANY ID</v>
      </c>
      <c r="IZ442" t="str">
        <f>_xll.SNL.Clients.Office.Excel.Functions.SPG(IW442, "SP_COUNTRY_NAME")</f>
        <v>#INVALID COMPANY ID</v>
      </c>
      <c r="JE442" t="str">
        <f>_xll.SNL.Clients.Office.Excel.Functions.SPG(JB442, "SP_COUNTRY_NAME")</f>
        <v>#INVALID COMPANY ID</v>
      </c>
      <c r="JJ442" t="str">
        <f>_xll.SNL.Clients.Office.Excel.Functions.SPG(JG442, "SP_COUNTRY_NAME")</f>
        <v>#INVALID COMPANY ID</v>
      </c>
      <c r="JK442" t="s">
        <v>1554</v>
      </c>
      <c r="JL442">
        <v>4255911</v>
      </c>
      <c r="JM442" t="s">
        <v>398</v>
      </c>
      <c r="JN442" s="11">
        <v>0</v>
      </c>
      <c r="JO442" t="str">
        <f>_xll.SNL.Clients.Office.Excel.Functions.SPG(JL442, "SP_COUNTRY_NAME")</f>
        <v>USA</v>
      </c>
      <c r="JT442" t="str">
        <f>_xll.SNL.Clients.Office.Excel.Functions.SPG(JQ442, "SP_COUNTRY_NAME")</f>
        <v>#INVALID COMPANY ID</v>
      </c>
      <c r="JY442" t="str">
        <f>_xll.SNL.Clients.Office.Excel.Functions.SPG(JV442, "SP_COUNTRY_NAME")</f>
        <v>#INVALID COMPANY ID</v>
      </c>
      <c r="JZ442" t="s">
        <v>1840</v>
      </c>
      <c r="KA442">
        <v>4029450</v>
      </c>
      <c r="KB442" t="s">
        <v>398</v>
      </c>
      <c r="KC442" s="11">
        <v>0</v>
      </c>
      <c r="KD442" t="str">
        <f>_xll.SNL.Clients.Office.Excel.Functions.SPG(KA442, "SP_COUNTRY_NAME")</f>
        <v>USA</v>
      </c>
      <c r="KI442" t="str">
        <f>_xll.SNL.Clients.Office.Excel.Functions.SPG(KF442, "SP_COUNTRY_NAME")</f>
        <v>#INVALID COMPANY ID</v>
      </c>
      <c r="KN442" t="str">
        <f>_xll.SNL.Clients.Office.Excel.Functions.SPG(KK442, "SP_COUNTRY_NAME")</f>
        <v>#INVALID COMPANY ID</v>
      </c>
    </row>
    <row r="443" spans="5:300" x14ac:dyDescent="0.35">
      <c r="E443" t="str">
        <f>_xll.SNL.Clients.Office.Excel.Functions.SPG(B443, "SP_COUNTRY_NAME")</f>
        <v>#INVALID COMPANY ID</v>
      </c>
      <c r="J443" t="str">
        <f>_xll.SNL.Clients.Office.Excel.Functions.SPG(G443, "SP_COUNTRY_NAME")</f>
        <v>#INVALID COMPANY ID</v>
      </c>
      <c r="O443" t="str">
        <f>_xll.SNL.Clients.Office.Excel.Functions.SPG(L443, "SP_COUNTRY_NAME")</f>
        <v>#INVALID COMPANY ID</v>
      </c>
      <c r="P443" t="s">
        <v>567</v>
      </c>
      <c r="Q443">
        <v>4581412</v>
      </c>
      <c r="R443" t="s">
        <v>398</v>
      </c>
      <c r="S443" s="11">
        <v>0</v>
      </c>
      <c r="T443" t="str">
        <f>_xll.SNL.Clients.Office.Excel.Functions.SPG(Q443, "SP_COUNTRY_NAME")</f>
        <v>Spain</v>
      </c>
      <c r="Y443" t="str">
        <f>_xll.SNL.Clients.Office.Excel.Functions.SPG(V443, "SP_COUNTRY_NAME")</f>
        <v>#INVALID COMPANY ID</v>
      </c>
      <c r="AD443" t="str">
        <f>_xll.SNL.Clients.Office.Excel.Functions.SPG(AA443, "SP_COUNTRY_NAME")</f>
        <v>#INVALID COMPANY ID</v>
      </c>
      <c r="AI443" t="str">
        <f>_xll.SNL.Clients.Office.Excel.Functions.SPG(AF443, "SP_COUNTRY_NAME")</f>
        <v>#INVALID COMPANY ID</v>
      </c>
      <c r="AJ443" t="s">
        <v>567</v>
      </c>
      <c r="AK443">
        <v>4581412</v>
      </c>
      <c r="AL443" t="s">
        <v>398</v>
      </c>
      <c r="AM443" s="11">
        <v>0</v>
      </c>
      <c r="AN443" t="str">
        <f>_xll.SNL.Clients.Office.Excel.Functions.SPG(AK443, "SP_COUNTRY_NAME")</f>
        <v>Spain</v>
      </c>
      <c r="AS443" t="str">
        <f>_xll.SNL.Clients.Office.Excel.Functions.SPG(AP443, "SP_COUNTRY_NAME")</f>
        <v>#INVALID COMPANY ID</v>
      </c>
      <c r="AX443" t="str">
        <f>_xll.SNL.Clients.Office.Excel.Functions.SPG(AU443, "SP_COUNTRY_NAME")</f>
        <v>#INVALID COMPANY ID</v>
      </c>
      <c r="BC443" t="str">
        <f>_xll.SNL.Clients.Office.Excel.Functions.SPG(AZ443, "SP_COUNTRY_NAME")</f>
        <v>#INVALID COMPANY ID</v>
      </c>
      <c r="BH443" t="str">
        <f>_xll.SNL.Clients.Office.Excel.Functions.SPG(BE443, "SP_COUNTRY_NAME")</f>
        <v>#INVALID COMPANY ID</v>
      </c>
      <c r="BM443" t="str">
        <f>_xll.SNL.Clients.Office.Excel.Functions.SPG(BJ443, "SP_COUNTRY_NAME")</f>
        <v>#INVALID COMPANY ID</v>
      </c>
      <c r="BR443" t="str">
        <f>_xll.SNL.Clients.Office.Excel.Functions.SPG(BO443, "SP_COUNTRY_NAME")</f>
        <v>#INVALID COMPANY ID</v>
      </c>
      <c r="BW443" t="str">
        <f>_xll.SNL.Clients.Office.Excel.Functions.SPG(BT443, "SP_COUNTRY_NAME")</f>
        <v>#INVALID COMPANY ID</v>
      </c>
      <c r="BX443" t="s">
        <v>795</v>
      </c>
      <c r="BY443">
        <v>117631848</v>
      </c>
      <c r="BZ443" t="s">
        <v>398</v>
      </c>
      <c r="CA443" s="11">
        <v>0</v>
      </c>
      <c r="CB443" t="str">
        <f>_xll.SNL.Clients.Office.Excel.Functions.SPG(BY443, "SP_COUNTRY_NAME")</f>
        <v>South Africa</v>
      </c>
      <c r="CC443" t="s">
        <v>1555</v>
      </c>
      <c r="CD443">
        <v>4118477</v>
      </c>
      <c r="CE443" t="s">
        <v>398</v>
      </c>
      <c r="CF443" s="11">
        <v>0</v>
      </c>
      <c r="CG443" t="str">
        <f>_xll.SNL.Clients.Office.Excel.Functions.SPG(CD443, "SP_COUNTRY_NAME")</f>
        <v>USA</v>
      </c>
      <c r="CH443" t="s">
        <v>795</v>
      </c>
      <c r="CI443">
        <v>117631848</v>
      </c>
      <c r="CJ443" t="s">
        <v>398</v>
      </c>
      <c r="CK443" s="11">
        <v>0</v>
      </c>
      <c r="CL443" t="str">
        <f>_xll.SNL.Clients.Office.Excel.Functions.SPG(CI443, "SP_COUNTRY_NAME")</f>
        <v>South Africa</v>
      </c>
      <c r="CQ443" t="str">
        <f>_xll.SNL.Clients.Office.Excel.Functions.SPG(CN443, "SP_COUNTRY_NAME")</f>
        <v>#INVALID COMPANY ID</v>
      </c>
      <c r="CV443" t="str">
        <f>_xll.SNL.Clients.Office.Excel.Functions.SPG(CS443, "SP_COUNTRY_NAME")</f>
        <v>#INVALID COMPANY ID</v>
      </c>
      <c r="CW443" t="s">
        <v>795</v>
      </c>
      <c r="CX443">
        <v>117631848</v>
      </c>
      <c r="CY443" t="s">
        <v>398</v>
      </c>
      <c r="CZ443" s="11">
        <v>0</v>
      </c>
      <c r="DA443" t="str">
        <f>_xll.SNL.Clients.Office.Excel.Functions.SPG(CX443, "SP_COUNTRY_NAME")</f>
        <v>South Africa</v>
      </c>
      <c r="DF443" t="str">
        <f>_xll.SNL.Clients.Office.Excel.Functions.SPG(DC443, "SP_COUNTRY_NAME")</f>
        <v>#INVALID COMPANY ID</v>
      </c>
      <c r="DK443" t="str">
        <f>_xll.SNL.Clients.Office.Excel.Functions.SPG(DH443, "SP_COUNTRY_NAME")</f>
        <v>#INVALID COMPANY ID</v>
      </c>
      <c r="DP443" t="str">
        <f>_xll.SNL.Clients.Office.Excel.Functions.SPG(DM443, "SP_COUNTRY_NAME")</f>
        <v>#INVALID COMPANY ID</v>
      </c>
      <c r="DU443" t="str">
        <f>_xll.SNL.Clients.Office.Excel.Functions.SPG(DR443, "SP_COUNTRY_NAME")</f>
        <v>#INVALID COMPANY ID</v>
      </c>
      <c r="DZ443" t="str">
        <f>_xll.SNL.Clients.Office.Excel.Functions.SPG(DW443, "SP_COUNTRY_NAME")</f>
        <v>#INVALID COMPANY ID</v>
      </c>
      <c r="EE443" t="str">
        <f>_xll.SNL.Clients.Office.Excel.Functions.SPG(EB443, "SP_COUNTRY_NAME")</f>
        <v>#INVALID COMPANY ID</v>
      </c>
      <c r="EF443" t="s">
        <v>2045</v>
      </c>
      <c r="EG443">
        <v>4308277</v>
      </c>
      <c r="EH443" t="s">
        <v>398</v>
      </c>
      <c r="EI443" s="11">
        <v>0</v>
      </c>
      <c r="EJ443" t="str">
        <f>_xll.SNL.Clients.Office.Excel.Functions.SPG(EG443, "SP_COUNTRY_NAME")</f>
        <v>USA</v>
      </c>
      <c r="EO443" t="str">
        <f>_xll.SNL.Clients.Office.Excel.Functions.SPG(EL443, "SP_COUNTRY_NAME")</f>
        <v>#INVALID COMPANY ID</v>
      </c>
      <c r="ET443" t="str">
        <f>_xll.SNL.Clients.Office.Excel.Functions.SPG(EQ443, "SP_COUNTRY_NAME")</f>
        <v>#INVALID COMPANY ID</v>
      </c>
      <c r="EY443" t="str">
        <f>_xll.SNL.Clients.Office.Excel.Functions.SPG(EV443, "SP_COUNTRY_NAME")</f>
        <v>#INVALID COMPANY ID</v>
      </c>
      <c r="EZ443" t="s">
        <v>1555</v>
      </c>
      <c r="FA443">
        <v>4118477</v>
      </c>
      <c r="FB443" t="s">
        <v>398</v>
      </c>
      <c r="FC443" s="11">
        <v>0</v>
      </c>
      <c r="FD443" t="str">
        <f>_xll.SNL.Clients.Office.Excel.Functions.SPG(FA443, "SP_COUNTRY_NAME")</f>
        <v>USA</v>
      </c>
      <c r="FE443" t="s">
        <v>1555</v>
      </c>
      <c r="FF443">
        <v>4118477</v>
      </c>
      <c r="FG443" t="s">
        <v>398</v>
      </c>
      <c r="FH443" s="11">
        <v>0</v>
      </c>
      <c r="FI443" t="str">
        <f>_xll.SNL.Clients.Office.Excel.Functions.SPG(FF443, "SP_COUNTRY_NAME")</f>
        <v>USA</v>
      </c>
      <c r="FJ443" t="s">
        <v>795</v>
      </c>
      <c r="FK443">
        <v>117631848</v>
      </c>
      <c r="FL443" t="s">
        <v>398</v>
      </c>
      <c r="FM443" s="11">
        <v>0</v>
      </c>
      <c r="FN443" t="str">
        <f>_xll.SNL.Clients.Office.Excel.Functions.SPG(FK443, "SP_COUNTRY_NAME")</f>
        <v>South Africa</v>
      </c>
      <c r="FS443" t="str">
        <f>_xll.SNL.Clients.Office.Excel.Functions.SPG(FP443, "SP_COUNTRY_NAME")</f>
        <v>#INVALID COMPANY ID</v>
      </c>
      <c r="FT443" t="s">
        <v>2045</v>
      </c>
      <c r="FU443">
        <v>4308277</v>
      </c>
      <c r="FV443" t="s">
        <v>398</v>
      </c>
      <c r="FW443" s="11">
        <v>0</v>
      </c>
      <c r="FX443" t="str">
        <f>_xll.SNL.Clients.Office.Excel.Functions.SPG(FU443, "SP_COUNTRY_NAME")</f>
        <v>USA</v>
      </c>
      <c r="GC443" t="str">
        <f>_xll.SNL.Clients.Office.Excel.Functions.SPG(FZ443, "SP_COUNTRY_NAME")</f>
        <v>#INVALID COMPANY ID</v>
      </c>
      <c r="GH443" t="str">
        <f>_xll.SNL.Clients.Office.Excel.Functions.SPG(GE443, "SP_COUNTRY_NAME")</f>
        <v>#INVALID COMPANY ID</v>
      </c>
      <c r="GM443" t="str">
        <f>_xll.SNL.Clients.Office.Excel.Functions.SPG(GJ443, "SP_COUNTRY_NAME")</f>
        <v>#INVALID COMPANY ID</v>
      </c>
      <c r="GR443" t="str">
        <f>_xll.SNL.Clients.Office.Excel.Functions.SPG(GO443, "SP_COUNTRY_NAME")</f>
        <v>#INVALID COMPANY ID</v>
      </c>
      <c r="GW443" t="str">
        <f>_xll.SNL.Clients.Office.Excel.Functions.SPG(GT443, "SP_COUNTRY_NAME")</f>
        <v>#INVALID COMPANY ID</v>
      </c>
      <c r="HB443" t="str">
        <f>_xll.SNL.Clients.Office.Excel.Functions.SPG(GY443, "SP_COUNTRY_NAME")</f>
        <v>#INVALID COMPANY ID</v>
      </c>
      <c r="HC443" t="s">
        <v>795</v>
      </c>
      <c r="HD443">
        <v>117631848</v>
      </c>
      <c r="HE443" t="s">
        <v>398</v>
      </c>
      <c r="HF443" s="11">
        <v>0</v>
      </c>
      <c r="HG443" t="str">
        <f>_xll.SNL.Clients.Office.Excel.Functions.SPG(HD443, "SP_COUNTRY_NAME")</f>
        <v>South Africa</v>
      </c>
      <c r="HL443" t="str">
        <f>_xll.SNL.Clients.Office.Excel.Functions.SPG(HI443, "SP_COUNTRY_NAME")</f>
        <v>#INVALID COMPANY ID</v>
      </c>
      <c r="HQ443" t="str">
        <f>_xll.SNL.Clients.Office.Excel.Functions.SPG(HN443, "SP_COUNTRY_NAME")</f>
        <v>#INVALID COMPANY ID</v>
      </c>
      <c r="HR443" t="s">
        <v>795</v>
      </c>
      <c r="HS443">
        <v>117631848</v>
      </c>
      <c r="HT443" t="s">
        <v>398</v>
      </c>
      <c r="HU443" s="11">
        <v>0</v>
      </c>
      <c r="HV443" t="str">
        <f>_xll.SNL.Clients.Office.Excel.Functions.SPG(HS443, "SP_COUNTRY_NAME")</f>
        <v>South Africa</v>
      </c>
      <c r="HW443" t="s">
        <v>2045</v>
      </c>
      <c r="HX443">
        <v>4308277</v>
      </c>
      <c r="HY443" t="s">
        <v>398</v>
      </c>
      <c r="HZ443" s="11">
        <v>0</v>
      </c>
      <c r="IA443" t="str">
        <f>_xll.SNL.Clients.Office.Excel.Functions.SPG(HX443, "SP_COUNTRY_NAME")</f>
        <v>USA</v>
      </c>
      <c r="IF443" t="str">
        <f>_xll.SNL.Clients.Office.Excel.Functions.SPG(IC443, "SP_COUNTRY_NAME")</f>
        <v>#INVALID COMPANY ID</v>
      </c>
      <c r="IK443" t="str">
        <f>_xll.SNL.Clients.Office.Excel.Functions.SPG(IH443, "SP_COUNTRY_NAME")</f>
        <v>#INVALID COMPANY ID</v>
      </c>
      <c r="IP443" t="str">
        <f>_xll.SNL.Clients.Office.Excel.Functions.SPG(IM443, "SP_COUNTRY_NAME")</f>
        <v>#INVALID COMPANY ID</v>
      </c>
      <c r="IU443" t="str">
        <f>_xll.SNL.Clients.Office.Excel.Functions.SPG(IR443, "SP_COUNTRY_NAME")</f>
        <v>#INVALID COMPANY ID</v>
      </c>
      <c r="IZ443" t="str">
        <f>_xll.SNL.Clients.Office.Excel.Functions.SPG(IW443, "SP_COUNTRY_NAME")</f>
        <v>#INVALID COMPANY ID</v>
      </c>
      <c r="JE443" t="str">
        <f>_xll.SNL.Clients.Office.Excel.Functions.SPG(JB443, "SP_COUNTRY_NAME")</f>
        <v>#INVALID COMPANY ID</v>
      </c>
      <c r="JJ443" t="str">
        <f>_xll.SNL.Clients.Office.Excel.Functions.SPG(JG443, "SP_COUNTRY_NAME")</f>
        <v>#INVALID COMPANY ID</v>
      </c>
      <c r="JK443" t="s">
        <v>1555</v>
      </c>
      <c r="JL443">
        <v>4118477</v>
      </c>
      <c r="JM443" t="s">
        <v>398</v>
      </c>
      <c r="JN443" s="11">
        <v>0</v>
      </c>
      <c r="JO443" t="str">
        <f>_xll.SNL.Clients.Office.Excel.Functions.SPG(JL443, "SP_COUNTRY_NAME")</f>
        <v>USA</v>
      </c>
      <c r="JT443" t="str">
        <f>_xll.SNL.Clients.Office.Excel.Functions.SPG(JQ443, "SP_COUNTRY_NAME")</f>
        <v>#INVALID COMPANY ID</v>
      </c>
      <c r="JY443" t="str">
        <f>_xll.SNL.Clients.Office.Excel.Functions.SPG(JV443, "SP_COUNTRY_NAME")</f>
        <v>#INVALID COMPANY ID</v>
      </c>
      <c r="JZ443" t="s">
        <v>795</v>
      </c>
      <c r="KA443">
        <v>117631848</v>
      </c>
      <c r="KB443" t="s">
        <v>398</v>
      </c>
      <c r="KC443" s="11">
        <v>0</v>
      </c>
      <c r="KD443" t="str">
        <f>_xll.SNL.Clients.Office.Excel.Functions.SPG(KA443, "SP_COUNTRY_NAME")</f>
        <v>South Africa</v>
      </c>
      <c r="KI443" t="str">
        <f>_xll.SNL.Clients.Office.Excel.Functions.SPG(KF443, "SP_COUNTRY_NAME")</f>
        <v>#INVALID COMPANY ID</v>
      </c>
      <c r="KN443" t="str">
        <f>_xll.SNL.Clients.Office.Excel.Functions.SPG(KK443, "SP_COUNTRY_NAME")</f>
        <v>#INVALID COMPANY ID</v>
      </c>
    </row>
    <row r="444" spans="5:300" x14ac:dyDescent="0.35">
      <c r="E444" t="str">
        <f>_xll.SNL.Clients.Office.Excel.Functions.SPG(B444, "SP_COUNTRY_NAME")</f>
        <v>#INVALID COMPANY ID</v>
      </c>
      <c r="J444" t="str">
        <f>_xll.SNL.Clients.Office.Excel.Functions.SPG(G444, "SP_COUNTRY_NAME")</f>
        <v>#INVALID COMPANY ID</v>
      </c>
      <c r="O444" t="str">
        <f>_xll.SNL.Clients.Office.Excel.Functions.SPG(L444, "SP_COUNTRY_NAME")</f>
        <v>#INVALID COMPANY ID</v>
      </c>
      <c r="P444" t="s">
        <v>1195</v>
      </c>
      <c r="Q444">
        <v>4547746</v>
      </c>
      <c r="R444" t="s">
        <v>398</v>
      </c>
      <c r="S444" s="11">
        <v>0</v>
      </c>
      <c r="T444" t="str">
        <f>_xll.SNL.Clients.Office.Excel.Functions.SPG(Q444, "SP_COUNTRY_NAME")</f>
        <v>Germany</v>
      </c>
      <c r="Y444" t="str">
        <f>_xll.SNL.Clients.Office.Excel.Functions.SPG(V444, "SP_COUNTRY_NAME")</f>
        <v>#INVALID COMPANY ID</v>
      </c>
      <c r="AD444" t="str">
        <f>_xll.SNL.Clients.Office.Excel.Functions.SPG(AA444, "SP_COUNTRY_NAME")</f>
        <v>#INVALID COMPANY ID</v>
      </c>
      <c r="AI444" t="str">
        <f>_xll.SNL.Clients.Office.Excel.Functions.SPG(AF444, "SP_COUNTRY_NAME")</f>
        <v>#INVALID COMPANY ID</v>
      </c>
      <c r="AJ444" t="s">
        <v>1195</v>
      </c>
      <c r="AK444">
        <v>4547746</v>
      </c>
      <c r="AL444" t="s">
        <v>398</v>
      </c>
      <c r="AM444" s="11">
        <v>0</v>
      </c>
      <c r="AN444" t="str">
        <f>_xll.SNL.Clients.Office.Excel.Functions.SPG(AK444, "SP_COUNTRY_NAME")</f>
        <v>Germany</v>
      </c>
      <c r="AS444" t="str">
        <f>_xll.SNL.Clients.Office.Excel.Functions.SPG(AP444, "SP_COUNTRY_NAME")</f>
        <v>#INVALID COMPANY ID</v>
      </c>
      <c r="AX444" t="str">
        <f>_xll.SNL.Clients.Office.Excel.Functions.SPG(AU444, "SP_COUNTRY_NAME")</f>
        <v>#INVALID COMPANY ID</v>
      </c>
      <c r="BC444" t="str">
        <f>_xll.SNL.Clients.Office.Excel.Functions.SPG(AZ444, "SP_COUNTRY_NAME")</f>
        <v>#INVALID COMPANY ID</v>
      </c>
      <c r="BH444" t="str">
        <f>_xll.SNL.Clients.Office.Excel.Functions.SPG(BE444, "SP_COUNTRY_NAME")</f>
        <v>#INVALID COMPANY ID</v>
      </c>
      <c r="BM444" t="str">
        <f>_xll.SNL.Clients.Office.Excel.Functions.SPG(BJ444, "SP_COUNTRY_NAME")</f>
        <v>#INVALID COMPANY ID</v>
      </c>
      <c r="BR444" t="str">
        <f>_xll.SNL.Clients.Office.Excel.Functions.SPG(BO444, "SP_COUNTRY_NAME")</f>
        <v>#INVALID COMPANY ID</v>
      </c>
      <c r="BW444" t="str">
        <f>_xll.SNL.Clients.Office.Excel.Functions.SPG(BT444, "SP_COUNTRY_NAME")</f>
        <v>#INVALID COMPANY ID</v>
      </c>
      <c r="BX444" t="s">
        <v>702</v>
      </c>
      <c r="BY444">
        <v>4326066</v>
      </c>
      <c r="BZ444" t="s">
        <v>398</v>
      </c>
      <c r="CA444" s="11">
        <v>0</v>
      </c>
      <c r="CB444" t="str">
        <f>_xll.SNL.Clients.Office.Excel.Functions.SPG(BY444, "SP_COUNTRY_NAME")</f>
        <v>South Africa</v>
      </c>
      <c r="CC444" t="s">
        <v>1556</v>
      </c>
      <c r="CD444">
        <v>4026892</v>
      </c>
      <c r="CE444" t="s">
        <v>398</v>
      </c>
      <c r="CF444" s="11">
        <v>0</v>
      </c>
      <c r="CG444" t="str">
        <f>_xll.SNL.Clients.Office.Excel.Functions.SPG(CD444, "SP_COUNTRY_NAME")</f>
        <v>USA</v>
      </c>
      <c r="CH444" t="s">
        <v>702</v>
      </c>
      <c r="CI444">
        <v>4326066</v>
      </c>
      <c r="CJ444" t="s">
        <v>398</v>
      </c>
      <c r="CK444" s="11">
        <v>0</v>
      </c>
      <c r="CL444" t="str">
        <f>_xll.SNL.Clients.Office.Excel.Functions.SPG(CI444, "SP_COUNTRY_NAME")</f>
        <v>South Africa</v>
      </c>
      <c r="CQ444" t="str">
        <f>_xll.SNL.Clients.Office.Excel.Functions.SPG(CN444, "SP_COUNTRY_NAME")</f>
        <v>#INVALID COMPANY ID</v>
      </c>
      <c r="CV444" t="str">
        <f>_xll.SNL.Clients.Office.Excel.Functions.SPG(CS444, "SP_COUNTRY_NAME")</f>
        <v>#INVALID COMPANY ID</v>
      </c>
      <c r="CW444" t="s">
        <v>702</v>
      </c>
      <c r="CX444">
        <v>4326066</v>
      </c>
      <c r="CY444" t="s">
        <v>398</v>
      </c>
      <c r="CZ444" s="11">
        <v>0</v>
      </c>
      <c r="DA444" t="str">
        <f>_xll.SNL.Clients.Office.Excel.Functions.SPG(CX444, "SP_COUNTRY_NAME")</f>
        <v>South Africa</v>
      </c>
      <c r="DF444" t="str">
        <f>_xll.SNL.Clients.Office.Excel.Functions.SPG(DC444, "SP_COUNTRY_NAME")</f>
        <v>#INVALID COMPANY ID</v>
      </c>
      <c r="DK444" t="str">
        <f>_xll.SNL.Clients.Office.Excel.Functions.SPG(DH444, "SP_COUNTRY_NAME")</f>
        <v>#INVALID COMPANY ID</v>
      </c>
      <c r="DP444" t="str">
        <f>_xll.SNL.Clients.Office.Excel.Functions.SPG(DM444, "SP_COUNTRY_NAME")</f>
        <v>#INVALID COMPANY ID</v>
      </c>
      <c r="DU444" t="str">
        <f>_xll.SNL.Clients.Office.Excel.Functions.SPG(DR444, "SP_COUNTRY_NAME")</f>
        <v>#INVALID COMPANY ID</v>
      </c>
      <c r="DZ444" t="str">
        <f>_xll.SNL.Clients.Office.Excel.Functions.SPG(DW444, "SP_COUNTRY_NAME")</f>
        <v>#INVALID COMPANY ID</v>
      </c>
      <c r="EE444" t="str">
        <f>_xll.SNL.Clients.Office.Excel.Functions.SPG(EB444, "SP_COUNTRY_NAME")</f>
        <v>#INVALID COMPANY ID</v>
      </c>
      <c r="EF444" t="s">
        <v>801</v>
      </c>
      <c r="EG444">
        <v>7944855</v>
      </c>
      <c r="EH444" t="s">
        <v>398</v>
      </c>
      <c r="EI444" s="11">
        <v>0</v>
      </c>
      <c r="EJ444" t="str">
        <f>_xll.SNL.Clients.Office.Excel.Functions.SPG(EG444, "SP_COUNTRY_NAME")</f>
        <v>South Africa</v>
      </c>
      <c r="EO444" t="str">
        <f>_xll.SNL.Clients.Office.Excel.Functions.SPG(EL444, "SP_COUNTRY_NAME")</f>
        <v>#INVALID COMPANY ID</v>
      </c>
      <c r="ET444" t="str">
        <f>_xll.SNL.Clients.Office.Excel.Functions.SPG(EQ444, "SP_COUNTRY_NAME")</f>
        <v>#INVALID COMPANY ID</v>
      </c>
      <c r="EY444" t="str">
        <f>_xll.SNL.Clients.Office.Excel.Functions.SPG(EV444, "SP_COUNTRY_NAME")</f>
        <v>#INVALID COMPANY ID</v>
      </c>
      <c r="EZ444" t="s">
        <v>1556</v>
      </c>
      <c r="FA444">
        <v>4026892</v>
      </c>
      <c r="FB444" t="s">
        <v>398</v>
      </c>
      <c r="FC444" s="11">
        <v>0</v>
      </c>
      <c r="FD444" t="str">
        <f>_xll.SNL.Clients.Office.Excel.Functions.SPG(FA444, "SP_COUNTRY_NAME")</f>
        <v>USA</v>
      </c>
      <c r="FE444" t="s">
        <v>1556</v>
      </c>
      <c r="FF444">
        <v>4026892</v>
      </c>
      <c r="FG444" t="s">
        <v>398</v>
      </c>
      <c r="FH444" s="11">
        <v>0</v>
      </c>
      <c r="FI444" t="str">
        <f>_xll.SNL.Clients.Office.Excel.Functions.SPG(FF444, "SP_COUNTRY_NAME")</f>
        <v>USA</v>
      </c>
      <c r="FJ444" t="s">
        <v>702</v>
      </c>
      <c r="FK444">
        <v>4326066</v>
      </c>
      <c r="FL444" t="s">
        <v>398</v>
      </c>
      <c r="FM444" s="11">
        <v>0</v>
      </c>
      <c r="FN444" t="str">
        <f>_xll.SNL.Clients.Office.Excel.Functions.SPG(FK444, "SP_COUNTRY_NAME")</f>
        <v>South Africa</v>
      </c>
      <c r="FS444" t="str">
        <f>_xll.SNL.Clients.Office.Excel.Functions.SPG(FP444, "SP_COUNTRY_NAME")</f>
        <v>#INVALID COMPANY ID</v>
      </c>
      <c r="FT444" t="s">
        <v>801</v>
      </c>
      <c r="FU444">
        <v>7944855</v>
      </c>
      <c r="FV444" t="s">
        <v>398</v>
      </c>
      <c r="FW444" s="11">
        <v>0</v>
      </c>
      <c r="FX444" t="str">
        <f>_xll.SNL.Clients.Office.Excel.Functions.SPG(FU444, "SP_COUNTRY_NAME")</f>
        <v>South Africa</v>
      </c>
      <c r="GC444" t="str">
        <f>_xll.SNL.Clients.Office.Excel.Functions.SPG(FZ444, "SP_COUNTRY_NAME")</f>
        <v>#INVALID COMPANY ID</v>
      </c>
      <c r="GH444" t="str">
        <f>_xll.SNL.Clients.Office.Excel.Functions.SPG(GE444, "SP_COUNTRY_NAME")</f>
        <v>#INVALID COMPANY ID</v>
      </c>
      <c r="GM444" t="str">
        <f>_xll.SNL.Clients.Office.Excel.Functions.SPG(GJ444, "SP_COUNTRY_NAME")</f>
        <v>#INVALID COMPANY ID</v>
      </c>
      <c r="GR444" t="str">
        <f>_xll.SNL.Clients.Office.Excel.Functions.SPG(GO444, "SP_COUNTRY_NAME")</f>
        <v>#INVALID COMPANY ID</v>
      </c>
      <c r="GW444" t="str">
        <f>_xll.SNL.Clients.Office.Excel.Functions.SPG(GT444, "SP_COUNTRY_NAME")</f>
        <v>#INVALID COMPANY ID</v>
      </c>
      <c r="HB444" t="str">
        <f>_xll.SNL.Clients.Office.Excel.Functions.SPG(GY444, "SP_COUNTRY_NAME")</f>
        <v>#INVALID COMPANY ID</v>
      </c>
      <c r="HC444" t="s">
        <v>702</v>
      </c>
      <c r="HD444">
        <v>4326066</v>
      </c>
      <c r="HE444" t="s">
        <v>398</v>
      </c>
      <c r="HF444" s="11">
        <v>0</v>
      </c>
      <c r="HG444" t="str">
        <f>_xll.SNL.Clients.Office.Excel.Functions.SPG(HD444, "SP_COUNTRY_NAME")</f>
        <v>South Africa</v>
      </c>
      <c r="HL444" t="str">
        <f>_xll.SNL.Clients.Office.Excel.Functions.SPG(HI444, "SP_COUNTRY_NAME")</f>
        <v>#INVALID COMPANY ID</v>
      </c>
      <c r="HQ444" t="str">
        <f>_xll.SNL.Clients.Office.Excel.Functions.SPG(HN444, "SP_COUNTRY_NAME")</f>
        <v>#INVALID COMPANY ID</v>
      </c>
      <c r="HR444" t="s">
        <v>702</v>
      </c>
      <c r="HS444">
        <v>4326066</v>
      </c>
      <c r="HT444" t="s">
        <v>398</v>
      </c>
      <c r="HU444" s="11">
        <v>0</v>
      </c>
      <c r="HV444" t="str">
        <f>_xll.SNL.Clients.Office.Excel.Functions.SPG(HS444, "SP_COUNTRY_NAME")</f>
        <v>South Africa</v>
      </c>
      <c r="HW444" t="s">
        <v>801</v>
      </c>
      <c r="HX444">
        <v>7944855</v>
      </c>
      <c r="HY444" t="s">
        <v>398</v>
      </c>
      <c r="HZ444" s="11">
        <v>0</v>
      </c>
      <c r="IA444" t="str">
        <f>_xll.SNL.Clients.Office.Excel.Functions.SPG(HX444, "SP_COUNTRY_NAME")</f>
        <v>South Africa</v>
      </c>
      <c r="IF444" t="str">
        <f>_xll.SNL.Clients.Office.Excel.Functions.SPG(IC444, "SP_COUNTRY_NAME")</f>
        <v>#INVALID COMPANY ID</v>
      </c>
      <c r="IK444" t="str">
        <f>_xll.SNL.Clients.Office.Excel.Functions.SPG(IH444, "SP_COUNTRY_NAME")</f>
        <v>#INVALID COMPANY ID</v>
      </c>
      <c r="IP444" t="str">
        <f>_xll.SNL.Clients.Office.Excel.Functions.SPG(IM444, "SP_COUNTRY_NAME")</f>
        <v>#INVALID COMPANY ID</v>
      </c>
      <c r="IU444" t="str">
        <f>_xll.SNL.Clients.Office.Excel.Functions.SPG(IR444, "SP_COUNTRY_NAME")</f>
        <v>#INVALID COMPANY ID</v>
      </c>
      <c r="IZ444" t="str">
        <f>_xll.SNL.Clients.Office.Excel.Functions.SPG(IW444, "SP_COUNTRY_NAME")</f>
        <v>#INVALID COMPANY ID</v>
      </c>
      <c r="JE444" t="str">
        <f>_xll.SNL.Clients.Office.Excel.Functions.SPG(JB444, "SP_COUNTRY_NAME")</f>
        <v>#INVALID COMPANY ID</v>
      </c>
      <c r="JJ444" t="str">
        <f>_xll.SNL.Clients.Office.Excel.Functions.SPG(JG444, "SP_COUNTRY_NAME")</f>
        <v>#INVALID COMPANY ID</v>
      </c>
      <c r="JK444" t="s">
        <v>1556</v>
      </c>
      <c r="JL444">
        <v>4026892</v>
      </c>
      <c r="JM444" t="s">
        <v>398</v>
      </c>
      <c r="JN444" s="11">
        <v>0</v>
      </c>
      <c r="JO444" t="str">
        <f>_xll.SNL.Clients.Office.Excel.Functions.SPG(JL444, "SP_COUNTRY_NAME")</f>
        <v>USA</v>
      </c>
      <c r="JT444" t="str">
        <f>_xll.SNL.Clients.Office.Excel.Functions.SPG(JQ444, "SP_COUNTRY_NAME")</f>
        <v>#INVALID COMPANY ID</v>
      </c>
      <c r="JY444" t="str">
        <f>_xll.SNL.Clients.Office.Excel.Functions.SPG(JV444, "SP_COUNTRY_NAME")</f>
        <v>#INVALID COMPANY ID</v>
      </c>
      <c r="JZ444" t="s">
        <v>702</v>
      </c>
      <c r="KA444">
        <v>4326066</v>
      </c>
      <c r="KB444" t="s">
        <v>398</v>
      </c>
      <c r="KC444" s="11">
        <v>0</v>
      </c>
      <c r="KD444" t="str">
        <f>_xll.SNL.Clients.Office.Excel.Functions.SPG(KA444, "SP_COUNTRY_NAME")</f>
        <v>South Africa</v>
      </c>
      <c r="KI444" t="str">
        <f>_xll.SNL.Clients.Office.Excel.Functions.SPG(KF444, "SP_COUNTRY_NAME")</f>
        <v>#INVALID COMPANY ID</v>
      </c>
      <c r="KN444" t="str">
        <f>_xll.SNL.Clients.Office.Excel.Functions.SPG(KK444, "SP_COUNTRY_NAME")</f>
        <v>#INVALID COMPANY ID</v>
      </c>
    </row>
    <row r="445" spans="5:300" x14ac:dyDescent="0.35">
      <c r="E445" t="str">
        <f>_xll.SNL.Clients.Office.Excel.Functions.SPG(B445, "SP_COUNTRY_NAME")</f>
        <v>#INVALID COMPANY ID</v>
      </c>
      <c r="J445" t="str">
        <f>_xll.SNL.Clients.Office.Excel.Functions.SPG(G445, "SP_COUNTRY_NAME")</f>
        <v>#INVALID COMPANY ID</v>
      </c>
      <c r="O445" t="str">
        <f>_xll.SNL.Clients.Office.Excel.Functions.SPG(L445, "SP_COUNTRY_NAME")</f>
        <v>#INVALID COMPANY ID</v>
      </c>
      <c r="P445" t="s">
        <v>744</v>
      </c>
      <c r="Q445">
        <v>5852467</v>
      </c>
      <c r="R445" t="s">
        <v>398</v>
      </c>
      <c r="S445" s="11">
        <v>0</v>
      </c>
      <c r="T445" t="str">
        <f>_xll.SNL.Clients.Office.Excel.Functions.SPG(Q445, "SP_COUNTRY_NAME")</f>
        <v>South Africa</v>
      </c>
      <c r="Y445" t="str">
        <f>_xll.SNL.Clients.Office.Excel.Functions.SPG(V445, "SP_COUNTRY_NAME")</f>
        <v>#INVALID COMPANY ID</v>
      </c>
      <c r="AD445" t="str">
        <f>_xll.SNL.Clients.Office.Excel.Functions.SPG(AA445, "SP_COUNTRY_NAME")</f>
        <v>#INVALID COMPANY ID</v>
      </c>
      <c r="AI445" t="str">
        <f>_xll.SNL.Clients.Office.Excel.Functions.SPG(AF445, "SP_COUNTRY_NAME")</f>
        <v>#INVALID COMPANY ID</v>
      </c>
      <c r="AJ445" t="s">
        <v>744</v>
      </c>
      <c r="AK445">
        <v>5852467</v>
      </c>
      <c r="AL445" t="s">
        <v>398</v>
      </c>
      <c r="AM445" s="11">
        <v>0</v>
      </c>
      <c r="AN445" t="str">
        <f>_xll.SNL.Clients.Office.Excel.Functions.SPG(AK445, "SP_COUNTRY_NAME")</f>
        <v>South Africa</v>
      </c>
      <c r="AS445" t="str">
        <f>_xll.SNL.Clients.Office.Excel.Functions.SPG(AP445, "SP_COUNTRY_NAME")</f>
        <v>#INVALID COMPANY ID</v>
      </c>
      <c r="AX445" t="str">
        <f>_xll.SNL.Clients.Office.Excel.Functions.SPG(AU445, "SP_COUNTRY_NAME")</f>
        <v>#INVALID COMPANY ID</v>
      </c>
      <c r="BC445" t="str">
        <f>_xll.SNL.Clients.Office.Excel.Functions.SPG(AZ445, "SP_COUNTRY_NAME")</f>
        <v>#INVALID COMPANY ID</v>
      </c>
      <c r="BH445" t="str">
        <f>_xll.SNL.Clients.Office.Excel.Functions.SPG(BE445, "SP_COUNTRY_NAME")</f>
        <v>#INVALID COMPANY ID</v>
      </c>
      <c r="BM445" t="str">
        <f>_xll.SNL.Clients.Office.Excel.Functions.SPG(BJ445, "SP_COUNTRY_NAME")</f>
        <v>#INVALID COMPANY ID</v>
      </c>
      <c r="BR445" t="str">
        <f>_xll.SNL.Clients.Office.Excel.Functions.SPG(BO445, "SP_COUNTRY_NAME")</f>
        <v>#INVALID COMPANY ID</v>
      </c>
      <c r="BW445" t="str">
        <f>_xll.SNL.Clients.Office.Excel.Functions.SPG(BT445, "SP_COUNTRY_NAME")</f>
        <v>#INVALID COMPANY ID</v>
      </c>
      <c r="BX445" t="s">
        <v>1841</v>
      </c>
      <c r="BY445">
        <v>16880954</v>
      </c>
      <c r="BZ445" t="s">
        <v>398</v>
      </c>
      <c r="CA445" s="11">
        <v>0</v>
      </c>
      <c r="CB445" t="str">
        <f>_xll.SNL.Clients.Office.Excel.Functions.SPG(BY445, "SP_COUNTRY_NAME")</f>
        <v>USA</v>
      </c>
      <c r="CC445" t="s">
        <v>1557</v>
      </c>
      <c r="CD445">
        <v>4118513</v>
      </c>
      <c r="CE445" t="s">
        <v>398</v>
      </c>
      <c r="CF445" s="11">
        <v>0</v>
      </c>
      <c r="CG445" t="str">
        <f>_xll.SNL.Clients.Office.Excel.Functions.SPG(CD445, "SP_COUNTRY_NAME")</f>
        <v>USA</v>
      </c>
      <c r="CH445" t="s">
        <v>1841</v>
      </c>
      <c r="CI445">
        <v>16880954</v>
      </c>
      <c r="CJ445" t="s">
        <v>398</v>
      </c>
      <c r="CK445" s="11">
        <v>0</v>
      </c>
      <c r="CL445" t="str">
        <f>_xll.SNL.Clients.Office.Excel.Functions.SPG(CI445, "SP_COUNTRY_NAME")</f>
        <v>USA</v>
      </c>
      <c r="CQ445" t="str">
        <f>_xll.SNL.Clients.Office.Excel.Functions.SPG(CN445, "SP_COUNTRY_NAME")</f>
        <v>#INVALID COMPANY ID</v>
      </c>
      <c r="CV445" t="str">
        <f>_xll.SNL.Clients.Office.Excel.Functions.SPG(CS445, "SP_COUNTRY_NAME")</f>
        <v>#INVALID COMPANY ID</v>
      </c>
      <c r="CW445" t="s">
        <v>1841</v>
      </c>
      <c r="CX445">
        <v>16880954</v>
      </c>
      <c r="CY445" t="s">
        <v>398</v>
      </c>
      <c r="CZ445" s="11">
        <v>0</v>
      </c>
      <c r="DA445" t="str">
        <f>_xll.SNL.Clients.Office.Excel.Functions.SPG(CX445, "SP_COUNTRY_NAME")</f>
        <v>USA</v>
      </c>
      <c r="DF445" t="str">
        <f>_xll.SNL.Clients.Office.Excel.Functions.SPG(DC445, "SP_COUNTRY_NAME")</f>
        <v>#INVALID COMPANY ID</v>
      </c>
      <c r="DK445" t="str">
        <f>_xll.SNL.Clients.Office.Excel.Functions.SPG(DH445, "SP_COUNTRY_NAME")</f>
        <v>#INVALID COMPANY ID</v>
      </c>
      <c r="DP445" t="str">
        <f>_xll.SNL.Clients.Office.Excel.Functions.SPG(DM445, "SP_COUNTRY_NAME")</f>
        <v>#INVALID COMPANY ID</v>
      </c>
      <c r="DU445" t="str">
        <f>_xll.SNL.Clients.Office.Excel.Functions.SPG(DR445, "SP_COUNTRY_NAME")</f>
        <v>#INVALID COMPANY ID</v>
      </c>
      <c r="DZ445" t="str">
        <f>_xll.SNL.Clients.Office.Excel.Functions.SPG(DW445, "SP_COUNTRY_NAME")</f>
        <v>#INVALID COMPANY ID</v>
      </c>
      <c r="EE445" t="str">
        <f>_xll.SNL.Clients.Office.Excel.Functions.SPG(EB445, "SP_COUNTRY_NAME")</f>
        <v>#INVALID COMPANY ID</v>
      </c>
      <c r="EF445" t="s">
        <v>747</v>
      </c>
      <c r="EG445">
        <v>4230198</v>
      </c>
      <c r="EH445" t="s">
        <v>398</v>
      </c>
      <c r="EI445" s="11">
        <v>0</v>
      </c>
      <c r="EJ445" t="str">
        <f>_xll.SNL.Clients.Office.Excel.Functions.SPG(EG445, "SP_COUNTRY_NAME")</f>
        <v>South Africa</v>
      </c>
      <c r="EO445" t="str">
        <f>_xll.SNL.Clients.Office.Excel.Functions.SPG(EL445, "SP_COUNTRY_NAME")</f>
        <v>#INVALID COMPANY ID</v>
      </c>
      <c r="ET445" t="str">
        <f>_xll.SNL.Clients.Office.Excel.Functions.SPG(EQ445, "SP_COUNTRY_NAME")</f>
        <v>#INVALID COMPANY ID</v>
      </c>
      <c r="EY445" t="str">
        <f>_xll.SNL.Clients.Office.Excel.Functions.SPG(EV445, "SP_COUNTRY_NAME")</f>
        <v>#INVALID COMPANY ID</v>
      </c>
      <c r="EZ445" t="s">
        <v>1557</v>
      </c>
      <c r="FA445">
        <v>4118513</v>
      </c>
      <c r="FB445" t="s">
        <v>398</v>
      </c>
      <c r="FC445" s="11">
        <v>0</v>
      </c>
      <c r="FD445" t="str">
        <f>_xll.SNL.Clients.Office.Excel.Functions.SPG(FA445, "SP_COUNTRY_NAME")</f>
        <v>USA</v>
      </c>
      <c r="FE445" t="s">
        <v>1557</v>
      </c>
      <c r="FF445">
        <v>4118513</v>
      </c>
      <c r="FG445" t="s">
        <v>398</v>
      </c>
      <c r="FH445" s="11">
        <v>0</v>
      </c>
      <c r="FI445" t="str">
        <f>_xll.SNL.Clients.Office.Excel.Functions.SPG(FF445, "SP_COUNTRY_NAME")</f>
        <v>USA</v>
      </c>
      <c r="FJ445" t="s">
        <v>1841</v>
      </c>
      <c r="FK445">
        <v>16880954</v>
      </c>
      <c r="FL445" t="s">
        <v>398</v>
      </c>
      <c r="FM445" s="11">
        <v>0</v>
      </c>
      <c r="FN445" t="str">
        <f>_xll.SNL.Clients.Office.Excel.Functions.SPG(FK445, "SP_COUNTRY_NAME")</f>
        <v>USA</v>
      </c>
      <c r="FS445" t="str">
        <f>_xll.SNL.Clients.Office.Excel.Functions.SPG(FP445, "SP_COUNTRY_NAME")</f>
        <v>#INVALID COMPANY ID</v>
      </c>
      <c r="FT445" t="s">
        <v>747</v>
      </c>
      <c r="FU445">
        <v>4230198</v>
      </c>
      <c r="FV445" t="s">
        <v>398</v>
      </c>
      <c r="FW445" s="11">
        <v>0</v>
      </c>
      <c r="FX445" t="str">
        <f>_xll.SNL.Clients.Office.Excel.Functions.SPG(FU445, "SP_COUNTRY_NAME")</f>
        <v>South Africa</v>
      </c>
      <c r="GC445" t="str">
        <f>_xll.SNL.Clients.Office.Excel.Functions.SPG(FZ445, "SP_COUNTRY_NAME")</f>
        <v>#INVALID COMPANY ID</v>
      </c>
      <c r="GH445" t="str">
        <f>_xll.SNL.Clients.Office.Excel.Functions.SPG(GE445, "SP_COUNTRY_NAME")</f>
        <v>#INVALID COMPANY ID</v>
      </c>
      <c r="GM445" t="str">
        <f>_xll.SNL.Clients.Office.Excel.Functions.SPG(GJ445, "SP_COUNTRY_NAME")</f>
        <v>#INVALID COMPANY ID</v>
      </c>
      <c r="GR445" t="str">
        <f>_xll.SNL.Clients.Office.Excel.Functions.SPG(GO445, "SP_COUNTRY_NAME")</f>
        <v>#INVALID COMPANY ID</v>
      </c>
      <c r="GW445" t="str">
        <f>_xll.SNL.Clients.Office.Excel.Functions.SPG(GT445, "SP_COUNTRY_NAME")</f>
        <v>#INVALID COMPANY ID</v>
      </c>
      <c r="HB445" t="str">
        <f>_xll.SNL.Clients.Office.Excel.Functions.SPG(GY445, "SP_COUNTRY_NAME")</f>
        <v>#INVALID COMPANY ID</v>
      </c>
      <c r="HC445" t="s">
        <v>1841</v>
      </c>
      <c r="HD445">
        <v>16880954</v>
      </c>
      <c r="HE445" t="s">
        <v>398</v>
      </c>
      <c r="HF445" s="11">
        <v>0</v>
      </c>
      <c r="HG445" t="str">
        <f>_xll.SNL.Clients.Office.Excel.Functions.SPG(HD445, "SP_COUNTRY_NAME")</f>
        <v>USA</v>
      </c>
      <c r="HL445" t="str">
        <f>_xll.SNL.Clients.Office.Excel.Functions.SPG(HI445, "SP_COUNTRY_NAME")</f>
        <v>#INVALID COMPANY ID</v>
      </c>
      <c r="HQ445" t="str">
        <f>_xll.SNL.Clients.Office.Excel.Functions.SPG(HN445, "SP_COUNTRY_NAME")</f>
        <v>#INVALID COMPANY ID</v>
      </c>
      <c r="HR445" t="s">
        <v>1841</v>
      </c>
      <c r="HS445">
        <v>16880954</v>
      </c>
      <c r="HT445" t="s">
        <v>398</v>
      </c>
      <c r="HU445" s="11">
        <v>0</v>
      </c>
      <c r="HV445" t="str">
        <f>_xll.SNL.Clients.Office.Excel.Functions.SPG(HS445, "SP_COUNTRY_NAME")</f>
        <v>USA</v>
      </c>
      <c r="HW445" t="s">
        <v>747</v>
      </c>
      <c r="HX445">
        <v>4230198</v>
      </c>
      <c r="HY445" t="s">
        <v>398</v>
      </c>
      <c r="HZ445" s="11">
        <v>0</v>
      </c>
      <c r="IA445" t="str">
        <f>_xll.SNL.Clients.Office.Excel.Functions.SPG(HX445, "SP_COUNTRY_NAME")</f>
        <v>South Africa</v>
      </c>
      <c r="IF445" t="str">
        <f>_xll.SNL.Clients.Office.Excel.Functions.SPG(IC445, "SP_COUNTRY_NAME")</f>
        <v>#INVALID COMPANY ID</v>
      </c>
      <c r="IK445" t="str">
        <f>_xll.SNL.Clients.Office.Excel.Functions.SPG(IH445, "SP_COUNTRY_NAME")</f>
        <v>#INVALID COMPANY ID</v>
      </c>
      <c r="IP445" t="str">
        <f>_xll.SNL.Clients.Office.Excel.Functions.SPG(IM445, "SP_COUNTRY_NAME")</f>
        <v>#INVALID COMPANY ID</v>
      </c>
      <c r="IU445" t="str">
        <f>_xll.SNL.Clients.Office.Excel.Functions.SPG(IR445, "SP_COUNTRY_NAME")</f>
        <v>#INVALID COMPANY ID</v>
      </c>
      <c r="IZ445" t="str">
        <f>_xll.SNL.Clients.Office.Excel.Functions.SPG(IW445, "SP_COUNTRY_NAME")</f>
        <v>#INVALID COMPANY ID</v>
      </c>
      <c r="JE445" t="str">
        <f>_xll.SNL.Clients.Office.Excel.Functions.SPG(JB445, "SP_COUNTRY_NAME")</f>
        <v>#INVALID COMPANY ID</v>
      </c>
      <c r="JJ445" t="str">
        <f>_xll.SNL.Clients.Office.Excel.Functions.SPG(JG445, "SP_COUNTRY_NAME")</f>
        <v>#INVALID COMPANY ID</v>
      </c>
      <c r="JK445" t="s">
        <v>1557</v>
      </c>
      <c r="JL445">
        <v>4118513</v>
      </c>
      <c r="JM445" t="s">
        <v>398</v>
      </c>
      <c r="JN445" s="11">
        <v>0</v>
      </c>
      <c r="JO445" t="str">
        <f>_xll.SNL.Clients.Office.Excel.Functions.SPG(JL445, "SP_COUNTRY_NAME")</f>
        <v>USA</v>
      </c>
      <c r="JT445" t="str">
        <f>_xll.SNL.Clients.Office.Excel.Functions.SPG(JQ445, "SP_COUNTRY_NAME")</f>
        <v>#INVALID COMPANY ID</v>
      </c>
      <c r="JY445" t="str">
        <f>_xll.SNL.Clients.Office.Excel.Functions.SPG(JV445, "SP_COUNTRY_NAME")</f>
        <v>#INVALID COMPANY ID</v>
      </c>
      <c r="JZ445" t="s">
        <v>1841</v>
      </c>
      <c r="KA445">
        <v>16880954</v>
      </c>
      <c r="KB445" t="s">
        <v>398</v>
      </c>
      <c r="KC445" s="11">
        <v>0</v>
      </c>
      <c r="KD445" t="str">
        <f>_xll.SNL.Clients.Office.Excel.Functions.SPG(KA445, "SP_COUNTRY_NAME")</f>
        <v>USA</v>
      </c>
      <c r="KI445" t="str">
        <f>_xll.SNL.Clients.Office.Excel.Functions.SPG(KF445, "SP_COUNTRY_NAME")</f>
        <v>#INVALID COMPANY ID</v>
      </c>
      <c r="KN445" t="str">
        <f>_xll.SNL.Clients.Office.Excel.Functions.SPG(KK445, "SP_COUNTRY_NAME")</f>
        <v>#INVALID COMPANY ID</v>
      </c>
    </row>
    <row r="446" spans="5:300" x14ac:dyDescent="0.35">
      <c r="E446" t="str">
        <f>_xll.SNL.Clients.Office.Excel.Functions.SPG(B446, "SP_COUNTRY_NAME")</f>
        <v>#INVALID COMPANY ID</v>
      </c>
      <c r="J446" t="str">
        <f>_xll.SNL.Clients.Office.Excel.Functions.SPG(G446, "SP_COUNTRY_NAME")</f>
        <v>#INVALID COMPANY ID</v>
      </c>
      <c r="O446" t="str">
        <f>_xll.SNL.Clients.Office.Excel.Functions.SPG(L446, "SP_COUNTRY_NAME")</f>
        <v>#INVALID COMPANY ID</v>
      </c>
      <c r="P446" t="s">
        <v>774</v>
      </c>
      <c r="Q446">
        <v>19814121</v>
      </c>
      <c r="R446" t="s">
        <v>398</v>
      </c>
      <c r="S446" s="11">
        <v>0</v>
      </c>
      <c r="T446" t="str">
        <f>_xll.SNL.Clients.Office.Excel.Functions.SPG(Q446, "SP_COUNTRY_NAME")</f>
        <v>South Africa</v>
      </c>
      <c r="Y446" t="str">
        <f>_xll.SNL.Clients.Office.Excel.Functions.SPG(V446, "SP_COUNTRY_NAME")</f>
        <v>#INVALID COMPANY ID</v>
      </c>
      <c r="AD446" t="str">
        <f>_xll.SNL.Clients.Office.Excel.Functions.SPG(AA446, "SP_COUNTRY_NAME")</f>
        <v>#INVALID COMPANY ID</v>
      </c>
      <c r="AI446" t="str">
        <f>_xll.SNL.Clients.Office.Excel.Functions.SPG(AF446, "SP_COUNTRY_NAME")</f>
        <v>#INVALID COMPANY ID</v>
      </c>
      <c r="AJ446" t="s">
        <v>774</v>
      </c>
      <c r="AK446">
        <v>19814121</v>
      </c>
      <c r="AL446" t="s">
        <v>398</v>
      </c>
      <c r="AM446" s="11">
        <v>0</v>
      </c>
      <c r="AN446" t="str">
        <f>_xll.SNL.Clients.Office.Excel.Functions.SPG(AK446, "SP_COUNTRY_NAME")</f>
        <v>South Africa</v>
      </c>
      <c r="AS446" t="str">
        <f>_xll.SNL.Clients.Office.Excel.Functions.SPG(AP446, "SP_COUNTRY_NAME")</f>
        <v>#INVALID COMPANY ID</v>
      </c>
      <c r="AX446" t="str">
        <f>_xll.SNL.Clients.Office.Excel.Functions.SPG(AU446, "SP_COUNTRY_NAME")</f>
        <v>#INVALID COMPANY ID</v>
      </c>
      <c r="BC446" t="str">
        <f>_xll.SNL.Clients.Office.Excel.Functions.SPG(AZ446, "SP_COUNTRY_NAME")</f>
        <v>#INVALID COMPANY ID</v>
      </c>
      <c r="BH446" t="str">
        <f>_xll.SNL.Clients.Office.Excel.Functions.SPG(BE446, "SP_COUNTRY_NAME")</f>
        <v>#INVALID COMPANY ID</v>
      </c>
      <c r="BM446" t="str">
        <f>_xll.SNL.Clients.Office.Excel.Functions.SPG(BJ446, "SP_COUNTRY_NAME")</f>
        <v>#INVALID COMPANY ID</v>
      </c>
      <c r="BR446" t="str">
        <f>_xll.SNL.Clients.Office.Excel.Functions.SPG(BO446, "SP_COUNTRY_NAME")</f>
        <v>#INVALID COMPANY ID</v>
      </c>
      <c r="BW446" t="str">
        <f>_xll.SNL.Clients.Office.Excel.Functions.SPG(BT446, "SP_COUNTRY_NAME")</f>
        <v>#INVALID COMPANY ID</v>
      </c>
      <c r="BX446" t="s">
        <v>1842</v>
      </c>
      <c r="BY446">
        <v>4115708</v>
      </c>
      <c r="BZ446" t="s">
        <v>398</v>
      </c>
      <c r="CA446" s="11">
        <v>0</v>
      </c>
      <c r="CB446" t="str">
        <f>_xll.SNL.Clients.Office.Excel.Functions.SPG(BY446, "SP_COUNTRY_NAME")</f>
        <v>Canada</v>
      </c>
      <c r="CC446" t="s">
        <v>1558</v>
      </c>
      <c r="CD446">
        <v>6486334</v>
      </c>
      <c r="CE446" t="s">
        <v>398</v>
      </c>
      <c r="CF446" s="11">
        <v>0</v>
      </c>
      <c r="CG446" t="str">
        <f>_xll.SNL.Clients.Office.Excel.Functions.SPG(CD446, "SP_COUNTRY_NAME")</f>
        <v>Brazil</v>
      </c>
      <c r="CH446" t="s">
        <v>1842</v>
      </c>
      <c r="CI446">
        <v>4115708</v>
      </c>
      <c r="CJ446" t="s">
        <v>398</v>
      </c>
      <c r="CK446" s="11">
        <v>0</v>
      </c>
      <c r="CL446" t="str">
        <f>_xll.SNL.Clients.Office.Excel.Functions.SPG(CI446, "SP_COUNTRY_NAME")</f>
        <v>Canada</v>
      </c>
      <c r="CQ446" t="str">
        <f>_xll.SNL.Clients.Office.Excel.Functions.SPG(CN446, "SP_COUNTRY_NAME")</f>
        <v>#INVALID COMPANY ID</v>
      </c>
      <c r="CV446" t="str">
        <f>_xll.SNL.Clients.Office.Excel.Functions.SPG(CS446, "SP_COUNTRY_NAME")</f>
        <v>#INVALID COMPANY ID</v>
      </c>
      <c r="CW446" t="s">
        <v>1842</v>
      </c>
      <c r="CX446">
        <v>4115708</v>
      </c>
      <c r="CY446" t="s">
        <v>398</v>
      </c>
      <c r="CZ446" s="11">
        <v>0</v>
      </c>
      <c r="DA446" t="str">
        <f>_xll.SNL.Clients.Office.Excel.Functions.SPG(CX446, "SP_COUNTRY_NAME")</f>
        <v>Canada</v>
      </c>
      <c r="DF446" t="str">
        <f>_xll.SNL.Clients.Office.Excel.Functions.SPG(DC446, "SP_COUNTRY_NAME")</f>
        <v>#INVALID COMPANY ID</v>
      </c>
      <c r="DK446" t="str">
        <f>_xll.SNL.Clients.Office.Excel.Functions.SPG(DH446, "SP_COUNTRY_NAME")</f>
        <v>#INVALID COMPANY ID</v>
      </c>
      <c r="DP446" t="str">
        <f>_xll.SNL.Clients.Office.Excel.Functions.SPG(DM446, "SP_COUNTRY_NAME")</f>
        <v>#INVALID COMPANY ID</v>
      </c>
      <c r="DU446" t="str">
        <f>_xll.SNL.Clients.Office.Excel.Functions.SPG(DR446, "SP_COUNTRY_NAME")</f>
        <v>#INVALID COMPANY ID</v>
      </c>
      <c r="DZ446" t="str">
        <f>_xll.SNL.Clients.Office.Excel.Functions.SPG(DW446, "SP_COUNTRY_NAME")</f>
        <v>#INVALID COMPANY ID</v>
      </c>
      <c r="EE446" t="str">
        <f>_xll.SNL.Clients.Office.Excel.Functions.SPG(EB446, "SP_COUNTRY_NAME")</f>
        <v>#INVALID COMPANY ID</v>
      </c>
      <c r="EF446" t="s">
        <v>616</v>
      </c>
      <c r="EG446">
        <v>4378744</v>
      </c>
      <c r="EH446" t="s">
        <v>398</v>
      </c>
      <c r="EI446" s="11">
        <v>0</v>
      </c>
      <c r="EJ446" t="str">
        <f>_xll.SNL.Clients.Office.Excel.Functions.SPG(EG446, "SP_COUNTRY_NAME")</f>
        <v>Poland</v>
      </c>
      <c r="EO446" t="str">
        <f>_xll.SNL.Clients.Office.Excel.Functions.SPG(EL446, "SP_COUNTRY_NAME")</f>
        <v>#INVALID COMPANY ID</v>
      </c>
      <c r="ET446" t="str">
        <f>_xll.SNL.Clients.Office.Excel.Functions.SPG(EQ446, "SP_COUNTRY_NAME")</f>
        <v>#INVALID COMPANY ID</v>
      </c>
      <c r="EY446" t="str">
        <f>_xll.SNL.Clients.Office.Excel.Functions.SPG(EV446, "SP_COUNTRY_NAME")</f>
        <v>#INVALID COMPANY ID</v>
      </c>
      <c r="EZ446" t="s">
        <v>1558</v>
      </c>
      <c r="FA446">
        <v>6486334</v>
      </c>
      <c r="FB446" t="s">
        <v>398</v>
      </c>
      <c r="FC446" s="11">
        <v>0</v>
      </c>
      <c r="FD446" t="str">
        <f>_xll.SNL.Clients.Office.Excel.Functions.SPG(FA446, "SP_COUNTRY_NAME")</f>
        <v>Brazil</v>
      </c>
      <c r="FE446" t="s">
        <v>1558</v>
      </c>
      <c r="FF446">
        <v>6486334</v>
      </c>
      <c r="FG446" t="s">
        <v>398</v>
      </c>
      <c r="FH446" s="11">
        <v>0</v>
      </c>
      <c r="FI446" t="str">
        <f>_xll.SNL.Clients.Office.Excel.Functions.SPG(FF446, "SP_COUNTRY_NAME")</f>
        <v>Brazil</v>
      </c>
      <c r="FJ446" t="s">
        <v>1842</v>
      </c>
      <c r="FK446">
        <v>4115708</v>
      </c>
      <c r="FL446" t="s">
        <v>398</v>
      </c>
      <c r="FM446" s="11">
        <v>0</v>
      </c>
      <c r="FN446" t="str">
        <f>_xll.SNL.Clients.Office.Excel.Functions.SPG(FK446, "SP_COUNTRY_NAME")</f>
        <v>Canada</v>
      </c>
      <c r="FS446" t="str">
        <f>_xll.SNL.Clients.Office.Excel.Functions.SPG(FP446, "SP_COUNTRY_NAME")</f>
        <v>#INVALID COMPANY ID</v>
      </c>
      <c r="FT446" t="s">
        <v>616</v>
      </c>
      <c r="FU446">
        <v>4378744</v>
      </c>
      <c r="FV446" t="s">
        <v>398</v>
      </c>
      <c r="FW446" s="11">
        <v>0</v>
      </c>
      <c r="FX446" t="str">
        <f>_xll.SNL.Clients.Office.Excel.Functions.SPG(FU446, "SP_COUNTRY_NAME")</f>
        <v>Poland</v>
      </c>
      <c r="GC446" t="str">
        <f>_xll.SNL.Clients.Office.Excel.Functions.SPG(FZ446, "SP_COUNTRY_NAME")</f>
        <v>#INVALID COMPANY ID</v>
      </c>
      <c r="GH446" t="str">
        <f>_xll.SNL.Clients.Office.Excel.Functions.SPG(GE446, "SP_COUNTRY_NAME")</f>
        <v>#INVALID COMPANY ID</v>
      </c>
      <c r="GM446" t="str">
        <f>_xll.SNL.Clients.Office.Excel.Functions.SPG(GJ446, "SP_COUNTRY_NAME")</f>
        <v>#INVALID COMPANY ID</v>
      </c>
      <c r="GR446" t="str">
        <f>_xll.SNL.Clients.Office.Excel.Functions.SPG(GO446, "SP_COUNTRY_NAME")</f>
        <v>#INVALID COMPANY ID</v>
      </c>
      <c r="GW446" t="str">
        <f>_xll.SNL.Clients.Office.Excel.Functions.SPG(GT446, "SP_COUNTRY_NAME")</f>
        <v>#INVALID COMPANY ID</v>
      </c>
      <c r="HB446" t="str">
        <f>_xll.SNL.Clients.Office.Excel.Functions.SPG(GY446, "SP_COUNTRY_NAME")</f>
        <v>#INVALID COMPANY ID</v>
      </c>
      <c r="HC446" t="s">
        <v>1842</v>
      </c>
      <c r="HD446">
        <v>4115708</v>
      </c>
      <c r="HE446" t="s">
        <v>398</v>
      </c>
      <c r="HF446" s="11">
        <v>0</v>
      </c>
      <c r="HG446" t="str">
        <f>_xll.SNL.Clients.Office.Excel.Functions.SPG(HD446, "SP_COUNTRY_NAME")</f>
        <v>Canada</v>
      </c>
      <c r="HL446" t="str">
        <f>_xll.SNL.Clients.Office.Excel.Functions.SPG(HI446, "SP_COUNTRY_NAME")</f>
        <v>#INVALID COMPANY ID</v>
      </c>
      <c r="HQ446" t="str">
        <f>_xll.SNL.Clients.Office.Excel.Functions.SPG(HN446, "SP_COUNTRY_NAME")</f>
        <v>#INVALID COMPANY ID</v>
      </c>
      <c r="HR446" t="s">
        <v>1842</v>
      </c>
      <c r="HS446">
        <v>4115708</v>
      </c>
      <c r="HT446" t="s">
        <v>398</v>
      </c>
      <c r="HU446" s="11">
        <v>0</v>
      </c>
      <c r="HV446" t="str">
        <f>_xll.SNL.Clients.Office.Excel.Functions.SPG(HS446, "SP_COUNTRY_NAME")</f>
        <v>Canada</v>
      </c>
      <c r="HW446" t="s">
        <v>616</v>
      </c>
      <c r="HX446">
        <v>4378744</v>
      </c>
      <c r="HY446" t="s">
        <v>398</v>
      </c>
      <c r="HZ446" s="11">
        <v>0</v>
      </c>
      <c r="IA446" t="str">
        <f>_xll.SNL.Clients.Office.Excel.Functions.SPG(HX446, "SP_COUNTRY_NAME")</f>
        <v>Poland</v>
      </c>
      <c r="IF446" t="str">
        <f>_xll.SNL.Clients.Office.Excel.Functions.SPG(IC446, "SP_COUNTRY_NAME")</f>
        <v>#INVALID COMPANY ID</v>
      </c>
      <c r="IK446" t="str">
        <f>_xll.SNL.Clients.Office.Excel.Functions.SPG(IH446, "SP_COUNTRY_NAME")</f>
        <v>#INVALID COMPANY ID</v>
      </c>
      <c r="IP446" t="str">
        <f>_xll.SNL.Clients.Office.Excel.Functions.SPG(IM446, "SP_COUNTRY_NAME")</f>
        <v>#INVALID COMPANY ID</v>
      </c>
      <c r="IU446" t="str">
        <f>_xll.SNL.Clients.Office.Excel.Functions.SPG(IR446, "SP_COUNTRY_NAME")</f>
        <v>#INVALID COMPANY ID</v>
      </c>
      <c r="IZ446" t="str">
        <f>_xll.SNL.Clients.Office.Excel.Functions.SPG(IW446, "SP_COUNTRY_NAME")</f>
        <v>#INVALID COMPANY ID</v>
      </c>
      <c r="JE446" t="str">
        <f>_xll.SNL.Clients.Office.Excel.Functions.SPG(JB446, "SP_COUNTRY_NAME")</f>
        <v>#INVALID COMPANY ID</v>
      </c>
      <c r="JJ446" t="str">
        <f>_xll.SNL.Clients.Office.Excel.Functions.SPG(JG446, "SP_COUNTRY_NAME")</f>
        <v>#INVALID COMPANY ID</v>
      </c>
      <c r="JK446" t="s">
        <v>1558</v>
      </c>
      <c r="JL446">
        <v>6486334</v>
      </c>
      <c r="JM446" t="s">
        <v>398</v>
      </c>
      <c r="JN446" s="11">
        <v>0</v>
      </c>
      <c r="JO446" t="str">
        <f>_xll.SNL.Clients.Office.Excel.Functions.SPG(JL446, "SP_COUNTRY_NAME")</f>
        <v>Brazil</v>
      </c>
      <c r="JT446" t="str">
        <f>_xll.SNL.Clients.Office.Excel.Functions.SPG(JQ446, "SP_COUNTRY_NAME")</f>
        <v>#INVALID COMPANY ID</v>
      </c>
      <c r="JY446" t="str">
        <f>_xll.SNL.Clients.Office.Excel.Functions.SPG(JV446, "SP_COUNTRY_NAME")</f>
        <v>#INVALID COMPANY ID</v>
      </c>
      <c r="JZ446" t="s">
        <v>1842</v>
      </c>
      <c r="KA446">
        <v>4115708</v>
      </c>
      <c r="KB446" t="s">
        <v>398</v>
      </c>
      <c r="KC446" s="11">
        <v>0</v>
      </c>
      <c r="KD446" t="str">
        <f>_xll.SNL.Clients.Office.Excel.Functions.SPG(KA446, "SP_COUNTRY_NAME")</f>
        <v>Canada</v>
      </c>
      <c r="KI446" t="str">
        <f>_xll.SNL.Clients.Office.Excel.Functions.SPG(KF446, "SP_COUNTRY_NAME")</f>
        <v>#INVALID COMPANY ID</v>
      </c>
      <c r="KN446" t="str">
        <f>_xll.SNL.Clients.Office.Excel.Functions.SPG(KK446, "SP_COUNTRY_NAME")</f>
        <v>#INVALID COMPANY ID</v>
      </c>
    </row>
    <row r="447" spans="5:300" x14ac:dyDescent="0.35">
      <c r="E447" t="str">
        <f>_xll.SNL.Clients.Office.Excel.Functions.SPG(B447, "SP_COUNTRY_NAME")</f>
        <v>#INVALID COMPANY ID</v>
      </c>
      <c r="J447" t="str">
        <f>_xll.SNL.Clients.Office.Excel.Functions.SPG(G447, "SP_COUNTRY_NAME")</f>
        <v>#INVALID COMPANY ID</v>
      </c>
      <c r="O447" t="str">
        <f>_xll.SNL.Clients.Office.Excel.Functions.SPG(L447, "SP_COUNTRY_NAME")</f>
        <v>#INVALID COMPANY ID</v>
      </c>
      <c r="P447" t="s">
        <v>1196</v>
      </c>
      <c r="Q447">
        <v>4182942</v>
      </c>
      <c r="R447" t="s">
        <v>398</v>
      </c>
      <c r="S447" s="11">
        <v>0</v>
      </c>
      <c r="T447" t="str">
        <f>_xll.SNL.Clients.Office.Excel.Functions.SPG(Q447, "SP_COUNTRY_NAME")</f>
        <v>Switzerland</v>
      </c>
      <c r="Y447" t="str">
        <f>_xll.SNL.Clients.Office.Excel.Functions.SPG(V447, "SP_COUNTRY_NAME")</f>
        <v>#INVALID COMPANY ID</v>
      </c>
      <c r="AD447" t="str">
        <f>_xll.SNL.Clients.Office.Excel.Functions.SPG(AA447, "SP_COUNTRY_NAME")</f>
        <v>#INVALID COMPANY ID</v>
      </c>
      <c r="AI447" t="str">
        <f>_xll.SNL.Clients.Office.Excel.Functions.SPG(AF447, "SP_COUNTRY_NAME")</f>
        <v>#INVALID COMPANY ID</v>
      </c>
      <c r="AJ447" t="s">
        <v>1196</v>
      </c>
      <c r="AK447">
        <v>4182942</v>
      </c>
      <c r="AL447" t="s">
        <v>398</v>
      </c>
      <c r="AM447" s="11">
        <v>0</v>
      </c>
      <c r="AN447" t="str">
        <f>_xll.SNL.Clients.Office.Excel.Functions.SPG(AK447, "SP_COUNTRY_NAME")</f>
        <v>Switzerland</v>
      </c>
      <c r="AS447" t="str">
        <f>_xll.SNL.Clients.Office.Excel.Functions.SPG(AP447, "SP_COUNTRY_NAME")</f>
        <v>#INVALID COMPANY ID</v>
      </c>
      <c r="AX447" t="str">
        <f>_xll.SNL.Clients.Office.Excel.Functions.SPG(AU447, "SP_COUNTRY_NAME")</f>
        <v>#INVALID COMPANY ID</v>
      </c>
      <c r="BC447" t="str">
        <f>_xll.SNL.Clients.Office.Excel.Functions.SPG(AZ447, "SP_COUNTRY_NAME")</f>
        <v>#INVALID COMPANY ID</v>
      </c>
      <c r="BH447" t="str">
        <f>_xll.SNL.Clients.Office.Excel.Functions.SPG(BE447, "SP_COUNTRY_NAME")</f>
        <v>#INVALID COMPANY ID</v>
      </c>
      <c r="BM447" t="str">
        <f>_xll.SNL.Clients.Office.Excel.Functions.SPG(BJ447, "SP_COUNTRY_NAME")</f>
        <v>#INVALID COMPANY ID</v>
      </c>
      <c r="BR447" t="str">
        <f>_xll.SNL.Clients.Office.Excel.Functions.SPG(BO447, "SP_COUNTRY_NAME")</f>
        <v>#INVALID COMPANY ID</v>
      </c>
      <c r="BW447" t="str">
        <f>_xll.SNL.Clients.Office.Excel.Functions.SPG(BT447, "SP_COUNTRY_NAME")</f>
        <v>#INVALID COMPANY ID</v>
      </c>
      <c r="BX447" t="s">
        <v>1843</v>
      </c>
      <c r="BY447">
        <v>4028556</v>
      </c>
      <c r="BZ447" t="s">
        <v>398</v>
      </c>
      <c r="CA447" s="11">
        <v>0</v>
      </c>
      <c r="CB447" t="str">
        <f>_xll.SNL.Clients.Office.Excel.Functions.SPG(BY447, "SP_COUNTRY_NAME")</f>
        <v>USA</v>
      </c>
      <c r="CC447" t="s">
        <v>1559</v>
      </c>
      <c r="CD447">
        <v>15092837</v>
      </c>
      <c r="CE447" t="s">
        <v>398</v>
      </c>
      <c r="CF447" s="11">
        <v>0</v>
      </c>
      <c r="CG447" t="str">
        <f>_xll.SNL.Clients.Office.Excel.Functions.SPG(CD447, "SP_COUNTRY_NAME")</f>
        <v>USA</v>
      </c>
      <c r="CH447" t="s">
        <v>1843</v>
      </c>
      <c r="CI447">
        <v>4028556</v>
      </c>
      <c r="CJ447" t="s">
        <v>398</v>
      </c>
      <c r="CK447" s="11">
        <v>0</v>
      </c>
      <c r="CL447" t="str">
        <f>_xll.SNL.Clients.Office.Excel.Functions.SPG(CI447, "SP_COUNTRY_NAME")</f>
        <v>USA</v>
      </c>
      <c r="CQ447" t="str">
        <f>_xll.SNL.Clients.Office.Excel.Functions.SPG(CN447, "SP_COUNTRY_NAME")</f>
        <v>#INVALID COMPANY ID</v>
      </c>
      <c r="CV447" t="str">
        <f>_xll.SNL.Clients.Office.Excel.Functions.SPG(CS447, "SP_COUNTRY_NAME")</f>
        <v>#INVALID COMPANY ID</v>
      </c>
      <c r="CW447" t="s">
        <v>1843</v>
      </c>
      <c r="CX447">
        <v>4028556</v>
      </c>
      <c r="CY447" t="s">
        <v>398</v>
      </c>
      <c r="CZ447" s="11">
        <v>0</v>
      </c>
      <c r="DA447" t="str">
        <f>_xll.SNL.Clients.Office.Excel.Functions.SPG(CX447, "SP_COUNTRY_NAME")</f>
        <v>USA</v>
      </c>
      <c r="DF447" t="str">
        <f>_xll.SNL.Clients.Office.Excel.Functions.SPG(DC447, "SP_COUNTRY_NAME")</f>
        <v>#INVALID COMPANY ID</v>
      </c>
      <c r="DK447" t="str">
        <f>_xll.SNL.Clients.Office.Excel.Functions.SPG(DH447, "SP_COUNTRY_NAME")</f>
        <v>#INVALID COMPANY ID</v>
      </c>
      <c r="DP447" t="str">
        <f>_xll.SNL.Clients.Office.Excel.Functions.SPG(DM447, "SP_COUNTRY_NAME")</f>
        <v>#INVALID COMPANY ID</v>
      </c>
      <c r="DU447" t="str">
        <f>_xll.SNL.Clients.Office.Excel.Functions.SPG(DR447, "SP_COUNTRY_NAME")</f>
        <v>#INVALID COMPANY ID</v>
      </c>
      <c r="DZ447" t="str">
        <f>_xll.SNL.Clients.Office.Excel.Functions.SPG(DW447, "SP_COUNTRY_NAME")</f>
        <v>#INVALID COMPANY ID</v>
      </c>
      <c r="EE447" t="str">
        <f>_xll.SNL.Clients.Office.Excel.Functions.SPG(EB447, "SP_COUNTRY_NAME")</f>
        <v>#INVALID COMPANY ID</v>
      </c>
      <c r="EF447" t="s">
        <v>1451</v>
      </c>
      <c r="EG447">
        <v>5850609</v>
      </c>
      <c r="EH447" t="s">
        <v>398</v>
      </c>
      <c r="EI447" s="11">
        <v>0</v>
      </c>
      <c r="EJ447" t="str">
        <f>_xll.SNL.Clients.Office.Excel.Functions.SPG(EG447, "SP_COUNTRY_NAME")</f>
        <v>Germany</v>
      </c>
      <c r="EO447" t="str">
        <f>_xll.SNL.Clients.Office.Excel.Functions.SPG(EL447, "SP_COUNTRY_NAME")</f>
        <v>#INVALID COMPANY ID</v>
      </c>
      <c r="ET447" t="str">
        <f>_xll.SNL.Clients.Office.Excel.Functions.SPG(EQ447, "SP_COUNTRY_NAME")</f>
        <v>#INVALID COMPANY ID</v>
      </c>
      <c r="EY447" t="str">
        <f>_xll.SNL.Clients.Office.Excel.Functions.SPG(EV447, "SP_COUNTRY_NAME")</f>
        <v>#INVALID COMPANY ID</v>
      </c>
      <c r="EZ447" t="s">
        <v>1559</v>
      </c>
      <c r="FA447">
        <v>15092837</v>
      </c>
      <c r="FB447" t="s">
        <v>398</v>
      </c>
      <c r="FC447" s="11">
        <v>0</v>
      </c>
      <c r="FD447" t="str">
        <f>_xll.SNL.Clients.Office.Excel.Functions.SPG(FA447, "SP_COUNTRY_NAME")</f>
        <v>USA</v>
      </c>
      <c r="FE447" t="s">
        <v>1559</v>
      </c>
      <c r="FF447">
        <v>15092837</v>
      </c>
      <c r="FG447" t="s">
        <v>398</v>
      </c>
      <c r="FH447" s="11">
        <v>0</v>
      </c>
      <c r="FI447" t="str">
        <f>_xll.SNL.Clients.Office.Excel.Functions.SPG(FF447, "SP_COUNTRY_NAME")</f>
        <v>USA</v>
      </c>
      <c r="FJ447" t="s">
        <v>1843</v>
      </c>
      <c r="FK447">
        <v>4028556</v>
      </c>
      <c r="FL447" t="s">
        <v>398</v>
      </c>
      <c r="FM447" s="11">
        <v>0</v>
      </c>
      <c r="FN447" t="str">
        <f>_xll.SNL.Clients.Office.Excel.Functions.SPG(FK447, "SP_COUNTRY_NAME")</f>
        <v>USA</v>
      </c>
      <c r="FS447" t="str">
        <f>_xll.SNL.Clients.Office.Excel.Functions.SPG(FP447, "SP_COUNTRY_NAME")</f>
        <v>#INVALID COMPANY ID</v>
      </c>
      <c r="FT447" t="s">
        <v>1451</v>
      </c>
      <c r="FU447">
        <v>5850609</v>
      </c>
      <c r="FV447" t="s">
        <v>398</v>
      </c>
      <c r="FW447" s="11">
        <v>0</v>
      </c>
      <c r="FX447" t="str">
        <f>_xll.SNL.Clients.Office.Excel.Functions.SPG(FU447, "SP_COUNTRY_NAME")</f>
        <v>Germany</v>
      </c>
      <c r="GC447" t="str">
        <f>_xll.SNL.Clients.Office.Excel.Functions.SPG(FZ447, "SP_COUNTRY_NAME")</f>
        <v>#INVALID COMPANY ID</v>
      </c>
      <c r="GH447" t="str">
        <f>_xll.SNL.Clients.Office.Excel.Functions.SPG(GE447, "SP_COUNTRY_NAME")</f>
        <v>#INVALID COMPANY ID</v>
      </c>
      <c r="GM447" t="str">
        <f>_xll.SNL.Clients.Office.Excel.Functions.SPG(GJ447, "SP_COUNTRY_NAME")</f>
        <v>#INVALID COMPANY ID</v>
      </c>
      <c r="GR447" t="str">
        <f>_xll.SNL.Clients.Office.Excel.Functions.SPG(GO447, "SP_COUNTRY_NAME")</f>
        <v>#INVALID COMPANY ID</v>
      </c>
      <c r="GW447" t="str">
        <f>_xll.SNL.Clients.Office.Excel.Functions.SPG(GT447, "SP_COUNTRY_NAME")</f>
        <v>#INVALID COMPANY ID</v>
      </c>
      <c r="HB447" t="str">
        <f>_xll.SNL.Clients.Office.Excel.Functions.SPG(GY447, "SP_COUNTRY_NAME")</f>
        <v>#INVALID COMPANY ID</v>
      </c>
      <c r="HC447" t="s">
        <v>1843</v>
      </c>
      <c r="HD447">
        <v>4028556</v>
      </c>
      <c r="HE447" t="s">
        <v>398</v>
      </c>
      <c r="HF447" s="11">
        <v>0</v>
      </c>
      <c r="HG447" t="str">
        <f>_xll.SNL.Clients.Office.Excel.Functions.SPG(HD447, "SP_COUNTRY_NAME")</f>
        <v>USA</v>
      </c>
      <c r="HL447" t="str">
        <f>_xll.SNL.Clients.Office.Excel.Functions.SPG(HI447, "SP_COUNTRY_NAME")</f>
        <v>#INVALID COMPANY ID</v>
      </c>
      <c r="HQ447" t="str">
        <f>_xll.SNL.Clients.Office.Excel.Functions.SPG(HN447, "SP_COUNTRY_NAME")</f>
        <v>#INVALID COMPANY ID</v>
      </c>
      <c r="HR447" t="s">
        <v>1843</v>
      </c>
      <c r="HS447">
        <v>4028556</v>
      </c>
      <c r="HT447" t="s">
        <v>398</v>
      </c>
      <c r="HU447" s="11">
        <v>0</v>
      </c>
      <c r="HV447" t="str">
        <f>_xll.SNL.Clients.Office.Excel.Functions.SPG(HS447, "SP_COUNTRY_NAME")</f>
        <v>USA</v>
      </c>
      <c r="HW447" t="s">
        <v>1451</v>
      </c>
      <c r="HX447">
        <v>5850609</v>
      </c>
      <c r="HY447" t="s">
        <v>398</v>
      </c>
      <c r="HZ447" s="11">
        <v>0</v>
      </c>
      <c r="IA447" t="str">
        <f>_xll.SNL.Clients.Office.Excel.Functions.SPG(HX447, "SP_COUNTRY_NAME")</f>
        <v>Germany</v>
      </c>
      <c r="IF447" t="str">
        <f>_xll.SNL.Clients.Office.Excel.Functions.SPG(IC447, "SP_COUNTRY_NAME")</f>
        <v>#INVALID COMPANY ID</v>
      </c>
      <c r="IK447" t="str">
        <f>_xll.SNL.Clients.Office.Excel.Functions.SPG(IH447, "SP_COUNTRY_NAME")</f>
        <v>#INVALID COMPANY ID</v>
      </c>
      <c r="IP447" t="str">
        <f>_xll.SNL.Clients.Office.Excel.Functions.SPG(IM447, "SP_COUNTRY_NAME")</f>
        <v>#INVALID COMPANY ID</v>
      </c>
      <c r="IU447" t="str">
        <f>_xll.SNL.Clients.Office.Excel.Functions.SPG(IR447, "SP_COUNTRY_NAME")</f>
        <v>#INVALID COMPANY ID</v>
      </c>
      <c r="IZ447" t="str">
        <f>_xll.SNL.Clients.Office.Excel.Functions.SPG(IW447, "SP_COUNTRY_NAME")</f>
        <v>#INVALID COMPANY ID</v>
      </c>
      <c r="JE447" t="str">
        <f>_xll.SNL.Clients.Office.Excel.Functions.SPG(JB447, "SP_COUNTRY_NAME")</f>
        <v>#INVALID COMPANY ID</v>
      </c>
      <c r="JJ447" t="str">
        <f>_xll.SNL.Clients.Office.Excel.Functions.SPG(JG447, "SP_COUNTRY_NAME")</f>
        <v>#INVALID COMPANY ID</v>
      </c>
      <c r="JK447" t="s">
        <v>1559</v>
      </c>
      <c r="JL447">
        <v>15092837</v>
      </c>
      <c r="JM447" t="s">
        <v>398</v>
      </c>
      <c r="JN447" s="11">
        <v>0</v>
      </c>
      <c r="JO447" t="str">
        <f>_xll.SNL.Clients.Office.Excel.Functions.SPG(JL447, "SP_COUNTRY_NAME")</f>
        <v>USA</v>
      </c>
      <c r="JT447" t="str">
        <f>_xll.SNL.Clients.Office.Excel.Functions.SPG(JQ447, "SP_COUNTRY_NAME")</f>
        <v>#INVALID COMPANY ID</v>
      </c>
      <c r="JY447" t="str">
        <f>_xll.SNL.Clients.Office.Excel.Functions.SPG(JV447, "SP_COUNTRY_NAME")</f>
        <v>#INVALID COMPANY ID</v>
      </c>
      <c r="JZ447" t="s">
        <v>1843</v>
      </c>
      <c r="KA447">
        <v>4028556</v>
      </c>
      <c r="KB447" t="s">
        <v>398</v>
      </c>
      <c r="KC447" s="11">
        <v>0</v>
      </c>
      <c r="KD447" t="str">
        <f>_xll.SNL.Clients.Office.Excel.Functions.SPG(KA447, "SP_COUNTRY_NAME")</f>
        <v>USA</v>
      </c>
      <c r="KI447" t="str">
        <f>_xll.SNL.Clients.Office.Excel.Functions.SPG(KF447, "SP_COUNTRY_NAME")</f>
        <v>#INVALID COMPANY ID</v>
      </c>
      <c r="KN447" t="str">
        <f>_xll.SNL.Clients.Office.Excel.Functions.SPG(KK447, "SP_COUNTRY_NAME")</f>
        <v>#INVALID COMPANY ID</v>
      </c>
    </row>
    <row r="448" spans="5:300" x14ac:dyDescent="0.35">
      <c r="E448" t="str">
        <f>_xll.SNL.Clients.Office.Excel.Functions.SPG(B448, "SP_COUNTRY_NAME")</f>
        <v>#INVALID COMPANY ID</v>
      </c>
      <c r="J448" t="str">
        <f>_xll.SNL.Clients.Office.Excel.Functions.SPG(G448, "SP_COUNTRY_NAME")</f>
        <v>#INVALID COMPANY ID</v>
      </c>
      <c r="O448" t="str">
        <f>_xll.SNL.Clients.Office.Excel.Functions.SPG(L448, "SP_COUNTRY_NAME")</f>
        <v>#INVALID COMPANY ID</v>
      </c>
      <c r="P448" t="s">
        <v>560</v>
      </c>
      <c r="Q448">
        <v>4556203</v>
      </c>
      <c r="R448" t="s">
        <v>398</v>
      </c>
      <c r="S448" s="11">
        <v>0</v>
      </c>
      <c r="T448" t="str">
        <f>_xll.SNL.Clients.Office.Excel.Functions.SPG(Q448, "SP_COUNTRY_NAME")</f>
        <v>USA</v>
      </c>
      <c r="Y448" t="str">
        <f>_xll.SNL.Clients.Office.Excel.Functions.SPG(V448, "SP_COUNTRY_NAME")</f>
        <v>#INVALID COMPANY ID</v>
      </c>
      <c r="AD448" t="str">
        <f>_xll.SNL.Clients.Office.Excel.Functions.SPG(AA448, "SP_COUNTRY_NAME")</f>
        <v>#INVALID COMPANY ID</v>
      </c>
      <c r="AI448" t="str">
        <f>_xll.SNL.Clients.Office.Excel.Functions.SPG(AF448, "SP_COUNTRY_NAME")</f>
        <v>#INVALID COMPANY ID</v>
      </c>
      <c r="AJ448" t="s">
        <v>560</v>
      </c>
      <c r="AK448">
        <v>4556203</v>
      </c>
      <c r="AL448" t="s">
        <v>398</v>
      </c>
      <c r="AM448" s="11">
        <v>0</v>
      </c>
      <c r="AN448" t="str">
        <f>_xll.SNL.Clients.Office.Excel.Functions.SPG(AK448, "SP_COUNTRY_NAME")</f>
        <v>USA</v>
      </c>
      <c r="AS448" t="str">
        <f>_xll.SNL.Clients.Office.Excel.Functions.SPG(AP448, "SP_COUNTRY_NAME")</f>
        <v>#INVALID COMPANY ID</v>
      </c>
      <c r="AX448" t="str">
        <f>_xll.SNL.Clients.Office.Excel.Functions.SPG(AU448, "SP_COUNTRY_NAME")</f>
        <v>#INVALID COMPANY ID</v>
      </c>
      <c r="BC448" t="str">
        <f>_xll.SNL.Clients.Office.Excel.Functions.SPG(AZ448, "SP_COUNTRY_NAME")</f>
        <v>#INVALID COMPANY ID</v>
      </c>
      <c r="BH448" t="str">
        <f>_xll.SNL.Clients.Office.Excel.Functions.SPG(BE448, "SP_COUNTRY_NAME")</f>
        <v>#INVALID COMPANY ID</v>
      </c>
      <c r="BM448" t="str">
        <f>_xll.SNL.Clients.Office.Excel.Functions.SPG(BJ448, "SP_COUNTRY_NAME")</f>
        <v>#INVALID COMPANY ID</v>
      </c>
      <c r="BR448" t="str">
        <f>_xll.SNL.Clients.Office.Excel.Functions.SPG(BO448, "SP_COUNTRY_NAME")</f>
        <v>#INVALID COMPANY ID</v>
      </c>
      <c r="BW448" t="str">
        <f>_xll.SNL.Clients.Office.Excel.Functions.SPG(BT448, "SP_COUNTRY_NAME")</f>
        <v>#INVALID COMPANY ID</v>
      </c>
      <c r="BX448" t="s">
        <v>798</v>
      </c>
      <c r="BY448">
        <v>20326977</v>
      </c>
      <c r="BZ448" t="s">
        <v>398</v>
      </c>
      <c r="CA448" s="11">
        <v>0</v>
      </c>
      <c r="CB448" t="str">
        <f>_xll.SNL.Clients.Office.Excel.Functions.SPG(BY448, "SP_COUNTRY_NAME")</f>
        <v>South Africa</v>
      </c>
      <c r="CC448" t="s">
        <v>1560</v>
      </c>
      <c r="CD448">
        <v>4291343</v>
      </c>
      <c r="CE448" t="s">
        <v>398</v>
      </c>
      <c r="CF448" s="11">
        <v>0</v>
      </c>
      <c r="CG448" t="str">
        <f>_xll.SNL.Clients.Office.Excel.Functions.SPG(CD448, "SP_COUNTRY_NAME")</f>
        <v>Brazil</v>
      </c>
      <c r="CH448" t="s">
        <v>798</v>
      </c>
      <c r="CI448">
        <v>20326977</v>
      </c>
      <c r="CJ448" t="s">
        <v>398</v>
      </c>
      <c r="CK448" s="11">
        <v>0</v>
      </c>
      <c r="CL448" t="str">
        <f>_xll.SNL.Clients.Office.Excel.Functions.SPG(CI448, "SP_COUNTRY_NAME")</f>
        <v>South Africa</v>
      </c>
      <c r="CQ448" t="str">
        <f>_xll.SNL.Clients.Office.Excel.Functions.SPG(CN448, "SP_COUNTRY_NAME")</f>
        <v>#INVALID COMPANY ID</v>
      </c>
      <c r="CV448" t="str">
        <f>_xll.SNL.Clients.Office.Excel.Functions.SPG(CS448, "SP_COUNTRY_NAME")</f>
        <v>#INVALID COMPANY ID</v>
      </c>
      <c r="CW448" t="s">
        <v>798</v>
      </c>
      <c r="CX448">
        <v>20326977</v>
      </c>
      <c r="CY448" t="s">
        <v>398</v>
      </c>
      <c r="CZ448" s="11">
        <v>0</v>
      </c>
      <c r="DA448" t="str">
        <f>_xll.SNL.Clients.Office.Excel.Functions.SPG(CX448, "SP_COUNTRY_NAME")</f>
        <v>South Africa</v>
      </c>
      <c r="DF448" t="str">
        <f>_xll.SNL.Clients.Office.Excel.Functions.SPG(DC448, "SP_COUNTRY_NAME")</f>
        <v>#INVALID COMPANY ID</v>
      </c>
      <c r="DK448" t="str">
        <f>_xll.SNL.Clients.Office.Excel.Functions.SPG(DH448, "SP_COUNTRY_NAME")</f>
        <v>#INVALID COMPANY ID</v>
      </c>
      <c r="DP448" t="str">
        <f>_xll.SNL.Clients.Office.Excel.Functions.SPG(DM448, "SP_COUNTRY_NAME")</f>
        <v>#INVALID COMPANY ID</v>
      </c>
      <c r="DU448" t="str">
        <f>_xll.SNL.Clients.Office.Excel.Functions.SPG(DR448, "SP_COUNTRY_NAME")</f>
        <v>#INVALID COMPANY ID</v>
      </c>
      <c r="DZ448" t="str">
        <f>_xll.SNL.Clients.Office.Excel.Functions.SPG(DW448, "SP_COUNTRY_NAME")</f>
        <v>#INVALID COMPANY ID</v>
      </c>
      <c r="EE448" t="str">
        <f>_xll.SNL.Clients.Office.Excel.Functions.SPG(EB448, "SP_COUNTRY_NAME")</f>
        <v>#INVALID COMPANY ID</v>
      </c>
      <c r="EF448" t="s">
        <v>2046</v>
      </c>
      <c r="EG448">
        <v>4145301</v>
      </c>
      <c r="EH448" t="s">
        <v>398</v>
      </c>
      <c r="EI448" s="11">
        <v>0</v>
      </c>
      <c r="EJ448" t="str">
        <f>_xll.SNL.Clients.Office.Excel.Functions.SPG(EG448, "SP_COUNTRY_NAME")</f>
        <v>Italy</v>
      </c>
      <c r="EO448" t="str">
        <f>_xll.SNL.Clients.Office.Excel.Functions.SPG(EL448, "SP_COUNTRY_NAME")</f>
        <v>#INVALID COMPANY ID</v>
      </c>
      <c r="ET448" t="str">
        <f>_xll.SNL.Clients.Office.Excel.Functions.SPG(EQ448, "SP_COUNTRY_NAME")</f>
        <v>#INVALID COMPANY ID</v>
      </c>
      <c r="EY448" t="str">
        <f>_xll.SNL.Clients.Office.Excel.Functions.SPG(EV448, "SP_COUNTRY_NAME")</f>
        <v>#INVALID COMPANY ID</v>
      </c>
      <c r="EZ448" t="s">
        <v>1560</v>
      </c>
      <c r="FA448">
        <v>4291343</v>
      </c>
      <c r="FB448" t="s">
        <v>398</v>
      </c>
      <c r="FC448" s="11">
        <v>0</v>
      </c>
      <c r="FD448" t="str">
        <f>_xll.SNL.Clients.Office.Excel.Functions.SPG(FA448, "SP_COUNTRY_NAME")</f>
        <v>Brazil</v>
      </c>
      <c r="FE448" t="s">
        <v>1560</v>
      </c>
      <c r="FF448">
        <v>4291343</v>
      </c>
      <c r="FG448" t="s">
        <v>398</v>
      </c>
      <c r="FH448" s="11">
        <v>0</v>
      </c>
      <c r="FI448" t="str">
        <f>_xll.SNL.Clients.Office.Excel.Functions.SPG(FF448, "SP_COUNTRY_NAME")</f>
        <v>Brazil</v>
      </c>
      <c r="FJ448" t="s">
        <v>798</v>
      </c>
      <c r="FK448">
        <v>20326977</v>
      </c>
      <c r="FL448" t="s">
        <v>398</v>
      </c>
      <c r="FM448" s="11">
        <v>0</v>
      </c>
      <c r="FN448" t="str">
        <f>_xll.SNL.Clients.Office.Excel.Functions.SPG(FK448, "SP_COUNTRY_NAME")</f>
        <v>South Africa</v>
      </c>
      <c r="FS448" t="str">
        <f>_xll.SNL.Clients.Office.Excel.Functions.SPG(FP448, "SP_COUNTRY_NAME")</f>
        <v>#INVALID COMPANY ID</v>
      </c>
      <c r="FT448" t="s">
        <v>2046</v>
      </c>
      <c r="FU448">
        <v>4145301</v>
      </c>
      <c r="FV448" t="s">
        <v>398</v>
      </c>
      <c r="FW448" s="11">
        <v>0</v>
      </c>
      <c r="FX448" t="str">
        <f>_xll.SNL.Clients.Office.Excel.Functions.SPG(FU448, "SP_COUNTRY_NAME")</f>
        <v>Italy</v>
      </c>
      <c r="GC448" t="str">
        <f>_xll.SNL.Clients.Office.Excel.Functions.SPG(FZ448, "SP_COUNTRY_NAME")</f>
        <v>#INVALID COMPANY ID</v>
      </c>
      <c r="GH448" t="str">
        <f>_xll.SNL.Clients.Office.Excel.Functions.SPG(GE448, "SP_COUNTRY_NAME")</f>
        <v>#INVALID COMPANY ID</v>
      </c>
      <c r="GM448" t="str">
        <f>_xll.SNL.Clients.Office.Excel.Functions.SPG(GJ448, "SP_COUNTRY_NAME")</f>
        <v>#INVALID COMPANY ID</v>
      </c>
      <c r="GR448" t="str">
        <f>_xll.SNL.Clients.Office.Excel.Functions.SPG(GO448, "SP_COUNTRY_NAME")</f>
        <v>#INVALID COMPANY ID</v>
      </c>
      <c r="GW448" t="str">
        <f>_xll.SNL.Clients.Office.Excel.Functions.SPG(GT448, "SP_COUNTRY_NAME")</f>
        <v>#INVALID COMPANY ID</v>
      </c>
      <c r="HB448" t="str">
        <f>_xll.SNL.Clients.Office.Excel.Functions.SPG(GY448, "SP_COUNTRY_NAME")</f>
        <v>#INVALID COMPANY ID</v>
      </c>
      <c r="HC448" t="s">
        <v>798</v>
      </c>
      <c r="HD448">
        <v>20326977</v>
      </c>
      <c r="HE448" t="s">
        <v>398</v>
      </c>
      <c r="HF448" s="11">
        <v>0</v>
      </c>
      <c r="HG448" t="str">
        <f>_xll.SNL.Clients.Office.Excel.Functions.SPG(HD448, "SP_COUNTRY_NAME")</f>
        <v>South Africa</v>
      </c>
      <c r="HL448" t="str">
        <f>_xll.SNL.Clients.Office.Excel.Functions.SPG(HI448, "SP_COUNTRY_NAME")</f>
        <v>#INVALID COMPANY ID</v>
      </c>
      <c r="HQ448" t="str">
        <f>_xll.SNL.Clients.Office.Excel.Functions.SPG(HN448, "SP_COUNTRY_NAME")</f>
        <v>#INVALID COMPANY ID</v>
      </c>
      <c r="HR448" t="s">
        <v>798</v>
      </c>
      <c r="HS448">
        <v>20326977</v>
      </c>
      <c r="HT448" t="s">
        <v>398</v>
      </c>
      <c r="HU448" s="11">
        <v>0</v>
      </c>
      <c r="HV448" t="str">
        <f>_xll.SNL.Clients.Office.Excel.Functions.SPG(HS448, "SP_COUNTRY_NAME")</f>
        <v>South Africa</v>
      </c>
      <c r="HW448" t="s">
        <v>2046</v>
      </c>
      <c r="HX448">
        <v>4145301</v>
      </c>
      <c r="HY448" t="s">
        <v>398</v>
      </c>
      <c r="HZ448" s="11">
        <v>0</v>
      </c>
      <c r="IA448" t="str">
        <f>_xll.SNL.Clients.Office.Excel.Functions.SPG(HX448, "SP_COUNTRY_NAME")</f>
        <v>Italy</v>
      </c>
      <c r="IF448" t="str">
        <f>_xll.SNL.Clients.Office.Excel.Functions.SPG(IC448, "SP_COUNTRY_NAME")</f>
        <v>#INVALID COMPANY ID</v>
      </c>
      <c r="IK448" t="str">
        <f>_xll.SNL.Clients.Office.Excel.Functions.SPG(IH448, "SP_COUNTRY_NAME")</f>
        <v>#INVALID COMPANY ID</v>
      </c>
      <c r="IP448" t="str">
        <f>_xll.SNL.Clients.Office.Excel.Functions.SPG(IM448, "SP_COUNTRY_NAME")</f>
        <v>#INVALID COMPANY ID</v>
      </c>
      <c r="IU448" t="str">
        <f>_xll.SNL.Clients.Office.Excel.Functions.SPG(IR448, "SP_COUNTRY_NAME")</f>
        <v>#INVALID COMPANY ID</v>
      </c>
      <c r="IZ448" t="str">
        <f>_xll.SNL.Clients.Office.Excel.Functions.SPG(IW448, "SP_COUNTRY_NAME")</f>
        <v>#INVALID COMPANY ID</v>
      </c>
      <c r="JE448" t="str">
        <f>_xll.SNL.Clients.Office.Excel.Functions.SPG(JB448, "SP_COUNTRY_NAME")</f>
        <v>#INVALID COMPANY ID</v>
      </c>
      <c r="JJ448" t="str">
        <f>_xll.SNL.Clients.Office.Excel.Functions.SPG(JG448, "SP_COUNTRY_NAME")</f>
        <v>#INVALID COMPANY ID</v>
      </c>
      <c r="JK448" t="s">
        <v>1560</v>
      </c>
      <c r="JL448">
        <v>4291343</v>
      </c>
      <c r="JM448" t="s">
        <v>398</v>
      </c>
      <c r="JN448" s="11">
        <v>0</v>
      </c>
      <c r="JO448" t="str">
        <f>_xll.SNL.Clients.Office.Excel.Functions.SPG(JL448, "SP_COUNTRY_NAME")</f>
        <v>Brazil</v>
      </c>
      <c r="JT448" t="str">
        <f>_xll.SNL.Clients.Office.Excel.Functions.SPG(JQ448, "SP_COUNTRY_NAME")</f>
        <v>#INVALID COMPANY ID</v>
      </c>
      <c r="JY448" t="str">
        <f>_xll.SNL.Clients.Office.Excel.Functions.SPG(JV448, "SP_COUNTRY_NAME")</f>
        <v>#INVALID COMPANY ID</v>
      </c>
      <c r="JZ448" t="s">
        <v>798</v>
      </c>
      <c r="KA448">
        <v>20326977</v>
      </c>
      <c r="KB448" t="s">
        <v>398</v>
      </c>
      <c r="KC448" s="11">
        <v>0</v>
      </c>
      <c r="KD448" t="str">
        <f>_xll.SNL.Clients.Office.Excel.Functions.SPG(KA448, "SP_COUNTRY_NAME")</f>
        <v>South Africa</v>
      </c>
      <c r="KI448" t="str">
        <f>_xll.SNL.Clients.Office.Excel.Functions.SPG(KF448, "SP_COUNTRY_NAME")</f>
        <v>#INVALID COMPANY ID</v>
      </c>
      <c r="KN448" t="str">
        <f>_xll.SNL.Clients.Office.Excel.Functions.SPG(KK448, "SP_COUNTRY_NAME")</f>
        <v>#INVALID COMPANY ID</v>
      </c>
    </row>
    <row r="449" spans="5:300" x14ac:dyDescent="0.35">
      <c r="E449" t="str">
        <f>_xll.SNL.Clients.Office.Excel.Functions.SPG(B449, "SP_COUNTRY_NAME")</f>
        <v>#INVALID COMPANY ID</v>
      </c>
      <c r="J449" t="str">
        <f>_xll.SNL.Clients.Office.Excel.Functions.SPG(G449, "SP_COUNTRY_NAME")</f>
        <v>#INVALID COMPANY ID</v>
      </c>
      <c r="O449" t="str">
        <f>_xll.SNL.Clients.Office.Excel.Functions.SPG(L449, "SP_COUNTRY_NAME")</f>
        <v>#INVALID COMPANY ID</v>
      </c>
      <c r="P449" t="s">
        <v>787</v>
      </c>
      <c r="Q449">
        <v>4581414</v>
      </c>
      <c r="R449" t="s">
        <v>398</v>
      </c>
      <c r="S449" s="11">
        <v>0</v>
      </c>
      <c r="T449" t="str">
        <f>_xll.SNL.Clients.Office.Excel.Functions.SPG(Q449, "SP_COUNTRY_NAME")</f>
        <v>South Africa</v>
      </c>
      <c r="Y449" t="str">
        <f>_xll.SNL.Clients.Office.Excel.Functions.SPG(V449, "SP_COUNTRY_NAME")</f>
        <v>#INVALID COMPANY ID</v>
      </c>
      <c r="AD449" t="str">
        <f>_xll.SNL.Clients.Office.Excel.Functions.SPG(AA449, "SP_COUNTRY_NAME")</f>
        <v>#INVALID COMPANY ID</v>
      </c>
      <c r="AI449" t="str">
        <f>_xll.SNL.Clients.Office.Excel.Functions.SPG(AF449, "SP_COUNTRY_NAME")</f>
        <v>#INVALID COMPANY ID</v>
      </c>
      <c r="AJ449" t="s">
        <v>787</v>
      </c>
      <c r="AK449">
        <v>4581414</v>
      </c>
      <c r="AL449" t="s">
        <v>398</v>
      </c>
      <c r="AM449" s="11">
        <v>0</v>
      </c>
      <c r="AN449" t="str">
        <f>_xll.SNL.Clients.Office.Excel.Functions.SPG(AK449, "SP_COUNTRY_NAME")</f>
        <v>South Africa</v>
      </c>
      <c r="AS449" t="str">
        <f>_xll.SNL.Clients.Office.Excel.Functions.SPG(AP449, "SP_COUNTRY_NAME")</f>
        <v>#INVALID COMPANY ID</v>
      </c>
      <c r="AX449" t="str">
        <f>_xll.SNL.Clients.Office.Excel.Functions.SPG(AU449, "SP_COUNTRY_NAME")</f>
        <v>#INVALID COMPANY ID</v>
      </c>
      <c r="BC449" t="str">
        <f>_xll.SNL.Clients.Office.Excel.Functions.SPG(AZ449, "SP_COUNTRY_NAME")</f>
        <v>#INVALID COMPANY ID</v>
      </c>
      <c r="BH449" t="str">
        <f>_xll.SNL.Clients.Office.Excel.Functions.SPG(BE449, "SP_COUNTRY_NAME")</f>
        <v>#INVALID COMPANY ID</v>
      </c>
      <c r="BM449" t="str">
        <f>_xll.SNL.Clients.Office.Excel.Functions.SPG(BJ449, "SP_COUNTRY_NAME")</f>
        <v>#INVALID COMPANY ID</v>
      </c>
      <c r="BR449" t="str">
        <f>_xll.SNL.Clients.Office.Excel.Functions.SPG(BO449, "SP_COUNTRY_NAME")</f>
        <v>#INVALID COMPANY ID</v>
      </c>
      <c r="BW449" t="str">
        <f>_xll.SNL.Clients.Office.Excel.Functions.SPG(BT449, "SP_COUNTRY_NAME")</f>
        <v>#INVALID COMPANY ID</v>
      </c>
      <c r="BX449" t="s">
        <v>796</v>
      </c>
      <c r="BY449">
        <v>20326927</v>
      </c>
      <c r="BZ449" t="s">
        <v>398</v>
      </c>
      <c r="CA449" s="11">
        <v>0</v>
      </c>
      <c r="CB449" t="str">
        <f>_xll.SNL.Clients.Office.Excel.Functions.SPG(BY449, "SP_COUNTRY_NAME")</f>
        <v>South Africa</v>
      </c>
      <c r="CC449" t="s">
        <v>1561</v>
      </c>
      <c r="CD449">
        <v>29317231</v>
      </c>
      <c r="CE449" t="s">
        <v>398</v>
      </c>
      <c r="CF449" s="11">
        <v>0</v>
      </c>
      <c r="CG449" t="str">
        <f>_xll.SNL.Clients.Office.Excel.Functions.SPG(CD449, "SP_COUNTRY_NAME")</f>
        <v>Brazil</v>
      </c>
      <c r="CH449" t="s">
        <v>796</v>
      </c>
      <c r="CI449">
        <v>20326927</v>
      </c>
      <c r="CJ449" t="s">
        <v>398</v>
      </c>
      <c r="CK449" s="11">
        <v>0</v>
      </c>
      <c r="CL449" t="str">
        <f>_xll.SNL.Clients.Office.Excel.Functions.SPG(CI449, "SP_COUNTRY_NAME")</f>
        <v>South Africa</v>
      </c>
      <c r="CQ449" t="str">
        <f>_xll.SNL.Clients.Office.Excel.Functions.SPG(CN449, "SP_COUNTRY_NAME")</f>
        <v>#INVALID COMPANY ID</v>
      </c>
      <c r="CV449" t="str">
        <f>_xll.SNL.Clients.Office.Excel.Functions.SPG(CS449, "SP_COUNTRY_NAME")</f>
        <v>#INVALID COMPANY ID</v>
      </c>
      <c r="CW449" t="s">
        <v>796</v>
      </c>
      <c r="CX449">
        <v>20326927</v>
      </c>
      <c r="CY449" t="s">
        <v>398</v>
      </c>
      <c r="CZ449" s="11">
        <v>0</v>
      </c>
      <c r="DA449" t="str">
        <f>_xll.SNL.Clients.Office.Excel.Functions.SPG(CX449, "SP_COUNTRY_NAME")</f>
        <v>South Africa</v>
      </c>
      <c r="DF449" t="str">
        <f>_xll.SNL.Clients.Office.Excel.Functions.SPG(DC449, "SP_COUNTRY_NAME")</f>
        <v>#INVALID COMPANY ID</v>
      </c>
      <c r="DK449" t="str">
        <f>_xll.SNL.Clients.Office.Excel.Functions.SPG(DH449, "SP_COUNTRY_NAME")</f>
        <v>#INVALID COMPANY ID</v>
      </c>
      <c r="DP449" t="str">
        <f>_xll.SNL.Clients.Office.Excel.Functions.SPG(DM449, "SP_COUNTRY_NAME")</f>
        <v>#INVALID COMPANY ID</v>
      </c>
      <c r="DU449" t="str">
        <f>_xll.SNL.Clients.Office.Excel.Functions.SPG(DR449, "SP_COUNTRY_NAME")</f>
        <v>#INVALID COMPANY ID</v>
      </c>
      <c r="DZ449" t="str">
        <f>_xll.SNL.Clients.Office.Excel.Functions.SPG(DW449, "SP_COUNTRY_NAME")</f>
        <v>#INVALID COMPANY ID</v>
      </c>
      <c r="EE449" t="str">
        <f>_xll.SNL.Clients.Office.Excel.Functions.SPG(EB449, "SP_COUNTRY_NAME")</f>
        <v>#INVALID COMPANY ID</v>
      </c>
      <c r="EF449" t="s">
        <v>2047</v>
      </c>
      <c r="EG449">
        <v>4278931</v>
      </c>
      <c r="EH449" t="s">
        <v>398</v>
      </c>
      <c r="EI449" s="11">
        <v>0</v>
      </c>
      <c r="EJ449" t="str">
        <f>_xll.SNL.Clients.Office.Excel.Functions.SPG(EG449, "SP_COUNTRY_NAME")</f>
        <v>Taiwan</v>
      </c>
      <c r="EO449" t="str">
        <f>_xll.SNL.Clients.Office.Excel.Functions.SPG(EL449, "SP_COUNTRY_NAME")</f>
        <v>#INVALID COMPANY ID</v>
      </c>
      <c r="ET449" t="str">
        <f>_xll.SNL.Clients.Office.Excel.Functions.SPG(EQ449, "SP_COUNTRY_NAME")</f>
        <v>#INVALID COMPANY ID</v>
      </c>
      <c r="EY449" t="str">
        <f>_xll.SNL.Clients.Office.Excel.Functions.SPG(EV449, "SP_COUNTRY_NAME")</f>
        <v>#INVALID COMPANY ID</v>
      </c>
      <c r="EZ449" t="s">
        <v>1561</v>
      </c>
      <c r="FA449">
        <v>29317231</v>
      </c>
      <c r="FB449" t="s">
        <v>398</v>
      </c>
      <c r="FC449" s="11">
        <v>0</v>
      </c>
      <c r="FD449" t="str">
        <f>_xll.SNL.Clients.Office.Excel.Functions.SPG(FA449, "SP_COUNTRY_NAME")</f>
        <v>Brazil</v>
      </c>
      <c r="FE449" t="s">
        <v>1561</v>
      </c>
      <c r="FF449">
        <v>29317231</v>
      </c>
      <c r="FG449" t="s">
        <v>398</v>
      </c>
      <c r="FH449" s="11">
        <v>0</v>
      </c>
      <c r="FI449" t="str">
        <f>_xll.SNL.Clients.Office.Excel.Functions.SPG(FF449, "SP_COUNTRY_NAME")</f>
        <v>Brazil</v>
      </c>
      <c r="FJ449" t="s">
        <v>796</v>
      </c>
      <c r="FK449">
        <v>20326927</v>
      </c>
      <c r="FL449" t="s">
        <v>398</v>
      </c>
      <c r="FM449" s="11">
        <v>0</v>
      </c>
      <c r="FN449" t="str">
        <f>_xll.SNL.Clients.Office.Excel.Functions.SPG(FK449, "SP_COUNTRY_NAME")</f>
        <v>South Africa</v>
      </c>
      <c r="FS449" t="str">
        <f>_xll.SNL.Clients.Office.Excel.Functions.SPG(FP449, "SP_COUNTRY_NAME")</f>
        <v>#INVALID COMPANY ID</v>
      </c>
      <c r="FT449" t="s">
        <v>2047</v>
      </c>
      <c r="FU449">
        <v>4278931</v>
      </c>
      <c r="FV449" t="s">
        <v>398</v>
      </c>
      <c r="FW449" s="11">
        <v>0</v>
      </c>
      <c r="FX449" t="str">
        <f>_xll.SNL.Clients.Office.Excel.Functions.SPG(FU449, "SP_COUNTRY_NAME")</f>
        <v>Taiwan</v>
      </c>
      <c r="GC449" t="str">
        <f>_xll.SNL.Clients.Office.Excel.Functions.SPG(FZ449, "SP_COUNTRY_NAME")</f>
        <v>#INVALID COMPANY ID</v>
      </c>
      <c r="GH449" t="str">
        <f>_xll.SNL.Clients.Office.Excel.Functions.SPG(GE449, "SP_COUNTRY_NAME")</f>
        <v>#INVALID COMPANY ID</v>
      </c>
      <c r="GM449" t="str">
        <f>_xll.SNL.Clients.Office.Excel.Functions.SPG(GJ449, "SP_COUNTRY_NAME")</f>
        <v>#INVALID COMPANY ID</v>
      </c>
      <c r="GR449" t="str">
        <f>_xll.SNL.Clients.Office.Excel.Functions.SPG(GO449, "SP_COUNTRY_NAME")</f>
        <v>#INVALID COMPANY ID</v>
      </c>
      <c r="GW449" t="str">
        <f>_xll.SNL.Clients.Office.Excel.Functions.SPG(GT449, "SP_COUNTRY_NAME")</f>
        <v>#INVALID COMPANY ID</v>
      </c>
      <c r="HB449" t="str">
        <f>_xll.SNL.Clients.Office.Excel.Functions.SPG(GY449, "SP_COUNTRY_NAME")</f>
        <v>#INVALID COMPANY ID</v>
      </c>
      <c r="HC449" t="s">
        <v>796</v>
      </c>
      <c r="HD449">
        <v>20326927</v>
      </c>
      <c r="HE449" t="s">
        <v>398</v>
      </c>
      <c r="HF449" s="11">
        <v>0</v>
      </c>
      <c r="HG449" t="str">
        <f>_xll.SNL.Clients.Office.Excel.Functions.SPG(HD449, "SP_COUNTRY_NAME")</f>
        <v>South Africa</v>
      </c>
      <c r="HL449" t="str">
        <f>_xll.SNL.Clients.Office.Excel.Functions.SPG(HI449, "SP_COUNTRY_NAME")</f>
        <v>#INVALID COMPANY ID</v>
      </c>
      <c r="HQ449" t="str">
        <f>_xll.SNL.Clients.Office.Excel.Functions.SPG(HN449, "SP_COUNTRY_NAME")</f>
        <v>#INVALID COMPANY ID</v>
      </c>
      <c r="HR449" t="s">
        <v>796</v>
      </c>
      <c r="HS449">
        <v>20326927</v>
      </c>
      <c r="HT449" t="s">
        <v>398</v>
      </c>
      <c r="HU449" s="11">
        <v>0</v>
      </c>
      <c r="HV449" t="str">
        <f>_xll.SNL.Clients.Office.Excel.Functions.SPG(HS449, "SP_COUNTRY_NAME")</f>
        <v>South Africa</v>
      </c>
      <c r="HW449" t="s">
        <v>2047</v>
      </c>
      <c r="HX449">
        <v>4278931</v>
      </c>
      <c r="HY449" t="s">
        <v>398</v>
      </c>
      <c r="HZ449" s="11">
        <v>0</v>
      </c>
      <c r="IA449" t="str">
        <f>_xll.SNL.Clients.Office.Excel.Functions.SPG(HX449, "SP_COUNTRY_NAME")</f>
        <v>Taiwan</v>
      </c>
      <c r="IF449" t="str">
        <f>_xll.SNL.Clients.Office.Excel.Functions.SPG(IC449, "SP_COUNTRY_NAME")</f>
        <v>#INVALID COMPANY ID</v>
      </c>
      <c r="IK449" t="str">
        <f>_xll.SNL.Clients.Office.Excel.Functions.SPG(IH449, "SP_COUNTRY_NAME")</f>
        <v>#INVALID COMPANY ID</v>
      </c>
      <c r="IP449" t="str">
        <f>_xll.SNL.Clients.Office.Excel.Functions.SPG(IM449, "SP_COUNTRY_NAME")</f>
        <v>#INVALID COMPANY ID</v>
      </c>
      <c r="IU449" t="str">
        <f>_xll.SNL.Clients.Office.Excel.Functions.SPG(IR449, "SP_COUNTRY_NAME")</f>
        <v>#INVALID COMPANY ID</v>
      </c>
      <c r="IZ449" t="str">
        <f>_xll.SNL.Clients.Office.Excel.Functions.SPG(IW449, "SP_COUNTRY_NAME")</f>
        <v>#INVALID COMPANY ID</v>
      </c>
      <c r="JE449" t="str">
        <f>_xll.SNL.Clients.Office.Excel.Functions.SPG(JB449, "SP_COUNTRY_NAME")</f>
        <v>#INVALID COMPANY ID</v>
      </c>
      <c r="JJ449" t="str">
        <f>_xll.SNL.Clients.Office.Excel.Functions.SPG(JG449, "SP_COUNTRY_NAME")</f>
        <v>#INVALID COMPANY ID</v>
      </c>
      <c r="JK449" t="s">
        <v>1561</v>
      </c>
      <c r="JL449">
        <v>29317231</v>
      </c>
      <c r="JM449" t="s">
        <v>398</v>
      </c>
      <c r="JN449" s="11">
        <v>0</v>
      </c>
      <c r="JO449" t="str">
        <f>_xll.SNL.Clients.Office.Excel.Functions.SPG(JL449, "SP_COUNTRY_NAME")</f>
        <v>Brazil</v>
      </c>
      <c r="JT449" t="str">
        <f>_xll.SNL.Clients.Office.Excel.Functions.SPG(JQ449, "SP_COUNTRY_NAME")</f>
        <v>#INVALID COMPANY ID</v>
      </c>
      <c r="JY449" t="str">
        <f>_xll.SNL.Clients.Office.Excel.Functions.SPG(JV449, "SP_COUNTRY_NAME")</f>
        <v>#INVALID COMPANY ID</v>
      </c>
      <c r="JZ449" t="s">
        <v>796</v>
      </c>
      <c r="KA449">
        <v>20326927</v>
      </c>
      <c r="KB449" t="s">
        <v>398</v>
      </c>
      <c r="KC449" s="11">
        <v>0</v>
      </c>
      <c r="KD449" t="str">
        <f>_xll.SNL.Clients.Office.Excel.Functions.SPG(KA449, "SP_COUNTRY_NAME")</f>
        <v>South Africa</v>
      </c>
      <c r="KI449" t="str">
        <f>_xll.SNL.Clients.Office.Excel.Functions.SPG(KF449, "SP_COUNTRY_NAME")</f>
        <v>#INVALID COMPANY ID</v>
      </c>
      <c r="KN449" t="str">
        <f>_xll.SNL.Clients.Office.Excel.Functions.SPG(KK449, "SP_COUNTRY_NAME")</f>
        <v>#INVALID COMPANY ID</v>
      </c>
    </row>
    <row r="450" spans="5:300" x14ac:dyDescent="0.35">
      <c r="E450" t="str">
        <f>_xll.SNL.Clients.Office.Excel.Functions.SPG(B450, "SP_COUNTRY_NAME")</f>
        <v>#INVALID COMPANY ID</v>
      </c>
      <c r="J450" t="str">
        <f>_xll.SNL.Clients.Office.Excel.Functions.SPG(G450, "SP_COUNTRY_NAME")</f>
        <v>#INVALID COMPANY ID</v>
      </c>
      <c r="O450" t="str">
        <f>_xll.SNL.Clients.Office.Excel.Functions.SPG(L450, "SP_COUNTRY_NAME")</f>
        <v>#INVALID COMPANY ID</v>
      </c>
      <c r="P450" t="s">
        <v>583</v>
      </c>
      <c r="Q450">
        <v>106302708</v>
      </c>
      <c r="R450" t="s">
        <v>398</v>
      </c>
      <c r="S450" s="11">
        <v>0</v>
      </c>
      <c r="T450" t="str">
        <f>_xll.SNL.Clients.Office.Excel.Functions.SPG(Q450, "SP_COUNTRY_NAME")</f>
        <v>Switzerland</v>
      </c>
      <c r="Y450" t="str">
        <f>_xll.SNL.Clients.Office.Excel.Functions.SPG(V450, "SP_COUNTRY_NAME")</f>
        <v>#INVALID COMPANY ID</v>
      </c>
      <c r="AD450" t="str">
        <f>_xll.SNL.Clients.Office.Excel.Functions.SPG(AA450, "SP_COUNTRY_NAME")</f>
        <v>#INVALID COMPANY ID</v>
      </c>
      <c r="AI450" t="str">
        <f>_xll.SNL.Clients.Office.Excel.Functions.SPG(AF450, "SP_COUNTRY_NAME")</f>
        <v>#INVALID COMPANY ID</v>
      </c>
      <c r="AJ450" t="s">
        <v>583</v>
      </c>
      <c r="AK450">
        <v>106302708</v>
      </c>
      <c r="AL450" t="s">
        <v>398</v>
      </c>
      <c r="AM450" s="11">
        <v>0</v>
      </c>
      <c r="AN450" t="str">
        <f>_xll.SNL.Clients.Office.Excel.Functions.SPG(AK450, "SP_COUNTRY_NAME")</f>
        <v>Switzerland</v>
      </c>
      <c r="AS450" t="str">
        <f>_xll.SNL.Clients.Office.Excel.Functions.SPG(AP450, "SP_COUNTRY_NAME")</f>
        <v>#INVALID COMPANY ID</v>
      </c>
      <c r="AX450" t="str">
        <f>_xll.SNL.Clients.Office.Excel.Functions.SPG(AU450, "SP_COUNTRY_NAME")</f>
        <v>#INVALID COMPANY ID</v>
      </c>
      <c r="BC450" t="str">
        <f>_xll.SNL.Clients.Office.Excel.Functions.SPG(AZ450, "SP_COUNTRY_NAME")</f>
        <v>#INVALID COMPANY ID</v>
      </c>
      <c r="BH450" t="str">
        <f>_xll.SNL.Clients.Office.Excel.Functions.SPG(BE450, "SP_COUNTRY_NAME")</f>
        <v>#INVALID COMPANY ID</v>
      </c>
      <c r="BM450" t="str">
        <f>_xll.SNL.Clients.Office.Excel.Functions.SPG(BJ450, "SP_COUNTRY_NAME")</f>
        <v>#INVALID COMPANY ID</v>
      </c>
      <c r="BR450" t="str">
        <f>_xll.SNL.Clients.Office.Excel.Functions.SPG(BO450, "SP_COUNTRY_NAME")</f>
        <v>#INVALID COMPANY ID</v>
      </c>
      <c r="BW450" t="str">
        <f>_xll.SNL.Clients.Office.Excel.Functions.SPG(BT450, "SP_COUNTRY_NAME")</f>
        <v>#INVALID COMPANY ID</v>
      </c>
      <c r="BX450" t="s">
        <v>1844</v>
      </c>
      <c r="BY450">
        <v>4585350</v>
      </c>
      <c r="BZ450" t="s">
        <v>398</v>
      </c>
      <c r="CA450" s="11">
        <v>0</v>
      </c>
      <c r="CB450" t="str">
        <f>_xll.SNL.Clients.Office.Excel.Functions.SPG(BY450, "SP_COUNTRY_NAME")</f>
        <v>USA</v>
      </c>
      <c r="CC450" t="s">
        <v>1562</v>
      </c>
      <c r="CD450">
        <v>4419274</v>
      </c>
      <c r="CE450" t="s">
        <v>398</v>
      </c>
      <c r="CF450" s="11">
        <v>0</v>
      </c>
      <c r="CG450" t="str">
        <f>_xll.SNL.Clients.Office.Excel.Functions.SPG(CD450, "SP_COUNTRY_NAME")</f>
        <v>United Kingdom</v>
      </c>
      <c r="CH450" t="s">
        <v>1844</v>
      </c>
      <c r="CI450">
        <v>4585350</v>
      </c>
      <c r="CJ450" t="s">
        <v>398</v>
      </c>
      <c r="CK450" s="11">
        <v>0</v>
      </c>
      <c r="CL450" t="str">
        <f>_xll.SNL.Clients.Office.Excel.Functions.SPG(CI450, "SP_COUNTRY_NAME")</f>
        <v>USA</v>
      </c>
      <c r="CQ450" t="str">
        <f>_xll.SNL.Clients.Office.Excel.Functions.SPG(CN450, "SP_COUNTRY_NAME")</f>
        <v>#INVALID COMPANY ID</v>
      </c>
      <c r="CV450" t="str">
        <f>_xll.SNL.Clients.Office.Excel.Functions.SPG(CS450, "SP_COUNTRY_NAME")</f>
        <v>#INVALID COMPANY ID</v>
      </c>
      <c r="CW450" t="s">
        <v>1844</v>
      </c>
      <c r="CX450">
        <v>4585350</v>
      </c>
      <c r="CY450" t="s">
        <v>398</v>
      </c>
      <c r="CZ450" s="11">
        <v>0</v>
      </c>
      <c r="DA450" t="str">
        <f>_xll.SNL.Clients.Office.Excel.Functions.SPG(CX450, "SP_COUNTRY_NAME")</f>
        <v>USA</v>
      </c>
      <c r="DF450" t="str">
        <f>_xll.SNL.Clients.Office.Excel.Functions.SPG(DC450, "SP_COUNTRY_NAME")</f>
        <v>#INVALID COMPANY ID</v>
      </c>
      <c r="DK450" t="str">
        <f>_xll.SNL.Clients.Office.Excel.Functions.SPG(DH450, "SP_COUNTRY_NAME")</f>
        <v>#INVALID COMPANY ID</v>
      </c>
      <c r="DP450" t="str">
        <f>_xll.SNL.Clients.Office.Excel.Functions.SPG(DM450, "SP_COUNTRY_NAME")</f>
        <v>#INVALID COMPANY ID</v>
      </c>
      <c r="DU450" t="str">
        <f>_xll.SNL.Clients.Office.Excel.Functions.SPG(DR450, "SP_COUNTRY_NAME")</f>
        <v>#INVALID COMPANY ID</v>
      </c>
      <c r="DZ450" t="str">
        <f>_xll.SNL.Clients.Office.Excel.Functions.SPG(DW450, "SP_COUNTRY_NAME")</f>
        <v>#INVALID COMPANY ID</v>
      </c>
      <c r="EE450" t="str">
        <f>_xll.SNL.Clients.Office.Excel.Functions.SPG(EB450, "SP_COUNTRY_NAME")</f>
        <v>#INVALID COMPANY ID</v>
      </c>
      <c r="EF450" t="s">
        <v>559</v>
      </c>
      <c r="EG450">
        <v>26480935</v>
      </c>
      <c r="EH450" t="s">
        <v>398</v>
      </c>
      <c r="EI450" s="11">
        <v>0</v>
      </c>
      <c r="EJ450" t="str">
        <f>_xll.SNL.Clients.Office.Excel.Functions.SPG(EG450, "SP_COUNTRY_NAME")</f>
        <v>USA</v>
      </c>
      <c r="EO450" t="str">
        <f>_xll.SNL.Clients.Office.Excel.Functions.SPG(EL450, "SP_COUNTRY_NAME")</f>
        <v>#INVALID COMPANY ID</v>
      </c>
      <c r="ET450" t="str">
        <f>_xll.SNL.Clients.Office.Excel.Functions.SPG(EQ450, "SP_COUNTRY_NAME")</f>
        <v>#INVALID COMPANY ID</v>
      </c>
      <c r="EY450" t="str">
        <f>_xll.SNL.Clients.Office.Excel.Functions.SPG(EV450, "SP_COUNTRY_NAME")</f>
        <v>#INVALID COMPANY ID</v>
      </c>
      <c r="EZ450" t="s">
        <v>1562</v>
      </c>
      <c r="FA450">
        <v>4419274</v>
      </c>
      <c r="FB450" t="s">
        <v>398</v>
      </c>
      <c r="FC450" s="11">
        <v>0</v>
      </c>
      <c r="FD450" t="str">
        <f>_xll.SNL.Clients.Office.Excel.Functions.SPG(FA450, "SP_COUNTRY_NAME")</f>
        <v>United Kingdom</v>
      </c>
      <c r="FE450" t="s">
        <v>1562</v>
      </c>
      <c r="FF450">
        <v>4419274</v>
      </c>
      <c r="FG450" t="s">
        <v>398</v>
      </c>
      <c r="FH450" s="11">
        <v>0</v>
      </c>
      <c r="FI450" t="str">
        <f>_xll.SNL.Clients.Office.Excel.Functions.SPG(FF450, "SP_COUNTRY_NAME")</f>
        <v>United Kingdom</v>
      </c>
      <c r="FJ450" t="s">
        <v>1844</v>
      </c>
      <c r="FK450">
        <v>4585350</v>
      </c>
      <c r="FL450" t="s">
        <v>398</v>
      </c>
      <c r="FM450" s="11">
        <v>0</v>
      </c>
      <c r="FN450" t="str">
        <f>_xll.SNL.Clients.Office.Excel.Functions.SPG(FK450, "SP_COUNTRY_NAME")</f>
        <v>USA</v>
      </c>
      <c r="FS450" t="str">
        <f>_xll.SNL.Clients.Office.Excel.Functions.SPG(FP450, "SP_COUNTRY_NAME")</f>
        <v>#INVALID COMPANY ID</v>
      </c>
      <c r="FT450" t="s">
        <v>559</v>
      </c>
      <c r="FU450">
        <v>26480935</v>
      </c>
      <c r="FV450" t="s">
        <v>398</v>
      </c>
      <c r="FW450" s="11">
        <v>0</v>
      </c>
      <c r="FX450" t="str">
        <f>_xll.SNL.Clients.Office.Excel.Functions.SPG(FU450, "SP_COUNTRY_NAME")</f>
        <v>USA</v>
      </c>
      <c r="GC450" t="str">
        <f>_xll.SNL.Clients.Office.Excel.Functions.SPG(FZ450, "SP_COUNTRY_NAME")</f>
        <v>#INVALID COMPANY ID</v>
      </c>
      <c r="GH450" t="str">
        <f>_xll.SNL.Clients.Office.Excel.Functions.SPG(GE450, "SP_COUNTRY_NAME")</f>
        <v>#INVALID COMPANY ID</v>
      </c>
      <c r="GM450" t="str">
        <f>_xll.SNL.Clients.Office.Excel.Functions.SPG(GJ450, "SP_COUNTRY_NAME")</f>
        <v>#INVALID COMPANY ID</v>
      </c>
      <c r="GR450" t="str">
        <f>_xll.SNL.Clients.Office.Excel.Functions.SPG(GO450, "SP_COUNTRY_NAME")</f>
        <v>#INVALID COMPANY ID</v>
      </c>
      <c r="GW450" t="str">
        <f>_xll.SNL.Clients.Office.Excel.Functions.SPG(GT450, "SP_COUNTRY_NAME")</f>
        <v>#INVALID COMPANY ID</v>
      </c>
      <c r="HB450" t="str">
        <f>_xll.SNL.Clients.Office.Excel.Functions.SPG(GY450, "SP_COUNTRY_NAME")</f>
        <v>#INVALID COMPANY ID</v>
      </c>
      <c r="HC450" t="s">
        <v>1844</v>
      </c>
      <c r="HD450">
        <v>4585350</v>
      </c>
      <c r="HE450" t="s">
        <v>398</v>
      </c>
      <c r="HF450" s="11">
        <v>0</v>
      </c>
      <c r="HG450" t="str">
        <f>_xll.SNL.Clients.Office.Excel.Functions.SPG(HD450, "SP_COUNTRY_NAME")</f>
        <v>USA</v>
      </c>
      <c r="HL450" t="str">
        <f>_xll.SNL.Clients.Office.Excel.Functions.SPG(HI450, "SP_COUNTRY_NAME")</f>
        <v>#INVALID COMPANY ID</v>
      </c>
      <c r="HQ450" t="str">
        <f>_xll.SNL.Clients.Office.Excel.Functions.SPG(HN450, "SP_COUNTRY_NAME")</f>
        <v>#INVALID COMPANY ID</v>
      </c>
      <c r="HR450" t="s">
        <v>1844</v>
      </c>
      <c r="HS450">
        <v>4585350</v>
      </c>
      <c r="HT450" t="s">
        <v>398</v>
      </c>
      <c r="HU450" s="11">
        <v>0</v>
      </c>
      <c r="HV450" t="str">
        <f>_xll.SNL.Clients.Office.Excel.Functions.SPG(HS450, "SP_COUNTRY_NAME")</f>
        <v>USA</v>
      </c>
      <c r="HW450" t="s">
        <v>559</v>
      </c>
      <c r="HX450">
        <v>26480935</v>
      </c>
      <c r="HY450" t="s">
        <v>398</v>
      </c>
      <c r="HZ450" s="11">
        <v>0</v>
      </c>
      <c r="IA450" t="str">
        <f>_xll.SNL.Clients.Office.Excel.Functions.SPG(HX450, "SP_COUNTRY_NAME")</f>
        <v>USA</v>
      </c>
      <c r="IF450" t="str">
        <f>_xll.SNL.Clients.Office.Excel.Functions.SPG(IC450, "SP_COUNTRY_NAME")</f>
        <v>#INVALID COMPANY ID</v>
      </c>
      <c r="IK450" t="str">
        <f>_xll.SNL.Clients.Office.Excel.Functions.SPG(IH450, "SP_COUNTRY_NAME")</f>
        <v>#INVALID COMPANY ID</v>
      </c>
      <c r="IP450" t="str">
        <f>_xll.SNL.Clients.Office.Excel.Functions.SPG(IM450, "SP_COUNTRY_NAME")</f>
        <v>#INVALID COMPANY ID</v>
      </c>
      <c r="IU450" t="str">
        <f>_xll.SNL.Clients.Office.Excel.Functions.SPG(IR450, "SP_COUNTRY_NAME")</f>
        <v>#INVALID COMPANY ID</v>
      </c>
      <c r="IZ450" t="str">
        <f>_xll.SNL.Clients.Office.Excel.Functions.SPG(IW450, "SP_COUNTRY_NAME")</f>
        <v>#INVALID COMPANY ID</v>
      </c>
      <c r="JE450" t="str">
        <f>_xll.SNL.Clients.Office.Excel.Functions.SPG(JB450, "SP_COUNTRY_NAME")</f>
        <v>#INVALID COMPANY ID</v>
      </c>
      <c r="JJ450" t="str">
        <f>_xll.SNL.Clients.Office.Excel.Functions.SPG(JG450, "SP_COUNTRY_NAME")</f>
        <v>#INVALID COMPANY ID</v>
      </c>
      <c r="JK450" t="s">
        <v>1562</v>
      </c>
      <c r="JL450">
        <v>4419274</v>
      </c>
      <c r="JM450" t="s">
        <v>398</v>
      </c>
      <c r="JN450" s="11">
        <v>0</v>
      </c>
      <c r="JO450" t="str">
        <f>_xll.SNL.Clients.Office.Excel.Functions.SPG(JL450, "SP_COUNTRY_NAME")</f>
        <v>United Kingdom</v>
      </c>
      <c r="JT450" t="str">
        <f>_xll.SNL.Clients.Office.Excel.Functions.SPG(JQ450, "SP_COUNTRY_NAME")</f>
        <v>#INVALID COMPANY ID</v>
      </c>
      <c r="JY450" t="str">
        <f>_xll.SNL.Clients.Office.Excel.Functions.SPG(JV450, "SP_COUNTRY_NAME")</f>
        <v>#INVALID COMPANY ID</v>
      </c>
      <c r="JZ450" t="s">
        <v>1844</v>
      </c>
      <c r="KA450">
        <v>4585350</v>
      </c>
      <c r="KB450" t="s">
        <v>398</v>
      </c>
      <c r="KC450" s="11">
        <v>0</v>
      </c>
      <c r="KD450" t="str">
        <f>_xll.SNL.Clients.Office.Excel.Functions.SPG(KA450, "SP_COUNTRY_NAME")</f>
        <v>USA</v>
      </c>
      <c r="KI450" t="str">
        <f>_xll.SNL.Clients.Office.Excel.Functions.SPG(KF450, "SP_COUNTRY_NAME")</f>
        <v>#INVALID COMPANY ID</v>
      </c>
      <c r="KN450" t="str">
        <f>_xll.SNL.Clients.Office.Excel.Functions.SPG(KK450, "SP_COUNTRY_NAME")</f>
        <v>#INVALID COMPANY ID</v>
      </c>
    </row>
    <row r="451" spans="5:300" x14ac:dyDescent="0.35">
      <c r="E451" t="str">
        <f>_xll.SNL.Clients.Office.Excel.Functions.SPG(B451, "SP_COUNTRY_NAME")</f>
        <v>#INVALID COMPANY ID</v>
      </c>
      <c r="J451" t="str">
        <f>_xll.SNL.Clients.Office.Excel.Functions.SPG(G451, "SP_COUNTRY_NAME")</f>
        <v>#INVALID COMPANY ID</v>
      </c>
      <c r="O451" t="str">
        <f>_xll.SNL.Clients.Office.Excel.Functions.SPG(L451, "SP_COUNTRY_NAME")</f>
        <v>#INVALID COMPANY ID</v>
      </c>
      <c r="P451" t="s">
        <v>780</v>
      </c>
      <c r="Q451">
        <v>8247050</v>
      </c>
      <c r="R451" t="s">
        <v>398</v>
      </c>
      <c r="S451" s="11">
        <v>0</v>
      </c>
      <c r="T451" t="str">
        <f>_xll.SNL.Clients.Office.Excel.Functions.SPG(Q451, "SP_COUNTRY_NAME")</f>
        <v>South Africa</v>
      </c>
      <c r="Y451" t="str">
        <f>_xll.SNL.Clients.Office.Excel.Functions.SPG(V451, "SP_COUNTRY_NAME")</f>
        <v>#INVALID COMPANY ID</v>
      </c>
      <c r="AD451" t="str">
        <f>_xll.SNL.Clients.Office.Excel.Functions.SPG(AA451, "SP_COUNTRY_NAME")</f>
        <v>#INVALID COMPANY ID</v>
      </c>
      <c r="AI451" t="str">
        <f>_xll.SNL.Clients.Office.Excel.Functions.SPG(AF451, "SP_COUNTRY_NAME")</f>
        <v>#INVALID COMPANY ID</v>
      </c>
      <c r="AJ451" t="s">
        <v>780</v>
      </c>
      <c r="AK451">
        <v>8247050</v>
      </c>
      <c r="AL451" t="s">
        <v>398</v>
      </c>
      <c r="AM451" s="11">
        <v>0</v>
      </c>
      <c r="AN451" t="str">
        <f>_xll.SNL.Clients.Office.Excel.Functions.SPG(AK451, "SP_COUNTRY_NAME")</f>
        <v>South Africa</v>
      </c>
      <c r="AS451" t="str">
        <f>_xll.SNL.Clients.Office.Excel.Functions.SPG(AP451, "SP_COUNTRY_NAME")</f>
        <v>#INVALID COMPANY ID</v>
      </c>
      <c r="AX451" t="str">
        <f>_xll.SNL.Clients.Office.Excel.Functions.SPG(AU451, "SP_COUNTRY_NAME")</f>
        <v>#INVALID COMPANY ID</v>
      </c>
      <c r="BC451" t="str">
        <f>_xll.SNL.Clients.Office.Excel.Functions.SPG(AZ451, "SP_COUNTRY_NAME")</f>
        <v>#INVALID COMPANY ID</v>
      </c>
      <c r="BH451" t="str">
        <f>_xll.SNL.Clients.Office.Excel.Functions.SPG(BE451, "SP_COUNTRY_NAME")</f>
        <v>#INVALID COMPANY ID</v>
      </c>
      <c r="BM451" t="str">
        <f>_xll.SNL.Clients.Office.Excel.Functions.SPG(BJ451, "SP_COUNTRY_NAME")</f>
        <v>#INVALID COMPANY ID</v>
      </c>
      <c r="BR451" t="str">
        <f>_xll.SNL.Clients.Office.Excel.Functions.SPG(BO451, "SP_COUNTRY_NAME")</f>
        <v>#INVALID COMPANY ID</v>
      </c>
      <c r="BW451" t="str">
        <f>_xll.SNL.Clients.Office.Excel.Functions.SPG(BT451, "SP_COUNTRY_NAME")</f>
        <v>#INVALID COMPANY ID</v>
      </c>
      <c r="BX451" t="s">
        <v>1845</v>
      </c>
      <c r="BY451">
        <v>117627498</v>
      </c>
      <c r="BZ451" t="s">
        <v>325</v>
      </c>
      <c r="CA451" s="11">
        <v>0</v>
      </c>
      <c r="CB451" t="str">
        <f>_xll.SNL.Clients.Office.Excel.Functions.SPG(BY451, "SP_COUNTRY_NAME")</f>
        <v>USA</v>
      </c>
      <c r="CC451" t="s">
        <v>1563</v>
      </c>
      <c r="CD451">
        <v>26550182</v>
      </c>
      <c r="CE451" t="s">
        <v>398</v>
      </c>
      <c r="CF451" s="11">
        <v>0</v>
      </c>
      <c r="CG451" t="str">
        <f>_xll.SNL.Clients.Office.Excel.Functions.SPG(CD451, "SP_COUNTRY_NAME")</f>
        <v>Brazil</v>
      </c>
      <c r="CH451" t="s">
        <v>1845</v>
      </c>
      <c r="CI451">
        <v>117627498</v>
      </c>
      <c r="CJ451" t="s">
        <v>325</v>
      </c>
      <c r="CK451" s="11">
        <v>0</v>
      </c>
      <c r="CL451" t="str">
        <f>_xll.SNL.Clients.Office.Excel.Functions.SPG(CI451, "SP_COUNTRY_NAME")</f>
        <v>USA</v>
      </c>
      <c r="CQ451" t="str">
        <f>_xll.SNL.Clients.Office.Excel.Functions.SPG(CN451, "SP_COUNTRY_NAME")</f>
        <v>#INVALID COMPANY ID</v>
      </c>
      <c r="CV451" t="str">
        <f>_xll.SNL.Clients.Office.Excel.Functions.SPG(CS451, "SP_COUNTRY_NAME")</f>
        <v>#INVALID COMPANY ID</v>
      </c>
      <c r="CW451" t="s">
        <v>1845</v>
      </c>
      <c r="CX451">
        <v>117627498</v>
      </c>
      <c r="CY451" t="s">
        <v>325</v>
      </c>
      <c r="CZ451" s="11">
        <v>0</v>
      </c>
      <c r="DA451" t="str">
        <f>_xll.SNL.Clients.Office.Excel.Functions.SPG(CX451, "SP_COUNTRY_NAME")</f>
        <v>USA</v>
      </c>
      <c r="DF451" t="str">
        <f>_xll.SNL.Clients.Office.Excel.Functions.SPG(DC451, "SP_COUNTRY_NAME")</f>
        <v>#INVALID COMPANY ID</v>
      </c>
      <c r="DK451" t="str">
        <f>_xll.SNL.Clients.Office.Excel.Functions.SPG(DH451, "SP_COUNTRY_NAME")</f>
        <v>#INVALID COMPANY ID</v>
      </c>
      <c r="DP451" t="str">
        <f>_xll.SNL.Clients.Office.Excel.Functions.SPG(DM451, "SP_COUNTRY_NAME")</f>
        <v>#INVALID COMPANY ID</v>
      </c>
      <c r="DU451" t="str">
        <f>_xll.SNL.Clients.Office.Excel.Functions.SPG(DR451, "SP_COUNTRY_NAME")</f>
        <v>#INVALID COMPANY ID</v>
      </c>
      <c r="DZ451" t="str">
        <f>_xll.SNL.Clients.Office.Excel.Functions.SPG(DW451, "SP_COUNTRY_NAME")</f>
        <v>#INVALID COMPANY ID</v>
      </c>
      <c r="EE451" t="str">
        <f>_xll.SNL.Clients.Office.Excel.Functions.SPG(EB451, "SP_COUNTRY_NAME")</f>
        <v>#INVALID COMPANY ID</v>
      </c>
      <c r="EF451" t="s">
        <v>886</v>
      </c>
      <c r="EG451">
        <v>7944341</v>
      </c>
      <c r="EH451" t="s">
        <v>398</v>
      </c>
      <c r="EI451" s="11">
        <v>0</v>
      </c>
      <c r="EJ451" t="str">
        <f>_xll.SNL.Clients.Office.Excel.Functions.SPG(EG451, "SP_COUNTRY_NAME")</f>
        <v>South Africa</v>
      </c>
      <c r="EO451" t="str">
        <f>_xll.SNL.Clients.Office.Excel.Functions.SPG(EL451, "SP_COUNTRY_NAME")</f>
        <v>#INVALID COMPANY ID</v>
      </c>
      <c r="ET451" t="str">
        <f>_xll.SNL.Clients.Office.Excel.Functions.SPG(EQ451, "SP_COUNTRY_NAME")</f>
        <v>#INVALID COMPANY ID</v>
      </c>
      <c r="EY451" t="str">
        <f>_xll.SNL.Clients.Office.Excel.Functions.SPG(EV451, "SP_COUNTRY_NAME")</f>
        <v>#INVALID COMPANY ID</v>
      </c>
      <c r="EZ451" t="s">
        <v>1563</v>
      </c>
      <c r="FA451">
        <v>26550182</v>
      </c>
      <c r="FB451" t="s">
        <v>398</v>
      </c>
      <c r="FC451" s="11">
        <v>0</v>
      </c>
      <c r="FD451" t="str">
        <f>_xll.SNL.Clients.Office.Excel.Functions.SPG(FA451, "SP_COUNTRY_NAME")</f>
        <v>Brazil</v>
      </c>
      <c r="FE451" t="s">
        <v>1563</v>
      </c>
      <c r="FF451">
        <v>26550182</v>
      </c>
      <c r="FG451" t="s">
        <v>398</v>
      </c>
      <c r="FH451" s="11">
        <v>0</v>
      </c>
      <c r="FI451" t="str">
        <f>_xll.SNL.Clients.Office.Excel.Functions.SPG(FF451, "SP_COUNTRY_NAME")</f>
        <v>Brazil</v>
      </c>
      <c r="FJ451" t="s">
        <v>1845</v>
      </c>
      <c r="FK451">
        <v>117627498</v>
      </c>
      <c r="FL451" t="s">
        <v>325</v>
      </c>
      <c r="FM451" s="11">
        <v>0</v>
      </c>
      <c r="FN451" t="str">
        <f>_xll.SNL.Clients.Office.Excel.Functions.SPG(FK451, "SP_COUNTRY_NAME")</f>
        <v>USA</v>
      </c>
      <c r="FS451" t="str">
        <f>_xll.SNL.Clients.Office.Excel.Functions.SPG(FP451, "SP_COUNTRY_NAME")</f>
        <v>#INVALID COMPANY ID</v>
      </c>
      <c r="FT451" t="s">
        <v>886</v>
      </c>
      <c r="FU451">
        <v>7944341</v>
      </c>
      <c r="FV451" t="s">
        <v>398</v>
      </c>
      <c r="FW451" s="11">
        <v>0</v>
      </c>
      <c r="FX451" t="str">
        <f>_xll.SNL.Clients.Office.Excel.Functions.SPG(FU451, "SP_COUNTRY_NAME")</f>
        <v>South Africa</v>
      </c>
      <c r="GC451" t="str">
        <f>_xll.SNL.Clients.Office.Excel.Functions.SPG(FZ451, "SP_COUNTRY_NAME")</f>
        <v>#INVALID COMPANY ID</v>
      </c>
      <c r="GH451" t="str">
        <f>_xll.SNL.Clients.Office.Excel.Functions.SPG(GE451, "SP_COUNTRY_NAME")</f>
        <v>#INVALID COMPANY ID</v>
      </c>
      <c r="GM451" t="str">
        <f>_xll.SNL.Clients.Office.Excel.Functions.SPG(GJ451, "SP_COUNTRY_NAME")</f>
        <v>#INVALID COMPANY ID</v>
      </c>
      <c r="GR451" t="str">
        <f>_xll.SNL.Clients.Office.Excel.Functions.SPG(GO451, "SP_COUNTRY_NAME")</f>
        <v>#INVALID COMPANY ID</v>
      </c>
      <c r="GW451" t="str">
        <f>_xll.SNL.Clients.Office.Excel.Functions.SPG(GT451, "SP_COUNTRY_NAME")</f>
        <v>#INVALID COMPANY ID</v>
      </c>
      <c r="HB451" t="str">
        <f>_xll.SNL.Clients.Office.Excel.Functions.SPG(GY451, "SP_COUNTRY_NAME")</f>
        <v>#INVALID COMPANY ID</v>
      </c>
      <c r="HC451" t="s">
        <v>1845</v>
      </c>
      <c r="HD451">
        <v>117627498</v>
      </c>
      <c r="HE451" t="s">
        <v>325</v>
      </c>
      <c r="HF451" s="11">
        <v>0</v>
      </c>
      <c r="HG451" t="str">
        <f>_xll.SNL.Clients.Office.Excel.Functions.SPG(HD451, "SP_COUNTRY_NAME")</f>
        <v>USA</v>
      </c>
      <c r="HL451" t="str">
        <f>_xll.SNL.Clients.Office.Excel.Functions.SPG(HI451, "SP_COUNTRY_NAME")</f>
        <v>#INVALID COMPANY ID</v>
      </c>
      <c r="HQ451" t="str">
        <f>_xll.SNL.Clients.Office.Excel.Functions.SPG(HN451, "SP_COUNTRY_NAME")</f>
        <v>#INVALID COMPANY ID</v>
      </c>
      <c r="HR451" t="s">
        <v>1845</v>
      </c>
      <c r="HS451">
        <v>117627498</v>
      </c>
      <c r="HT451" t="s">
        <v>325</v>
      </c>
      <c r="HU451" s="11">
        <v>0</v>
      </c>
      <c r="HV451" t="str">
        <f>_xll.SNL.Clients.Office.Excel.Functions.SPG(HS451, "SP_COUNTRY_NAME")</f>
        <v>USA</v>
      </c>
      <c r="HW451" t="s">
        <v>886</v>
      </c>
      <c r="HX451">
        <v>7944341</v>
      </c>
      <c r="HY451" t="s">
        <v>398</v>
      </c>
      <c r="HZ451" s="11">
        <v>0</v>
      </c>
      <c r="IA451" t="str">
        <f>_xll.SNL.Clients.Office.Excel.Functions.SPG(HX451, "SP_COUNTRY_NAME")</f>
        <v>South Africa</v>
      </c>
      <c r="IF451" t="str">
        <f>_xll.SNL.Clients.Office.Excel.Functions.SPG(IC451, "SP_COUNTRY_NAME")</f>
        <v>#INVALID COMPANY ID</v>
      </c>
      <c r="IK451" t="str">
        <f>_xll.SNL.Clients.Office.Excel.Functions.SPG(IH451, "SP_COUNTRY_NAME")</f>
        <v>#INVALID COMPANY ID</v>
      </c>
      <c r="IP451" t="str">
        <f>_xll.SNL.Clients.Office.Excel.Functions.SPG(IM451, "SP_COUNTRY_NAME")</f>
        <v>#INVALID COMPANY ID</v>
      </c>
      <c r="IU451" t="str">
        <f>_xll.SNL.Clients.Office.Excel.Functions.SPG(IR451, "SP_COUNTRY_NAME")</f>
        <v>#INVALID COMPANY ID</v>
      </c>
      <c r="IZ451" t="str">
        <f>_xll.SNL.Clients.Office.Excel.Functions.SPG(IW451, "SP_COUNTRY_NAME")</f>
        <v>#INVALID COMPANY ID</v>
      </c>
      <c r="JE451" t="str">
        <f>_xll.SNL.Clients.Office.Excel.Functions.SPG(JB451, "SP_COUNTRY_NAME")</f>
        <v>#INVALID COMPANY ID</v>
      </c>
      <c r="JJ451" t="str">
        <f>_xll.SNL.Clients.Office.Excel.Functions.SPG(JG451, "SP_COUNTRY_NAME")</f>
        <v>#INVALID COMPANY ID</v>
      </c>
      <c r="JK451" t="s">
        <v>1563</v>
      </c>
      <c r="JL451">
        <v>26550182</v>
      </c>
      <c r="JM451" t="s">
        <v>398</v>
      </c>
      <c r="JN451" s="11">
        <v>0</v>
      </c>
      <c r="JO451" t="str">
        <f>_xll.SNL.Clients.Office.Excel.Functions.SPG(JL451, "SP_COUNTRY_NAME")</f>
        <v>Brazil</v>
      </c>
      <c r="JT451" t="str">
        <f>_xll.SNL.Clients.Office.Excel.Functions.SPG(JQ451, "SP_COUNTRY_NAME")</f>
        <v>#INVALID COMPANY ID</v>
      </c>
      <c r="JY451" t="str">
        <f>_xll.SNL.Clients.Office.Excel.Functions.SPG(JV451, "SP_COUNTRY_NAME")</f>
        <v>#INVALID COMPANY ID</v>
      </c>
      <c r="JZ451" t="s">
        <v>1845</v>
      </c>
      <c r="KA451">
        <v>117627498</v>
      </c>
      <c r="KB451" t="s">
        <v>325</v>
      </c>
      <c r="KC451" s="11">
        <v>0</v>
      </c>
      <c r="KD451" t="str">
        <f>_xll.SNL.Clients.Office.Excel.Functions.SPG(KA451, "SP_COUNTRY_NAME")</f>
        <v>USA</v>
      </c>
      <c r="KI451" t="str">
        <f>_xll.SNL.Clients.Office.Excel.Functions.SPG(KF451, "SP_COUNTRY_NAME")</f>
        <v>#INVALID COMPANY ID</v>
      </c>
      <c r="KN451" t="str">
        <f>_xll.SNL.Clients.Office.Excel.Functions.SPG(KK451, "SP_COUNTRY_NAME")</f>
        <v>#INVALID COMPANY ID</v>
      </c>
    </row>
    <row r="452" spans="5:300" x14ac:dyDescent="0.35">
      <c r="E452" t="str">
        <f>_xll.SNL.Clients.Office.Excel.Functions.SPG(B452, "SP_COUNTRY_NAME")</f>
        <v>#INVALID COMPANY ID</v>
      </c>
      <c r="J452" t="str">
        <f>_xll.SNL.Clients.Office.Excel.Functions.SPG(G452, "SP_COUNTRY_NAME")</f>
        <v>#INVALID COMPANY ID</v>
      </c>
      <c r="O452" t="str">
        <f>_xll.SNL.Clients.Office.Excel.Functions.SPG(L452, "SP_COUNTRY_NAME")</f>
        <v>#INVALID COMPANY ID</v>
      </c>
      <c r="P452" t="s">
        <v>1197</v>
      </c>
      <c r="Q452">
        <v>4138457</v>
      </c>
      <c r="R452" t="s">
        <v>398</v>
      </c>
      <c r="S452" s="11">
        <v>0</v>
      </c>
      <c r="T452" t="str">
        <f>_xll.SNL.Clients.Office.Excel.Functions.SPG(Q452, "SP_COUNTRY_NAME")</f>
        <v>Germany</v>
      </c>
      <c r="Y452" t="str">
        <f>_xll.SNL.Clients.Office.Excel.Functions.SPG(V452, "SP_COUNTRY_NAME")</f>
        <v>#INVALID COMPANY ID</v>
      </c>
      <c r="AD452" t="str">
        <f>_xll.SNL.Clients.Office.Excel.Functions.SPG(AA452, "SP_COUNTRY_NAME")</f>
        <v>#INVALID COMPANY ID</v>
      </c>
      <c r="AI452" t="str">
        <f>_xll.SNL.Clients.Office.Excel.Functions.SPG(AF452, "SP_COUNTRY_NAME")</f>
        <v>#INVALID COMPANY ID</v>
      </c>
      <c r="AJ452" t="s">
        <v>1197</v>
      </c>
      <c r="AK452">
        <v>4138457</v>
      </c>
      <c r="AL452" t="s">
        <v>398</v>
      </c>
      <c r="AM452" s="11">
        <v>0</v>
      </c>
      <c r="AN452" t="str">
        <f>_xll.SNL.Clients.Office.Excel.Functions.SPG(AK452, "SP_COUNTRY_NAME")</f>
        <v>Germany</v>
      </c>
      <c r="AS452" t="str">
        <f>_xll.SNL.Clients.Office.Excel.Functions.SPG(AP452, "SP_COUNTRY_NAME")</f>
        <v>#INVALID COMPANY ID</v>
      </c>
      <c r="AX452" t="str">
        <f>_xll.SNL.Clients.Office.Excel.Functions.SPG(AU452, "SP_COUNTRY_NAME")</f>
        <v>#INVALID COMPANY ID</v>
      </c>
      <c r="BC452" t="str">
        <f>_xll.SNL.Clients.Office.Excel.Functions.SPG(AZ452, "SP_COUNTRY_NAME")</f>
        <v>#INVALID COMPANY ID</v>
      </c>
      <c r="BH452" t="str">
        <f>_xll.SNL.Clients.Office.Excel.Functions.SPG(BE452, "SP_COUNTRY_NAME")</f>
        <v>#INVALID COMPANY ID</v>
      </c>
      <c r="BM452" t="str">
        <f>_xll.SNL.Clients.Office.Excel.Functions.SPG(BJ452, "SP_COUNTRY_NAME")</f>
        <v>#INVALID COMPANY ID</v>
      </c>
      <c r="BR452" t="str">
        <f>_xll.SNL.Clients.Office.Excel.Functions.SPG(BO452, "SP_COUNTRY_NAME")</f>
        <v>#INVALID COMPANY ID</v>
      </c>
      <c r="BW452" t="str">
        <f>_xll.SNL.Clients.Office.Excel.Functions.SPG(BT452, "SP_COUNTRY_NAME")</f>
        <v>#INVALID COMPANY ID</v>
      </c>
      <c r="BX452" t="s">
        <v>1846</v>
      </c>
      <c r="BY452">
        <v>4556217</v>
      </c>
      <c r="BZ452" t="s">
        <v>398</v>
      </c>
      <c r="CA452" s="11">
        <v>0</v>
      </c>
      <c r="CB452" t="str">
        <f>_xll.SNL.Clients.Office.Excel.Functions.SPG(BY452, "SP_COUNTRY_NAME")</f>
        <v>USA</v>
      </c>
      <c r="CC452" t="s">
        <v>1564</v>
      </c>
      <c r="CD452">
        <v>4286138</v>
      </c>
      <c r="CE452" t="s">
        <v>398</v>
      </c>
      <c r="CF452" s="11">
        <v>0</v>
      </c>
      <c r="CG452" t="str">
        <f>_xll.SNL.Clients.Office.Excel.Functions.SPG(CD452, "SP_COUNTRY_NAME")</f>
        <v>Chile</v>
      </c>
      <c r="CH452" t="s">
        <v>1846</v>
      </c>
      <c r="CI452">
        <v>4556217</v>
      </c>
      <c r="CJ452" t="s">
        <v>398</v>
      </c>
      <c r="CK452" s="11">
        <v>0</v>
      </c>
      <c r="CL452" t="str">
        <f>_xll.SNL.Clients.Office.Excel.Functions.SPG(CI452, "SP_COUNTRY_NAME")</f>
        <v>USA</v>
      </c>
      <c r="CQ452" t="str">
        <f>_xll.SNL.Clients.Office.Excel.Functions.SPG(CN452, "SP_COUNTRY_NAME")</f>
        <v>#INVALID COMPANY ID</v>
      </c>
      <c r="CV452" t="str">
        <f>_xll.SNL.Clients.Office.Excel.Functions.SPG(CS452, "SP_COUNTRY_NAME")</f>
        <v>#INVALID COMPANY ID</v>
      </c>
      <c r="CW452" t="s">
        <v>1846</v>
      </c>
      <c r="CX452">
        <v>4556217</v>
      </c>
      <c r="CY452" t="s">
        <v>398</v>
      </c>
      <c r="CZ452" s="11">
        <v>0</v>
      </c>
      <c r="DA452" t="str">
        <f>_xll.SNL.Clients.Office.Excel.Functions.SPG(CX452, "SP_COUNTRY_NAME")</f>
        <v>USA</v>
      </c>
      <c r="DF452" t="str">
        <f>_xll.SNL.Clients.Office.Excel.Functions.SPG(DC452, "SP_COUNTRY_NAME")</f>
        <v>#INVALID COMPANY ID</v>
      </c>
      <c r="DK452" t="str">
        <f>_xll.SNL.Clients.Office.Excel.Functions.SPG(DH452, "SP_COUNTRY_NAME")</f>
        <v>#INVALID COMPANY ID</v>
      </c>
      <c r="DP452" t="str">
        <f>_xll.SNL.Clients.Office.Excel.Functions.SPG(DM452, "SP_COUNTRY_NAME")</f>
        <v>#INVALID COMPANY ID</v>
      </c>
      <c r="DU452" t="str">
        <f>_xll.SNL.Clients.Office.Excel.Functions.SPG(DR452, "SP_COUNTRY_NAME")</f>
        <v>#INVALID COMPANY ID</v>
      </c>
      <c r="DZ452" t="str">
        <f>_xll.SNL.Clients.Office.Excel.Functions.SPG(DW452, "SP_COUNTRY_NAME")</f>
        <v>#INVALID COMPANY ID</v>
      </c>
      <c r="EE452" t="str">
        <f>_xll.SNL.Clients.Office.Excel.Functions.SPG(EB452, "SP_COUNTRY_NAME")</f>
        <v>#INVALID COMPANY ID</v>
      </c>
      <c r="EF452" t="s">
        <v>735</v>
      </c>
      <c r="EG452">
        <v>4277356</v>
      </c>
      <c r="EH452" t="s">
        <v>398</v>
      </c>
      <c r="EI452" s="11">
        <v>0</v>
      </c>
      <c r="EJ452" t="str">
        <f>_xll.SNL.Clients.Office.Excel.Functions.SPG(EG452, "SP_COUNTRY_NAME")</f>
        <v>South Africa</v>
      </c>
      <c r="EO452" t="str">
        <f>_xll.SNL.Clients.Office.Excel.Functions.SPG(EL452, "SP_COUNTRY_NAME")</f>
        <v>#INVALID COMPANY ID</v>
      </c>
      <c r="ET452" t="str">
        <f>_xll.SNL.Clients.Office.Excel.Functions.SPG(EQ452, "SP_COUNTRY_NAME")</f>
        <v>#INVALID COMPANY ID</v>
      </c>
      <c r="EY452" t="str">
        <f>_xll.SNL.Clients.Office.Excel.Functions.SPG(EV452, "SP_COUNTRY_NAME")</f>
        <v>#INVALID COMPANY ID</v>
      </c>
      <c r="EZ452" t="s">
        <v>1564</v>
      </c>
      <c r="FA452">
        <v>4286138</v>
      </c>
      <c r="FB452" t="s">
        <v>398</v>
      </c>
      <c r="FC452" s="11">
        <v>0</v>
      </c>
      <c r="FD452" t="str">
        <f>_xll.SNL.Clients.Office.Excel.Functions.SPG(FA452, "SP_COUNTRY_NAME")</f>
        <v>Chile</v>
      </c>
      <c r="FE452" t="s">
        <v>1564</v>
      </c>
      <c r="FF452">
        <v>4286138</v>
      </c>
      <c r="FG452" t="s">
        <v>398</v>
      </c>
      <c r="FH452" s="11">
        <v>0</v>
      </c>
      <c r="FI452" t="str">
        <f>_xll.SNL.Clients.Office.Excel.Functions.SPG(FF452, "SP_COUNTRY_NAME")</f>
        <v>Chile</v>
      </c>
      <c r="FJ452" t="s">
        <v>1846</v>
      </c>
      <c r="FK452">
        <v>4556217</v>
      </c>
      <c r="FL452" t="s">
        <v>398</v>
      </c>
      <c r="FM452" s="11">
        <v>0</v>
      </c>
      <c r="FN452" t="str">
        <f>_xll.SNL.Clients.Office.Excel.Functions.SPG(FK452, "SP_COUNTRY_NAME")</f>
        <v>USA</v>
      </c>
      <c r="FS452" t="str">
        <f>_xll.SNL.Clients.Office.Excel.Functions.SPG(FP452, "SP_COUNTRY_NAME")</f>
        <v>#INVALID COMPANY ID</v>
      </c>
      <c r="FT452" t="s">
        <v>735</v>
      </c>
      <c r="FU452">
        <v>4277356</v>
      </c>
      <c r="FV452" t="s">
        <v>398</v>
      </c>
      <c r="FW452" s="11">
        <v>0</v>
      </c>
      <c r="FX452" t="str">
        <f>_xll.SNL.Clients.Office.Excel.Functions.SPG(FU452, "SP_COUNTRY_NAME")</f>
        <v>South Africa</v>
      </c>
      <c r="GC452" t="str">
        <f>_xll.SNL.Clients.Office.Excel.Functions.SPG(FZ452, "SP_COUNTRY_NAME")</f>
        <v>#INVALID COMPANY ID</v>
      </c>
      <c r="GH452" t="str">
        <f>_xll.SNL.Clients.Office.Excel.Functions.SPG(GE452, "SP_COUNTRY_NAME")</f>
        <v>#INVALID COMPANY ID</v>
      </c>
      <c r="GM452" t="str">
        <f>_xll.SNL.Clients.Office.Excel.Functions.SPG(GJ452, "SP_COUNTRY_NAME")</f>
        <v>#INVALID COMPANY ID</v>
      </c>
      <c r="GR452" t="str">
        <f>_xll.SNL.Clients.Office.Excel.Functions.SPG(GO452, "SP_COUNTRY_NAME")</f>
        <v>#INVALID COMPANY ID</v>
      </c>
      <c r="GW452" t="str">
        <f>_xll.SNL.Clients.Office.Excel.Functions.SPG(GT452, "SP_COUNTRY_NAME")</f>
        <v>#INVALID COMPANY ID</v>
      </c>
      <c r="HB452" t="str">
        <f>_xll.SNL.Clients.Office.Excel.Functions.SPG(GY452, "SP_COUNTRY_NAME")</f>
        <v>#INVALID COMPANY ID</v>
      </c>
      <c r="HC452" t="s">
        <v>1846</v>
      </c>
      <c r="HD452">
        <v>4556217</v>
      </c>
      <c r="HE452" t="s">
        <v>398</v>
      </c>
      <c r="HF452" s="11">
        <v>0</v>
      </c>
      <c r="HG452" t="str">
        <f>_xll.SNL.Clients.Office.Excel.Functions.SPG(HD452, "SP_COUNTRY_NAME")</f>
        <v>USA</v>
      </c>
      <c r="HL452" t="str">
        <f>_xll.SNL.Clients.Office.Excel.Functions.SPG(HI452, "SP_COUNTRY_NAME")</f>
        <v>#INVALID COMPANY ID</v>
      </c>
      <c r="HQ452" t="str">
        <f>_xll.SNL.Clients.Office.Excel.Functions.SPG(HN452, "SP_COUNTRY_NAME")</f>
        <v>#INVALID COMPANY ID</v>
      </c>
      <c r="HR452" t="s">
        <v>1846</v>
      </c>
      <c r="HS452">
        <v>4556217</v>
      </c>
      <c r="HT452" t="s">
        <v>398</v>
      </c>
      <c r="HU452" s="11">
        <v>0</v>
      </c>
      <c r="HV452" t="str">
        <f>_xll.SNL.Clients.Office.Excel.Functions.SPG(HS452, "SP_COUNTRY_NAME")</f>
        <v>USA</v>
      </c>
      <c r="HW452" t="s">
        <v>735</v>
      </c>
      <c r="HX452">
        <v>4277356</v>
      </c>
      <c r="HY452" t="s">
        <v>398</v>
      </c>
      <c r="HZ452" s="11">
        <v>0</v>
      </c>
      <c r="IA452" t="str">
        <f>_xll.SNL.Clients.Office.Excel.Functions.SPG(HX452, "SP_COUNTRY_NAME")</f>
        <v>South Africa</v>
      </c>
      <c r="IF452" t="str">
        <f>_xll.SNL.Clients.Office.Excel.Functions.SPG(IC452, "SP_COUNTRY_NAME")</f>
        <v>#INVALID COMPANY ID</v>
      </c>
      <c r="IK452" t="str">
        <f>_xll.SNL.Clients.Office.Excel.Functions.SPG(IH452, "SP_COUNTRY_NAME")</f>
        <v>#INVALID COMPANY ID</v>
      </c>
      <c r="IP452" t="str">
        <f>_xll.SNL.Clients.Office.Excel.Functions.SPG(IM452, "SP_COUNTRY_NAME")</f>
        <v>#INVALID COMPANY ID</v>
      </c>
      <c r="IU452" t="str">
        <f>_xll.SNL.Clients.Office.Excel.Functions.SPG(IR452, "SP_COUNTRY_NAME")</f>
        <v>#INVALID COMPANY ID</v>
      </c>
      <c r="IZ452" t="str">
        <f>_xll.SNL.Clients.Office.Excel.Functions.SPG(IW452, "SP_COUNTRY_NAME")</f>
        <v>#INVALID COMPANY ID</v>
      </c>
      <c r="JE452" t="str">
        <f>_xll.SNL.Clients.Office.Excel.Functions.SPG(JB452, "SP_COUNTRY_NAME")</f>
        <v>#INVALID COMPANY ID</v>
      </c>
      <c r="JJ452" t="str">
        <f>_xll.SNL.Clients.Office.Excel.Functions.SPG(JG452, "SP_COUNTRY_NAME")</f>
        <v>#INVALID COMPANY ID</v>
      </c>
      <c r="JK452" t="s">
        <v>1564</v>
      </c>
      <c r="JL452">
        <v>4286138</v>
      </c>
      <c r="JM452" t="s">
        <v>398</v>
      </c>
      <c r="JN452" s="11">
        <v>0</v>
      </c>
      <c r="JO452" t="str">
        <f>_xll.SNL.Clients.Office.Excel.Functions.SPG(JL452, "SP_COUNTRY_NAME")</f>
        <v>Chile</v>
      </c>
      <c r="JT452" t="str">
        <f>_xll.SNL.Clients.Office.Excel.Functions.SPG(JQ452, "SP_COUNTRY_NAME")</f>
        <v>#INVALID COMPANY ID</v>
      </c>
      <c r="JY452" t="str">
        <f>_xll.SNL.Clients.Office.Excel.Functions.SPG(JV452, "SP_COUNTRY_NAME")</f>
        <v>#INVALID COMPANY ID</v>
      </c>
      <c r="JZ452" t="s">
        <v>1846</v>
      </c>
      <c r="KA452">
        <v>4556217</v>
      </c>
      <c r="KB452" t="s">
        <v>398</v>
      </c>
      <c r="KC452" s="11">
        <v>0</v>
      </c>
      <c r="KD452" t="str">
        <f>_xll.SNL.Clients.Office.Excel.Functions.SPG(KA452, "SP_COUNTRY_NAME")</f>
        <v>USA</v>
      </c>
      <c r="KI452" t="str">
        <f>_xll.SNL.Clients.Office.Excel.Functions.SPG(KF452, "SP_COUNTRY_NAME")</f>
        <v>#INVALID COMPANY ID</v>
      </c>
      <c r="KN452" t="str">
        <f>_xll.SNL.Clients.Office.Excel.Functions.SPG(KK452, "SP_COUNTRY_NAME")</f>
        <v>#INVALID COMPANY ID</v>
      </c>
    </row>
    <row r="453" spans="5:300" x14ac:dyDescent="0.35">
      <c r="E453" t="str">
        <f>_xll.SNL.Clients.Office.Excel.Functions.SPG(B453, "SP_COUNTRY_NAME")</f>
        <v>#INVALID COMPANY ID</v>
      </c>
      <c r="J453" t="str">
        <f>_xll.SNL.Clients.Office.Excel.Functions.SPG(G453, "SP_COUNTRY_NAME")</f>
        <v>#INVALID COMPANY ID</v>
      </c>
      <c r="O453" t="str">
        <f>_xll.SNL.Clients.Office.Excel.Functions.SPG(L453, "SP_COUNTRY_NAME")</f>
        <v>#INVALID COMPANY ID</v>
      </c>
      <c r="P453" t="s">
        <v>799</v>
      </c>
      <c r="Q453">
        <v>4428399</v>
      </c>
      <c r="R453" t="s">
        <v>398</v>
      </c>
      <c r="S453" s="11">
        <v>0</v>
      </c>
      <c r="T453" t="str">
        <f>_xll.SNL.Clients.Office.Excel.Functions.SPG(Q453, "SP_COUNTRY_NAME")</f>
        <v>South Africa</v>
      </c>
      <c r="Y453" t="str">
        <f>_xll.SNL.Clients.Office.Excel.Functions.SPG(V453, "SP_COUNTRY_NAME")</f>
        <v>#INVALID COMPANY ID</v>
      </c>
      <c r="AD453" t="str">
        <f>_xll.SNL.Clients.Office.Excel.Functions.SPG(AA453, "SP_COUNTRY_NAME")</f>
        <v>#INVALID COMPANY ID</v>
      </c>
      <c r="AI453" t="str">
        <f>_xll.SNL.Clients.Office.Excel.Functions.SPG(AF453, "SP_COUNTRY_NAME")</f>
        <v>#INVALID COMPANY ID</v>
      </c>
      <c r="AJ453" t="s">
        <v>799</v>
      </c>
      <c r="AK453">
        <v>4428399</v>
      </c>
      <c r="AL453" t="s">
        <v>398</v>
      </c>
      <c r="AM453" s="11">
        <v>0</v>
      </c>
      <c r="AN453" t="str">
        <f>_xll.SNL.Clients.Office.Excel.Functions.SPG(AK453, "SP_COUNTRY_NAME")</f>
        <v>South Africa</v>
      </c>
      <c r="AS453" t="str">
        <f>_xll.SNL.Clients.Office.Excel.Functions.SPG(AP453, "SP_COUNTRY_NAME")</f>
        <v>#INVALID COMPANY ID</v>
      </c>
      <c r="AX453" t="str">
        <f>_xll.SNL.Clients.Office.Excel.Functions.SPG(AU453, "SP_COUNTRY_NAME")</f>
        <v>#INVALID COMPANY ID</v>
      </c>
      <c r="BC453" t="str">
        <f>_xll.SNL.Clients.Office.Excel.Functions.SPG(AZ453, "SP_COUNTRY_NAME")</f>
        <v>#INVALID COMPANY ID</v>
      </c>
      <c r="BH453" t="str">
        <f>_xll.SNL.Clients.Office.Excel.Functions.SPG(BE453, "SP_COUNTRY_NAME")</f>
        <v>#INVALID COMPANY ID</v>
      </c>
      <c r="BM453" t="str">
        <f>_xll.SNL.Clients.Office.Excel.Functions.SPG(BJ453, "SP_COUNTRY_NAME")</f>
        <v>#INVALID COMPANY ID</v>
      </c>
      <c r="BR453" t="str">
        <f>_xll.SNL.Clients.Office.Excel.Functions.SPG(BO453, "SP_COUNTRY_NAME")</f>
        <v>#INVALID COMPANY ID</v>
      </c>
      <c r="BW453" t="str">
        <f>_xll.SNL.Clients.Office.Excel.Functions.SPG(BT453, "SP_COUNTRY_NAME")</f>
        <v>#INVALID COMPANY ID</v>
      </c>
      <c r="BX453" t="s">
        <v>1847</v>
      </c>
      <c r="BY453">
        <v>4273070</v>
      </c>
      <c r="BZ453" t="s">
        <v>398</v>
      </c>
      <c r="CA453" s="11">
        <v>0</v>
      </c>
      <c r="CB453" t="str">
        <f>_xll.SNL.Clients.Office.Excel.Functions.SPG(BY453, "SP_COUNTRY_NAME")</f>
        <v>USA</v>
      </c>
      <c r="CC453" t="s">
        <v>1565</v>
      </c>
      <c r="CD453">
        <v>117672515</v>
      </c>
      <c r="CE453" t="s">
        <v>398</v>
      </c>
      <c r="CF453" s="11">
        <v>0</v>
      </c>
      <c r="CG453" t="str">
        <f>_xll.SNL.Clients.Office.Excel.Functions.SPG(CD453, "SP_COUNTRY_NAME")</f>
        <v>#INVALID COMPANY ID</v>
      </c>
      <c r="CH453" t="s">
        <v>1847</v>
      </c>
      <c r="CI453">
        <v>4273070</v>
      </c>
      <c r="CJ453" t="s">
        <v>398</v>
      </c>
      <c r="CK453" s="11">
        <v>0</v>
      </c>
      <c r="CL453" t="str">
        <f>_xll.SNL.Clients.Office.Excel.Functions.SPG(CI453, "SP_COUNTRY_NAME")</f>
        <v>USA</v>
      </c>
      <c r="CQ453" t="str">
        <f>_xll.SNL.Clients.Office.Excel.Functions.SPG(CN453, "SP_COUNTRY_NAME")</f>
        <v>#INVALID COMPANY ID</v>
      </c>
      <c r="CV453" t="str">
        <f>_xll.SNL.Clients.Office.Excel.Functions.SPG(CS453, "SP_COUNTRY_NAME")</f>
        <v>#INVALID COMPANY ID</v>
      </c>
      <c r="CW453" t="s">
        <v>1847</v>
      </c>
      <c r="CX453">
        <v>4273070</v>
      </c>
      <c r="CY453" t="s">
        <v>398</v>
      </c>
      <c r="CZ453" s="11">
        <v>0</v>
      </c>
      <c r="DA453" t="str">
        <f>_xll.SNL.Clients.Office.Excel.Functions.SPG(CX453, "SP_COUNTRY_NAME")</f>
        <v>USA</v>
      </c>
      <c r="DF453" t="str">
        <f>_xll.SNL.Clients.Office.Excel.Functions.SPG(DC453, "SP_COUNTRY_NAME")</f>
        <v>#INVALID COMPANY ID</v>
      </c>
      <c r="DK453" t="str">
        <f>_xll.SNL.Clients.Office.Excel.Functions.SPG(DH453, "SP_COUNTRY_NAME")</f>
        <v>#INVALID COMPANY ID</v>
      </c>
      <c r="DP453" t="str">
        <f>_xll.SNL.Clients.Office.Excel.Functions.SPG(DM453, "SP_COUNTRY_NAME")</f>
        <v>#INVALID COMPANY ID</v>
      </c>
      <c r="DU453" t="str">
        <f>_xll.SNL.Clients.Office.Excel.Functions.SPG(DR453, "SP_COUNTRY_NAME")</f>
        <v>#INVALID COMPANY ID</v>
      </c>
      <c r="DZ453" t="str">
        <f>_xll.SNL.Clients.Office.Excel.Functions.SPG(DW453, "SP_COUNTRY_NAME")</f>
        <v>#INVALID COMPANY ID</v>
      </c>
      <c r="EE453" t="str">
        <f>_xll.SNL.Clients.Office.Excel.Functions.SPG(EB453, "SP_COUNTRY_NAME")</f>
        <v>#INVALID COMPANY ID</v>
      </c>
      <c r="EF453" t="s">
        <v>781</v>
      </c>
      <c r="EG453">
        <v>4305801</v>
      </c>
      <c r="EH453" t="s">
        <v>398</v>
      </c>
      <c r="EI453" s="11">
        <v>0</v>
      </c>
      <c r="EJ453" t="str">
        <f>_xll.SNL.Clients.Office.Excel.Functions.SPG(EG453, "SP_COUNTRY_NAME")</f>
        <v>South Africa</v>
      </c>
      <c r="EO453" t="str">
        <f>_xll.SNL.Clients.Office.Excel.Functions.SPG(EL453, "SP_COUNTRY_NAME")</f>
        <v>#INVALID COMPANY ID</v>
      </c>
      <c r="ET453" t="str">
        <f>_xll.SNL.Clients.Office.Excel.Functions.SPG(EQ453, "SP_COUNTRY_NAME")</f>
        <v>#INVALID COMPANY ID</v>
      </c>
      <c r="EY453" t="str">
        <f>_xll.SNL.Clients.Office.Excel.Functions.SPG(EV453, "SP_COUNTRY_NAME")</f>
        <v>#INVALID COMPANY ID</v>
      </c>
      <c r="EZ453" t="s">
        <v>1565</v>
      </c>
      <c r="FA453">
        <v>117672515</v>
      </c>
      <c r="FB453" t="s">
        <v>398</v>
      </c>
      <c r="FC453" s="11">
        <v>0</v>
      </c>
      <c r="FD453" t="str">
        <f>_xll.SNL.Clients.Office.Excel.Functions.SPG(FA453, "SP_COUNTRY_NAME")</f>
        <v>#INVALID COMPANY ID</v>
      </c>
      <c r="FE453" t="s">
        <v>1565</v>
      </c>
      <c r="FF453">
        <v>117672515</v>
      </c>
      <c r="FG453" t="s">
        <v>398</v>
      </c>
      <c r="FH453" s="11">
        <v>0</v>
      </c>
      <c r="FI453" t="str">
        <f>_xll.SNL.Clients.Office.Excel.Functions.SPG(FF453, "SP_COUNTRY_NAME")</f>
        <v>#INVALID COMPANY ID</v>
      </c>
      <c r="FJ453" t="s">
        <v>1847</v>
      </c>
      <c r="FK453">
        <v>4273070</v>
      </c>
      <c r="FL453" t="s">
        <v>398</v>
      </c>
      <c r="FM453" s="11">
        <v>0</v>
      </c>
      <c r="FN453" t="str">
        <f>_xll.SNL.Clients.Office.Excel.Functions.SPG(FK453, "SP_COUNTRY_NAME")</f>
        <v>USA</v>
      </c>
      <c r="FS453" t="str">
        <f>_xll.SNL.Clients.Office.Excel.Functions.SPG(FP453, "SP_COUNTRY_NAME")</f>
        <v>#INVALID COMPANY ID</v>
      </c>
      <c r="FT453" t="s">
        <v>781</v>
      </c>
      <c r="FU453">
        <v>4305801</v>
      </c>
      <c r="FV453" t="s">
        <v>398</v>
      </c>
      <c r="FW453" s="11">
        <v>0</v>
      </c>
      <c r="FX453" t="str">
        <f>_xll.SNL.Clients.Office.Excel.Functions.SPG(FU453, "SP_COUNTRY_NAME")</f>
        <v>South Africa</v>
      </c>
      <c r="GC453" t="str">
        <f>_xll.SNL.Clients.Office.Excel.Functions.SPG(FZ453, "SP_COUNTRY_NAME")</f>
        <v>#INVALID COMPANY ID</v>
      </c>
      <c r="GH453" t="str">
        <f>_xll.SNL.Clients.Office.Excel.Functions.SPG(GE453, "SP_COUNTRY_NAME")</f>
        <v>#INVALID COMPANY ID</v>
      </c>
      <c r="GM453" t="str">
        <f>_xll.SNL.Clients.Office.Excel.Functions.SPG(GJ453, "SP_COUNTRY_NAME")</f>
        <v>#INVALID COMPANY ID</v>
      </c>
      <c r="GR453" t="str">
        <f>_xll.SNL.Clients.Office.Excel.Functions.SPG(GO453, "SP_COUNTRY_NAME")</f>
        <v>#INVALID COMPANY ID</v>
      </c>
      <c r="GW453" t="str">
        <f>_xll.SNL.Clients.Office.Excel.Functions.SPG(GT453, "SP_COUNTRY_NAME")</f>
        <v>#INVALID COMPANY ID</v>
      </c>
      <c r="HB453" t="str">
        <f>_xll.SNL.Clients.Office.Excel.Functions.SPG(GY453, "SP_COUNTRY_NAME")</f>
        <v>#INVALID COMPANY ID</v>
      </c>
      <c r="HC453" t="s">
        <v>1847</v>
      </c>
      <c r="HD453">
        <v>4273070</v>
      </c>
      <c r="HE453" t="s">
        <v>398</v>
      </c>
      <c r="HF453" s="11">
        <v>0</v>
      </c>
      <c r="HG453" t="str">
        <f>_xll.SNL.Clients.Office.Excel.Functions.SPG(HD453, "SP_COUNTRY_NAME")</f>
        <v>USA</v>
      </c>
      <c r="HL453" t="str">
        <f>_xll.SNL.Clients.Office.Excel.Functions.SPG(HI453, "SP_COUNTRY_NAME")</f>
        <v>#INVALID COMPANY ID</v>
      </c>
      <c r="HQ453" t="str">
        <f>_xll.SNL.Clients.Office.Excel.Functions.SPG(HN453, "SP_COUNTRY_NAME")</f>
        <v>#INVALID COMPANY ID</v>
      </c>
      <c r="HR453" t="s">
        <v>1847</v>
      </c>
      <c r="HS453">
        <v>4273070</v>
      </c>
      <c r="HT453" t="s">
        <v>398</v>
      </c>
      <c r="HU453" s="11">
        <v>0</v>
      </c>
      <c r="HV453" t="str">
        <f>_xll.SNL.Clients.Office.Excel.Functions.SPG(HS453, "SP_COUNTRY_NAME")</f>
        <v>USA</v>
      </c>
      <c r="HW453" t="s">
        <v>781</v>
      </c>
      <c r="HX453">
        <v>4305801</v>
      </c>
      <c r="HY453" t="s">
        <v>398</v>
      </c>
      <c r="HZ453" s="11">
        <v>0</v>
      </c>
      <c r="IA453" t="str">
        <f>_xll.SNL.Clients.Office.Excel.Functions.SPG(HX453, "SP_COUNTRY_NAME")</f>
        <v>South Africa</v>
      </c>
      <c r="IF453" t="str">
        <f>_xll.SNL.Clients.Office.Excel.Functions.SPG(IC453, "SP_COUNTRY_NAME")</f>
        <v>#INVALID COMPANY ID</v>
      </c>
      <c r="IK453" t="str">
        <f>_xll.SNL.Clients.Office.Excel.Functions.SPG(IH453, "SP_COUNTRY_NAME")</f>
        <v>#INVALID COMPANY ID</v>
      </c>
      <c r="IP453" t="str">
        <f>_xll.SNL.Clients.Office.Excel.Functions.SPG(IM453, "SP_COUNTRY_NAME")</f>
        <v>#INVALID COMPANY ID</v>
      </c>
      <c r="IU453" t="str">
        <f>_xll.SNL.Clients.Office.Excel.Functions.SPG(IR453, "SP_COUNTRY_NAME")</f>
        <v>#INVALID COMPANY ID</v>
      </c>
      <c r="IZ453" t="str">
        <f>_xll.SNL.Clients.Office.Excel.Functions.SPG(IW453, "SP_COUNTRY_NAME")</f>
        <v>#INVALID COMPANY ID</v>
      </c>
      <c r="JE453" t="str">
        <f>_xll.SNL.Clients.Office.Excel.Functions.SPG(JB453, "SP_COUNTRY_NAME")</f>
        <v>#INVALID COMPANY ID</v>
      </c>
      <c r="JJ453" t="str">
        <f>_xll.SNL.Clients.Office.Excel.Functions.SPG(JG453, "SP_COUNTRY_NAME")</f>
        <v>#INVALID COMPANY ID</v>
      </c>
      <c r="JK453" t="s">
        <v>1565</v>
      </c>
      <c r="JL453">
        <v>117672515</v>
      </c>
      <c r="JM453" t="s">
        <v>398</v>
      </c>
      <c r="JN453" s="11">
        <v>0</v>
      </c>
      <c r="JO453" t="str">
        <f>_xll.SNL.Clients.Office.Excel.Functions.SPG(JL453, "SP_COUNTRY_NAME")</f>
        <v>#INVALID COMPANY ID</v>
      </c>
      <c r="JT453" t="str">
        <f>_xll.SNL.Clients.Office.Excel.Functions.SPG(JQ453, "SP_COUNTRY_NAME")</f>
        <v>#INVALID COMPANY ID</v>
      </c>
      <c r="JY453" t="str">
        <f>_xll.SNL.Clients.Office.Excel.Functions.SPG(JV453, "SP_COUNTRY_NAME")</f>
        <v>#INVALID COMPANY ID</v>
      </c>
      <c r="JZ453" t="s">
        <v>1847</v>
      </c>
      <c r="KA453">
        <v>4273070</v>
      </c>
      <c r="KB453" t="s">
        <v>398</v>
      </c>
      <c r="KC453" s="11">
        <v>0</v>
      </c>
      <c r="KD453" t="str">
        <f>_xll.SNL.Clients.Office.Excel.Functions.SPG(KA453, "SP_COUNTRY_NAME")</f>
        <v>USA</v>
      </c>
      <c r="KI453" t="str">
        <f>_xll.SNL.Clients.Office.Excel.Functions.SPG(KF453, "SP_COUNTRY_NAME")</f>
        <v>#INVALID COMPANY ID</v>
      </c>
      <c r="KN453" t="str">
        <f>_xll.SNL.Clients.Office.Excel.Functions.SPG(KK453, "SP_COUNTRY_NAME")</f>
        <v>#INVALID COMPANY ID</v>
      </c>
    </row>
    <row r="454" spans="5:300" x14ac:dyDescent="0.35">
      <c r="E454" t="str">
        <f>_xll.SNL.Clients.Office.Excel.Functions.SPG(B454, "SP_COUNTRY_NAME")</f>
        <v>#INVALID COMPANY ID</v>
      </c>
      <c r="J454" t="str">
        <f>_xll.SNL.Clients.Office.Excel.Functions.SPG(G454, "SP_COUNTRY_NAME")</f>
        <v>#INVALID COMPANY ID</v>
      </c>
      <c r="O454" t="str">
        <f>_xll.SNL.Clients.Office.Excel.Functions.SPG(L454, "SP_COUNTRY_NAME")</f>
        <v>#INVALID COMPANY ID</v>
      </c>
      <c r="P454" t="s">
        <v>488</v>
      </c>
      <c r="Q454">
        <v>4119651</v>
      </c>
      <c r="R454" t="s">
        <v>398</v>
      </c>
      <c r="S454" s="11">
        <v>0</v>
      </c>
      <c r="T454" t="str">
        <f>_xll.SNL.Clients.Office.Excel.Functions.SPG(Q454, "SP_COUNTRY_NAME")</f>
        <v>USA</v>
      </c>
      <c r="Y454" t="str">
        <f>_xll.SNL.Clients.Office.Excel.Functions.SPG(V454, "SP_COUNTRY_NAME")</f>
        <v>#INVALID COMPANY ID</v>
      </c>
      <c r="AD454" t="str">
        <f>_xll.SNL.Clients.Office.Excel.Functions.SPG(AA454, "SP_COUNTRY_NAME")</f>
        <v>#INVALID COMPANY ID</v>
      </c>
      <c r="AI454" t="str">
        <f>_xll.SNL.Clients.Office.Excel.Functions.SPG(AF454, "SP_COUNTRY_NAME")</f>
        <v>#INVALID COMPANY ID</v>
      </c>
      <c r="AJ454" t="s">
        <v>488</v>
      </c>
      <c r="AK454">
        <v>4119651</v>
      </c>
      <c r="AL454" t="s">
        <v>398</v>
      </c>
      <c r="AM454" s="11">
        <v>0</v>
      </c>
      <c r="AN454" t="str">
        <f>_xll.SNL.Clients.Office.Excel.Functions.SPG(AK454, "SP_COUNTRY_NAME")</f>
        <v>USA</v>
      </c>
      <c r="AS454" t="str">
        <f>_xll.SNL.Clients.Office.Excel.Functions.SPG(AP454, "SP_COUNTRY_NAME")</f>
        <v>#INVALID COMPANY ID</v>
      </c>
      <c r="AX454" t="str">
        <f>_xll.SNL.Clients.Office.Excel.Functions.SPG(AU454, "SP_COUNTRY_NAME")</f>
        <v>#INVALID COMPANY ID</v>
      </c>
      <c r="BC454" t="str">
        <f>_xll.SNL.Clients.Office.Excel.Functions.SPG(AZ454, "SP_COUNTRY_NAME")</f>
        <v>#INVALID COMPANY ID</v>
      </c>
      <c r="BH454" t="str">
        <f>_xll.SNL.Clients.Office.Excel.Functions.SPG(BE454, "SP_COUNTRY_NAME")</f>
        <v>#INVALID COMPANY ID</v>
      </c>
      <c r="BM454" t="str">
        <f>_xll.SNL.Clients.Office.Excel.Functions.SPG(BJ454, "SP_COUNTRY_NAME")</f>
        <v>#INVALID COMPANY ID</v>
      </c>
      <c r="BR454" t="str">
        <f>_xll.SNL.Clients.Office.Excel.Functions.SPG(BO454, "SP_COUNTRY_NAME")</f>
        <v>#INVALID COMPANY ID</v>
      </c>
      <c r="BW454" t="str">
        <f>_xll.SNL.Clients.Office.Excel.Functions.SPG(BT454, "SP_COUNTRY_NAME")</f>
        <v>#INVALID COMPANY ID</v>
      </c>
      <c r="BX454" t="s">
        <v>944</v>
      </c>
      <c r="BY454">
        <v>9321263</v>
      </c>
      <c r="BZ454" t="s">
        <v>398</v>
      </c>
      <c r="CA454" s="11">
        <v>0</v>
      </c>
      <c r="CB454" t="str">
        <f>_xll.SNL.Clients.Office.Excel.Functions.SPG(BY454, "SP_COUNTRY_NAME")</f>
        <v>USA</v>
      </c>
      <c r="CC454" t="s">
        <v>1566</v>
      </c>
      <c r="CD454">
        <v>4048290</v>
      </c>
      <c r="CE454" t="s">
        <v>325</v>
      </c>
      <c r="CF454" s="11">
        <v>0</v>
      </c>
      <c r="CG454" t="str">
        <f>_xll.SNL.Clients.Office.Excel.Functions.SPG(CD454, "SP_COUNTRY_NAME")</f>
        <v>USA</v>
      </c>
      <c r="CH454" t="s">
        <v>944</v>
      </c>
      <c r="CI454">
        <v>9321263</v>
      </c>
      <c r="CJ454" t="s">
        <v>398</v>
      </c>
      <c r="CK454" s="11">
        <v>0</v>
      </c>
      <c r="CL454" t="str">
        <f>_xll.SNL.Clients.Office.Excel.Functions.SPG(CI454, "SP_COUNTRY_NAME")</f>
        <v>USA</v>
      </c>
      <c r="CQ454" t="str">
        <f>_xll.SNL.Clients.Office.Excel.Functions.SPG(CN454, "SP_COUNTRY_NAME")</f>
        <v>#INVALID COMPANY ID</v>
      </c>
      <c r="CV454" t="str">
        <f>_xll.SNL.Clients.Office.Excel.Functions.SPG(CS454, "SP_COUNTRY_NAME")</f>
        <v>#INVALID COMPANY ID</v>
      </c>
      <c r="CW454" t="s">
        <v>944</v>
      </c>
      <c r="CX454">
        <v>9321263</v>
      </c>
      <c r="CY454" t="s">
        <v>398</v>
      </c>
      <c r="CZ454" s="11">
        <v>0</v>
      </c>
      <c r="DA454" t="str">
        <f>_xll.SNL.Clients.Office.Excel.Functions.SPG(CX454, "SP_COUNTRY_NAME")</f>
        <v>USA</v>
      </c>
      <c r="DF454" t="str">
        <f>_xll.SNL.Clients.Office.Excel.Functions.SPG(DC454, "SP_COUNTRY_NAME")</f>
        <v>#INVALID COMPANY ID</v>
      </c>
      <c r="DK454" t="str">
        <f>_xll.SNL.Clients.Office.Excel.Functions.SPG(DH454, "SP_COUNTRY_NAME")</f>
        <v>#INVALID COMPANY ID</v>
      </c>
      <c r="DP454" t="str">
        <f>_xll.SNL.Clients.Office.Excel.Functions.SPG(DM454, "SP_COUNTRY_NAME")</f>
        <v>#INVALID COMPANY ID</v>
      </c>
      <c r="DU454" t="str">
        <f>_xll.SNL.Clients.Office.Excel.Functions.SPG(DR454, "SP_COUNTRY_NAME")</f>
        <v>#INVALID COMPANY ID</v>
      </c>
      <c r="DZ454" t="str">
        <f>_xll.SNL.Clients.Office.Excel.Functions.SPG(DW454, "SP_COUNTRY_NAME")</f>
        <v>#INVALID COMPANY ID</v>
      </c>
      <c r="EE454" t="str">
        <f>_xll.SNL.Clients.Office.Excel.Functions.SPG(EB454, "SP_COUNTRY_NAME")</f>
        <v>#INVALID COMPANY ID</v>
      </c>
      <c r="EF454" t="s">
        <v>757</v>
      </c>
      <c r="EG454">
        <v>118749616</v>
      </c>
      <c r="EH454" t="s">
        <v>398</v>
      </c>
      <c r="EI454" s="11">
        <v>0</v>
      </c>
      <c r="EJ454" t="str">
        <f>_xll.SNL.Clients.Office.Excel.Functions.SPG(EG454, "SP_COUNTRY_NAME")</f>
        <v>#INVALID COMPANY ID</v>
      </c>
      <c r="EO454" t="str">
        <f>_xll.SNL.Clients.Office.Excel.Functions.SPG(EL454, "SP_COUNTRY_NAME")</f>
        <v>#INVALID COMPANY ID</v>
      </c>
      <c r="ET454" t="str">
        <f>_xll.SNL.Clients.Office.Excel.Functions.SPG(EQ454, "SP_COUNTRY_NAME")</f>
        <v>#INVALID COMPANY ID</v>
      </c>
      <c r="EY454" t="str">
        <f>_xll.SNL.Clients.Office.Excel.Functions.SPG(EV454, "SP_COUNTRY_NAME")</f>
        <v>#INVALID COMPANY ID</v>
      </c>
      <c r="EZ454" t="s">
        <v>1566</v>
      </c>
      <c r="FA454">
        <v>4048290</v>
      </c>
      <c r="FB454" t="s">
        <v>325</v>
      </c>
      <c r="FC454" s="11">
        <v>0</v>
      </c>
      <c r="FD454" t="str">
        <f>_xll.SNL.Clients.Office.Excel.Functions.SPG(FA454, "SP_COUNTRY_NAME")</f>
        <v>USA</v>
      </c>
      <c r="FE454" t="s">
        <v>1566</v>
      </c>
      <c r="FF454">
        <v>4048290</v>
      </c>
      <c r="FG454" t="s">
        <v>325</v>
      </c>
      <c r="FH454" s="11">
        <v>0</v>
      </c>
      <c r="FI454" t="str">
        <f>_xll.SNL.Clients.Office.Excel.Functions.SPG(FF454, "SP_COUNTRY_NAME")</f>
        <v>USA</v>
      </c>
      <c r="FJ454" t="s">
        <v>944</v>
      </c>
      <c r="FK454">
        <v>9321263</v>
      </c>
      <c r="FL454" t="s">
        <v>398</v>
      </c>
      <c r="FM454" s="11">
        <v>0</v>
      </c>
      <c r="FN454" t="str">
        <f>_xll.SNL.Clients.Office.Excel.Functions.SPG(FK454, "SP_COUNTRY_NAME")</f>
        <v>USA</v>
      </c>
      <c r="FS454" t="str">
        <f>_xll.SNL.Clients.Office.Excel.Functions.SPG(FP454, "SP_COUNTRY_NAME")</f>
        <v>#INVALID COMPANY ID</v>
      </c>
      <c r="FT454" t="s">
        <v>757</v>
      </c>
      <c r="FU454">
        <v>118749616</v>
      </c>
      <c r="FV454" t="s">
        <v>398</v>
      </c>
      <c r="FW454" s="11">
        <v>0</v>
      </c>
      <c r="FX454" t="str">
        <f>_xll.SNL.Clients.Office.Excel.Functions.SPG(FU454, "SP_COUNTRY_NAME")</f>
        <v>#INVALID COMPANY ID</v>
      </c>
      <c r="GC454" t="str">
        <f>_xll.SNL.Clients.Office.Excel.Functions.SPG(FZ454, "SP_COUNTRY_NAME")</f>
        <v>#INVALID COMPANY ID</v>
      </c>
      <c r="GH454" t="str">
        <f>_xll.SNL.Clients.Office.Excel.Functions.SPG(GE454, "SP_COUNTRY_NAME")</f>
        <v>#INVALID COMPANY ID</v>
      </c>
      <c r="GM454" t="str">
        <f>_xll.SNL.Clients.Office.Excel.Functions.SPG(GJ454, "SP_COUNTRY_NAME")</f>
        <v>#INVALID COMPANY ID</v>
      </c>
      <c r="GR454" t="str">
        <f>_xll.SNL.Clients.Office.Excel.Functions.SPG(GO454, "SP_COUNTRY_NAME")</f>
        <v>#INVALID COMPANY ID</v>
      </c>
      <c r="GW454" t="str">
        <f>_xll.SNL.Clients.Office.Excel.Functions.SPG(GT454, "SP_COUNTRY_NAME")</f>
        <v>#INVALID COMPANY ID</v>
      </c>
      <c r="HB454" t="str">
        <f>_xll.SNL.Clients.Office.Excel.Functions.SPG(GY454, "SP_COUNTRY_NAME")</f>
        <v>#INVALID COMPANY ID</v>
      </c>
      <c r="HC454" t="s">
        <v>944</v>
      </c>
      <c r="HD454">
        <v>9321263</v>
      </c>
      <c r="HE454" t="s">
        <v>398</v>
      </c>
      <c r="HF454" s="11">
        <v>0</v>
      </c>
      <c r="HG454" t="str">
        <f>_xll.SNL.Clients.Office.Excel.Functions.SPG(HD454, "SP_COUNTRY_NAME")</f>
        <v>USA</v>
      </c>
      <c r="HL454" t="str">
        <f>_xll.SNL.Clients.Office.Excel.Functions.SPG(HI454, "SP_COUNTRY_NAME")</f>
        <v>#INVALID COMPANY ID</v>
      </c>
      <c r="HQ454" t="str">
        <f>_xll.SNL.Clients.Office.Excel.Functions.SPG(HN454, "SP_COUNTRY_NAME")</f>
        <v>#INVALID COMPANY ID</v>
      </c>
      <c r="HR454" t="s">
        <v>944</v>
      </c>
      <c r="HS454">
        <v>9321263</v>
      </c>
      <c r="HT454" t="s">
        <v>398</v>
      </c>
      <c r="HU454" s="11">
        <v>0</v>
      </c>
      <c r="HV454" t="str">
        <f>_xll.SNL.Clients.Office.Excel.Functions.SPG(HS454, "SP_COUNTRY_NAME")</f>
        <v>USA</v>
      </c>
      <c r="HW454" t="s">
        <v>757</v>
      </c>
      <c r="HX454">
        <v>118749616</v>
      </c>
      <c r="HY454" t="s">
        <v>398</v>
      </c>
      <c r="HZ454" s="11">
        <v>0</v>
      </c>
      <c r="IA454" t="str">
        <f>_xll.SNL.Clients.Office.Excel.Functions.SPG(HX454, "SP_COUNTRY_NAME")</f>
        <v>#INVALID COMPANY ID</v>
      </c>
      <c r="IF454" t="str">
        <f>_xll.SNL.Clients.Office.Excel.Functions.SPG(IC454, "SP_COUNTRY_NAME")</f>
        <v>#INVALID COMPANY ID</v>
      </c>
      <c r="IK454" t="str">
        <f>_xll.SNL.Clients.Office.Excel.Functions.SPG(IH454, "SP_COUNTRY_NAME")</f>
        <v>#INVALID COMPANY ID</v>
      </c>
      <c r="IP454" t="str">
        <f>_xll.SNL.Clients.Office.Excel.Functions.SPG(IM454, "SP_COUNTRY_NAME")</f>
        <v>#INVALID COMPANY ID</v>
      </c>
      <c r="IU454" t="str">
        <f>_xll.SNL.Clients.Office.Excel.Functions.SPG(IR454, "SP_COUNTRY_NAME")</f>
        <v>#INVALID COMPANY ID</v>
      </c>
      <c r="IZ454" t="str">
        <f>_xll.SNL.Clients.Office.Excel.Functions.SPG(IW454, "SP_COUNTRY_NAME")</f>
        <v>#INVALID COMPANY ID</v>
      </c>
      <c r="JE454" t="str">
        <f>_xll.SNL.Clients.Office.Excel.Functions.SPG(JB454, "SP_COUNTRY_NAME")</f>
        <v>#INVALID COMPANY ID</v>
      </c>
      <c r="JJ454" t="str">
        <f>_xll.SNL.Clients.Office.Excel.Functions.SPG(JG454, "SP_COUNTRY_NAME")</f>
        <v>#INVALID COMPANY ID</v>
      </c>
      <c r="JK454" t="s">
        <v>1566</v>
      </c>
      <c r="JL454">
        <v>4048290</v>
      </c>
      <c r="JM454" t="s">
        <v>325</v>
      </c>
      <c r="JN454" s="11">
        <v>0</v>
      </c>
      <c r="JO454" t="str">
        <f>_xll.SNL.Clients.Office.Excel.Functions.SPG(JL454, "SP_COUNTRY_NAME")</f>
        <v>USA</v>
      </c>
      <c r="JT454" t="str">
        <f>_xll.SNL.Clients.Office.Excel.Functions.SPG(JQ454, "SP_COUNTRY_NAME")</f>
        <v>#INVALID COMPANY ID</v>
      </c>
      <c r="JY454" t="str">
        <f>_xll.SNL.Clients.Office.Excel.Functions.SPG(JV454, "SP_COUNTRY_NAME")</f>
        <v>#INVALID COMPANY ID</v>
      </c>
      <c r="JZ454" t="s">
        <v>944</v>
      </c>
      <c r="KA454">
        <v>9321263</v>
      </c>
      <c r="KB454" t="s">
        <v>398</v>
      </c>
      <c r="KC454" s="11">
        <v>0</v>
      </c>
      <c r="KD454" t="str">
        <f>_xll.SNL.Clients.Office.Excel.Functions.SPG(KA454, "SP_COUNTRY_NAME")</f>
        <v>USA</v>
      </c>
      <c r="KI454" t="str">
        <f>_xll.SNL.Clients.Office.Excel.Functions.SPG(KF454, "SP_COUNTRY_NAME")</f>
        <v>#INVALID COMPANY ID</v>
      </c>
      <c r="KN454" t="str">
        <f>_xll.SNL.Clients.Office.Excel.Functions.SPG(KK454, "SP_COUNTRY_NAME")</f>
        <v>#INVALID COMPANY ID</v>
      </c>
    </row>
    <row r="455" spans="5:300" x14ac:dyDescent="0.35">
      <c r="E455" t="str">
        <f>_xll.SNL.Clients.Office.Excel.Functions.SPG(B455, "SP_COUNTRY_NAME")</f>
        <v>#INVALID COMPANY ID</v>
      </c>
      <c r="J455" t="str">
        <f>_xll.SNL.Clients.Office.Excel.Functions.SPG(G455, "SP_COUNTRY_NAME")</f>
        <v>#INVALID COMPANY ID</v>
      </c>
      <c r="O455" t="str">
        <f>_xll.SNL.Clients.Office.Excel.Functions.SPG(L455, "SP_COUNTRY_NAME")</f>
        <v>#INVALID COMPANY ID</v>
      </c>
      <c r="P455" t="s">
        <v>907</v>
      </c>
      <c r="Q455">
        <v>5763215</v>
      </c>
      <c r="R455" t="s">
        <v>398</v>
      </c>
      <c r="S455" s="11">
        <v>0</v>
      </c>
      <c r="T455" t="str">
        <f>_xll.SNL.Clients.Office.Excel.Functions.SPG(Q455, "SP_COUNTRY_NAME")</f>
        <v>Switzerland</v>
      </c>
      <c r="Y455" t="str">
        <f>_xll.SNL.Clients.Office.Excel.Functions.SPG(V455, "SP_COUNTRY_NAME")</f>
        <v>#INVALID COMPANY ID</v>
      </c>
      <c r="AD455" t="str">
        <f>_xll.SNL.Clients.Office.Excel.Functions.SPG(AA455, "SP_COUNTRY_NAME")</f>
        <v>#INVALID COMPANY ID</v>
      </c>
      <c r="AI455" t="str">
        <f>_xll.SNL.Clients.Office.Excel.Functions.SPG(AF455, "SP_COUNTRY_NAME")</f>
        <v>#INVALID COMPANY ID</v>
      </c>
      <c r="AJ455" t="s">
        <v>907</v>
      </c>
      <c r="AK455">
        <v>5763215</v>
      </c>
      <c r="AL455" t="s">
        <v>398</v>
      </c>
      <c r="AM455" s="11">
        <v>0</v>
      </c>
      <c r="AN455" t="str">
        <f>_xll.SNL.Clients.Office.Excel.Functions.SPG(AK455, "SP_COUNTRY_NAME")</f>
        <v>Switzerland</v>
      </c>
      <c r="AS455" t="str">
        <f>_xll.SNL.Clients.Office.Excel.Functions.SPG(AP455, "SP_COUNTRY_NAME")</f>
        <v>#INVALID COMPANY ID</v>
      </c>
      <c r="AX455" t="str">
        <f>_xll.SNL.Clients.Office.Excel.Functions.SPG(AU455, "SP_COUNTRY_NAME")</f>
        <v>#INVALID COMPANY ID</v>
      </c>
      <c r="BC455" t="str">
        <f>_xll.SNL.Clients.Office.Excel.Functions.SPG(AZ455, "SP_COUNTRY_NAME")</f>
        <v>#INVALID COMPANY ID</v>
      </c>
      <c r="BH455" t="str">
        <f>_xll.SNL.Clients.Office.Excel.Functions.SPG(BE455, "SP_COUNTRY_NAME")</f>
        <v>#INVALID COMPANY ID</v>
      </c>
      <c r="BM455" t="str">
        <f>_xll.SNL.Clients.Office.Excel.Functions.SPG(BJ455, "SP_COUNTRY_NAME")</f>
        <v>#INVALID COMPANY ID</v>
      </c>
      <c r="BR455" t="str">
        <f>_xll.SNL.Clients.Office.Excel.Functions.SPG(BO455, "SP_COUNTRY_NAME")</f>
        <v>#INVALID COMPANY ID</v>
      </c>
      <c r="BW455" t="str">
        <f>_xll.SNL.Clients.Office.Excel.Functions.SPG(BT455, "SP_COUNTRY_NAME")</f>
        <v>#INVALID COMPANY ID</v>
      </c>
      <c r="BX455" t="s">
        <v>720</v>
      </c>
      <c r="BY455">
        <v>4277357</v>
      </c>
      <c r="BZ455" t="s">
        <v>398</v>
      </c>
      <c r="CA455" s="11">
        <v>0</v>
      </c>
      <c r="CB455" t="str">
        <f>_xll.SNL.Clients.Office.Excel.Functions.SPG(BY455, "SP_COUNTRY_NAME")</f>
        <v>South Africa</v>
      </c>
      <c r="CC455" t="s">
        <v>1567</v>
      </c>
      <c r="CD455">
        <v>4116053</v>
      </c>
      <c r="CE455" t="s">
        <v>398</v>
      </c>
      <c r="CF455" s="11">
        <v>0</v>
      </c>
      <c r="CG455" t="str">
        <f>_xll.SNL.Clients.Office.Excel.Functions.SPG(CD455, "SP_COUNTRY_NAME")</f>
        <v>USA</v>
      </c>
      <c r="CH455" t="s">
        <v>720</v>
      </c>
      <c r="CI455">
        <v>4277357</v>
      </c>
      <c r="CJ455" t="s">
        <v>398</v>
      </c>
      <c r="CK455" s="11">
        <v>0</v>
      </c>
      <c r="CL455" t="str">
        <f>_xll.SNL.Clients.Office.Excel.Functions.SPG(CI455, "SP_COUNTRY_NAME")</f>
        <v>South Africa</v>
      </c>
      <c r="CQ455" t="str">
        <f>_xll.SNL.Clients.Office.Excel.Functions.SPG(CN455, "SP_COUNTRY_NAME")</f>
        <v>#INVALID COMPANY ID</v>
      </c>
      <c r="CV455" t="str">
        <f>_xll.SNL.Clients.Office.Excel.Functions.SPG(CS455, "SP_COUNTRY_NAME")</f>
        <v>#INVALID COMPANY ID</v>
      </c>
      <c r="CW455" t="s">
        <v>720</v>
      </c>
      <c r="CX455">
        <v>4277357</v>
      </c>
      <c r="CY455" t="s">
        <v>398</v>
      </c>
      <c r="CZ455" s="11">
        <v>0</v>
      </c>
      <c r="DA455" t="str">
        <f>_xll.SNL.Clients.Office.Excel.Functions.SPG(CX455, "SP_COUNTRY_NAME")</f>
        <v>South Africa</v>
      </c>
      <c r="DF455" t="str">
        <f>_xll.SNL.Clients.Office.Excel.Functions.SPG(DC455, "SP_COUNTRY_NAME")</f>
        <v>#INVALID COMPANY ID</v>
      </c>
      <c r="DK455" t="str">
        <f>_xll.SNL.Clients.Office.Excel.Functions.SPG(DH455, "SP_COUNTRY_NAME")</f>
        <v>#INVALID COMPANY ID</v>
      </c>
      <c r="DP455" t="str">
        <f>_xll.SNL.Clients.Office.Excel.Functions.SPG(DM455, "SP_COUNTRY_NAME")</f>
        <v>#INVALID COMPANY ID</v>
      </c>
      <c r="DU455" t="str">
        <f>_xll.SNL.Clients.Office.Excel.Functions.SPG(DR455, "SP_COUNTRY_NAME")</f>
        <v>#INVALID COMPANY ID</v>
      </c>
      <c r="DZ455" t="str">
        <f>_xll.SNL.Clients.Office.Excel.Functions.SPG(DW455, "SP_COUNTRY_NAME")</f>
        <v>#INVALID COMPANY ID</v>
      </c>
      <c r="EE455" t="str">
        <f>_xll.SNL.Clients.Office.Excel.Functions.SPG(EB455, "SP_COUNTRY_NAME")</f>
        <v>#INVALID COMPANY ID</v>
      </c>
      <c r="EF455" t="s">
        <v>703</v>
      </c>
      <c r="EG455">
        <v>133963845</v>
      </c>
      <c r="EH455" t="s">
        <v>398</v>
      </c>
      <c r="EI455" s="11">
        <v>0</v>
      </c>
      <c r="EJ455" t="str">
        <f>_xll.SNL.Clients.Office.Excel.Functions.SPG(EG455, "SP_COUNTRY_NAME")</f>
        <v>#INVALID COMPANY ID</v>
      </c>
      <c r="EO455" t="str">
        <f>_xll.SNL.Clients.Office.Excel.Functions.SPG(EL455, "SP_COUNTRY_NAME")</f>
        <v>#INVALID COMPANY ID</v>
      </c>
      <c r="ET455" t="str">
        <f>_xll.SNL.Clients.Office.Excel.Functions.SPG(EQ455, "SP_COUNTRY_NAME")</f>
        <v>#INVALID COMPANY ID</v>
      </c>
      <c r="EY455" t="str">
        <f>_xll.SNL.Clients.Office.Excel.Functions.SPG(EV455, "SP_COUNTRY_NAME")</f>
        <v>#INVALID COMPANY ID</v>
      </c>
      <c r="EZ455" t="s">
        <v>1567</v>
      </c>
      <c r="FA455">
        <v>4116053</v>
      </c>
      <c r="FB455" t="s">
        <v>398</v>
      </c>
      <c r="FC455" s="11">
        <v>0</v>
      </c>
      <c r="FD455" t="str">
        <f>_xll.SNL.Clients.Office.Excel.Functions.SPG(FA455, "SP_COUNTRY_NAME")</f>
        <v>USA</v>
      </c>
      <c r="FE455" t="s">
        <v>1567</v>
      </c>
      <c r="FF455">
        <v>4116053</v>
      </c>
      <c r="FG455" t="s">
        <v>398</v>
      </c>
      <c r="FH455" s="11">
        <v>0</v>
      </c>
      <c r="FI455" t="str">
        <f>_xll.SNL.Clients.Office.Excel.Functions.SPG(FF455, "SP_COUNTRY_NAME")</f>
        <v>USA</v>
      </c>
      <c r="FJ455" t="s">
        <v>720</v>
      </c>
      <c r="FK455">
        <v>4277357</v>
      </c>
      <c r="FL455" t="s">
        <v>398</v>
      </c>
      <c r="FM455" s="11">
        <v>0</v>
      </c>
      <c r="FN455" t="str">
        <f>_xll.SNL.Clients.Office.Excel.Functions.SPG(FK455, "SP_COUNTRY_NAME")</f>
        <v>South Africa</v>
      </c>
      <c r="FS455" t="str">
        <f>_xll.SNL.Clients.Office.Excel.Functions.SPG(FP455, "SP_COUNTRY_NAME")</f>
        <v>#INVALID COMPANY ID</v>
      </c>
      <c r="FT455" t="s">
        <v>703</v>
      </c>
      <c r="FU455">
        <v>133963845</v>
      </c>
      <c r="FV455" t="s">
        <v>398</v>
      </c>
      <c r="FW455" s="11">
        <v>0</v>
      </c>
      <c r="FX455" t="str">
        <f>_xll.SNL.Clients.Office.Excel.Functions.SPG(FU455, "SP_COUNTRY_NAME")</f>
        <v>#INVALID COMPANY ID</v>
      </c>
      <c r="GC455" t="str">
        <f>_xll.SNL.Clients.Office.Excel.Functions.SPG(FZ455, "SP_COUNTRY_NAME")</f>
        <v>#INVALID COMPANY ID</v>
      </c>
      <c r="GH455" t="str">
        <f>_xll.SNL.Clients.Office.Excel.Functions.SPG(GE455, "SP_COUNTRY_NAME")</f>
        <v>#INVALID COMPANY ID</v>
      </c>
      <c r="GM455" t="str">
        <f>_xll.SNL.Clients.Office.Excel.Functions.SPG(GJ455, "SP_COUNTRY_NAME")</f>
        <v>#INVALID COMPANY ID</v>
      </c>
      <c r="GR455" t="str">
        <f>_xll.SNL.Clients.Office.Excel.Functions.SPG(GO455, "SP_COUNTRY_NAME")</f>
        <v>#INVALID COMPANY ID</v>
      </c>
      <c r="GW455" t="str">
        <f>_xll.SNL.Clients.Office.Excel.Functions.SPG(GT455, "SP_COUNTRY_NAME")</f>
        <v>#INVALID COMPANY ID</v>
      </c>
      <c r="HB455" t="str">
        <f>_xll.SNL.Clients.Office.Excel.Functions.SPG(GY455, "SP_COUNTRY_NAME")</f>
        <v>#INVALID COMPANY ID</v>
      </c>
      <c r="HC455" t="s">
        <v>720</v>
      </c>
      <c r="HD455">
        <v>4277357</v>
      </c>
      <c r="HE455" t="s">
        <v>398</v>
      </c>
      <c r="HF455" s="11">
        <v>0</v>
      </c>
      <c r="HG455" t="str">
        <f>_xll.SNL.Clients.Office.Excel.Functions.SPG(HD455, "SP_COUNTRY_NAME")</f>
        <v>South Africa</v>
      </c>
      <c r="HL455" t="str">
        <f>_xll.SNL.Clients.Office.Excel.Functions.SPG(HI455, "SP_COUNTRY_NAME")</f>
        <v>#INVALID COMPANY ID</v>
      </c>
      <c r="HQ455" t="str">
        <f>_xll.SNL.Clients.Office.Excel.Functions.SPG(HN455, "SP_COUNTRY_NAME")</f>
        <v>#INVALID COMPANY ID</v>
      </c>
      <c r="HR455" t="s">
        <v>720</v>
      </c>
      <c r="HS455">
        <v>4277357</v>
      </c>
      <c r="HT455" t="s">
        <v>398</v>
      </c>
      <c r="HU455" s="11">
        <v>0</v>
      </c>
      <c r="HV455" t="str">
        <f>_xll.SNL.Clients.Office.Excel.Functions.SPG(HS455, "SP_COUNTRY_NAME")</f>
        <v>South Africa</v>
      </c>
      <c r="HW455" t="s">
        <v>703</v>
      </c>
      <c r="HX455">
        <v>133963845</v>
      </c>
      <c r="HY455" t="s">
        <v>398</v>
      </c>
      <c r="HZ455" s="11">
        <v>0</v>
      </c>
      <c r="IA455" t="str">
        <f>_xll.SNL.Clients.Office.Excel.Functions.SPG(HX455, "SP_COUNTRY_NAME")</f>
        <v>#INVALID COMPANY ID</v>
      </c>
      <c r="IF455" t="str">
        <f>_xll.SNL.Clients.Office.Excel.Functions.SPG(IC455, "SP_COUNTRY_NAME")</f>
        <v>#INVALID COMPANY ID</v>
      </c>
      <c r="IK455" t="str">
        <f>_xll.SNL.Clients.Office.Excel.Functions.SPG(IH455, "SP_COUNTRY_NAME")</f>
        <v>#INVALID COMPANY ID</v>
      </c>
      <c r="IP455" t="str">
        <f>_xll.SNL.Clients.Office.Excel.Functions.SPG(IM455, "SP_COUNTRY_NAME")</f>
        <v>#INVALID COMPANY ID</v>
      </c>
      <c r="IU455" t="str">
        <f>_xll.SNL.Clients.Office.Excel.Functions.SPG(IR455, "SP_COUNTRY_NAME")</f>
        <v>#INVALID COMPANY ID</v>
      </c>
      <c r="IZ455" t="str">
        <f>_xll.SNL.Clients.Office.Excel.Functions.SPG(IW455, "SP_COUNTRY_NAME")</f>
        <v>#INVALID COMPANY ID</v>
      </c>
      <c r="JE455" t="str">
        <f>_xll.SNL.Clients.Office.Excel.Functions.SPG(JB455, "SP_COUNTRY_NAME")</f>
        <v>#INVALID COMPANY ID</v>
      </c>
      <c r="JJ455" t="str">
        <f>_xll.SNL.Clients.Office.Excel.Functions.SPG(JG455, "SP_COUNTRY_NAME")</f>
        <v>#INVALID COMPANY ID</v>
      </c>
      <c r="JK455" t="s">
        <v>1567</v>
      </c>
      <c r="JL455">
        <v>4116053</v>
      </c>
      <c r="JM455" t="s">
        <v>398</v>
      </c>
      <c r="JN455" s="11">
        <v>0</v>
      </c>
      <c r="JO455" t="str">
        <f>_xll.SNL.Clients.Office.Excel.Functions.SPG(JL455, "SP_COUNTRY_NAME")</f>
        <v>USA</v>
      </c>
      <c r="JT455" t="str">
        <f>_xll.SNL.Clients.Office.Excel.Functions.SPG(JQ455, "SP_COUNTRY_NAME")</f>
        <v>#INVALID COMPANY ID</v>
      </c>
      <c r="JY455" t="str">
        <f>_xll.SNL.Clients.Office.Excel.Functions.SPG(JV455, "SP_COUNTRY_NAME")</f>
        <v>#INVALID COMPANY ID</v>
      </c>
      <c r="JZ455" t="s">
        <v>720</v>
      </c>
      <c r="KA455">
        <v>4277357</v>
      </c>
      <c r="KB455" t="s">
        <v>398</v>
      </c>
      <c r="KC455" s="11">
        <v>0</v>
      </c>
      <c r="KD455" t="str">
        <f>_xll.SNL.Clients.Office.Excel.Functions.SPG(KA455, "SP_COUNTRY_NAME")</f>
        <v>South Africa</v>
      </c>
      <c r="KI455" t="str">
        <f>_xll.SNL.Clients.Office.Excel.Functions.SPG(KF455, "SP_COUNTRY_NAME")</f>
        <v>#INVALID COMPANY ID</v>
      </c>
      <c r="KN455" t="str">
        <f>_xll.SNL.Clients.Office.Excel.Functions.SPG(KK455, "SP_COUNTRY_NAME")</f>
        <v>#INVALID COMPANY ID</v>
      </c>
    </row>
    <row r="456" spans="5:300" x14ac:dyDescent="0.35">
      <c r="E456" t="str">
        <f>_xll.SNL.Clients.Office.Excel.Functions.SPG(B456, "SP_COUNTRY_NAME")</f>
        <v>#INVALID COMPANY ID</v>
      </c>
      <c r="J456" t="str">
        <f>_xll.SNL.Clients.Office.Excel.Functions.SPG(G456, "SP_COUNTRY_NAME")</f>
        <v>#INVALID COMPANY ID</v>
      </c>
      <c r="O456" t="str">
        <f>_xll.SNL.Clients.Office.Excel.Functions.SPG(L456, "SP_COUNTRY_NAME")</f>
        <v>#INVALID COMPANY ID</v>
      </c>
      <c r="P456" t="s">
        <v>448</v>
      </c>
      <c r="Q456">
        <v>4539004</v>
      </c>
      <c r="R456" t="s">
        <v>398</v>
      </c>
      <c r="S456" s="11">
        <v>0</v>
      </c>
      <c r="T456" t="str">
        <f>_xll.SNL.Clients.Office.Excel.Functions.SPG(Q456, "SP_COUNTRY_NAME")</f>
        <v>USA</v>
      </c>
      <c r="Y456" t="str">
        <f>_xll.SNL.Clients.Office.Excel.Functions.SPG(V456, "SP_COUNTRY_NAME")</f>
        <v>#INVALID COMPANY ID</v>
      </c>
      <c r="AD456" t="str">
        <f>_xll.SNL.Clients.Office.Excel.Functions.SPG(AA456, "SP_COUNTRY_NAME")</f>
        <v>#INVALID COMPANY ID</v>
      </c>
      <c r="AI456" t="str">
        <f>_xll.SNL.Clients.Office.Excel.Functions.SPG(AF456, "SP_COUNTRY_NAME")</f>
        <v>#INVALID COMPANY ID</v>
      </c>
      <c r="AJ456" t="s">
        <v>448</v>
      </c>
      <c r="AK456">
        <v>4539004</v>
      </c>
      <c r="AL456" t="s">
        <v>398</v>
      </c>
      <c r="AM456" s="11">
        <v>0</v>
      </c>
      <c r="AN456" t="str">
        <f>_xll.SNL.Clients.Office.Excel.Functions.SPG(AK456, "SP_COUNTRY_NAME")</f>
        <v>USA</v>
      </c>
      <c r="AS456" t="str">
        <f>_xll.SNL.Clients.Office.Excel.Functions.SPG(AP456, "SP_COUNTRY_NAME")</f>
        <v>#INVALID COMPANY ID</v>
      </c>
      <c r="AX456" t="str">
        <f>_xll.SNL.Clients.Office.Excel.Functions.SPG(AU456, "SP_COUNTRY_NAME")</f>
        <v>#INVALID COMPANY ID</v>
      </c>
      <c r="BC456" t="str">
        <f>_xll.SNL.Clients.Office.Excel.Functions.SPG(AZ456, "SP_COUNTRY_NAME")</f>
        <v>#INVALID COMPANY ID</v>
      </c>
      <c r="BH456" t="str">
        <f>_xll.SNL.Clients.Office.Excel.Functions.SPG(BE456, "SP_COUNTRY_NAME")</f>
        <v>#INVALID COMPANY ID</v>
      </c>
      <c r="BM456" t="str">
        <f>_xll.SNL.Clients.Office.Excel.Functions.SPG(BJ456, "SP_COUNTRY_NAME")</f>
        <v>#INVALID COMPANY ID</v>
      </c>
      <c r="BR456" t="str">
        <f>_xll.SNL.Clients.Office.Excel.Functions.SPG(BO456, "SP_COUNTRY_NAME")</f>
        <v>#INVALID COMPANY ID</v>
      </c>
      <c r="BW456" t="str">
        <f>_xll.SNL.Clients.Office.Excel.Functions.SPG(BT456, "SP_COUNTRY_NAME")</f>
        <v>#INVALID COMPANY ID</v>
      </c>
      <c r="BX456" t="s">
        <v>1848</v>
      </c>
      <c r="BY456">
        <v>13042408</v>
      </c>
      <c r="BZ456" t="s">
        <v>403</v>
      </c>
      <c r="CA456" s="11">
        <v>0</v>
      </c>
      <c r="CB456" t="str">
        <f>_xll.SNL.Clients.Office.Excel.Functions.SPG(BY456, "SP_COUNTRY_NAME")</f>
        <v>United Kingdom</v>
      </c>
      <c r="CC456" t="s">
        <v>1568</v>
      </c>
      <c r="CD456">
        <v>9170810</v>
      </c>
      <c r="CE456" t="s">
        <v>398</v>
      </c>
      <c r="CF456" s="11">
        <v>0</v>
      </c>
      <c r="CG456" t="str">
        <f>_xll.SNL.Clients.Office.Excel.Functions.SPG(CD456, "SP_COUNTRY_NAME")</f>
        <v>USA</v>
      </c>
      <c r="CH456" t="s">
        <v>1848</v>
      </c>
      <c r="CI456">
        <v>13042408</v>
      </c>
      <c r="CJ456" t="s">
        <v>403</v>
      </c>
      <c r="CK456" s="11">
        <v>0</v>
      </c>
      <c r="CL456" t="str">
        <f>_xll.SNL.Clients.Office.Excel.Functions.SPG(CI456, "SP_COUNTRY_NAME")</f>
        <v>United Kingdom</v>
      </c>
      <c r="CQ456" t="str">
        <f>_xll.SNL.Clients.Office.Excel.Functions.SPG(CN456, "SP_COUNTRY_NAME")</f>
        <v>#INVALID COMPANY ID</v>
      </c>
      <c r="CV456" t="str">
        <f>_xll.SNL.Clients.Office.Excel.Functions.SPG(CS456, "SP_COUNTRY_NAME")</f>
        <v>#INVALID COMPANY ID</v>
      </c>
      <c r="CW456" t="s">
        <v>1848</v>
      </c>
      <c r="CX456">
        <v>13042408</v>
      </c>
      <c r="CY456" t="s">
        <v>403</v>
      </c>
      <c r="CZ456" s="11">
        <v>0</v>
      </c>
      <c r="DA456" t="str">
        <f>_xll.SNL.Clients.Office.Excel.Functions.SPG(CX456, "SP_COUNTRY_NAME")</f>
        <v>United Kingdom</v>
      </c>
      <c r="DF456" t="str">
        <f>_xll.SNL.Clients.Office.Excel.Functions.SPG(DC456, "SP_COUNTRY_NAME")</f>
        <v>#INVALID COMPANY ID</v>
      </c>
      <c r="DK456" t="str">
        <f>_xll.SNL.Clients.Office.Excel.Functions.SPG(DH456, "SP_COUNTRY_NAME")</f>
        <v>#INVALID COMPANY ID</v>
      </c>
      <c r="DP456" t="str">
        <f>_xll.SNL.Clients.Office.Excel.Functions.SPG(DM456, "SP_COUNTRY_NAME")</f>
        <v>#INVALID COMPANY ID</v>
      </c>
      <c r="DU456" t="str">
        <f>_xll.SNL.Clients.Office.Excel.Functions.SPG(DR456, "SP_COUNTRY_NAME")</f>
        <v>#INVALID COMPANY ID</v>
      </c>
      <c r="DZ456" t="str">
        <f>_xll.SNL.Clients.Office.Excel.Functions.SPG(DW456, "SP_COUNTRY_NAME")</f>
        <v>#INVALID COMPANY ID</v>
      </c>
      <c r="EE456" t="str">
        <f>_xll.SNL.Clients.Office.Excel.Functions.SPG(EB456, "SP_COUNTRY_NAME")</f>
        <v>#INVALID COMPANY ID</v>
      </c>
      <c r="EF456" t="s">
        <v>760</v>
      </c>
      <c r="EG456">
        <v>5829348</v>
      </c>
      <c r="EH456" t="s">
        <v>398</v>
      </c>
      <c r="EI456" s="11">
        <v>0</v>
      </c>
      <c r="EJ456" t="str">
        <f>_xll.SNL.Clients.Office.Excel.Functions.SPG(EG456, "SP_COUNTRY_NAME")</f>
        <v>South Africa</v>
      </c>
      <c r="EO456" t="str">
        <f>_xll.SNL.Clients.Office.Excel.Functions.SPG(EL456, "SP_COUNTRY_NAME")</f>
        <v>#INVALID COMPANY ID</v>
      </c>
      <c r="ET456" t="str">
        <f>_xll.SNL.Clients.Office.Excel.Functions.SPG(EQ456, "SP_COUNTRY_NAME")</f>
        <v>#INVALID COMPANY ID</v>
      </c>
      <c r="EY456" t="str">
        <f>_xll.SNL.Clients.Office.Excel.Functions.SPG(EV456, "SP_COUNTRY_NAME")</f>
        <v>#INVALID COMPANY ID</v>
      </c>
      <c r="EZ456" t="s">
        <v>1568</v>
      </c>
      <c r="FA456">
        <v>9170810</v>
      </c>
      <c r="FB456" t="s">
        <v>398</v>
      </c>
      <c r="FC456" s="11">
        <v>0</v>
      </c>
      <c r="FD456" t="str">
        <f>_xll.SNL.Clients.Office.Excel.Functions.SPG(FA456, "SP_COUNTRY_NAME")</f>
        <v>USA</v>
      </c>
      <c r="FE456" t="s">
        <v>1568</v>
      </c>
      <c r="FF456">
        <v>9170810</v>
      </c>
      <c r="FG456" t="s">
        <v>398</v>
      </c>
      <c r="FH456" s="11">
        <v>0</v>
      </c>
      <c r="FI456" t="str">
        <f>_xll.SNL.Clients.Office.Excel.Functions.SPG(FF456, "SP_COUNTRY_NAME")</f>
        <v>USA</v>
      </c>
      <c r="FJ456" t="s">
        <v>1848</v>
      </c>
      <c r="FK456">
        <v>13042408</v>
      </c>
      <c r="FL456" t="s">
        <v>403</v>
      </c>
      <c r="FM456" s="11">
        <v>0</v>
      </c>
      <c r="FN456" t="str">
        <f>_xll.SNL.Clients.Office.Excel.Functions.SPG(FK456, "SP_COUNTRY_NAME")</f>
        <v>United Kingdom</v>
      </c>
      <c r="FS456" t="str">
        <f>_xll.SNL.Clients.Office.Excel.Functions.SPG(FP456, "SP_COUNTRY_NAME")</f>
        <v>#INVALID COMPANY ID</v>
      </c>
      <c r="FT456" t="s">
        <v>760</v>
      </c>
      <c r="FU456">
        <v>5829348</v>
      </c>
      <c r="FV456" t="s">
        <v>398</v>
      </c>
      <c r="FW456" s="11">
        <v>0</v>
      </c>
      <c r="FX456" t="str">
        <f>_xll.SNL.Clients.Office.Excel.Functions.SPG(FU456, "SP_COUNTRY_NAME")</f>
        <v>South Africa</v>
      </c>
      <c r="GC456" t="str">
        <f>_xll.SNL.Clients.Office.Excel.Functions.SPG(FZ456, "SP_COUNTRY_NAME")</f>
        <v>#INVALID COMPANY ID</v>
      </c>
      <c r="GH456" t="str">
        <f>_xll.SNL.Clients.Office.Excel.Functions.SPG(GE456, "SP_COUNTRY_NAME")</f>
        <v>#INVALID COMPANY ID</v>
      </c>
      <c r="GM456" t="str">
        <f>_xll.SNL.Clients.Office.Excel.Functions.SPG(GJ456, "SP_COUNTRY_NAME")</f>
        <v>#INVALID COMPANY ID</v>
      </c>
      <c r="GR456" t="str">
        <f>_xll.SNL.Clients.Office.Excel.Functions.SPG(GO456, "SP_COUNTRY_NAME")</f>
        <v>#INVALID COMPANY ID</v>
      </c>
      <c r="GW456" t="str">
        <f>_xll.SNL.Clients.Office.Excel.Functions.SPG(GT456, "SP_COUNTRY_NAME")</f>
        <v>#INVALID COMPANY ID</v>
      </c>
      <c r="HB456" t="str">
        <f>_xll.SNL.Clients.Office.Excel.Functions.SPG(GY456, "SP_COUNTRY_NAME")</f>
        <v>#INVALID COMPANY ID</v>
      </c>
      <c r="HC456" t="s">
        <v>1848</v>
      </c>
      <c r="HD456">
        <v>13042408</v>
      </c>
      <c r="HE456" t="s">
        <v>403</v>
      </c>
      <c r="HF456" s="11">
        <v>0</v>
      </c>
      <c r="HG456" t="str">
        <f>_xll.SNL.Clients.Office.Excel.Functions.SPG(HD456, "SP_COUNTRY_NAME")</f>
        <v>United Kingdom</v>
      </c>
      <c r="HL456" t="str">
        <f>_xll.SNL.Clients.Office.Excel.Functions.SPG(HI456, "SP_COUNTRY_NAME")</f>
        <v>#INVALID COMPANY ID</v>
      </c>
      <c r="HQ456" t="str">
        <f>_xll.SNL.Clients.Office.Excel.Functions.SPG(HN456, "SP_COUNTRY_NAME")</f>
        <v>#INVALID COMPANY ID</v>
      </c>
      <c r="HR456" t="s">
        <v>1848</v>
      </c>
      <c r="HS456">
        <v>13042408</v>
      </c>
      <c r="HT456" t="s">
        <v>403</v>
      </c>
      <c r="HU456" s="11">
        <v>0</v>
      </c>
      <c r="HV456" t="str">
        <f>_xll.SNL.Clients.Office.Excel.Functions.SPG(HS456, "SP_COUNTRY_NAME")</f>
        <v>United Kingdom</v>
      </c>
      <c r="HW456" t="s">
        <v>760</v>
      </c>
      <c r="HX456">
        <v>5829348</v>
      </c>
      <c r="HY456" t="s">
        <v>398</v>
      </c>
      <c r="HZ456" s="11">
        <v>0</v>
      </c>
      <c r="IA456" t="str">
        <f>_xll.SNL.Clients.Office.Excel.Functions.SPG(HX456, "SP_COUNTRY_NAME")</f>
        <v>South Africa</v>
      </c>
      <c r="IF456" t="str">
        <f>_xll.SNL.Clients.Office.Excel.Functions.SPG(IC456, "SP_COUNTRY_NAME")</f>
        <v>#INVALID COMPANY ID</v>
      </c>
      <c r="IK456" t="str">
        <f>_xll.SNL.Clients.Office.Excel.Functions.SPG(IH456, "SP_COUNTRY_NAME")</f>
        <v>#INVALID COMPANY ID</v>
      </c>
      <c r="IP456" t="str">
        <f>_xll.SNL.Clients.Office.Excel.Functions.SPG(IM456, "SP_COUNTRY_NAME")</f>
        <v>#INVALID COMPANY ID</v>
      </c>
      <c r="IU456" t="str">
        <f>_xll.SNL.Clients.Office.Excel.Functions.SPG(IR456, "SP_COUNTRY_NAME")</f>
        <v>#INVALID COMPANY ID</v>
      </c>
      <c r="IZ456" t="str">
        <f>_xll.SNL.Clients.Office.Excel.Functions.SPG(IW456, "SP_COUNTRY_NAME")</f>
        <v>#INVALID COMPANY ID</v>
      </c>
      <c r="JE456" t="str">
        <f>_xll.SNL.Clients.Office.Excel.Functions.SPG(JB456, "SP_COUNTRY_NAME")</f>
        <v>#INVALID COMPANY ID</v>
      </c>
      <c r="JJ456" t="str">
        <f>_xll.SNL.Clients.Office.Excel.Functions.SPG(JG456, "SP_COUNTRY_NAME")</f>
        <v>#INVALID COMPANY ID</v>
      </c>
      <c r="JK456" t="s">
        <v>1568</v>
      </c>
      <c r="JL456">
        <v>9170810</v>
      </c>
      <c r="JM456" t="s">
        <v>398</v>
      </c>
      <c r="JN456" s="11">
        <v>0</v>
      </c>
      <c r="JO456" t="str">
        <f>_xll.SNL.Clients.Office.Excel.Functions.SPG(JL456, "SP_COUNTRY_NAME")</f>
        <v>USA</v>
      </c>
      <c r="JT456" t="str">
        <f>_xll.SNL.Clients.Office.Excel.Functions.SPG(JQ456, "SP_COUNTRY_NAME")</f>
        <v>#INVALID COMPANY ID</v>
      </c>
      <c r="JY456" t="str">
        <f>_xll.SNL.Clients.Office.Excel.Functions.SPG(JV456, "SP_COUNTRY_NAME")</f>
        <v>#INVALID COMPANY ID</v>
      </c>
      <c r="JZ456" t="s">
        <v>1848</v>
      </c>
      <c r="KA456">
        <v>13042408</v>
      </c>
      <c r="KB456" t="s">
        <v>403</v>
      </c>
      <c r="KC456" s="11">
        <v>0</v>
      </c>
      <c r="KD456" t="str">
        <f>_xll.SNL.Clients.Office.Excel.Functions.SPG(KA456, "SP_COUNTRY_NAME")</f>
        <v>United Kingdom</v>
      </c>
      <c r="KI456" t="str">
        <f>_xll.SNL.Clients.Office.Excel.Functions.SPG(KF456, "SP_COUNTRY_NAME")</f>
        <v>#INVALID COMPANY ID</v>
      </c>
      <c r="KN456" t="str">
        <f>_xll.SNL.Clients.Office.Excel.Functions.SPG(KK456, "SP_COUNTRY_NAME")</f>
        <v>#INVALID COMPANY ID</v>
      </c>
    </row>
    <row r="457" spans="5:300" x14ac:dyDescent="0.35">
      <c r="E457" t="str">
        <f>_xll.SNL.Clients.Office.Excel.Functions.SPG(B457, "SP_COUNTRY_NAME")</f>
        <v>#INVALID COMPANY ID</v>
      </c>
      <c r="J457" t="str">
        <f>_xll.SNL.Clients.Office.Excel.Functions.SPG(G457, "SP_COUNTRY_NAME")</f>
        <v>#INVALID COMPANY ID</v>
      </c>
      <c r="O457" t="str">
        <f>_xll.SNL.Clients.Office.Excel.Functions.SPG(L457, "SP_COUNTRY_NAME")</f>
        <v>#INVALID COMPANY ID</v>
      </c>
      <c r="P457" t="s">
        <v>1198</v>
      </c>
      <c r="Q457">
        <v>10621023</v>
      </c>
      <c r="R457" t="s">
        <v>403</v>
      </c>
      <c r="S457" s="11">
        <v>0</v>
      </c>
      <c r="T457" t="str">
        <f>_xll.SNL.Clients.Office.Excel.Functions.SPG(Q457, "SP_COUNTRY_NAME")</f>
        <v>USA</v>
      </c>
      <c r="Y457" t="str">
        <f>_xll.SNL.Clients.Office.Excel.Functions.SPG(V457, "SP_COUNTRY_NAME")</f>
        <v>#INVALID COMPANY ID</v>
      </c>
      <c r="AD457" t="str">
        <f>_xll.SNL.Clients.Office.Excel.Functions.SPG(AA457, "SP_COUNTRY_NAME")</f>
        <v>#INVALID COMPANY ID</v>
      </c>
      <c r="AI457" t="str">
        <f>_xll.SNL.Clients.Office.Excel.Functions.SPG(AF457, "SP_COUNTRY_NAME")</f>
        <v>#INVALID COMPANY ID</v>
      </c>
      <c r="AJ457" t="s">
        <v>1198</v>
      </c>
      <c r="AK457">
        <v>10621023</v>
      </c>
      <c r="AL457" t="s">
        <v>403</v>
      </c>
      <c r="AM457" s="11">
        <v>0</v>
      </c>
      <c r="AN457" t="str">
        <f>_xll.SNL.Clients.Office.Excel.Functions.SPG(AK457, "SP_COUNTRY_NAME")</f>
        <v>USA</v>
      </c>
      <c r="AS457" t="str">
        <f>_xll.SNL.Clients.Office.Excel.Functions.SPG(AP457, "SP_COUNTRY_NAME")</f>
        <v>#INVALID COMPANY ID</v>
      </c>
      <c r="AX457" t="str">
        <f>_xll.SNL.Clients.Office.Excel.Functions.SPG(AU457, "SP_COUNTRY_NAME")</f>
        <v>#INVALID COMPANY ID</v>
      </c>
      <c r="BC457" t="str">
        <f>_xll.SNL.Clients.Office.Excel.Functions.SPG(AZ457, "SP_COUNTRY_NAME")</f>
        <v>#INVALID COMPANY ID</v>
      </c>
      <c r="BH457" t="str">
        <f>_xll.SNL.Clients.Office.Excel.Functions.SPG(BE457, "SP_COUNTRY_NAME")</f>
        <v>#INVALID COMPANY ID</v>
      </c>
      <c r="BM457" t="str">
        <f>_xll.SNL.Clients.Office.Excel.Functions.SPG(BJ457, "SP_COUNTRY_NAME")</f>
        <v>#INVALID COMPANY ID</v>
      </c>
      <c r="BR457" t="str">
        <f>_xll.SNL.Clients.Office.Excel.Functions.SPG(BO457, "SP_COUNTRY_NAME")</f>
        <v>#INVALID COMPANY ID</v>
      </c>
      <c r="BW457" t="str">
        <f>_xll.SNL.Clients.Office.Excel.Functions.SPG(BT457, "SP_COUNTRY_NAME")</f>
        <v>#INVALID COMPANY ID</v>
      </c>
      <c r="BX457" t="s">
        <v>1849</v>
      </c>
      <c r="BY457">
        <v>113575156</v>
      </c>
      <c r="BZ457" t="s">
        <v>398</v>
      </c>
      <c r="CA457" s="11">
        <v>0</v>
      </c>
      <c r="CB457" t="str">
        <f>_xll.SNL.Clients.Office.Excel.Functions.SPG(BY457, "SP_COUNTRY_NAME")</f>
        <v>USA</v>
      </c>
      <c r="CC457" t="s">
        <v>881</v>
      </c>
      <c r="CD457">
        <v>4097967</v>
      </c>
      <c r="CE457" t="s">
        <v>398</v>
      </c>
      <c r="CF457" s="11">
        <v>0</v>
      </c>
      <c r="CG457" t="str">
        <f>_xll.SNL.Clients.Office.Excel.Functions.SPG(CD457, "SP_COUNTRY_NAME")</f>
        <v>Canada</v>
      </c>
      <c r="CH457" t="s">
        <v>1849</v>
      </c>
      <c r="CI457">
        <v>113575156</v>
      </c>
      <c r="CJ457" t="s">
        <v>398</v>
      </c>
      <c r="CK457" s="11">
        <v>0</v>
      </c>
      <c r="CL457" t="str">
        <f>_xll.SNL.Clients.Office.Excel.Functions.SPG(CI457, "SP_COUNTRY_NAME")</f>
        <v>USA</v>
      </c>
      <c r="CQ457" t="str">
        <f>_xll.SNL.Clients.Office.Excel.Functions.SPG(CN457, "SP_COUNTRY_NAME")</f>
        <v>#INVALID COMPANY ID</v>
      </c>
      <c r="CV457" t="str">
        <f>_xll.SNL.Clients.Office.Excel.Functions.SPG(CS457, "SP_COUNTRY_NAME")</f>
        <v>#INVALID COMPANY ID</v>
      </c>
      <c r="CW457" t="s">
        <v>1849</v>
      </c>
      <c r="CX457">
        <v>113575156</v>
      </c>
      <c r="CY457" t="s">
        <v>398</v>
      </c>
      <c r="CZ457" s="11">
        <v>0</v>
      </c>
      <c r="DA457" t="str">
        <f>_xll.SNL.Clients.Office.Excel.Functions.SPG(CX457, "SP_COUNTRY_NAME")</f>
        <v>USA</v>
      </c>
      <c r="DF457" t="str">
        <f>_xll.SNL.Clients.Office.Excel.Functions.SPG(DC457, "SP_COUNTRY_NAME")</f>
        <v>#INVALID COMPANY ID</v>
      </c>
      <c r="DK457" t="str">
        <f>_xll.SNL.Clients.Office.Excel.Functions.SPG(DH457, "SP_COUNTRY_NAME")</f>
        <v>#INVALID COMPANY ID</v>
      </c>
      <c r="DP457" t="str">
        <f>_xll.SNL.Clients.Office.Excel.Functions.SPG(DM457, "SP_COUNTRY_NAME")</f>
        <v>#INVALID COMPANY ID</v>
      </c>
      <c r="DU457" t="str">
        <f>_xll.SNL.Clients.Office.Excel.Functions.SPG(DR457, "SP_COUNTRY_NAME")</f>
        <v>#INVALID COMPANY ID</v>
      </c>
      <c r="DZ457" t="str">
        <f>_xll.SNL.Clients.Office.Excel.Functions.SPG(DW457, "SP_COUNTRY_NAME")</f>
        <v>#INVALID COMPANY ID</v>
      </c>
      <c r="EE457" t="str">
        <f>_xll.SNL.Clients.Office.Excel.Functions.SPG(EB457, "SP_COUNTRY_NAME")</f>
        <v>#INVALID COMPANY ID</v>
      </c>
      <c r="EF457" t="s">
        <v>923</v>
      </c>
      <c r="EG457">
        <v>5758555</v>
      </c>
      <c r="EH457" t="s">
        <v>398</v>
      </c>
      <c r="EI457" s="11">
        <v>0</v>
      </c>
      <c r="EJ457" t="str">
        <f>_xll.SNL.Clients.Office.Excel.Functions.SPG(EG457, "SP_COUNTRY_NAME")</f>
        <v>Spain</v>
      </c>
      <c r="EO457" t="str">
        <f>_xll.SNL.Clients.Office.Excel.Functions.SPG(EL457, "SP_COUNTRY_NAME")</f>
        <v>#INVALID COMPANY ID</v>
      </c>
      <c r="ET457" t="str">
        <f>_xll.SNL.Clients.Office.Excel.Functions.SPG(EQ457, "SP_COUNTRY_NAME")</f>
        <v>#INVALID COMPANY ID</v>
      </c>
      <c r="EY457" t="str">
        <f>_xll.SNL.Clients.Office.Excel.Functions.SPG(EV457, "SP_COUNTRY_NAME")</f>
        <v>#INVALID COMPANY ID</v>
      </c>
      <c r="EZ457" t="s">
        <v>881</v>
      </c>
      <c r="FA457">
        <v>4097967</v>
      </c>
      <c r="FB457" t="s">
        <v>398</v>
      </c>
      <c r="FC457" s="11">
        <v>0</v>
      </c>
      <c r="FD457" t="str">
        <f>_xll.SNL.Clients.Office.Excel.Functions.SPG(FA457, "SP_COUNTRY_NAME")</f>
        <v>Canada</v>
      </c>
      <c r="FE457" t="s">
        <v>881</v>
      </c>
      <c r="FF457">
        <v>4097967</v>
      </c>
      <c r="FG457" t="s">
        <v>398</v>
      </c>
      <c r="FH457" s="11">
        <v>0</v>
      </c>
      <c r="FI457" t="str">
        <f>_xll.SNL.Clients.Office.Excel.Functions.SPG(FF457, "SP_COUNTRY_NAME")</f>
        <v>Canada</v>
      </c>
      <c r="FJ457" t="s">
        <v>1849</v>
      </c>
      <c r="FK457">
        <v>113575156</v>
      </c>
      <c r="FL457" t="s">
        <v>398</v>
      </c>
      <c r="FM457" s="11">
        <v>0</v>
      </c>
      <c r="FN457" t="str">
        <f>_xll.SNL.Clients.Office.Excel.Functions.SPG(FK457, "SP_COUNTRY_NAME")</f>
        <v>USA</v>
      </c>
      <c r="FS457" t="str">
        <f>_xll.SNL.Clients.Office.Excel.Functions.SPG(FP457, "SP_COUNTRY_NAME")</f>
        <v>#INVALID COMPANY ID</v>
      </c>
      <c r="FT457" t="s">
        <v>923</v>
      </c>
      <c r="FU457">
        <v>5758555</v>
      </c>
      <c r="FV457" t="s">
        <v>398</v>
      </c>
      <c r="FW457" s="11">
        <v>0</v>
      </c>
      <c r="FX457" t="str">
        <f>_xll.SNL.Clients.Office.Excel.Functions.SPG(FU457, "SP_COUNTRY_NAME")</f>
        <v>Spain</v>
      </c>
      <c r="GC457" t="str">
        <f>_xll.SNL.Clients.Office.Excel.Functions.SPG(FZ457, "SP_COUNTRY_NAME")</f>
        <v>#INVALID COMPANY ID</v>
      </c>
      <c r="GH457" t="str">
        <f>_xll.SNL.Clients.Office.Excel.Functions.SPG(GE457, "SP_COUNTRY_NAME")</f>
        <v>#INVALID COMPANY ID</v>
      </c>
      <c r="GM457" t="str">
        <f>_xll.SNL.Clients.Office.Excel.Functions.SPG(GJ457, "SP_COUNTRY_NAME")</f>
        <v>#INVALID COMPANY ID</v>
      </c>
      <c r="GR457" t="str">
        <f>_xll.SNL.Clients.Office.Excel.Functions.SPG(GO457, "SP_COUNTRY_NAME")</f>
        <v>#INVALID COMPANY ID</v>
      </c>
      <c r="GW457" t="str">
        <f>_xll.SNL.Clients.Office.Excel.Functions.SPG(GT457, "SP_COUNTRY_NAME")</f>
        <v>#INVALID COMPANY ID</v>
      </c>
      <c r="HB457" t="str">
        <f>_xll.SNL.Clients.Office.Excel.Functions.SPG(GY457, "SP_COUNTRY_NAME")</f>
        <v>#INVALID COMPANY ID</v>
      </c>
      <c r="HC457" t="s">
        <v>1849</v>
      </c>
      <c r="HD457">
        <v>113575156</v>
      </c>
      <c r="HE457" t="s">
        <v>398</v>
      </c>
      <c r="HF457" s="11">
        <v>0</v>
      </c>
      <c r="HG457" t="str">
        <f>_xll.SNL.Clients.Office.Excel.Functions.SPG(HD457, "SP_COUNTRY_NAME")</f>
        <v>USA</v>
      </c>
      <c r="HL457" t="str">
        <f>_xll.SNL.Clients.Office.Excel.Functions.SPG(HI457, "SP_COUNTRY_NAME")</f>
        <v>#INVALID COMPANY ID</v>
      </c>
      <c r="HQ457" t="str">
        <f>_xll.SNL.Clients.Office.Excel.Functions.SPG(HN457, "SP_COUNTRY_NAME")</f>
        <v>#INVALID COMPANY ID</v>
      </c>
      <c r="HR457" t="s">
        <v>1849</v>
      </c>
      <c r="HS457">
        <v>113575156</v>
      </c>
      <c r="HT457" t="s">
        <v>398</v>
      </c>
      <c r="HU457" s="11">
        <v>0</v>
      </c>
      <c r="HV457" t="str">
        <f>_xll.SNL.Clients.Office.Excel.Functions.SPG(HS457, "SP_COUNTRY_NAME")</f>
        <v>USA</v>
      </c>
      <c r="HW457" t="s">
        <v>923</v>
      </c>
      <c r="HX457">
        <v>5758555</v>
      </c>
      <c r="HY457" t="s">
        <v>398</v>
      </c>
      <c r="HZ457" s="11">
        <v>0</v>
      </c>
      <c r="IA457" t="str">
        <f>_xll.SNL.Clients.Office.Excel.Functions.SPG(HX457, "SP_COUNTRY_NAME")</f>
        <v>Spain</v>
      </c>
      <c r="IF457" t="str">
        <f>_xll.SNL.Clients.Office.Excel.Functions.SPG(IC457, "SP_COUNTRY_NAME")</f>
        <v>#INVALID COMPANY ID</v>
      </c>
      <c r="IK457" t="str">
        <f>_xll.SNL.Clients.Office.Excel.Functions.SPG(IH457, "SP_COUNTRY_NAME")</f>
        <v>#INVALID COMPANY ID</v>
      </c>
      <c r="IP457" t="str">
        <f>_xll.SNL.Clients.Office.Excel.Functions.SPG(IM457, "SP_COUNTRY_NAME")</f>
        <v>#INVALID COMPANY ID</v>
      </c>
      <c r="IU457" t="str">
        <f>_xll.SNL.Clients.Office.Excel.Functions.SPG(IR457, "SP_COUNTRY_NAME")</f>
        <v>#INVALID COMPANY ID</v>
      </c>
      <c r="IZ457" t="str">
        <f>_xll.SNL.Clients.Office.Excel.Functions.SPG(IW457, "SP_COUNTRY_NAME")</f>
        <v>#INVALID COMPANY ID</v>
      </c>
      <c r="JE457" t="str">
        <f>_xll.SNL.Clients.Office.Excel.Functions.SPG(JB457, "SP_COUNTRY_NAME")</f>
        <v>#INVALID COMPANY ID</v>
      </c>
      <c r="JJ457" t="str">
        <f>_xll.SNL.Clients.Office.Excel.Functions.SPG(JG457, "SP_COUNTRY_NAME")</f>
        <v>#INVALID COMPANY ID</v>
      </c>
      <c r="JK457" t="s">
        <v>881</v>
      </c>
      <c r="JL457">
        <v>4097967</v>
      </c>
      <c r="JM457" t="s">
        <v>398</v>
      </c>
      <c r="JN457" s="11">
        <v>0</v>
      </c>
      <c r="JO457" t="str">
        <f>_xll.SNL.Clients.Office.Excel.Functions.SPG(JL457, "SP_COUNTRY_NAME")</f>
        <v>Canada</v>
      </c>
      <c r="JT457" t="str">
        <f>_xll.SNL.Clients.Office.Excel.Functions.SPG(JQ457, "SP_COUNTRY_NAME")</f>
        <v>#INVALID COMPANY ID</v>
      </c>
      <c r="JY457" t="str">
        <f>_xll.SNL.Clients.Office.Excel.Functions.SPG(JV457, "SP_COUNTRY_NAME")</f>
        <v>#INVALID COMPANY ID</v>
      </c>
      <c r="JZ457" t="s">
        <v>1849</v>
      </c>
      <c r="KA457">
        <v>113575156</v>
      </c>
      <c r="KB457" t="s">
        <v>398</v>
      </c>
      <c r="KC457" s="11">
        <v>0</v>
      </c>
      <c r="KD457" t="str">
        <f>_xll.SNL.Clients.Office.Excel.Functions.SPG(KA457, "SP_COUNTRY_NAME")</f>
        <v>USA</v>
      </c>
      <c r="KI457" t="str">
        <f>_xll.SNL.Clients.Office.Excel.Functions.SPG(KF457, "SP_COUNTRY_NAME")</f>
        <v>#INVALID COMPANY ID</v>
      </c>
      <c r="KN457" t="str">
        <f>_xll.SNL.Clients.Office.Excel.Functions.SPG(KK457, "SP_COUNTRY_NAME")</f>
        <v>#INVALID COMPANY ID</v>
      </c>
    </row>
    <row r="458" spans="5:300" x14ac:dyDescent="0.35">
      <c r="E458" t="str">
        <f>_xll.SNL.Clients.Office.Excel.Functions.SPG(B458, "SP_COUNTRY_NAME")</f>
        <v>#INVALID COMPANY ID</v>
      </c>
      <c r="J458" t="str">
        <f>_xll.SNL.Clients.Office.Excel.Functions.SPG(G458, "SP_COUNTRY_NAME")</f>
        <v>#INVALID COMPANY ID</v>
      </c>
      <c r="O458" t="str">
        <f>_xll.SNL.Clients.Office.Excel.Functions.SPG(L458, "SP_COUNTRY_NAME")</f>
        <v>#INVALID COMPANY ID</v>
      </c>
      <c r="P458" t="s">
        <v>911</v>
      </c>
      <c r="Q458">
        <v>111619520</v>
      </c>
      <c r="R458" t="s">
        <v>398</v>
      </c>
      <c r="S458" s="11">
        <v>0</v>
      </c>
      <c r="T458" t="str">
        <f>_xll.SNL.Clients.Office.Excel.Functions.SPG(Q458, "SP_COUNTRY_NAME")</f>
        <v>#INVALID COMPANY ID</v>
      </c>
      <c r="Y458" t="str">
        <f>_xll.SNL.Clients.Office.Excel.Functions.SPG(V458, "SP_COUNTRY_NAME")</f>
        <v>#INVALID COMPANY ID</v>
      </c>
      <c r="AD458" t="str">
        <f>_xll.SNL.Clients.Office.Excel.Functions.SPG(AA458, "SP_COUNTRY_NAME")</f>
        <v>#INVALID COMPANY ID</v>
      </c>
      <c r="AI458" t="str">
        <f>_xll.SNL.Clients.Office.Excel.Functions.SPG(AF458, "SP_COUNTRY_NAME")</f>
        <v>#INVALID COMPANY ID</v>
      </c>
      <c r="AJ458" t="s">
        <v>911</v>
      </c>
      <c r="AK458">
        <v>111619520</v>
      </c>
      <c r="AL458" t="s">
        <v>398</v>
      </c>
      <c r="AM458" s="11">
        <v>0</v>
      </c>
      <c r="AN458" t="str">
        <f>_xll.SNL.Clients.Office.Excel.Functions.SPG(AK458, "SP_COUNTRY_NAME")</f>
        <v>#INVALID COMPANY ID</v>
      </c>
      <c r="AS458" t="str">
        <f>_xll.SNL.Clients.Office.Excel.Functions.SPG(AP458, "SP_COUNTRY_NAME")</f>
        <v>#INVALID COMPANY ID</v>
      </c>
      <c r="AX458" t="str">
        <f>_xll.SNL.Clients.Office.Excel.Functions.SPG(AU458, "SP_COUNTRY_NAME")</f>
        <v>#INVALID COMPANY ID</v>
      </c>
      <c r="BC458" t="str">
        <f>_xll.SNL.Clients.Office.Excel.Functions.SPG(AZ458, "SP_COUNTRY_NAME")</f>
        <v>#INVALID COMPANY ID</v>
      </c>
      <c r="BH458" t="str">
        <f>_xll.SNL.Clients.Office.Excel.Functions.SPG(BE458, "SP_COUNTRY_NAME")</f>
        <v>#INVALID COMPANY ID</v>
      </c>
      <c r="BM458" t="str">
        <f>_xll.SNL.Clients.Office.Excel.Functions.SPG(BJ458, "SP_COUNTRY_NAME")</f>
        <v>#INVALID COMPANY ID</v>
      </c>
      <c r="BR458" t="str">
        <f>_xll.SNL.Clients.Office.Excel.Functions.SPG(BO458, "SP_COUNTRY_NAME")</f>
        <v>#INVALID COMPANY ID</v>
      </c>
      <c r="BW458" t="str">
        <f>_xll.SNL.Clients.Office.Excel.Functions.SPG(BT458, "SP_COUNTRY_NAME")</f>
        <v>#INVALID COMPANY ID</v>
      </c>
      <c r="BX458" t="s">
        <v>1850</v>
      </c>
      <c r="BY458">
        <v>4187172</v>
      </c>
      <c r="BZ458" t="s">
        <v>398</v>
      </c>
      <c r="CA458" s="11">
        <v>0</v>
      </c>
      <c r="CB458" t="str">
        <f>_xll.SNL.Clients.Office.Excel.Functions.SPG(BY458, "SP_COUNTRY_NAME")</f>
        <v>USA</v>
      </c>
      <c r="CC458" t="s">
        <v>897</v>
      </c>
      <c r="CD458">
        <v>4139861</v>
      </c>
      <c r="CE458" t="s">
        <v>398</v>
      </c>
      <c r="CF458" s="11">
        <v>0</v>
      </c>
      <c r="CG458" t="str">
        <f>_xll.SNL.Clients.Office.Excel.Functions.SPG(CD458, "SP_COUNTRY_NAME")</f>
        <v>Spain</v>
      </c>
      <c r="CH458" t="s">
        <v>1850</v>
      </c>
      <c r="CI458">
        <v>4187172</v>
      </c>
      <c r="CJ458" t="s">
        <v>398</v>
      </c>
      <c r="CK458" s="11">
        <v>0</v>
      </c>
      <c r="CL458" t="str">
        <f>_xll.SNL.Clients.Office.Excel.Functions.SPG(CI458, "SP_COUNTRY_NAME")</f>
        <v>USA</v>
      </c>
      <c r="CQ458" t="str">
        <f>_xll.SNL.Clients.Office.Excel.Functions.SPG(CN458, "SP_COUNTRY_NAME")</f>
        <v>#INVALID COMPANY ID</v>
      </c>
      <c r="CV458" t="str">
        <f>_xll.SNL.Clients.Office.Excel.Functions.SPG(CS458, "SP_COUNTRY_NAME")</f>
        <v>#INVALID COMPANY ID</v>
      </c>
      <c r="CW458" t="s">
        <v>1850</v>
      </c>
      <c r="CX458">
        <v>4187172</v>
      </c>
      <c r="CY458" t="s">
        <v>398</v>
      </c>
      <c r="CZ458" s="11">
        <v>0</v>
      </c>
      <c r="DA458" t="str">
        <f>_xll.SNL.Clients.Office.Excel.Functions.SPG(CX458, "SP_COUNTRY_NAME")</f>
        <v>USA</v>
      </c>
      <c r="DF458" t="str">
        <f>_xll.SNL.Clients.Office.Excel.Functions.SPG(DC458, "SP_COUNTRY_NAME")</f>
        <v>#INVALID COMPANY ID</v>
      </c>
      <c r="DK458" t="str">
        <f>_xll.SNL.Clients.Office.Excel.Functions.SPG(DH458, "SP_COUNTRY_NAME")</f>
        <v>#INVALID COMPANY ID</v>
      </c>
      <c r="DP458" t="str">
        <f>_xll.SNL.Clients.Office.Excel.Functions.SPG(DM458, "SP_COUNTRY_NAME")</f>
        <v>#INVALID COMPANY ID</v>
      </c>
      <c r="DU458" t="str">
        <f>_xll.SNL.Clients.Office.Excel.Functions.SPG(DR458, "SP_COUNTRY_NAME")</f>
        <v>#INVALID COMPANY ID</v>
      </c>
      <c r="DZ458" t="str">
        <f>_xll.SNL.Clients.Office.Excel.Functions.SPG(DW458, "SP_COUNTRY_NAME")</f>
        <v>#INVALID COMPANY ID</v>
      </c>
      <c r="EE458" t="str">
        <f>_xll.SNL.Clients.Office.Excel.Functions.SPG(EB458, "SP_COUNTRY_NAME")</f>
        <v>#INVALID COMPANY ID</v>
      </c>
      <c r="EF458" t="s">
        <v>457</v>
      </c>
      <c r="EG458">
        <v>4145691</v>
      </c>
      <c r="EH458" t="s">
        <v>398</v>
      </c>
      <c r="EI458" s="11">
        <v>0</v>
      </c>
      <c r="EJ458" t="str">
        <f>_xll.SNL.Clients.Office.Excel.Functions.SPG(EG458, "SP_COUNTRY_NAME")</f>
        <v>USA</v>
      </c>
      <c r="EO458" t="str">
        <f>_xll.SNL.Clients.Office.Excel.Functions.SPG(EL458, "SP_COUNTRY_NAME")</f>
        <v>#INVALID COMPANY ID</v>
      </c>
      <c r="ET458" t="str">
        <f>_xll.SNL.Clients.Office.Excel.Functions.SPG(EQ458, "SP_COUNTRY_NAME")</f>
        <v>#INVALID COMPANY ID</v>
      </c>
      <c r="EY458" t="str">
        <f>_xll.SNL.Clients.Office.Excel.Functions.SPG(EV458, "SP_COUNTRY_NAME")</f>
        <v>#INVALID COMPANY ID</v>
      </c>
      <c r="EZ458" t="s">
        <v>897</v>
      </c>
      <c r="FA458">
        <v>4139861</v>
      </c>
      <c r="FB458" t="s">
        <v>398</v>
      </c>
      <c r="FC458" s="11">
        <v>0</v>
      </c>
      <c r="FD458" t="str">
        <f>_xll.SNL.Clients.Office.Excel.Functions.SPG(FA458, "SP_COUNTRY_NAME")</f>
        <v>Spain</v>
      </c>
      <c r="FE458" t="s">
        <v>897</v>
      </c>
      <c r="FF458">
        <v>4139861</v>
      </c>
      <c r="FG458" t="s">
        <v>398</v>
      </c>
      <c r="FH458" s="11">
        <v>0</v>
      </c>
      <c r="FI458" t="str">
        <f>_xll.SNL.Clients.Office.Excel.Functions.SPG(FF458, "SP_COUNTRY_NAME")</f>
        <v>Spain</v>
      </c>
      <c r="FJ458" t="s">
        <v>1850</v>
      </c>
      <c r="FK458">
        <v>4187172</v>
      </c>
      <c r="FL458" t="s">
        <v>398</v>
      </c>
      <c r="FM458" s="11">
        <v>0</v>
      </c>
      <c r="FN458" t="str">
        <f>_xll.SNL.Clients.Office.Excel.Functions.SPG(FK458, "SP_COUNTRY_NAME")</f>
        <v>USA</v>
      </c>
      <c r="FS458" t="str">
        <f>_xll.SNL.Clients.Office.Excel.Functions.SPG(FP458, "SP_COUNTRY_NAME")</f>
        <v>#INVALID COMPANY ID</v>
      </c>
      <c r="FT458" t="s">
        <v>457</v>
      </c>
      <c r="FU458">
        <v>4145691</v>
      </c>
      <c r="FV458" t="s">
        <v>398</v>
      </c>
      <c r="FW458" s="11">
        <v>0</v>
      </c>
      <c r="FX458" t="str">
        <f>_xll.SNL.Clients.Office.Excel.Functions.SPG(FU458, "SP_COUNTRY_NAME")</f>
        <v>USA</v>
      </c>
      <c r="GC458" t="str">
        <f>_xll.SNL.Clients.Office.Excel.Functions.SPG(FZ458, "SP_COUNTRY_NAME")</f>
        <v>#INVALID COMPANY ID</v>
      </c>
      <c r="GH458" t="str">
        <f>_xll.SNL.Clients.Office.Excel.Functions.SPG(GE458, "SP_COUNTRY_NAME")</f>
        <v>#INVALID COMPANY ID</v>
      </c>
      <c r="GM458" t="str">
        <f>_xll.SNL.Clients.Office.Excel.Functions.SPG(GJ458, "SP_COUNTRY_NAME")</f>
        <v>#INVALID COMPANY ID</v>
      </c>
      <c r="GR458" t="str">
        <f>_xll.SNL.Clients.Office.Excel.Functions.SPG(GO458, "SP_COUNTRY_NAME")</f>
        <v>#INVALID COMPANY ID</v>
      </c>
      <c r="GW458" t="str">
        <f>_xll.SNL.Clients.Office.Excel.Functions.SPG(GT458, "SP_COUNTRY_NAME")</f>
        <v>#INVALID COMPANY ID</v>
      </c>
      <c r="HB458" t="str">
        <f>_xll.SNL.Clients.Office.Excel.Functions.SPG(GY458, "SP_COUNTRY_NAME")</f>
        <v>#INVALID COMPANY ID</v>
      </c>
      <c r="HC458" t="s">
        <v>1850</v>
      </c>
      <c r="HD458">
        <v>4187172</v>
      </c>
      <c r="HE458" t="s">
        <v>398</v>
      </c>
      <c r="HF458" s="11">
        <v>0</v>
      </c>
      <c r="HG458" t="str">
        <f>_xll.SNL.Clients.Office.Excel.Functions.SPG(HD458, "SP_COUNTRY_NAME")</f>
        <v>USA</v>
      </c>
      <c r="HL458" t="str">
        <f>_xll.SNL.Clients.Office.Excel.Functions.SPG(HI458, "SP_COUNTRY_NAME")</f>
        <v>#INVALID COMPANY ID</v>
      </c>
      <c r="HQ458" t="str">
        <f>_xll.SNL.Clients.Office.Excel.Functions.SPG(HN458, "SP_COUNTRY_NAME")</f>
        <v>#INVALID COMPANY ID</v>
      </c>
      <c r="HR458" t="s">
        <v>1850</v>
      </c>
      <c r="HS458">
        <v>4187172</v>
      </c>
      <c r="HT458" t="s">
        <v>398</v>
      </c>
      <c r="HU458" s="11">
        <v>0</v>
      </c>
      <c r="HV458" t="str">
        <f>_xll.SNL.Clients.Office.Excel.Functions.SPG(HS458, "SP_COUNTRY_NAME")</f>
        <v>USA</v>
      </c>
      <c r="HW458" t="s">
        <v>457</v>
      </c>
      <c r="HX458">
        <v>4145691</v>
      </c>
      <c r="HY458" t="s">
        <v>398</v>
      </c>
      <c r="HZ458" s="11">
        <v>0</v>
      </c>
      <c r="IA458" t="str">
        <f>_xll.SNL.Clients.Office.Excel.Functions.SPG(HX458, "SP_COUNTRY_NAME")</f>
        <v>USA</v>
      </c>
      <c r="IF458" t="str">
        <f>_xll.SNL.Clients.Office.Excel.Functions.SPG(IC458, "SP_COUNTRY_NAME")</f>
        <v>#INVALID COMPANY ID</v>
      </c>
      <c r="IK458" t="str">
        <f>_xll.SNL.Clients.Office.Excel.Functions.SPG(IH458, "SP_COUNTRY_NAME")</f>
        <v>#INVALID COMPANY ID</v>
      </c>
      <c r="IP458" t="str">
        <f>_xll.SNL.Clients.Office.Excel.Functions.SPG(IM458, "SP_COUNTRY_NAME")</f>
        <v>#INVALID COMPANY ID</v>
      </c>
      <c r="IU458" t="str">
        <f>_xll.SNL.Clients.Office.Excel.Functions.SPG(IR458, "SP_COUNTRY_NAME")</f>
        <v>#INVALID COMPANY ID</v>
      </c>
      <c r="IZ458" t="str">
        <f>_xll.SNL.Clients.Office.Excel.Functions.SPG(IW458, "SP_COUNTRY_NAME")</f>
        <v>#INVALID COMPANY ID</v>
      </c>
      <c r="JE458" t="str">
        <f>_xll.SNL.Clients.Office.Excel.Functions.SPG(JB458, "SP_COUNTRY_NAME")</f>
        <v>#INVALID COMPANY ID</v>
      </c>
      <c r="JJ458" t="str">
        <f>_xll.SNL.Clients.Office.Excel.Functions.SPG(JG458, "SP_COUNTRY_NAME")</f>
        <v>#INVALID COMPANY ID</v>
      </c>
      <c r="JK458" t="s">
        <v>897</v>
      </c>
      <c r="JL458">
        <v>4139861</v>
      </c>
      <c r="JM458" t="s">
        <v>398</v>
      </c>
      <c r="JN458" s="11">
        <v>0</v>
      </c>
      <c r="JO458" t="str">
        <f>_xll.SNL.Clients.Office.Excel.Functions.SPG(JL458, "SP_COUNTRY_NAME")</f>
        <v>Spain</v>
      </c>
      <c r="JT458" t="str">
        <f>_xll.SNL.Clients.Office.Excel.Functions.SPG(JQ458, "SP_COUNTRY_NAME")</f>
        <v>#INVALID COMPANY ID</v>
      </c>
      <c r="JY458" t="str">
        <f>_xll.SNL.Clients.Office.Excel.Functions.SPG(JV458, "SP_COUNTRY_NAME")</f>
        <v>#INVALID COMPANY ID</v>
      </c>
      <c r="JZ458" t="s">
        <v>1850</v>
      </c>
      <c r="KA458">
        <v>4187172</v>
      </c>
      <c r="KB458" t="s">
        <v>398</v>
      </c>
      <c r="KC458" s="11">
        <v>0</v>
      </c>
      <c r="KD458" t="str">
        <f>_xll.SNL.Clients.Office.Excel.Functions.SPG(KA458, "SP_COUNTRY_NAME")</f>
        <v>USA</v>
      </c>
      <c r="KI458" t="str">
        <f>_xll.SNL.Clients.Office.Excel.Functions.SPG(KF458, "SP_COUNTRY_NAME")</f>
        <v>#INVALID COMPANY ID</v>
      </c>
      <c r="KN458" t="str">
        <f>_xll.SNL.Clients.Office.Excel.Functions.SPG(KK458, "SP_COUNTRY_NAME")</f>
        <v>#INVALID COMPANY ID</v>
      </c>
    </row>
    <row r="459" spans="5:300" x14ac:dyDescent="0.35">
      <c r="E459" t="str">
        <f>_xll.SNL.Clients.Office.Excel.Functions.SPG(B459, "SP_COUNTRY_NAME")</f>
        <v>#INVALID COMPANY ID</v>
      </c>
      <c r="J459" t="str">
        <f>_xll.SNL.Clients.Office.Excel.Functions.SPG(G459, "SP_COUNTRY_NAME")</f>
        <v>#INVALID COMPANY ID</v>
      </c>
      <c r="O459" t="str">
        <f>_xll.SNL.Clients.Office.Excel.Functions.SPG(L459, "SP_COUNTRY_NAME")</f>
        <v>#INVALID COMPANY ID</v>
      </c>
      <c r="P459" t="s">
        <v>770</v>
      </c>
      <c r="Q459">
        <v>10761756</v>
      </c>
      <c r="R459" t="s">
        <v>398</v>
      </c>
      <c r="S459" s="11">
        <v>0</v>
      </c>
      <c r="T459" t="str">
        <f>_xll.SNL.Clients.Office.Excel.Functions.SPG(Q459, "SP_COUNTRY_NAME")</f>
        <v>South Africa</v>
      </c>
      <c r="Y459" t="str">
        <f>_xll.SNL.Clients.Office.Excel.Functions.SPG(V459, "SP_COUNTRY_NAME")</f>
        <v>#INVALID COMPANY ID</v>
      </c>
      <c r="AD459" t="str">
        <f>_xll.SNL.Clients.Office.Excel.Functions.SPG(AA459, "SP_COUNTRY_NAME")</f>
        <v>#INVALID COMPANY ID</v>
      </c>
      <c r="AI459" t="str">
        <f>_xll.SNL.Clients.Office.Excel.Functions.SPG(AF459, "SP_COUNTRY_NAME")</f>
        <v>#INVALID COMPANY ID</v>
      </c>
      <c r="AJ459" t="s">
        <v>770</v>
      </c>
      <c r="AK459">
        <v>10761756</v>
      </c>
      <c r="AL459" t="s">
        <v>398</v>
      </c>
      <c r="AM459" s="11">
        <v>0</v>
      </c>
      <c r="AN459" t="str">
        <f>_xll.SNL.Clients.Office.Excel.Functions.SPG(AK459, "SP_COUNTRY_NAME")</f>
        <v>South Africa</v>
      </c>
      <c r="AS459" t="str">
        <f>_xll.SNL.Clients.Office.Excel.Functions.SPG(AP459, "SP_COUNTRY_NAME")</f>
        <v>#INVALID COMPANY ID</v>
      </c>
      <c r="AX459" t="str">
        <f>_xll.SNL.Clients.Office.Excel.Functions.SPG(AU459, "SP_COUNTRY_NAME")</f>
        <v>#INVALID COMPANY ID</v>
      </c>
      <c r="BC459" t="str">
        <f>_xll.SNL.Clients.Office.Excel.Functions.SPG(AZ459, "SP_COUNTRY_NAME")</f>
        <v>#INVALID COMPANY ID</v>
      </c>
      <c r="BH459" t="str">
        <f>_xll.SNL.Clients.Office.Excel.Functions.SPG(BE459, "SP_COUNTRY_NAME")</f>
        <v>#INVALID COMPANY ID</v>
      </c>
      <c r="BM459" t="str">
        <f>_xll.SNL.Clients.Office.Excel.Functions.SPG(BJ459, "SP_COUNTRY_NAME")</f>
        <v>#INVALID COMPANY ID</v>
      </c>
      <c r="BR459" t="str">
        <f>_xll.SNL.Clients.Office.Excel.Functions.SPG(BO459, "SP_COUNTRY_NAME")</f>
        <v>#INVALID COMPANY ID</v>
      </c>
      <c r="BW459" t="str">
        <f>_xll.SNL.Clients.Office.Excel.Functions.SPG(BT459, "SP_COUNTRY_NAME")</f>
        <v>#INVALID COMPANY ID</v>
      </c>
      <c r="BX459" t="s">
        <v>1851</v>
      </c>
      <c r="BY459">
        <v>1013419</v>
      </c>
      <c r="BZ459" t="s">
        <v>401</v>
      </c>
      <c r="CA459" s="11">
        <v>0</v>
      </c>
      <c r="CB459" t="str">
        <f>_xll.SNL.Clients.Office.Excel.Functions.SPG(BY459, "SP_COUNTRY_NAME")</f>
        <v>USA</v>
      </c>
      <c r="CC459" t="s">
        <v>1569</v>
      </c>
      <c r="CD459">
        <v>4244975</v>
      </c>
      <c r="CE459" t="s">
        <v>398</v>
      </c>
      <c r="CF459" s="11">
        <v>0</v>
      </c>
      <c r="CG459" t="str">
        <f>_xll.SNL.Clients.Office.Excel.Functions.SPG(CD459, "SP_COUNTRY_NAME")</f>
        <v>Brazil</v>
      </c>
      <c r="CH459" t="s">
        <v>1851</v>
      </c>
      <c r="CI459">
        <v>1013419</v>
      </c>
      <c r="CJ459" t="s">
        <v>401</v>
      </c>
      <c r="CK459" s="11">
        <v>0</v>
      </c>
      <c r="CL459" t="str">
        <f>_xll.SNL.Clients.Office.Excel.Functions.SPG(CI459, "SP_COUNTRY_NAME")</f>
        <v>USA</v>
      </c>
      <c r="CQ459" t="str">
        <f>_xll.SNL.Clients.Office.Excel.Functions.SPG(CN459, "SP_COUNTRY_NAME")</f>
        <v>#INVALID COMPANY ID</v>
      </c>
      <c r="CV459" t="str">
        <f>_xll.SNL.Clients.Office.Excel.Functions.SPG(CS459, "SP_COUNTRY_NAME")</f>
        <v>#INVALID COMPANY ID</v>
      </c>
      <c r="CW459" t="s">
        <v>1851</v>
      </c>
      <c r="CX459">
        <v>1013419</v>
      </c>
      <c r="CY459" t="s">
        <v>401</v>
      </c>
      <c r="CZ459" s="11">
        <v>0</v>
      </c>
      <c r="DA459" t="str">
        <f>_xll.SNL.Clients.Office.Excel.Functions.SPG(CX459, "SP_COUNTRY_NAME")</f>
        <v>USA</v>
      </c>
      <c r="DF459" t="str">
        <f>_xll.SNL.Clients.Office.Excel.Functions.SPG(DC459, "SP_COUNTRY_NAME")</f>
        <v>#INVALID COMPANY ID</v>
      </c>
      <c r="DK459" t="str">
        <f>_xll.SNL.Clients.Office.Excel.Functions.SPG(DH459, "SP_COUNTRY_NAME")</f>
        <v>#INVALID COMPANY ID</v>
      </c>
      <c r="DP459" t="str">
        <f>_xll.SNL.Clients.Office.Excel.Functions.SPG(DM459, "SP_COUNTRY_NAME")</f>
        <v>#INVALID COMPANY ID</v>
      </c>
      <c r="DU459" t="str">
        <f>_xll.SNL.Clients.Office.Excel.Functions.SPG(DR459, "SP_COUNTRY_NAME")</f>
        <v>#INVALID COMPANY ID</v>
      </c>
      <c r="DZ459" t="str">
        <f>_xll.SNL.Clients.Office.Excel.Functions.SPG(DW459, "SP_COUNTRY_NAME")</f>
        <v>#INVALID COMPANY ID</v>
      </c>
      <c r="EE459" t="str">
        <f>_xll.SNL.Clients.Office.Excel.Functions.SPG(EB459, "SP_COUNTRY_NAME")</f>
        <v>#INVALID COMPANY ID</v>
      </c>
      <c r="EF459" t="s">
        <v>768</v>
      </c>
      <c r="EG459">
        <v>29317018</v>
      </c>
      <c r="EH459" t="s">
        <v>398</v>
      </c>
      <c r="EI459" s="11">
        <v>0</v>
      </c>
      <c r="EJ459" t="str">
        <f>_xll.SNL.Clients.Office.Excel.Functions.SPG(EG459, "SP_COUNTRY_NAME")</f>
        <v>South Africa</v>
      </c>
      <c r="EO459" t="str">
        <f>_xll.SNL.Clients.Office.Excel.Functions.SPG(EL459, "SP_COUNTRY_NAME")</f>
        <v>#INVALID COMPANY ID</v>
      </c>
      <c r="ET459" t="str">
        <f>_xll.SNL.Clients.Office.Excel.Functions.SPG(EQ459, "SP_COUNTRY_NAME")</f>
        <v>#INVALID COMPANY ID</v>
      </c>
      <c r="EY459" t="str">
        <f>_xll.SNL.Clients.Office.Excel.Functions.SPG(EV459, "SP_COUNTRY_NAME")</f>
        <v>#INVALID COMPANY ID</v>
      </c>
      <c r="EZ459" t="s">
        <v>1569</v>
      </c>
      <c r="FA459">
        <v>4244975</v>
      </c>
      <c r="FB459" t="s">
        <v>398</v>
      </c>
      <c r="FC459" s="11">
        <v>0</v>
      </c>
      <c r="FD459" t="str">
        <f>_xll.SNL.Clients.Office.Excel.Functions.SPG(FA459, "SP_COUNTRY_NAME")</f>
        <v>Brazil</v>
      </c>
      <c r="FE459" t="s">
        <v>1569</v>
      </c>
      <c r="FF459">
        <v>4244975</v>
      </c>
      <c r="FG459" t="s">
        <v>398</v>
      </c>
      <c r="FH459" s="11">
        <v>0</v>
      </c>
      <c r="FI459" t="str">
        <f>_xll.SNL.Clients.Office.Excel.Functions.SPG(FF459, "SP_COUNTRY_NAME")</f>
        <v>Brazil</v>
      </c>
      <c r="FJ459" t="s">
        <v>1851</v>
      </c>
      <c r="FK459">
        <v>1013419</v>
      </c>
      <c r="FL459" t="s">
        <v>401</v>
      </c>
      <c r="FM459" s="11">
        <v>0</v>
      </c>
      <c r="FN459" t="str">
        <f>_xll.SNL.Clients.Office.Excel.Functions.SPG(FK459, "SP_COUNTRY_NAME")</f>
        <v>USA</v>
      </c>
      <c r="FS459" t="str">
        <f>_xll.SNL.Clients.Office.Excel.Functions.SPG(FP459, "SP_COUNTRY_NAME")</f>
        <v>#INVALID COMPANY ID</v>
      </c>
      <c r="FT459" t="s">
        <v>768</v>
      </c>
      <c r="FU459">
        <v>29317018</v>
      </c>
      <c r="FV459" t="s">
        <v>398</v>
      </c>
      <c r="FW459" s="11">
        <v>0</v>
      </c>
      <c r="FX459" t="str">
        <f>_xll.SNL.Clients.Office.Excel.Functions.SPG(FU459, "SP_COUNTRY_NAME")</f>
        <v>South Africa</v>
      </c>
      <c r="GC459" t="str">
        <f>_xll.SNL.Clients.Office.Excel.Functions.SPG(FZ459, "SP_COUNTRY_NAME")</f>
        <v>#INVALID COMPANY ID</v>
      </c>
      <c r="GH459" t="str">
        <f>_xll.SNL.Clients.Office.Excel.Functions.SPG(GE459, "SP_COUNTRY_NAME")</f>
        <v>#INVALID COMPANY ID</v>
      </c>
      <c r="GM459" t="str">
        <f>_xll.SNL.Clients.Office.Excel.Functions.SPG(GJ459, "SP_COUNTRY_NAME")</f>
        <v>#INVALID COMPANY ID</v>
      </c>
      <c r="GR459" t="str">
        <f>_xll.SNL.Clients.Office.Excel.Functions.SPG(GO459, "SP_COUNTRY_NAME")</f>
        <v>#INVALID COMPANY ID</v>
      </c>
      <c r="GW459" t="str">
        <f>_xll.SNL.Clients.Office.Excel.Functions.SPG(GT459, "SP_COUNTRY_NAME")</f>
        <v>#INVALID COMPANY ID</v>
      </c>
      <c r="HB459" t="str">
        <f>_xll.SNL.Clients.Office.Excel.Functions.SPG(GY459, "SP_COUNTRY_NAME")</f>
        <v>#INVALID COMPANY ID</v>
      </c>
      <c r="HC459" t="s">
        <v>1851</v>
      </c>
      <c r="HD459">
        <v>1013419</v>
      </c>
      <c r="HE459" t="s">
        <v>401</v>
      </c>
      <c r="HF459" s="11">
        <v>0</v>
      </c>
      <c r="HG459" t="str">
        <f>_xll.SNL.Clients.Office.Excel.Functions.SPG(HD459, "SP_COUNTRY_NAME")</f>
        <v>USA</v>
      </c>
      <c r="HL459" t="str">
        <f>_xll.SNL.Clients.Office.Excel.Functions.SPG(HI459, "SP_COUNTRY_NAME")</f>
        <v>#INVALID COMPANY ID</v>
      </c>
      <c r="HQ459" t="str">
        <f>_xll.SNL.Clients.Office.Excel.Functions.SPG(HN459, "SP_COUNTRY_NAME")</f>
        <v>#INVALID COMPANY ID</v>
      </c>
      <c r="HR459" t="s">
        <v>1851</v>
      </c>
      <c r="HS459">
        <v>1013419</v>
      </c>
      <c r="HT459" t="s">
        <v>401</v>
      </c>
      <c r="HU459" s="11">
        <v>0</v>
      </c>
      <c r="HV459" t="str">
        <f>_xll.SNL.Clients.Office.Excel.Functions.SPG(HS459, "SP_COUNTRY_NAME")</f>
        <v>USA</v>
      </c>
      <c r="HW459" t="s">
        <v>768</v>
      </c>
      <c r="HX459">
        <v>29317018</v>
      </c>
      <c r="HY459" t="s">
        <v>398</v>
      </c>
      <c r="HZ459" s="11">
        <v>0</v>
      </c>
      <c r="IA459" t="str">
        <f>_xll.SNL.Clients.Office.Excel.Functions.SPG(HX459, "SP_COUNTRY_NAME")</f>
        <v>South Africa</v>
      </c>
      <c r="IF459" t="str">
        <f>_xll.SNL.Clients.Office.Excel.Functions.SPG(IC459, "SP_COUNTRY_NAME")</f>
        <v>#INVALID COMPANY ID</v>
      </c>
      <c r="IK459" t="str">
        <f>_xll.SNL.Clients.Office.Excel.Functions.SPG(IH459, "SP_COUNTRY_NAME")</f>
        <v>#INVALID COMPANY ID</v>
      </c>
      <c r="IP459" t="str">
        <f>_xll.SNL.Clients.Office.Excel.Functions.SPG(IM459, "SP_COUNTRY_NAME")</f>
        <v>#INVALID COMPANY ID</v>
      </c>
      <c r="IU459" t="str">
        <f>_xll.SNL.Clients.Office.Excel.Functions.SPG(IR459, "SP_COUNTRY_NAME")</f>
        <v>#INVALID COMPANY ID</v>
      </c>
      <c r="IZ459" t="str">
        <f>_xll.SNL.Clients.Office.Excel.Functions.SPG(IW459, "SP_COUNTRY_NAME")</f>
        <v>#INVALID COMPANY ID</v>
      </c>
      <c r="JE459" t="str">
        <f>_xll.SNL.Clients.Office.Excel.Functions.SPG(JB459, "SP_COUNTRY_NAME")</f>
        <v>#INVALID COMPANY ID</v>
      </c>
      <c r="JJ459" t="str">
        <f>_xll.SNL.Clients.Office.Excel.Functions.SPG(JG459, "SP_COUNTRY_NAME")</f>
        <v>#INVALID COMPANY ID</v>
      </c>
      <c r="JK459" t="s">
        <v>1569</v>
      </c>
      <c r="JL459">
        <v>4244975</v>
      </c>
      <c r="JM459" t="s">
        <v>398</v>
      </c>
      <c r="JN459" s="11">
        <v>0</v>
      </c>
      <c r="JO459" t="str">
        <f>_xll.SNL.Clients.Office.Excel.Functions.SPG(JL459, "SP_COUNTRY_NAME")</f>
        <v>Brazil</v>
      </c>
      <c r="JT459" t="str">
        <f>_xll.SNL.Clients.Office.Excel.Functions.SPG(JQ459, "SP_COUNTRY_NAME")</f>
        <v>#INVALID COMPANY ID</v>
      </c>
      <c r="JY459" t="str">
        <f>_xll.SNL.Clients.Office.Excel.Functions.SPG(JV459, "SP_COUNTRY_NAME")</f>
        <v>#INVALID COMPANY ID</v>
      </c>
      <c r="JZ459" t="s">
        <v>1851</v>
      </c>
      <c r="KA459">
        <v>1013419</v>
      </c>
      <c r="KB459" t="s">
        <v>401</v>
      </c>
      <c r="KC459" s="11">
        <v>0</v>
      </c>
      <c r="KD459" t="str">
        <f>_xll.SNL.Clients.Office.Excel.Functions.SPG(KA459, "SP_COUNTRY_NAME")</f>
        <v>USA</v>
      </c>
      <c r="KI459" t="str">
        <f>_xll.SNL.Clients.Office.Excel.Functions.SPG(KF459, "SP_COUNTRY_NAME")</f>
        <v>#INVALID COMPANY ID</v>
      </c>
      <c r="KN459" t="str">
        <f>_xll.SNL.Clients.Office.Excel.Functions.SPG(KK459, "SP_COUNTRY_NAME")</f>
        <v>#INVALID COMPANY ID</v>
      </c>
    </row>
    <row r="460" spans="5:300" x14ac:dyDescent="0.35">
      <c r="E460" t="str">
        <f>_xll.SNL.Clients.Office.Excel.Functions.SPG(B460, "SP_COUNTRY_NAME")</f>
        <v>#INVALID COMPANY ID</v>
      </c>
      <c r="J460" t="str">
        <f>_xll.SNL.Clients.Office.Excel.Functions.SPG(G460, "SP_COUNTRY_NAME")</f>
        <v>#INVALID COMPANY ID</v>
      </c>
      <c r="O460" t="str">
        <f>_xll.SNL.Clients.Office.Excel.Functions.SPG(L460, "SP_COUNTRY_NAME")</f>
        <v>#INVALID COMPANY ID</v>
      </c>
      <c r="P460" t="s">
        <v>1199</v>
      </c>
      <c r="Q460">
        <v>4324960</v>
      </c>
      <c r="R460" t="s">
        <v>398</v>
      </c>
      <c r="S460" s="11">
        <v>0</v>
      </c>
      <c r="T460" t="str">
        <f>_xll.SNL.Clients.Office.Excel.Functions.SPG(Q460, "SP_COUNTRY_NAME")</f>
        <v>United Kingdom</v>
      </c>
      <c r="Y460" t="str">
        <f>_xll.SNL.Clients.Office.Excel.Functions.SPG(V460, "SP_COUNTRY_NAME")</f>
        <v>#INVALID COMPANY ID</v>
      </c>
      <c r="AD460" t="str">
        <f>_xll.SNL.Clients.Office.Excel.Functions.SPG(AA460, "SP_COUNTRY_NAME")</f>
        <v>#INVALID COMPANY ID</v>
      </c>
      <c r="AI460" t="str">
        <f>_xll.SNL.Clients.Office.Excel.Functions.SPG(AF460, "SP_COUNTRY_NAME")</f>
        <v>#INVALID COMPANY ID</v>
      </c>
      <c r="AJ460" t="s">
        <v>1199</v>
      </c>
      <c r="AK460">
        <v>4324960</v>
      </c>
      <c r="AL460" t="s">
        <v>398</v>
      </c>
      <c r="AM460" s="11">
        <v>0</v>
      </c>
      <c r="AN460" t="str">
        <f>_xll.SNL.Clients.Office.Excel.Functions.SPG(AK460, "SP_COUNTRY_NAME")</f>
        <v>United Kingdom</v>
      </c>
      <c r="AS460" t="str">
        <f>_xll.SNL.Clients.Office.Excel.Functions.SPG(AP460, "SP_COUNTRY_NAME")</f>
        <v>#INVALID COMPANY ID</v>
      </c>
      <c r="AX460" t="str">
        <f>_xll.SNL.Clients.Office.Excel.Functions.SPG(AU460, "SP_COUNTRY_NAME")</f>
        <v>#INVALID COMPANY ID</v>
      </c>
      <c r="BC460" t="str">
        <f>_xll.SNL.Clients.Office.Excel.Functions.SPG(AZ460, "SP_COUNTRY_NAME")</f>
        <v>#INVALID COMPANY ID</v>
      </c>
      <c r="BH460" t="str">
        <f>_xll.SNL.Clients.Office.Excel.Functions.SPG(BE460, "SP_COUNTRY_NAME")</f>
        <v>#INVALID COMPANY ID</v>
      </c>
      <c r="BM460" t="str">
        <f>_xll.SNL.Clients.Office.Excel.Functions.SPG(BJ460, "SP_COUNTRY_NAME")</f>
        <v>#INVALID COMPANY ID</v>
      </c>
      <c r="BR460" t="str">
        <f>_xll.SNL.Clients.Office.Excel.Functions.SPG(BO460, "SP_COUNTRY_NAME")</f>
        <v>#INVALID COMPANY ID</v>
      </c>
      <c r="BW460" t="str">
        <f>_xll.SNL.Clients.Office.Excel.Functions.SPG(BT460, "SP_COUNTRY_NAME")</f>
        <v>#INVALID COMPANY ID</v>
      </c>
      <c r="BX460" t="s">
        <v>1852</v>
      </c>
      <c r="BY460" t="s">
        <v>348</v>
      </c>
      <c r="BZ460" t="s">
        <v>406</v>
      </c>
      <c r="CA460" s="11">
        <v>0</v>
      </c>
      <c r="CB460" t="str">
        <f>_xll.SNL.Clients.Office.Excel.Functions.SPG(BY460, "SP_COUNTRY_NAME")</f>
        <v>China</v>
      </c>
      <c r="CC460" t="s">
        <v>1570</v>
      </c>
      <c r="CD460">
        <v>10361723</v>
      </c>
      <c r="CE460" t="s">
        <v>398</v>
      </c>
      <c r="CF460" s="11">
        <v>0</v>
      </c>
      <c r="CG460" t="str">
        <f>_xll.SNL.Clients.Office.Excel.Functions.SPG(CD460, "SP_COUNTRY_NAME")</f>
        <v>Brazil</v>
      </c>
      <c r="CH460" t="s">
        <v>1852</v>
      </c>
      <c r="CI460" t="s">
        <v>348</v>
      </c>
      <c r="CJ460" t="s">
        <v>406</v>
      </c>
      <c r="CK460" s="11">
        <v>0</v>
      </c>
      <c r="CL460" t="str">
        <f>_xll.SNL.Clients.Office.Excel.Functions.SPG(CI460, "SP_COUNTRY_NAME")</f>
        <v>China</v>
      </c>
      <c r="CQ460" t="str">
        <f>_xll.SNL.Clients.Office.Excel.Functions.SPG(CN460, "SP_COUNTRY_NAME")</f>
        <v>#INVALID COMPANY ID</v>
      </c>
      <c r="CV460" t="str">
        <f>_xll.SNL.Clients.Office.Excel.Functions.SPG(CS460, "SP_COUNTRY_NAME")</f>
        <v>#INVALID COMPANY ID</v>
      </c>
      <c r="CW460" t="s">
        <v>1852</v>
      </c>
      <c r="CX460" t="s">
        <v>348</v>
      </c>
      <c r="CY460" t="s">
        <v>406</v>
      </c>
      <c r="CZ460" s="11">
        <v>0</v>
      </c>
      <c r="DA460" t="str">
        <f>_xll.SNL.Clients.Office.Excel.Functions.SPG(CX460, "SP_COUNTRY_NAME")</f>
        <v>China</v>
      </c>
      <c r="DF460" t="str">
        <f>_xll.SNL.Clients.Office.Excel.Functions.SPG(DC460, "SP_COUNTRY_NAME")</f>
        <v>#INVALID COMPANY ID</v>
      </c>
      <c r="DK460" t="str">
        <f>_xll.SNL.Clients.Office.Excel.Functions.SPG(DH460, "SP_COUNTRY_NAME")</f>
        <v>#INVALID COMPANY ID</v>
      </c>
      <c r="DP460" t="str">
        <f>_xll.SNL.Clients.Office.Excel.Functions.SPG(DM460, "SP_COUNTRY_NAME")</f>
        <v>#INVALID COMPANY ID</v>
      </c>
      <c r="DU460" t="str">
        <f>_xll.SNL.Clients.Office.Excel.Functions.SPG(DR460, "SP_COUNTRY_NAME")</f>
        <v>#INVALID COMPANY ID</v>
      </c>
      <c r="DZ460" t="str">
        <f>_xll.SNL.Clients.Office.Excel.Functions.SPG(DW460, "SP_COUNTRY_NAME")</f>
        <v>#INVALID COMPANY ID</v>
      </c>
      <c r="EE460" t="str">
        <f>_xll.SNL.Clients.Office.Excel.Functions.SPG(EB460, "SP_COUNTRY_NAME")</f>
        <v>#INVALID COMPANY ID</v>
      </c>
      <c r="EF460" t="s">
        <v>877</v>
      </c>
      <c r="EG460">
        <v>19911309</v>
      </c>
      <c r="EH460" t="s">
        <v>398</v>
      </c>
      <c r="EI460" s="11">
        <v>0</v>
      </c>
      <c r="EJ460" t="str">
        <f>_xll.SNL.Clients.Office.Excel.Functions.SPG(EG460, "SP_COUNTRY_NAME")</f>
        <v>South Africa</v>
      </c>
      <c r="EO460" t="str">
        <f>_xll.SNL.Clients.Office.Excel.Functions.SPG(EL460, "SP_COUNTRY_NAME")</f>
        <v>#INVALID COMPANY ID</v>
      </c>
      <c r="ET460" t="str">
        <f>_xll.SNL.Clients.Office.Excel.Functions.SPG(EQ460, "SP_COUNTRY_NAME")</f>
        <v>#INVALID COMPANY ID</v>
      </c>
      <c r="EY460" t="str">
        <f>_xll.SNL.Clients.Office.Excel.Functions.SPG(EV460, "SP_COUNTRY_NAME")</f>
        <v>#INVALID COMPANY ID</v>
      </c>
      <c r="EZ460" t="s">
        <v>1570</v>
      </c>
      <c r="FA460">
        <v>10361723</v>
      </c>
      <c r="FB460" t="s">
        <v>398</v>
      </c>
      <c r="FC460" s="11">
        <v>0</v>
      </c>
      <c r="FD460" t="str">
        <f>_xll.SNL.Clients.Office.Excel.Functions.SPG(FA460, "SP_COUNTRY_NAME")</f>
        <v>Brazil</v>
      </c>
      <c r="FE460" t="s">
        <v>1570</v>
      </c>
      <c r="FF460">
        <v>10361723</v>
      </c>
      <c r="FG460" t="s">
        <v>398</v>
      </c>
      <c r="FH460" s="11">
        <v>0</v>
      </c>
      <c r="FI460" t="str">
        <f>_xll.SNL.Clients.Office.Excel.Functions.SPG(FF460, "SP_COUNTRY_NAME")</f>
        <v>Brazil</v>
      </c>
      <c r="FJ460" t="s">
        <v>1852</v>
      </c>
      <c r="FK460" t="s">
        <v>348</v>
      </c>
      <c r="FL460" t="s">
        <v>406</v>
      </c>
      <c r="FM460" s="11">
        <v>0</v>
      </c>
      <c r="FN460" t="str">
        <f>_xll.SNL.Clients.Office.Excel.Functions.SPG(FK460, "SP_COUNTRY_NAME")</f>
        <v>China</v>
      </c>
      <c r="FS460" t="str">
        <f>_xll.SNL.Clients.Office.Excel.Functions.SPG(FP460, "SP_COUNTRY_NAME")</f>
        <v>#INVALID COMPANY ID</v>
      </c>
      <c r="FT460" t="s">
        <v>877</v>
      </c>
      <c r="FU460">
        <v>19911309</v>
      </c>
      <c r="FV460" t="s">
        <v>398</v>
      </c>
      <c r="FW460" s="11">
        <v>0</v>
      </c>
      <c r="FX460" t="str">
        <f>_xll.SNL.Clients.Office.Excel.Functions.SPG(FU460, "SP_COUNTRY_NAME")</f>
        <v>South Africa</v>
      </c>
      <c r="GC460" t="str">
        <f>_xll.SNL.Clients.Office.Excel.Functions.SPG(FZ460, "SP_COUNTRY_NAME")</f>
        <v>#INVALID COMPANY ID</v>
      </c>
      <c r="GH460" t="str">
        <f>_xll.SNL.Clients.Office.Excel.Functions.SPG(GE460, "SP_COUNTRY_NAME")</f>
        <v>#INVALID COMPANY ID</v>
      </c>
      <c r="GM460" t="str">
        <f>_xll.SNL.Clients.Office.Excel.Functions.SPG(GJ460, "SP_COUNTRY_NAME")</f>
        <v>#INVALID COMPANY ID</v>
      </c>
      <c r="GR460" t="str">
        <f>_xll.SNL.Clients.Office.Excel.Functions.SPG(GO460, "SP_COUNTRY_NAME")</f>
        <v>#INVALID COMPANY ID</v>
      </c>
      <c r="GW460" t="str">
        <f>_xll.SNL.Clients.Office.Excel.Functions.SPG(GT460, "SP_COUNTRY_NAME")</f>
        <v>#INVALID COMPANY ID</v>
      </c>
      <c r="HB460" t="str">
        <f>_xll.SNL.Clients.Office.Excel.Functions.SPG(GY460, "SP_COUNTRY_NAME")</f>
        <v>#INVALID COMPANY ID</v>
      </c>
      <c r="HC460" t="s">
        <v>1852</v>
      </c>
      <c r="HD460" t="s">
        <v>348</v>
      </c>
      <c r="HE460" t="s">
        <v>406</v>
      </c>
      <c r="HF460" s="11">
        <v>0</v>
      </c>
      <c r="HG460" t="str">
        <f>_xll.SNL.Clients.Office.Excel.Functions.SPG(HD460, "SP_COUNTRY_NAME")</f>
        <v>China</v>
      </c>
      <c r="HL460" t="str">
        <f>_xll.SNL.Clients.Office.Excel.Functions.SPG(HI460, "SP_COUNTRY_NAME")</f>
        <v>#INVALID COMPANY ID</v>
      </c>
      <c r="HQ460" t="str">
        <f>_xll.SNL.Clients.Office.Excel.Functions.SPG(HN460, "SP_COUNTRY_NAME")</f>
        <v>#INVALID COMPANY ID</v>
      </c>
      <c r="HR460" t="s">
        <v>1852</v>
      </c>
      <c r="HS460" t="s">
        <v>348</v>
      </c>
      <c r="HT460" t="s">
        <v>406</v>
      </c>
      <c r="HU460" s="11">
        <v>0</v>
      </c>
      <c r="HV460" t="str">
        <f>_xll.SNL.Clients.Office.Excel.Functions.SPG(HS460, "SP_COUNTRY_NAME")</f>
        <v>China</v>
      </c>
      <c r="HW460" t="s">
        <v>877</v>
      </c>
      <c r="HX460">
        <v>19911309</v>
      </c>
      <c r="HY460" t="s">
        <v>398</v>
      </c>
      <c r="HZ460" s="11">
        <v>0</v>
      </c>
      <c r="IA460" t="str">
        <f>_xll.SNL.Clients.Office.Excel.Functions.SPG(HX460, "SP_COUNTRY_NAME")</f>
        <v>South Africa</v>
      </c>
      <c r="IF460" t="str">
        <f>_xll.SNL.Clients.Office.Excel.Functions.SPG(IC460, "SP_COUNTRY_NAME")</f>
        <v>#INVALID COMPANY ID</v>
      </c>
      <c r="IK460" t="str">
        <f>_xll.SNL.Clients.Office.Excel.Functions.SPG(IH460, "SP_COUNTRY_NAME")</f>
        <v>#INVALID COMPANY ID</v>
      </c>
      <c r="IP460" t="str">
        <f>_xll.SNL.Clients.Office.Excel.Functions.SPG(IM460, "SP_COUNTRY_NAME")</f>
        <v>#INVALID COMPANY ID</v>
      </c>
      <c r="IU460" t="str">
        <f>_xll.SNL.Clients.Office.Excel.Functions.SPG(IR460, "SP_COUNTRY_NAME")</f>
        <v>#INVALID COMPANY ID</v>
      </c>
      <c r="IZ460" t="str">
        <f>_xll.SNL.Clients.Office.Excel.Functions.SPG(IW460, "SP_COUNTRY_NAME")</f>
        <v>#INVALID COMPANY ID</v>
      </c>
      <c r="JE460" t="str">
        <f>_xll.SNL.Clients.Office.Excel.Functions.SPG(JB460, "SP_COUNTRY_NAME")</f>
        <v>#INVALID COMPANY ID</v>
      </c>
      <c r="JJ460" t="str">
        <f>_xll.SNL.Clients.Office.Excel.Functions.SPG(JG460, "SP_COUNTRY_NAME")</f>
        <v>#INVALID COMPANY ID</v>
      </c>
      <c r="JK460" t="s">
        <v>1570</v>
      </c>
      <c r="JL460">
        <v>10361723</v>
      </c>
      <c r="JM460" t="s">
        <v>398</v>
      </c>
      <c r="JN460" s="11">
        <v>0</v>
      </c>
      <c r="JO460" t="str">
        <f>_xll.SNL.Clients.Office.Excel.Functions.SPG(JL460, "SP_COUNTRY_NAME")</f>
        <v>Brazil</v>
      </c>
      <c r="JT460" t="str">
        <f>_xll.SNL.Clients.Office.Excel.Functions.SPG(JQ460, "SP_COUNTRY_NAME")</f>
        <v>#INVALID COMPANY ID</v>
      </c>
      <c r="JY460" t="str">
        <f>_xll.SNL.Clients.Office.Excel.Functions.SPG(JV460, "SP_COUNTRY_NAME")</f>
        <v>#INVALID COMPANY ID</v>
      </c>
      <c r="JZ460" t="s">
        <v>1852</v>
      </c>
      <c r="KA460" t="s">
        <v>348</v>
      </c>
      <c r="KB460" t="s">
        <v>406</v>
      </c>
      <c r="KC460" s="11">
        <v>0</v>
      </c>
      <c r="KD460" t="str">
        <f>_xll.SNL.Clients.Office.Excel.Functions.SPG(KA460, "SP_COUNTRY_NAME")</f>
        <v>China</v>
      </c>
      <c r="KI460" t="str">
        <f>_xll.SNL.Clients.Office.Excel.Functions.SPG(KF460, "SP_COUNTRY_NAME")</f>
        <v>#INVALID COMPANY ID</v>
      </c>
      <c r="KN460" t="str">
        <f>_xll.SNL.Clients.Office.Excel.Functions.SPG(KK460, "SP_COUNTRY_NAME")</f>
        <v>#INVALID COMPANY ID</v>
      </c>
    </row>
    <row r="461" spans="5:300" x14ac:dyDescent="0.35">
      <c r="E461" t="str">
        <f>_xll.SNL.Clients.Office.Excel.Functions.SPG(B461, "SP_COUNTRY_NAME")</f>
        <v>#INVALID COMPANY ID</v>
      </c>
      <c r="J461" t="str">
        <f>_xll.SNL.Clients.Office.Excel.Functions.SPG(G461, "SP_COUNTRY_NAME")</f>
        <v>#INVALID COMPANY ID</v>
      </c>
      <c r="O461" t="str">
        <f>_xll.SNL.Clients.Office.Excel.Functions.SPG(L461, "SP_COUNTRY_NAME")</f>
        <v>#INVALID COMPANY ID</v>
      </c>
      <c r="P461" t="s">
        <v>762</v>
      </c>
      <c r="Q461">
        <v>124019115</v>
      </c>
      <c r="R461" t="s">
        <v>398</v>
      </c>
      <c r="S461" s="11">
        <v>0</v>
      </c>
      <c r="T461" t="str">
        <f>_xll.SNL.Clients.Office.Excel.Functions.SPG(Q461, "SP_COUNTRY_NAME")</f>
        <v>South Africa</v>
      </c>
      <c r="Y461" t="str">
        <f>_xll.SNL.Clients.Office.Excel.Functions.SPG(V461, "SP_COUNTRY_NAME")</f>
        <v>#INVALID COMPANY ID</v>
      </c>
      <c r="AD461" t="str">
        <f>_xll.SNL.Clients.Office.Excel.Functions.SPG(AA461, "SP_COUNTRY_NAME")</f>
        <v>#INVALID COMPANY ID</v>
      </c>
      <c r="AI461" t="str">
        <f>_xll.SNL.Clients.Office.Excel.Functions.SPG(AF461, "SP_COUNTRY_NAME")</f>
        <v>#INVALID COMPANY ID</v>
      </c>
      <c r="AJ461" t="s">
        <v>762</v>
      </c>
      <c r="AK461">
        <v>124019115</v>
      </c>
      <c r="AL461" t="s">
        <v>398</v>
      </c>
      <c r="AM461" s="11">
        <v>0</v>
      </c>
      <c r="AN461" t="str">
        <f>_xll.SNL.Clients.Office.Excel.Functions.SPG(AK461, "SP_COUNTRY_NAME")</f>
        <v>South Africa</v>
      </c>
      <c r="AS461" t="str">
        <f>_xll.SNL.Clients.Office.Excel.Functions.SPG(AP461, "SP_COUNTRY_NAME")</f>
        <v>#INVALID COMPANY ID</v>
      </c>
      <c r="AX461" t="str">
        <f>_xll.SNL.Clients.Office.Excel.Functions.SPG(AU461, "SP_COUNTRY_NAME")</f>
        <v>#INVALID COMPANY ID</v>
      </c>
      <c r="BC461" t="str">
        <f>_xll.SNL.Clients.Office.Excel.Functions.SPG(AZ461, "SP_COUNTRY_NAME")</f>
        <v>#INVALID COMPANY ID</v>
      </c>
      <c r="BH461" t="str">
        <f>_xll.SNL.Clients.Office.Excel.Functions.SPG(BE461, "SP_COUNTRY_NAME")</f>
        <v>#INVALID COMPANY ID</v>
      </c>
      <c r="BM461" t="str">
        <f>_xll.SNL.Clients.Office.Excel.Functions.SPG(BJ461, "SP_COUNTRY_NAME")</f>
        <v>#INVALID COMPANY ID</v>
      </c>
      <c r="BR461" t="str">
        <f>_xll.SNL.Clients.Office.Excel.Functions.SPG(BO461, "SP_COUNTRY_NAME")</f>
        <v>#INVALID COMPANY ID</v>
      </c>
      <c r="BW461" t="str">
        <f>_xll.SNL.Clients.Office.Excel.Functions.SPG(BT461, "SP_COUNTRY_NAME")</f>
        <v>#INVALID COMPANY ID</v>
      </c>
      <c r="BX461" t="s">
        <v>1853</v>
      </c>
      <c r="BY461">
        <v>4272741</v>
      </c>
      <c r="BZ461" t="s">
        <v>398</v>
      </c>
      <c r="CA461" s="11">
        <v>0</v>
      </c>
      <c r="CB461" t="str">
        <f>_xll.SNL.Clients.Office.Excel.Functions.SPG(BY461, "SP_COUNTRY_NAME")</f>
        <v>USA</v>
      </c>
      <c r="CC461" t="s">
        <v>1571</v>
      </c>
      <c r="CD461">
        <v>20875359</v>
      </c>
      <c r="CE461" t="s">
        <v>398</v>
      </c>
      <c r="CF461" s="11">
        <v>0</v>
      </c>
      <c r="CG461" t="str">
        <f>_xll.SNL.Clients.Office.Excel.Functions.SPG(CD461, "SP_COUNTRY_NAME")</f>
        <v>USA</v>
      </c>
      <c r="CH461" t="s">
        <v>1853</v>
      </c>
      <c r="CI461">
        <v>4272741</v>
      </c>
      <c r="CJ461" t="s">
        <v>398</v>
      </c>
      <c r="CK461" s="11">
        <v>0</v>
      </c>
      <c r="CL461" t="str">
        <f>_xll.SNL.Clients.Office.Excel.Functions.SPG(CI461, "SP_COUNTRY_NAME")</f>
        <v>USA</v>
      </c>
      <c r="CQ461" t="str">
        <f>_xll.SNL.Clients.Office.Excel.Functions.SPG(CN461, "SP_COUNTRY_NAME")</f>
        <v>#INVALID COMPANY ID</v>
      </c>
      <c r="CV461" t="str">
        <f>_xll.SNL.Clients.Office.Excel.Functions.SPG(CS461, "SP_COUNTRY_NAME")</f>
        <v>#INVALID COMPANY ID</v>
      </c>
      <c r="CW461" t="s">
        <v>1853</v>
      </c>
      <c r="CX461">
        <v>4272741</v>
      </c>
      <c r="CY461" t="s">
        <v>398</v>
      </c>
      <c r="CZ461" s="11">
        <v>0</v>
      </c>
      <c r="DA461" t="str">
        <f>_xll.SNL.Clients.Office.Excel.Functions.SPG(CX461, "SP_COUNTRY_NAME")</f>
        <v>USA</v>
      </c>
      <c r="DF461" t="str">
        <f>_xll.SNL.Clients.Office.Excel.Functions.SPG(DC461, "SP_COUNTRY_NAME")</f>
        <v>#INVALID COMPANY ID</v>
      </c>
      <c r="DK461" t="str">
        <f>_xll.SNL.Clients.Office.Excel.Functions.SPG(DH461, "SP_COUNTRY_NAME")</f>
        <v>#INVALID COMPANY ID</v>
      </c>
      <c r="DP461" t="str">
        <f>_xll.SNL.Clients.Office.Excel.Functions.SPG(DM461, "SP_COUNTRY_NAME")</f>
        <v>#INVALID COMPANY ID</v>
      </c>
      <c r="DU461" t="str">
        <f>_xll.SNL.Clients.Office.Excel.Functions.SPG(DR461, "SP_COUNTRY_NAME")</f>
        <v>#INVALID COMPANY ID</v>
      </c>
      <c r="DZ461" t="str">
        <f>_xll.SNL.Clients.Office.Excel.Functions.SPG(DW461, "SP_COUNTRY_NAME")</f>
        <v>#INVALID COMPANY ID</v>
      </c>
      <c r="EE461" t="str">
        <f>_xll.SNL.Clients.Office.Excel.Functions.SPG(EB461, "SP_COUNTRY_NAME")</f>
        <v>#INVALID COMPANY ID</v>
      </c>
      <c r="EF461" t="s">
        <v>1963</v>
      </c>
      <c r="EG461">
        <v>111820246</v>
      </c>
      <c r="EH461" t="s">
        <v>398</v>
      </c>
      <c r="EI461" s="11">
        <v>0</v>
      </c>
      <c r="EJ461" t="str">
        <f>_xll.SNL.Clients.Office.Excel.Functions.SPG(EG461, "SP_COUNTRY_NAME")</f>
        <v>Germany</v>
      </c>
      <c r="EO461" t="str">
        <f>_xll.SNL.Clients.Office.Excel.Functions.SPG(EL461, "SP_COUNTRY_NAME")</f>
        <v>#INVALID COMPANY ID</v>
      </c>
      <c r="ET461" t="str">
        <f>_xll.SNL.Clients.Office.Excel.Functions.SPG(EQ461, "SP_COUNTRY_NAME")</f>
        <v>#INVALID COMPANY ID</v>
      </c>
      <c r="EY461" t="str">
        <f>_xll.SNL.Clients.Office.Excel.Functions.SPG(EV461, "SP_COUNTRY_NAME")</f>
        <v>#INVALID COMPANY ID</v>
      </c>
      <c r="EZ461" t="s">
        <v>1571</v>
      </c>
      <c r="FA461">
        <v>20875359</v>
      </c>
      <c r="FB461" t="s">
        <v>398</v>
      </c>
      <c r="FC461" s="11">
        <v>0</v>
      </c>
      <c r="FD461" t="str">
        <f>_xll.SNL.Clients.Office.Excel.Functions.SPG(FA461, "SP_COUNTRY_NAME")</f>
        <v>USA</v>
      </c>
      <c r="FE461" t="s">
        <v>1571</v>
      </c>
      <c r="FF461">
        <v>20875359</v>
      </c>
      <c r="FG461" t="s">
        <v>398</v>
      </c>
      <c r="FH461" s="11">
        <v>0</v>
      </c>
      <c r="FI461" t="str">
        <f>_xll.SNL.Clients.Office.Excel.Functions.SPG(FF461, "SP_COUNTRY_NAME")</f>
        <v>USA</v>
      </c>
      <c r="FJ461" t="s">
        <v>1853</v>
      </c>
      <c r="FK461">
        <v>4272741</v>
      </c>
      <c r="FL461" t="s">
        <v>398</v>
      </c>
      <c r="FM461" s="11">
        <v>0</v>
      </c>
      <c r="FN461" t="str">
        <f>_xll.SNL.Clients.Office.Excel.Functions.SPG(FK461, "SP_COUNTRY_NAME")</f>
        <v>USA</v>
      </c>
      <c r="FS461" t="str">
        <f>_xll.SNL.Clients.Office.Excel.Functions.SPG(FP461, "SP_COUNTRY_NAME")</f>
        <v>#INVALID COMPANY ID</v>
      </c>
      <c r="FT461" t="s">
        <v>1963</v>
      </c>
      <c r="FU461">
        <v>111820246</v>
      </c>
      <c r="FV461" t="s">
        <v>398</v>
      </c>
      <c r="FW461" s="11">
        <v>0</v>
      </c>
      <c r="FX461" t="str">
        <f>_xll.SNL.Clients.Office.Excel.Functions.SPG(FU461, "SP_COUNTRY_NAME")</f>
        <v>Germany</v>
      </c>
      <c r="GC461" t="str">
        <f>_xll.SNL.Clients.Office.Excel.Functions.SPG(FZ461, "SP_COUNTRY_NAME")</f>
        <v>#INVALID COMPANY ID</v>
      </c>
      <c r="GH461" t="str">
        <f>_xll.SNL.Clients.Office.Excel.Functions.SPG(GE461, "SP_COUNTRY_NAME")</f>
        <v>#INVALID COMPANY ID</v>
      </c>
      <c r="GM461" t="str">
        <f>_xll.SNL.Clients.Office.Excel.Functions.SPG(GJ461, "SP_COUNTRY_NAME")</f>
        <v>#INVALID COMPANY ID</v>
      </c>
      <c r="GR461" t="str">
        <f>_xll.SNL.Clients.Office.Excel.Functions.SPG(GO461, "SP_COUNTRY_NAME")</f>
        <v>#INVALID COMPANY ID</v>
      </c>
      <c r="GW461" t="str">
        <f>_xll.SNL.Clients.Office.Excel.Functions.SPG(GT461, "SP_COUNTRY_NAME")</f>
        <v>#INVALID COMPANY ID</v>
      </c>
      <c r="HB461" t="str">
        <f>_xll.SNL.Clients.Office.Excel.Functions.SPG(GY461, "SP_COUNTRY_NAME")</f>
        <v>#INVALID COMPANY ID</v>
      </c>
      <c r="HC461" t="s">
        <v>1853</v>
      </c>
      <c r="HD461">
        <v>4272741</v>
      </c>
      <c r="HE461" t="s">
        <v>398</v>
      </c>
      <c r="HF461" s="11">
        <v>0</v>
      </c>
      <c r="HG461" t="str">
        <f>_xll.SNL.Clients.Office.Excel.Functions.SPG(HD461, "SP_COUNTRY_NAME")</f>
        <v>USA</v>
      </c>
      <c r="HL461" t="str">
        <f>_xll.SNL.Clients.Office.Excel.Functions.SPG(HI461, "SP_COUNTRY_NAME")</f>
        <v>#INVALID COMPANY ID</v>
      </c>
      <c r="HQ461" t="str">
        <f>_xll.SNL.Clients.Office.Excel.Functions.SPG(HN461, "SP_COUNTRY_NAME")</f>
        <v>#INVALID COMPANY ID</v>
      </c>
      <c r="HR461" t="s">
        <v>1853</v>
      </c>
      <c r="HS461">
        <v>4272741</v>
      </c>
      <c r="HT461" t="s">
        <v>398</v>
      </c>
      <c r="HU461" s="11">
        <v>0</v>
      </c>
      <c r="HV461" t="str">
        <f>_xll.SNL.Clients.Office.Excel.Functions.SPG(HS461, "SP_COUNTRY_NAME")</f>
        <v>USA</v>
      </c>
      <c r="HW461" t="s">
        <v>1963</v>
      </c>
      <c r="HX461">
        <v>111820246</v>
      </c>
      <c r="HY461" t="s">
        <v>398</v>
      </c>
      <c r="HZ461" s="11">
        <v>0</v>
      </c>
      <c r="IA461" t="str">
        <f>_xll.SNL.Clients.Office.Excel.Functions.SPG(HX461, "SP_COUNTRY_NAME")</f>
        <v>Germany</v>
      </c>
      <c r="IF461" t="str">
        <f>_xll.SNL.Clients.Office.Excel.Functions.SPG(IC461, "SP_COUNTRY_NAME")</f>
        <v>#INVALID COMPANY ID</v>
      </c>
      <c r="IK461" t="str">
        <f>_xll.SNL.Clients.Office.Excel.Functions.SPG(IH461, "SP_COUNTRY_NAME")</f>
        <v>#INVALID COMPANY ID</v>
      </c>
      <c r="IP461" t="str">
        <f>_xll.SNL.Clients.Office.Excel.Functions.SPG(IM461, "SP_COUNTRY_NAME")</f>
        <v>#INVALID COMPANY ID</v>
      </c>
      <c r="IU461" t="str">
        <f>_xll.SNL.Clients.Office.Excel.Functions.SPG(IR461, "SP_COUNTRY_NAME")</f>
        <v>#INVALID COMPANY ID</v>
      </c>
      <c r="IZ461" t="str">
        <f>_xll.SNL.Clients.Office.Excel.Functions.SPG(IW461, "SP_COUNTRY_NAME")</f>
        <v>#INVALID COMPANY ID</v>
      </c>
      <c r="JE461" t="str">
        <f>_xll.SNL.Clients.Office.Excel.Functions.SPG(JB461, "SP_COUNTRY_NAME")</f>
        <v>#INVALID COMPANY ID</v>
      </c>
      <c r="JJ461" t="str">
        <f>_xll.SNL.Clients.Office.Excel.Functions.SPG(JG461, "SP_COUNTRY_NAME")</f>
        <v>#INVALID COMPANY ID</v>
      </c>
      <c r="JK461" t="s">
        <v>1571</v>
      </c>
      <c r="JL461">
        <v>20875359</v>
      </c>
      <c r="JM461" t="s">
        <v>398</v>
      </c>
      <c r="JN461" s="11">
        <v>0</v>
      </c>
      <c r="JO461" t="str">
        <f>_xll.SNL.Clients.Office.Excel.Functions.SPG(JL461, "SP_COUNTRY_NAME")</f>
        <v>USA</v>
      </c>
      <c r="JT461" t="str">
        <f>_xll.SNL.Clients.Office.Excel.Functions.SPG(JQ461, "SP_COUNTRY_NAME")</f>
        <v>#INVALID COMPANY ID</v>
      </c>
      <c r="JY461" t="str">
        <f>_xll.SNL.Clients.Office.Excel.Functions.SPG(JV461, "SP_COUNTRY_NAME")</f>
        <v>#INVALID COMPANY ID</v>
      </c>
      <c r="JZ461" t="s">
        <v>1853</v>
      </c>
      <c r="KA461">
        <v>4272741</v>
      </c>
      <c r="KB461" t="s">
        <v>398</v>
      </c>
      <c r="KC461" s="11">
        <v>0</v>
      </c>
      <c r="KD461" t="str">
        <f>_xll.SNL.Clients.Office.Excel.Functions.SPG(KA461, "SP_COUNTRY_NAME")</f>
        <v>USA</v>
      </c>
      <c r="KI461" t="str">
        <f>_xll.SNL.Clients.Office.Excel.Functions.SPG(KF461, "SP_COUNTRY_NAME")</f>
        <v>#INVALID COMPANY ID</v>
      </c>
      <c r="KN461" t="str">
        <f>_xll.SNL.Clients.Office.Excel.Functions.SPG(KK461, "SP_COUNTRY_NAME")</f>
        <v>#INVALID COMPANY ID</v>
      </c>
    </row>
    <row r="462" spans="5:300" x14ac:dyDescent="0.35">
      <c r="E462" t="str">
        <f>_xll.SNL.Clients.Office.Excel.Functions.SPG(B462, "SP_COUNTRY_NAME")</f>
        <v>#INVALID COMPANY ID</v>
      </c>
      <c r="J462" t="str">
        <f>_xll.SNL.Clients.Office.Excel.Functions.SPG(G462, "SP_COUNTRY_NAME")</f>
        <v>#INVALID COMPANY ID</v>
      </c>
      <c r="O462" t="str">
        <f>_xll.SNL.Clients.Office.Excel.Functions.SPG(L462, "SP_COUNTRY_NAME")</f>
        <v>#INVALID COMPANY ID</v>
      </c>
      <c r="P462" t="s">
        <v>1200</v>
      </c>
      <c r="Q462">
        <v>4546570</v>
      </c>
      <c r="R462" t="s">
        <v>398</v>
      </c>
      <c r="S462" s="11">
        <v>0</v>
      </c>
      <c r="T462" t="str">
        <f>_xll.SNL.Clients.Office.Excel.Functions.SPG(Q462, "SP_COUNTRY_NAME")</f>
        <v>United Kingdom</v>
      </c>
      <c r="Y462" t="str">
        <f>_xll.SNL.Clients.Office.Excel.Functions.SPG(V462, "SP_COUNTRY_NAME")</f>
        <v>#INVALID COMPANY ID</v>
      </c>
      <c r="AD462" t="str">
        <f>_xll.SNL.Clients.Office.Excel.Functions.SPG(AA462, "SP_COUNTRY_NAME")</f>
        <v>#INVALID COMPANY ID</v>
      </c>
      <c r="AI462" t="str">
        <f>_xll.SNL.Clients.Office.Excel.Functions.SPG(AF462, "SP_COUNTRY_NAME")</f>
        <v>#INVALID COMPANY ID</v>
      </c>
      <c r="AJ462" t="s">
        <v>1200</v>
      </c>
      <c r="AK462">
        <v>4546570</v>
      </c>
      <c r="AL462" t="s">
        <v>398</v>
      </c>
      <c r="AM462" s="11">
        <v>0</v>
      </c>
      <c r="AN462" t="str">
        <f>_xll.SNL.Clients.Office.Excel.Functions.SPG(AK462, "SP_COUNTRY_NAME")</f>
        <v>United Kingdom</v>
      </c>
      <c r="AS462" t="str">
        <f>_xll.SNL.Clients.Office.Excel.Functions.SPG(AP462, "SP_COUNTRY_NAME")</f>
        <v>#INVALID COMPANY ID</v>
      </c>
      <c r="AX462" t="str">
        <f>_xll.SNL.Clients.Office.Excel.Functions.SPG(AU462, "SP_COUNTRY_NAME")</f>
        <v>#INVALID COMPANY ID</v>
      </c>
      <c r="BC462" t="str">
        <f>_xll.SNL.Clients.Office.Excel.Functions.SPG(AZ462, "SP_COUNTRY_NAME")</f>
        <v>#INVALID COMPANY ID</v>
      </c>
      <c r="BH462" t="str">
        <f>_xll.SNL.Clients.Office.Excel.Functions.SPG(BE462, "SP_COUNTRY_NAME")</f>
        <v>#INVALID COMPANY ID</v>
      </c>
      <c r="BM462" t="str">
        <f>_xll.SNL.Clients.Office.Excel.Functions.SPG(BJ462, "SP_COUNTRY_NAME")</f>
        <v>#INVALID COMPANY ID</v>
      </c>
      <c r="BR462" t="str">
        <f>_xll.SNL.Clients.Office.Excel.Functions.SPG(BO462, "SP_COUNTRY_NAME")</f>
        <v>#INVALID COMPANY ID</v>
      </c>
      <c r="BW462" t="str">
        <f>_xll.SNL.Clients.Office.Excel.Functions.SPG(BT462, "SP_COUNTRY_NAME")</f>
        <v>#INVALID COMPANY ID</v>
      </c>
      <c r="BX462" t="s">
        <v>1494</v>
      </c>
      <c r="BY462">
        <v>4376761</v>
      </c>
      <c r="BZ462" t="s">
        <v>401</v>
      </c>
      <c r="CA462" s="11">
        <v>0</v>
      </c>
      <c r="CB462" t="str">
        <f>_xll.SNL.Clients.Office.Excel.Functions.SPG(BY462, "SP_COUNTRY_NAME")</f>
        <v>USA</v>
      </c>
      <c r="CC462" t="s">
        <v>1572</v>
      </c>
      <c r="CD462">
        <v>4632532</v>
      </c>
      <c r="CE462" t="s">
        <v>398</v>
      </c>
      <c r="CF462" s="11">
        <v>0</v>
      </c>
      <c r="CG462" t="str">
        <f>_xll.SNL.Clients.Office.Excel.Functions.SPG(CD462, "SP_COUNTRY_NAME")</f>
        <v>Brazil</v>
      </c>
      <c r="CH462" t="s">
        <v>1494</v>
      </c>
      <c r="CI462">
        <v>4376761</v>
      </c>
      <c r="CJ462" t="s">
        <v>401</v>
      </c>
      <c r="CK462" s="11">
        <v>0</v>
      </c>
      <c r="CL462" t="str">
        <f>_xll.SNL.Clients.Office.Excel.Functions.SPG(CI462, "SP_COUNTRY_NAME")</f>
        <v>USA</v>
      </c>
      <c r="CQ462" t="str">
        <f>_xll.SNL.Clients.Office.Excel.Functions.SPG(CN462, "SP_COUNTRY_NAME")</f>
        <v>#INVALID COMPANY ID</v>
      </c>
      <c r="CV462" t="str">
        <f>_xll.SNL.Clients.Office.Excel.Functions.SPG(CS462, "SP_COUNTRY_NAME")</f>
        <v>#INVALID COMPANY ID</v>
      </c>
      <c r="CW462" t="s">
        <v>1494</v>
      </c>
      <c r="CX462">
        <v>4376761</v>
      </c>
      <c r="CY462" t="s">
        <v>401</v>
      </c>
      <c r="CZ462" s="11">
        <v>0</v>
      </c>
      <c r="DA462" t="str">
        <f>_xll.SNL.Clients.Office.Excel.Functions.SPG(CX462, "SP_COUNTRY_NAME")</f>
        <v>USA</v>
      </c>
      <c r="DF462" t="str">
        <f>_xll.SNL.Clients.Office.Excel.Functions.SPG(DC462, "SP_COUNTRY_NAME")</f>
        <v>#INVALID COMPANY ID</v>
      </c>
      <c r="DK462" t="str">
        <f>_xll.SNL.Clients.Office.Excel.Functions.SPG(DH462, "SP_COUNTRY_NAME")</f>
        <v>#INVALID COMPANY ID</v>
      </c>
      <c r="DP462" t="str">
        <f>_xll.SNL.Clients.Office.Excel.Functions.SPG(DM462, "SP_COUNTRY_NAME")</f>
        <v>#INVALID COMPANY ID</v>
      </c>
      <c r="DU462" t="str">
        <f>_xll.SNL.Clients.Office.Excel.Functions.SPG(DR462, "SP_COUNTRY_NAME")</f>
        <v>#INVALID COMPANY ID</v>
      </c>
      <c r="DZ462" t="str">
        <f>_xll.SNL.Clients.Office.Excel.Functions.SPG(DW462, "SP_COUNTRY_NAME")</f>
        <v>#INVALID COMPANY ID</v>
      </c>
      <c r="EE462" t="str">
        <f>_xll.SNL.Clients.Office.Excel.Functions.SPG(EB462, "SP_COUNTRY_NAME")</f>
        <v>#INVALID COMPANY ID</v>
      </c>
      <c r="EF462" t="s">
        <v>949</v>
      </c>
      <c r="EG462">
        <v>4261553</v>
      </c>
      <c r="EH462" t="s">
        <v>398</v>
      </c>
      <c r="EI462" s="11">
        <v>0</v>
      </c>
      <c r="EJ462" t="str">
        <f>_xll.SNL.Clients.Office.Excel.Functions.SPG(EG462, "SP_COUNTRY_NAME")</f>
        <v>Türkiye</v>
      </c>
      <c r="EO462" t="str">
        <f>_xll.SNL.Clients.Office.Excel.Functions.SPG(EL462, "SP_COUNTRY_NAME")</f>
        <v>#INVALID COMPANY ID</v>
      </c>
      <c r="ET462" t="str">
        <f>_xll.SNL.Clients.Office.Excel.Functions.SPG(EQ462, "SP_COUNTRY_NAME")</f>
        <v>#INVALID COMPANY ID</v>
      </c>
      <c r="EY462" t="str">
        <f>_xll.SNL.Clients.Office.Excel.Functions.SPG(EV462, "SP_COUNTRY_NAME")</f>
        <v>#INVALID COMPANY ID</v>
      </c>
      <c r="EZ462" t="s">
        <v>1572</v>
      </c>
      <c r="FA462">
        <v>4632532</v>
      </c>
      <c r="FB462" t="s">
        <v>398</v>
      </c>
      <c r="FC462" s="11">
        <v>0</v>
      </c>
      <c r="FD462" t="str">
        <f>_xll.SNL.Clients.Office.Excel.Functions.SPG(FA462, "SP_COUNTRY_NAME")</f>
        <v>Brazil</v>
      </c>
      <c r="FE462" t="s">
        <v>1572</v>
      </c>
      <c r="FF462">
        <v>4632532</v>
      </c>
      <c r="FG462" t="s">
        <v>398</v>
      </c>
      <c r="FH462" s="11">
        <v>0</v>
      </c>
      <c r="FI462" t="str">
        <f>_xll.SNL.Clients.Office.Excel.Functions.SPG(FF462, "SP_COUNTRY_NAME")</f>
        <v>Brazil</v>
      </c>
      <c r="FJ462" t="s">
        <v>1494</v>
      </c>
      <c r="FK462">
        <v>4376761</v>
      </c>
      <c r="FL462" t="s">
        <v>401</v>
      </c>
      <c r="FM462" s="11">
        <v>0</v>
      </c>
      <c r="FN462" t="str">
        <f>_xll.SNL.Clients.Office.Excel.Functions.SPG(FK462, "SP_COUNTRY_NAME")</f>
        <v>USA</v>
      </c>
      <c r="FS462" t="str">
        <f>_xll.SNL.Clients.Office.Excel.Functions.SPG(FP462, "SP_COUNTRY_NAME")</f>
        <v>#INVALID COMPANY ID</v>
      </c>
      <c r="FT462" t="s">
        <v>949</v>
      </c>
      <c r="FU462">
        <v>4261553</v>
      </c>
      <c r="FV462" t="s">
        <v>398</v>
      </c>
      <c r="FW462" s="11">
        <v>0</v>
      </c>
      <c r="FX462" t="str">
        <f>_xll.SNL.Clients.Office.Excel.Functions.SPG(FU462, "SP_COUNTRY_NAME")</f>
        <v>Türkiye</v>
      </c>
      <c r="GC462" t="str">
        <f>_xll.SNL.Clients.Office.Excel.Functions.SPG(FZ462, "SP_COUNTRY_NAME")</f>
        <v>#INVALID COMPANY ID</v>
      </c>
      <c r="GH462" t="str">
        <f>_xll.SNL.Clients.Office.Excel.Functions.SPG(GE462, "SP_COUNTRY_NAME")</f>
        <v>#INVALID COMPANY ID</v>
      </c>
      <c r="GM462" t="str">
        <f>_xll.SNL.Clients.Office.Excel.Functions.SPG(GJ462, "SP_COUNTRY_NAME")</f>
        <v>#INVALID COMPANY ID</v>
      </c>
      <c r="GR462" t="str">
        <f>_xll.SNL.Clients.Office.Excel.Functions.SPG(GO462, "SP_COUNTRY_NAME")</f>
        <v>#INVALID COMPANY ID</v>
      </c>
      <c r="GW462" t="str">
        <f>_xll.SNL.Clients.Office.Excel.Functions.SPG(GT462, "SP_COUNTRY_NAME")</f>
        <v>#INVALID COMPANY ID</v>
      </c>
      <c r="HB462" t="str">
        <f>_xll.SNL.Clients.Office.Excel.Functions.SPG(GY462, "SP_COUNTRY_NAME")</f>
        <v>#INVALID COMPANY ID</v>
      </c>
      <c r="HC462" t="s">
        <v>1494</v>
      </c>
      <c r="HD462">
        <v>4376761</v>
      </c>
      <c r="HE462" t="s">
        <v>401</v>
      </c>
      <c r="HF462" s="11">
        <v>0</v>
      </c>
      <c r="HG462" t="str">
        <f>_xll.SNL.Clients.Office.Excel.Functions.SPG(HD462, "SP_COUNTRY_NAME")</f>
        <v>USA</v>
      </c>
      <c r="HL462" t="str">
        <f>_xll.SNL.Clients.Office.Excel.Functions.SPG(HI462, "SP_COUNTRY_NAME")</f>
        <v>#INVALID COMPANY ID</v>
      </c>
      <c r="HQ462" t="str">
        <f>_xll.SNL.Clients.Office.Excel.Functions.SPG(HN462, "SP_COUNTRY_NAME")</f>
        <v>#INVALID COMPANY ID</v>
      </c>
      <c r="HR462" t="s">
        <v>1494</v>
      </c>
      <c r="HS462">
        <v>4376761</v>
      </c>
      <c r="HT462" t="s">
        <v>401</v>
      </c>
      <c r="HU462" s="11">
        <v>0</v>
      </c>
      <c r="HV462" t="str">
        <f>_xll.SNL.Clients.Office.Excel.Functions.SPG(HS462, "SP_COUNTRY_NAME")</f>
        <v>USA</v>
      </c>
      <c r="HW462" t="s">
        <v>949</v>
      </c>
      <c r="HX462">
        <v>4261553</v>
      </c>
      <c r="HY462" t="s">
        <v>398</v>
      </c>
      <c r="HZ462" s="11">
        <v>0</v>
      </c>
      <c r="IA462" t="str">
        <f>_xll.SNL.Clients.Office.Excel.Functions.SPG(HX462, "SP_COUNTRY_NAME")</f>
        <v>Türkiye</v>
      </c>
      <c r="IF462" t="str">
        <f>_xll.SNL.Clients.Office.Excel.Functions.SPG(IC462, "SP_COUNTRY_NAME")</f>
        <v>#INVALID COMPANY ID</v>
      </c>
      <c r="IK462" t="str">
        <f>_xll.SNL.Clients.Office.Excel.Functions.SPG(IH462, "SP_COUNTRY_NAME")</f>
        <v>#INVALID COMPANY ID</v>
      </c>
      <c r="IP462" t="str">
        <f>_xll.SNL.Clients.Office.Excel.Functions.SPG(IM462, "SP_COUNTRY_NAME")</f>
        <v>#INVALID COMPANY ID</v>
      </c>
      <c r="IU462" t="str">
        <f>_xll.SNL.Clients.Office.Excel.Functions.SPG(IR462, "SP_COUNTRY_NAME")</f>
        <v>#INVALID COMPANY ID</v>
      </c>
      <c r="IZ462" t="str">
        <f>_xll.SNL.Clients.Office.Excel.Functions.SPG(IW462, "SP_COUNTRY_NAME")</f>
        <v>#INVALID COMPANY ID</v>
      </c>
      <c r="JE462" t="str">
        <f>_xll.SNL.Clients.Office.Excel.Functions.SPG(JB462, "SP_COUNTRY_NAME")</f>
        <v>#INVALID COMPANY ID</v>
      </c>
      <c r="JJ462" t="str">
        <f>_xll.SNL.Clients.Office.Excel.Functions.SPG(JG462, "SP_COUNTRY_NAME")</f>
        <v>#INVALID COMPANY ID</v>
      </c>
      <c r="JK462" t="s">
        <v>1572</v>
      </c>
      <c r="JL462">
        <v>4632532</v>
      </c>
      <c r="JM462" t="s">
        <v>398</v>
      </c>
      <c r="JN462" s="11">
        <v>0</v>
      </c>
      <c r="JO462" t="str">
        <f>_xll.SNL.Clients.Office.Excel.Functions.SPG(JL462, "SP_COUNTRY_NAME")</f>
        <v>Brazil</v>
      </c>
      <c r="JT462" t="str">
        <f>_xll.SNL.Clients.Office.Excel.Functions.SPG(JQ462, "SP_COUNTRY_NAME")</f>
        <v>#INVALID COMPANY ID</v>
      </c>
      <c r="JY462" t="str">
        <f>_xll.SNL.Clients.Office.Excel.Functions.SPG(JV462, "SP_COUNTRY_NAME")</f>
        <v>#INVALID COMPANY ID</v>
      </c>
      <c r="JZ462" t="s">
        <v>1494</v>
      </c>
      <c r="KA462">
        <v>4376761</v>
      </c>
      <c r="KB462" t="s">
        <v>401</v>
      </c>
      <c r="KC462" s="11">
        <v>0</v>
      </c>
      <c r="KD462" t="str">
        <f>_xll.SNL.Clients.Office.Excel.Functions.SPG(KA462, "SP_COUNTRY_NAME")</f>
        <v>USA</v>
      </c>
      <c r="KI462" t="str">
        <f>_xll.SNL.Clients.Office.Excel.Functions.SPG(KF462, "SP_COUNTRY_NAME")</f>
        <v>#INVALID COMPANY ID</v>
      </c>
      <c r="KN462" t="str">
        <f>_xll.SNL.Clients.Office.Excel.Functions.SPG(KK462, "SP_COUNTRY_NAME")</f>
        <v>#INVALID COMPANY ID</v>
      </c>
    </row>
    <row r="463" spans="5:300" x14ac:dyDescent="0.35">
      <c r="E463" t="str">
        <f>_xll.SNL.Clients.Office.Excel.Functions.SPG(B463, "SP_COUNTRY_NAME")</f>
        <v>#INVALID COMPANY ID</v>
      </c>
      <c r="J463" t="str">
        <f>_xll.SNL.Clients.Office.Excel.Functions.SPG(G463, "SP_COUNTRY_NAME")</f>
        <v>#INVALID COMPANY ID</v>
      </c>
      <c r="O463" t="str">
        <f>_xll.SNL.Clients.Office.Excel.Functions.SPG(L463, "SP_COUNTRY_NAME")</f>
        <v>#INVALID COMPANY ID</v>
      </c>
      <c r="P463" t="s">
        <v>753</v>
      </c>
      <c r="Q463">
        <v>14965291</v>
      </c>
      <c r="R463" t="s">
        <v>398</v>
      </c>
      <c r="S463" s="11">
        <v>0</v>
      </c>
      <c r="T463" t="str">
        <f>_xll.SNL.Clients.Office.Excel.Functions.SPG(Q463, "SP_COUNTRY_NAME")</f>
        <v>South Africa</v>
      </c>
      <c r="Y463" t="str">
        <f>_xll.SNL.Clients.Office.Excel.Functions.SPG(V463, "SP_COUNTRY_NAME")</f>
        <v>#INVALID COMPANY ID</v>
      </c>
      <c r="AD463" t="str">
        <f>_xll.SNL.Clients.Office.Excel.Functions.SPG(AA463, "SP_COUNTRY_NAME")</f>
        <v>#INVALID COMPANY ID</v>
      </c>
      <c r="AI463" t="str">
        <f>_xll.SNL.Clients.Office.Excel.Functions.SPG(AF463, "SP_COUNTRY_NAME")</f>
        <v>#INVALID COMPANY ID</v>
      </c>
      <c r="AJ463" t="s">
        <v>753</v>
      </c>
      <c r="AK463">
        <v>14965291</v>
      </c>
      <c r="AL463" t="s">
        <v>398</v>
      </c>
      <c r="AM463" s="11">
        <v>0</v>
      </c>
      <c r="AN463" t="str">
        <f>_xll.SNL.Clients.Office.Excel.Functions.SPG(AK463, "SP_COUNTRY_NAME")</f>
        <v>South Africa</v>
      </c>
      <c r="AS463" t="str">
        <f>_xll.SNL.Clients.Office.Excel.Functions.SPG(AP463, "SP_COUNTRY_NAME")</f>
        <v>#INVALID COMPANY ID</v>
      </c>
      <c r="AX463" t="str">
        <f>_xll.SNL.Clients.Office.Excel.Functions.SPG(AU463, "SP_COUNTRY_NAME")</f>
        <v>#INVALID COMPANY ID</v>
      </c>
      <c r="BC463" t="str">
        <f>_xll.SNL.Clients.Office.Excel.Functions.SPG(AZ463, "SP_COUNTRY_NAME")</f>
        <v>#INVALID COMPANY ID</v>
      </c>
      <c r="BH463" t="str">
        <f>_xll.SNL.Clients.Office.Excel.Functions.SPG(BE463, "SP_COUNTRY_NAME")</f>
        <v>#INVALID COMPANY ID</v>
      </c>
      <c r="BM463" t="str">
        <f>_xll.SNL.Clients.Office.Excel.Functions.SPG(BJ463, "SP_COUNTRY_NAME")</f>
        <v>#INVALID COMPANY ID</v>
      </c>
      <c r="BR463" t="str">
        <f>_xll.SNL.Clients.Office.Excel.Functions.SPG(BO463, "SP_COUNTRY_NAME")</f>
        <v>#INVALID COMPANY ID</v>
      </c>
      <c r="BW463" t="str">
        <f>_xll.SNL.Clients.Office.Excel.Functions.SPG(BT463, "SP_COUNTRY_NAME")</f>
        <v>#INVALID COMPANY ID</v>
      </c>
      <c r="BX463" t="s">
        <v>1208</v>
      </c>
      <c r="BY463">
        <v>5755714</v>
      </c>
      <c r="BZ463" t="s">
        <v>398</v>
      </c>
      <c r="CA463" s="11">
        <v>0</v>
      </c>
      <c r="CB463" t="str">
        <f>_xll.SNL.Clients.Office.Excel.Functions.SPG(BY463, "SP_COUNTRY_NAME")</f>
        <v>Israel</v>
      </c>
      <c r="CC463" t="s">
        <v>782</v>
      </c>
      <c r="CD463">
        <v>110793</v>
      </c>
      <c r="CE463" t="s">
        <v>398</v>
      </c>
      <c r="CF463" s="11">
        <v>0</v>
      </c>
      <c r="CG463" t="str">
        <f>_xll.SNL.Clients.Office.Excel.Functions.SPG(CD463, "SP_COUNTRY_NAME")</f>
        <v>USA</v>
      </c>
      <c r="CH463" t="s">
        <v>1208</v>
      </c>
      <c r="CI463">
        <v>5755714</v>
      </c>
      <c r="CJ463" t="s">
        <v>398</v>
      </c>
      <c r="CK463" s="11">
        <v>0</v>
      </c>
      <c r="CL463" t="str">
        <f>_xll.SNL.Clients.Office.Excel.Functions.SPG(CI463, "SP_COUNTRY_NAME")</f>
        <v>Israel</v>
      </c>
      <c r="CQ463" t="str">
        <f>_xll.SNL.Clients.Office.Excel.Functions.SPG(CN463, "SP_COUNTRY_NAME")</f>
        <v>#INVALID COMPANY ID</v>
      </c>
      <c r="CV463" t="str">
        <f>_xll.SNL.Clients.Office.Excel.Functions.SPG(CS463, "SP_COUNTRY_NAME")</f>
        <v>#INVALID COMPANY ID</v>
      </c>
      <c r="CW463" t="s">
        <v>1208</v>
      </c>
      <c r="CX463">
        <v>5755714</v>
      </c>
      <c r="CY463" t="s">
        <v>398</v>
      </c>
      <c r="CZ463" s="11">
        <v>0</v>
      </c>
      <c r="DA463" t="str">
        <f>_xll.SNL.Clients.Office.Excel.Functions.SPG(CX463, "SP_COUNTRY_NAME")</f>
        <v>Israel</v>
      </c>
      <c r="DF463" t="str">
        <f>_xll.SNL.Clients.Office.Excel.Functions.SPG(DC463, "SP_COUNTRY_NAME")</f>
        <v>#INVALID COMPANY ID</v>
      </c>
      <c r="DK463" t="str">
        <f>_xll.SNL.Clients.Office.Excel.Functions.SPG(DH463, "SP_COUNTRY_NAME")</f>
        <v>#INVALID COMPANY ID</v>
      </c>
      <c r="DP463" t="str">
        <f>_xll.SNL.Clients.Office.Excel.Functions.SPG(DM463, "SP_COUNTRY_NAME")</f>
        <v>#INVALID COMPANY ID</v>
      </c>
      <c r="DU463" t="str">
        <f>_xll.SNL.Clients.Office.Excel.Functions.SPG(DR463, "SP_COUNTRY_NAME")</f>
        <v>#INVALID COMPANY ID</v>
      </c>
      <c r="DZ463" t="str">
        <f>_xll.SNL.Clients.Office.Excel.Functions.SPG(DW463, "SP_COUNTRY_NAME")</f>
        <v>#INVALID COMPANY ID</v>
      </c>
      <c r="EE463" t="str">
        <f>_xll.SNL.Clients.Office.Excel.Functions.SPG(EB463, "SP_COUNTRY_NAME")</f>
        <v>#INVALID COMPANY ID</v>
      </c>
      <c r="EF463" t="s">
        <v>771</v>
      </c>
      <c r="EG463">
        <v>5867014</v>
      </c>
      <c r="EH463" t="s">
        <v>403</v>
      </c>
      <c r="EI463" s="11">
        <v>0</v>
      </c>
      <c r="EJ463" t="str">
        <f>_xll.SNL.Clients.Office.Excel.Functions.SPG(EG463, "SP_COUNTRY_NAME")</f>
        <v>South Africa</v>
      </c>
      <c r="EO463" t="str">
        <f>_xll.SNL.Clients.Office.Excel.Functions.SPG(EL463, "SP_COUNTRY_NAME")</f>
        <v>#INVALID COMPANY ID</v>
      </c>
      <c r="ET463" t="str">
        <f>_xll.SNL.Clients.Office.Excel.Functions.SPG(EQ463, "SP_COUNTRY_NAME")</f>
        <v>#INVALID COMPANY ID</v>
      </c>
      <c r="EY463" t="str">
        <f>_xll.SNL.Clients.Office.Excel.Functions.SPG(EV463, "SP_COUNTRY_NAME")</f>
        <v>#INVALID COMPANY ID</v>
      </c>
      <c r="EZ463" t="s">
        <v>782</v>
      </c>
      <c r="FA463">
        <v>110793</v>
      </c>
      <c r="FB463" t="s">
        <v>398</v>
      </c>
      <c r="FC463" s="11">
        <v>0</v>
      </c>
      <c r="FD463" t="str">
        <f>_xll.SNL.Clients.Office.Excel.Functions.SPG(FA463, "SP_COUNTRY_NAME")</f>
        <v>USA</v>
      </c>
      <c r="FE463" t="s">
        <v>782</v>
      </c>
      <c r="FF463">
        <v>110793</v>
      </c>
      <c r="FG463" t="s">
        <v>398</v>
      </c>
      <c r="FH463" s="11">
        <v>0</v>
      </c>
      <c r="FI463" t="str">
        <f>_xll.SNL.Clients.Office.Excel.Functions.SPG(FF463, "SP_COUNTRY_NAME")</f>
        <v>USA</v>
      </c>
      <c r="FJ463" t="s">
        <v>1208</v>
      </c>
      <c r="FK463">
        <v>5755714</v>
      </c>
      <c r="FL463" t="s">
        <v>398</v>
      </c>
      <c r="FM463" s="11">
        <v>0</v>
      </c>
      <c r="FN463" t="str">
        <f>_xll.SNL.Clients.Office.Excel.Functions.SPG(FK463, "SP_COUNTRY_NAME")</f>
        <v>Israel</v>
      </c>
      <c r="FS463" t="str">
        <f>_xll.SNL.Clients.Office.Excel.Functions.SPG(FP463, "SP_COUNTRY_NAME")</f>
        <v>#INVALID COMPANY ID</v>
      </c>
      <c r="FT463" t="s">
        <v>771</v>
      </c>
      <c r="FU463">
        <v>5867014</v>
      </c>
      <c r="FV463" t="s">
        <v>403</v>
      </c>
      <c r="FW463" s="11">
        <v>0</v>
      </c>
      <c r="FX463" t="str">
        <f>_xll.SNL.Clients.Office.Excel.Functions.SPG(FU463, "SP_COUNTRY_NAME")</f>
        <v>South Africa</v>
      </c>
      <c r="GC463" t="str">
        <f>_xll.SNL.Clients.Office.Excel.Functions.SPG(FZ463, "SP_COUNTRY_NAME")</f>
        <v>#INVALID COMPANY ID</v>
      </c>
      <c r="GH463" t="str">
        <f>_xll.SNL.Clients.Office.Excel.Functions.SPG(GE463, "SP_COUNTRY_NAME")</f>
        <v>#INVALID COMPANY ID</v>
      </c>
      <c r="GM463" t="str">
        <f>_xll.SNL.Clients.Office.Excel.Functions.SPG(GJ463, "SP_COUNTRY_NAME")</f>
        <v>#INVALID COMPANY ID</v>
      </c>
      <c r="GR463" t="str">
        <f>_xll.SNL.Clients.Office.Excel.Functions.SPG(GO463, "SP_COUNTRY_NAME")</f>
        <v>#INVALID COMPANY ID</v>
      </c>
      <c r="GW463" t="str">
        <f>_xll.SNL.Clients.Office.Excel.Functions.SPG(GT463, "SP_COUNTRY_NAME")</f>
        <v>#INVALID COMPANY ID</v>
      </c>
      <c r="HB463" t="str">
        <f>_xll.SNL.Clients.Office.Excel.Functions.SPG(GY463, "SP_COUNTRY_NAME")</f>
        <v>#INVALID COMPANY ID</v>
      </c>
      <c r="HC463" t="s">
        <v>1208</v>
      </c>
      <c r="HD463">
        <v>5755714</v>
      </c>
      <c r="HE463" t="s">
        <v>398</v>
      </c>
      <c r="HF463" s="11">
        <v>0</v>
      </c>
      <c r="HG463" t="str">
        <f>_xll.SNL.Clients.Office.Excel.Functions.SPG(HD463, "SP_COUNTRY_NAME")</f>
        <v>Israel</v>
      </c>
      <c r="HL463" t="str">
        <f>_xll.SNL.Clients.Office.Excel.Functions.SPG(HI463, "SP_COUNTRY_NAME")</f>
        <v>#INVALID COMPANY ID</v>
      </c>
      <c r="HQ463" t="str">
        <f>_xll.SNL.Clients.Office.Excel.Functions.SPG(HN463, "SP_COUNTRY_NAME")</f>
        <v>#INVALID COMPANY ID</v>
      </c>
      <c r="HR463" t="s">
        <v>1208</v>
      </c>
      <c r="HS463">
        <v>5755714</v>
      </c>
      <c r="HT463" t="s">
        <v>398</v>
      </c>
      <c r="HU463" s="11">
        <v>0</v>
      </c>
      <c r="HV463" t="str">
        <f>_xll.SNL.Clients.Office.Excel.Functions.SPG(HS463, "SP_COUNTRY_NAME")</f>
        <v>Israel</v>
      </c>
      <c r="HW463" t="s">
        <v>771</v>
      </c>
      <c r="HX463">
        <v>5867014</v>
      </c>
      <c r="HY463" t="s">
        <v>403</v>
      </c>
      <c r="HZ463" s="11">
        <v>0</v>
      </c>
      <c r="IA463" t="str">
        <f>_xll.SNL.Clients.Office.Excel.Functions.SPG(HX463, "SP_COUNTRY_NAME")</f>
        <v>South Africa</v>
      </c>
      <c r="IF463" t="str">
        <f>_xll.SNL.Clients.Office.Excel.Functions.SPG(IC463, "SP_COUNTRY_NAME")</f>
        <v>#INVALID COMPANY ID</v>
      </c>
      <c r="IK463" t="str">
        <f>_xll.SNL.Clients.Office.Excel.Functions.SPG(IH463, "SP_COUNTRY_NAME")</f>
        <v>#INVALID COMPANY ID</v>
      </c>
      <c r="IP463" t="str">
        <f>_xll.SNL.Clients.Office.Excel.Functions.SPG(IM463, "SP_COUNTRY_NAME")</f>
        <v>#INVALID COMPANY ID</v>
      </c>
      <c r="IU463" t="str">
        <f>_xll.SNL.Clients.Office.Excel.Functions.SPG(IR463, "SP_COUNTRY_NAME")</f>
        <v>#INVALID COMPANY ID</v>
      </c>
      <c r="IZ463" t="str">
        <f>_xll.SNL.Clients.Office.Excel.Functions.SPG(IW463, "SP_COUNTRY_NAME")</f>
        <v>#INVALID COMPANY ID</v>
      </c>
      <c r="JE463" t="str">
        <f>_xll.SNL.Clients.Office.Excel.Functions.SPG(JB463, "SP_COUNTRY_NAME")</f>
        <v>#INVALID COMPANY ID</v>
      </c>
      <c r="JJ463" t="str">
        <f>_xll.SNL.Clients.Office.Excel.Functions.SPG(JG463, "SP_COUNTRY_NAME")</f>
        <v>#INVALID COMPANY ID</v>
      </c>
      <c r="JK463" t="s">
        <v>782</v>
      </c>
      <c r="JL463">
        <v>110793</v>
      </c>
      <c r="JM463" t="s">
        <v>398</v>
      </c>
      <c r="JN463" s="11">
        <v>0</v>
      </c>
      <c r="JO463" t="str">
        <f>_xll.SNL.Clients.Office.Excel.Functions.SPG(JL463, "SP_COUNTRY_NAME")</f>
        <v>USA</v>
      </c>
      <c r="JT463" t="str">
        <f>_xll.SNL.Clients.Office.Excel.Functions.SPG(JQ463, "SP_COUNTRY_NAME")</f>
        <v>#INVALID COMPANY ID</v>
      </c>
      <c r="JY463" t="str">
        <f>_xll.SNL.Clients.Office.Excel.Functions.SPG(JV463, "SP_COUNTRY_NAME")</f>
        <v>#INVALID COMPANY ID</v>
      </c>
      <c r="JZ463" t="s">
        <v>1208</v>
      </c>
      <c r="KA463">
        <v>5755714</v>
      </c>
      <c r="KB463" t="s">
        <v>398</v>
      </c>
      <c r="KC463" s="11">
        <v>0</v>
      </c>
      <c r="KD463" t="str">
        <f>_xll.SNL.Clients.Office.Excel.Functions.SPG(KA463, "SP_COUNTRY_NAME")</f>
        <v>Israel</v>
      </c>
      <c r="KI463" t="str">
        <f>_xll.SNL.Clients.Office.Excel.Functions.SPG(KF463, "SP_COUNTRY_NAME")</f>
        <v>#INVALID COMPANY ID</v>
      </c>
      <c r="KN463" t="str">
        <f>_xll.SNL.Clients.Office.Excel.Functions.SPG(KK463, "SP_COUNTRY_NAME")</f>
        <v>#INVALID COMPANY ID</v>
      </c>
    </row>
    <row r="464" spans="5:300" x14ac:dyDescent="0.35">
      <c r="E464" t="str">
        <f>_xll.SNL.Clients.Office.Excel.Functions.SPG(B464, "SP_COUNTRY_NAME")</f>
        <v>#INVALID COMPANY ID</v>
      </c>
      <c r="J464" t="str">
        <f>_xll.SNL.Clients.Office.Excel.Functions.SPG(G464, "SP_COUNTRY_NAME")</f>
        <v>#INVALID COMPANY ID</v>
      </c>
      <c r="O464" t="str">
        <f>_xll.SNL.Clients.Office.Excel.Functions.SPG(L464, "SP_COUNTRY_NAME")</f>
        <v>#INVALID COMPANY ID</v>
      </c>
      <c r="P464" t="s">
        <v>768</v>
      </c>
      <c r="Q464">
        <v>29317018</v>
      </c>
      <c r="R464" t="s">
        <v>398</v>
      </c>
      <c r="S464" s="11">
        <v>0</v>
      </c>
      <c r="T464" t="str">
        <f>_xll.SNL.Clients.Office.Excel.Functions.SPG(Q464, "SP_COUNTRY_NAME")</f>
        <v>South Africa</v>
      </c>
      <c r="Y464" t="str">
        <f>_xll.SNL.Clients.Office.Excel.Functions.SPG(V464, "SP_COUNTRY_NAME")</f>
        <v>#INVALID COMPANY ID</v>
      </c>
      <c r="AD464" t="str">
        <f>_xll.SNL.Clients.Office.Excel.Functions.SPG(AA464, "SP_COUNTRY_NAME")</f>
        <v>#INVALID COMPANY ID</v>
      </c>
      <c r="AI464" t="str">
        <f>_xll.SNL.Clients.Office.Excel.Functions.SPG(AF464, "SP_COUNTRY_NAME")</f>
        <v>#INVALID COMPANY ID</v>
      </c>
      <c r="AJ464" t="s">
        <v>768</v>
      </c>
      <c r="AK464">
        <v>29317018</v>
      </c>
      <c r="AL464" t="s">
        <v>398</v>
      </c>
      <c r="AM464" s="11">
        <v>0</v>
      </c>
      <c r="AN464" t="str">
        <f>_xll.SNL.Clients.Office.Excel.Functions.SPG(AK464, "SP_COUNTRY_NAME")</f>
        <v>South Africa</v>
      </c>
      <c r="AS464" t="str">
        <f>_xll.SNL.Clients.Office.Excel.Functions.SPG(AP464, "SP_COUNTRY_NAME")</f>
        <v>#INVALID COMPANY ID</v>
      </c>
      <c r="AX464" t="str">
        <f>_xll.SNL.Clients.Office.Excel.Functions.SPG(AU464, "SP_COUNTRY_NAME")</f>
        <v>#INVALID COMPANY ID</v>
      </c>
      <c r="BC464" t="str">
        <f>_xll.SNL.Clients.Office.Excel.Functions.SPG(AZ464, "SP_COUNTRY_NAME")</f>
        <v>#INVALID COMPANY ID</v>
      </c>
      <c r="BH464" t="str">
        <f>_xll.SNL.Clients.Office.Excel.Functions.SPG(BE464, "SP_COUNTRY_NAME")</f>
        <v>#INVALID COMPANY ID</v>
      </c>
      <c r="BM464" t="str">
        <f>_xll.SNL.Clients.Office.Excel.Functions.SPG(BJ464, "SP_COUNTRY_NAME")</f>
        <v>#INVALID COMPANY ID</v>
      </c>
      <c r="BR464" t="str">
        <f>_xll.SNL.Clients.Office.Excel.Functions.SPG(BO464, "SP_COUNTRY_NAME")</f>
        <v>#INVALID COMPANY ID</v>
      </c>
      <c r="BW464" t="str">
        <f>_xll.SNL.Clients.Office.Excel.Functions.SPG(BT464, "SP_COUNTRY_NAME")</f>
        <v>#INVALID COMPANY ID</v>
      </c>
      <c r="BX464" t="s">
        <v>1410</v>
      </c>
      <c r="BY464">
        <v>4560824</v>
      </c>
      <c r="BZ464" t="s">
        <v>398</v>
      </c>
      <c r="CA464" s="11">
        <v>0</v>
      </c>
      <c r="CB464" t="str">
        <f>_xll.SNL.Clients.Office.Excel.Functions.SPG(BY464, "SP_COUNTRY_NAME")</f>
        <v>USA</v>
      </c>
      <c r="CC464" t="s">
        <v>1573</v>
      </c>
      <c r="CD464">
        <v>29491243</v>
      </c>
      <c r="CE464" t="s">
        <v>398</v>
      </c>
      <c r="CF464" s="11">
        <v>0</v>
      </c>
      <c r="CG464" t="str">
        <f>_xll.SNL.Clients.Office.Excel.Functions.SPG(CD464, "SP_COUNTRY_NAME")</f>
        <v>Brazil</v>
      </c>
      <c r="CH464" t="s">
        <v>1410</v>
      </c>
      <c r="CI464">
        <v>4560824</v>
      </c>
      <c r="CJ464" t="s">
        <v>398</v>
      </c>
      <c r="CK464" s="11">
        <v>0</v>
      </c>
      <c r="CL464" t="str">
        <f>_xll.SNL.Clients.Office.Excel.Functions.SPG(CI464, "SP_COUNTRY_NAME")</f>
        <v>USA</v>
      </c>
      <c r="CQ464" t="str">
        <f>_xll.SNL.Clients.Office.Excel.Functions.SPG(CN464, "SP_COUNTRY_NAME")</f>
        <v>#INVALID COMPANY ID</v>
      </c>
      <c r="CV464" t="str">
        <f>_xll.SNL.Clients.Office.Excel.Functions.SPG(CS464, "SP_COUNTRY_NAME")</f>
        <v>#INVALID COMPANY ID</v>
      </c>
      <c r="CW464" t="s">
        <v>1410</v>
      </c>
      <c r="CX464">
        <v>4560824</v>
      </c>
      <c r="CY464" t="s">
        <v>398</v>
      </c>
      <c r="CZ464" s="11">
        <v>0</v>
      </c>
      <c r="DA464" t="str">
        <f>_xll.SNL.Clients.Office.Excel.Functions.SPG(CX464, "SP_COUNTRY_NAME")</f>
        <v>USA</v>
      </c>
      <c r="DF464" t="str">
        <f>_xll.SNL.Clients.Office.Excel.Functions.SPG(DC464, "SP_COUNTRY_NAME")</f>
        <v>#INVALID COMPANY ID</v>
      </c>
      <c r="DK464" t="str">
        <f>_xll.SNL.Clients.Office.Excel.Functions.SPG(DH464, "SP_COUNTRY_NAME")</f>
        <v>#INVALID COMPANY ID</v>
      </c>
      <c r="DP464" t="str">
        <f>_xll.SNL.Clients.Office.Excel.Functions.SPG(DM464, "SP_COUNTRY_NAME")</f>
        <v>#INVALID COMPANY ID</v>
      </c>
      <c r="DU464" t="str">
        <f>_xll.SNL.Clients.Office.Excel.Functions.SPG(DR464, "SP_COUNTRY_NAME")</f>
        <v>#INVALID COMPANY ID</v>
      </c>
      <c r="DZ464" t="str">
        <f>_xll.SNL.Clients.Office.Excel.Functions.SPG(DW464, "SP_COUNTRY_NAME")</f>
        <v>#INVALID COMPANY ID</v>
      </c>
      <c r="EE464" t="str">
        <f>_xll.SNL.Clients.Office.Excel.Functions.SPG(EB464, "SP_COUNTRY_NAME")</f>
        <v>#INVALID COMPANY ID</v>
      </c>
      <c r="EF464" t="s">
        <v>611</v>
      </c>
      <c r="EG464">
        <v>4654230</v>
      </c>
      <c r="EH464" t="s">
        <v>398</v>
      </c>
      <c r="EI464" s="11">
        <v>0</v>
      </c>
      <c r="EJ464" t="str">
        <f>_xll.SNL.Clients.Office.Excel.Functions.SPG(EG464, "SP_COUNTRY_NAME")</f>
        <v>Australia</v>
      </c>
      <c r="EO464" t="str">
        <f>_xll.SNL.Clients.Office.Excel.Functions.SPG(EL464, "SP_COUNTRY_NAME")</f>
        <v>#INVALID COMPANY ID</v>
      </c>
      <c r="ET464" t="str">
        <f>_xll.SNL.Clients.Office.Excel.Functions.SPG(EQ464, "SP_COUNTRY_NAME")</f>
        <v>#INVALID COMPANY ID</v>
      </c>
      <c r="EY464" t="str">
        <f>_xll.SNL.Clients.Office.Excel.Functions.SPG(EV464, "SP_COUNTRY_NAME")</f>
        <v>#INVALID COMPANY ID</v>
      </c>
      <c r="EZ464" t="s">
        <v>1573</v>
      </c>
      <c r="FA464">
        <v>29491243</v>
      </c>
      <c r="FB464" t="s">
        <v>398</v>
      </c>
      <c r="FC464" s="11">
        <v>0</v>
      </c>
      <c r="FD464" t="str">
        <f>_xll.SNL.Clients.Office.Excel.Functions.SPG(FA464, "SP_COUNTRY_NAME")</f>
        <v>Brazil</v>
      </c>
      <c r="FE464" t="s">
        <v>1573</v>
      </c>
      <c r="FF464">
        <v>29491243</v>
      </c>
      <c r="FG464" t="s">
        <v>398</v>
      </c>
      <c r="FH464" s="11">
        <v>0</v>
      </c>
      <c r="FI464" t="str">
        <f>_xll.SNL.Clients.Office.Excel.Functions.SPG(FF464, "SP_COUNTRY_NAME")</f>
        <v>Brazil</v>
      </c>
      <c r="FJ464" t="s">
        <v>1410</v>
      </c>
      <c r="FK464">
        <v>4560824</v>
      </c>
      <c r="FL464" t="s">
        <v>398</v>
      </c>
      <c r="FM464" s="11">
        <v>0</v>
      </c>
      <c r="FN464" t="str">
        <f>_xll.SNL.Clients.Office.Excel.Functions.SPG(FK464, "SP_COUNTRY_NAME")</f>
        <v>USA</v>
      </c>
      <c r="FS464" t="str">
        <f>_xll.SNL.Clients.Office.Excel.Functions.SPG(FP464, "SP_COUNTRY_NAME")</f>
        <v>#INVALID COMPANY ID</v>
      </c>
      <c r="FT464" t="s">
        <v>611</v>
      </c>
      <c r="FU464">
        <v>4654230</v>
      </c>
      <c r="FV464" t="s">
        <v>398</v>
      </c>
      <c r="FW464" s="11">
        <v>0</v>
      </c>
      <c r="FX464" t="str">
        <f>_xll.SNL.Clients.Office.Excel.Functions.SPG(FU464, "SP_COUNTRY_NAME")</f>
        <v>Australia</v>
      </c>
      <c r="GC464" t="str">
        <f>_xll.SNL.Clients.Office.Excel.Functions.SPG(FZ464, "SP_COUNTRY_NAME")</f>
        <v>#INVALID COMPANY ID</v>
      </c>
      <c r="GH464" t="str">
        <f>_xll.SNL.Clients.Office.Excel.Functions.SPG(GE464, "SP_COUNTRY_NAME")</f>
        <v>#INVALID COMPANY ID</v>
      </c>
      <c r="GM464" t="str">
        <f>_xll.SNL.Clients.Office.Excel.Functions.SPG(GJ464, "SP_COUNTRY_NAME")</f>
        <v>#INVALID COMPANY ID</v>
      </c>
      <c r="GR464" t="str">
        <f>_xll.SNL.Clients.Office.Excel.Functions.SPG(GO464, "SP_COUNTRY_NAME")</f>
        <v>#INVALID COMPANY ID</v>
      </c>
      <c r="GW464" t="str">
        <f>_xll.SNL.Clients.Office.Excel.Functions.SPG(GT464, "SP_COUNTRY_NAME")</f>
        <v>#INVALID COMPANY ID</v>
      </c>
      <c r="HB464" t="str">
        <f>_xll.SNL.Clients.Office.Excel.Functions.SPG(GY464, "SP_COUNTRY_NAME")</f>
        <v>#INVALID COMPANY ID</v>
      </c>
      <c r="HC464" t="s">
        <v>1410</v>
      </c>
      <c r="HD464">
        <v>4560824</v>
      </c>
      <c r="HE464" t="s">
        <v>398</v>
      </c>
      <c r="HF464" s="11">
        <v>0</v>
      </c>
      <c r="HG464" t="str">
        <f>_xll.SNL.Clients.Office.Excel.Functions.SPG(HD464, "SP_COUNTRY_NAME")</f>
        <v>USA</v>
      </c>
      <c r="HL464" t="str">
        <f>_xll.SNL.Clients.Office.Excel.Functions.SPG(HI464, "SP_COUNTRY_NAME")</f>
        <v>#INVALID COMPANY ID</v>
      </c>
      <c r="HQ464" t="str">
        <f>_xll.SNL.Clients.Office.Excel.Functions.SPG(HN464, "SP_COUNTRY_NAME")</f>
        <v>#INVALID COMPANY ID</v>
      </c>
      <c r="HR464" t="s">
        <v>1410</v>
      </c>
      <c r="HS464">
        <v>4560824</v>
      </c>
      <c r="HT464" t="s">
        <v>398</v>
      </c>
      <c r="HU464" s="11">
        <v>0</v>
      </c>
      <c r="HV464" t="str">
        <f>_xll.SNL.Clients.Office.Excel.Functions.SPG(HS464, "SP_COUNTRY_NAME")</f>
        <v>USA</v>
      </c>
      <c r="HW464" t="s">
        <v>611</v>
      </c>
      <c r="HX464">
        <v>4654230</v>
      </c>
      <c r="HY464" t="s">
        <v>398</v>
      </c>
      <c r="HZ464" s="11">
        <v>0</v>
      </c>
      <c r="IA464" t="str">
        <f>_xll.SNL.Clients.Office.Excel.Functions.SPG(HX464, "SP_COUNTRY_NAME")</f>
        <v>Australia</v>
      </c>
      <c r="IF464" t="str">
        <f>_xll.SNL.Clients.Office.Excel.Functions.SPG(IC464, "SP_COUNTRY_NAME")</f>
        <v>#INVALID COMPANY ID</v>
      </c>
      <c r="IK464" t="str">
        <f>_xll.SNL.Clients.Office.Excel.Functions.SPG(IH464, "SP_COUNTRY_NAME")</f>
        <v>#INVALID COMPANY ID</v>
      </c>
      <c r="IP464" t="str">
        <f>_xll.SNL.Clients.Office.Excel.Functions.SPG(IM464, "SP_COUNTRY_NAME")</f>
        <v>#INVALID COMPANY ID</v>
      </c>
      <c r="IU464" t="str">
        <f>_xll.SNL.Clients.Office.Excel.Functions.SPG(IR464, "SP_COUNTRY_NAME")</f>
        <v>#INVALID COMPANY ID</v>
      </c>
      <c r="IZ464" t="str">
        <f>_xll.SNL.Clients.Office.Excel.Functions.SPG(IW464, "SP_COUNTRY_NAME")</f>
        <v>#INVALID COMPANY ID</v>
      </c>
      <c r="JE464" t="str">
        <f>_xll.SNL.Clients.Office.Excel.Functions.SPG(JB464, "SP_COUNTRY_NAME")</f>
        <v>#INVALID COMPANY ID</v>
      </c>
      <c r="JJ464" t="str">
        <f>_xll.SNL.Clients.Office.Excel.Functions.SPG(JG464, "SP_COUNTRY_NAME")</f>
        <v>#INVALID COMPANY ID</v>
      </c>
      <c r="JK464" t="s">
        <v>1573</v>
      </c>
      <c r="JL464">
        <v>29491243</v>
      </c>
      <c r="JM464" t="s">
        <v>398</v>
      </c>
      <c r="JN464" s="11">
        <v>0</v>
      </c>
      <c r="JO464" t="str">
        <f>_xll.SNL.Clients.Office.Excel.Functions.SPG(JL464, "SP_COUNTRY_NAME")</f>
        <v>Brazil</v>
      </c>
      <c r="JT464" t="str">
        <f>_xll.SNL.Clients.Office.Excel.Functions.SPG(JQ464, "SP_COUNTRY_NAME")</f>
        <v>#INVALID COMPANY ID</v>
      </c>
      <c r="JY464" t="str">
        <f>_xll.SNL.Clients.Office.Excel.Functions.SPG(JV464, "SP_COUNTRY_NAME")</f>
        <v>#INVALID COMPANY ID</v>
      </c>
      <c r="JZ464" t="s">
        <v>1410</v>
      </c>
      <c r="KA464">
        <v>4560824</v>
      </c>
      <c r="KB464" t="s">
        <v>398</v>
      </c>
      <c r="KC464" s="11">
        <v>0</v>
      </c>
      <c r="KD464" t="str">
        <f>_xll.SNL.Clients.Office.Excel.Functions.SPG(KA464, "SP_COUNTRY_NAME")</f>
        <v>USA</v>
      </c>
      <c r="KI464" t="str">
        <f>_xll.SNL.Clients.Office.Excel.Functions.SPG(KF464, "SP_COUNTRY_NAME")</f>
        <v>#INVALID COMPANY ID</v>
      </c>
      <c r="KN464" t="str">
        <f>_xll.SNL.Clients.Office.Excel.Functions.SPG(KK464, "SP_COUNTRY_NAME")</f>
        <v>#INVALID COMPANY ID</v>
      </c>
    </row>
    <row r="465" spans="5:300" x14ac:dyDescent="0.35">
      <c r="E465" t="str">
        <f>_xll.SNL.Clients.Office.Excel.Functions.SPG(B465, "SP_COUNTRY_NAME")</f>
        <v>#INVALID COMPANY ID</v>
      </c>
      <c r="J465" t="str">
        <f>_xll.SNL.Clients.Office.Excel.Functions.SPG(G465, "SP_COUNTRY_NAME")</f>
        <v>#INVALID COMPANY ID</v>
      </c>
      <c r="O465" t="str">
        <f>_xll.SNL.Clients.Office.Excel.Functions.SPG(L465, "SP_COUNTRY_NAME")</f>
        <v>#INVALID COMPANY ID</v>
      </c>
      <c r="P465" t="s">
        <v>1201</v>
      </c>
      <c r="Q465">
        <v>4253398</v>
      </c>
      <c r="R465" t="s">
        <v>398</v>
      </c>
      <c r="S465" s="11">
        <v>0</v>
      </c>
      <c r="T465" t="str">
        <f>_xll.SNL.Clients.Office.Excel.Functions.SPG(Q465, "SP_COUNTRY_NAME")</f>
        <v>Taiwan</v>
      </c>
      <c r="Y465" t="str">
        <f>_xll.SNL.Clients.Office.Excel.Functions.SPG(V465, "SP_COUNTRY_NAME")</f>
        <v>#INVALID COMPANY ID</v>
      </c>
      <c r="AD465" t="str">
        <f>_xll.SNL.Clients.Office.Excel.Functions.SPG(AA465, "SP_COUNTRY_NAME")</f>
        <v>#INVALID COMPANY ID</v>
      </c>
      <c r="AI465" t="str">
        <f>_xll.SNL.Clients.Office.Excel.Functions.SPG(AF465, "SP_COUNTRY_NAME")</f>
        <v>#INVALID COMPANY ID</v>
      </c>
      <c r="AJ465" t="s">
        <v>1201</v>
      </c>
      <c r="AK465">
        <v>4253398</v>
      </c>
      <c r="AL465" t="s">
        <v>398</v>
      </c>
      <c r="AM465" s="11">
        <v>0</v>
      </c>
      <c r="AN465" t="str">
        <f>_xll.SNL.Clients.Office.Excel.Functions.SPG(AK465, "SP_COUNTRY_NAME")</f>
        <v>Taiwan</v>
      </c>
      <c r="AS465" t="str">
        <f>_xll.SNL.Clients.Office.Excel.Functions.SPG(AP465, "SP_COUNTRY_NAME")</f>
        <v>#INVALID COMPANY ID</v>
      </c>
      <c r="AX465" t="str">
        <f>_xll.SNL.Clients.Office.Excel.Functions.SPG(AU465, "SP_COUNTRY_NAME")</f>
        <v>#INVALID COMPANY ID</v>
      </c>
      <c r="BC465" t="str">
        <f>_xll.SNL.Clients.Office.Excel.Functions.SPG(AZ465, "SP_COUNTRY_NAME")</f>
        <v>#INVALID COMPANY ID</v>
      </c>
      <c r="BH465" t="str">
        <f>_xll.SNL.Clients.Office.Excel.Functions.SPG(BE465, "SP_COUNTRY_NAME")</f>
        <v>#INVALID COMPANY ID</v>
      </c>
      <c r="BM465" t="str">
        <f>_xll.SNL.Clients.Office.Excel.Functions.SPG(BJ465, "SP_COUNTRY_NAME")</f>
        <v>#INVALID COMPANY ID</v>
      </c>
      <c r="BR465" t="str">
        <f>_xll.SNL.Clients.Office.Excel.Functions.SPG(BO465, "SP_COUNTRY_NAME")</f>
        <v>#INVALID COMPANY ID</v>
      </c>
      <c r="BW465" t="str">
        <f>_xll.SNL.Clients.Office.Excel.Functions.SPG(BT465, "SP_COUNTRY_NAME")</f>
        <v>#INVALID COMPANY ID</v>
      </c>
      <c r="BX465" t="s">
        <v>1854</v>
      </c>
      <c r="BY465">
        <v>10855004</v>
      </c>
      <c r="BZ465" t="s">
        <v>398</v>
      </c>
      <c r="CA465" s="11">
        <v>0</v>
      </c>
      <c r="CB465" t="str">
        <f>_xll.SNL.Clients.Office.Excel.Functions.SPG(BY465, "SP_COUNTRY_NAME")</f>
        <v>USA</v>
      </c>
      <c r="CC465" t="s">
        <v>1574</v>
      </c>
      <c r="CD465">
        <v>4679925</v>
      </c>
      <c r="CE465" t="s">
        <v>398</v>
      </c>
      <c r="CF465" s="11">
        <v>0</v>
      </c>
      <c r="CG465" t="str">
        <f>_xll.SNL.Clients.Office.Excel.Functions.SPG(CD465, "SP_COUNTRY_NAME")</f>
        <v>USA</v>
      </c>
      <c r="CH465" t="s">
        <v>1854</v>
      </c>
      <c r="CI465">
        <v>10855004</v>
      </c>
      <c r="CJ465" t="s">
        <v>398</v>
      </c>
      <c r="CK465" s="11">
        <v>0</v>
      </c>
      <c r="CL465" t="str">
        <f>_xll.SNL.Clients.Office.Excel.Functions.SPG(CI465, "SP_COUNTRY_NAME")</f>
        <v>USA</v>
      </c>
      <c r="CQ465" t="str">
        <f>_xll.SNL.Clients.Office.Excel.Functions.SPG(CN465, "SP_COUNTRY_NAME")</f>
        <v>#INVALID COMPANY ID</v>
      </c>
      <c r="CV465" t="str">
        <f>_xll.SNL.Clients.Office.Excel.Functions.SPG(CS465, "SP_COUNTRY_NAME")</f>
        <v>#INVALID COMPANY ID</v>
      </c>
      <c r="CW465" t="s">
        <v>1854</v>
      </c>
      <c r="CX465">
        <v>10855004</v>
      </c>
      <c r="CY465" t="s">
        <v>398</v>
      </c>
      <c r="CZ465" s="11">
        <v>0</v>
      </c>
      <c r="DA465" t="str">
        <f>_xll.SNL.Clients.Office.Excel.Functions.SPG(CX465, "SP_COUNTRY_NAME")</f>
        <v>USA</v>
      </c>
      <c r="DF465" t="str">
        <f>_xll.SNL.Clients.Office.Excel.Functions.SPG(DC465, "SP_COUNTRY_NAME")</f>
        <v>#INVALID COMPANY ID</v>
      </c>
      <c r="DK465" t="str">
        <f>_xll.SNL.Clients.Office.Excel.Functions.SPG(DH465, "SP_COUNTRY_NAME")</f>
        <v>#INVALID COMPANY ID</v>
      </c>
      <c r="DP465" t="str">
        <f>_xll.SNL.Clients.Office.Excel.Functions.SPG(DM465, "SP_COUNTRY_NAME")</f>
        <v>#INVALID COMPANY ID</v>
      </c>
      <c r="DU465" t="str">
        <f>_xll.SNL.Clients.Office.Excel.Functions.SPG(DR465, "SP_COUNTRY_NAME")</f>
        <v>#INVALID COMPANY ID</v>
      </c>
      <c r="DZ465" t="str">
        <f>_xll.SNL.Clients.Office.Excel.Functions.SPG(DW465, "SP_COUNTRY_NAME")</f>
        <v>#INVALID COMPANY ID</v>
      </c>
      <c r="EE465" t="str">
        <f>_xll.SNL.Clients.Office.Excel.Functions.SPG(EB465, "SP_COUNTRY_NAME")</f>
        <v>#INVALID COMPANY ID</v>
      </c>
      <c r="EF465" t="s">
        <v>930</v>
      </c>
      <c r="EG465">
        <v>4416983</v>
      </c>
      <c r="EH465" t="s">
        <v>401</v>
      </c>
      <c r="EI465" s="11">
        <v>0</v>
      </c>
      <c r="EJ465" t="str">
        <f>_xll.SNL.Clients.Office.Excel.Functions.SPG(EG465, "SP_COUNTRY_NAME")</f>
        <v>Spain</v>
      </c>
      <c r="EO465" t="str">
        <f>_xll.SNL.Clients.Office.Excel.Functions.SPG(EL465, "SP_COUNTRY_NAME")</f>
        <v>#INVALID COMPANY ID</v>
      </c>
      <c r="ET465" t="str">
        <f>_xll.SNL.Clients.Office.Excel.Functions.SPG(EQ465, "SP_COUNTRY_NAME")</f>
        <v>#INVALID COMPANY ID</v>
      </c>
      <c r="EY465" t="str">
        <f>_xll.SNL.Clients.Office.Excel.Functions.SPG(EV465, "SP_COUNTRY_NAME")</f>
        <v>#INVALID COMPANY ID</v>
      </c>
      <c r="EZ465" t="s">
        <v>1574</v>
      </c>
      <c r="FA465">
        <v>4679925</v>
      </c>
      <c r="FB465" t="s">
        <v>398</v>
      </c>
      <c r="FC465" s="11">
        <v>0</v>
      </c>
      <c r="FD465" t="str">
        <f>_xll.SNL.Clients.Office.Excel.Functions.SPG(FA465, "SP_COUNTRY_NAME")</f>
        <v>USA</v>
      </c>
      <c r="FE465" t="s">
        <v>1574</v>
      </c>
      <c r="FF465">
        <v>4679925</v>
      </c>
      <c r="FG465" t="s">
        <v>398</v>
      </c>
      <c r="FH465" s="11">
        <v>0</v>
      </c>
      <c r="FI465" t="str">
        <f>_xll.SNL.Clients.Office.Excel.Functions.SPG(FF465, "SP_COUNTRY_NAME")</f>
        <v>USA</v>
      </c>
      <c r="FJ465" t="s">
        <v>1854</v>
      </c>
      <c r="FK465">
        <v>10855004</v>
      </c>
      <c r="FL465" t="s">
        <v>398</v>
      </c>
      <c r="FM465" s="11">
        <v>0</v>
      </c>
      <c r="FN465" t="str">
        <f>_xll.SNL.Clients.Office.Excel.Functions.SPG(FK465, "SP_COUNTRY_NAME")</f>
        <v>USA</v>
      </c>
      <c r="FS465" t="str">
        <f>_xll.SNL.Clients.Office.Excel.Functions.SPG(FP465, "SP_COUNTRY_NAME")</f>
        <v>#INVALID COMPANY ID</v>
      </c>
      <c r="FT465" t="s">
        <v>930</v>
      </c>
      <c r="FU465">
        <v>4416983</v>
      </c>
      <c r="FV465" t="s">
        <v>401</v>
      </c>
      <c r="FW465" s="11">
        <v>0</v>
      </c>
      <c r="FX465" t="str">
        <f>_xll.SNL.Clients.Office.Excel.Functions.SPG(FU465, "SP_COUNTRY_NAME")</f>
        <v>Spain</v>
      </c>
      <c r="GC465" t="str">
        <f>_xll.SNL.Clients.Office.Excel.Functions.SPG(FZ465, "SP_COUNTRY_NAME")</f>
        <v>#INVALID COMPANY ID</v>
      </c>
      <c r="GH465" t="str">
        <f>_xll.SNL.Clients.Office.Excel.Functions.SPG(GE465, "SP_COUNTRY_NAME")</f>
        <v>#INVALID COMPANY ID</v>
      </c>
      <c r="GM465" t="str">
        <f>_xll.SNL.Clients.Office.Excel.Functions.SPG(GJ465, "SP_COUNTRY_NAME")</f>
        <v>#INVALID COMPANY ID</v>
      </c>
      <c r="GR465" t="str">
        <f>_xll.SNL.Clients.Office.Excel.Functions.SPG(GO465, "SP_COUNTRY_NAME")</f>
        <v>#INVALID COMPANY ID</v>
      </c>
      <c r="GW465" t="str">
        <f>_xll.SNL.Clients.Office.Excel.Functions.SPG(GT465, "SP_COUNTRY_NAME")</f>
        <v>#INVALID COMPANY ID</v>
      </c>
      <c r="HB465" t="str">
        <f>_xll.SNL.Clients.Office.Excel.Functions.SPG(GY465, "SP_COUNTRY_NAME")</f>
        <v>#INVALID COMPANY ID</v>
      </c>
      <c r="HC465" t="s">
        <v>1854</v>
      </c>
      <c r="HD465">
        <v>10855004</v>
      </c>
      <c r="HE465" t="s">
        <v>398</v>
      </c>
      <c r="HF465" s="11">
        <v>0</v>
      </c>
      <c r="HG465" t="str">
        <f>_xll.SNL.Clients.Office.Excel.Functions.SPG(HD465, "SP_COUNTRY_NAME")</f>
        <v>USA</v>
      </c>
      <c r="HL465" t="str">
        <f>_xll.SNL.Clients.Office.Excel.Functions.SPG(HI465, "SP_COUNTRY_NAME")</f>
        <v>#INVALID COMPANY ID</v>
      </c>
      <c r="HQ465" t="str">
        <f>_xll.SNL.Clients.Office.Excel.Functions.SPG(HN465, "SP_COUNTRY_NAME")</f>
        <v>#INVALID COMPANY ID</v>
      </c>
      <c r="HR465" t="s">
        <v>1854</v>
      </c>
      <c r="HS465">
        <v>10855004</v>
      </c>
      <c r="HT465" t="s">
        <v>398</v>
      </c>
      <c r="HU465" s="11">
        <v>0</v>
      </c>
      <c r="HV465" t="str">
        <f>_xll.SNL.Clients.Office.Excel.Functions.SPG(HS465, "SP_COUNTRY_NAME")</f>
        <v>USA</v>
      </c>
      <c r="HW465" t="s">
        <v>930</v>
      </c>
      <c r="HX465">
        <v>4416983</v>
      </c>
      <c r="HY465" t="s">
        <v>401</v>
      </c>
      <c r="HZ465" s="11">
        <v>0</v>
      </c>
      <c r="IA465" t="str">
        <f>_xll.SNL.Clients.Office.Excel.Functions.SPG(HX465, "SP_COUNTRY_NAME")</f>
        <v>Spain</v>
      </c>
      <c r="IF465" t="str">
        <f>_xll.SNL.Clients.Office.Excel.Functions.SPG(IC465, "SP_COUNTRY_NAME")</f>
        <v>#INVALID COMPANY ID</v>
      </c>
      <c r="IK465" t="str">
        <f>_xll.SNL.Clients.Office.Excel.Functions.SPG(IH465, "SP_COUNTRY_NAME")</f>
        <v>#INVALID COMPANY ID</v>
      </c>
      <c r="IP465" t="str">
        <f>_xll.SNL.Clients.Office.Excel.Functions.SPG(IM465, "SP_COUNTRY_NAME")</f>
        <v>#INVALID COMPANY ID</v>
      </c>
      <c r="IU465" t="str">
        <f>_xll.SNL.Clients.Office.Excel.Functions.SPG(IR465, "SP_COUNTRY_NAME")</f>
        <v>#INVALID COMPANY ID</v>
      </c>
      <c r="IZ465" t="str">
        <f>_xll.SNL.Clients.Office.Excel.Functions.SPG(IW465, "SP_COUNTRY_NAME")</f>
        <v>#INVALID COMPANY ID</v>
      </c>
      <c r="JE465" t="str">
        <f>_xll.SNL.Clients.Office.Excel.Functions.SPG(JB465, "SP_COUNTRY_NAME")</f>
        <v>#INVALID COMPANY ID</v>
      </c>
      <c r="JJ465" t="str">
        <f>_xll.SNL.Clients.Office.Excel.Functions.SPG(JG465, "SP_COUNTRY_NAME")</f>
        <v>#INVALID COMPANY ID</v>
      </c>
      <c r="JK465" t="s">
        <v>1574</v>
      </c>
      <c r="JL465">
        <v>4679925</v>
      </c>
      <c r="JM465" t="s">
        <v>398</v>
      </c>
      <c r="JN465" s="11">
        <v>0</v>
      </c>
      <c r="JO465" t="str">
        <f>_xll.SNL.Clients.Office.Excel.Functions.SPG(JL465, "SP_COUNTRY_NAME")</f>
        <v>USA</v>
      </c>
      <c r="JT465" t="str">
        <f>_xll.SNL.Clients.Office.Excel.Functions.SPG(JQ465, "SP_COUNTRY_NAME")</f>
        <v>#INVALID COMPANY ID</v>
      </c>
      <c r="JY465" t="str">
        <f>_xll.SNL.Clients.Office.Excel.Functions.SPG(JV465, "SP_COUNTRY_NAME")</f>
        <v>#INVALID COMPANY ID</v>
      </c>
      <c r="JZ465" t="s">
        <v>1854</v>
      </c>
      <c r="KA465">
        <v>10855004</v>
      </c>
      <c r="KB465" t="s">
        <v>398</v>
      </c>
      <c r="KC465" s="11">
        <v>0</v>
      </c>
      <c r="KD465" t="str">
        <f>_xll.SNL.Clients.Office.Excel.Functions.SPG(KA465, "SP_COUNTRY_NAME")</f>
        <v>USA</v>
      </c>
      <c r="KI465" t="str">
        <f>_xll.SNL.Clients.Office.Excel.Functions.SPG(KF465, "SP_COUNTRY_NAME")</f>
        <v>#INVALID COMPANY ID</v>
      </c>
      <c r="KN465" t="str">
        <f>_xll.SNL.Clients.Office.Excel.Functions.SPG(KK465, "SP_COUNTRY_NAME")</f>
        <v>#INVALID COMPANY ID</v>
      </c>
    </row>
    <row r="466" spans="5:300" x14ac:dyDescent="0.35">
      <c r="E466" t="str">
        <f>_xll.SNL.Clients.Office.Excel.Functions.SPG(B466, "SP_COUNTRY_NAME")</f>
        <v>#INVALID COMPANY ID</v>
      </c>
      <c r="J466" t="str">
        <f>_xll.SNL.Clients.Office.Excel.Functions.SPG(G466, "SP_COUNTRY_NAME")</f>
        <v>#INVALID COMPANY ID</v>
      </c>
      <c r="O466" t="str">
        <f>_xll.SNL.Clients.Office.Excel.Functions.SPG(L466, "SP_COUNTRY_NAME")</f>
        <v>#INVALID COMPANY ID</v>
      </c>
      <c r="P466" t="s">
        <v>1202</v>
      </c>
      <c r="Q466">
        <v>5642815</v>
      </c>
      <c r="R466" t="s">
        <v>398</v>
      </c>
      <c r="S466" s="11">
        <v>0</v>
      </c>
      <c r="T466" t="str">
        <f>_xll.SNL.Clients.Office.Excel.Functions.SPG(Q466, "SP_COUNTRY_NAME")</f>
        <v>Spain</v>
      </c>
      <c r="Y466" t="str">
        <f>_xll.SNL.Clients.Office.Excel.Functions.SPG(V466, "SP_COUNTRY_NAME")</f>
        <v>#INVALID COMPANY ID</v>
      </c>
      <c r="AD466" t="str">
        <f>_xll.SNL.Clients.Office.Excel.Functions.SPG(AA466, "SP_COUNTRY_NAME")</f>
        <v>#INVALID COMPANY ID</v>
      </c>
      <c r="AI466" t="str">
        <f>_xll.SNL.Clients.Office.Excel.Functions.SPG(AF466, "SP_COUNTRY_NAME")</f>
        <v>#INVALID COMPANY ID</v>
      </c>
      <c r="AJ466" t="s">
        <v>1202</v>
      </c>
      <c r="AK466">
        <v>5642815</v>
      </c>
      <c r="AL466" t="s">
        <v>398</v>
      </c>
      <c r="AM466" s="11">
        <v>0</v>
      </c>
      <c r="AN466" t="str">
        <f>_xll.SNL.Clients.Office.Excel.Functions.SPG(AK466, "SP_COUNTRY_NAME")</f>
        <v>Spain</v>
      </c>
      <c r="AS466" t="str">
        <f>_xll.SNL.Clients.Office.Excel.Functions.SPG(AP466, "SP_COUNTRY_NAME")</f>
        <v>#INVALID COMPANY ID</v>
      </c>
      <c r="AX466" t="str">
        <f>_xll.SNL.Clients.Office.Excel.Functions.SPG(AU466, "SP_COUNTRY_NAME")</f>
        <v>#INVALID COMPANY ID</v>
      </c>
      <c r="BC466" t="str">
        <f>_xll.SNL.Clients.Office.Excel.Functions.SPG(AZ466, "SP_COUNTRY_NAME")</f>
        <v>#INVALID COMPANY ID</v>
      </c>
      <c r="BH466" t="str">
        <f>_xll.SNL.Clients.Office.Excel.Functions.SPG(BE466, "SP_COUNTRY_NAME")</f>
        <v>#INVALID COMPANY ID</v>
      </c>
      <c r="BM466" t="str">
        <f>_xll.SNL.Clients.Office.Excel.Functions.SPG(BJ466, "SP_COUNTRY_NAME")</f>
        <v>#INVALID COMPANY ID</v>
      </c>
      <c r="BR466" t="str">
        <f>_xll.SNL.Clients.Office.Excel.Functions.SPG(BO466, "SP_COUNTRY_NAME")</f>
        <v>#INVALID COMPANY ID</v>
      </c>
      <c r="BW466" t="str">
        <f>_xll.SNL.Clients.Office.Excel.Functions.SPG(BT466, "SP_COUNTRY_NAME")</f>
        <v>#INVALID COMPANY ID</v>
      </c>
      <c r="BX466" t="s">
        <v>1855</v>
      </c>
      <c r="BY466">
        <v>4218717</v>
      </c>
      <c r="BZ466" t="s">
        <v>398</v>
      </c>
      <c r="CA466" s="11">
        <v>0</v>
      </c>
      <c r="CB466" t="str">
        <f>_xll.SNL.Clients.Office.Excel.Functions.SPG(BY466, "SP_COUNTRY_NAME")</f>
        <v>USA</v>
      </c>
      <c r="CC466" t="s">
        <v>1575</v>
      </c>
      <c r="CD466">
        <v>4140526</v>
      </c>
      <c r="CE466" t="s">
        <v>398</v>
      </c>
      <c r="CF466" s="11">
        <v>0</v>
      </c>
      <c r="CG466" t="str">
        <f>_xll.SNL.Clients.Office.Excel.Functions.SPG(CD466, "SP_COUNTRY_NAME")</f>
        <v>United Kingdom</v>
      </c>
      <c r="CH466" t="s">
        <v>1855</v>
      </c>
      <c r="CI466">
        <v>4218717</v>
      </c>
      <c r="CJ466" t="s">
        <v>398</v>
      </c>
      <c r="CK466" s="11">
        <v>0</v>
      </c>
      <c r="CL466" t="str">
        <f>_xll.SNL.Clients.Office.Excel.Functions.SPG(CI466, "SP_COUNTRY_NAME")</f>
        <v>USA</v>
      </c>
      <c r="CQ466" t="str">
        <f>_xll.SNL.Clients.Office.Excel.Functions.SPG(CN466, "SP_COUNTRY_NAME")</f>
        <v>#INVALID COMPANY ID</v>
      </c>
      <c r="CV466" t="str">
        <f>_xll.SNL.Clients.Office.Excel.Functions.SPG(CS466, "SP_COUNTRY_NAME")</f>
        <v>#INVALID COMPANY ID</v>
      </c>
      <c r="CW466" t="s">
        <v>1855</v>
      </c>
      <c r="CX466">
        <v>4218717</v>
      </c>
      <c r="CY466" t="s">
        <v>398</v>
      </c>
      <c r="CZ466" s="11">
        <v>0</v>
      </c>
      <c r="DA466" t="str">
        <f>_xll.SNL.Clients.Office.Excel.Functions.SPG(CX466, "SP_COUNTRY_NAME")</f>
        <v>USA</v>
      </c>
      <c r="DF466" t="str">
        <f>_xll.SNL.Clients.Office.Excel.Functions.SPG(DC466, "SP_COUNTRY_NAME")</f>
        <v>#INVALID COMPANY ID</v>
      </c>
      <c r="DK466" t="str">
        <f>_xll.SNL.Clients.Office.Excel.Functions.SPG(DH466, "SP_COUNTRY_NAME")</f>
        <v>#INVALID COMPANY ID</v>
      </c>
      <c r="DP466" t="str">
        <f>_xll.SNL.Clients.Office.Excel.Functions.SPG(DM466, "SP_COUNTRY_NAME")</f>
        <v>#INVALID COMPANY ID</v>
      </c>
      <c r="DU466" t="str">
        <f>_xll.SNL.Clients.Office.Excel.Functions.SPG(DR466, "SP_COUNTRY_NAME")</f>
        <v>#INVALID COMPANY ID</v>
      </c>
      <c r="DZ466" t="str">
        <f>_xll.SNL.Clients.Office.Excel.Functions.SPG(DW466, "SP_COUNTRY_NAME")</f>
        <v>#INVALID COMPANY ID</v>
      </c>
      <c r="EE466" t="str">
        <f>_xll.SNL.Clients.Office.Excel.Functions.SPG(EB466, "SP_COUNTRY_NAME")</f>
        <v>#INVALID COMPANY ID</v>
      </c>
      <c r="EF466" t="s">
        <v>795</v>
      </c>
      <c r="EG466">
        <v>117631848</v>
      </c>
      <c r="EH466" t="s">
        <v>398</v>
      </c>
      <c r="EI466" s="11">
        <v>0</v>
      </c>
      <c r="EJ466" t="str">
        <f>_xll.SNL.Clients.Office.Excel.Functions.SPG(EG466, "SP_COUNTRY_NAME")</f>
        <v>South Africa</v>
      </c>
      <c r="EO466" t="str">
        <f>_xll.SNL.Clients.Office.Excel.Functions.SPG(EL466, "SP_COUNTRY_NAME")</f>
        <v>#INVALID COMPANY ID</v>
      </c>
      <c r="ET466" t="str">
        <f>_xll.SNL.Clients.Office.Excel.Functions.SPG(EQ466, "SP_COUNTRY_NAME")</f>
        <v>#INVALID COMPANY ID</v>
      </c>
      <c r="EY466" t="str">
        <f>_xll.SNL.Clients.Office.Excel.Functions.SPG(EV466, "SP_COUNTRY_NAME")</f>
        <v>#INVALID COMPANY ID</v>
      </c>
      <c r="EZ466" t="s">
        <v>1575</v>
      </c>
      <c r="FA466">
        <v>4140526</v>
      </c>
      <c r="FB466" t="s">
        <v>398</v>
      </c>
      <c r="FC466" s="11">
        <v>0</v>
      </c>
      <c r="FD466" t="str">
        <f>_xll.SNL.Clients.Office.Excel.Functions.SPG(FA466, "SP_COUNTRY_NAME")</f>
        <v>United Kingdom</v>
      </c>
      <c r="FE466" t="s">
        <v>1575</v>
      </c>
      <c r="FF466">
        <v>4140526</v>
      </c>
      <c r="FG466" t="s">
        <v>398</v>
      </c>
      <c r="FH466" s="11">
        <v>0</v>
      </c>
      <c r="FI466" t="str">
        <f>_xll.SNL.Clients.Office.Excel.Functions.SPG(FF466, "SP_COUNTRY_NAME")</f>
        <v>United Kingdom</v>
      </c>
      <c r="FJ466" t="s">
        <v>1855</v>
      </c>
      <c r="FK466">
        <v>4218717</v>
      </c>
      <c r="FL466" t="s">
        <v>398</v>
      </c>
      <c r="FM466" s="11">
        <v>0</v>
      </c>
      <c r="FN466" t="str">
        <f>_xll.SNL.Clients.Office.Excel.Functions.SPG(FK466, "SP_COUNTRY_NAME")</f>
        <v>USA</v>
      </c>
      <c r="FS466" t="str">
        <f>_xll.SNL.Clients.Office.Excel.Functions.SPG(FP466, "SP_COUNTRY_NAME")</f>
        <v>#INVALID COMPANY ID</v>
      </c>
      <c r="FT466" t="s">
        <v>795</v>
      </c>
      <c r="FU466">
        <v>117631848</v>
      </c>
      <c r="FV466" t="s">
        <v>398</v>
      </c>
      <c r="FW466" s="11">
        <v>0</v>
      </c>
      <c r="FX466" t="str">
        <f>_xll.SNL.Clients.Office.Excel.Functions.SPG(FU466, "SP_COUNTRY_NAME")</f>
        <v>South Africa</v>
      </c>
      <c r="GC466" t="str">
        <f>_xll.SNL.Clients.Office.Excel.Functions.SPG(FZ466, "SP_COUNTRY_NAME")</f>
        <v>#INVALID COMPANY ID</v>
      </c>
      <c r="GH466" t="str">
        <f>_xll.SNL.Clients.Office.Excel.Functions.SPG(GE466, "SP_COUNTRY_NAME")</f>
        <v>#INVALID COMPANY ID</v>
      </c>
      <c r="GM466" t="str">
        <f>_xll.SNL.Clients.Office.Excel.Functions.SPG(GJ466, "SP_COUNTRY_NAME")</f>
        <v>#INVALID COMPANY ID</v>
      </c>
      <c r="GR466" t="str">
        <f>_xll.SNL.Clients.Office.Excel.Functions.SPG(GO466, "SP_COUNTRY_NAME")</f>
        <v>#INVALID COMPANY ID</v>
      </c>
      <c r="GW466" t="str">
        <f>_xll.SNL.Clients.Office.Excel.Functions.SPG(GT466, "SP_COUNTRY_NAME")</f>
        <v>#INVALID COMPANY ID</v>
      </c>
      <c r="HB466" t="str">
        <f>_xll.SNL.Clients.Office.Excel.Functions.SPG(GY466, "SP_COUNTRY_NAME")</f>
        <v>#INVALID COMPANY ID</v>
      </c>
      <c r="HC466" t="s">
        <v>1855</v>
      </c>
      <c r="HD466">
        <v>4218717</v>
      </c>
      <c r="HE466" t="s">
        <v>398</v>
      </c>
      <c r="HF466" s="11">
        <v>0</v>
      </c>
      <c r="HG466" t="str">
        <f>_xll.SNL.Clients.Office.Excel.Functions.SPG(HD466, "SP_COUNTRY_NAME")</f>
        <v>USA</v>
      </c>
      <c r="HL466" t="str">
        <f>_xll.SNL.Clients.Office.Excel.Functions.SPG(HI466, "SP_COUNTRY_NAME")</f>
        <v>#INVALID COMPANY ID</v>
      </c>
      <c r="HQ466" t="str">
        <f>_xll.SNL.Clients.Office.Excel.Functions.SPG(HN466, "SP_COUNTRY_NAME")</f>
        <v>#INVALID COMPANY ID</v>
      </c>
      <c r="HR466" t="s">
        <v>1855</v>
      </c>
      <c r="HS466">
        <v>4218717</v>
      </c>
      <c r="HT466" t="s">
        <v>398</v>
      </c>
      <c r="HU466" s="11">
        <v>0</v>
      </c>
      <c r="HV466" t="str">
        <f>_xll.SNL.Clients.Office.Excel.Functions.SPG(HS466, "SP_COUNTRY_NAME")</f>
        <v>USA</v>
      </c>
      <c r="HW466" t="s">
        <v>795</v>
      </c>
      <c r="HX466">
        <v>117631848</v>
      </c>
      <c r="HY466" t="s">
        <v>398</v>
      </c>
      <c r="HZ466" s="11">
        <v>0</v>
      </c>
      <c r="IA466" t="str">
        <f>_xll.SNL.Clients.Office.Excel.Functions.SPG(HX466, "SP_COUNTRY_NAME")</f>
        <v>South Africa</v>
      </c>
      <c r="IF466" t="str">
        <f>_xll.SNL.Clients.Office.Excel.Functions.SPG(IC466, "SP_COUNTRY_NAME")</f>
        <v>#INVALID COMPANY ID</v>
      </c>
      <c r="IK466" t="str">
        <f>_xll.SNL.Clients.Office.Excel.Functions.SPG(IH466, "SP_COUNTRY_NAME")</f>
        <v>#INVALID COMPANY ID</v>
      </c>
      <c r="IP466" t="str">
        <f>_xll.SNL.Clients.Office.Excel.Functions.SPG(IM466, "SP_COUNTRY_NAME")</f>
        <v>#INVALID COMPANY ID</v>
      </c>
      <c r="IU466" t="str">
        <f>_xll.SNL.Clients.Office.Excel.Functions.SPG(IR466, "SP_COUNTRY_NAME")</f>
        <v>#INVALID COMPANY ID</v>
      </c>
      <c r="IZ466" t="str">
        <f>_xll.SNL.Clients.Office.Excel.Functions.SPG(IW466, "SP_COUNTRY_NAME")</f>
        <v>#INVALID COMPANY ID</v>
      </c>
      <c r="JE466" t="str">
        <f>_xll.SNL.Clients.Office.Excel.Functions.SPG(JB466, "SP_COUNTRY_NAME")</f>
        <v>#INVALID COMPANY ID</v>
      </c>
      <c r="JJ466" t="str">
        <f>_xll.SNL.Clients.Office.Excel.Functions.SPG(JG466, "SP_COUNTRY_NAME")</f>
        <v>#INVALID COMPANY ID</v>
      </c>
      <c r="JK466" t="s">
        <v>1575</v>
      </c>
      <c r="JL466">
        <v>4140526</v>
      </c>
      <c r="JM466" t="s">
        <v>398</v>
      </c>
      <c r="JN466" s="11">
        <v>0</v>
      </c>
      <c r="JO466" t="str">
        <f>_xll.SNL.Clients.Office.Excel.Functions.SPG(JL466, "SP_COUNTRY_NAME")</f>
        <v>United Kingdom</v>
      </c>
      <c r="JT466" t="str">
        <f>_xll.SNL.Clients.Office.Excel.Functions.SPG(JQ466, "SP_COUNTRY_NAME")</f>
        <v>#INVALID COMPANY ID</v>
      </c>
      <c r="JY466" t="str">
        <f>_xll.SNL.Clients.Office.Excel.Functions.SPG(JV466, "SP_COUNTRY_NAME")</f>
        <v>#INVALID COMPANY ID</v>
      </c>
      <c r="JZ466" t="s">
        <v>1855</v>
      </c>
      <c r="KA466">
        <v>4218717</v>
      </c>
      <c r="KB466" t="s">
        <v>398</v>
      </c>
      <c r="KC466" s="11">
        <v>0</v>
      </c>
      <c r="KD466" t="str">
        <f>_xll.SNL.Clients.Office.Excel.Functions.SPG(KA466, "SP_COUNTRY_NAME")</f>
        <v>USA</v>
      </c>
      <c r="KI466" t="str">
        <f>_xll.SNL.Clients.Office.Excel.Functions.SPG(KF466, "SP_COUNTRY_NAME")</f>
        <v>#INVALID COMPANY ID</v>
      </c>
      <c r="KN466" t="str">
        <f>_xll.SNL.Clients.Office.Excel.Functions.SPG(KK466, "SP_COUNTRY_NAME")</f>
        <v>#INVALID COMPANY ID</v>
      </c>
    </row>
    <row r="467" spans="5:300" x14ac:dyDescent="0.35">
      <c r="E467" t="str">
        <f>_xll.SNL.Clients.Office.Excel.Functions.SPG(B467, "SP_COUNTRY_NAME")</f>
        <v>#INVALID COMPANY ID</v>
      </c>
      <c r="J467" t="str">
        <f>_xll.SNL.Clients.Office.Excel.Functions.SPG(G467, "SP_COUNTRY_NAME")</f>
        <v>#INVALID COMPANY ID</v>
      </c>
      <c r="O467" t="str">
        <f>_xll.SNL.Clients.Office.Excel.Functions.SPG(L467, "SP_COUNTRY_NAME")</f>
        <v>#INVALID COMPANY ID</v>
      </c>
      <c r="P467" t="s">
        <v>866</v>
      </c>
      <c r="Q467">
        <v>4138745</v>
      </c>
      <c r="R467" t="s">
        <v>398</v>
      </c>
      <c r="S467" s="11">
        <v>0</v>
      </c>
      <c r="T467" t="str">
        <f>_xll.SNL.Clients.Office.Excel.Functions.SPG(Q467, "SP_COUNTRY_NAME")</f>
        <v>Singapore</v>
      </c>
      <c r="Y467" t="str">
        <f>_xll.SNL.Clients.Office.Excel.Functions.SPG(V467, "SP_COUNTRY_NAME")</f>
        <v>#INVALID COMPANY ID</v>
      </c>
      <c r="AD467" t="str">
        <f>_xll.SNL.Clients.Office.Excel.Functions.SPG(AA467, "SP_COUNTRY_NAME")</f>
        <v>#INVALID COMPANY ID</v>
      </c>
      <c r="AI467" t="str">
        <f>_xll.SNL.Clients.Office.Excel.Functions.SPG(AF467, "SP_COUNTRY_NAME")</f>
        <v>#INVALID COMPANY ID</v>
      </c>
      <c r="AJ467" t="s">
        <v>866</v>
      </c>
      <c r="AK467">
        <v>4138745</v>
      </c>
      <c r="AL467" t="s">
        <v>398</v>
      </c>
      <c r="AM467" s="11">
        <v>0</v>
      </c>
      <c r="AN467" t="str">
        <f>_xll.SNL.Clients.Office.Excel.Functions.SPG(AK467, "SP_COUNTRY_NAME")</f>
        <v>Singapore</v>
      </c>
      <c r="AS467" t="str">
        <f>_xll.SNL.Clients.Office.Excel.Functions.SPG(AP467, "SP_COUNTRY_NAME")</f>
        <v>#INVALID COMPANY ID</v>
      </c>
      <c r="AX467" t="str">
        <f>_xll.SNL.Clients.Office.Excel.Functions.SPG(AU467, "SP_COUNTRY_NAME")</f>
        <v>#INVALID COMPANY ID</v>
      </c>
      <c r="BC467" t="str">
        <f>_xll.SNL.Clients.Office.Excel.Functions.SPG(AZ467, "SP_COUNTRY_NAME")</f>
        <v>#INVALID COMPANY ID</v>
      </c>
      <c r="BH467" t="str">
        <f>_xll.SNL.Clients.Office.Excel.Functions.SPG(BE467, "SP_COUNTRY_NAME")</f>
        <v>#INVALID COMPANY ID</v>
      </c>
      <c r="BM467" t="str">
        <f>_xll.SNL.Clients.Office.Excel.Functions.SPG(BJ467, "SP_COUNTRY_NAME")</f>
        <v>#INVALID COMPANY ID</v>
      </c>
      <c r="BR467" t="str">
        <f>_xll.SNL.Clients.Office.Excel.Functions.SPG(BO467, "SP_COUNTRY_NAME")</f>
        <v>#INVALID COMPANY ID</v>
      </c>
      <c r="BW467" t="str">
        <f>_xll.SNL.Clients.Office.Excel.Functions.SPG(BT467, "SP_COUNTRY_NAME")</f>
        <v>#INVALID COMPANY ID</v>
      </c>
      <c r="BX467" t="s">
        <v>1856</v>
      </c>
      <c r="BY467">
        <v>4243939</v>
      </c>
      <c r="BZ467" t="s">
        <v>398</v>
      </c>
      <c r="CA467" s="11">
        <v>0</v>
      </c>
      <c r="CB467" t="str">
        <f>_xll.SNL.Clients.Office.Excel.Functions.SPG(BY467, "SP_COUNTRY_NAME")</f>
        <v>USA</v>
      </c>
      <c r="CC467" t="s">
        <v>1576</v>
      </c>
      <c r="CD467">
        <v>4093415</v>
      </c>
      <c r="CE467" t="s">
        <v>398</v>
      </c>
      <c r="CF467" s="11">
        <v>0</v>
      </c>
      <c r="CG467" t="str">
        <f>_xll.SNL.Clients.Office.Excel.Functions.SPG(CD467, "SP_COUNTRY_NAME")</f>
        <v>USA</v>
      </c>
      <c r="CH467" t="s">
        <v>1856</v>
      </c>
      <c r="CI467">
        <v>4243939</v>
      </c>
      <c r="CJ467" t="s">
        <v>398</v>
      </c>
      <c r="CK467" s="11">
        <v>0</v>
      </c>
      <c r="CL467" t="str">
        <f>_xll.SNL.Clients.Office.Excel.Functions.SPG(CI467, "SP_COUNTRY_NAME")</f>
        <v>USA</v>
      </c>
      <c r="CQ467" t="str">
        <f>_xll.SNL.Clients.Office.Excel.Functions.SPG(CN467, "SP_COUNTRY_NAME")</f>
        <v>#INVALID COMPANY ID</v>
      </c>
      <c r="CV467" t="str">
        <f>_xll.SNL.Clients.Office.Excel.Functions.SPG(CS467, "SP_COUNTRY_NAME")</f>
        <v>#INVALID COMPANY ID</v>
      </c>
      <c r="CW467" t="s">
        <v>1856</v>
      </c>
      <c r="CX467">
        <v>4243939</v>
      </c>
      <c r="CY467" t="s">
        <v>398</v>
      </c>
      <c r="CZ467" s="11">
        <v>0</v>
      </c>
      <c r="DA467" t="str">
        <f>_xll.SNL.Clients.Office.Excel.Functions.SPG(CX467, "SP_COUNTRY_NAME")</f>
        <v>USA</v>
      </c>
      <c r="DF467" t="str">
        <f>_xll.SNL.Clients.Office.Excel.Functions.SPG(DC467, "SP_COUNTRY_NAME")</f>
        <v>#INVALID COMPANY ID</v>
      </c>
      <c r="DK467" t="str">
        <f>_xll.SNL.Clients.Office.Excel.Functions.SPG(DH467, "SP_COUNTRY_NAME")</f>
        <v>#INVALID COMPANY ID</v>
      </c>
      <c r="DP467" t="str">
        <f>_xll.SNL.Clients.Office.Excel.Functions.SPG(DM467, "SP_COUNTRY_NAME")</f>
        <v>#INVALID COMPANY ID</v>
      </c>
      <c r="DU467" t="str">
        <f>_xll.SNL.Clients.Office.Excel.Functions.SPG(DR467, "SP_COUNTRY_NAME")</f>
        <v>#INVALID COMPANY ID</v>
      </c>
      <c r="DZ467" t="str">
        <f>_xll.SNL.Clients.Office.Excel.Functions.SPG(DW467, "SP_COUNTRY_NAME")</f>
        <v>#INVALID COMPANY ID</v>
      </c>
      <c r="EE467" t="str">
        <f>_xll.SNL.Clients.Office.Excel.Functions.SPG(EB467, "SP_COUNTRY_NAME")</f>
        <v>#INVALID COMPANY ID</v>
      </c>
      <c r="EF467" t="s">
        <v>1823</v>
      </c>
      <c r="EG467">
        <v>6729481</v>
      </c>
      <c r="EH467" t="s">
        <v>398</v>
      </c>
      <c r="EI467" s="11">
        <v>0</v>
      </c>
      <c r="EJ467" t="str">
        <f>_xll.SNL.Clients.Office.Excel.Functions.SPG(EG467, "SP_COUNTRY_NAME")</f>
        <v>Germany</v>
      </c>
      <c r="EO467" t="str">
        <f>_xll.SNL.Clients.Office.Excel.Functions.SPG(EL467, "SP_COUNTRY_NAME")</f>
        <v>#INVALID COMPANY ID</v>
      </c>
      <c r="ET467" t="str">
        <f>_xll.SNL.Clients.Office.Excel.Functions.SPG(EQ467, "SP_COUNTRY_NAME")</f>
        <v>#INVALID COMPANY ID</v>
      </c>
      <c r="EY467" t="str">
        <f>_xll.SNL.Clients.Office.Excel.Functions.SPG(EV467, "SP_COUNTRY_NAME")</f>
        <v>#INVALID COMPANY ID</v>
      </c>
      <c r="EZ467" t="s">
        <v>1576</v>
      </c>
      <c r="FA467">
        <v>4093415</v>
      </c>
      <c r="FB467" t="s">
        <v>398</v>
      </c>
      <c r="FC467" s="11">
        <v>0</v>
      </c>
      <c r="FD467" t="str">
        <f>_xll.SNL.Clients.Office.Excel.Functions.SPG(FA467, "SP_COUNTRY_NAME")</f>
        <v>USA</v>
      </c>
      <c r="FE467" t="s">
        <v>1576</v>
      </c>
      <c r="FF467">
        <v>4093415</v>
      </c>
      <c r="FG467" t="s">
        <v>398</v>
      </c>
      <c r="FH467" s="11">
        <v>0</v>
      </c>
      <c r="FI467" t="str">
        <f>_xll.SNL.Clients.Office.Excel.Functions.SPG(FF467, "SP_COUNTRY_NAME")</f>
        <v>USA</v>
      </c>
      <c r="FJ467" t="s">
        <v>1856</v>
      </c>
      <c r="FK467">
        <v>4243939</v>
      </c>
      <c r="FL467" t="s">
        <v>398</v>
      </c>
      <c r="FM467" s="11">
        <v>0</v>
      </c>
      <c r="FN467" t="str">
        <f>_xll.SNL.Clients.Office.Excel.Functions.SPG(FK467, "SP_COUNTRY_NAME")</f>
        <v>USA</v>
      </c>
      <c r="FS467" t="str">
        <f>_xll.SNL.Clients.Office.Excel.Functions.SPG(FP467, "SP_COUNTRY_NAME")</f>
        <v>#INVALID COMPANY ID</v>
      </c>
      <c r="FT467" t="s">
        <v>1823</v>
      </c>
      <c r="FU467">
        <v>6729481</v>
      </c>
      <c r="FV467" t="s">
        <v>398</v>
      </c>
      <c r="FW467" s="11">
        <v>0</v>
      </c>
      <c r="FX467" t="str">
        <f>_xll.SNL.Clients.Office.Excel.Functions.SPG(FU467, "SP_COUNTRY_NAME")</f>
        <v>Germany</v>
      </c>
      <c r="GC467" t="str">
        <f>_xll.SNL.Clients.Office.Excel.Functions.SPG(FZ467, "SP_COUNTRY_NAME")</f>
        <v>#INVALID COMPANY ID</v>
      </c>
      <c r="GH467" t="str">
        <f>_xll.SNL.Clients.Office.Excel.Functions.SPG(GE467, "SP_COUNTRY_NAME")</f>
        <v>#INVALID COMPANY ID</v>
      </c>
      <c r="GM467" t="str">
        <f>_xll.SNL.Clients.Office.Excel.Functions.SPG(GJ467, "SP_COUNTRY_NAME")</f>
        <v>#INVALID COMPANY ID</v>
      </c>
      <c r="GR467" t="str">
        <f>_xll.SNL.Clients.Office.Excel.Functions.SPG(GO467, "SP_COUNTRY_NAME")</f>
        <v>#INVALID COMPANY ID</v>
      </c>
      <c r="GW467" t="str">
        <f>_xll.SNL.Clients.Office.Excel.Functions.SPG(GT467, "SP_COUNTRY_NAME")</f>
        <v>#INVALID COMPANY ID</v>
      </c>
      <c r="HB467" t="str">
        <f>_xll.SNL.Clients.Office.Excel.Functions.SPG(GY467, "SP_COUNTRY_NAME")</f>
        <v>#INVALID COMPANY ID</v>
      </c>
      <c r="HC467" t="s">
        <v>1856</v>
      </c>
      <c r="HD467">
        <v>4243939</v>
      </c>
      <c r="HE467" t="s">
        <v>398</v>
      </c>
      <c r="HF467" s="11">
        <v>0</v>
      </c>
      <c r="HG467" t="str">
        <f>_xll.SNL.Clients.Office.Excel.Functions.SPG(HD467, "SP_COUNTRY_NAME")</f>
        <v>USA</v>
      </c>
      <c r="HL467" t="str">
        <f>_xll.SNL.Clients.Office.Excel.Functions.SPG(HI467, "SP_COUNTRY_NAME")</f>
        <v>#INVALID COMPANY ID</v>
      </c>
      <c r="HQ467" t="str">
        <f>_xll.SNL.Clients.Office.Excel.Functions.SPG(HN467, "SP_COUNTRY_NAME")</f>
        <v>#INVALID COMPANY ID</v>
      </c>
      <c r="HR467" t="s">
        <v>1856</v>
      </c>
      <c r="HS467">
        <v>4243939</v>
      </c>
      <c r="HT467" t="s">
        <v>398</v>
      </c>
      <c r="HU467" s="11">
        <v>0</v>
      </c>
      <c r="HV467" t="str">
        <f>_xll.SNL.Clients.Office.Excel.Functions.SPG(HS467, "SP_COUNTRY_NAME")</f>
        <v>USA</v>
      </c>
      <c r="HW467" t="s">
        <v>1823</v>
      </c>
      <c r="HX467">
        <v>6729481</v>
      </c>
      <c r="HY467" t="s">
        <v>398</v>
      </c>
      <c r="HZ467" s="11">
        <v>0</v>
      </c>
      <c r="IA467" t="str">
        <f>_xll.SNL.Clients.Office.Excel.Functions.SPG(HX467, "SP_COUNTRY_NAME")</f>
        <v>Germany</v>
      </c>
      <c r="IF467" t="str">
        <f>_xll.SNL.Clients.Office.Excel.Functions.SPG(IC467, "SP_COUNTRY_NAME")</f>
        <v>#INVALID COMPANY ID</v>
      </c>
      <c r="IK467" t="str">
        <f>_xll.SNL.Clients.Office.Excel.Functions.SPG(IH467, "SP_COUNTRY_NAME")</f>
        <v>#INVALID COMPANY ID</v>
      </c>
      <c r="IP467" t="str">
        <f>_xll.SNL.Clients.Office.Excel.Functions.SPG(IM467, "SP_COUNTRY_NAME")</f>
        <v>#INVALID COMPANY ID</v>
      </c>
      <c r="IU467" t="str">
        <f>_xll.SNL.Clients.Office.Excel.Functions.SPG(IR467, "SP_COUNTRY_NAME")</f>
        <v>#INVALID COMPANY ID</v>
      </c>
      <c r="IZ467" t="str">
        <f>_xll.SNL.Clients.Office.Excel.Functions.SPG(IW467, "SP_COUNTRY_NAME")</f>
        <v>#INVALID COMPANY ID</v>
      </c>
      <c r="JE467" t="str">
        <f>_xll.SNL.Clients.Office.Excel.Functions.SPG(JB467, "SP_COUNTRY_NAME")</f>
        <v>#INVALID COMPANY ID</v>
      </c>
      <c r="JJ467" t="str">
        <f>_xll.SNL.Clients.Office.Excel.Functions.SPG(JG467, "SP_COUNTRY_NAME")</f>
        <v>#INVALID COMPANY ID</v>
      </c>
      <c r="JK467" t="s">
        <v>1576</v>
      </c>
      <c r="JL467">
        <v>4093415</v>
      </c>
      <c r="JM467" t="s">
        <v>398</v>
      </c>
      <c r="JN467" s="11">
        <v>0</v>
      </c>
      <c r="JO467" t="str">
        <f>_xll.SNL.Clients.Office.Excel.Functions.SPG(JL467, "SP_COUNTRY_NAME")</f>
        <v>USA</v>
      </c>
      <c r="JT467" t="str">
        <f>_xll.SNL.Clients.Office.Excel.Functions.SPG(JQ467, "SP_COUNTRY_NAME")</f>
        <v>#INVALID COMPANY ID</v>
      </c>
      <c r="JY467" t="str">
        <f>_xll.SNL.Clients.Office.Excel.Functions.SPG(JV467, "SP_COUNTRY_NAME")</f>
        <v>#INVALID COMPANY ID</v>
      </c>
      <c r="JZ467" t="s">
        <v>1856</v>
      </c>
      <c r="KA467">
        <v>4243939</v>
      </c>
      <c r="KB467" t="s">
        <v>398</v>
      </c>
      <c r="KC467" s="11">
        <v>0</v>
      </c>
      <c r="KD467" t="str">
        <f>_xll.SNL.Clients.Office.Excel.Functions.SPG(KA467, "SP_COUNTRY_NAME")</f>
        <v>USA</v>
      </c>
      <c r="KI467" t="str">
        <f>_xll.SNL.Clients.Office.Excel.Functions.SPG(KF467, "SP_COUNTRY_NAME")</f>
        <v>#INVALID COMPANY ID</v>
      </c>
      <c r="KN467" t="str">
        <f>_xll.SNL.Clients.Office.Excel.Functions.SPG(KK467, "SP_COUNTRY_NAME")</f>
        <v>#INVALID COMPANY ID</v>
      </c>
    </row>
    <row r="468" spans="5:300" x14ac:dyDescent="0.35">
      <c r="E468" t="str">
        <f>_xll.SNL.Clients.Office.Excel.Functions.SPG(B468, "SP_COUNTRY_NAME")</f>
        <v>#INVALID COMPANY ID</v>
      </c>
      <c r="J468" t="str">
        <f>_xll.SNL.Clients.Office.Excel.Functions.SPG(G468, "SP_COUNTRY_NAME")</f>
        <v>#INVALID COMPANY ID</v>
      </c>
      <c r="O468" t="str">
        <f>_xll.SNL.Clients.Office.Excel.Functions.SPG(L468, "SP_COUNTRY_NAME")</f>
        <v>#INVALID COMPANY ID</v>
      </c>
      <c r="P468" t="s">
        <v>1203</v>
      </c>
      <c r="Q468">
        <v>4417299</v>
      </c>
      <c r="R468" t="s">
        <v>398</v>
      </c>
      <c r="S468" s="11">
        <v>0</v>
      </c>
      <c r="T468" t="str">
        <f>_xll.SNL.Clients.Office.Excel.Functions.SPG(Q468, "SP_COUNTRY_NAME")</f>
        <v>Germany</v>
      </c>
      <c r="Y468" t="str">
        <f>_xll.SNL.Clients.Office.Excel.Functions.SPG(V468, "SP_COUNTRY_NAME")</f>
        <v>#INVALID COMPANY ID</v>
      </c>
      <c r="AD468" t="str">
        <f>_xll.SNL.Clients.Office.Excel.Functions.SPG(AA468, "SP_COUNTRY_NAME")</f>
        <v>#INVALID COMPANY ID</v>
      </c>
      <c r="AI468" t="str">
        <f>_xll.SNL.Clients.Office.Excel.Functions.SPG(AF468, "SP_COUNTRY_NAME")</f>
        <v>#INVALID COMPANY ID</v>
      </c>
      <c r="AJ468" t="s">
        <v>1203</v>
      </c>
      <c r="AK468">
        <v>4417299</v>
      </c>
      <c r="AL468" t="s">
        <v>398</v>
      </c>
      <c r="AM468" s="11">
        <v>0</v>
      </c>
      <c r="AN468" t="str">
        <f>_xll.SNL.Clients.Office.Excel.Functions.SPG(AK468, "SP_COUNTRY_NAME")</f>
        <v>Germany</v>
      </c>
      <c r="AS468" t="str">
        <f>_xll.SNL.Clients.Office.Excel.Functions.SPG(AP468, "SP_COUNTRY_NAME")</f>
        <v>#INVALID COMPANY ID</v>
      </c>
      <c r="AX468" t="str">
        <f>_xll.SNL.Clients.Office.Excel.Functions.SPG(AU468, "SP_COUNTRY_NAME")</f>
        <v>#INVALID COMPANY ID</v>
      </c>
      <c r="BC468" t="str">
        <f>_xll.SNL.Clients.Office.Excel.Functions.SPG(AZ468, "SP_COUNTRY_NAME")</f>
        <v>#INVALID COMPANY ID</v>
      </c>
      <c r="BH468" t="str">
        <f>_xll.SNL.Clients.Office.Excel.Functions.SPG(BE468, "SP_COUNTRY_NAME")</f>
        <v>#INVALID COMPANY ID</v>
      </c>
      <c r="BM468" t="str">
        <f>_xll.SNL.Clients.Office.Excel.Functions.SPG(BJ468, "SP_COUNTRY_NAME")</f>
        <v>#INVALID COMPANY ID</v>
      </c>
      <c r="BR468" t="str">
        <f>_xll.SNL.Clients.Office.Excel.Functions.SPG(BO468, "SP_COUNTRY_NAME")</f>
        <v>#INVALID COMPANY ID</v>
      </c>
      <c r="BW468" t="str">
        <f>_xll.SNL.Clients.Office.Excel.Functions.SPG(BT468, "SP_COUNTRY_NAME")</f>
        <v>#INVALID COMPANY ID</v>
      </c>
      <c r="BX468" t="s">
        <v>1545</v>
      </c>
      <c r="BY468">
        <v>4115833</v>
      </c>
      <c r="BZ468" t="s">
        <v>398</v>
      </c>
      <c r="CA468" s="11">
        <v>0</v>
      </c>
      <c r="CB468" t="str">
        <f>_xll.SNL.Clients.Office.Excel.Functions.SPG(BY468, "SP_COUNTRY_NAME")</f>
        <v>USA</v>
      </c>
      <c r="CC468" t="s">
        <v>1577</v>
      </c>
      <c r="CD468">
        <v>29154437</v>
      </c>
      <c r="CE468" t="s">
        <v>398</v>
      </c>
      <c r="CF468" s="11">
        <v>0</v>
      </c>
      <c r="CG468" t="str">
        <f>_xll.SNL.Clients.Office.Excel.Functions.SPG(CD468, "SP_COUNTRY_NAME")</f>
        <v>USA</v>
      </c>
      <c r="CH468" t="s">
        <v>1545</v>
      </c>
      <c r="CI468">
        <v>4115833</v>
      </c>
      <c r="CJ468" t="s">
        <v>398</v>
      </c>
      <c r="CK468" s="11">
        <v>0</v>
      </c>
      <c r="CL468" t="str">
        <f>_xll.SNL.Clients.Office.Excel.Functions.SPG(CI468, "SP_COUNTRY_NAME")</f>
        <v>USA</v>
      </c>
      <c r="CQ468" t="str">
        <f>_xll.SNL.Clients.Office.Excel.Functions.SPG(CN468, "SP_COUNTRY_NAME")</f>
        <v>#INVALID COMPANY ID</v>
      </c>
      <c r="CV468" t="str">
        <f>_xll.SNL.Clients.Office.Excel.Functions.SPG(CS468, "SP_COUNTRY_NAME")</f>
        <v>#INVALID COMPANY ID</v>
      </c>
      <c r="CW468" t="s">
        <v>1545</v>
      </c>
      <c r="CX468">
        <v>4115833</v>
      </c>
      <c r="CY468" t="s">
        <v>398</v>
      </c>
      <c r="CZ468" s="11">
        <v>0</v>
      </c>
      <c r="DA468" t="str">
        <f>_xll.SNL.Clients.Office.Excel.Functions.SPG(CX468, "SP_COUNTRY_NAME")</f>
        <v>USA</v>
      </c>
      <c r="DF468" t="str">
        <f>_xll.SNL.Clients.Office.Excel.Functions.SPG(DC468, "SP_COUNTRY_NAME")</f>
        <v>#INVALID COMPANY ID</v>
      </c>
      <c r="DK468" t="str">
        <f>_xll.SNL.Clients.Office.Excel.Functions.SPG(DH468, "SP_COUNTRY_NAME")</f>
        <v>#INVALID COMPANY ID</v>
      </c>
      <c r="DP468" t="str">
        <f>_xll.SNL.Clients.Office.Excel.Functions.SPG(DM468, "SP_COUNTRY_NAME")</f>
        <v>#INVALID COMPANY ID</v>
      </c>
      <c r="DU468" t="str">
        <f>_xll.SNL.Clients.Office.Excel.Functions.SPG(DR468, "SP_COUNTRY_NAME")</f>
        <v>#INVALID COMPANY ID</v>
      </c>
      <c r="DZ468" t="str">
        <f>_xll.SNL.Clients.Office.Excel.Functions.SPG(DW468, "SP_COUNTRY_NAME")</f>
        <v>#INVALID COMPANY ID</v>
      </c>
      <c r="EE468" t="str">
        <f>_xll.SNL.Clients.Office.Excel.Functions.SPG(EB468, "SP_COUNTRY_NAME")</f>
        <v>#INVALID COMPANY ID</v>
      </c>
      <c r="EF468" t="s">
        <v>939</v>
      </c>
      <c r="EG468">
        <v>10555876</v>
      </c>
      <c r="EH468" t="s">
        <v>398</v>
      </c>
      <c r="EI468" s="11">
        <v>0</v>
      </c>
      <c r="EJ468" t="str">
        <f>_xll.SNL.Clients.Office.Excel.Functions.SPG(EG468, "SP_COUNTRY_NAME")</f>
        <v>Spain</v>
      </c>
      <c r="EO468" t="str">
        <f>_xll.SNL.Clients.Office.Excel.Functions.SPG(EL468, "SP_COUNTRY_NAME")</f>
        <v>#INVALID COMPANY ID</v>
      </c>
      <c r="ET468" t="str">
        <f>_xll.SNL.Clients.Office.Excel.Functions.SPG(EQ468, "SP_COUNTRY_NAME")</f>
        <v>#INVALID COMPANY ID</v>
      </c>
      <c r="EY468" t="str">
        <f>_xll.SNL.Clients.Office.Excel.Functions.SPG(EV468, "SP_COUNTRY_NAME")</f>
        <v>#INVALID COMPANY ID</v>
      </c>
      <c r="EZ468" t="s">
        <v>1577</v>
      </c>
      <c r="FA468">
        <v>29154437</v>
      </c>
      <c r="FB468" t="s">
        <v>398</v>
      </c>
      <c r="FC468" s="11">
        <v>0</v>
      </c>
      <c r="FD468" t="str">
        <f>_xll.SNL.Clients.Office.Excel.Functions.SPG(FA468, "SP_COUNTRY_NAME")</f>
        <v>USA</v>
      </c>
      <c r="FE468" t="s">
        <v>1577</v>
      </c>
      <c r="FF468">
        <v>29154437</v>
      </c>
      <c r="FG468" t="s">
        <v>398</v>
      </c>
      <c r="FH468" s="11">
        <v>0</v>
      </c>
      <c r="FI468" t="str">
        <f>_xll.SNL.Clients.Office.Excel.Functions.SPG(FF468, "SP_COUNTRY_NAME")</f>
        <v>USA</v>
      </c>
      <c r="FJ468" t="s">
        <v>1545</v>
      </c>
      <c r="FK468">
        <v>4115833</v>
      </c>
      <c r="FL468" t="s">
        <v>398</v>
      </c>
      <c r="FM468" s="11">
        <v>0</v>
      </c>
      <c r="FN468" t="str">
        <f>_xll.SNL.Clients.Office.Excel.Functions.SPG(FK468, "SP_COUNTRY_NAME")</f>
        <v>USA</v>
      </c>
      <c r="FS468" t="str">
        <f>_xll.SNL.Clients.Office.Excel.Functions.SPG(FP468, "SP_COUNTRY_NAME")</f>
        <v>#INVALID COMPANY ID</v>
      </c>
      <c r="FT468" t="s">
        <v>939</v>
      </c>
      <c r="FU468">
        <v>10555876</v>
      </c>
      <c r="FV468" t="s">
        <v>398</v>
      </c>
      <c r="FW468" s="11">
        <v>0</v>
      </c>
      <c r="FX468" t="str">
        <f>_xll.SNL.Clients.Office.Excel.Functions.SPG(FU468, "SP_COUNTRY_NAME")</f>
        <v>Spain</v>
      </c>
      <c r="GC468" t="str">
        <f>_xll.SNL.Clients.Office.Excel.Functions.SPG(FZ468, "SP_COUNTRY_NAME")</f>
        <v>#INVALID COMPANY ID</v>
      </c>
      <c r="GH468" t="str">
        <f>_xll.SNL.Clients.Office.Excel.Functions.SPG(GE468, "SP_COUNTRY_NAME")</f>
        <v>#INVALID COMPANY ID</v>
      </c>
      <c r="GM468" t="str">
        <f>_xll.SNL.Clients.Office.Excel.Functions.SPG(GJ468, "SP_COUNTRY_NAME")</f>
        <v>#INVALID COMPANY ID</v>
      </c>
      <c r="GR468" t="str">
        <f>_xll.SNL.Clients.Office.Excel.Functions.SPG(GO468, "SP_COUNTRY_NAME")</f>
        <v>#INVALID COMPANY ID</v>
      </c>
      <c r="GW468" t="str">
        <f>_xll.SNL.Clients.Office.Excel.Functions.SPG(GT468, "SP_COUNTRY_NAME")</f>
        <v>#INVALID COMPANY ID</v>
      </c>
      <c r="HB468" t="str">
        <f>_xll.SNL.Clients.Office.Excel.Functions.SPG(GY468, "SP_COUNTRY_NAME")</f>
        <v>#INVALID COMPANY ID</v>
      </c>
      <c r="HC468" t="s">
        <v>1545</v>
      </c>
      <c r="HD468">
        <v>4115833</v>
      </c>
      <c r="HE468" t="s">
        <v>398</v>
      </c>
      <c r="HF468" s="11">
        <v>0</v>
      </c>
      <c r="HG468" t="str">
        <f>_xll.SNL.Clients.Office.Excel.Functions.SPG(HD468, "SP_COUNTRY_NAME")</f>
        <v>USA</v>
      </c>
      <c r="HL468" t="str">
        <f>_xll.SNL.Clients.Office.Excel.Functions.SPG(HI468, "SP_COUNTRY_NAME")</f>
        <v>#INVALID COMPANY ID</v>
      </c>
      <c r="HQ468" t="str">
        <f>_xll.SNL.Clients.Office.Excel.Functions.SPG(HN468, "SP_COUNTRY_NAME")</f>
        <v>#INVALID COMPANY ID</v>
      </c>
      <c r="HR468" t="s">
        <v>1545</v>
      </c>
      <c r="HS468">
        <v>4115833</v>
      </c>
      <c r="HT468" t="s">
        <v>398</v>
      </c>
      <c r="HU468" s="11">
        <v>0</v>
      </c>
      <c r="HV468" t="str">
        <f>_xll.SNL.Clients.Office.Excel.Functions.SPG(HS468, "SP_COUNTRY_NAME")</f>
        <v>USA</v>
      </c>
      <c r="HW468" t="s">
        <v>939</v>
      </c>
      <c r="HX468">
        <v>10555876</v>
      </c>
      <c r="HY468" t="s">
        <v>398</v>
      </c>
      <c r="HZ468" s="11">
        <v>0</v>
      </c>
      <c r="IA468" t="str">
        <f>_xll.SNL.Clients.Office.Excel.Functions.SPG(HX468, "SP_COUNTRY_NAME")</f>
        <v>Spain</v>
      </c>
      <c r="IF468" t="str">
        <f>_xll.SNL.Clients.Office.Excel.Functions.SPG(IC468, "SP_COUNTRY_NAME")</f>
        <v>#INVALID COMPANY ID</v>
      </c>
      <c r="IK468" t="str">
        <f>_xll.SNL.Clients.Office.Excel.Functions.SPG(IH468, "SP_COUNTRY_NAME")</f>
        <v>#INVALID COMPANY ID</v>
      </c>
      <c r="IP468" t="str">
        <f>_xll.SNL.Clients.Office.Excel.Functions.SPG(IM468, "SP_COUNTRY_NAME")</f>
        <v>#INVALID COMPANY ID</v>
      </c>
      <c r="IU468" t="str">
        <f>_xll.SNL.Clients.Office.Excel.Functions.SPG(IR468, "SP_COUNTRY_NAME")</f>
        <v>#INVALID COMPANY ID</v>
      </c>
      <c r="IZ468" t="str">
        <f>_xll.SNL.Clients.Office.Excel.Functions.SPG(IW468, "SP_COUNTRY_NAME")</f>
        <v>#INVALID COMPANY ID</v>
      </c>
      <c r="JE468" t="str">
        <f>_xll.SNL.Clients.Office.Excel.Functions.SPG(JB468, "SP_COUNTRY_NAME")</f>
        <v>#INVALID COMPANY ID</v>
      </c>
      <c r="JJ468" t="str">
        <f>_xll.SNL.Clients.Office.Excel.Functions.SPG(JG468, "SP_COUNTRY_NAME")</f>
        <v>#INVALID COMPANY ID</v>
      </c>
      <c r="JK468" t="s">
        <v>1577</v>
      </c>
      <c r="JL468">
        <v>29154437</v>
      </c>
      <c r="JM468" t="s">
        <v>398</v>
      </c>
      <c r="JN468" s="11">
        <v>0</v>
      </c>
      <c r="JO468" t="str">
        <f>_xll.SNL.Clients.Office.Excel.Functions.SPG(JL468, "SP_COUNTRY_NAME")</f>
        <v>USA</v>
      </c>
      <c r="JT468" t="str">
        <f>_xll.SNL.Clients.Office.Excel.Functions.SPG(JQ468, "SP_COUNTRY_NAME")</f>
        <v>#INVALID COMPANY ID</v>
      </c>
      <c r="JY468" t="str">
        <f>_xll.SNL.Clients.Office.Excel.Functions.SPG(JV468, "SP_COUNTRY_NAME")</f>
        <v>#INVALID COMPANY ID</v>
      </c>
      <c r="JZ468" t="s">
        <v>1545</v>
      </c>
      <c r="KA468">
        <v>4115833</v>
      </c>
      <c r="KB468" t="s">
        <v>398</v>
      </c>
      <c r="KC468" s="11">
        <v>0</v>
      </c>
      <c r="KD468" t="str">
        <f>_xll.SNL.Clients.Office.Excel.Functions.SPG(KA468, "SP_COUNTRY_NAME")</f>
        <v>USA</v>
      </c>
      <c r="KI468" t="str">
        <f>_xll.SNL.Clients.Office.Excel.Functions.SPG(KF468, "SP_COUNTRY_NAME")</f>
        <v>#INVALID COMPANY ID</v>
      </c>
      <c r="KN468" t="str">
        <f>_xll.SNL.Clients.Office.Excel.Functions.SPG(KK468, "SP_COUNTRY_NAME")</f>
        <v>#INVALID COMPANY ID</v>
      </c>
    </row>
    <row r="469" spans="5:300" x14ac:dyDescent="0.35">
      <c r="E469" t="str">
        <f>_xll.SNL.Clients.Office.Excel.Functions.SPG(B469, "SP_COUNTRY_NAME")</f>
        <v>#INVALID COMPANY ID</v>
      </c>
      <c r="J469" t="str">
        <f>_xll.SNL.Clients.Office.Excel.Functions.SPG(G469, "SP_COUNTRY_NAME")</f>
        <v>#INVALID COMPANY ID</v>
      </c>
      <c r="O469" t="str">
        <f>_xll.SNL.Clients.Office.Excel.Functions.SPG(L469, "SP_COUNTRY_NAME")</f>
        <v>#INVALID COMPANY ID</v>
      </c>
      <c r="P469" t="s">
        <v>909</v>
      </c>
      <c r="Q469">
        <v>4320445</v>
      </c>
      <c r="R469" t="s">
        <v>403</v>
      </c>
      <c r="S469" s="11">
        <v>0</v>
      </c>
      <c r="T469" t="str">
        <f>_xll.SNL.Clients.Office.Excel.Functions.SPG(Q469, "SP_COUNTRY_NAME")</f>
        <v>South Africa</v>
      </c>
      <c r="Y469" t="str">
        <f>_xll.SNL.Clients.Office.Excel.Functions.SPG(V469, "SP_COUNTRY_NAME")</f>
        <v>#INVALID COMPANY ID</v>
      </c>
      <c r="AD469" t="str">
        <f>_xll.SNL.Clients.Office.Excel.Functions.SPG(AA469, "SP_COUNTRY_NAME")</f>
        <v>#INVALID COMPANY ID</v>
      </c>
      <c r="AI469" t="str">
        <f>_xll.SNL.Clients.Office.Excel.Functions.SPG(AF469, "SP_COUNTRY_NAME")</f>
        <v>#INVALID COMPANY ID</v>
      </c>
      <c r="AJ469" t="s">
        <v>909</v>
      </c>
      <c r="AK469">
        <v>4320445</v>
      </c>
      <c r="AL469" t="s">
        <v>403</v>
      </c>
      <c r="AM469" s="11">
        <v>0</v>
      </c>
      <c r="AN469" t="str">
        <f>_xll.SNL.Clients.Office.Excel.Functions.SPG(AK469, "SP_COUNTRY_NAME")</f>
        <v>South Africa</v>
      </c>
      <c r="AS469" t="str">
        <f>_xll.SNL.Clients.Office.Excel.Functions.SPG(AP469, "SP_COUNTRY_NAME")</f>
        <v>#INVALID COMPANY ID</v>
      </c>
      <c r="AX469" t="str">
        <f>_xll.SNL.Clients.Office.Excel.Functions.SPG(AU469, "SP_COUNTRY_NAME")</f>
        <v>#INVALID COMPANY ID</v>
      </c>
      <c r="BC469" t="str">
        <f>_xll.SNL.Clients.Office.Excel.Functions.SPG(AZ469, "SP_COUNTRY_NAME")</f>
        <v>#INVALID COMPANY ID</v>
      </c>
      <c r="BH469" t="str">
        <f>_xll.SNL.Clients.Office.Excel.Functions.SPG(BE469, "SP_COUNTRY_NAME")</f>
        <v>#INVALID COMPANY ID</v>
      </c>
      <c r="BM469" t="str">
        <f>_xll.SNL.Clients.Office.Excel.Functions.SPG(BJ469, "SP_COUNTRY_NAME")</f>
        <v>#INVALID COMPANY ID</v>
      </c>
      <c r="BR469" t="str">
        <f>_xll.SNL.Clients.Office.Excel.Functions.SPG(BO469, "SP_COUNTRY_NAME")</f>
        <v>#INVALID COMPANY ID</v>
      </c>
      <c r="BW469" t="str">
        <f>_xll.SNL.Clients.Office.Excel.Functions.SPG(BT469, "SP_COUNTRY_NAME")</f>
        <v>#INVALID COMPANY ID</v>
      </c>
      <c r="BX469" t="s">
        <v>1857</v>
      </c>
      <c r="BY469">
        <v>5615686</v>
      </c>
      <c r="BZ469" t="s">
        <v>398</v>
      </c>
      <c r="CA469" s="11">
        <v>0</v>
      </c>
      <c r="CB469" t="str">
        <f>_xll.SNL.Clients.Office.Excel.Functions.SPG(BY469, "SP_COUNTRY_NAME")</f>
        <v>USA</v>
      </c>
      <c r="CC469" t="s">
        <v>1578</v>
      </c>
      <c r="CD469">
        <v>27723127</v>
      </c>
      <c r="CE469" t="s">
        <v>403</v>
      </c>
      <c r="CF469" s="11">
        <v>0</v>
      </c>
      <c r="CG469" t="str">
        <f>_xll.SNL.Clients.Office.Excel.Functions.SPG(CD469, "SP_COUNTRY_NAME")</f>
        <v>USA</v>
      </c>
      <c r="CH469" t="s">
        <v>1857</v>
      </c>
      <c r="CI469">
        <v>5615686</v>
      </c>
      <c r="CJ469" t="s">
        <v>398</v>
      </c>
      <c r="CK469" s="11">
        <v>0</v>
      </c>
      <c r="CL469" t="str">
        <f>_xll.SNL.Clients.Office.Excel.Functions.SPG(CI469, "SP_COUNTRY_NAME")</f>
        <v>USA</v>
      </c>
      <c r="CQ469" t="str">
        <f>_xll.SNL.Clients.Office.Excel.Functions.SPG(CN469, "SP_COUNTRY_NAME")</f>
        <v>#INVALID COMPANY ID</v>
      </c>
      <c r="CV469" t="str">
        <f>_xll.SNL.Clients.Office.Excel.Functions.SPG(CS469, "SP_COUNTRY_NAME")</f>
        <v>#INVALID COMPANY ID</v>
      </c>
      <c r="CW469" t="s">
        <v>1857</v>
      </c>
      <c r="CX469">
        <v>5615686</v>
      </c>
      <c r="CY469" t="s">
        <v>398</v>
      </c>
      <c r="CZ469" s="11">
        <v>0</v>
      </c>
      <c r="DA469" t="str">
        <f>_xll.SNL.Clients.Office.Excel.Functions.SPG(CX469, "SP_COUNTRY_NAME")</f>
        <v>USA</v>
      </c>
      <c r="DF469" t="str">
        <f>_xll.SNL.Clients.Office.Excel.Functions.SPG(DC469, "SP_COUNTRY_NAME")</f>
        <v>#INVALID COMPANY ID</v>
      </c>
      <c r="DK469" t="str">
        <f>_xll.SNL.Clients.Office.Excel.Functions.SPG(DH469, "SP_COUNTRY_NAME")</f>
        <v>#INVALID COMPANY ID</v>
      </c>
      <c r="DP469" t="str">
        <f>_xll.SNL.Clients.Office.Excel.Functions.SPG(DM469, "SP_COUNTRY_NAME")</f>
        <v>#INVALID COMPANY ID</v>
      </c>
      <c r="DU469" t="str">
        <f>_xll.SNL.Clients.Office.Excel.Functions.SPG(DR469, "SP_COUNTRY_NAME")</f>
        <v>#INVALID COMPANY ID</v>
      </c>
      <c r="DZ469" t="str">
        <f>_xll.SNL.Clients.Office.Excel.Functions.SPG(DW469, "SP_COUNTRY_NAME")</f>
        <v>#INVALID COMPANY ID</v>
      </c>
      <c r="EE469" t="str">
        <f>_xll.SNL.Clients.Office.Excel.Functions.SPG(EB469, "SP_COUNTRY_NAME")</f>
        <v>#INVALID COMPANY ID</v>
      </c>
      <c r="EF469" t="s">
        <v>1402</v>
      </c>
      <c r="EG469">
        <v>4055966</v>
      </c>
      <c r="EH469" t="s">
        <v>398</v>
      </c>
      <c r="EI469" s="11">
        <v>0</v>
      </c>
      <c r="EJ469" t="str">
        <f>_xll.SNL.Clients.Office.Excel.Functions.SPG(EG469, "SP_COUNTRY_NAME")</f>
        <v>USA</v>
      </c>
      <c r="EO469" t="str">
        <f>_xll.SNL.Clients.Office.Excel.Functions.SPG(EL469, "SP_COUNTRY_NAME")</f>
        <v>#INVALID COMPANY ID</v>
      </c>
      <c r="ET469" t="str">
        <f>_xll.SNL.Clients.Office.Excel.Functions.SPG(EQ469, "SP_COUNTRY_NAME")</f>
        <v>#INVALID COMPANY ID</v>
      </c>
      <c r="EY469" t="str">
        <f>_xll.SNL.Clients.Office.Excel.Functions.SPG(EV469, "SP_COUNTRY_NAME")</f>
        <v>#INVALID COMPANY ID</v>
      </c>
      <c r="EZ469" t="s">
        <v>1578</v>
      </c>
      <c r="FA469">
        <v>27723127</v>
      </c>
      <c r="FB469" t="s">
        <v>403</v>
      </c>
      <c r="FC469" s="11">
        <v>0</v>
      </c>
      <c r="FD469" t="str">
        <f>_xll.SNL.Clients.Office.Excel.Functions.SPG(FA469, "SP_COUNTRY_NAME")</f>
        <v>USA</v>
      </c>
      <c r="FE469" t="s">
        <v>1578</v>
      </c>
      <c r="FF469">
        <v>27723127</v>
      </c>
      <c r="FG469" t="s">
        <v>403</v>
      </c>
      <c r="FH469" s="11">
        <v>0</v>
      </c>
      <c r="FI469" t="str">
        <f>_xll.SNL.Clients.Office.Excel.Functions.SPG(FF469, "SP_COUNTRY_NAME")</f>
        <v>USA</v>
      </c>
      <c r="FJ469" t="s">
        <v>1857</v>
      </c>
      <c r="FK469">
        <v>5615686</v>
      </c>
      <c r="FL469" t="s">
        <v>398</v>
      </c>
      <c r="FM469" s="11">
        <v>0</v>
      </c>
      <c r="FN469" t="str">
        <f>_xll.SNL.Clients.Office.Excel.Functions.SPG(FK469, "SP_COUNTRY_NAME")</f>
        <v>USA</v>
      </c>
      <c r="FS469" t="str">
        <f>_xll.SNL.Clients.Office.Excel.Functions.SPG(FP469, "SP_COUNTRY_NAME")</f>
        <v>#INVALID COMPANY ID</v>
      </c>
      <c r="FT469" t="s">
        <v>1402</v>
      </c>
      <c r="FU469">
        <v>4055966</v>
      </c>
      <c r="FV469" t="s">
        <v>398</v>
      </c>
      <c r="FW469" s="11">
        <v>0</v>
      </c>
      <c r="FX469" t="str">
        <f>_xll.SNL.Clients.Office.Excel.Functions.SPG(FU469, "SP_COUNTRY_NAME")</f>
        <v>USA</v>
      </c>
      <c r="GC469" t="str">
        <f>_xll.SNL.Clients.Office.Excel.Functions.SPG(FZ469, "SP_COUNTRY_NAME")</f>
        <v>#INVALID COMPANY ID</v>
      </c>
      <c r="GH469" t="str">
        <f>_xll.SNL.Clients.Office.Excel.Functions.SPG(GE469, "SP_COUNTRY_NAME")</f>
        <v>#INVALID COMPANY ID</v>
      </c>
      <c r="GM469" t="str">
        <f>_xll.SNL.Clients.Office.Excel.Functions.SPG(GJ469, "SP_COUNTRY_NAME")</f>
        <v>#INVALID COMPANY ID</v>
      </c>
      <c r="GR469" t="str">
        <f>_xll.SNL.Clients.Office.Excel.Functions.SPG(GO469, "SP_COUNTRY_NAME")</f>
        <v>#INVALID COMPANY ID</v>
      </c>
      <c r="GW469" t="str">
        <f>_xll.SNL.Clients.Office.Excel.Functions.SPG(GT469, "SP_COUNTRY_NAME")</f>
        <v>#INVALID COMPANY ID</v>
      </c>
      <c r="HB469" t="str">
        <f>_xll.SNL.Clients.Office.Excel.Functions.SPG(GY469, "SP_COUNTRY_NAME")</f>
        <v>#INVALID COMPANY ID</v>
      </c>
      <c r="HC469" t="s">
        <v>1857</v>
      </c>
      <c r="HD469">
        <v>5615686</v>
      </c>
      <c r="HE469" t="s">
        <v>398</v>
      </c>
      <c r="HF469" s="11">
        <v>0</v>
      </c>
      <c r="HG469" t="str">
        <f>_xll.SNL.Clients.Office.Excel.Functions.SPG(HD469, "SP_COUNTRY_NAME")</f>
        <v>USA</v>
      </c>
      <c r="HL469" t="str">
        <f>_xll.SNL.Clients.Office.Excel.Functions.SPG(HI469, "SP_COUNTRY_NAME")</f>
        <v>#INVALID COMPANY ID</v>
      </c>
      <c r="HQ469" t="str">
        <f>_xll.SNL.Clients.Office.Excel.Functions.SPG(HN469, "SP_COUNTRY_NAME")</f>
        <v>#INVALID COMPANY ID</v>
      </c>
      <c r="HR469" t="s">
        <v>1857</v>
      </c>
      <c r="HS469">
        <v>5615686</v>
      </c>
      <c r="HT469" t="s">
        <v>398</v>
      </c>
      <c r="HU469" s="11">
        <v>0</v>
      </c>
      <c r="HV469" t="str">
        <f>_xll.SNL.Clients.Office.Excel.Functions.SPG(HS469, "SP_COUNTRY_NAME")</f>
        <v>USA</v>
      </c>
      <c r="HW469" t="s">
        <v>1402</v>
      </c>
      <c r="HX469">
        <v>4055966</v>
      </c>
      <c r="HY469" t="s">
        <v>398</v>
      </c>
      <c r="HZ469" s="11">
        <v>0</v>
      </c>
      <c r="IA469" t="str">
        <f>_xll.SNL.Clients.Office.Excel.Functions.SPG(HX469, "SP_COUNTRY_NAME")</f>
        <v>USA</v>
      </c>
      <c r="IF469" t="str">
        <f>_xll.SNL.Clients.Office.Excel.Functions.SPG(IC469, "SP_COUNTRY_NAME")</f>
        <v>#INVALID COMPANY ID</v>
      </c>
      <c r="IK469" t="str">
        <f>_xll.SNL.Clients.Office.Excel.Functions.SPG(IH469, "SP_COUNTRY_NAME")</f>
        <v>#INVALID COMPANY ID</v>
      </c>
      <c r="IP469" t="str">
        <f>_xll.SNL.Clients.Office.Excel.Functions.SPG(IM469, "SP_COUNTRY_NAME")</f>
        <v>#INVALID COMPANY ID</v>
      </c>
      <c r="IU469" t="str">
        <f>_xll.SNL.Clients.Office.Excel.Functions.SPG(IR469, "SP_COUNTRY_NAME")</f>
        <v>#INVALID COMPANY ID</v>
      </c>
      <c r="IZ469" t="str">
        <f>_xll.SNL.Clients.Office.Excel.Functions.SPG(IW469, "SP_COUNTRY_NAME")</f>
        <v>#INVALID COMPANY ID</v>
      </c>
      <c r="JE469" t="str">
        <f>_xll.SNL.Clients.Office.Excel.Functions.SPG(JB469, "SP_COUNTRY_NAME")</f>
        <v>#INVALID COMPANY ID</v>
      </c>
      <c r="JJ469" t="str">
        <f>_xll.SNL.Clients.Office.Excel.Functions.SPG(JG469, "SP_COUNTRY_NAME")</f>
        <v>#INVALID COMPANY ID</v>
      </c>
      <c r="JK469" t="s">
        <v>1578</v>
      </c>
      <c r="JL469">
        <v>27723127</v>
      </c>
      <c r="JM469" t="s">
        <v>403</v>
      </c>
      <c r="JN469" s="11">
        <v>0</v>
      </c>
      <c r="JO469" t="str">
        <f>_xll.SNL.Clients.Office.Excel.Functions.SPG(JL469, "SP_COUNTRY_NAME")</f>
        <v>USA</v>
      </c>
      <c r="JT469" t="str">
        <f>_xll.SNL.Clients.Office.Excel.Functions.SPG(JQ469, "SP_COUNTRY_NAME")</f>
        <v>#INVALID COMPANY ID</v>
      </c>
      <c r="JY469" t="str">
        <f>_xll.SNL.Clients.Office.Excel.Functions.SPG(JV469, "SP_COUNTRY_NAME")</f>
        <v>#INVALID COMPANY ID</v>
      </c>
      <c r="JZ469" t="s">
        <v>1857</v>
      </c>
      <c r="KA469">
        <v>5615686</v>
      </c>
      <c r="KB469" t="s">
        <v>398</v>
      </c>
      <c r="KC469" s="11">
        <v>0</v>
      </c>
      <c r="KD469" t="str">
        <f>_xll.SNL.Clients.Office.Excel.Functions.SPG(KA469, "SP_COUNTRY_NAME")</f>
        <v>USA</v>
      </c>
      <c r="KI469" t="str">
        <f>_xll.SNL.Clients.Office.Excel.Functions.SPG(KF469, "SP_COUNTRY_NAME")</f>
        <v>#INVALID COMPANY ID</v>
      </c>
      <c r="KN469" t="str">
        <f>_xll.SNL.Clients.Office.Excel.Functions.SPG(KK469, "SP_COUNTRY_NAME")</f>
        <v>#INVALID COMPANY ID</v>
      </c>
    </row>
    <row r="470" spans="5:300" x14ac:dyDescent="0.35">
      <c r="E470" t="str">
        <f>_xll.SNL.Clients.Office.Excel.Functions.SPG(B470, "SP_COUNTRY_NAME")</f>
        <v>#INVALID COMPANY ID</v>
      </c>
      <c r="J470" t="str">
        <f>_xll.SNL.Clients.Office.Excel.Functions.SPG(G470, "SP_COUNTRY_NAME")</f>
        <v>#INVALID COMPANY ID</v>
      </c>
      <c r="O470" t="str">
        <f>_xll.SNL.Clients.Office.Excel.Functions.SPG(L470, "SP_COUNTRY_NAME")</f>
        <v>#INVALID COMPANY ID</v>
      </c>
      <c r="P470" t="s">
        <v>1204</v>
      </c>
      <c r="Q470">
        <v>4119219</v>
      </c>
      <c r="R470" t="s">
        <v>398</v>
      </c>
      <c r="S470" s="11">
        <v>0</v>
      </c>
      <c r="T470" t="str">
        <f>_xll.SNL.Clients.Office.Excel.Functions.SPG(Q470, "SP_COUNTRY_NAME")</f>
        <v>USA</v>
      </c>
      <c r="Y470" t="str">
        <f>_xll.SNL.Clients.Office.Excel.Functions.SPG(V470, "SP_COUNTRY_NAME")</f>
        <v>#INVALID COMPANY ID</v>
      </c>
      <c r="AD470" t="str">
        <f>_xll.SNL.Clients.Office.Excel.Functions.SPG(AA470, "SP_COUNTRY_NAME")</f>
        <v>#INVALID COMPANY ID</v>
      </c>
      <c r="AI470" t="str">
        <f>_xll.SNL.Clients.Office.Excel.Functions.SPG(AF470, "SP_COUNTRY_NAME")</f>
        <v>#INVALID COMPANY ID</v>
      </c>
      <c r="AJ470" t="s">
        <v>1204</v>
      </c>
      <c r="AK470">
        <v>4119219</v>
      </c>
      <c r="AL470" t="s">
        <v>398</v>
      </c>
      <c r="AM470" s="11">
        <v>0</v>
      </c>
      <c r="AN470" t="str">
        <f>_xll.SNL.Clients.Office.Excel.Functions.SPG(AK470, "SP_COUNTRY_NAME")</f>
        <v>USA</v>
      </c>
      <c r="AS470" t="str">
        <f>_xll.SNL.Clients.Office.Excel.Functions.SPG(AP470, "SP_COUNTRY_NAME")</f>
        <v>#INVALID COMPANY ID</v>
      </c>
      <c r="AX470" t="str">
        <f>_xll.SNL.Clients.Office.Excel.Functions.SPG(AU470, "SP_COUNTRY_NAME")</f>
        <v>#INVALID COMPANY ID</v>
      </c>
      <c r="BC470" t="str">
        <f>_xll.SNL.Clients.Office.Excel.Functions.SPG(AZ470, "SP_COUNTRY_NAME")</f>
        <v>#INVALID COMPANY ID</v>
      </c>
      <c r="BH470" t="str">
        <f>_xll.SNL.Clients.Office.Excel.Functions.SPG(BE470, "SP_COUNTRY_NAME")</f>
        <v>#INVALID COMPANY ID</v>
      </c>
      <c r="BM470" t="str">
        <f>_xll.SNL.Clients.Office.Excel.Functions.SPG(BJ470, "SP_COUNTRY_NAME")</f>
        <v>#INVALID COMPANY ID</v>
      </c>
      <c r="BR470" t="str">
        <f>_xll.SNL.Clients.Office.Excel.Functions.SPG(BO470, "SP_COUNTRY_NAME")</f>
        <v>#INVALID COMPANY ID</v>
      </c>
      <c r="BW470" t="str">
        <f>_xll.SNL.Clients.Office.Excel.Functions.SPG(BT470, "SP_COUNTRY_NAME")</f>
        <v>#INVALID COMPANY ID</v>
      </c>
      <c r="BX470" t="s">
        <v>1858</v>
      </c>
      <c r="BY470">
        <v>28890730</v>
      </c>
      <c r="BZ470" t="s">
        <v>398</v>
      </c>
      <c r="CA470" s="11">
        <v>0</v>
      </c>
      <c r="CB470" t="str">
        <f>_xll.SNL.Clients.Office.Excel.Functions.SPG(BY470, "SP_COUNTRY_NAME")</f>
        <v>USA</v>
      </c>
      <c r="CC470" t="s">
        <v>455</v>
      </c>
      <c r="CD470">
        <v>4318598</v>
      </c>
      <c r="CE470" t="s">
        <v>398</v>
      </c>
      <c r="CF470" s="11">
        <v>0</v>
      </c>
      <c r="CG470" t="str">
        <f>_xll.SNL.Clients.Office.Excel.Functions.SPG(CD470, "SP_COUNTRY_NAME")</f>
        <v>USA</v>
      </c>
      <c r="CH470" t="s">
        <v>1858</v>
      </c>
      <c r="CI470">
        <v>28890730</v>
      </c>
      <c r="CJ470" t="s">
        <v>398</v>
      </c>
      <c r="CK470" s="11">
        <v>0</v>
      </c>
      <c r="CL470" t="str">
        <f>_xll.SNL.Clients.Office.Excel.Functions.SPG(CI470, "SP_COUNTRY_NAME")</f>
        <v>USA</v>
      </c>
      <c r="CQ470" t="str">
        <f>_xll.SNL.Clients.Office.Excel.Functions.SPG(CN470, "SP_COUNTRY_NAME")</f>
        <v>#INVALID COMPANY ID</v>
      </c>
      <c r="CV470" t="str">
        <f>_xll.SNL.Clients.Office.Excel.Functions.SPG(CS470, "SP_COUNTRY_NAME")</f>
        <v>#INVALID COMPANY ID</v>
      </c>
      <c r="CW470" t="s">
        <v>1858</v>
      </c>
      <c r="CX470">
        <v>28890730</v>
      </c>
      <c r="CY470" t="s">
        <v>398</v>
      </c>
      <c r="CZ470" s="11">
        <v>0</v>
      </c>
      <c r="DA470" t="str">
        <f>_xll.SNL.Clients.Office.Excel.Functions.SPG(CX470, "SP_COUNTRY_NAME")</f>
        <v>USA</v>
      </c>
      <c r="DF470" t="str">
        <f>_xll.SNL.Clients.Office.Excel.Functions.SPG(DC470, "SP_COUNTRY_NAME")</f>
        <v>#INVALID COMPANY ID</v>
      </c>
      <c r="DK470" t="str">
        <f>_xll.SNL.Clients.Office.Excel.Functions.SPG(DH470, "SP_COUNTRY_NAME")</f>
        <v>#INVALID COMPANY ID</v>
      </c>
      <c r="DP470" t="str">
        <f>_xll.SNL.Clients.Office.Excel.Functions.SPG(DM470, "SP_COUNTRY_NAME")</f>
        <v>#INVALID COMPANY ID</v>
      </c>
      <c r="DU470" t="str">
        <f>_xll.SNL.Clients.Office.Excel.Functions.SPG(DR470, "SP_COUNTRY_NAME")</f>
        <v>#INVALID COMPANY ID</v>
      </c>
      <c r="DZ470" t="str">
        <f>_xll.SNL.Clients.Office.Excel.Functions.SPG(DW470, "SP_COUNTRY_NAME")</f>
        <v>#INVALID COMPANY ID</v>
      </c>
      <c r="EE470" t="str">
        <f>_xll.SNL.Clients.Office.Excel.Functions.SPG(EB470, "SP_COUNTRY_NAME")</f>
        <v>#INVALID COMPANY ID</v>
      </c>
      <c r="EF470" t="s">
        <v>607</v>
      </c>
      <c r="EG470">
        <v>4153606</v>
      </c>
      <c r="EH470" t="s">
        <v>398</v>
      </c>
      <c r="EI470" s="11">
        <v>0</v>
      </c>
      <c r="EJ470" t="str">
        <f>_xll.SNL.Clients.Office.Excel.Functions.SPG(EG470, "SP_COUNTRY_NAME")</f>
        <v>USA</v>
      </c>
      <c r="EO470" t="str">
        <f>_xll.SNL.Clients.Office.Excel.Functions.SPG(EL470, "SP_COUNTRY_NAME")</f>
        <v>#INVALID COMPANY ID</v>
      </c>
      <c r="ET470" t="str">
        <f>_xll.SNL.Clients.Office.Excel.Functions.SPG(EQ470, "SP_COUNTRY_NAME")</f>
        <v>#INVALID COMPANY ID</v>
      </c>
      <c r="EY470" t="str">
        <f>_xll.SNL.Clients.Office.Excel.Functions.SPG(EV470, "SP_COUNTRY_NAME")</f>
        <v>#INVALID COMPANY ID</v>
      </c>
      <c r="EZ470" t="s">
        <v>455</v>
      </c>
      <c r="FA470">
        <v>4318598</v>
      </c>
      <c r="FB470" t="s">
        <v>398</v>
      </c>
      <c r="FC470" s="11">
        <v>0</v>
      </c>
      <c r="FD470" t="str">
        <f>_xll.SNL.Clients.Office.Excel.Functions.SPG(FA470, "SP_COUNTRY_NAME")</f>
        <v>USA</v>
      </c>
      <c r="FE470" t="s">
        <v>455</v>
      </c>
      <c r="FF470">
        <v>4318598</v>
      </c>
      <c r="FG470" t="s">
        <v>398</v>
      </c>
      <c r="FH470" s="11">
        <v>0</v>
      </c>
      <c r="FI470" t="str">
        <f>_xll.SNL.Clients.Office.Excel.Functions.SPG(FF470, "SP_COUNTRY_NAME")</f>
        <v>USA</v>
      </c>
      <c r="FJ470" t="s">
        <v>1858</v>
      </c>
      <c r="FK470">
        <v>28890730</v>
      </c>
      <c r="FL470" t="s">
        <v>398</v>
      </c>
      <c r="FM470" s="11">
        <v>0</v>
      </c>
      <c r="FN470" t="str">
        <f>_xll.SNL.Clients.Office.Excel.Functions.SPG(FK470, "SP_COUNTRY_NAME")</f>
        <v>USA</v>
      </c>
      <c r="FS470" t="str">
        <f>_xll.SNL.Clients.Office.Excel.Functions.SPG(FP470, "SP_COUNTRY_NAME")</f>
        <v>#INVALID COMPANY ID</v>
      </c>
      <c r="FT470" t="s">
        <v>607</v>
      </c>
      <c r="FU470">
        <v>4153606</v>
      </c>
      <c r="FV470" t="s">
        <v>398</v>
      </c>
      <c r="FW470" s="11">
        <v>0</v>
      </c>
      <c r="FX470" t="str">
        <f>_xll.SNL.Clients.Office.Excel.Functions.SPG(FU470, "SP_COUNTRY_NAME")</f>
        <v>USA</v>
      </c>
      <c r="GC470" t="str">
        <f>_xll.SNL.Clients.Office.Excel.Functions.SPG(FZ470, "SP_COUNTRY_NAME")</f>
        <v>#INVALID COMPANY ID</v>
      </c>
      <c r="GH470" t="str">
        <f>_xll.SNL.Clients.Office.Excel.Functions.SPG(GE470, "SP_COUNTRY_NAME")</f>
        <v>#INVALID COMPANY ID</v>
      </c>
      <c r="GM470" t="str">
        <f>_xll.SNL.Clients.Office.Excel.Functions.SPG(GJ470, "SP_COUNTRY_NAME")</f>
        <v>#INVALID COMPANY ID</v>
      </c>
      <c r="GR470" t="str">
        <f>_xll.SNL.Clients.Office.Excel.Functions.SPG(GO470, "SP_COUNTRY_NAME")</f>
        <v>#INVALID COMPANY ID</v>
      </c>
      <c r="GW470" t="str">
        <f>_xll.SNL.Clients.Office.Excel.Functions.SPG(GT470, "SP_COUNTRY_NAME")</f>
        <v>#INVALID COMPANY ID</v>
      </c>
      <c r="HB470" t="str">
        <f>_xll.SNL.Clients.Office.Excel.Functions.SPG(GY470, "SP_COUNTRY_NAME")</f>
        <v>#INVALID COMPANY ID</v>
      </c>
      <c r="HC470" t="s">
        <v>1858</v>
      </c>
      <c r="HD470">
        <v>28890730</v>
      </c>
      <c r="HE470" t="s">
        <v>398</v>
      </c>
      <c r="HF470" s="11">
        <v>0</v>
      </c>
      <c r="HG470" t="str">
        <f>_xll.SNL.Clients.Office.Excel.Functions.SPG(HD470, "SP_COUNTRY_NAME")</f>
        <v>USA</v>
      </c>
      <c r="HL470" t="str">
        <f>_xll.SNL.Clients.Office.Excel.Functions.SPG(HI470, "SP_COUNTRY_NAME")</f>
        <v>#INVALID COMPANY ID</v>
      </c>
      <c r="HQ470" t="str">
        <f>_xll.SNL.Clients.Office.Excel.Functions.SPG(HN470, "SP_COUNTRY_NAME")</f>
        <v>#INVALID COMPANY ID</v>
      </c>
      <c r="HR470" t="s">
        <v>1858</v>
      </c>
      <c r="HS470">
        <v>28890730</v>
      </c>
      <c r="HT470" t="s">
        <v>398</v>
      </c>
      <c r="HU470" s="11">
        <v>0</v>
      </c>
      <c r="HV470" t="str">
        <f>_xll.SNL.Clients.Office.Excel.Functions.SPG(HS470, "SP_COUNTRY_NAME")</f>
        <v>USA</v>
      </c>
      <c r="HW470" t="s">
        <v>607</v>
      </c>
      <c r="HX470">
        <v>4153606</v>
      </c>
      <c r="HY470" t="s">
        <v>398</v>
      </c>
      <c r="HZ470" s="11">
        <v>0</v>
      </c>
      <c r="IA470" t="str">
        <f>_xll.SNL.Clients.Office.Excel.Functions.SPG(HX470, "SP_COUNTRY_NAME")</f>
        <v>USA</v>
      </c>
      <c r="IF470" t="str">
        <f>_xll.SNL.Clients.Office.Excel.Functions.SPG(IC470, "SP_COUNTRY_NAME")</f>
        <v>#INVALID COMPANY ID</v>
      </c>
      <c r="IK470" t="str">
        <f>_xll.SNL.Clients.Office.Excel.Functions.SPG(IH470, "SP_COUNTRY_NAME")</f>
        <v>#INVALID COMPANY ID</v>
      </c>
      <c r="IP470" t="str">
        <f>_xll.SNL.Clients.Office.Excel.Functions.SPG(IM470, "SP_COUNTRY_NAME")</f>
        <v>#INVALID COMPANY ID</v>
      </c>
      <c r="IU470" t="str">
        <f>_xll.SNL.Clients.Office.Excel.Functions.SPG(IR470, "SP_COUNTRY_NAME")</f>
        <v>#INVALID COMPANY ID</v>
      </c>
      <c r="IZ470" t="str">
        <f>_xll.SNL.Clients.Office.Excel.Functions.SPG(IW470, "SP_COUNTRY_NAME")</f>
        <v>#INVALID COMPANY ID</v>
      </c>
      <c r="JE470" t="str">
        <f>_xll.SNL.Clients.Office.Excel.Functions.SPG(JB470, "SP_COUNTRY_NAME")</f>
        <v>#INVALID COMPANY ID</v>
      </c>
      <c r="JJ470" t="str">
        <f>_xll.SNL.Clients.Office.Excel.Functions.SPG(JG470, "SP_COUNTRY_NAME")</f>
        <v>#INVALID COMPANY ID</v>
      </c>
      <c r="JK470" t="s">
        <v>455</v>
      </c>
      <c r="JL470">
        <v>4318598</v>
      </c>
      <c r="JM470" t="s">
        <v>398</v>
      </c>
      <c r="JN470" s="11">
        <v>0</v>
      </c>
      <c r="JO470" t="str">
        <f>_xll.SNL.Clients.Office.Excel.Functions.SPG(JL470, "SP_COUNTRY_NAME")</f>
        <v>USA</v>
      </c>
      <c r="JT470" t="str">
        <f>_xll.SNL.Clients.Office.Excel.Functions.SPG(JQ470, "SP_COUNTRY_NAME")</f>
        <v>#INVALID COMPANY ID</v>
      </c>
      <c r="JY470" t="str">
        <f>_xll.SNL.Clients.Office.Excel.Functions.SPG(JV470, "SP_COUNTRY_NAME")</f>
        <v>#INVALID COMPANY ID</v>
      </c>
      <c r="JZ470" t="s">
        <v>1858</v>
      </c>
      <c r="KA470">
        <v>28890730</v>
      </c>
      <c r="KB470" t="s">
        <v>398</v>
      </c>
      <c r="KC470" s="11">
        <v>0</v>
      </c>
      <c r="KD470" t="str">
        <f>_xll.SNL.Clients.Office.Excel.Functions.SPG(KA470, "SP_COUNTRY_NAME")</f>
        <v>USA</v>
      </c>
      <c r="KI470" t="str">
        <f>_xll.SNL.Clients.Office.Excel.Functions.SPG(KF470, "SP_COUNTRY_NAME")</f>
        <v>#INVALID COMPANY ID</v>
      </c>
      <c r="KN470" t="str">
        <f>_xll.SNL.Clients.Office.Excel.Functions.SPG(KK470, "SP_COUNTRY_NAME")</f>
        <v>#INVALID COMPANY ID</v>
      </c>
    </row>
    <row r="471" spans="5:300" x14ac:dyDescent="0.35">
      <c r="E471" t="str">
        <f>_xll.SNL.Clients.Office.Excel.Functions.SPG(B471, "SP_COUNTRY_NAME")</f>
        <v>#INVALID COMPANY ID</v>
      </c>
      <c r="J471" t="str">
        <f>_xll.SNL.Clients.Office.Excel.Functions.SPG(G471, "SP_COUNTRY_NAME")</f>
        <v>#INVALID COMPANY ID</v>
      </c>
      <c r="O471" t="str">
        <f>_xll.SNL.Clients.Office.Excel.Functions.SPG(L471, "SP_COUNTRY_NAME")</f>
        <v>#INVALID COMPANY ID</v>
      </c>
      <c r="P471" t="s">
        <v>740</v>
      </c>
      <c r="Q471">
        <v>13084932</v>
      </c>
      <c r="R471" t="s">
        <v>398</v>
      </c>
      <c r="S471" s="11">
        <v>0</v>
      </c>
      <c r="T471" t="str">
        <f>_xll.SNL.Clients.Office.Excel.Functions.SPG(Q471, "SP_COUNTRY_NAME")</f>
        <v>South Africa</v>
      </c>
      <c r="Y471" t="str">
        <f>_xll.SNL.Clients.Office.Excel.Functions.SPG(V471, "SP_COUNTRY_NAME")</f>
        <v>#INVALID COMPANY ID</v>
      </c>
      <c r="AD471" t="str">
        <f>_xll.SNL.Clients.Office.Excel.Functions.SPG(AA471, "SP_COUNTRY_NAME")</f>
        <v>#INVALID COMPANY ID</v>
      </c>
      <c r="AI471" t="str">
        <f>_xll.SNL.Clients.Office.Excel.Functions.SPG(AF471, "SP_COUNTRY_NAME")</f>
        <v>#INVALID COMPANY ID</v>
      </c>
      <c r="AJ471" t="s">
        <v>740</v>
      </c>
      <c r="AK471">
        <v>13084932</v>
      </c>
      <c r="AL471" t="s">
        <v>398</v>
      </c>
      <c r="AM471" s="11">
        <v>0</v>
      </c>
      <c r="AN471" t="str">
        <f>_xll.SNL.Clients.Office.Excel.Functions.SPG(AK471, "SP_COUNTRY_NAME")</f>
        <v>South Africa</v>
      </c>
      <c r="AS471" t="str">
        <f>_xll.SNL.Clients.Office.Excel.Functions.SPG(AP471, "SP_COUNTRY_NAME")</f>
        <v>#INVALID COMPANY ID</v>
      </c>
      <c r="AX471" t="str">
        <f>_xll.SNL.Clients.Office.Excel.Functions.SPG(AU471, "SP_COUNTRY_NAME")</f>
        <v>#INVALID COMPANY ID</v>
      </c>
      <c r="BC471" t="str">
        <f>_xll.SNL.Clients.Office.Excel.Functions.SPG(AZ471, "SP_COUNTRY_NAME")</f>
        <v>#INVALID COMPANY ID</v>
      </c>
      <c r="BH471" t="str">
        <f>_xll.SNL.Clients.Office.Excel.Functions.SPG(BE471, "SP_COUNTRY_NAME")</f>
        <v>#INVALID COMPANY ID</v>
      </c>
      <c r="BM471" t="str">
        <f>_xll.SNL.Clients.Office.Excel.Functions.SPG(BJ471, "SP_COUNTRY_NAME")</f>
        <v>#INVALID COMPANY ID</v>
      </c>
      <c r="BR471" t="str">
        <f>_xll.SNL.Clients.Office.Excel.Functions.SPG(BO471, "SP_COUNTRY_NAME")</f>
        <v>#INVALID COMPANY ID</v>
      </c>
      <c r="BW471" t="str">
        <f>_xll.SNL.Clients.Office.Excel.Functions.SPG(BT471, "SP_COUNTRY_NAME")</f>
        <v>#INVALID COMPANY ID</v>
      </c>
      <c r="BX471" t="s">
        <v>1859</v>
      </c>
      <c r="BY471">
        <v>4560551</v>
      </c>
      <c r="BZ471" t="s">
        <v>398</v>
      </c>
      <c r="CA471" s="11">
        <v>0</v>
      </c>
      <c r="CB471" t="str">
        <f>_xll.SNL.Clients.Office.Excel.Functions.SPG(BY471, "SP_COUNTRY_NAME")</f>
        <v>USA</v>
      </c>
      <c r="CC471" t="s">
        <v>418</v>
      </c>
      <c r="CD471">
        <v>4116134</v>
      </c>
      <c r="CE471" t="s">
        <v>398</v>
      </c>
      <c r="CF471" s="11">
        <v>0</v>
      </c>
      <c r="CG471" t="str">
        <f>_xll.SNL.Clients.Office.Excel.Functions.SPG(CD471, "SP_COUNTRY_NAME")</f>
        <v>Japan</v>
      </c>
      <c r="CH471" t="s">
        <v>1859</v>
      </c>
      <c r="CI471">
        <v>4560551</v>
      </c>
      <c r="CJ471" t="s">
        <v>398</v>
      </c>
      <c r="CK471" s="11">
        <v>0</v>
      </c>
      <c r="CL471" t="str">
        <f>_xll.SNL.Clients.Office.Excel.Functions.SPG(CI471, "SP_COUNTRY_NAME")</f>
        <v>USA</v>
      </c>
      <c r="CQ471" t="str">
        <f>_xll.SNL.Clients.Office.Excel.Functions.SPG(CN471, "SP_COUNTRY_NAME")</f>
        <v>#INVALID COMPANY ID</v>
      </c>
      <c r="CV471" t="str">
        <f>_xll.SNL.Clients.Office.Excel.Functions.SPG(CS471, "SP_COUNTRY_NAME")</f>
        <v>#INVALID COMPANY ID</v>
      </c>
      <c r="CW471" t="s">
        <v>1859</v>
      </c>
      <c r="CX471">
        <v>4560551</v>
      </c>
      <c r="CY471" t="s">
        <v>398</v>
      </c>
      <c r="CZ471" s="11">
        <v>0</v>
      </c>
      <c r="DA471" t="str">
        <f>_xll.SNL.Clients.Office.Excel.Functions.SPG(CX471, "SP_COUNTRY_NAME")</f>
        <v>USA</v>
      </c>
      <c r="DF471" t="str">
        <f>_xll.SNL.Clients.Office.Excel.Functions.SPG(DC471, "SP_COUNTRY_NAME")</f>
        <v>#INVALID COMPANY ID</v>
      </c>
      <c r="DK471" t="str">
        <f>_xll.SNL.Clients.Office.Excel.Functions.SPG(DH471, "SP_COUNTRY_NAME")</f>
        <v>#INVALID COMPANY ID</v>
      </c>
      <c r="DP471" t="str">
        <f>_xll.SNL.Clients.Office.Excel.Functions.SPG(DM471, "SP_COUNTRY_NAME")</f>
        <v>#INVALID COMPANY ID</v>
      </c>
      <c r="DU471" t="str">
        <f>_xll.SNL.Clients.Office.Excel.Functions.SPG(DR471, "SP_COUNTRY_NAME")</f>
        <v>#INVALID COMPANY ID</v>
      </c>
      <c r="DZ471" t="str">
        <f>_xll.SNL.Clients.Office.Excel.Functions.SPG(DW471, "SP_COUNTRY_NAME")</f>
        <v>#INVALID COMPANY ID</v>
      </c>
      <c r="EE471" t="str">
        <f>_xll.SNL.Clients.Office.Excel.Functions.SPG(EB471, "SP_COUNTRY_NAME")</f>
        <v>#INVALID COMPANY ID</v>
      </c>
      <c r="EF471" t="s">
        <v>763</v>
      </c>
      <c r="EG471">
        <v>133709120</v>
      </c>
      <c r="EH471" t="s">
        <v>398</v>
      </c>
      <c r="EI471" s="11">
        <v>0</v>
      </c>
      <c r="EJ471" t="str">
        <f>_xll.SNL.Clients.Office.Excel.Functions.SPG(EG471, "SP_COUNTRY_NAME")</f>
        <v>#INVALID COMPANY ID</v>
      </c>
      <c r="EO471" t="str">
        <f>_xll.SNL.Clients.Office.Excel.Functions.SPG(EL471, "SP_COUNTRY_NAME")</f>
        <v>#INVALID COMPANY ID</v>
      </c>
      <c r="ET471" t="str">
        <f>_xll.SNL.Clients.Office.Excel.Functions.SPG(EQ471, "SP_COUNTRY_NAME")</f>
        <v>#INVALID COMPANY ID</v>
      </c>
      <c r="EY471" t="str">
        <f>_xll.SNL.Clients.Office.Excel.Functions.SPG(EV471, "SP_COUNTRY_NAME")</f>
        <v>#INVALID COMPANY ID</v>
      </c>
      <c r="EZ471" t="s">
        <v>418</v>
      </c>
      <c r="FA471">
        <v>4116134</v>
      </c>
      <c r="FB471" t="s">
        <v>398</v>
      </c>
      <c r="FC471" s="11">
        <v>0</v>
      </c>
      <c r="FD471" t="str">
        <f>_xll.SNL.Clients.Office.Excel.Functions.SPG(FA471, "SP_COUNTRY_NAME")</f>
        <v>Japan</v>
      </c>
      <c r="FE471" t="s">
        <v>418</v>
      </c>
      <c r="FF471">
        <v>4116134</v>
      </c>
      <c r="FG471" t="s">
        <v>398</v>
      </c>
      <c r="FH471" s="11">
        <v>0</v>
      </c>
      <c r="FI471" t="str">
        <f>_xll.SNL.Clients.Office.Excel.Functions.SPG(FF471, "SP_COUNTRY_NAME")</f>
        <v>Japan</v>
      </c>
      <c r="FJ471" t="s">
        <v>1859</v>
      </c>
      <c r="FK471">
        <v>4560551</v>
      </c>
      <c r="FL471" t="s">
        <v>398</v>
      </c>
      <c r="FM471" s="11">
        <v>0</v>
      </c>
      <c r="FN471" t="str">
        <f>_xll.SNL.Clients.Office.Excel.Functions.SPG(FK471, "SP_COUNTRY_NAME")</f>
        <v>USA</v>
      </c>
      <c r="FS471" t="str">
        <f>_xll.SNL.Clients.Office.Excel.Functions.SPG(FP471, "SP_COUNTRY_NAME")</f>
        <v>#INVALID COMPANY ID</v>
      </c>
      <c r="FT471" t="s">
        <v>763</v>
      </c>
      <c r="FU471">
        <v>133709120</v>
      </c>
      <c r="FV471" t="s">
        <v>398</v>
      </c>
      <c r="FW471" s="11">
        <v>0</v>
      </c>
      <c r="FX471" t="str">
        <f>_xll.SNL.Clients.Office.Excel.Functions.SPG(FU471, "SP_COUNTRY_NAME")</f>
        <v>#INVALID COMPANY ID</v>
      </c>
      <c r="GC471" t="str">
        <f>_xll.SNL.Clients.Office.Excel.Functions.SPG(FZ471, "SP_COUNTRY_NAME")</f>
        <v>#INVALID COMPANY ID</v>
      </c>
      <c r="GH471" t="str">
        <f>_xll.SNL.Clients.Office.Excel.Functions.SPG(GE471, "SP_COUNTRY_NAME")</f>
        <v>#INVALID COMPANY ID</v>
      </c>
      <c r="GM471" t="str">
        <f>_xll.SNL.Clients.Office.Excel.Functions.SPG(GJ471, "SP_COUNTRY_NAME")</f>
        <v>#INVALID COMPANY ID</v>
      </c>
      <c r="GR471" t="str">
        <f>_xll.SNL.Clients.Office.Excel.Functions.SPG(GO471, "SP_COUNTRY_NAME")</f>
        <v>#INVALID COMPANY ID</v>
      </c>
      <c r="GW471" t="str">
        <f>_xll.SNL.Clients.Office.Excel.Functions.SPG(GT471, "SP_COUNTRY_NAME")</f>
        <v>#INVALID COMPANY ID</v>
      </c>
      <c r="HB471" t="str">
        <f>_xll.SNL.Clients.Office.Excel.Functions.SPG(GY471, "SP_COUNTRY_NAME")</f>
        <v>#INVALID COMPANY ID</v>
      </c>
      <c r="HC471" t="s">
        <v>1859</v>
      </c>
      <c r="HD471">
        <v>4560551</v>
      </c>
      <c r="HE471" t="s">
        <v>398</v>
      </c>
      <c r="HF471" s="11">
        <v>0</v>
      </c>
      <c r="HG471" t="str">
        <f>_xll.SNL.Clients.Office.Excel.Functions.SPG(HD471, "SP_COUNTRY_NAME")</f>
        <v>USA</v>
      </c>
      <c r="HL471" t="str">
        <f>_xll.SNL.Clients.Office.Excel.Functions.SPG(HI471, "SP_COUNTRY_NAME")</f>
        <v>#INVALID COMPANY ID</v>
      </c>
      <c r="HQ471" t="str">
        <f>_xll.SNL.Clients.Office.Excel.Functions.SPG(HN471, "SP_COUNTRY_NAME")</f>
        <v>#INVALID COMPANY ID</v>
      </c>
      <c r="HR471" t="s">
        <v>1859</v>
      </c>
      <c r="HS471">
        <v>4560551</v>
      </c>
      <c r="HT471" t="s">
        <v>398</v>
      </c>
      <c r="HU471" s="11">
        <v>0</v>
      </c>
      <c r="HV471" t="str">
        <f>_xll.SNL.Clients.Office.Excel.Functions.SPG(HS471, "SP_COUNTRY_NAME")</f>
        <v>USA</v>
      </c>
      <c r="HW471" t="s">
        <v>763</v>
      </c>
      <c r="HX471">
        <v>133709120</v>
      </c>
      <c r="HY471" t="s">
        <v>398</v>
      </c>
      <c r="HZ471" s="11">
        <v>0</v>
      </c>
      <c r="IA471" t="str">
        <f>_xll.SNL.Clients.Office.Excel.Functions.SPG(HX471, "SP_COUNTRY_NAME")</f>
        <v>#INVALID COMPANY ID</v>
      </c>
      <c r="IF471" t="str">
        <f>_xll.SNL.Clients.Office.Excel.Functions.SPG(IC471, "SP_COUNTRY_NAME")</f>
        <v>#INVALID COMPANY ID</v>
      </c>
      <c r="IK471" t="str">
        <f>_xll.SNL.Clients.Office.Excel.Functions.SPG(IH471, "SP_COUNTRY_NAME")</f>
        <v>#INVALID COMPANY ID</v>
      </c>
      <c r="IP471" t="str">
        <f>_xll.SNL.Clients.Office.Excel.Functions.SPG(IM471, "SP_COUNTRY_NAME")</f>
        <v>#INVALID COMPANY ID</v>
      </c>
      <c r="IU471" t="str">
        <f>_xll.SNL.Clients.Office.Excel.Functions.SPG(IR471, "SP_COUNTRY_NAME")</f>
        <v>#INVALID COMPANY ID</v>
      </c>
      <c r="IZ471" t="str">
        <f>_xll.SNL.Clients.Office.Excel.Functions.SPG(IW471, "SP_COUNTRY_NAME")</f>
        <v>#INVALID COMPANY ID</v>
      </c>
      <c r="JE471" t="str">
        <f>_xll.SNL.Clients.Office.Excel.Functions.SPG(JB471, "SP_COUNTRY_NAME")</f>
        <v>#INVALID COMPANY ID</v>
      </c>
      <c r="JJ471" t="str">
        <f>_xll.SNL.Clients.Office.Excel.Functions.SPG(JG471, "SP_COUNTRY_NAME")</f>
        <v>#INVALID COMPANY ID</v>
      </c>
      <c r="JK471" t="s">
        <v>418</v>
      </c>
      <c r="JL471">
        <v>4116134</v>
      </c>
      <c r="JM471" t="s">
        <v>398</v>
      </c>
      <c r="JN471" s="11">
        <v>0</v>
      </c>
      <c r="JO471" t="str">
        <f>_xll.SNL.Clients.Office.Excel.Functions.SPG(JL471, "SP_COUNTRY_NAME")</f>
        <v>Japan</v>
      </c>
      <c r="JT471" t="str">
        <f>_xll.SNL.Clients.Office.Excel.Functions.SPG(JQ471, "SP_COUNTRY_NAME")</f>
        <v>#INVALID COMPANY ID</v>
      </c>
      <c r="JY471" t="str">
        <f>_xll.SNL.Clients.Office.Excel.Functions.SPG(JV471, "SP_COUNTRY_NAME")</f>
        <v>#INVALID COMPANY ID</v>
      </c>
      <c r="JZ471" t="s">
        <v>1859</v>
      </c>
      <c r="KA471">
        <v>4560551</v>
      </c>
      <c r="KB471" t="s">
        <v>398</v>
      </c>
      <c r="KC471" s="11">
        <v>0</v>
      </c>
      <c r="KD471" t="str">
        <f>_xll.SNL.Clients.Office.Excel.Functions.SPG(KA471, "SP_COUNTRY_NAME")</f>
        <v>USA</v>
      </c>
      <c r="KI471" t="str">
        <f>_xll.SNL.Clients.Office.Excel.Functions.SPG(KF471, "SP_COUNTRY_NAME")</f>
        <v>#INVALID COMPANY ID</v>
      </c>
      <c r="KN471" t="str">
        <f>_xll.SNL.Clients.Office.Excel.Functions.SPG(KK471, "SP_COUNTRY_NAME")</f>
        <v>#INVALID COMPANY ID</v>
      </c>
    </row>
    <row r="472" spans="5:300" x14ac:dyDescent="0.35">
      <c r="E472" t="str">
        <f>_xll.SNL.Clients.Office.Excel.Functions.SPG(B472, "SP_COUNTRY_NAME")</f>
        <v>#INVALID COMPANY ID</v>
      </c>
      <c r="J472" t="str">
        <f>_xll.SNL.Clients.Office.Excel.Functions.SPG(G472, "SP_COUNTRY_NAME")</f>
        <v>#INVALID COMPANY ID</v>
      </c>
      <c r="O472" t="str">
        <f>_xll.SNL.Clients.Office.Excel.Functions.SPG(L472, "SP_COUNTRY_NAME")</f>
        <v>#INVALID COMPANY ID</v>
      </c>
      <c r="P472" t="s">
        <v>756</v>
      </c>
      <c r="Q472">
        <v>5852466</v>
      </c>
      <c r="R472" t="s">
        <v>398</v>
      </c>
      <c r="S472" s="11">
        <v>0</v>
      </c>
      <c r="T472" t="str">
        <f>_xll.SNL.Clients.Office.Excel.Functions.SPG(Q472, "SP_COUNTRY_NAME")</f>
        <v>South Africa</v>
      </c>
      <c r="Y472" t="str">
        <f>_xll.SNL.Clients.Office.Excel.Functions.SPG(V472, "SP_COUNTRY_NAME")</f>
        <v>#INVALID COMPANY ID</v>
      </c>
      <c r="AD472" t="str">
        <f>_xll.SNL.Clients.Office.Excel.Functions.SPG(AA472, "SP_COUNTRY_NAME")</f>
        <v>#INVALID COMPANY ID</v>
      </c>
      <c r="AI472" t="str">
        <f>_xll.SNL.Clients.Office.Excel.Functions.SPG(AF472, "SP_COUNTRY_NAME")</f>
        <v>#INVALID COMPANY ID</v>
      </c>
      <c r="AJ472" t="s">
        <v>756</v>
      </c>
      <c r="AK472">
        <v>5852466</v>
      </c>
      <c r="AL472" t="s">
        <v>398</v>
      </c>
      <c r="AM472" s="11">
        <v>0</v>
      </c>
      <c r="AN472" t="str">
        <f>_xll.SNL.Clients.Office.Excel.Functions.SPG(AK472, "SP_COUNTRY_NAME")</f>
        <v>South Africa</v>
      </c>
      <c r="AS472" t="str">
        <f>_xll.SNL.Clients.Office.Excel.Functions.SPG(AP472, "SP_COUNTRY_NAME")</f>
        <v>#INVALID COMPANY ID</v>
      </c>
      <c r="AX472" t="str">
        <f>_xll.SNL.Clients.Office.Excel.Functions.SPG(AU472, "SP_COUNTRY_NAME")</f>
        <v>#INVALID COMPANY ID</v>
      </c>
      <c r="BC472" t="str">
        <f>_xll.SNL.Clients.Office.Excel.Functions.SPG(AZ472, "SP_COUNTRY_NAME")</f>
        <v>#INVALID COMPANY ID</v>
      </c>
      <c r="BH472" t="str">
        <f>_xll.SNL.Clients.Office.Excel.Functions.SPG(BE472, "SP_COUNTRY_NAME")</f>
        <v>#INVALID COMPANY ID</v>
      </c>
      <c r="BM472" t="str">
        <f>_xll.SNL.Clients.Office.Excel.Functions.SPG(BJ472, "SP_COUNTRY_NAME")</f>
        <v>#INVALID COMPANY ID</v>
      </c>
      <c r="BR472" t="str">
        <f>_xll.SNL.Clients.Office.Excel.Functions.SPG(BO472, "SP_COUNTRY_NAME")</f>
        <v>#INVALID COMPANY ID</v>
      </c>
      <c r="BW472" t="str">
        <f>_xll.SNL.Clients.Office.Excel.Functions.SPG(BT472, "SP_COUNTRY_NAME")</f>
        <v>#INVALID COMPANY ID</v>
      </c>
      <c r="BX472" t="s">
        <v>1860</v>
      </c>
      <c r="BY472">
        <v>4115828</v>
      </c>
      <c r="BZ472" t="s">
        <v>398</v>
      </c>
      <c r="CA472" s="11">
        <v>0</v>
      </c>
      <c r="CB472" t="str">
        <f>_xll.SNL.Clients.Office.Excel.Functions.SPG(BY472, "SP_COUNTRY_NAME")</f>
        <v>USA</v>
      </c>
      <c r="CC472" t="s">
        <v>1579</v>
      </c>
      <c r="CD472">
        <v>4204108</v>
      </c>
      <c r="CE472" t="s">
        <v>398</v>
      </c>
      <c r="CF472" s="11">
        <v>0</v>
      </c>
      <c r="CG472" t="str">
        <f>_xll.SNL.Clients.Office.Excel.Functions.SPG(CD472, "SP_COUNTRY_NAME")</f>
        <v>USA</v>
      </c>
      <c r="CH472" t="s">
        <v>1860</v>
      </c>
      <c r="CI472">
        <v>4115828</v>
      </c>
      <c r="CJ472" t="s">
        <v>398</v>
      </c>
      <c r="CK472" s="11">
        <v>0</v>
      </c>
      <c r="CL472" t="str">
        <f>_xll.SNL.Clients.Office.Excel.Functions.SPG(CI472, "SP_COUNTRY_NAME")</f>
        <v>USA</v>
      </c>
      <c r="CQ472" t="str">
        <f>_xll.SNL.Clients.Office.Excel.Functions.SPG(CN472, "SP_COUNTRY_NAME")</f>
        <v>#INVALID COMPANY ID</v>
      </c>
      <c r="CV472" t="str">
        <f>_xll.SNL.Clients.Office.Excel.Functions.SPG(CS472, "SP_COUNTRY_NAME")</f>
        <v>#INVALID COMPANY ID</v>
      </c>
      <c r="CW472" t="s">
        <v>1860</v>
      </c>
      <c r="CX472">
        <v>4115828</v>
      </c>
      <c r="CY472" t="s">
        <v>398</v>
      </c>
      <c r="CZ472" s="11">
        <v>0</v>
      </c>
      <c r="DA472" t="str">
        <f>_xll.SNL.Clients.Office.Excel.Functions.SPG(CX472, "SP_COUNTRY_NAME")</f>
        <v>USA</v>
      </c>
      <c r="DF472" t="str">
        <f>_xll.SNL.Clients.Office.Excel.Functions.SPG(DC472, "SP_COUNTRY_NAME")</f>
        <v>#INVALID COMPANY ID</v>
      </c>
      <c r="DK472" t="str">
        <f>_xll.SNL.Clients.Office.Excel.Functions.SPG(DH472, "SP_COUNTRY_NAME")</f>
        <v>#INVALID COMPANY ID</v>
      </c>
      <c r="DP472" t="str">
        <f>_xll.SNL.Clients.Office.Excel.Functions.SPG(DM472, "SP_COUNTRY_NAME")</f>
        <v>#INVALID COMPANY ID</v>
      </c>
      <c r="DU472" t="str">
        <f>_xll.SNL.Clients.Office.Excel.Functions.SPG(DR472, "SP_COUNTRY_NAME")</f>
        <v>#INVALID COMPANY ID</v>
      </c>
      <c r="DZ472" t="str">
        <f>_xll.SNL.Clients.Office.Excel.Functions.SPG(DW472, "SP_COUNTRY_NAME")</f>
        <v>#INVALID COMPANY ID</v>
      </c>
      <c r="EE472" t="str">
        <f>_xll.SNL.Clients.Office.Excel.Functions.SPG(EB472, "SP_COUNTRY_NAME")</f>
        <v>#INVALID COMPANY ID</v>
      </c>
      <c r="EF472" t="s">
        <v>902</v>
      </c>
      <c r="EG472">
        <v>29536489</v>
      </c>
      <c r="EH472" t="s">
        <v>398</v>
      </c>
      <c r="EI472" s="11">
        <v>0</v>
      </c>
      <c r="EJ472" t="str">
        <f>_xll.SNL.Clients.Office.Excel.Functions.SPG(EG472, "SP_COUNTRY_NAME")</f>
        <v>#INVALID COMPANY ID</v>
      </c>
      <c r="EO472" t="str">
        <f>_xll.SNL.Clients.Office.Excel.Functions.SPG(EL472, "SP_COUNTRY_NAME")</f>
        <v>#INVALID COMPANY ID</v>
      </c>
      <c r="ET472" t="str">
        <f>_xll.SNL.Clients.Office.Excel.Functions.SPG(EQ472, "SP_COUNTRY_NAME")</f>
        <v>#INVALID COMPANY ID</v>
      </c>
      <c r="EY472" t="str">
        <f>_xll.SNL.Clients.Office.Excel.Functions.SPG(EV472, "SP_COUNTRY_NAME")</f>
        <v>#INVALID COMPANY ID</v>
      </c>
      <c r="EZ472" t="s">
        <v>1579</v>
      </c>
      <c r="FA472">
        <v>4204108</v>
      </c>
      <c r="FB472" t="s">
        <v>398</v>
      </c>
      <c r="FC472" s="11">
        <v>0</v>
      </c>
      <c r="FD472" t="str">
        <f>_xll.SNL.Clients.Office.Excel.Functions.SPG(FA472, "SP_COUNTRY_NAME")</f>
        <v>USA</v>
      </c>
      <c r="FE472" t="s">
        <v>1579</v>
      </c>
      <c r="FF472">
        <v>4204108</v>
      </c>
      <c r="FG472" t="s">
        <v>398</v>
      </c>
      <c r="FH472" s="11">
        <v>0</v>
      </c>
      <c r="FI472" t="str">
        <f>_xll.SNL.Clients.Office.Excel.Functions.SPG(FF472, "SP_COUNTRY_NAME")</f>
        <v>USA</v>
      </c>
      <c r="FJ472" t="s">
        <v>1860</v>
      </c>
      <c r="FK472">
        <v>4115828</v>
      </c>
      <c r="FL472" t="s">
        <v>398</v>
      </c>
      <c r="FM472" s="11">
        <v>0</v>
      </c>
      <c r="FN472" t="str">
        <f>_xll.SNL.Clients.Office.Excel.Functions.SPG(FK472, "SP_COUNTRY_NAME")</f>
        <v>USA</v>
      </c>
      <c r="FS472" t="str">
        <f>_xll.SNL.Clients.Office.Excel.Functions.SPG(FP472, "SP_COUNTRY_NAME")</f>
        <v>#INVALID COMPANY ID</v>
      </c>
      <c r="FT472" t="s">
        <v>902</v>
      </c>
      <c r="FU472">
        <v>29536489</v>
      </c>
      <c r="FV472" t="s">
        <v>398</v>
      </c>
      <c r="FW472" s="11">
        <v>0</v>
      </c>
      <c r="FX472" t="str">
        <f>_xll.SNL.Clients.Office.Excel.Functions.SPG(FU472, "SP_COUNTRY_NAME")</f>
        <v>#INVALID COMPANY ID</v>
      </c>
      <c r="GC472" t="str">
        <f>_xll.SNL.Clients.Office.Excel.Functions.SPG(FZ472, "SP_COUNTRY_NAME")</f>
        <v>#INVALID COMPANY ID</v>
      </c>
      <c r="GH472" t="str">
        <f>_xll.SNL.Clients.Office.Excel.Functions.SPG(GE472, "SP_COUNTRY_NAME")</f>
        <v>#INVALID COMPANY ID</v>
      </c>
      <c r="GM472" t="str">
        <f>_xll.SNL.Clients.Office.Excel.Functions.SPG(GJ472, "SP_COUNTRY_NAME")</f>
        <v>#INVALID COMPANY ID</v>
      </c>
      <c r="GR472" t="str">
        <f>_xll.SNL.Clients.Office.Excel.Functions.SPG(GO472, "SP_COUNTRY_NAME")</f>
        <v>#INVALID COMPANY ID</v>
      </c>
      <c r="GW472" t="str">
        <f>_xll.SNL.Clients.Office.Excel.Functions.SPG(GT472, "SP_COUNTRY_NAME")</f>
        <v>#INVALID COMPANY ID</v>
      </c>
      <c r="HB472" t="str">
        <f>_xll.SNL.Clients.Office.Excel.Functions.SPG(GY472, "SP_COUNTRY_NAME")</f>
        <v>#INVALID COMPANY ID</v>
      </c>
      <c r="HC472" t="s">
        <v>1860</v>
      </c>
      <c r="HD472">
        <v>4115828</v>
      </c>
      <c r="HE472" t="s">
        <v>398</v>
      </c>
      <c r="HF472" s="11">
        <v>0</v>
      </c>
      <c r="HG472" t="str">
        <f>_xll.SNL.Clients.Office.Excel.Functions.SPG(HD472, "SP_COUNTRY_NAME")</f>
        <v>USA</v>
      </c>
      <c r="HL472" t="str">
        <f>_xll.SNL.Clients.Office.Excel.Functions.SPG(HI472, "SP_COUNTRY_NAME")</f>
        <v>#INVALID COMPANY ID</v>
      </c>
      <c r="HQ472" t="str">
        <f>_xll.SNL.Clients.Office.Excel.Functions.SPG(HN472, "SP_COUNTRY_NAME")</f>
        <v>#INVALID COMPANY ID</v>
      </c>
      <c r="HR472" t="s">
        <v>1860</v>
      </c>
      <c r="HS472">
        <v>4115828</v>
      </c>
      <c r="HT472" t="s">
        <v>398</v>
      </c>
      <c r="HU472" s="11">
        <v>0</v>
      </c>
      <c r="HV472" t="str">
        <f>_xll.SNL.Clients.Office.Excel.Functions.SPG(HS472, "SP_COUNTRY_NAME")</f>
        <v>USA</v>
      </c>
      <c r="HW472" t="s">
        <v>902</v>
      </c>
      <c r="HX472">
        <v>29536489</v>
      </c>
      <c r="HY472" t="s">
        <v>398</v>
      </c>
      <c r="HZ472" s="11">
        <v>0</v>
      </c>
      <c r="IA472" t="str">
        <f>_xll.SNL.Clients.Office.Excel.Functions.SPG(HX472, "SP_COUNTRY_NAME")</f>
        <v>#INVALID COMPANY ID</v>
      </c>
      <c r="IF472" t="str">
        <f>_xll.SNL.Clients.Office.Excel.Functions.SPG(IC472, "SP_COUNTRY_NAME")</f>
        <v>#INVALID COMPANY ID</v>
      </c>
      <c r="IK472" t="str">
        <f>_xll.SNL.Clients.Office.Excel.Functions.SPG(IH472, "SP_COUNTRY_NAME")</f>
        <v>#INVALID COMPANY ID</v>
      </c>
      <c r="IP472" t="str">
        <f>_xll.SNL.Clients.Office.Excel.Functions.SPG(IM472, "SP_COUNTRY_NAME")</f>
        <v>#INVALID COMPANY ID</v>
      </c>
      <c r="IU472" t="str">
        <f>_xll.SNL.Clients.Office.Excel.Functions.SPG(IR472, "SP_COUNTRY_NAME")</f>
        <v>#INVALID COMPANY ID</v>
      </c>
      <c r="IZ472" t="str">
        <f>_xll.SNL.Clients.Office.Excel.Functions.SPG(IW472, "SP_COUNTRY_NAME")</f>
        <v>#INVALID COMPANY ID</v>
      </c>
      <c r="JE472" t="str">
        <f>_xll.SNL.Clients.Office.Excel.Functions.SPG(JB472, "SP_COUNTRY_NAME")</f>
        <v>#INVALID COMPANY ID</v>
      </c>
      <c r="JJ472" t="str">
        <f>_xll.SNL.Clients.Office.Excel.Functions.SPG(JG472, "SP_COUNTRY_NAME")</f>
        <v>#INVALID COMPANY ID</v>
      </c>
      <c r="JK472" t="s">
        <v>1579</v>
      </c>
      <c r="JL472">
        <v>4204108</v>
      </c>
      <c r="JM472" t="s">
        <v>398</v>
      </c>
      <c r="JN472" s="11">
        <v>0</v>
      </c>
      <c r="JO472" t="str">
        <f>_xll.SNL.Clients.Office.Excel.Functions.SPG(JL472, "SP_COUNTRY_NAME")</f>
        <v>USA</v>
      </c>
      <c r="JT472" t="str">
        <f>_xll.SNL.Clients.Office.Excel.Functions.SPG(JQ472, "SP_COUNTRY_NAME")</f>
        <v>#INVALID COMPANY ID</v>
      </c>
      <c r="JY472" t="str">
        <f>_xll.SNL.Clients.Office.Excel.Functions.SPG(JV472, "SP_COUNTRY_NAME")</f>
        <v>#INVALID COMPANY ID</v>
      </c>
      <c r="JZ472" t="s">
        <v>1860</v>
      </c>
      <c r="KA472">
        <v>4115828</v>
      </c>
      <c r="KB472" t="s">
        <v>398</v>
      </c>
      <c r="KC472" s="11">
        <v>0</v>
      </c>
      <c r="KD472" t="str">
        <f>_xll.SNL.Clients.Office.Excel.Functions.SPG(KA472, "SP_COUNTRY_NAME")</f>
        <v>USA</v>
      </c>
      <c r="KI472" t="str">
        <f>_xll.SNL.Clients.Office.Excel.Functions.SPG(KF472, "SP_COUNTRY_NAME")</f>
        <v>#INVALID COMPANY ID</v>
      </c>
      <c r="KN472" t="str">
        <f>_xll.SNL.Clients.Office.Excel.Functions.SPG(KK472, "SP_COUNTRY_NAME")</f>
        <v>#INVALID COMPANY ID</v>
      </c>
    </row>
    <row r="473" spans="5:300" x14ac:dyDescent="0.35">
      <c r="E473" t="str">
        <f>_xll.SNL.Clients.Office.Excel.Functions.SPG(B473, "SP_COUNTRY_NAME")</f>
        <v>#INVALID COMPANY ID</v>
      </c>
      <c r="J473" t="str">
        <f>_xll.SNL.Clients.Office.Excel.Functions.SPG(G473, "SP_COUNTRY_NAME")</f>
        <v>#INVALID COMPANY ID</v>
      </c>
      <c r="O473" t="str">
        <f>_xll.SNL.Clients.Office.Excel.Functions.SPG(L473, "SP_COUNTRY_NAME")</f>
        <v>#INVALID COMPANY ID</v>
      </c>
      <c r="P473" t="s">
        <v>886</v>
      </c>
      <c r="Q473">
        <v>7944341</v>
      </c>
      <c r="R473" t="s">
        <v>398</v>
      </c>
      <c r="S473" s="11">
        <v>0</v>
      </c>
      <c r="T473" t="str">
        <f>_xll.SNL.Clients.Office.Excel.Functions.SPG(Q473, "SP_COUNTRY_NAME")</f>
        <v>South Africa</v>
      </c>
      <c r="Y473" t="str">
        <f>_xll.SNL.Clients.Office.Excel.Functions.SPG(V473, "SP_COUNTRY_NAME")</f>
        <v>#INVALID COMPANY ID</v>
      </c>
      <c r="AD473" t="str">
        <f>_xll.SNL.Clients.Office.Excel.Functions.SPG(AA473, "SP_COUNTRY_NAME")</f>
        <v>#INVALID COMPANY ID</v>
      </c>
      <c r="AI473" t="str">
        <f>_xll.SNL.Clients.Office.Excel.Functions.SPG(AF473, "SP_COUNTRY_NAME")</f>
        <v>#INVALID COMPANY ID</v>
      </c>
      <c r="AJ473" t="s">
        <v>886</v>
      </c>
      <c r="AK473">
        <v>7944341</v>
      </c>
      <c r="AL473" t="s">
        <v>398</v>
      </c>
      <c r="AM473" s="11">
        <v>0</v>
      </c>
      <c r="AN473" t="str">
        <f>_xll.SNL.Clients.Office.Excel.Functions.SPG(AK473, "SP_COUNTRY_NAME")</f>
        <v>South Africa</v>
      </c>
      <c r="AS473" t="str">
        <f>_xll.SNL.Clients.Office.Excel.Functions.SPG(AP473, "SP_COUNTRY_NAME")</f>
        <v>#INVALID COMPANY ID</v>
      </c>
      <c r="AX473" t="str">
        <f>_xll.SNL.Clients.Office.Excel.Functions.SPG(AU473, "SP_COUNTRY_NAME")</f>
        <v>#INVALID COMPANY ID</v>
      </c>
      <c r="BC473" t="str">
        <f>_xll.SNL.Clients.Office.Excel.Functions.SPG(AZ473, "SP_COUNTRY_NAME")</f>
        <v>#INVALID COMPANY ID</v>
      </c>
      <c r="BH473" t="str">
        <f>_xll.SNL.Clients.Office.Excel.Functions.SPG(BE473, "SP_COUNTRY_NAME")</f>
        <v>#INVALID COMPANY ID</v>
      </c>
      <c r="BM473" t="str">
        <f>_xll.SNL.Clients.Office.Excel.Functions.SPG(BJ473, "SP_COUNTRY_NAME")</f>
        <v>#INVALID COMPANY ID</v>
      </c>
      <c r="BR473" t="str">
        <f>_xll.SNL.Clients.Office.Excel.Functions.SPG(BO473, "SP_COUNTRY_NAME")</f>
        <v>#INVALID COMPANY ID</v>
      </c>
      <c r="BW473" t="str">
        <f>_xll.SNL.Clients.Office.Excel.Functions.SPG(BT473, "SP_COUNTRY_NAME")</f>
        <v>#INVALID COMPANY ID</v>
      </c>
      <c r="BX473" t="s">
        <v>1861</v>
      </c>
      <c r="BY473">
        <v>4027193</v>
      </c>
      <c r="BZ473" t="s">
        <v>325</v>
      </c>
      <c r="CA473" s="11">
        <v>0</v>
      </c>
      <c r="CB473" t="str">
        <f>_xll.SNL.Clients.Office.Excel.Functions.SPG(BY473, "SP_COUNTRY_NAME")</f>
        <v>USA</v>
      </c>
      <c r="CC473" t="s">
        <v>1580</v>
      </c>
      <c r="CD473">
        <v>15149159</v>
      </c>
      <c r="CE473" t="s">
        <v>398</v>
      </c>
      <c r="CF473" s="11">
        <v>0</v>
      </c>
      <c r="CG473" t="str">
        <f>_xll.SNL.Clients.Office.Excel.Functions.SPG(CD473, "SP_COUNTRY_NAME")</f>
        <v>Brazil</v>
      </c>
      <c r="CH473" t="s">
        <v>1861</v>
      </c>
      <c r="CI473">
        <v>4027193</v>
      </c>
      <c r="CJ473" t="s">
        <v>325</v>
      </c>
      <c r="CK473" s="11">
        <v>0</v>
      </c>
      <c r="CL473" t="str">
        <f>_xll.SNL.Clients.Office.Excel.Functions.SPG(CI473, "SP_COUNTRY_NAME")</f>
        <v>USA</v>
      </c>
      <c r="CQ473" t="str">
        <f>_xll.SNL.Clients.Office.Excel.Functions.SPG(CN473, "SP_COUNTRY_NAME")</f>
        <v>#INVALID COMPANY ID</v>
      </c>
      <c r="CV473" t="str">
        <f>_xll.SNL.Clients.Office.Excel.Functions.SPG(CS473, "SP_COUNTRY_NAME")</f>
        <v>#INVALID COMPANY ID</v>
      </c>
      <c r="CW473" t="s">
        <v>1861</v>
      </c>
      <c r="CX473">
        <v>4027193</v>
      </c>
      <c r="CY473" t="s">
        <v>325</v>
      </c>
      <c r="CZ473" s="11">
        <v>0</v>
      </c>
      <c r="DA473" t="str">
        <f>_xll.SNL.Clients.Office.Excel.Functions.SPG(CX473, "SP_COUNTRY_NAME")</f>
        <v>USA</v>
      </c>
      <c r="DF473" t="str">
        <f>_xll.SNL.Clients.Office.Excel.Functions.SPG(DC473, "SP_COUNTRY_NAME")</f>
        <v>#INVALID COMPANY ID</v>
      </c>
      <c r="DK473" t="str">
        <f>_xll.SNL.Clients.Office.Excel.Functions.SPG(DH473, "SP_COUNTRY_NAME")</f>
        <v>#INVALID COMPANY ID</v>
      </c>
      <c r="DP473" t="str">
        <f>_xll.SNL.Clients.Office.Excel.Functions.SPG(DM473, "SP_COUNTRY_NAME")</f>
        <v>#INVALID COMPANY ID</v>
      </c>
      <c r="DU473" t="str">
        <f>_xll.SNL.Clients.Office.Excel.Functions.SPG(DR473, "SP_COUNTRY_NAME")</f>
        <v>#INVALID COMPANY ID</v>
      </c>
      <c r="DZ473" t="str">
        <f>_xll.SNL.Clients.Office.Excel.Functions.SPG(DW473, "SP_COUNTRY_NAME")</f>
        <v>#INVALID COMPANY ID</v>
      </c>
      <c r="EE473" t="str">
        <f>_xll.SNL.Clients.Office.Excel.Functions.SPG(EB473, "SP_COUNTRY_NAME")</f>
        <v>#INVALID COMPANY ID</v>
      </c>
      <c r="EF473" t="s">
        <v>2048</v>
      </c>
      <c r="EG473">
        <v>14976855</v>
      </c>
      <c r="EH473" t="s">
        <v>398</v>
      </c>
      <c r="EI473" s="11">
        <v>0</v>
      </c>
      <c r="EJ473" t="str">
        <f>_xll.SNL.Clients.Office.Excel.Functions.SPG(EG473, "SP_COUNTRY_NAME")</f>
        <v>Switzerland</v>
      </c>
      <c r="EO473" t="str">
        <f>_xll.SNL.Clients.Office.Excel.Functions.SPG(EL473, "SP_COUNTRY_NAME")</f>
        <v>#INVALID COMPANY ID</v>
      </c>
      <c r="ET473" t="str">
        <f>_xll.SNL.Clients.Office.Excel.Functions.SPG(EQ473, "SP_COUNTRY_NAME")</f>
        <v>#INVALID COMPANY ID</v>
      </c>
      <c r="EY473" t="str">
        <f>_xll.SNL.Clients.Office.Excel.Functions.SPG(EV473, "SP_COUNTRY_NAME")</f>
        <v>#INVALID COMPANY ID</v>
      </c>
      <c r="EZ473" t="s">
        <v>1580</v>
      </c>
      <c r="FA473">
        <v>15149159</v>
      </c>
      <c r="FB473" t="s">
        <v>398</v>
      </c>
      <c r="FC473" s="11">
        <v>0</v>
      </c>
      <c r="FD473" t="str">
        <f>_xll.SNL.Clients.Office.Excel.Functions.SPG(FA473, "SP_COUNTRY_NAME")</f>
        <v>Brazil</v>
      </c>
      <c r="FE473" t="s">
        <v>1580</v>
      </c>
      <c r="FF473">
        <v>15149159</v>
      </c>
      <c r="FG473" t="s">
        <v>398</v>
      </c>
      <c r="FH473" s="11">
        <v>0</v>
      </c>
      <c r="FI473" t="str">
        <f>_xll.SNL.Clients.Office.Excel.Functions.SPG(FF473, "SP_COUNTRY_NAME")</f>
        <v>Brazil</v>
      </c>
      <c r="FJ473" t="s">
        <v>1861</v>
      </c>
      <c r="FK473">
        <v>4027193</v>
      </c>
      <c r="FL473" t="s">
        <v>325</v>
      </c>
      <c r="FM473" s="11">
        <v>0</v>
      </c>
      <c r="FN473" t="str">
        <f>_xll.SNL.Clients.Office.Excel.Functions.SPG(FK473, "SP_COUNTRY_NAME")</f>
        <v>USA</v>
      </c>
      <c r="FS473" t="str">
        <f>_xll.SNL.Clients.Office.Excel.Functions.SPG(FP473, "SP_COUNTRY_NAME")</f>
        <v>#INVALID COMPANY ID</v>
      </c>
      <c r="FT473" t="s">
        <v>2048</v>
      </c>
      <c r="FU473">
        <v>14976855</v>
      </c>
      <c r="FV473" t="s">
        <v>398</v>
      </c>
      <c r="FW473" s="11">
        <v>0</v>
      </c>
      <c r="FX473" t="str">
        <f>_xll.SNL.Clients.Office.Excel.Functions.SPG(FU473, "SP_COUNTRY_NAME")</f>
        <v>Switzerland</v>
      </c>
      <c r="GC473" t="str">
        <f>_xll.SNL.Clients.Office.Excel.Functions.SPG(FZ473, "SP_COUNTRY_NAME")</f>
        <v>#INVALID COMPANY ID</v>
      </c>
      <c r="GH473" t="str">
        <f>_xll.SNL.Clients.Office.Excel.Functions.SPG(GE473, "SP_COUNTRY_NAME")</f>
        <v>#INVALID COMPANY ID</v>
      </c>
      <c r="GM473" t="str">
        <f>_xll.SNL.Clients.Office.Excel.Functions.SPG(GJ473, "SP_COUNTRY_NAME")</f>
        <v>#INVALID COMPANY ID</v>
      </c>
      <c r="GR473" t="str">
        <f>_xll.SNL.Clients.Office.Excel.Functions.SPG(GO473, "SP_COUNTRY_NAME")</f>
        <v>#INVALID COMPANY ID</v>
      </c>
      <c r="GW473" t="str">
        <f>_xll.SNL.Clients.Office.Excel.Functions.SPG(GT473, "SP_COUNTRY_NAME")</f>
        <v>#INVALID COMPANY ID</v>
      </c>
      <c r="HB473" t="str">
        <f>_xll.SNL.Clients.Office.Excel.Functions.SPG(GY473, "SP_COUNTRY_NAME")</f>
        <v>#INVALID COMPANY ID</v>
      </c>
      <c r="HC473" t="s">
        <v>1861</v>
      </c>
      <c r="HD473">
        <v>4027193</v>
      </c>
      <c r="HE473" t="s">
        <v>325</v>
      </c>
      <c r="HF473" s="11">
        <v>0</v>
      </c>
      <c r="HG473" t="str">
        <f>_xll.SNL.Clients.Office.Excel.Functions.SPG(HD473, "SP_COUNTRY_NAME")</f>
        <v>USA</v>
      </c>
      <c r="HL473" t="str">
        <f>_xll.SNL.Clients.Office.Excel.Functions.SPG(HI473, "SP_COUNTRY_NAME")</f>
        <v>#INVALID COMPANY ID</v>
      </c>
      <c r="HQ473" t="str">
        <f>_xll.SNL.Clients.Office.Excel.Functions.SPG(HN473, "SP_COUNTRY_NAME")</f>
        <v>#INVALID COMPANY ID</v>
      </c>
      <c r="HR473" t="s">
        <v>1861</v>
      </c>
      <c r="HS473">
        <v>4027193</v>
      </c>
      <c r="HT473" t="s">
        <v>325</v>
      </c>
      <c r="HU473" s="11">
        <v>0</v>
      </c>
      <c r="HV473" t="str">
        <f>_xll.SNL.Clients.Office.Excel.Functions.SPG(HS473, "SP_COUNTRY_NAME")</f>
        <v>USA</v>
      </c>
      <c r="HW473" t="s">
        <v>2048</v>
      </c>
      <c r="HX473">
        <v>14976855</v>
      </c>
      <c r="HY473" t="s">
        <v>398</v>
      </c>
      <c r="HZ473" s="11">
        <v>0</v>
      </c>
      <c r="IA473" t="str">
        <f>_xll.SNL.Clients.Office.Excel.Functions.SPG(HX473, "SP_COUNTRY_NAME")</f>
        <v>Switzerland</v>
      </c>
      <c r="IF473" t="str">
        <f>_xll.SNL.Clients.Office.Excel.Functions.SPG(IC473, "SP_COUNTRY_NAME")</f>
        <v>#INVALID COMPANY ID</v>
      </c>
      <c r="IK473" t="str">
        <f>_xll.SNL.Clients.Office.Excel.Functions.SPG(IH473, "SP_COUNTRY_NAME")</f>
        <v>#INVALID COMPANY ID</v>
      </c>
      <c r="IP473" t="str">
        <f>_xll.SNL.Clients.Office.Excel.Functions.SPG(IM473, "SP_COUNTRY_NAME")</f>
        <v>#INVALID COMPANY ID</v>
      </c>
      <c r="IU473" t="str">
        <f>_xll.SNL.Clients.Office.Excel.Functions.SPG(IR473, "SP_COUNTRY_NAME")</f>
        <v>#INVALID COMPANY ID</v>
      </c>
      <c r="IZ473" t="str">
        <f>_xll.SNL.Clients.Office.Excel.Functions.SPG(IW473, "SP_COUNTRY_NAME")</f>
        <v>#INVALID COMPANY ID</v>
      </c>
      <c r="JE473" t="str">
        <f>_xll.SNL.Clients.Office.Excel.Functions.SPG(JB473, "SP_COUNTRY_NAME")</f>
        <v>#INVALID COMPANY ID</v>
      </c>
      <c r="JJ473" t="str">
        <f>_xll.SNL.Clients.Office.Excel.Functions.SPG(JG473, "SP_COUNTRY_NAME")</f>
        <v>#INVALID COMPANY ID</v>
      </c>
      <c r="JK473" t="s">
        <v>1580</v>
      </c>
      <c r="JL473">
        <v>15149159</v>
      </c>
      <c r="JM473" t="s">
        <v>398</v>
      </c>
      <c r="JN473" s="11">
        <v>0</v>
      </c>
      <c r="JO473" t="str">
        <f>_xll.SNL.Clients.Office.Excel.Functions.SPG(JL473, "SP_COUNTRY_NAME")</f>
        <v>Brazil</v>
      </c>
      <c r="JT473" t="str">
        <f>_xll.SNL.Clients.Office.Excel.Functions.SPG(JQ473, "SP_COUNTRY_NAME")</f>
        <v>#INVALID COMPANY ID</v>
      </c>
      <c r="JY473" t="str">
        <f>_xll.SNL.Clients.Office.Excel.Functions.SPG(JV473, "SP_COUNTRY_NAME")</f>
        <v>#INVALID COMPANY ID</v>
      </c>
      <c r="JZ473" t="s">
        <v>1861</v>
      </c>
      <c r="KA473">
        <v>4027193</v>
      </c>
      <c r="KB473" t="s">
        <v>325</v>
      </c>
      <c r="KC473" s="11">
        <v>0</v>
      </c>
      <c r="KD473" t="str">
        <f>_xll.SNL.Clients.Office.Excel.Functions.SPG(KA473, "SP_COUNTRY_NAME")</f>
        <v>USA</v>
      </c>
      <c r="KI473" t="str">
        <f>_xll.SNL.Clients.Office.Excel.Functions.SPG(KF473, "SP_COUNTRY_NAME")</f>
        <v>#INVALID COMPANY ID</v>
      </c>
      <c r="KN473" t="str">
        <f>_xll.SNL.Clients.Office.Excel.Functions.SPG(KK473, "SP_COUNTRY_NAME")</f>
        <v>#INVALID COMPANY ID</v>
      </c>
    </row>
    <row r="474" spans="5:300" x14ac:dyDescent="0.35">
      <c r="E474" t="str">
        <f>_xll.SNL.Clients.Office.Excel.Functions.SPG(B474, "SP_COUNTRY_NAME")</f>
        <v>#INVALID COMPANY ID</v>
      </c>
      <c r="J474" t="str">
        <f>_xll.SNL.Clients.Office.Excel.Functions.SPG(G474, "SP_COUNTRY_NAME")</f>
        <v>#INVALID COMPANY ID</v>
      </c>
      <c r="O474" t="str">
        <f>_xll.SNL.Clients.Office.Excel.Functions.SPG(L474, "SP_COUNTRY_NAME")</f>
        <v>#INVALID COMPANY ID</v>
      </c>
      <c r="P474" t="s">
        <v>735</v>
      </c>
      <c r="Q474">
        <v>4277356</v>
      </c>
      <c r="R474" t="s">
        <v>398</v>
      </c>
      <c r="S474" s="11">
        <v>0</v>
      </c>
      <c r="T474" t="str">
        <f>_xll.SNL.Clients.Office.Excel.Functions.SPG(Q474, "SP_COUNTRY_NAME")</f>
        <v>South Africa</v>
      </c>
      <c r="Y474" t="str">
        <f>_xll.SNL.Clients.Office.Excel.Functions.SPG(V474, "SP_COUNTRY_NAME")</f>
        <v>#INVALID COMPANY ID</v>
      </c>
      <c r="AD474" t="str">
        <f>_xll.SNL.Clients.Office.Excel.Functions.SPG(AA474, "SP_COUNTRY_NAME")</f>
        <v>#INVALID COMPANY ID</v>
      </c>
      <c r="AI474" t="str">
        <f>_xll.SNL.Clients.Office.Excel.Functions.SPG(AF474, "SP_COUNTRY_NAME")</f>
        <v>#INVALID COMPANY ID</v>
      </c>
      <c r="AJ474" t="s">
        <v>735</v>
      </c>
      <c r="AK474">
        <v>4277356</v>
      </c>
      <c r="AL474" t="s">
        <v>398</v>
      </c>
      <c r="AM474" s="11">
        <v>0</v>
      </c>
      <c r="AN474" t="str">
        <f>_xll.SNL.Clients.Office.Excel.Functions.SPG(AK474, "SP_COUNTRY_NAME")</f>
        <v>South Africa</v>
      </c>
      <c r="AS474" t="str">
        <f>_xll.SNL.Clients.Office.Excel.Functions.SPG(AP474, "SP_COUNTRY_NAME")</f>
        <v>#INVALID COMPANY ID</v>
      </c>
      <c r="AX474" t="str">
        <f>_xll.SNL.Clients.Office.Excel.Functions.SPG(AU474, "SP_COUNTRY_NAME")</f>
        <v>#INVALID COMPANY ID</v>
      </c>
      <c r="BC474" t="str">
        <f>_xll.SNL.Clients.Office.Excel.Functions.SPG(AZ474, "SP_COUNTRY_NAME")</f>
        <v>#INVALID COMPANY ID</v>
      </c>
      <c r="BH474" t="str">
        <f>_xll.SNL.Clients.Office.Excel.Functions.SPG(BE474, "SP_COUNTRY_NAME")</f>
        <v>#INVALID COMPANY ID</v>
      </c>
      <c r="BM474" t="str">
        <f>_xll.SNL.Clients.Office.Excel.Functions.SPG(BJ474, "SP_COUNTRY_NAME")</f>
        <v>#INVALID COMPANY ID</v>
      </c>
      <c r="BR474" t="str">
        <f>_xll.SNL.Clients.Office.Excel.Functions.SPG(BO474, "SP_COUNTRY_NAME")</f>
        <v>#INVALID COMPANY ID</v>
      </c>
      <c r="BW474" t="str">
        <f>_xll.SNL.Clients.Office.Excel.Functions.SPG(BT474, "SP_COUNTRY_NAME")</f>
        <v>#INVALID COMPANY ID</v>
      </c>
      <c r="BX474" t="s">
        <v>1862</v>
      </c>
      <c r="BY474">
        <v>4283691</v>
      </c>
      <c r="BZ474" t="s">
        <v>398</v>
      </c>
      <c r="CA474" s="11">
        <v>0</v>
      </c>
      <c r="CB474" t="str">
        <f>_xll.SNL.Clients.Office.Excel.Functions.SPG(BY474, "SP_COUNTRY_NAME")</f>
        <v>USA</v>
      </c>
      <c r="CC474" t="s">
        <v>1581</v>
      </c>
      <c r="CD474">
        <v>109739</v>
      </c>
      <c r="CE474" t="s">
        <v>398</v>
      </c>
      <c r="CF474" s="11">
        <v>0</v>
      </c>
      <c r="CG474" t="str">
        <f>_xll.SNL.Clients.Office.Excel.Functions.SPG(CD474, "SP_COUNTRY_NAME")</f>
        <v>USA</v>
      </c>
      <c r="CH474" t="s">
        <v>1862</v>
      </c>
      <c r="CI474">
        <v>4283691</v>
      </c>
      <c r="CJ474" t="s">
        <v>398</v>
      </c>
      <c r="CK474" s="11">
        <v>0</v>
      </c>
      <c r="CL474" t="str">
        <f>_xll.SNL.Clients.Office.Excel.Functions.SPG(CI474, "SP_COUNTRY_NAME")</f>
        <v>USA</v>
      </c>
      <c r="CQ474" t="str">
        <f>_xll.SNL.Clients.Office.Excel.Functions.SPG(CN474, "SP_COUNTRY_NAME")</f>
        <v>#INVALID COMPANY ID</v>
      </c>
      <c r="CV474" t="str">
        <f>_xll.SNL.Clients.Office.Excel.Functions.SPG(CS474, "SP_COUNTRY_NAME")</f>
        <v>#INVALID COMPANY ID</v>
      </c>
      <c r="CW474" t="s">
        <v>1862</v>
      </c>
      <c r="CX474">
        <v>4283691</v>
      </c>
      <c r="CY474" t="s">
        <v>398</v>
      </c>
      <c r="CZ474" s="11">
        <v>0</v>
      </c>
      <c r="DA474" t="str">
        <f>_xll.SNL.Clients.Office.Excel.Functions.SPG(CX474, "SP_COUNTRY_NAME")</f>
        <v>USA</v>
      </c>
      <c r="DF474" t="str">
        <f>_xll.SNL.Clients.Office.Excel.Functions.SPG(DC474, "SP_COUNTRY_NAME")</f>
        <v>#INVALID COMPANY ID</v>
      </c>
      <c r="DK474" t="str">
        <f>_xll.SNL.Clients.Office.Excel.Functions.SPG(DH474, "SP_COUNTRY_NAME")</f>
        <v>#INVALID COMPANY ID</v>
      </c>
      <c r="DP474" t="str">
        <f>_xll.SNL.Clients.Office.Excel.Functions.SPG(DM474, "SP_COUNTRY_NAME")</f>
        <v>#INVALID COMPANY ID</v>
      </c>
      <c r="DU474" t="str">
        <f>_xll.SNL.Clients.Office.Excel.Functions.SPG(DR474, "SP_COUNTRY_NAME")</f>
        <v>#INVALID COMPANY ID</v>
      </c>
      <c r="DZ474" t="str">
        <f>_xll.SNL.Clients.Office.Excel.Functions.SPG(DW474, "SP_COUNTRY_NAME")</f>
        <v>#INVALID COMPANY ID</v>
      </c>
      <c r="EE474" t="str">
        <f>_xll.SNL.Clients.Office.Excel.Functions.SPG(EB474, "SP_COUNTRY_NAME")</f>
        <v>#INVALID COMPANY ID</v>
      </c>
      <c r="EF474" t="s">
        <v>776</v>
      </c>
      <c r="EG474">
        <v>8264448</v>
      </c>
      <c r="EH474" t="s">
        <v>398</v>
      </c>
      <c r="EI474" s="11">
        <v>0</v>
      </c>
      <c r="EJ474" t="str">
        <f>_xll.SNL.Clients.Office.Excel.Functions.SPG(EG474, "SP_COUNTRY_NAME")</f>
        <v>South Africa</v>
      </c>
      <c r="EO474" t="str">
        <f>_xll.SNL.Clients.Office.Excel.Functions.SPG(EL474, "SP_COUNTRY_NAME")</f>
        <v>#INVALID COMPANY ID</v>
      </c>
      <c r="ET474" t="str">
        <f>_xll.SNL.Clients.Office.Excel.Functions.SPG(EQ474, "SP_COUNTRY_NAME")</f>
        <v>#INVALID COMPANY ID</v>
      </c>
      <c r="EY474" t="str">
        <f>_xll.SNL.Clients.Office.Excel.Functions.SPG(EV474, "SP_COUNTRY_NAME")</f>
        <v>#INVALID COMPANY ID</v>
      </c>
      <c r="EZ474" t="s">
        <v>1581</v>
      </c>
      <c r="FA474">
        <v>109739</v>
      </c>
      <c r="FB474" t="s">
        <v>398</v>
      </c>
      <c r="FC474" s="11">
        <v>0</v>
      </c>
      <c r="FD474" t="str">
        <f>_xll.SNL.Clients.Office.Excel.Functions.SPG(FA474, "SP_COUNTRY_NAME")</f>
        <v>USA</v>
      </c>
      <c r="FE474" t="s">
        <v>1581</v>
      </c>
      <c r="FF474">
        <v>109739</v>
      </c>
      <c r="FG474" t="s">
        <v>398</v>
      </c>
      <c r="FH474" s="11">
        <v>0</v>
      </c>
      <c r="FI474" t="str">
        <f>_xll.SNL.Clients.Office.Excel.Functions.SPG(FF474, "SP_COUNTRY_NAME")</f>
        <v>USA</v>
      </c>
      <c r="FJ474" t="s">
        <v>1862</v>
      </c>
      <c r="FK474">
        <v>4283691</v>
      </c>
      <c r="FL474" t="s">
        <v>398</v>
      </c>
      <c r="FM474" s="11">
        <v>0</v>
      </c>
      <c r="FN474" t="str">
        <f>_xll.SNL.Clients.Office.Excel.Functions.SPG(FK474, "SP_COUNTRY_NAME")</f>
        <v>USA</v>
      </c>
      <c r="FS474" t="str">
        <f>_xll.SNL.Clients.Office.Excel.Functions.SPG(FP474, "SP_COUNTRY_NAME")</f>
        <v>#INVALID COMPANY ID</v>
      </c>
      <c r="FT474" t="s">
        <v>776</v>
      </c>
      <c r="FU474">
        <v>8264448</v>
      </c>
      <c r="FV474" t="s">
        <v>398</v>
      </c>
      <c r="FW474" s="11">
        <v>0</v>
      </c>
      <c r="FX474" t="str">
        <f>_xll.SNL.Clients.Office.Excel.Functions.SPG(FU474, "SP_COUNTRY_NAME")</f>
        <v>South Africa</v>
      </c>
      <c r="GC474" t="str">
        <f>_xll.SNL.Clients.Office.Excel.Functions.SPG(FZ474, "SP_COUNTRY_NAME")</f>
        <v>#INVALID COMPANY ID</v>
      </c>
      <c r="GH474" t="str">
        <f>_xll.SNL.Clients.Office.Excel.Functions.SPG(GE474, "SP_COUNTRY_NAME")</f>
        <v>#INVALID COMPANY ID</v>
      </c>
      <c r="GM474" t="str">
        <f>_xll.SNL.Clients.Office.Excel.Functions.SPG(GJ474, "SP_COUNTRY_NAME")</f>
        <v>#INVALID COMPANY ID</v>
      </c>
      <c r="GR474" t="str">
        <f>_xll.SNL.Clients.Office.Excel.Functions.SPG(GO474, "SP_COUNTRY_NAME")</f>
        <v>#INVALID COMPANY ID</v>
      </c>
      <c r="GW474" t="str">
        <f>_xll.SNL.Clients.Office.Excel.Functions.SPG(GT474, "SP_COUNTRY_NAME")</f>
        <v>#INVALID COMPANY ID</v>
      </c>
      <c r="HB474" t="str">
        <f>_xll.SNL.Clients.Office.Excel.Functions.SPG(GY474, "SP_COUNTRY_NAME")</f>
        <v>#INVALID COMPANY ID</v>
      </c>
      <c r="HC474" t="s">
        <v>1862</v>
      </c>
      <c r="HD474">
        <v>4283691</v>
      </c>
      <c r="HE474" t="s">
        <v>398</v>
      </c>
      <c r="HF474" s="11">
        <v>0</v>
      </c>
      <c r="HG474" t="str">
        <f>_xll.SNL.Clients.Office.Excel.Functions.SPG(HD474, "SP_COUNTRY_NAME")</f>
        <v>USA</v>
      </c>
      <c r="HL474" t="str">
        <f>_xll.SNL.Clients.Office.Excel.Functions.SPG(HI474, "SP_COUNTRY_NAME")</f>
        <v>#INVALID COMPANY ID</v>
      </c>
      <c r="HQ474" t="str">
        <f>_xll.SNL.Clients.Office.Excel.Functions.SPG(HN474, "SP_COUNTRY_NAME")</f>
        <v>#INVALID COMPANY ID</v>
      </c>
      <c r="HR474" t="s">
        <v>1862</v>
      </c>
      <c r="HS474">
        <v>4283691</v>
      </c>
      <c r="HT474" t="s">
        <v>398</v>
      </c>
      <c r="HU474" s="11">
        <v>0</v>
      </c>
      <c r="HV474" t="str">
        <f>_xll.SNL.Clients.Office.Excel.Functions.SPG(HS474, "SP_COUNTRY_NAME")</f>
        <v>USA</v>
      </c>
      <c r="HW474" t="s">
        <v>776</v>
      </c>
      <c r="HX474">
        <v>8264448</v>
      </c>
      <c r="HY474" t="s">
        <v>398</v>
      </c>
      <c r="HZ474" s="11">
        <v>0</v>
      </c>
      <c r="IA474" t="str">
        <f>_xll.SNL.Clients.Office.Excel.Functions.SPG(HX474, "SP_COUNTRY_NAME")</f>
        <v>South Africa</v>
      </c>
      <c r="IF474" t="str">
        <f>_xll.SNL.Clients.Office.Excel.Functions.SPG(IC474, "SP_COUNTRY_NAME")</f>
        <v>#INVALID COMPANY ID</v>
      </c>
      <c r="IK474" t="str">
        <f>_xll.SNL.Clients.Office.Excel.Functions.SPG(IH474, "SP_COUNTRY_NAME")</f>
        <v>#INVALID COMPANY ID</v>
      </c>
      <c r="IP474" t="str">
        <f>_xll.SNL.Clients.Office.Excel.Functions.SPG(IM474, "SP_COUNTRY_NAME")</f>
        <v>#INVALID COMPANY ID</v>
      </c>
      <c r="IU474" t="str">
        <f>_xll.SNL.Clients.Office.Excel.Functions.SPG(IR474, "SP_COUNTRY_NAME")</f>
        <v>#INVALID COMPANY ID</v>
      </c>
      <c r="IZ474" t="str">
        <f>_xll.SNL.Clients.Office.Excel.Functions.SPG(IW474, "SP_COUNTRY_NAME")</f>
        <v>#INVALID COMPANY ID</v>
      </c>
      <c r="JE474" t="str">
        <f>_xll.SNL.Clients.Office.Excel.Functions.SPG(JB474, "SP_COUNTRY_NAME")</f>
        <v>#INVALID COMPANY ID</v>
      </c>
      <c r="JJ474" t="str">
        <f>_xll.SNL.Clients.Office.Excel.Functions.SPG(JG474, "SP_COUNTRY_NAME")</f>
        <v>#INVALID COMPANY ID</v>
      </c>
      <c r="JK474" t="s">
        <v>1581</v>
      </c>
      <c r="JL474">
        <v>109739</v>
      </c>
      <c r="JM474" t="s">
        <v>398</v>
      </c>
      <c r="JN474" s="11">
        <v>0</v>
      </c>
      <c r="JO474" t="str">
        <f>_xll.SNL.Clients.Office.Excel.Functions.SPG(JL474, "SP_COUNTRY_NAME")</f>
        <v>USA</v>
      </c>
      <c r="JT474" t="str">
        <f>_xll.SNL.Clients.Office.Excel.Functions.SPG(JQ474, "SP_COUNTRY_NAME")</f>
        <v>#INVALID COMPANY ID</v>
      </c>
      <c r="JY474" t="str">
        <f>_xll.SNL.Clients.Office.Excel.Functions.SPG(JV474, "SP_COUNTRY_NAME")</f>
        <v>#INVALID COMPANY ID</v>
      </c>
      <c r="JZ474" t="s">
        <v>1862</v>
      </c>
      <c r="KA474">
        <v>4283691</v>
      </c>
      <c r="KB474" t="s">
        <v>398</v>
      </c>
      <c r="KC474" s="11">
        <v>0</v>
      </c>
      <c r="KD474" t="str">
        <f>_xll.SNL.Clients.Office.Excel.Functions.SPG(KA474, "SP_COUNTRY_NAME")</f>
        <v>USA</v>
      </c>
      <c r="KI474" t="str">
        <f>_xll.SNL.Clients.Office.Excel.Functions.SPG(KF474, "SP_COUNTRY_NAME")</f>
        <v>#INVALID COMPANY ID</v>
      </c>
      <c r="KN474" t="str">
        <f>_xll.SNL.Clients.Office.Excel.Functions.SPG(KK474, "SP_COUNTRY_NAME")</f>
        <v>#INVALID COMPANY ID</v>
      </c>
    </row>
    <row r="475" spans="5:300" x14ac:dyDescent="0.35">
      <c r="E475" t="str">
        <f>_xll.SNL.Clients.Office.Excel.Functions.SPG(B475, "SP_COUNTRY_NAME")</f>
        <v>#INVALID COMPANY ID</v>
      </c>
      <c r="J475" t="str">
        <f>_xll.SNL.Clients.Office.Excel.Functions.SPG(G475, "SP_COUNTRY_NAME")</f>
        <v>#INVALID COMPANY ID</v>
      </c>
      <c r="O475" t="str">
        <f>_xll.SNL.Clients.Office.Excel.Functions.SPG(L475, "SP_COUNTRY_NAME")</f>
        <v>#INVALID COMPANY ID</v>
      </c>
      <c r="P475" t="s">
        <v>599</v>
      </c>
      <c r="Q475">
        <v>4251516</v>
      </c>
      <c r="R475" t="s">
        <v>398</v>
      </c>
      <c r="S475" s="11">
        <v>0</v>
      </c>
      <c r="T475" t="str">
        <f>_xll.SNL.Clients.Office.Excel.Functions.SPG(Q475, "SP_COUNTRY_NAME")</f>
        <v>Switzerland</v>
      </c>
      <c r="Y475" t="str">
        <f>_xll.SNL.Clients.Office.Excel.Functions.SPG(V475, "SP_COUNTRY_NAME")</f>
        <v>#INVALID COMPANY ID</v>
      </c>
      <c r="AD475" t="str">
        <f>_xll.SNL.Clients.Office.Excel.Functions.SPG(AA475, "SP_COUNTRY_NAME")</f>
        <v>#INVALID COMPANY ID</v>
      </c>
      <c r="AI475" t="str">
        <f>_xll.SNL.Clients.Office.Excel.Functions.SPG(AF475, "SP_COUNTRY_NAME")</f>
        <v>#INVALID COMPANY ID</v>
      </c>
      <c r="AJ475" t="s">
        <v>599</v>
      </c>
      <c r="AK475">
        <v>4251516</v>
      </c>
      <c r="AL475" t="s">
        <v>398</v>
      </c>
      <c r="AM475" s="11">
        <v>0</v>
      </c>
      <c r="AN475" t="str">
        <f>_xll.SNL.Clients.Office.Excel.Functions.SPG(AK475, "SP_COUNTRY_NAME")</f>
        <v>Switzerland</v>
      </c>
      <c r="AS475" t="str">
        <f>_xll.SNL.Clients.Office.Excel.Functions.SPG(AP475, "SP_COUNTRY_NAME")</f>
        <v>#INVALID COMPANY ID</v>
      </c>
      <c r="AX475" t="str">
        <f>_xll.SNL.Clients.Office.Excel.Functions.SPG(AU475, "SP_COUNTRY_NAME")</f>
        <v>#INVALID COMPANY ID</v>
      </c>
      <c r="BC475" t="str">
        <f>_xll.SNL.Clients.Office.Excel.Functions.SPG(AZ475, "SP_COUNTRY_NAME")</f>
        <v>#INVALID COMPANY ID</v>
      </c>
      <c r="BH475" t="str">
        <f>_xll.SNL.Clients.Office.Excel.Functions.SPG(BE475, "SP_COUNTRY_NAME")</f>
        <v>#INVALID COMPANY ID</v>
      </c>
      <c r="BM475" t="str">
        <f>_xll.SNL.Clients.Office.Excel.Functions.SPG(BJ475, "SP_COUNTRY_NAME")</f>
        <v>#INVALID COMPANY ID</v>
      </c>
      <c r="BR475" t="str">
        <f>_xll.SNL.Clients.Office.Excel.Functions.SPG(BO475, "SP_COUNTRY_NAME")</f>
        <v>#INVALID COMPANY ID</v>
      </c>
      <c r="BW475" t="str">
        <f>_xll.SNL.Clients.Office.Excel.Functions.SPG(BT475, "SP_COUNTRY_NAME")</f>
        <v>#INVALID COMPANY ID</v>
      </c>
      <c r="BX475" t="s">
        <v>1863</v>
      </c>
      <c r="BY475">
        <v>27858219</v>
      </c>
      <c r="BZ475" t="s">
        <v>398</v>
      </c>
      <c r="CA475" s="11">
        <v>0</v>
      </c>
      <c r="CB475" t="str">
        <f>_xll.SNL.Clients.Office.Excel.Functions.SPG(BY475, "SP_COUNTRY_NAME")</f>
        <v>USA</v>
      </c>
      <c r="CC475" t="s">
        <v>1582</v>
      </c>
      <c r="CD475">
        <v>27501108</v>
      </c>
      <c r="CE475" t="s">
        <v>398</v>
      </c>
      <c r="CF475" s="11">
        <v>0</v>
      </c>
      <c r="CG475" t="str">
        <f>_xll.SNL.Clients.Office.Excel.Functions.SPG(CD475, "SP_COUNTRY_NAME")</f>
        <v>USA</v>
      </c>
      <c r="CH475" t="s">
        <v>1863</v>
      </c>
      <c r="CI475">
        <v>27858219</v>
      </c>
      <c r="CJ475" t="s">
        <v>398</v>
      </c>
      <c r="CK475" s="11">
        <v>0</v>
      </c>
      <c r="CL475" t="str">
        <f>_xll.SNL.Clients.Office.Excel.Functions.SPG(CI475, "SP_COUNTRY_NAME")</f>
        <v>USA</v>
      </c>
      <c r="CQ475" t="str">
        <f>_xll.SNL.Clients.Office.Excel.Functions.SPG(CN475, "SP_COUNTRY_NAME")</f>
        <v>#INVALID COMPANY ID</v>
      </c>
      <c r="CV475" t="str">
        <f>_xll.SNL.Clients.Office.Excel.Functions.SPG(CS475, "SP_COUNTRY_NAME")</f>
        <v>#INVALID COMPANY ID</v>
      </c>
      <c r="CW475" t="s">
        <v>1863</v>
      </c>
      <c r="CX475">
        <v>27858219</v>
      </c>
      <c r="CY475" t="s">
        <v>398</v>
      </c>
      <c r="CZ475" s="11">
        <v>0</v>
      </c>
      <c r="DA475" t="str">
        <f>_xll.SNL.Clients.Office.Excel.Functions.SPG(CX475, "SP_COUNTRY_NAME")</f>
        <v>USA</v>
      </c>
      <c r="DF475" t="str">
        <f>_xll.SNL.Clients.Office.Excel.Functions.SPG(DC475, "SP_COUNTRY_NAME")</f>
        <v>#INVALID COMPANY ID</v>
      </c>
      <c r="DK475" t="str">
        <f>_xll.SNL.Clients.Office.Excel.Functions.SPG(DH475, "SP_COUNTRY_NAME")</f>
        <v>#INVALID COMPANY ID</v>
      </c>
      <c r="DP475" t="str">
        <f>_xll.SNL.Clients.Office.Excel.Functions.SPG(DM475, "SP_COUNTRY_NAME")</f>
        <v>#INVALID COMPANY ID</v>
      </c>
      <c r="DU475" t="str">
        <f>_xll.SNL.Clients.Office.Excel.Functions.SPG(DR475, "SP_COUNTRY_NAME")</f>
        <v>#INVALID COMPANY ID</v>
      </c>
      <c r="DZ475" t="str">
        <f>_xll.SNL.Clients.Office.Excel.Functions.SPG(DW475, "SP_COUNTRY_NAME")</f>
        <v>#INVALID COMPANY ID</v>
      </c>
      <c r="EE475" t="str">
        <f>_xll.SNL.Clients.Office.Excel.Functions.SPG(EB475, "SP_COUNTRY_NAME")</f>
        <v>#INVALID COMPANY ID</v>
      </c>
      <c r="EF475" t="s">
        <v>907</v>
      </c>
      <c r="EG475">
        <v>5763215</v>
      </c>
      <c r="EH475" t="s">
        <v>398</v>
      </c>
      <c r="EI475" s="11">
        <v>0</v>
      </c>
      <c r="EJ475" t="str">
        <f>_xll.SNL.Clients.Office.Excel.Functions.SPG(EG475, "SP_COUNTRY_NAME")</f>
        <v>Switzerland</v>
      </c>
      <c r="EO475" t="str">
        <f>_xll.SNL.Clients.Office.Excel.Functions.SPG(EL475, "SP_COUNTRY_NAME")</f>
        <v>#INVALID COMPANY ID</v>
      </c>
      <c r="ET475" t="str">
        <f>_xll.SNL.Clients.Office.Excel.Functions.SPG(EQ475, "SP_COUNTRY_NAME")</f>
        <v>#INVALID COMPANY ID</v>
      </c>
      <c r="EY475" t="str">
        <f>_xll.SNL.Clients.Office.Excel.Functions.SPG(EV475, "SP_COUNTRY_NAME")</f>
        <v>#INVALID COMPANY ID</v>
      </c>
      <c r="EZ475" t="s">
        <v>1582</v>
      </c>
      <c r="FA475">
        <v>27501108</v>
      </c>
      <c r="FB475" t="s">
        <v>398</v>
      </c>
      <c r="FC475" s="11">
        <v>0</v>
      </c>
      <c r="FD475" t="str">
        <f>_xll.SNL.Clients.Office.Excel.Functions.SPG(FA475, "SP_COUNTRY_NAME")</f>
        <v>USA</v>
      </c>
      <c r="FE475" t="s">
        <v>1582</v>
      </c>
      <c r="FF475">
        <v>27501108</v>
      </c>
      <c r="FG475" t="s">
        <v>398</v>
      </c>
      <c r="FH475" s="11">
        <v>0</v>
      </c>
      <c r="FI475" t="str">
        <f>_xll.SNL.Clients.Office.Excel.Functions.SPG(FF475, "SP_COUNTRY_NAME")</f>
        <v>USA</v>
      </c>
      <c r="FJ475" t="s">
        <v>1863</v>
      </c>
      <c r="FK475">
        <v>27858219</v>
      </c>
      <c r="FL475" t="s">
        <v>398</v>
      </c>
      <c r="FM475" s="11">
        <v>0</v>
      </c>
      <c r="FN475" t="str">
        <f>_xll.SNL.Clients.Office.Excel.Functions.SPG(FK475, "SP_COUNTRY_NAME")</f>
        <v>USA</v>
      </c>
      <c r="FS475" t="str">
        <f>_xll.SNL.Clients.Office.Excel.Functions.SPG(FP475, "SP_COUNTRY_NAME")</f>
        <v>#INVALID COMPANY ID</v>
      </c>
      <c r="FT475" t="s">
        <v>907</v>
      </c>
      <c r="FU475">
        <v>5763215</v>
      </c>
      <c r="FV475" t="s">
        <v>398</v>
      </c>
      <c r="FW475" s="11">
        <v>0</v>
      </c>
      <c r="FX475" t="str">
        <f>_xll.SNL.Clients.Office.Excel.Functions.SPG(FU475, "SP_COUNTRY_NAME")</f>
        <v>Switzerland</v>
      </c>
      <c r="GC475" t="str">
        <f>_xll.SNL.Clients.Office.Excel.Functions.SPG(FZ475, "SP_COUNTRY_NAME")</f>
        <v>#INVALID COMPANY ID</v>
      </c>
      <c r="GH475" t="str">
        <f>_xll.SNL.Clients.Office.Excel.Functions.SPG(GE475, "SP_COUNTRY_NAME")</f>
        <v>#INVALID COMPANY ID</v>
      </c>
      <c r="GM475" t="str">
        <f>_xll.SNL.Clients.Office.Excel.Functions.SPG(GJ475, "SP_COUNTRY_NAME")</f>
        <v>#INVALID COMPANY ID</v>
      </c>
      <c r="GR475" t="str">
        <f>_xll.SNL.Clients.Office.Excel.Functions.SPG(GO475, "SP_COUNTRY_NAME")</f>
        <v>#INVALID COMPANY ID</v>
      </c>
      <c r="GW475" t="str">
        <f>_xll.SNL.Clients.Office.Excel.Functions.SPG(GT475, "SP_COUNTRY_NAME")</f>
        <v>#INVALID COMPANY ID</v>
      </c>
      <c r="HB475" t="str">
        <f>_xll.SNL.Clients.Office.Excel.Functions.SPG(GY475, "SP_COUNTRY_NAME")</f>
        <v>#INVALID COMPANY ID</v>
      </c>
      <c r="HC475" t="s">
        <v>1863</v>
      </c>
      <c r="HD475">
        <v>27858219</v>
      </c>
      <c r="HE475" t="s">
        <v>398</v>
      </c>
      <c r="HF475" s="11">
        <v>0</v>
      </c>
      <c r="HG475" t="str">
        <f>_xll.SNL.Clients.Office.Excel.Functions.SPG(HD475, "SP_COUNTRY_NAME")</f>
        <v>USA</v>
      </c>
      <c r="HL475" t="str">
        <f>_xll.SNL.Clients.Office.Excel.Functions.SPG(HI475, "SP_COUNTRY_NAME")</f>
        <v>#INVALID COMPANY ID</v>
      </c>
      <c r="HQ475" t="str">
        <f>_xll.SNL.Clients.Office.Excel.Functions.SPG(HN475, "SP_COUNTRY_NAME")</f>
        <v>#INVALID COMPANY ID</v>
      </c>
      <c r="HR475" t="s">
        <v>1863</v>
      </c>
      <c r="HS475">
        <v>27858219</v>
      </c>
      <c r="HT475" t="s">
        <v>398</v>
      </c>
      <c r="HU475" s="11">
        <v>0</v>
      </c>
      <c r="HV475" t="str">
        <f>_xll.SNL.Clients.Office.Excel.Functions.SPG(HS475, "SP_COUNTRY_NAME")</f>
        <v>USA</v>
      </c>
      <c r="HW475" t="s">
        <v>907</v>
      </c>
      <c r="HX475">
        <v>5763215</v>
      </c>
      <c r="HY475" t="s">
        <v>398</v>
      </c>
      <c r="HZ475" s="11">
        <v>0</v>
      </c>
      <c r="IA475" t="str">
        <f>_xll.SNL.Clients.Office.Excel.Functions.SPG(HX475, "SP_COUNTRY_NAME")</f>
        <v>Switzerland</v>
      </c>
      <c r="IF475" t="str">
        <f>_xll.SNL.Clients.Office.Excel.Functions.SPG(IC475, "SP_COUNTRY_NAME")</f>
        <v>#INVALID COMPANY ID</v>
      </c>
      <c r="IK475" t="str">
        <f>_xll.SNL.Clients.Office.Excel.Functions.SPG(IH475, "SP_COUNTRY_NAME")</f>
        <v>#INVALID COMPANY ID</v>
      </c>
      <c r="IP475" t="str">
        <f>_xll.SNL.Clients.Office.Excel.Functions.SPG(IM475, "SP_COUNTRY_NAME")</f>
        <v>#INVALID COMPANY ID</v>
      </c>
      <c r="IU475" t="str">
        <f>_xll.SNL.Clients.Office.Excel.Functions.SPG(IR475, "SP_COUNTRY_NAME")</f>
        <v>#INVALID COMPANY ID</v>
      </c>
      <c r="IZ475" t="str">
        <f>_xll.SNL.Clients.Office.Excel.Functions.SPG(IW475, "SP_COUNTRY_NAME")</f>
        <v>#INVALID COMPANY ID</v>
      </c>
      <c r="JE475" t="str">
        <f>_xll.SNL.Clients.Office.Excel.Functions.SPG(JB475, "SP_COUNTRY_NAME")</f>
        <v>#INVALID COMPANY ID</v>
      </c>
      <c r="JJ475" t="str">
        <f>_xll.SNL.Clients.Office.Excel.Functions.SPG(JG475, "SP_COUNTRY_NAME")</f>
        <v>#INVALID COMPANY ID</v>
      </c>
      <c r="JK475" t="s">
        <v>1582</v>
      </c>
      <c r="JL475">
        <v>27501108</v>
      </c>
      <c r="JM475" t="s">
        <v>398</v>
      </c>
      <c r="JN475" s="11">
        <v>0</v>
      </c>
      <c r="JO475" t="str">
        <f>_xll.SNL.Clients.Office.Excel.Functions.SPG(JL475, "SP_COUNTRY_NAME")</f>
        <v>USA</v>
      </c>
      <c r="JT475" t="str">
        <f>_xll.SNL.Clients.Office.Excel.Functions.SPG(JQ475, "SP_COUNTRY_NAME")</f>
        <v>#INVALID COMPANY ID</v>
      </c>
      <c r="JY475" t="str">
        <f>_xll.SNL.Clients.Office.Excel.Functions.SPG(JV475, "SP_COUNTRY_NAME")</f>
        <v>#INVALID COMPANY ID</v>
      </c>
      <c r="JZ475" t="s">
        <v>1863</v>
      </c>
      <c r="KA475">
        <v>27858219</v>
      </c>
      <c r="KB475" t="s">
        <v>398</v>
      </c>
      <c r="KC475" s="11">
        <v>0</v>
      </c>
      <c r="KD475" t="str">
        <f>_xll.SNL.Clients.Office.Excel.Functions.SPG(KA475, "SP_COUNTRY_NAME")</f>
        <v>USA</v>
      </c>
      <c r="KI475" t="str">
        <f>_xll.SNL.Clients.Office.Excel.Functions.SPG(KF475, "SP_COUNTRY_NAME")</f>
        <v>#INVALID COMPANY ID</v>
      </c>
      <c r="KN475" t="str">
        <f>_xll.SNL.Clients.Office.Excel.Functions.SPG(KK475, "SP_COUNTRY_NAME")</f>
        <v>#INVALID COMPANY ID</v>
      </c>
    </row>
    <row r="476" spans="5:300" x14ac:dyDescent="0.35">
      <c r="E476" t="str">
        <f>_xll.SNL.Clients.Office.Excel.Functions.SPG(B476, "SP_COUNTRY_NAME")</f>
        <v>#INVALID COMPANY ID</v>
      </c>
      <c r="J476" t="str">
        <f>_xll.SNL.Clients.Office.Excel.Functions.SPG(G476, "SP_COUNTRY_NAME")</f>
        <v>#INVALID COMPANY ID</v>
      </c>
      <c r="O476" t="str">
        <f>_xll.SNL.Clients.Office.Excel.Functions.SPG(L476, "SP_COUNTRY_NAME")</f>
        <v>#INVALID COMPANY ID</v>
      </c>
      <c r="P476" t="s">
        <v>703</v>
      </c>
      <c r="Q476">
        <v>133963845</v>
      </c>
      <c r="R476" t="s">
        <v>398</v>
      </c>
      <c r="S476" s="11">
        <v>0</v>
      </c>
      <c r="T476" t="str">
        <f>_xll.SNL.Clients.Office.Excel.Functions.SPG(Q476, "SP_COUNTRY_NAME")</f>
        <v>#INVALID COMPANY ID</v>
      </c>
      <c r="Y476" t="str">
        <f>_xll.SNL.Clients.Office.Excel.Functions.SPG(V476, "SP_COUNTRY_NAME")</f>
        <v>#INVALID COMPANY ID</v>
      </c>
      <c r="AD476" t="str">
        <f>_xll.SNL.Clients.Office.Excel.Functions.SPG(AA476, "SP_COUNTRY_NAME")</f>
        <v>#INVALID COMPANY ID</v>
      </c>
      <c r="AI476" t="str">
        <f>_xll.SNL.Clients.Office.Excel.Functions.SPG(AF476, "SP_COUNTRY_NAME")</f>
        <v>#INVALID COMPANY ID</v>
      </c>
      <c r="AJ476" t="s">
        <v>703</v>
      </c>
      <c r="AK476">
        <v>133963845</v>
      </c>
      <c r="AL476" t="s">
        <v>398</v>
      </c>
      <c r="AM476" s="11">
        <v>0</v>
      </c>
      <c r="AN476" t="str">
        <f>_xll.SNL.Clients.Office.Excel.Functions.SPG(AK476, "SP_COUNTRY_NAME")</f>
        <v>#INVALID COMPANY ID</v>
      </c>
      <c r="AS476" t="str">
        <f>_xll.SNL.Clients.Office.Excel.Functions.SPG(AP476, "SP_COUNTRY_NAME")</f>
        <v>#INVALID COMPANY ID</v>
      </c>
      <c r="AX476" t="str">
        <f>_xll.SNL.Clients.Office.Excel.Functions.SPG(AU476, "SP_COUNTRY_NAME")</f>
        <v>#INVALID COMPANY ID</v>
      </c>
      <c r="BC476" t="str">
        <f>_xll.SNL.Clients.Office.Excel.Functions.SPG(AZ476, "SP_COUNTRY_NAME")</f>
        <v>#INVALID COMPANY ID</v>
      </c>
      <c r="BH476" t="str">
        <f>_xll.SNL.Clients.Office.Excel.Functions.SPG(BE476, "SP_COUNTRY_NAME")</f>
        <v>#INVALID COMPANY ID</v>
      </c>
      <c r="BM476" t="str">
        <f>_xll.SNL.Clients.Office.Excel.Functions.SPG(BJ476, "SP_COUNTRY_NAME")</f>
        <v>#INVALID COMPANY ID</v>
      </c>
      <c r="BR476" t="str">
        <f>_xll.SNL.Clients.Office.Excel.Functions.SPG(BO476, "SP_COUNTRY_NAME")</f>
        <v>#INVALID COMPANY ID</v>
      </c>
      <c r="BW476" t="str">
        <f>_xll.SNL.Clients.Office.Excel.Functions.SPG(BT476, "SP_COUNTRY_NAME")</f>
        <v>#INVALID COMPANY ID</v>
      </c>
      <c r="BX476" t="s">
        <v>803</v>
      </c>
      <c r="BY476">
        <v>9146959</v>
      </c>
      <c r="BZ476" t="s">
        <v>398</v>
      </c>
      <c r="CA476" s="11">
        <v>0</v>
      </c>
      <c r="CB476" t="str">
        <f>_xll.SNL.Clients.Office.Excel.Functions.SPG(BY476, "SP_COUNTRY_NAME")</f>
        <v>South Africa</v>
      </c>
      <c r="CC476" t="s">
        <v>1583</v>
      </c>
      <c r="CD476">
        <v>6573093</v>
      </c>
      <c r="CE476" t="s">
        <v>348</v>
      </c>
      <c r="CF476" s="11">
        <v>0</v>
      </c>
      <c r="CG476" t="str">
        <f>_xll.SNL.Clients.Office.Excel.Functions.SPG(CD476, "SP_COUNTRY_NAME")</f>
        <v>Brazil</v>
      </c>
      <c r="CH476" t="s">
        <v>803</v>
      </c>
      <c r="CI476">
        <v>9146959</v>
      </c>
      <c r="CJ476" t="s">
        <v>398</v>
      </c>
      <c r="CK476" s="11">
        <v>0</v>
      </c>
      <c r="CL476" t="str">
        <f>_xll.SNL.Clients.Office.Excel.Functions.SPG(CI476, "SP_COUNTRY_NAME")</f>
        <v>South Africa</v>
      </c>
      <c r="CQ476" t="str">
        <f>_xll.SNL.Clients.Office.Excel.Functions.SPG(CN476, "SP_COUNTRY_NAME")</f>
        <v>#INVALID COMPANY ID</v>
      </c>
      <c r="CV476" t="str">
        <f>_xll.SNL.Clients.Office.Excel.Functions.SPG(CS476, "SP_COUNTRY_NAME")</f>
        <v>#INVALID COMPANY ID</v>
      </c>
      <c r="CW476" t="s">
        <v>803</v>
      </c>
      <c r="CX476">
        <v>9146959</v>
      </c>
      <c r="CY476" t="s">
        <v>398</v>
      </c>
      <c r="CZ476" s="11">
        <v>0</v>
      </c>
      <c r="DA476" t="str">
        <f>_xll.SNL.Clients.Office.Excel.Functions.SPG(CX476, "SP_COUNTRY_NAME")</f>
        <v>South Africa</v>
      </c>
      <c r="DF476" t="str">
        <f>_xll.SNL.Clients.Office.Excel.Functions.SPG(DC476, "SP_COUNTRY_NAME")</f>
        <v>#INVALID COMPANY ID</v>
      </c>
      <c r="DK476" t="str">
        <f>_xll.SNL.Clients.Office.Excel.Functions.SPG(DH476, "SP_COUNTRY_NAME")</f>
        <v>#INVALID COMPANY ID</v>
      </c>
      <c r="DP476" t="str">
        <f>_xll.SNL.Clients.Office.Excel.Functions.SPG(DM476, "SP_COUNTRY_NAME")</f>
        <v>#INVALID COMPANY ID</v>
      </c>
      <c r="DU476" t="str">
        <f>_xll.SNL.Clients.Office.Excel.Functions.SPG(DR476, "SP_COUNTRY_NAME")</f>
        <v>#INVALID COMPANY ID</v>
      </c>
      <c r="DZ476" t="str">
        <f>_xll.SNL.Clients.Office.Excel.Functions.SPG(DW476, "SP_COUNTRY_NAME")</f>
        <v>#INVALID COMPANY ID</v>
      </c>
      <c r="EE476" t="str">
        <f>_xll.SNL.Clients.Office.Excel.Functions.SPG(EB476, "SP_COUNTRY_NAME")</f>
        <v>#INVALID COMPANY ID</v>
      </c>
      <c r="EF476" t="s">
        <v>964</v>
      </c>
      <c r="EG476">
        <v>4211943</v>
      </c>
      <c r="EH476" t="s">
        <v>398</v>
      </c>
      <c r="EI476" s="11">
        <v>0</v>
      </c>
      <c r="EJ476" t="str">
        <f>_xll.SNL.Clients.Office.Excel.Functions.SPG(EG476, "SP_COUNTRY_NAME")</f>
        <v>United Kingdom</v>
      </c>
      <c r="EO476" t="str">
        <f>_xll.SNL.Clients.Office.Excel.Functions.SPG(EL476, "SP_COUNTRY_NAME")</f>
        <v>#INVALID COMPANY ID</v>
      </c>
      <c r="ET476" t="str">
        <f>_xll.SNL.Clients.Office.Excel.Functions.SPG(EQ476, "SP_COUNTRY_NAME")</f>
        <v>#INVALID COMPANY ID</v>
      </c>
      <c r="EY476" t="str">
        <f>_xll.SNL.Clients.Office.Excel.Functions.SPG(EV476, "SP_COUNTRY_NAME")</f>
        <v>#INVALID COMPANY ID</v>
      </c>
      <c r="EZ476" t="s">
        <v>1583</v>
      </c>
      <c r="FA476">
        <v>6573093</v>
      </c>
      <c r="FB476" t="s">
        <v>348</v>
      </c>
      <c r="FC476" s="11">
        <v>0</v>
      </c>
      <c r="FD476" t="str">
        <f>_xll.SNL.Clients.Office.Excel.Functions.SPG(FA476, "SP_COUNTRY_NAME")</f>
        <v>Brazil</v>
      </c>
      <c r="FE476" t="s">
        <v>1583</v>
      </c>
      <c r="FF476">
        <v>6573093</v>
      </c>
      <c r="FG476" t="s">
        <v>348</v>
      </c>
      <c r="FH476" s="11">
        <v>0</v>
      </c>
      <c r="FI476" t="str">
        <f>_xll.SNL.Clients.Office.Excel.Functions.SPG(FF476, "SP_COUNTRY_NAME")</f>
        <v>Brazil</v>
      </c>
      <c r="FJ476" t="s">
        <v>803</v>
      </c>
      <c r="FK476">
        <v>9146959</v>
      </c>
      <c r="FL476" t="s">
        <v>398</v>
      </c>
      <c r="FM476" s="11">
        <v>0</v>
      </c>
      <c r="FN476" t="str">
        <f>_xll.SNL.Clients.Office.Excel.Functions.SPG(FK476, "SP_COUNTRY_NAME")</f>
        <v>South Africa</v>
      </c>
      <c r="FS476" t="str">
        <f>_xll.SNL.Clients.Office.Excel.Functions.SPG(FP476, "SP_COUNTRY_NAME")</f>
        <v>#INVALID COMPANY ID</v>
      </c>
      <c r="FT476" t="s">
        <v>964</v>
      </c>
      <c r="FU476">
        <v>4211943</v>
      </c>
      <c r="FV476" t="s">
        <v>398</v>
      </c>
      <c r="FW476" s="11">
        <v>0</v>
      </c>
      <c r="FX476" t="str">
        <f>_xll.SNL.Clients.Office.Excel.Functions.SPG(FU476, "SP_COUNTRY_NAME")</f>
        <v>United Kingdom</v>
      </c>
      <c r="GC476" t="str">
        <f>_xll.SNL.Clients.Office.Excel.Functions.SPG(FZ476, "SP_COUNTRY_NAME")</f>
        <v>#INVALID COMPANY ID</v>
      </c>
      <c r="GH476" t="str">
        <f>_xll.SNL.Clients.Office.Excel.Functions.SPG(GE476, "SP_COUNTRY_NAME")</f>
        <v>#INVALID COMPANY ID</v>
      </c>
      <c r="GM476" t="str">
        <f>_xll.SNL.Clients.Office.Excel.Functions.SPG(GJ476, "SP_COUNTRY_NAME")</f>
        <v>#INVALID COMPANY ID</v>
      </c>
      <c r="GR476" t="str">
        <f>_xll.SNL.Clients.Office.Excel.Functions.SPG(GO476, "SP_COUNTRY_NAME")</f>
        <v>#INVALID COMPANY ID</v>
      </c>
      <c r="GW476" t="str">
        <f>_xll.SNL.Clients.Office.Excel.Functions.SPG(GT476, "SP_COUNTRY_NAME")</f>
        <v>#INVALID COMPANY ID</v>
      </c>
      <c r="HB476" t="str">
        <f>_xll.SNL.Clients.Office.Excel.Functions.SPG(GY476, "SP_COUNTRY_NAME")</f>
        <v>#INVALID COMPANY ID</v>
      </c>
      <c r="HC476" t="s">
        <v>803</v>
      </c>
      <c r="HD476">
        <v>9146959</v>
      </c>
      <c r="HE476" t="s">
        <v>398</v>
      </c>
      <c r="HF476" s="11">
        <v>0</v>
      </c>
      <c r="HG476" t="str">
        <f>_xll.SNL.Clients.Office.Excel.Functions.SPG(HD476, "SP_COUNTRY_NAME")</f>
        <v>South Africa</v>
      </c>
      <c r="HL476" t="str">
        <f>_xll.SNL.Clients.Office.Excel.Functions.SPG(HI476, "SP_COUNTRY_NAME")</f>
        <v>#INVALID COMPANY ID</v>
      </c>
      <c r="HQ476" t="str">
        <f>_xll.SNL.Clients.Office.Excel.Functions.SPG(HN476, "SP_COUNTRY_NAME")</f>
        <v>#INVALID COMPANY ID</v>
      </c>
      <c r="HR476" t="s">
        <v>803</v>
      </c>
      <c r="HS476">
        <v>9146959</v>
      </c>
      <c r="HT476" t="s">
        <v>398</v>
      </c>
      <c r="HU476" s="11">
        <v>0</v>
      </c>
      <c r="HV476" t="str">
        <f>_xll.SNL.Clients.Office.Excel.Functions.SPG(HS476, "SP_COUNTRY_NAME")</f>
        <v>South Africa</v>
      </c>
      <c r="HW476" t="s">
        <v>964</v>
      </c>
      <c r="HX476">
        <v>4211943</v>
      </c>
      <c r="HY476" t="s">
        <v>398</v>
      </c>
      <c r="HZ476" s="11">
        <v>0</v>
      </c>
      <c r="IA476" t="str">
        <f>_xll.SNL.Clients.Office.Excel.Functions.SPG(HX476, "SP_COUNTRY_NAME")</f>
        <v>United Kingdom</v>
      </c>
      <c r="IF476" t="str">
        <f>_xll.SNL.Clients.Office.Excel.Functions.SPG(IC476, "SP_COUNTRY_NAME")</f>
        <v>#INVALID COMPANY ID</v>
      </c>
      <c r="IK476" t="str">
        <f>_xll.SNL.Clients.Office.Excel.Functions.SPG(IH476, "SP_COUNTRY_NAME")</f>
        <v>#INVALID COMPANY ID</v>
      </c>
      <c r="IP476" t="str">
        <f>_xll.SNL.Clients.Office.Excel.Functions.SPG(IM476, "SP_COUNTRY_NAME")</f>
        <v>#INVALID COMPANY ID</v>
      </c>
      <c r="IU476" t="str">
        <f>_xll.SNL.Clients.Office.Excel.Functions.SPG(IR476, "SP_COUNTRY_NAME")</f>
        <v>#INVALID COMPANY ID</v>
      </c>
      <c r="IZ476" t="str">
        <f>_xll.SNL.Clients.Office.Excel.Functions.SPG(IW476, "SP_COUNTRY_NAME")</f>
        <v>#INVALID COMPANY ID</v>
      </c>
      <c r="JE476" t="str">
        <f>_xll.SNL.Clients.Office.Excel.Functions.SPG(JB476, "SP_COUNTRY_NAME")</f>
        <v>#INVALID COMPANY ID</v>
      </c>
      <c r="JJ476" t="str">
        <f>_xll.SNL.Clients.Office.Excel.Functions.SPG(JG476, "SP_COUNTRY_NAME")</f>
        <v>#INVALID COMPANY ID</v>
      </c>
      <c r="JK476" t="s">
        <v>1583</v>
      </c>
      <c r="JL476">
        <v>6573093</v>
      </c>
      <c r="JM476" t="s">
        <v>348</v>
      </c>
      <c r="JN476" s="11">
        <v>0</v>
      </c>
      <c r="JO476" t="str">
        <f>_xll.SNL.Clients.Office.Excel.Functions.SPG(JL476, "SP_COUNTRY_NAME")</f>
        <v>Brazil</v>
      </c>
      <c r="JT476" t="str">
        <f>_xll.SNL.Clients.Office.Excel.Functions.SPG(JQ476, "SP_COUNTRY_NAME")</f>
        <v>#INVALID COMPANY ID</v>
      </c>
      <c r="JY476" t="str">
        <f>_xll.SNL.Clients.Office.Excel.Functions.SPG(JV476, "SP_COUNTRY_NAME")</f>
        <v>#INVALID COMPANY ID</v>
      </c>
      <c r="JZ476" t="s">
        <v>803</v>
      </c>
      <c r="KA476">
        <v>9146959</v>
      </c>
      <c r="KB476" t="s">
        <v>398</v>
      </c>
      <c r="KC476" s="11">
        <v>0</v>
      </c>
      <c r="KD476" t="str">
        <f>_xll.SNL.Clients.Office.Excel.Functions.SPG(KA476, "SP_COUNTRY_NAME")</f>
        <v>South Africa</v>
      </c>
      <c r="KI476" t="str">
        <f>_xll.SNL.Clients.Office.Excel.Functions.SPG(KF476, "SP_COUNTRY_NAME")</f>
        <v>#INVALID COMPANY ID</v>
      </c>
      <c r="KN476" t="str">
        <f>_xll.SNL.Clients.Office.Excel.Functions.SPG(KK476, "SP_COUNTRY_NAME")</f>
        <v>#INVALID COMPANY ID</v>
      </c>
    </row>
    <row r="477" spans="5:300" x14ac:dyDescent="0.35">
      <c r="E477" t="str">
        <f>_xll.SNL.Clients.Office.Excel.Functions.SPG(B477, "SP_COUNTRY_NAME")</f>
        <v>#INVALID COMPANY ID</v>
      </c>
      <c r="J477" t="str">
        <f>_xll.SNL.Clients.Office.Excel.Functions.SPG(G477, "SP_COUNTRY_NAME")</f>
        <v>#INVALID COMPANY ID</v>
      </c>
      <c r="O477" t="str">
        <f>_xll.SNL.Clients.Office.Excel.Functions.SPG(L477, "SP_COUNTRY_NAME")</f>
        <v>#INVALID COMPANY ID</v>
      </c>
      <c r="P477" t="s">
        <v>1205</v>
      </c>
      <c r="Q477">
        <v>5796925</v>
      </c>
      <c r="R477" t="s">
        <v>398</v>
      </c>
      <c r="S477" s="11">
        <v>0</v>
      </c>
      <c r="T477" t="str">
        <f>_xll.SNL.Clients.Office.Excel.Functions.SPG(Q477, "SP_COUNTRY_NAME")</f>
        <v>Germany</v>
      </c>
      <c r="Y477" t="str">
        <f>_xll.SNL.Clients.Office.Excel.Functions.SPG(V477, "SP_COUNTRY_NAME")</f>
        <v>#INVALID COMPANY ID</v>
      </c>
      <c r="AD477" t="str">
        <f>_xll.SNL.Clients.Office.Excel.Functions.SPG(AA477, "SP_COUNTRY_NAME")</f>
        <v>#INVALID COMPANY ID</v>
      </c>
      <c r="AI477" t="str">
        <f>_xll.SNL.Clients.Office.Excel.Functions.SPG(AF477, "SP_COUNTRY_NAME")</f>
        <v>#INVALID COMPANY ID</v>
      </c>
      <c r="AJ477" t="s">
        <v>1205</v>
      </c>
      <c r="AK477">
        <v>5796925</v>
      </c>
      <c r="AL477" t="s">
        <v>398</v>
      </c>
      <c r="AM477" s="11">
        <v>0</v>
      </c>
      <c r="AN477" t="str">
        <f>_xll.SNL.Clients.Office.Excel.Functions.SPG(AK477, "SP_COUNTRY_NAME")</f>
        <v>Germany</v>
      </c>
      <c r="AS477" t="str">
        <f>_xll.SNL.Clients.Office.Excel.Functions.SPG(AP477, "SP_COUNTRY_NAME")</f>
        <v>#INVALID COMPANY ID</v>
      </c>
      <c r="AX477" t="str">
        <f>_xll.SNL.Clients.Office.Excel.Functions.SPG(AU477, "SP_COUNTRY_NAME")</f>
        <v>#INVALID COMPANY ID</v>
      </c>
      <c r="BC477" t="str">
        <f>_xll.SNL.Clients.Office.Excel.Functions.SPG(AZ477, "SP_COUNTRY_NAME")</f>
        <v>#INVALID COMPANY ID</v>
      </c>
      <c r="BH477" t="str">
        <f>_xll.SNL.Clients.Office.Excel.Functions.SPG(BE477, "SP_COUNTRY_NAME")</f>
        <v>#INVALID COMPANY ID</v>
      </c>
      <c r="BM477" t="str">
        <f>_xll.SNL.Clients.Office.Excel.Functions.SPG(BJ477, "SP_COUNTRY_NAME")</f>
        <v>#INVALID COMPANY ID</v>
      </c>
      <c r="BR477" t="str">
        <f>_xll.SNL.Clients.Office.Excel.Functions.SPG(BO477, "SP_COUNTRY_NAME")</f>
        <v>#INVALID COMPANY ID</v>
      </c>
      <c r="BW477" t="str">
        <f>_xll.SNL.Clients.Office.Excel.Functions.SPG(BT477, "SP_COUNTRY_NAME")</f>
        <v>#INVALID COMPANY ID</v>
      </c>
      <c r="BX477" t="s">
        <v>1864</v>
      </c>
      <c r="BY477">
        <v>4034293</v>
      </c>
      <c r="BZ477" t="s">
        <v>398</v>
      </c>
      <c r="CA477" s="11">
        <v>0</v>
      </c>
      <c r="CB477" t="str">
        <f>_xll.SNL.Clients.Office.Excel.Functions.SPG(BY477, "SP_COUNTRY_NAME")</f>
        <v>USA</v>
      </c>
      <c r="CC477" t="s">
        <v>1584</v>
      </c>
      <c r="CD477">
        <v>5818434</v>
      </c>
      <c r="CE477" t="s">
        <v>401</v>
      </c>
      <c r="CF477" s="11">
        <v>0</v>
      </c>
      <c r="CG477" t="str">
        <f>_xll.SNL.Clients.Office.Excel.Functions.SPG(CD477, "SP_COUNTRY_NAME")</f>
        <v>United Kingdom</v>
      </c>
      <c r="CH477" t="s">
        <v>1864</v>
      </c>
      <c r="CI477">
        <v>4034293</v>
      </c>
      <c r="CJ477" t="s">
        <v>398</v>
      </c>
      <c r="CK477" s="11">
        <v>0</v>
      </c>
      <c r="CL477" t="str">
        <f>_xll.SNL.Clients.Office.Excel.Functions.SPG(CI477, "SP_COUNTRY_NAME")</f>
        <v>USA</v>
      </c>
      <c r="CQ477" t="str">
        <f>_xll.SNL.Clients.Office.Excel.Functions.SPG(CN477, "SP_COUNTRY_NAME")</f>
        <v>#INVALID COMPANY ID</v>
      </c>
      <c r="CV477" t="str">
        <f>_xll.SNL.Clients.Office.Excel.Functions.SPG(CS477, "SP_COUNTRY_NAME")</f>
        <v>#INVALID COMPANY ID</v>
      </c>
      <c r="CW477" t="s">
        <v>1864</v>
      </c>
      <c r="CX477">
        <v>4034293</v>
      </c>
      <c r="CY477" t="s">
        <v>398</v>
      </c>
      <c r="CZ477" s="11">
        <v>0</v>
      </c>
      <c r="DA477" t="str">
        <f>_xll.SNL.Clients.Office.Excel.Functions.SPG(CX477, "SP_COUNTRY_NAME")</f>
        <v>USA</v>
      </c>
      <c r="DF477" t="str">
        <f>_xll.SNL.Clients.Office.Excel.Functions.SPG(DC477, "SP_COUNTRY_NAME")</f>
        <v>#INVALID COMPANY ID</v>
      </c>
      <c r="DK477" t="str">
        <f>_xll.SNL.Clients.Office.Excel.Functions.SPG(DH477, "SP_COUNTRY_NAME")</f>
        <v>#INVALID COMPANY ID</v>
      </c>
      <c r="DP477" t="str">
        <f>_xll.SNL.Clients.Office.Excel.Functions.SPG(DM477, "SP_COUNTRY_NAME")</f>
        <v>#INVALID COMPANY ID</v>
      </c>
      <c r="DU477" t="str">
        <f>_xll.SNL.Clients.Office.Excel.Functions.SPG(DR477, "SP_COUNTRY_NAME")</f>
        <v>#INVALID COMPANY ID</v>
      </c>
      <c r="DZ477" t="str">
        <f>_xll.SNL.Clients.Office.Excel.Functions.SPG(DW477, "SP_COUNTRY_NAME")</f>
        <v>#INVALID COMPANY ID</v>
      </c>
      <c r="EE477" t="str">
        <f>_xll.SNL.Clients.Office.Excel.Functions.SPG(EB477, "SP_COUNTRY_NAME")</f>
        <v>#INVALID COMPANY ID</v>
      </c>
      <c r="EF477" t="s">
        <v>2049</v>
      </c>
      <c r="EG477">
        <v>4189276</v>
      </c>
      <c r="EH477" t="s">
        <v>403</v>
      </c>
      <c r="EI477" s="11">
        <v>0</v>
      </c>
      <c r="EJ477" t="str">
        <f>_xll.SNL.Clients.Office.Excel.Functions.SPG(EG477, "SP_COUNTRY_NAME")</f>
        <v>USA</v>
      </c>
      <c r="EO477" t="str">
        <f>_xll.SNL.Clients.Office.Excel.Functions.SPG(EL477, "SP_COUNTRY_NAME")</f>
        <v>#INVALID COMPANY ID</v>
      </c>
      <c r="ET477" t="str">
        <f>_xll.SNL.Clients.Office.Excel.Functions.SPG(EQ477, "SP_COUNTRY_NAME")</f>
        <v>#INVALID COMPANY ID</v>
      </c>
      <c r="EY477" t="str">
        <f>_xll.SNL.Clients.Office.Excel.Functions.SPG(EV477, "SP_COUNTRY_NAME")</f>
        <v>#INVALID COMPANY ID</v>
      </c>
      <c r="EZ477" t="s">
        <v>1584</v>
      </c>
      <c r="FA477">
        <v>5818434</v>
      </c>
      <c r="FB477" t="s">
        <v>401</v>
      </c>
      <c r="FC477" s="11">
        <v>0</v>
      </c>
      <c r="FD477" t="str">
        <f>_xll.SNL.Clients.Office.Excel.Functions.SPG(FA477, "SP_COUNTRY_NAME")</f>
        <v>United Kingdom</v>
      </c>
      <c r="FE477" t="s">
        <v>1584</v>
      </c>
      <c r="FF477">
        <v>5818434</v>
      </c>
      <c r="FG477" t="s">
        <v>401</v>
      </c>
      <c r="FH477" s="11">
        <v>0</v>
      </c>
      <c r="FI477" t="str">
        <f>_xll.SNL.Clients.Office.Excel.Functions.SPG(FF477, "SP_COUNTRY_NAME")</f>
        <v>United Kingdom</v>
      </c>
      <c r="FJ477" t="s">
        <v>1864</v>
      </c>
      <c r="FK477">
        <v>4034293</v>
      </c>
      <c r="FL477" t="s">
        <v>398</v>
      </c>
      <c r="FM477" s="11">
        <v>0</v>
      </c>
      <c r="FN477" t="str">
        <f>_xll.SNL.Clients.Office.Excel.Functions.SPG(FK477, "SP_COUNTRY_NAME")</f>
        <v>USA</v>
      </c>
      <c r="FS477" t="str">
        <f>_xll.SNL.Clients.Office.Excel.Functions.SPG(FP477, "SP_COUNTRY_NAME")</f>
        <v>#INVALID COMPANY ID</v>
      </c>
      <c r="FT477" t="s">
        <v>2049</v>
      </c>
      <c r="FU477">
        <v>4189276</v>
      </c>
      <c r="FV477" t="s">
        <v>403</v>
      </c>
      <c r="FW477" s="11">
        <v>0</v>
      </c>
      <c r="FX477" t="str">
        <f>_xll.SNL.Clients.Office.Excel.Functions.SPG(FU477, "SP_COUNTRY_NAME")</f>
        <v>USA</v>
      </c>
      <c r="GC477" t="str">
        <f>_xll.SNL.Clients.Office.Excel.Functions.SPG(FZ477, "SP_COUNTRY_NAME")</f>
        <v>#INVALID COMPANY ID</v>
      </c>
      <c r="GH477" t="str">
        <f>_xll.SNL.Clients.Office.Excel.Functions.SPG(GE477, "SP_COUNTRY_NAME")</f>
        <v>#INVALID COMPANY ID</v>
      </c>
      <c r="GM477" t="str">
        <f>_xll.SNL.Clients.Office.Excel.Functions.SPG(GJ477, "SP_COUNTRY_NAME")</f>
        <v>#INVALID COMPANY ID</v>
      </c>
      <c r="GR477" t="str">
        <f>_xll.SNL.Clients.Office.Excel.Functions.SPG(GO477, "SP_COUNTRY_NAME")</f>
        <v>#INVALID COMPANY ID</v>
      </c>
      <c r="GW477" t="str">
        <f>_xll.SNL.Clients.Office.Excel.Functions.SPG(GT477, "SP_COUNTRY_NAME")</f>
        <v>#INVALID COMPANY ID</v>
      </c>
      <c r="HB477" t="str">
        <f>_xll.SNL.Clients.Office.Excel.Functions.SPG(GY477, "SP_COUNTRY_NAME")</f>
        <v>#INVALID COMPANY ID</v>
      </c>
      <c r="HC477" t="s">
        <v>1864</v>
      </c>
      <c r="HD477">
        <v>4034293</v>
      </c>
      <c r="HE477" t="s">
        <v>398</v>
      </c>
      <c r="HF477" s="11">
        <v>0</v>
      </c>
      <c r="HG477" t="str">
        <f>_xll.SNL.Clients.Office.Excel.Functions.SPG(HD477, "SP_COUNTRY_NAME")</f>
        <v>USA</v>
      </c>
      <c r="HL477" t="str">
        <f>_xll.SNL.Clients.Office.Excel.Functions.SPG(HI477, "SP_COUNTRY_NAME")</f>
        <v>#INVALID COMPANY ID</v>
      </c>
      <c r="HQ477" t="str">
        <f>_xll.SNL.Clients.Office.Excel.Functions.SPG(HN477, "SP_COUNTRY_NAME")</f>
        <v>#INVALID COMPANY ID</v>
      </c>
      <c r="HR477" t="s">
        <v>1864</v>
      </c>
      <c r="HS477">
        <v>4034293</v>
      </c>
      <c r="HT477" t="s">
        <v>398</v>
      </c>
      <c r="HU477" s="11">
        <v>0</v>
      </c>
      <c r="HV477" t="str">
        <f>_xll.SNL.Clients.Office.Excel.Functions.SPG(HS477, "SP_COUNTRY_NAME")</f>
        <v>USA</v>
      </c>
      <c r="HW477" t="s">
        <v>2049</v>
      </c>
      <c r="HX477">
        <v>4189276</v>
      </c>
      <c r="HY477" t="s">
        <v>403</v>
      </c>
      <c r="HZ477" s="11">
        <v>0</v>
      </c>
      <c r="IA477" t="str">
        <f>_xll.SNL.Clients.Office.Excel.Functions.SPG(HX477, "SP_COUNTRY_NAME")</f>
        <v>USA</v>
      </c>
      <c r="IF477" t="str">
        <f>_xll.SNL.Clients.Office.Excel.Functions.SPG(IC477, "SP_COUNTRY_NAME")</f>
        <v>#INVALID COMPANY ID</v>
      </c>
      <c r="IK477" t="str">
        <f>_xll.SNL.Clients.Office.Excel.Functions.SPG(IH477, "SP_COUNTRY_NAME")</f>
        <v>#INVALID COMPANY ID</v>
      </c>
      <c r="IP477" t="str">
        <f>_xll.SNL.Clients.Office.Excel.Functions.SPG(IM477, "SP_COUNTRY_NAME")</f>
        <v>#INVALID COMPANY ID</v>
      </c>
      <c r="IU477" t="str">
        <f>_xll.SNL.Clients.Office.Excel.Functions.SPG(IR477, "SP_COUNTRY_NAME")</f>
        <v>#INVALID COMPANY ID</v>
      </c>
      <c r="IZ477" t="str">
        <f>_xll.SNL.Clients.Office.Excel.Functions.SPG(IW477, "SP_COUNTRY_NAME")</f>
        <v>#INVALID COMPANY ID</v>
      </c>
      <c r="JE477" t="str">
        <f>_xll.SNL.Clients.Office.Excel.Functions.SPG(JB477, "SP_COUNTRY_NAME")</f>
        <v>#INVALID COMPANY ID</v>
      </c>
      <c r="JJ477" t="str">
        <f>_xll.SNL.Clients.Office.Excel.Functions.SPG(JG477, "SP_COUNTRY_NAME")</f>
        <v>#INVALID COMPANY ID</v>
      </c>
      <c r="JK477" t="s">
        <v>1584</v>
      </c>
      <c r="JL477">
        <v>5818434</v>
      </c>
      <c r="JM477" t="s">
        <v>401</v>
      </c>
      <c r="JN477" s="11">
        <v>0</v>
      </c>
      <c r="JO477" t="str">
        <f>_xll.SNL.Clients.Office.Excel.Functions.SPG(JL477, "SP_COUNTRY_NAME")</f>
        <v>United Kingdom</v>
      </c>
      <c r="JT477" t="str">
        <f>_xll.SNL.Clients.Office.Excel.Functions.SPG(JQ477, "SP_COUNTRY_NAME")</f>
        <v>#INVALID COMPANY ID</v>
      </c>
      <c r="JY477" t="str">
        <f>_xll.SNL.Clients.Office.Excel.Functions.SPG(JV477, "SP_COUNTRY_NAME")</f>
        <v>#INVALID COMPANY ID</v>
      </c>
      <c r="JZ477" t="s">
        <v>1864</v>
      </c>
      <c r="KA477">
        <v>4034293</v>
      </c>
      <c r="KB477" t="s">
        <v>398</v>
      </c>
      <c r="KC477" s="11">
        <v>0</v>
      </c>
      <c r="KD477" t="str">
        <f>_xll.SNL.Clients.Office.Excel.Functions.SPG(KA477, "SP_COUNTRY_NAME")</f>
        <v>USA</v>
      </c>
      <c r="KI477" t="str">
        <f>_xll.SNL.Clients.Office.Excel.Functions.SPG(KF477, "SP_COUNTRY_NAME")</f>
        <v>#INVALID COMPANY ID</v>
      </c>
      <c r="KN477" t="str">
        <f>_xll.SNL.Clients.Office.Excel.Functions.SPG(KK477, "SP_COUNTRY_NAME")</f>
        <v>#INVALID COMPANY ID</v>
      </c>
    </row>
    <row r="478" spans="5:300" x14ac:dyDescent="0.35">
      <c r="E478" t="str">
        <f>_xll.SNL.Clients.Office.Excel.Functions.SPG(B478, "SP_COUNTRY_NAME")</f>
        <v>#INVALID COMPANY ID</v>
      </c>
      <c r="J478" t="str">
        <f>_xll.SNL.Clients.Office.Excel.Functions.SPG(G478, "SP_COUNTRY_NAME")</f>
        <v>#INVALID COMPANY ID</v>
      </c>
      <c r="O478" t="str">
        <f>_xll.SNL.Clients.Office.Excel.Functions.SPG(L478, "SP_COUNTRY_NAME")</f>
        <v>#INVALID COMPANY ID</v>
      </c>
      <c r="P478" t="s">
        <v>642</v>
      </c>
      <c r="Q478">
        <v>4035337</v>
      </c>
      <c r="R478" t="s">
        <v>398</v>
      </c>
      <c r="S478" s="11">
        <v>0</v>
      </c>
      <c r="T478" t="str">
        <f>_xll.SNL.Clients.Office.Excel.Functions.SPG(Q478, "SP_COUNTRY_NAME")</f>
        <v>USA</v>
      </c>
      <c r="Y478" t="str">
        <f>_xll.SNL.Clients.Office.Excel.Functions.SPG(V478, "SP_COUNTRY_NAME")</f>
        <v>#INVALID COMPANY ID</v>
      </c>
      <c r="AD478" t="str">
        <f>_xll.SNL.Clients.Office.Excel.Functions.SPG(AA478, "SP_COUNTRY_NAME")</f>
        <v>#INVALID COMPANY ID</v>
      </c>
      <c r="AI478" t="str">
        <f>_xll.SNL.Clients.Office.Excel.Functions.SPG(AF478, "SP_COUNTRY_NAME")</f>
        <v>#INVALID COMPANY ID</v>
      </c>
      <c r="AJ478" t="s">
        <v>642</v>
      </c>
      <c r="AK478">
        <v>4035337</v>
      </c>
      <c r="AL478" t="s">
        <v>398</v>
      </c>
      <c r="AM478" s="11">
        <v>0</v>
      </c>
      <c r="AN478" t="str">
        <f>_xll.SNL.Clients.Office.Excel.Functions.SPG(AK478, "SP_COUNTRY_NAME")</f>
        <v>USA</v>
      </c>
      <c r="AS478" t="str">
        <f>_xll.SNL.Clients.Office.Excel.Functions.SPG(AP478, "SP_COUNTRY_NAME")</f>
        <v>#INVALID COMPANY ID</v>
      </c>
      <c r="AX478" t="str">
        <f>_xll.SNL.Clients.Office.Excel.Functions.SPG(AU478, "SP_COUNTRY_NAME")</f>
        <v>#INVALID COMPANY ID</v>
      </c>
      <c r="BC478" t="str">
        <f>_xll.SNL.Clients.Office.Excel.Functions.SPG(AZ478, "SP_COUNTRY_NAME")</f>
        <v>#INVALID COMPANY ID</v>
      </c>
      <c r="BH478" t="str">
        <f>_xll.SNL.Clients.Office.Excel.Functions.SPG(BE478, "SP_COUNTRY_NAME")</f>
        <v>#INVALID COMPANY ID</v>
      </c>
      <c r="BM478" t="str">
        <f>_xll.SNL.Clients.Office.Excel.Functions.SPG(BJ478, "SP_COUNTRY_NAME")</f>
        <v>#INVALID COMPANY ID</v>
      </c>
      <c r="BR478" t="str">
        <f>_xll.SNL.Clients.Office.Excel.Functions.SPG(BO478, "SP_COUNTRY_NAME")</f>
        <v>#INVALID COMPANY ID</v>
      </c>
      <c r="BW478" t="str">
        <f>_xll.SNL.Clients.Office.Excel.Functions.SPG(BT478, "SP_COUNTRY_NAME")</f>
        <v>#INVALID COMPANY ID</v>
      </c>
      <c r="BX478" t="s">
        <v>1865</v>
      </c>
      <c r="BY478">
        <v>4086018</v>
      </c>
      <c r="BZ478" t="s">
        <v>398</v>
      </c>
      <c r="CA478" s="11">
        <v>0</v>
      </c>
      <c r="CB478" t="str">
        <f>_xll.SNL.Clients.Office.Excel.Functions.SPG(BY478, "SP_COUNTRY_NAME")</f>
        <v>USA</v>
      </c>
      <c r="CC478" t="s">
        <v>1585</v>
      </c>
      <c r="CD478">
        <v>109269</v>
      </c>
      <c r="CE478" t="s">
        <v>398</v>
      </c>
      <c r="CF478" s="11">
        <v>0</v>
      </c>
      <c r="CG478" t="str">
        <f>_xll.SNL.Clients.Office.Excel.Functions.SPG(CD478, "SP_COUNTRY_NAME")</f>
        <v>USA</v>
      </c>
      <c r="CH478" t="s">
        <v>1865</v>
      </c>
      <c r="CI478">
        <v>4086018</v>
      </c>
      <c r="CJ478" t="s">
        <v>398</v>
      </c>
      <c r="CK478" s="11">
        <v>0</v>
      </c>
      <c r="CL478" t="str">
        <f>_xll.SNL.Clients.Office.Excel.Functions.SPG(CI478, "SP_COUNTRY_NAME")</f>
        <v>USA</v>
      </c>
      <c r="CQ478" t="str">
        <f>_xll.SNL.Clients.Office.Excel.Functions.SPG(CN478, "SP_COUNTRY_NAME")</f>
        <v>#INVALID COMPANY ID</v>
      </c>
      <c r="CV478" t="str">
        <f>_xll.SNL.Clients.Office.Excel.Functions.SPG(CS478, "SP_COUNTRY_NAME")</f>
        <v>#INVALID COMPANY ID</v>
      </c>
      <c r="CW478" t="s">
        <v>1865</v>
      </c>
      <c r="CX478">
        <v>4086018</v>
      </c>
      <c r="CY478" t="s">
        <v>398</v>
      </c>
      <c r="CZ478" s="11">
        <v>0</v>
      </c>
      <c r="DA478" t="str">
        <f>_xll.SNL.Clients.Office.Excel.Functions.SPG(CX478, "SP_COUNTRY_NAME")</f>
        <v>USA</v>
      </c>
      <c r="DF478" t="str">
        <f>_xll.SNL.Clients.Office.Excel.Functions.SPG(DC478, "SP_COUNTRY_NAME")</f>
        <v>#INVALID COMPANY ID</v>
      </c>
      <c r="DK478" t="str">
        <f>_xll.SNL.Clients.Office.Excel.Functions.SPG(DH478, "SP_COUNTRY_NAME")</f>
        <v>#INVALID COMPANY ID</v>
      </c>
      <c r="DP478" t="str">
        <f>_xll.SNL.Clients.Office.Excel.Functions.SPG(DM478, "SP_COUNTRY_NAME")</f>
        <v>#INVALID COMPANY ID</v>
      </c>
      <c r="DU478" t="str">
        <f>_xll.SNL.Clients.Office.Excel.Functions.SPG(DR478, "SP_COUNTRY_NAME")</f>
        <v>#INVALID COMPANY ID</v>
      </c>
      <c r="DZ478" t="str">
        <f>_xll.SNL.Clients.Office.Excel.Functions.SPG(DW478, "SP_COUNTRY_NAME")</f>
        <v>#INVALID COMPANY ID</v>
      </c>
      <c r="EE478" t="str">
        <f>_xll.SNL.Clients.Office.Excel.Functions.SPG(EB478, "SP_COUNTRY_NAME")</f>
        <v>#INVALID COMPANY ID</v>
      </c>
      <c r="EF478" t="s">
        <v>731</v>
      </c>
      <c r="EG478">
        <v>102734</v>
      </c>
      <c r="EH478" t="s">
        <v>398</v>
      </c>
      <c r="EI478" s="11">
        <v>0</v>
      </c>
      <c r="EJ478" t="str">
        <f>_xll.SNL.Clients.Office.Excel.Functions.SPG(EG478, "SP_COUNTRY_NAME")</f>
        <v>USA</v>
      </c>
      <c r="EO478" t="str">
        <f>_xll.SNL.Clients.Office.Excel.Functions.SPG(EL478, "SP_COUNTRY_NAME")</f>
        <v>#INVALID COMPANY ID</v>
      </c>
      <c r="ET478" t="str">
        <f>_xll.SNL.Clients.Office.Excel.Functions.SPG(EQ478, "SP_COUNTRY_NAME")</f>
        <v>#INVALID COMPANY ID</v>
      </c>
      <c r="EY478" t="str">
        <f>_xll.SNL.Clients.Office.Excel.Functions.SPG(EV478, "SP_COUNTRY_NAME")</f>
        <v>#INVALID COMPANY ID</v>
      </c>
      <c r="EZ478" t="s">
        <v>1585</v>
      </c>
      <c r="FA478">
        <v>109269</v>
      </c>
      <c r="FB478" t="s">
        <v>398</v>
      </c>
      <c r="FC478" s="11">
        <v>0</v>
      </c>
      <c r="FD478" t="str">
        <f>_xll.SNL.Clients.Office.Excel.Functions.SPG(FA478, "SP_COUNTRY_NAME")</f>
        <v>USA</v>
      </c>
      <c r="FE478" t="s">
        <v>1585</v>
      </c>
      <c r="FF478">
        <v>109269</v>
      </c>
      <c r="FG478" t="s">
        <v>398</v>
      </c>
      <c r="FH478" s="11">
        <v>0</v>
      </c>
      <c r="FI478" t="str">
        <f>_xll.SNL.Clients.Office.Excel.Functions.SPG(FF478, "SP_COUNTRY_NAME")</f>
        <v>USA</v>
      </c>
      <c r="FJ478" t="s">
        <v>1865</v>
      </c>
      <c r="FK478">
        <v>4086018</v>
      </c>
      <c r="FL478" t="s">
        <v>398</v>
      </c>
      <c r="FM478" s="11">
        <v>0</v>
      </c>
      <c r="FN478" t="str">
        <f>_xll.SNL.Clients.Office.Excel.Functions.SPG(FK478, "SP_COUNTRY_NAME")</f>
        <v>USA</v>
      </c>
      <c r="FS478" t="str">
        <f>_xll.SNL.Clients.Office.Excel.Functions.SPG(FP478, "SP_COUNTRY_NAME")</f>
        <v>#INVALID COMPANY ID</v>
      </c>
      <c r="FT478" t="s">
        <v>731</v>
      </c>
      <c r="FU478">
        <v>102734</v>
      </c>
      <c r="FV478" t="s">
        <v>398</v>
      </c>
      <c r="FW478" s="11">
        <v>0</v>
      </c>
      <c r="FX478" t="str">
        <f>_xll.SNL.Clients.Office.Excel.Functions.SPG(FU478, "SP_COUNTRY_NAME")</f>
        <v>USA</v>
      </c>
      <c r="GC478" t="str">
        <f>_xll.SNL.Clients.Office.Excel.Functions.SPG(FZ478, "SP_COUNTRY_NAME")</f>
        <v>#INVALID COMPANY ID</v>
      </c>
      <c r="GH478" t="str">
        <f>_xll.SNL.Clients.Office.Excel.Functions.SPG(GE478, "SP_COUNTRY_NAME")</f>
        <v>#INVALID COMPANY ID</v>
      </c>
      <c r="GM478" t="str">
        <f>_xll.SNL.Clients.Office.Excel.Functions.SPG(GJ478, "SP_COUNTRY_NAME")</f>
        <v>#INVALID COMPANY ID</v>
      </c>
      <c r="GR478" t="str">
        <f>_xll.SNL.Clients.Office.Excel.Functions.SPG(GO478, "SP_COUNTRY_NAME")</f>
        <v>#INVALID COMPANY ID</v>
      </c>
      <c r="GW478" t="str">
        <f>_xll.SNL.Clients.Office.Excel.Functions.SPG(GT478, "SP_COUNTRY_NAME")</f>
        <v>#INVALID COMPANY ID</v>
      </c>
      <c r="HB478" t="str">
        <f>_xll.SNL.Clients.Office.Excel.Functions.SPG(GY478, "SP_COUNTRY_NAME")</f>
        <v>#INVALID COMPANY ID</v>
      </c>
      <c r="HC478" t="s">
        <v>1865</v>
      </c>
      <c r="HD478">
        <v>4086018</v>
      </c>
      <c r="HE478" t="s">
        <v>398</v>
      </c>
      <c r="HF478" s="11">
        <v>0</v>
      </c>
      <c r="HG478" t="str">
        <f>_xll.SNL.Clients.Office.Excel.Functions.SPG(HD478, "SP_COUNTRY_NAME")</f>
        <v>USA</v>
      </c>
      <c r="HL478" t="str">
        <f>_xll.SNL.Clients.Office.Excel.Functions.SPG(HI478, "SP_COUNTRY_NAME")</f>
        <v>#INVALID COMPANY ID</v>
      </c>
      <c r="HQ478" t="str">
        <f>_xll.SNL.Clients.Office.Excel.Functions.SPG(HN478, "SP_COUNTRY_NAME")</f>
        <v>#INVALID COMPANY ID</v>
      </c>
      <c r="HR478" t="s">
        <v>1865</v>
      </c>
      <c r="HS478">
        <v>4086018</v>
      </c>
      <c r="HT478" t="s">
        <v>398</v>
      </c>
      <c r="HU478" s="11">
        <v>0</v>
      </c>
      <c r="HV478" t="str">
        <f>_xll.SNL.Clients.Office.Excel.Functions.SPG(HS478, "SP_COUNTRY_NAME")</f>
        <v>USA</v>
      </c>
      <c r="HW478" t="s">
        <v>731</v>
      </c>
      <c r="HX478">
        <v>102734</v>
      </c>
      <c r="HY478" t="s">
        <v>398</v>
      </c>
      <c r="HZ478" s="11">
        <v>0</v>
      </c>
      <c r="IA478" t="str">
        <f>_xll.SNL.Clients.Office.Excel.Functions.SPG(HX478, "SP_COUNTRY_NAME")</f>
        <v>USA</v>
      </c>
      <c r="IF478" t="str">
        <f>_xll.SNL.Clients.Office.Excel.Functions.SPG(IC478, "SP_COUNTRY_NAME")</f>
        <v>#INVALID COMPANY ID</v>
      </c>
      <c r="IK478" t="str">
        <f>_xll.SNL.Clients.Office.Excel.Functions.SPG(IH478, "SP_COUNTRY_NAME")</f>
        <v>#INVALID COMPANY ID</v>
      </c>
      <c r="IP478" t="str">
        <f>_xll.SNL.Clients.Office.Excel.Functions.SPG(IM478, "SP_COUNTRY_NAME")</f>
        <v>#INVALID COMPANY ID</v>
      </c>
      <c r="IU478" t="str">
        <f>_xll.SNL.Clients.Office.Excel.Functions.SPG(IR478, "SP_COUNTRY_NAME")</f>
        <v>#INVALID COMPANY ID</v>
      </c>
      <c r="IZ478" t="str">
        <f>_xll.SNL.Clients.Office.Excel.Functions.SPG(IW478, "SP_COUNTRY_NAME")</f>
        <v>#INVALID COMPANY ID</v>
      </c>
      <c r="JE478" t="str">
        <f>_xll.SNL.Clients.Office.Excel.Functions.SPG(JB478, "SP_COUNTRY_NAME")</f>
        <v>#INVALID COMPANY ID</v>
      </c>
      <c r="JJ478" t="str">
        <f>_xll.SNL.Clients.Office.Excel.Functions.SPG(JG478, "SP_COUNTRY_NAME")</f>
        <v>#INVALID COMPANY ID</v>
      </c>
      <c r="JK478" t="s">
        <v>1585</v>
      </c>
      <c r="JL478">
        <v>109269</v>
      </c>
      <c r="JM478" t="s">
        <v>398</v>
      </c>
      <c r="JN478" s="11">
        <v>0</v>
      </c>
      <c r="JO478" t="str">
        <f>_xll.SNL.Clients.Office.Excel.Functions.SPG(JL478, "SP_COUNTRY_NAME")</f>
        <v>USA</v>
      </c>
      <c r="JT478" t="str">
        <f>_xll.SNL.Clients.Office.Excel.Functions.SPG(JQ478, "SP_COUNTRY_NAME")</f>
        <v>#INVALID COMPANY ID</v>
      </c>
      <c r="JY478" t="str">
        <f>_xll.SNL.Clients.Office.Excel.Functions.SPG(JV478, "SP_COUNTRY_NAME")</f>
        <v>#INVALID COMPANY ID</v>
      </c>
      <c r="JZ478" t="s">
        <v>1865</v>
      </c>
      <c r="KA478">
        <v>4086018</v>
      </c>
      <c r="KB478" t="s">
        <v>398</v>
      </c>
      <c r="KC478" s="11">
        <v>0</v>
      </c>
      <c r="KD478" t="str">
        <f>_xll.SNL.Clients.Office.Excel.Functions.SPG(KA478, "SP_COUNTRY_NAME")</f>
        <v>USA</v>
      </c>
      <c r="KI478" t="str">
        <f>_xll.SNL.Clients.Office.Excel.Functions.SPG(KF478, "SP_COUNTRY_NAME")</f>
        <v>#INVALID COMPANY ID</v>
      </c>
      <c r="KN478" t="str">
        <f>_xll.SNL.Clients.Office.Excel.Functions.SPG(KK478, "SP_COUNTRY_NAME")</f>
        <v>#INVALID COMPANY ID</v>
      </c>
    </row>
    <row r="479" spans="5:300" x14ac:dyDescent="0.35">
      <c r="E479" t="str">
        <f>_xll.SNL.Clients.Office.Excel.Functions.SPG(B479, "SP_COUNTRY_NAME")</f>
        <v>#INVALID COMPANY ID</v>
      </c>
      <c r="J479" t="str">
        <f>_xll.SNL.Clients.Office.Excel.Functions.SPG(G479, "SP_COUNTRY_NAME")</f>
        <v>#INVALID COMPANY ID</v>
      </c>
      <c r="O479" t="str">
        <f>_xll.SNL.Clients.Office.Excel.Functions.SPG(L479, "SP_COUNTRY_NAME")</f>
        <v>#INVALID COMPANY ID</v>
      </c>
      <c r="P479" t="s">
        <v>765</v>
      </c>
      <c r="Q479">
        <v>5869594</v>
      </c>
      <c r="R479" t="s">
        <v>398</v>
      </c>
      <c r="S479" s="11">
        <v>0</v>
      </c>
      <c r="T479" t="str">
        <f>_xll.SNL.Clients.Office.Excel.Functions.SPG(Q479, "SP_COUNTRY_NAME")</f>
        <v>South Africa</v>
      </c>
      <c r="Y479" t="str">
        <f>_xll.SNL.Clients.Office.Excel.Functions.SPG(V479, "SP_COUNTRY_NAME")</f>
        <v>#INVALID COMPANY ID</v>
      </c>
      <c r="AD479" t="str">
        <f>_xll.SNL.Clients.Office.Excel.Functions.SPG(AA479, "SP_COUNTRY_NAME")</f>
        <v>#INVALID COMPANY ID</v>
      </c>
      <c r="AI479" t="str">
        <f>_xll.SNL.Clients.Office.Excel.Functions.SPG(AF479, "SP_COUNTRY_NAME")</f>
        <v>#INVALID COMPANY ID</v>
      </c>
      <c r="AJ479" t="s">
        <v>765</v>
      </c>
      <c r="AK479">
        <v>5869594</v>
      </c>
      <c r="AL479" t="s">
        <v>398</v>
      </c>
      <c r="AM479" s="11">
        <v>0</v>
      </c>
      <c r="AN479" t="str">
        <f>_xll.SNL.Clients.Office.Excel.Functions.SPG(AK479, "SP_COUNTRY_NAME")</f>
        <v>South Africa</v>
      </c>
      <c r="AS479" t="str">
        <f>_xll.SNL.Clients.Office.Excel.Functions.SPG(AP479, "SP_COUNTRY_NAME")</f>
        <v>#INVALID COMPANY ID</v>
      </c>
      <c r="AX479" t="str">
        <f>_xll.SNL.Clients.Office.Excel.Functions.SPG(AU479, "SP_COUNTRY_NAME")</f>
        <v>#INVALID COMPANY ID</v>
      </c>
      <c r="BC479" t="str">
        <f>_xll.SNL.Clients.Office.Excel.Functions.SPG(AZ479, "SP_COUNTRY_NAME")</f>
        <v>#INVALID COMPANY ID</v>
      </c>
      <c r="BH479" t="str">
        <f>_xll.SNL.Clients.Office.Excel.Functions.SPG(BE479, "SP_COUNTRY_NAME")</f>
        <v>#INVALID COMPANY ID</v>
      </c>
      <c r="BM479" t="str">
        <f>_xll.SNL.Clients.Office.Excel.Functions.SPG(BJ479, "SP_COUNTRY_NAME")</f>
        <v>#INVALID COMPANY ID</v>
      </c>
      <c r="BR479" t="str">
        <f>_xll.SNL.Clients.Office.Excel.Functions.SPG(BO479, "SP_COUNTRY_NAME")</f>
        <v>#INVALID COMPANY ID</v>
      </c>
      <c r="BW479" t="str">
        <f>_xll.SNL.Clients.Office.Excel.Functions.SPG(BT479, "SP_COUNTRY_NAME")</f>
        <v>#INVALID COMPANY ID</v>
      </c>
      <c r="BX479" t="s">
        <v>1866</v>
      </c>
      <c r="BY479">
        <v>4072532</v>
      </c>
      <c r="BZ479" t="s">
        <v>398</v>
      </c>
      <c r="CA479" s="11">
        <v>0</v>
      </c>
      <c r="CB479" t="str">
        <f>_xll.SNL.Clients.Office.Excel.Functions.SPG(BY479, "SP_COUNTRY_NAME")</f>
        <v>USA</v>
      </c>
      <c r="CC479" t="s">
        <v>1586</v>
      </c>
      <c r="CD479">
        <v>20093207</v>
      </c>
      <c r="CE479" t="s">
        <v>398</v>
      </c>
      <c r="CF479" s="11">
        <v>0</v>
      </c>
      <c r="CG479" t="str">
        <f>_xll.SNL.Clients.Office.Excel.Functions.SPG(CD479, "SP_COUNTRY_NAME")</f>
        <v>USA</v>
      </c>
      <c r="CH479" t="s">
        <v>1866</v>
      </c>
      <c r="CI479">
        <v>4072532</v>
      </c>
      <c r="CJ479" t="s">
        <v>398</v>
      </c>
      <c r="CK479" s="11">
        <v>0</v>
      </c>
      <c r="CL479" t="str">
        <f>_xll.SNL.Clients.Office.Excel.Functions.SPG(CI479, "SP_COUNTRY_NAME")</f>
        <v>USA</v>
      </c>
      <c r="CQ479" t="str">
        <f>_xll.SNL.Clients.Office.Excel.Functions.SPG(CN479, "SP_COUNTRY_NAME")</f>
        <v>#INVALID COMPANY ID</v>
      </c>
      <c r="CV479" t="str">
        <f>_xll.SNL.Clients.Office.Excel.Functions.SPG(CS479, "SP_COUNTRY_NAME")</f>
        <v>#INVALID COMPANY ID</v>
      </c>
      <c r="CW479" t="s">
        <v>1866</v>
      </c>
      <c r="CX479">
        <v>4072532</v>
      </c>
      <c r="CY479" t="s">
        <v>398</v>
      </c>
      <c r="CZ479" s="11">
        <v>0</v>
      </c>
      <c r="DA479" t="str">
        <f>_xll.SNL.Clients.Office.Excel.Functions.SPG(CX479, "SP_COUNTRY_NAME")</f>
        <v>USA</v>
      </c>
      <c r="DF479" t="str">
        <f>_xll.SNL.Clients.Office.Excel.Functions.SPG(DC479, "SP_COUNTRY_NAME")</f>
        <v>#INVALID COMPANY ID</v>
      </c>
      <c r="DK479" t="str">
        <f>_xll.SNL.Clients.Office.Excel.Functions.SPG(DH479, "SP_COUNTRY_NAME")</f>
        <v>#INVALID COMPANY ID</v>
      </c>
      <c r="DP479" t="str">
        <f>_xll.SNL.Clients.Office.Excel.Functions.SPG(DM479, "SP_COUNTRY_NAME")</f>
        <v>#INVALID COMPANY ID</v>
      </c>
      <c r="DU479" t="str">
        <f>_xll.SNL.Clients.Office.Excel.Functions.SPG(DR479, "SP_COUNTRY_NAME")</f>
        <v>#INVALID COMPANY ID</v>
      </c>
      <c r="DZ479" t="str">
        <f>_xll.SNL.Clients.Office.Excel.Functions.SPG(DW479, "SP_COUNTRY_NAME")</f>
        <v>#INVALID COMPANY ID</v>
      </c>
      <c r="EE479" t="str">
        <f>_xll.SNL.Clients.Office.Excel.Functions.SPG(EB479, "SP_COUNTRY_NAME")</f>
        <v>#INVALID COMPANY ID</v>
      </c>
      <c r="EF479" t="s">
        <v>2050</v>
      </c>
      <c r="EG479" t="s">
        <v>348</v>
      </c>
      <c r="EH479" t="s">
        <v>406</v>
      </c>
      <c r="EI479" s="11">
        <v>0</v>
      </c>
      <c r="EJ479" t="str">
        <f>_xll.SNL.Clients.Office.Excel.Functions.SPG(EG479, "SP_COUNTRY_NAME")</f>
        <v>China</v>
      </c>
      <c r="EO479" t="str">
        <f>_xll.SNL.Clients.Office.Excel.Functions.SPG(EL479, "SP_COUNTRY_NAME")</f>
        <v>#INVALID COMPANY ID</v>
      </c>
      <c r="ET479" t="str">
        <f>_xll.SNL.Clients.Office.Excel.Functions.SPG(EQ479, "SP_COUNTRY_NAME")</f>
        <v>#INVALID COMPANY ID</v>
      </c>
      <c r="EY479" t="str">
        <f>_xll.SNL.Clients.Office.Excel.Functions.SPG(EV479, "SP_COUNTRY_NAME")</f>
        <v>#INVALID COMPANY ID</v>
      </c>
      <c r="EZ479" t="s">
        <v>1586</v>
      </c>
      <c r="FA479">
        <v>20093207</v>
      </c>
      <c r="FB479" t="s">
        <v>398</v>
      </c>
      <c r="FC479" s="11">
        <v>0</v>
      </c>
      <c r="FD479" t="str">
        <f>_xll.SNL.Clients.Office.Excel.Functions.SPG(FA479, "SP_COUNTRY_NAME")</f>
        <v>USA</v>
      </c>
      <c r="FE479" t="s">
        <v>1586</v>
      </c>
      <c r="FF479">
        <v>20093207</v>
      </c>
      <c r="FG479" t="s">
        <v>398</v>
      </c>
      <c r="FH479" s="11">
        <v>0</v>
      </c>
      <c r="FI479" t="str">
        <f>_xll.SNL.Clients.Office.Excel.Functions.SPG(FF479, "SP_COUNTRY_NAME")</f>
        <v>USA</v>
      </c>
      <c r="FJ479" t="s">
        <v>1866</v>
      </c>
      <c r="FK479">
        <v>4072532</v>
      </c>
      <c r="FL479" t="s">
        <v>398</v>
      </c>
      <c r="FM479" s="11">
        <v>0</v>
      </c>
      <c r="FN479" t="str">
        <f>_xll.SNL.Clients.Office.Excel.Functions.SPG(FK479, "SP_COUNTRY_NAME")</f>
        <v>USA</v>
      </c>
      <c r="FS479" t="str">
        <f>_xll.SNL.Clients.Office.Excel.Functions.SPG(FP479, "SP_COUNTRY_NAME")</f>
        <v>#INVALID COMPANY ID</v>
      </c>
      <c r="FT479" t="s">
        <v>2050</v>
      </c>
      <c r="FU479" t="s">
        <v>348</v>
      </c>
      <c r="FV479" t="s">
        <v>406</v>
      </c>
      <c r="FW479" s="11">
        <v>0</v>
      </c>
      <c r="FX479" t="str">
        <f>_xll.SNL.Clients.Office.Excel.Functions.SPG(FU479, "SP_COUNTRY_NAME")</f>
        <v>China</v>
      </c>
      <c r="GC479" t="str">
        <f>_xll.SNL.Clients.Office.Excel.Functions.SPG(FZ479, "SP_COUNTRY_NAME")</f>
        <v>#INVALID COMPANY ID</v>
      </c>
      <c r="GH479" t="str">
        <f>_xll.SNL.Clients.Office.Excel.Functions.SPG(GE479, "SP_COUNTRY_NAME")</f>
        <v>#INVALID COMPANY ID</v>
      </c>
      <c r="GM479" t="str">
        <f>_xll.SNL.Clients.Office.Excel.Functions.SPG(GJ479, "SP_COUNTRY_NAME")</f>
        <v>#INVALID COMPANY ID</v>
      </c>
      <c r="GR479" t="str">
        <f>_xll.SNL.Clients.Office.Excel.Functions.SPG(GO479, "SP_COUNTRY_NAME")</f>
        <v>#INVALID COMPANY ID</v>
      </c>
      <c r="GW479" t="str">
        <f>_xll.SNL.Clients.Office.Excel.Functions.SPG(GT479, "SP_COUNTRY_NAME")</f>
        <v>#INVALID COMPANY ID</v>
      </c>
      <c r="HB479" t="str">
        <f>_xll.SNL.Clients.Office.Excel.Functions.SPG(GY479, "SP_COUNTRY_NAME")</f>
        <v>#INVALID COMPANY ID</v>
      </c>
      <c r="HC479" t="s">
        <v>1866</v>
      </c>
      <c r="HD479">
        <v>4072532</v>
      </c>
      <c r="HE479" t="s">
        <v>398</v>
      </c>
      <c r="HF479" s="11">
        <v>0</v>
      </c>
      <c r="HG479" t="str">
        <f>_xll.SNL.Clients.Office.Excel.Functions.SPG(HD479, "SP_COUNTRY_NAME")</f>
        <v>USA</v>
      </c>
      <c r="HL479" t="str">
        <f>_xll.SNL.Clients.Office.Excel.Functions.SPG(HI479, "SP_COUNTRY_NAME")</f>
        <v>#INVALID COMPANY ID</v>
      </c>
      <c r="HQ479" t="str">
        <f>_xll.SNL.Clients.Office.Excel.Functions.SPG(HN479, "SP_COUNTRY_NAME")</f>
        <v>#INVALID COMPANY ID</v>
      </c>
      <c r="HR479" t="s">
        <v>1866</v>
      </c>
      <c r="HS479">
        <v>4072532</v>
      </c>
      <c r="HT479" t="s">
        <v>398</v>
      </c>
      <c r="HU479" s="11">
        <v>0</v>
      </c>
      <c r="HV479" t="str">
        <f>_xll.SNL.Clients.Office.Excel.Functions.SPG(HS479, "SP_COUNTRY_NAME")</f>
        <v>USA</v>
      </c>
      <c r="HW479" t="s">
        <v>2050</v>
      </c>
      <c r="HX479" t="s">
        <v>348</v>
      </c>
      <c r="HY479" t="s">
        <v>406</v>
      </c>
      <c r="HZ479" s="11">
        <v>0</v>
      </c>
      <c r="IA479" t="str">
        <f>_xll.SNL.Clients.Office.Excel.Functions.SPG(HX479, "SP_COUNTRY_NAME")</f>
        <v>China</v>
      </c>
      <c r="IF479" t="str">
        <f>_xll.SNL.Clients.Office.Excel.Functions.SPG(IC479, "SP_COUNTRY_NAME")</f>
        <v>#INVALID COMPANY ID</v>
      </c>
      <c r="IK479" t="str">
        <f>_xll.SNL.Clients.Office.Excel.Functions.SPG(IH479, "SP_COUNTRY_NAME")</f>
        <v>#INVALID COMPANY ID</v>
      </c>
      <c r="IP479" t="str">
        <f>_xll.SNL.Clients.Office.Excel.Functions.SPG(IM479, "SP_COUNTRY_NAME")</f>
        <v>#INVALID COMPANY ID</v>
      </c>
      <c r="IU479" t="str">
        <f>_xll.SNL.Clients.Office.Excel.Functions.SPG(IR479, "SP_COUNTRY_NAME")</f>
        <v>#INVALID COMPANY ID</v>
      </c>
      <c r="IZ479" t="str">
        <f>_xll.SNL.Clients.Office.Excel.Functions.SPG(IW479, "SP_COUNTRY_NAME")</f>
        <v>#INVALID COMPANY ID</v>
      </c>
      <c r="JE479" t="str">
        <f>_xll.SNL.Clients.Office.Excel.Functions.SPG(JB479, "SP_COUNTRY_NAME")</f>
        <v>#INVALID COMPANY ID</v>
      </c>
      <c r="JJ479" t="str">
        <f>_xll.SNL.Clients.Office.Excel.Functions.SPG(JG479, "SP_COUNTRY_NAME")</f>
        <v>#INVALID COMPANY ID</v>
      </c>
      <c r="JK479" t="s">
        <v>1586</v>
      </c>
      <c r="JL479">
        <v>20093207</v>
      </c>
      <c r="JM479" t="s">
        <v>398</v>
      </c>
      <c r="JN479" s="11">
        <v>0</v>
      </c>
      <c r="JO479" t="str">
        <f>_xll.SNL.Clients.Office.Excel.Functions.SPG(JL479, "SP_COUNTRY_NAME")</f>
        <v>USA</v>
      </c>
      <c r="JT479" t="str">
        <f>_xll.SNL.Clients.Office.Excel.Functions.SPG(JQ479, "SP_COUNTRY_NAME")</f>
        <v>#INVALID COMPANY ID</v>
      </c>
      <c r="JY479" t="str">
        <f>_xll.SNL.Clients.Office.Excel.Functions.SPG(JV479, "SP_COUNTRY_NAME")</f>
        <v>#INVALID COMPANY ID</v>
      </c>
      <c r="JZ479" t="s">
        <v>1866</v>
      </c>
      <c r="KA479">
        <v>4072532</v>
      </c>
      <c r="KB479" t="s">
        <v>398</v>
      </c>
      <c r="KC479" s="11">
        <v>0</v>
      </c>
      <c r="KD479" t="str">
        <f>_xll.SNL.Clients.Office.Excel.Functions.SPG(KA479, "SP_COUNTRY_NAME")</f>
        <v>USA</v>
      </c>
      <c r="KI479" t="str">
        <f>_xll.SNL.Clients.Office.Excel.Functions.SPG(KF479, "SP_COUNTRY_NAME")</f>
        <v>#INVALID COMPANY ID</v>
      </c>
      <c r="KN479" t="str">
        <f>_xll.SNL.Clients.Office.Excel.Functions.SPG(KK479, "SP_COUNTRY_NAME")</f>
        <v>#INVALID COMPANY ID</v>
      </c>
    </row>
    <row r="480" spans="5:300" x14ac:dyDescent="0.35">
      <c r="E480" t="str">
        <f>_xll.SNL.Clients.Office.Excel.Functions.SPG(B480, "SP_COUNTRY_NAME")</f>
        <v>#INVALID COMPANY ID</v>
      </c>
      <c r="J480" t="str">
        <f>_xll.SNL.Clients.Office.Excel.Functions.SPG(G480, "SP_COUNTRY_NAME")</f>
        <v>#INVALID COMPANY ID</v>
      </c>
      <c r="O480" t="str">
        <f>_xll.SNL.Clients.Office.Excel.Functions.SPG(L480, "SP_COUNTRY_NAME")</f>
        <v>#INVALID COMPANY ID</v>
      </c>
      <c r="P480" t="s">
        <v>972</v>
      </c>
      <c r="Q480">
        <v>4422324</v>
      </c>
      <c r="R480" t="s">
        <v>398</v>
      </c>
      <c r="S480" s="11">
        <v>0</v>
      </c>
      <c r="T480" t="str">
        <f>_xll.SNL.Clients.Office.Excel.Functions.SPG(Q480, "SP_COUNTRY_NAME")</f>
        <v>Germany</v>
      </c>
      <c r="Y480" t="str">
        <f>_xll.SNL.Clients.Office.Excel.Functions.SPG(V480, "SP_COUNTRY_NAME")</f>
        <v>#INVALID COMPANY ID</v>
      </c>
      <c r="AD480" t="str">
        <f>_xll.SNL.Clients.Office.Excel.Functions.SPG(AA480, "SP_COUNTRY_NAME")</f>
        <v>#INVALID COMPANY ID</v>
      </c>
      <c r="AI480" t="str">
        <f>_xll.SNL.Clients.Office.Excel.Functions.SPG(AF480, "SP_COUNTRY_NAME")</f>
        <v>#INVALID COMPANY ID</v>
      </c>
      <c r="AJ480" t="s">
        <v>972</v>
      </c>
      <c r="AK480">
        <v>4422324</v>
      </c>
      <c r="AL480" t="s">
        <v>398</v>
      </c>
      <c r="AM480" s="11">
        <v>0</v>
      </c>
      <c r="AN480" t="str">
        <f>_xll.SNL.Clients.Office.Excel.Functions.SPG(AK480, "SP_COUNTRY_NAME")</f>
        <v>Germany</v>
      </c>
      <c r="AS480" t="str">
        <f>_xll.SNL.Clients.Office.Excel.Functions.SPG(AP480, "SP_COUNTRY_NAME")</f>
        <v>#INVALID COMPANY ID</v>
      </c>
      <c r="AX480" t="str">
        <f>_xll.SNL.Clients.Office.Excel.Functions.SPG(AU480, "SP_COUNTRY_NAME")</f>
        <v>#INVALID COMPANY ID</v>
      </c>
      <c r="BC480" t="str">
        <f>_xll.SNL.Clients.Office.Excel.Functions.SPG(AZ480, "SP_COUNTRY_NAME")</f>
        <v>#INVALID COMPANY ID</v>
      </c>
      <c r="BH480" t="str">
        <f>_xll.SNL.Clients.Office.Excel.Functions.SPG(BE480, "SP_COUNTRY_NAME")</f>
        <v>#INVALID COMPANY ID</v>
      </c>
      <c r="BM480" t="str">
        <f>_xll.SNL.Clients.Office.Excel.Functions.SPG(BJ480, "SP_COUNTRY_NAME")</f>
        <v>#INVALID COMPANY ID</v>
      </c>
      <c r="BR480" t="str">
        <f>_xll.SNL.Clients.Office.Excel.Functions.SPG(BO480, "SP_COUNTRY_NAME")</f>
        <v>#INVALID COMPANY ID</v>
      </c>
      <c r="BW480" t="str">
        <f>_xll.SNL.Clients.Office.Excel.Functions.SPG(BT480, "SP_COUNTRY_NAME")</f>
        <v>#INVALID COMPANY ID</v>
      </c>
      <c r="BX480" t="s">
        <v>1867</v>
      </c>
      <c r="BY480">
        <v>20315004</v>
      </c>
      <c r="BZ480" t="s">
        <v>398</v>
      </c>
      <c r="CA480" s="11">
        <v>0</v>
      </c>
      <c r="CB480" t="str">
        <f>_xll.SNL.Clients.Office.Excel.Functions.SPG(BY480, "SP_COUNTRY_NAME")</f>
        <v>USA</v>
      </c>
      <c r="CC480" t="s">
        <v>638</v>
      </c>
      <c r="CD480">
        <v>4138267</v>
      </c>
      <c r="CE480" t="s">
        <v>398</v>
      </c>
      <c r="CF480" s="11">
        <v>0</v>
      </c>
      <c r="CG480" t="str">
        <f>_xll.SNL.Clients.Office.Excel.Functions.SPG(CD480, "SP_COUNTRY_NAME")</f>
        <v>Switzerland</v>
      </c>
      <c r="CH480" t="s">
        <v>1867</v>
      </c>
      <c r="CI480">
        <v>20315004</v>
      </c>
      <c r="CJ480" t="s">
        <v>398</v>
      </c>
      <c r="CK480" s="11">
        <v>0</v>
      </c>
      <c r="CL480" t="str">
        <f>_xll.SNL.Clients.Office.Excel.Functions.SPG(CI480, "SP_COUNTRY_NAME")</f>
        <v>USA</v>
      </c>
      <c r="CQ480" t="str">
        <f>_xll.SNL.Clients.Office.Excel.Functions.SPG(CN480, "SP_COUNTRY_NAME")</f>
        <v>#INVALID COMPANY ID</v>
      </c>
      <c r="CV480" t="str">
        <f>_xll.SNL.Clients.Office.Excel.Functions.SPG(CS480, "SP_COUNTRY_NAME")</f>
        <v>#INVALID COMPANY ID</v>
      </c>
      <c r="CW480" t="s">
        <v>1867</v>
      </c>
      <c r="CX480">
        <v>20315004</v>
      </c>
      <c r="CY480" t="s">
        <v>398</v>
      </c>
      <c r="CZ480" s="11">
        <v>0</v>
      </c>
      <c r="DA480" t="str">
        <f>_xll.SNL.Clients.Office.Excel.Functions.SPG(CX480, "SP_COUNTRY_NAME")</f>
        <v>USA</v>
      </c>
      <c r="DF480" t="str">
        <f>_xll.SNL.Clients.Office.Excel.Functions.SPG(DC480, "SP_COUNTRY_NAME")</f>
        <v>#INVALID COMPANY ID</v>
      </c>
      <c r="DK480" t="str">
        <f>_xll.SNL.Clients.Office.Excel.Functions.SPG(DH480, "SP_COUNTRY_NAME")</f>
        <v>#INVALID COMPANY ID</v>
      </c>
      <c r="DP480" t="str">
        <f>_xll.SNL.Clients.Office.Excel.Functions.SPG(DM480, "SP_COUNTRY_NAME")</f>
        <v>#INVALID COMPANY ID</v>
      </c>
      <c r="DU480" t="str">
        <f>_xll.SNL.Clients.Office.Excel.Functions.SPG(DR480, "SP_COUNTRY_NAME")</f>
        <v>#INVALID COMPANY ID</v>
      </c>
      <c r="DZ480" t="str">
        <f>_xll.SNL.Clients.Office.Excel.Functions.SPG(DW480, "SP_COUNTRY_NAME")</f>
        <v>#INVALID COMPANY ID</v>
      </c>
      <c r="EE480" t="str">
        <f>_xll.SNL.Clients.Office.Excel.Functions.SPG(EB480, "SP_COUNTRY_NAME")</f>
        <v>#INVALID COMPANY ID</v>
      </c>
      <c r="EF480" t="s">
        <v>585</v>
      </c>
      <c r="EG480">
        <v>4294917</v>
      </c>
      <c r="EH480" t="s">
        <v>398</v>
      </c>
      <c r="EI480" s="11">
        <v>0</v>
      </c>
      <c r="EJ480" t="str">
        <f>_xll.SNL.Clients.Office.Excel.Functions.SPG(EG480, "SP_COUNTRY_NAME")</f>
        <v>Switzerland</v>
      </c>
      <c r="EO480" t="str">
        <f>_xll.SNL.Clients.Office.Excel.Functions.SPG(EL480, "SP_COUNTRY_NAME")</f>
        <v>#INVALID COMPANY ID</v>
      </c>
      <c r="ET480" t="str">
        <f>_xll.SNL.Clients.Office.Excel.Functions.SPG(EQ480, "SP_COUNTRY_NAME")</f>
        <v>#INVALID COMPANY ID</v>
      </c>
      <c r="EY480" t="str">
        <f>_xll.SNL.Clients.Office.Excel.Functions.SPG(EV480, "SP_COUNTRY_NAME")</f>
        <v>#INVALID COMPANY ID</v>
      </c>
      <c r="EZ480" t="s">
        <v>638</v>
      </c>
      <c r="FA480">
        <v>4138267</v>
      </c>
      <c r="FB480" t="s">
        <v>398</v>
      </c>
      <c r="FC480" s="11">
        <v>0</v>
      </c>
      <c r="FD480" t="str">
        <f>_xll.SNL.Clients.Office.Excel.Functions.SPG(FA480, "SP_COUNTRY_NAME")</f>
        <v>Switzerland</v>
      </c>
      <c r="FE480" t="s">
        <v>638</v>
      </c>
      <c r="FF480">
        <v>4138267</v>
      </c>
      <c r="FG480" t="s">
        <v>398</v>
      </c>
      <c r="FH480" s="11">
        <v>0</v>
      </c>
      <c r="FI480" t="str">
        <f>_xll.SNL.Clients.Office.Excel.Functions.SPG(FF480, "SP_COUNTRY_NAME")</f>
        <v>Switzerland</v>
      </c>
      <c r="FJ480" t="s">
        <v>1867</v>
      </c>
      <c r="FK480">
        <v>20315004</v>
      </c>
      <c r="FL480" t="s">
        <v>398</v>
      </c>
      <c r="FM480" s="11">
        <v>0</v>
      </c>
      <c r="FN480" t="str">
        <f>_xll.SNL.Clients.Office.Excel.Functions.SPG(FK480, "SP_COUNTRY_NAME")</f>
        <v>USA</v>
      </c>
      <c r="FS480" t="str">
        <f>_xll.SNL.Clients.Office.Excel.Functions.SPG(FP480, "SP_COUNTRY_NAME")</f>
        <v>#INVALID COMPANY ID</v>
      </c>
      <c r="FT480" t="s">
        <v>585</v>
      </c>
      <c r="FU480">
        <v>4294917</v>
      </c>
      <c r="FV480" t="s">
        <v>398</v>
      </c>
      <c r="FW480" s="11">
        <v>0</v>
      </c>
      <c r="FX480" t="str">
        <f>_xll.SNL.Clients.Office.Excel.Functions.SPG(FU480, "SP_COUNTRY_NAME")</f>
        <v>Switzerland</v>
      </c>
      <c r="GC480" t="str">
        <f>_xll.SNL.Clients.Office.Excel.Functions.SPG(FZ480, "SP_COUNTRY_NAME")</f>
        <v>#INVALID COMPANY ID</v>
      </c>
      <c r="GH480" t="str">
        <f>_xll.SNL.Clients.Office.Excel.Functions.SPG(GE480, "SP_COUNTRY_NAME")</f>
        <v>#INVALID COMPANY ID</v>
      </c>
      <c r="GM480" t="str">
        <f>_xll.SNL.Clients.Office.Excel.Functions.SPG(GJ480, "SP_COUNTRY_NAME")</f>
        <v>#INVALID COMPANY ID</v>
      </c>
      <c r="GR480" t="str">
        <f>_xll.SNL.Clients.Office.Excel.Functions.SPG(GO480, "SP_COUNTRY_NAME")</f>
        <v>#INVALID COMPANY ID</v>
      </c>
      <c r="GW480" t="str">
        <f>_xll.SNL.Clients.Office.Excel.Functions.SPG(GT480, "SP_COUNTRY_NAME")</f>
        <v>#INVALID COMPANY ID</v>
      </c>
      <c r="HB480" t="str">
        <f>_xll.SNL.Clients.Office.Excel.Functions.SPG(GY480, "SP_COUNTRY_NAME")</f>
        <v>#INVALID COMPANY ID</v>
      </c>
      <c r="HC480" t="s">
        <v>1867</v>
      </c>
      <c r="HD480">
        <v>20315004</v>
      </c>
      <c r="HE480" t="s">
        <v>398</v>
      </c>
      <c r="HF480" s="11">
        <v>0</v>
      </c>
      <c r="HG480" t="str">
        <f>_xll.SNL.Clients.Office.Excel.Functions.SPG(HD480, "SP_COUNTRY_NAME")</f>
        <v>USA</v>
      </c>
      <c r="HL480" t="str">
        <f>_xll.SNL.Clients.Office.Excel.Functions.SPG(HI480, "SP_COUNTRY_NAME")</f>
        <v>#INVALID COMPANY ID</v>
      </c>
      <c r="HQ480" t="str">
        <f>_xll.SNL.Clients.Office.Excel.Functions.SPG(HN480, "SP_COUNTRY_NAME")</f>
        <v>#INVALID COMPANY ID</v>
      </c>
      <c r="HR480" t="s">
        <v>1867</v>
      </c>
      <c r="HS480">
        <v>20315004</v>
      </c>
      <c r="HT480" t="s">
        <v>398</v>
      </c>
      <c r="HU480" s="11">
        <v>0</v>
      </c>
      <c r="HV480" t="str">
        <f>_xll.SNL.Clients.Office.Excel.Functions.SPG(HS480, "SP_COUNTRY_NAME")</f>
        <v>USA</v>
      </c>
      <c r="HW480" t="s">
        <v>585</v>
      </c>
      <c r="HX480">
        <v>4294917</v>
      </c>
      <c r="HY480" t="s">
        <v>398</v>
      </c>
      <c r="HZ480" s="11">
        <v>0</v>
      </c>
      <c r="IA480" t="str">
        <f>_xll.SNL.Clients.Office.Excel.Functions.SPG(HX480, "SP_COUNTRY_NAME")</f>
        <v>Switzerland</v>
      </c>
      <c r="IF480" t="str">
        <f>_xll.SNL.Clients.Office.Excel.Functions.SPG(IC480, "SP_COUNTRY_NAME")</f>
        <v>#INVALID COMPANY ID</v>
      </c>
      <c r="IK480" t="str">
        <f>_xll.SNL.Clients.Office.Excel.Functions.SPG(IH480, "SP_COUNTRY_NAME")</f>
        <v>#INVALID COMPANY ID</v>
      </c>
      <c r="IP480" t="str">
        <f>_xll.SNL.Clients.Office.Excel.Functions.SPG(IM480, "SP_COUNTRY_NAME")</f>
        <v>#INVALID COMPANY ID</v>
      </c>
      <c r="IU480" t="str">
        <f>_xll.SNL.Clients.Office.Excel.Functions.SPG(IR480, "SP_COUNTRY_NAME")</f>
        <v>#INVALID COMPANY ID</v>
      </c>
      <c r="IZ480" t="str">
        <f>_xll.SNL.Clients.Office.Excel.Functions.SPG(IW480, "SP_COUNTRY_NAME")</f>
        <v>#INVALID COMPANY ID</v>
      </c>
      <c r="JE480" t="str">
        <f>_xll.SNL.Clients.Office.Excel.Functions.SPG(JB480, "SP_COUNTRY_NAME")</f>
        <v>#INVALID COMPANY ID</v>
      </c>
      <c r="JJ480" t="str">
        <f>_xll.SNL.Clients.Office.Excel.Functions.SPG(JG480, "SP_COUNTRY_NAME")</f>
        <v>#INVALID COMPANY ID</v>
      </c>
      <c r="JK480" t="s">
        <v>638</v>
      </c>
      <c r="JL480">
        <v>4138267</v>
      </c>
      <c r="JM480" t="s">
        <v>398</v>
      </c>
      <c r="JN480" s="11">
        <v>0</v>
      </c>
      <c r="JO480" t="str">
        <f>_xll.SNL.Clients.Office.Excel.Functions.SPG(JL480, "SP_COUNTRY_NAME")</f>
        <v>Switzerland</v>
      </c>
      <c r="JT480" t="str">
        <f>_xll.SNL.Clients.Office.Excel.Functions.SPG(JQ480, "SP_COUNTRY_NAME")</f>
        <v>#INVALID COMPANY ID</v>
      </c>
      <c r="JY480" t="str">
        <f>_xll.SNL.Clients.Office.Excel.Functions.SPG(JV480, "SP_COUNTRY_NAME")</f>
        <v>#INVALID COMPANY ID</v>
      </c>
      <c r="JZ480" t="s">
        <v>1867</v>
      </c>
      <c r="KA480">
        <v>20315004</v>
      </c>
      <c r="KB480" t="s">
        <v>398</v>
      </c>
      <c r="KC480" s="11">
        <v>0</v>
      </c>
      <c r="KD480" t="str">
        <f>_xll.SNL.Clients.Office.Excel.Functions.SPG(KA480, "SP_COUNTRY_NAME")</f>
        <v>USA</v>
      </c>
      <c r="KI480" t="str">
        <f>_xll.SNL.Clients.Office.Excel.Functions.SPG(KF480, "SP_COUNTRY_NAME")</f>
        <v>#INVALID COMPANY ID</v>
      </c>
      <c r="KN480" t="str">
        <f>_xll.SNL.Clients.Office.Excel.Functions.SPG(KK480, "SP_COUNTRY_NAME")</f>
        <v>#INVALID COMPANY ID</v>
      </c>
    </row>
    <row r="481" spans="5:300" x14ac:dyDescent="0.35">
      <c r="E481" t="str">
        <f>_xll.SNL.Clients.Office.Excel.Functions.SPG(B481, "SP_COUNTRY_NAME")</f>
        <v>#INVALID COMPANY ID</v>
      </c>
      <c r="J481" t="str">
        <f>_xll.SNL.Clients.Office.Excel.Functions.SPG(G481, "SP_COUNTRY_NAME")</f>
        <v>#INVALID COMPANY ID</v>
      </c>
      <c r="O481" t="str">
        <f>_xll.SNL.Clients.Office.Excel.Functions.SPG(L481, "SP_COUNTRY_NAME")</f>
        <v>#INVALID COMPANY ID</v>
      </c>
      <c r="P481" t="s">
        <v>572</v>
      </c>
      <c r="Q481">
        <v>4095848</v>
      </c>
      <c r="R481" t="s">
        <v>398</v>
      </c>
      <c r="S481" s="11">
        <v>0</v>
      </c>
      <c r="T481" t="str">
        <f>_xll.SNL.Clients.Office.Excel.Functions.SPG(Q481, "SP_COUNTRY_NAME")</f>
        <v>USA</v>
      </c>
      <c r="Y481" t="str">
        <f>_xll.SNL.Clients.Office.Excel.Functions.SPG(V481, "SP_COUNTRY_NAME")</f>
        <v>#INVALID COMPANY ID</v>
      </c>
      <c r="AD481" t="str">
        <f>_xll.SNL.Clients.Office.Excel.Functions.SPG(AA481, "SP_COUNTRY_NAME")</f>
        <v>#INVALID COMPANY ID</v>
      </c>
      <c r="AI481" t="str">
        <f>_xll.SNL.Clients.Office.Excel.Functions.SPG(AF481, "SP_COUNTRY_NAME")</f>
        <v>#INVALID COMPANY ID</v>
      </c>
      <c r="AJ481" t="s">
        <v>572</v>
      </c>
      <c r="AK481">
        <v>4095848</v>
      </c>
      <c r="AL481" t="s">
        <v>398</v>
      </c>
      <c r="AM481" s="11">
        <v>0</v>
      </c>
      <c r="AN481" t="str">
        <f>_xll.SNL.Clients.Office.Excel.Functions.SPG(AK481, "SP_COUNTRY_NAME")</f>
        <v>USA</v>
      </c>
      <c r="AS481" t="str">
        <f>_xll.SNL.Clients.Office.Excel.Functions.SPG(AP481, "SP_COUNTRY_NAME")</f>
        <v>#INVALID COMPANY ID</v>
      </c>
      <c r="AX481" t="str">
        <f>_xll.SNL.Clients.Office.Excel.Functions.SPG(AU481, "SP_COUNTRY_NAME")</f>
        <v>#INVALID COMPANY ID</v>
      </c>
      <c r="BC481" t="str">
        <f>_xll.SNL.Clients.Office.Excel.Functions.SPG(AZ481, "SP_COUNTRY_NAME")</f>
        <v>#INVALID COMPANY ID</v>
      </c>
      <c r="BH481" t="str">
        <f>_xll.SNL.Clients.Office.Excel.Functions.SPG(BE481, "SP_COUNTRY_NAME")</f>
        <v>#INVALID COMPANY ID</v>
      </c>
      <c r="BM481" t="str">
        <f>_xll.SNL.Clients.Office.Excel.Functions.SPG(BJ481, "SP_COUNTRY_NAME")</f>
        <v>#INVALID COMPANY ID</v>
      </c>
      <c r="BR481" t="str">
        <f>_xll.SNL.Clients.Office.Excel.Functions.SPG(BO481, "SP_COUNTRY_NAME")</f>
        <v>#INVALID COMPANY ID</v>
      </c>
      <c r="BW481" t="str">
        <f>_xll.SNL.Clients.Office.Excel.Functions.SPG(BT481, "SP_COUNTRY_NAME")</f>
        <v>#INVALID COMPANY ID</v>
      </c>
      <c r="BX481" t="s">
        <v>1868</v>
      </c>
      <c r="BY481">
        <v>4387988</v>
      </c>
      <c r="BZ481" t="s">
        <v>401</v>
      </c>
      <c r="CA481" s="11">
        <v>0</v>
      </c>
      <c r="CB481" t="str">
        <f>_xll.SNL.Clients.Office.Excel.Functions.SPG(BY481, "SP_COUNTRY_NAME")</f>
        <v>USA</v>
      </c>
      <c r="CC481" t="s">
        <v>1587</v>
      </c>
      <c r="CD481">
        <v>6282572</v>
      </c>
      <c r="CE481" t="s">
        <v>398</v>
      </c>
      <c r="CF481" s="11">
        <v>0</v>
      </c>
      <c r="CG481" t="str">
        <f>_xll.SNL.Clients.Office.Excel.Functions.SPG(CD481, "SP_COUNTRY_NAME")</f>
        <v>Brazil</v>
      </c>
      <c r="CH481" t="s">
        <v>1868</v>
      </c>
      <c r="CI481">
        <v>4387988</v>
      </c>
      <c r="CJ481" t="s">
        <v>401</v>
      </c>
      <c r="CK481" s="11">
        <v>0</v>
      </c>
      <c r="CL481" t="str">
        <f>_xll.SNL.Clients.Office.Excel.Functions.SPG(CI481, "SP_COUNTRY_NAME")</f>
        <v>USA</v>
      </c>
      <c r="CQ481" t="str">
        <f>_xll.SNL.Clients.Office.Excel.Functions.SPG(CN481, "SP_COUNTRY_NAME")</f>
        <v>#INVALID COMPANY ID</v>
      </c>
      <c r="CV481" t="str">
        <f>_xll.SNL.Clients.Office.Excel.Functions.SPG(CS481, "SP_COUNTRY_NAME")</f>
        <v>#INVALID COMPANY ID</v>
      </c>
      <c r="CW481" t="s">
        <v>1868</v>
      </c>
      <c r="CX481">
        <v>4387988</v>
      </c>
      <c r="CY481" t="s">
        <v>401</v>
      </c>
      <c r="CZ481" s="11">
        <v>0</v>
      </c>
      <c r="DA481" t="str">
        <f>_xll.SNL.Clients.Office.Excel.Functions.SPG(CX481, "SP_COUNTRY_NAME")</f>
        <v>USA</v>
      </c>
      <c r="DF481" t="str">
        <f>_xll.SNL.Clients.Office.Excel.Functions.SPG(DC481, "SP_COUNTRY_NAME")</f>
        <v>#INVALID COMPANY ID</v>
      </c>
      <c r="DK481" t="str">
        <f>_xll.SNL.Clients.Office.Excel.Functions.SPG(DH481, "SP_COUNTRY_NAME")</f>
        <v>#INVALID COMPANY ID</v>
      </c>
      <c r="DP481" t="str">
        <f>_xll.SNL.Clients.Office.Excel.Functions.SPG(DM481, "SP_COUNTRY_NAME")</f>
        <v>#INVALID COMPANY ID</v>
      </c>
      <c r="DU481" t="str">
        <f>_xll.SNL.Clients.Office.Excel.Functions.SPG(DR481, "SP_COUNTRY_NAME")</f>
        <v>#INVALID COMPANY ID</v>
      </c>
      <c r="DZ481" t="str">
        <f>_xll.SNL.Clients.Office.Excel.Functions.SPG(DW481, "SP_COUNTRY_NAME")</f>
        <v>#INVALID COMPANY ID</v>
      </c>
      <c r="EE481" t="str">
        <f>_xll.SNL.Clients.Office.Excel.Functions.SPG(EB481, "SP_COUNTRY_NAME")</f>
        <v>#INVALID COMPANY ID</v>
      </c>
      <c r="EF481" t="s">
        <v>777</v>
      </c>
      <c r="EG481">
        <v>5844120</v>
      </c>
      <c r="EH481" t="s">
        <v>398</v>
      </c>
      <c r="EI481" s="11">
        <v>0</v>
      </c>
      <c r="EJ481" t="str">
        <f>_xll.SNL.Clients.Office.Excel.Functions.SPG(EG481, "SP_COUNTRY_NAME")</f>
        <v>South Africa</v>
      </c>
      <c r="EO481" t="str">
        <f>_xll.SNL.Clients.Office.Excel.Functions.SPG(EL481, "SP_COUNTRY_NAME")</f>
        <v>#INVALID COMPANY ID</v>
      </c>
      <c r="ET481" t="str">
        <f>_xll.SNL.Clients.Office.Excel.Functions.SPG(EQ481, "SP_COUNTRY_NAME")</f>
        <v>#INVALID COMPANY ID</v>
      </c>
      <c r="EY481" t="str">
        <f>_xll.SNL.Clients.Office.Excel.Functions.SPG(EV481, "SP_COUNTRY_NAME")</f>
        <v>#INVALID COMPANY ID</v>
      </c>
      <c r="EZ481" t="s">
        <v>1587</v>
      </c>
      <c r="FA481">
        <v>6282572</v>
      </c>
      <c r="FB481" t="s">
        <v>398</v>
      </c>
      <c r="FC481" s="11">
        <v>0</v>
      </c>
      <c r="FD481" t="str">
        <f>_xll.SNL.Clients.Office.Excel.Functions.SPG(FA481, "SP_COUNTRY_NAME")</f>
        <v>Brazil</v>
      </c>
      <c r="FE481" t="s">
        <v>1587</v>
      </c>
      <c r="FF481">
        <v>6282572</v>
      </c>
      <c r="FG481" t="s">
        <v>398</v>
      </c>
      <c r="FH481" s="11">
        <v>0</v>
      </c>
      <c r="FI481" t="str">
        <f>_xll.SNL.Clients.Office.Excel.Functions.SPG(FF481, "SP_COUNTRY_NAME")</f>
        <v>Brazil</v>
      </c>
      <c r="FJ481" t="s">
        <v>1868</v>
      </c>
      <c r="FK481">
        <v>4387988</v>
      </c>
      <c r="FL481" t="s">
        <v>401</v>
      </c>
      <c r="FM481" s="11">
        <v>0</v>
      </c>
      <c r="FN481" t="str">
        <f>_xll.SNL.Clients.Office.Excel.Functions.SPG(FK481, "SP_COUNTRY_NAME")</f>
        <v>USA</v>
      </c>
      <c r="FS481" t="str">
        <f>_xll.SNL.Clients.Office.Excel.Functions.SPG(FP481, "SP_COUNTRY_NAME")</f>
        <v>#INVALID COMPANY ID</v>
      </c>
      <c r="FT481" t="s">
        <v>777</v>
      </c>
      <c r="FU481">
        <v>5844120</v>
      </c>
      <c r="FV481" t="s">
        <v>398</v>
      </c>
      <c r="FW481" s="11">
        <v>0</v>
      </c>
      <c r="FX481" t="str">
        <f>_xll.SNL.Clients.Office.Excel.Functions.SPG(FU481, "SP_COUNTRY_NAME")</f>
        <v>South Africa</v>
      </c>
      <c r="GC481" t="str">
        <f>_xll.SNL.Clients.Office.Excel.Functions.SPG(FZ481, "SP_COUNTRY_NAME")</f>
        <v>#INVALID COMPANY ID</v>
      </c>
      <c r="GH481" t="str">
        <f>_xll.SNL.Clients.Office.Excel.Functions.SPG(GE481, "SP_COUNTRY_NAME")</f>
        <v>#INVALID COMPANY ID</v>
      </c>
      <c r="GM481" t="str">
        <f>_xll.SNL.Clients.Office.Excel.Functions.SPG(GJ481, "SP_COUNTRY_NAME")</f>
        <v>#INVALID COMPANY ID</v>
      </c>
      <c r="GR481" t="str">
        <f>_xll.SNL.Clients.Office.Excel.Functions.SPG(GO481, "SP_COUNTRY_NAME")</f>
        <v>#INVALID COMPANY ID</v>
      </c>
      <c r="GW481" t="str">
        <f>_xll.SNL.Clients.Office.Excel.Functions.SPG(GT481, "SP_COUNTRY_NAME")</f>
        <v>#INVALID COMPANY ID</v>
      </c>
      <c r="HB481" t="str">
        <f>_xll.SNL.Clients.Office.Excel.Functions.SPG(GY481, "SP_COUNTRY_NAME")</f>
        <v>#INVALID COMPANY ID</v>
      </c>
      <c r="HC481" t="s">
        <v>1868</v>
      </c>
      <c r="HD481">
        <v>4387988</v>
      </c>
      <c r="HE481" t="s">
        <v>401</v>
      </c>
      <c r="HF481" s="11">
        <v>0</v>
      </c>
      <c r="HG481" t="str">
        <f>_xll.SNL.Clients.Office.Excel.Functions.SPG(HD481, "SP_COUNTRY_NAME")</f>
        <v>USA</v>
      </c>
      <c r="HL481" t="str">
        <f>_xll.SNL.Clients.Office.Excel.Functions.SPG(HI481, "SP_COUNTRY_NAME")</f>
        <v>#INVALID COMPANY ID</v>
      </c>
      <c r="HQ481" t="str">
        <f>_xll.SNL.Clients.Office.Excel.Functions.SPG(HN481, "SP_COUNTRY_NAME")</f>
        <v>#INVALID COMPANY ID</v>
      </c>
      <c r="HR481" t="s">
        <v>1868</v>
      </c>
      <c r="HS481">
        <v>4387988</v>
      </c>
      <c r="HT481" t="s">
        <v>401</v>
      </c>
      <c r="HU481" s="11">
        <v>0</v>
      </c>
      <c r="HV481" t="str">
        <f>_xll.SNL.Clients.Office.Excel.Functions.SPG(HS481, "SP_COUNTRY_NAME")</f>
        <v>USA</v>
      </c>
      <c r="HW481" t="s">
        <v>777</v>
      </c>
      <c r="HX481">
        <v>5844120</v>
      </c>
      <c r="HY481" t="s">
        <v>398</v>
      </c>
      <c r="HZ481" s="11">
        <v>0</v>
      </c>
      <c r="IA481" t="str">
        <f>_xll.SNL.Clients.Office.Excel.Functions.SPG(HX481, "SP_COUNTRY_NAME")</f>
        <v>South Africa</v>
      </c>
      <c r="IF481" t="str">
        <f>_xll.SNL.Clients.Office.Excel.Functions.SPG(IC481, "SP_COUNTRY_NAME")</f>
        <v>#INVALID COMPANY ID</v>
      </c>
      <c r="IK481" t="str">
        <f>_xll.SNL.Clients.Office.Excel.Functions.SPG(IH481, "SP_COUNTRY_NAME")</f>
        <v>#INVALID COMPANY ID</v>
      </c>
      <c r="IP481" t="str">
        <f>_xll.SNL.Clients.Office.Excel.Functions.SPG(IM481, "SP_COUNTRY_NAME")</f>
        <v>#INVALID COMPANY ID</v>
      </c>
      <c r="IU481" t="str">
        <f>_xll.SNL.Clients.Office.Excel.Functions.SPG(IR481, "SP_COUNTRY_NAME")</f>
        <v>#INVALID COMPANY ID</v>
      </c>
      <c r="IZ481" t="str">
        <f>_xll.SNL.Clients.Office.Excel.Functions.SPG(IW481, "SP_COUNTRY_NAME")</f>
        <v>#INVALID COMPANY ID</v>
      </c>
      <c r="JE481" t="str">
        <f>_xll.SNL.Clients.Office.Excel.Functions.SPG(JB481, "SP_COUNTRY_NAME")</f>
        <v>#INVALID COMPANY ID</v>
      </c>
      <c r="JJ481" t="str">
        <f>_xll.SNL.Clients.Office.Excel.Functions.SPG(JG481, "SP_COUNTRY_NAME")</f>
        <v>#INVALID COMPANY ID</v>
      </c>
      <c r="JK481" t="s">
        <v>1587</v>
      </c>
      <c r="JL481">
        <v>6282572</v>
      </c>
      <c r="JM481" t="s">
        <v>398</v>
      </c>
      <c r="JN481" s="11">
        <v>0</v>
      </c>
      <c r="JO481" t="str">
        <f>_xll.SNL.Clients.Office.Excel.Functions.SPG(JL481, "SP_COUNTRY_NAME")</f>
        <v>Brazil</v>
      </c>
      <c r="JT481" t="str">
        <f>_xll.SNL.Clients.Office.Excel.Functions.SPG(JQ481, "SP_COUNTRY_NAME")</f>
        <v>#INVALID COMPANY ID</v>
      </c>
      <c r="JY481" t="str">
        <f>_xll.SNL.Clients.Office.Excel.Functions.SPG(JV481, "SP_COUNTRY_NAME")</f>
        <v>#INVALID COMPANY ID</v>
      </c>
      <c r="JZ481" t="s">
        <v>1868</v>
      </c>
      <c r="KA481">
        <v>4387988</v>
      </c>
      <c r="KB481" t="s">
        <v>401</v>
      </c>
      <c r="KC481" s="11">
        <v>0</v>
      </c>
      <c r="KD481" t="str">
        <f>_xll.SNL.Clients.Office.Excel.Functions.SPG(KA481, "SP_COUNTRY_NAME")</f>
        <v>USA</v>
      </c>
      <c r="KI481" t="str">
        <f>_xll.SNL.Clients.Office.Excel.Functions.SPG(KF481, "SP_COUNTRY_NAME")</f>
        <v>#INVALID COMPANY ID</v>
      </c>
      <c r="KN481" t="str">
        <f>_xll.SNL.Clients.Office.Excel.Functions.SPG(KK481, "SP_COUNTRY_NAME")</f>
        <v>#INVALID COMPANY ID</v>
      </c>
    </row>
    <row r="482" spans="5:300" x14ac:dyDescent="0.35">
      <c r="E482" t="str">
        <f>_xll.SNL.Clients.Office.Excel.Functions.SPG(B482, "SP_COUNTRY_NAME")</f>
        <v>#INVALID COMPANY ID</v>
      </c>
      <c r="J482" t="str">
        <f>_xll.SNL.Clients.Office.Excel.Functions.SPG(G482, "SP_COUNTRY_NAME")</f>
        <v>#INVALID COMPANY ID</v>
      </c>
      <c r="O482" t="str">
        <f>_xll.SNL.Clients.Office.Excel.Functions.SPG(L482, "SP_COUNTRY_NAME")</f>
        <v>#INVALID COMPANY ID</v>
      </c>
      <c r="P482" t="s">
        <v>613</v>
      </c>
      <c r="Q482">
        <v>19350037</v>
      </c>
      <c r="R482" t="s">
        <v>398</v>
      </c>
      <c r="S482" s="11">
        <v>0</v>
      </c>
      <c r="T482" t="str">
        <f>_xll.SNL.Clients.Office.Excel.Functions.SPG(Q482, "SP_COUNTRY_NAME")</f>
        <v>United Kingdom</v>
      </c>
      <c r="Y482" t="str">
        <f>_xll.SNL.Clients.Office.Excel.Functions.SPG(V482, "SP_COUNTRY_NAME")</f>
        <v>#INVALID COMPANY ID</v>
      </c>
      <c r="AD482" t="str">
        <f>_xll.SNL.Clients.Office.Excel.Functions.SPG(AA482, "SP_COUNTRY_NAME")</f>
        <v>#INVALID COMPANY ID</v>
      </c>
      <c r="AI482" t="str">
        <f>_xll.SNL.Clients.Office.Excel.Functions.SPG(AF482, "SP_COUNTRY_NAME")</f>
        <v>#INVALID COMPANY ID</v>
      </c>
      <c r="AJ482" t="s">
        <v>613</v>
      </c>
      <c r="AK482">
        <v>19350037</v>
      </c>
      <c r="AL482" t="s">
        <v>398</v>
      </c>
      <c r="AM482" s="11">
        <v>0</v>
      </c>
      <c r="AN482" t="str">
        <f>_xll.SNL.Clients.Office.Excel.Functions.SPG(AK482, "SP_COUNTRY_NAME")</f>
        <v>United Kingdom</v>
      </c>
      <c r="AS482" t="str">
        <f>_xll.SNL.Clients.Office.Excel.Functions.SPG(AP482, "SP_COUNTRY_NAME")</f>
        <v>#INVALID COMPANY ID</v>
      </c>
      <c r="AX482" t="str">
        <f>_xll.SNL.Clients.Office.Excel.Functions.SPG(AU482, "SP_COUNTRY_NAME")</f>
        <v>#INVALID COMPANY ID</v>
      </c>
      <c r="BC482" t="str">
        <f>_xll.SNL.Clients.Office.Excel.Functions.SPG(AZ482, "SP_COUNTRY_NAME")</f>
        <v>#INVALID COMPANY ID</v>
      </c>
      <c r="BH482" t="str">
        <f>_xll.SNL.Clients.Office.Excel.Functions.SPG(BE482, "SP_COUNTRY_NAME")</f>
        <v>#INVALID COMPANY ID</v>
      </c>
      <c r="BM482" t="str">
        <f>_xll.SNL.Clients.Office.Excel.Functions.SPG(BJ482, "SP_COUNTRY_NAME")</f>
        <v>#INVALID COMPANY ID</v>
      </c>
      <c r="BR482" t="str">
        <f>_xll.SNL.Clients.Office.Excel.Functions.SPG(BO482, "SP_COUNTRY_NAME")</f>
        <v>#INVALID COMPANY ID</v>
      </c>
      <c r="BW482" t="str">
        <f>_xll.SNL.Clients.Office.Excel.Functions.SPG(BT482, "SP_COUNTRY_NAME")</f>
        <v>#INVALID COMPANY ID</v>
      </c>
      <c r="BX482" t="s">
        <v>1869</v>
      </c>
      <c r="BY482">
        <v>4115897</v>
      </c>
      <c r="BZ482" t="s">
        <v>398</v>
      </c>
      <c r="CA482" s="11">
        <v>0</v>
      </c>
      <c r="CB482" t="str">
        <f>_xll.SNL.Clients.Office.Excel.Functions.SPG(BY482, "SP_COUNTRY_NAME")</f>
        <v>USA</v>
      </c>
      <c r="CC482" t="s">
        <v>1588</v>
      </c>
      <c r="CD482">
        <v>6321592</v>
      </c>
      <c r="CE482" t="s">
        <v>405</v>
      </c>
      <c r="CF482" s="11">
        <v>0</v>
      </c>
      <c r="CG482" t="str">
        <f>_xll.SNL.Clients.Office.Excel.Functions.SPG(CD482, "SP_COUNTRY_NAME")</f>
        <v>USA</v>
      </c>
      <c r="CH482" t="s">
        <v>1869</v>
      </c>
      <c r="CI482">
        <v>4115897</v>
      </c>
      <c r="CJ482" t="s">
        <v>398</v>
      </c>
      <c r="CK482" s="11">
        <v>0</v>
      </c>
      <c r="CL482" t="str">
        <f>_xll.SNL.Clients.Office.Excel.Functions.SPG(CI482, "SP_COUNTRY_NAME")</f>
        <v>USA</v>
      </c>
      <c r="CQ482" t="str">
        <f>_xll.SNL.Clients.Office.Excel.Functions.SPG(CN482, "SP_COUNTRY_NAME")</f>
        <v>#INVALID COMPANY ID</v>
      </c>
      <c r="CV482" t="str">
        <f>_xll.SNL.Clients.Office.Excel.Functions.SPG(CS482, "SP_COUNTRY_NAME")</f>
        <v>#INVALID COMPANY ID</v>
      </c>
      <c r="CW482" t="s">
        <v>1869</v>
      </c>
      <c r="CX482">
        <v>4115897</v>
      </c>
      <c r="CY482" t="s">
        <v>398</v>
      </c>
      <c r="CZ482" s="11">
        <v>0</v>
      </c>
      <c r="DA482" t="str">
        <f>_xll.SNL.Clients.Office.Excel.Functions.SPG(CX482, "SP_COUNTRY_NAME")</f>
        <v>USA</v>
      </c>
      <c r="DF482" t="str">
        <f>_xll.SNL.Clients.Office.Excel.Functions.SPG(DC482, "SP_COUNTRY_NAME")</f>
        <v>#INVALID COMPANY ID</v>
      </c>
      <c r="DK482" t="str">
        <f>_xll.SNL.Clients.Office.Excel.Functions.SPG(DH482, "SP_COUNTRY_NAME")</f>
        <v>#INVALID COMPANY ID</v>
      </c>
      <c r="DP482" t="str">
        <f>_xll.SNL.Clients.Office.Excel.Functions.SPG(DM482, "SP_COUNTRY_NAME")</f>
        <v>#INVALID COMPANY ID</v>
      </c>
      <c r="DU482" t="str">
        <f>_xll.SNL.Clients.Office.Excel.Functions.SPG(DR482, "SP_COUNTRY_NAME")</f>
        <v>#INVALID COMPANY ID</v>
      </c>
      <c r="DZ482" t="str">
        <f>_xll.SNL.Clients.Office.Excel.Functions.SPG(DW482, "SP_COUNTRY_NAME")</f>
        <v>#INVALID COMPANY ID</v>
      </c>
      <c r="EE482" t="str">
        <f>_xll.SNL.Clients.Office.Excel.Functions.SPG(EB482, "SP_COUNTRY_NAME")</f>
        <v>#INVALID COMPANY ID</v>
      </c>
      <c r="EF482" t="s">
        <v>2051</v>
      </c>
      <c r="EG482">
        <v>4138538</v>
      </c>
      <c r="EH482" t="s">
        <v>398</v>
      </c>
      <c r="EI482" s="11">
        <v>0</v>
      </c>
      <c r="EJ482" t="str">
        <f>_xll.SNL.Clients.Office.Excel.Functions.SPG(EG482, "SP_COUNTRY_NAME")</f>
        <v>Germany</v>
      </c>
      <c r="EO482" t="str">
        <f>_xll.SNL.Clients.Office.Excel.Functions.SPG(EL482, "SP_COUNTRY_NAME")</f>
        <v>#INVALID COMPANY ID</v>
      </c>
      <c r="ET482" t="str">
        <f>_xll.SNL.Clients.Office.Excel.Functions.SPG(EQ482, "SP_COUNTRY_NAME")</f>
        <v>#INVALID COMPANY ID</v>
      </c>
      <c r="EY482" t="str">
        <f>_xll.SNL.Clients.Office.Excel.Functions.SPG(EV482, "SP_COUNTRY_NAME")</f>
        <v>#INVALID COMPANY ID</v>
      </c>
      <c r="EZ482" t="s">
        <v>1588</v>
      </c>
      <c r="FA482">
        <v>6321592</v>
      </c>
      <c r="FB482" t="s">
        <v>405</v>
      </c>
      <c r="FC482" s="11">
        <v>0</v>
      </c>
      <c r="FD482" t="str">
        <f>_xll.SNL.Clients.Office.Excel.Functions.SPG(FA482, "SP_COUNTRY_NAME")</f>
        <v>USA</v>
      </c>
      <c r="FE482" t="s">
        <v>1588</v>
      </c>
      <c r="FF482">
        <v>6321592</v>
      </c>
      <c r="FG482" t="s">
        <v>405</v>
      </c>
      <c r="FH482" s="11">
        <v>0</v>
      </c>
      <c r="FI482" t="str">
        <f>_xll.SNL.Clients.Office.Excel.Functions.SPG(FF482, "SP_COUNTRY_NAME")</f>
        <v>USA</v>
      </c>
      <c r="FJ482" t="s">
        <v>1869</v>
      </c>
      <c r="FK482">
        <v>4115897</v>
      </c>
      <c r="FL482" t="s">
        <v>398</v>
      </c>
      <c r="FM482" s="11">
        <v>0</v>
      </c>
      <c r="FN482" t="str">
        <f>_xll.SNL.Clients.Office.Excel.Functions.SPG(FK482, "SP_COUNTRY_NAME")</f>
        <v>USA</v>
      </c>
      <c r="FS482" t="str">
        <f>_xll.SNL.Clients.Office.Excel.Functions.SPG(FP482, "SP_COUNTRY_NAME")</f>
        <v>#INVALID COMPANY ID</v>
      </c>
      <c r="FT482" t="s">
        <v>2051</v>
      </c>
      <c r="FU482">
        <v>4138538</v>
      </c>
      <c r="FV482" t="s">
        <v>398</v>
      </c>
      <c r="FW482" s="11">
        <v>0</v>
      </c>
      <c r="FX482" t="str">
        <f>_xll.SNL.Clients.Office.Excel.Functions.SPG(FU482, "SP_COUNTRY_NAME")</f>
        <v>Germany</v>
      </c>
      <c r="GC482" t="str">
        <f>_xll.SNL.Clients.Office.Excel.Functions.SPG(FZ482, "SP_COUNTRY_NAME")</f>
        <v>#INVALID COMPANY ID</v>
      </c>
      <c r="GH482" t="str">
        <f>_xll.SNL.Clients.Office.Excel.Functions.SPG(GE482, "SP_COUNTRY_NAME")</f>
        <v>#INVALID COMPANY ID</v>
      </c>
      <c r="GM482" t="str">
        <f>_xll.SNL.Clients.Office.Excel.Functions.SPG(GJ482, "SP_COUNTRY_NAME")</f>
        <v>#INVALID COMPANY ID</v>
      </c>
      <c r="GR482" t="str">
        <f>_xll.SNL.Clients.Office.Excel.Functions.SPG(GO482, "SP_COUNTRY_NAME")</f>
        <v>#INVALID COMPANY ID</v>
      </c>
      <c r="GW482" t="str">
        <f>_xll.SNL.Clients.Office.Excel.Functions.SPG(GT482, "SP_COUNTRY_NAME")</f>
        <v>#INVALID COMPANY ID</v>
      </c>
      <c r="HB482" t="str">
        <f>_xll.SNL.Clients.Office.Excel.Functions.SPG(GY482, "SP_COUNTRY_NAME")</f>
        <v>#INVALID COMPANY ID</v>
      </c>
      <c r="HC482" t="s">
        <v>1869</v>
      </c>
      <c r="HD482">
        <v>4115897</v>
      </c>
      <c r="HE482" t="s">
        <v>398</v>
      </c>
      <c r="HF482" s="11">
        <v>0</v>
      </c>
      <c r="HG482" t="str">
        <f>_xll.SNL.Clients.Office.Excel.Functions.SPG(HD482, "SP_COUNTRY_NAME")</f>
        <v>USA</v>
      </c>
      <c r="HL482" t="str">
        <f>_xll.SNL.Clients.Office.Excel.Functions.SPG(HI482, "SP_COUNTRY_NAME")</f>
        <v>#INVALID COMPANY ID</v>
      </c>
      <c r="HQ482" t="str">
        <f>_xll.SNL.Clients.Office.Excel.Functions.SPG(HN482, "SP_COUNTRY_NAME")</f>
        <v>#INVALID COMPANY ID</v>
      </c>
      <c r="HR482" t="s">
        <v>1869</v>
      </c>
      <c r="HS482">
        <v>4115897</v>
      </c>
      <c r="HT482" t="s">
        <v>398</v>
      </c>
      <c r="HU482" s="11">
        <v>0</v>
      </c>
      <c r="HV482" t="str">
        <f>_xll.SNL.Clients.Office.Excel.Functions.SPG(HS482, "SP_COUNTRY_NAME")</f>
        <v>USA</v>
      </c>
      <c r="HW482" t="s">
        <v>2051</v>
      </c>
      <c r="HX482">
        <v>4138538</v>
      </c>
      <c r="HY482" t="s">
        <v>398</v>
      </c>
      <c r="HZ482" s="11">
        <v>0</v>
      </c>
      <c r="IA482" t="str">
        <f>_xll.SNL.Clients.Office.Excel.Functions.SPG(HX482, "SP_COUNTRY_NAME")</f>
        <v>Germany</v>
      </c>
      <c r="IF482" t="str">
        <f>_xll.SNL.Clients.Office.Excel.Functions.SPG(IC482, "SP_COUNTRY_NAME")</f>
        <v>#INVALID COMPANY ID</v>
      </c>
      <c r="IK482" t="str">
        <f>_xll.SNL.Clients.Office.Excel.Functions.SPG(IH482, "SP_COUNTRY_NAME")</f>
        <v>#INVALID COMPANY ID</v>
      </c>
      <c r="IP482" t="str">
        <f>_xll.SNL.Clients.Office.Excel.Functions.SPG(IM482, "SP_COUNTRY_NAME")</f>
        <v>#INVALID COMPANY ID</v>
      </c>
      <c r="IU482" t="str">
        <f>_xll.SNL.Clients.Office.Excel.Functions.SPG(IR482, "SP_COUNTRY_NAME")</f>
        <v>#INVALID COMPANY ID</v>
      </c>
      <c r="IZ482" t="str">
        <f>_xll.SNL.Clients.Office.Excel.Functions.SPG(IW482, "SP_COUNTRY_NAME")</f>
        <v>#INVALID COMPANY ID</v>
      </c>
      <c r="JE482" t="str">
        <f>_xll.SNL.Clients.Office.Excel.Functions.SPG(JB482, "SP_COUNTRY_NAME")</f>
        <v>#INVALID COMPANY ID</v>
      </c>
      <c r="JJ482" t="str">
        <f>_xll.SNL.Clients.Office.Excel.Functions.SPG(JG482, "SP_COUNTRY_NAME")</f>
        <v>#INVALID COMPANY ID</v>
      </c>
      <c r="JK482" t="s">
        <v>1588</v>
      </c>
      <c r="JL482">
        <v>6321592</v>
      </c>
      <c r="JM482" t="s">
        <v>405</v>
      </c>
      <c r="JN482" s="11">
        <v>0</v>
      </c>
      <c r="JO482" t="str">
        <f>_xll.SNL.Clients.Office.Excel.Functions.SPG(JL482, "SP_COUNTRY_NAME")</f>
        <v>USA</v>
      </c>
      <c r="JT482" t="str">
        <f>_xll.SNL.Clients.Office.Excel.Functions.SPG(JQ482, "SP_COUNTRY_NAME")</f>
        <v>#INVALID COMPANY ID</v>
      </c>
      <c r="JY482" t="str">
        <f>_xll.SNL.Clients.Office.Excel.Functions.SPG(JV482, "SP_COUNTRY_NAME")</f>
        <v>#INVALID COMPANY ID</v>
      </c>
      <c r="JZ482" t="s">
        <v>1869</v>
      </c>
      <c r="KA482">
        <v>4115897</v>
      </c>
      <c r="KB482" t="s">
        <v>398</v>
      </c>
      <c r="KC482" s="11">
        <v>0</v>
      </c>
      <c r="KD482" t="str">
        <f>_xll.SNL.Clients.Office.Excel.Functions.SPG(KA482, "SP_COUNTRY_NAME")</f>
        <v>USA</v>
      </c>
      <c r="KI482" t="str">
        <f>_xll.SNL.Clients.Office.Excel.Functions.SPG(KF482, "SP_COUNTRY_NAME")</f>
        <v>#INVALID COMPANY ID</v>
      </c>
      <c r="KN482" t="str">
        <f>_xll.SNL.Clients.Office.Excel.Functions.SPG(KK482, "SP_COUNTRY_NAME")</f>
        <v>#INVALID COMPANY ID</v>
      </c>
    </row>
    <row r="483" spans="5:300" x14ac:dyDescent="0.35">
      <c r="E483" t="str">
        <f>_xll.SNL.Clients.Office.Excel.Functions.SPG(B483, "SP_COUNTRY_NAME")</f>
        <v>#INVALID COMPANY ID</v>
      </c>
      <c r="J483" t="str">
        <f>_xll.SNL.Clients.Office.Excel.Functions.SPG(G483, "SP_COUNTRY_NAME")</f>
        <v>#INVALID COMPANY ID</v>
      </c>
      <c r="O483" t="str">
        <f>_xll.SNL.Clients.Office.Excel.Functions.SPG(L483, "SP_COUNTRY_NAME")</f>
        <v>#INVALID COMPANY ID</v>
      </c>
      <c r="P483" t="s">
        <v>1206</v>
      </c>
      <c r="Q483">
        <v>5800780</v>
      </c>
      <c r="R483" t="s">
        <v>348</v>
      </c>
      <c r="S483" s="11">
        <v>0</v>
      </c>
      <c r="T483" t="str">
        <f>_xll.SNL.Clients.Office.Excel.Functions.SPG(Q483, "SP_COUNTRY_NAME")</f>
        <v>Luxembourg</v>
      </c>
      <c r="Y483" t="str">
        <f>_xll.SNL.Clients.Office.Excel.Functions.SPG(V483, "SP_COUNTRY_NAME")</f>
        <v>#INVALID COMPANY ID</v>
      </c>
      <c r="AD483" t="str">
        <f>_xll.SNL.Clients.Office.Excel.Functions.SPG(AA483, "SP_COUNTRY_NAME")</f>
        <v>#INVALID COMPANY ID</v>
      </c>
      <c r="AI483" t="str">
        <f>_xll.SNL.Clients.Office.Excel.Functions.SPG(AF483, "SP_COUNTRY_NAME")</f>
        <v>#INVALID COMPANY ID</v>
      </c>
      <c r="AJ483" t="s">
        <v>1206</v>
      </c>
      <c r="AK483">
        <v>5800780</v>
      </c>
      <c r="AL483" t="s">
        <v>348</v>
      </c>
      <c r="AM483" s="11">
        <v>0</v>
      </c>
      <c r="AN483" t="str">
        <f>_xll.SNL.Clients.Office.Excel.Functions.SPG(AK483, "SP_COUNTRY_NAME")</f>
        <v>Luxembourg</v>
      </c>
      <c r="AS483" t="str">
        <f>_xll.SNL.Clients.Office.Excel.Functions.SPG(AP483, "SP_COUNTRY_NAME")</f>
        <v>#INVALID COMPANY ID</v>
      </c>
      <c r="AX483" t="str">
        <f>_xll.SNL.Clients.Office.Excel.Functions.SPG(AU483, "SP_COUNTRY_NAME")</f>
        <v>#INVALID COMPANY ID</v>
      </c>
      <c r="BC483" t="str">
        <f>_xll.SNL.Clients.Office.Excel.Functions.SPG(AZ483, "SP_COUNTRY_NAME")</f>
        <v>#INVALID COMPANY ID</v>
      </c>
      <c r="BH483" t="str">
        <f>_xll.SNL.Clients.Office.Excel.Functions.SPG(BE483, "SP_COUNTRY_NAME")</f>
        <v>#INVALID COMPANY ID</v>
      </c>
      <c r="BM483" t="str">
        <f>_xll.SNL.Clients.Office.Excel.Functions.SPG(BJ483, "SP_COUNTRY_NAME")</f>
        <v>#INVALID COMPANY ID</v>
      </c>
      <c r="BR483" t="str">
        <f>_xll.SNL.Clients.Office.Excel.Functions.SPG(BO483, "SP_COUNTRY_NAME")</f>
        <v>#INVALID COMPANY ID</v>
      </c>
      <c r="BW483" t="str">
        <f>_xll.SNL.Clients.Office.Excel.Functions.SPG(BT483, "SP_COUNTRY_NAME")</f>
        <v>#INVALID COMPANY ID</v>
      </c>
      <c r="BX483" t="s">
        <v>1870</v>
      </c>
      <c r="BY483">
        <v>10573962</v>
      </c>
      <c r="BZ483" t="s">
        <v>398</v>
      </c>
      <c r="CA483" s="11">
        <v>0</v>
      </c>
      <c r="CB483" t="str">
        <f>_xll.SNL.Clients.Office.Excel.Functions.SPG(BY483, "SP_COUNTRY_NAME")</f>
        <v>USA</v>
      </c>
      <c r="CC483" t="s">
        <v>1589</v>
      </c>
      <c r="CD483">
        <v>5753526</v>
      </c>
      <c r="CE483" t="s">
        <v>398</v>
      </c>
      <c r="CF483" s="11">
        <v>0</v>
      </c>
      <c r="CG483" t="str">
        <f>_xll.SNL.Clients.Office.Excel.Functions.SPG(CD483, "SP_COUNTRY_NAME")</f>
        <v>Germany</v>
      </c>
      <c r="CH483" t="s">
        <v>1870</v>
      </c>
      <c r="CI483">
        <v>10573962</v>
      </c>
      <c r="CJ483" t="s">
        <v>398</v>
      </c>
      <c r="CK483" s="11">
        <v>0</v>
      </c>
      <c r="CL483" t="str">
        <f>_xll.SNL.Clients.Office.Excel.Functions.SPG(CI483, "SP_COUNTRY_NAME")</f>
        <v>USA</v>
      </c>
      <c r="CQ483" t="str">
        <f>_xll.SNL.Clients.Office.Excel.Functions.SPG(CN483, "SP_COUNTRY_NAME")</f>
        <v>#INVALID COMPANY ID</v>
      </c>
      <c r="CV483" t="str">
        <f>_xll.SNL.Clients.Office.Excel.Functions.SPG(CS483, "SP_COUNTRY_NAME")</f>
        <v>#INVALID COMPANY ID</v>
      </c>
      <c r="CW483" t="s">
        <v>1870</v>
      </c>
      <c r="CX483">
        <v>10573962</v>
      </c>
      <c r="CY483" t="s">
        <v>398</v>
      </c>
      <c r="CZ483" s="11">
        <v>0</v>
      </c>
      <c r="DA483" t="str">
        <f>_xll.SNL.Clients.Office.Excel.Functions.SPG(CX483, "SP_COUNTRY_NAME")</f>
        <v>USA</v>
      </c>
      <c r="DF483" t="str">
        <f>_xll.SNL.Clients.Office.Excel.Functions.SPG(DC483, "SP_COUNTRY_NAME")</f>
        <v>#INVALID COMPANY ID</v>
      </c>
      <c r="DK483" t="str">
        <f>_xll.SNL.Clients.Office.Excel.Functions.SPG(DH483, "SP_COUNTRY_NAME")</f>
        <v>#INVALID COMPANY ID</v>
      </c>
      <c r="DP483" t="str">
        <f>_xll.SNL.Clients.Office.Excel.Functions.SPG(DM483, "SP_COUNTRY_NAME")</f>
        <v>#INVALID COMPANY ID</v>
      </c>
      <c r="DU483" t="str">
        <f>_xll.SNL.Clients.Office.Excel.Functions.SPG(DR483, "SP_COUNTRY_NAME")</f>
        <v>#INVALID COMPANY ID</v>
      </c>
      <c r="DZ483" t="str">
        <f>_xll.SNL.Clients.Office.Excel.Functions.SPG(DW483, "SP_COUNTRY_NAME")</f>
        <v>#INVALID COMPANY ID</v>
      </c>
      <c r="EE483" t="str">
        <f>_xll.SNL.Clients.Office.Excel.Functions.SPG(EB483, "SP_COUNTRY_NAME")</f>
        <v>#INVALID COMPANY ID</v>
      </c>
      <c r="EF483" t="s">
        <v>770</v>
      </c>
      <c r="EG483">
        <v>10761756</v>
      </c>
      <c r="EH483" t="s">
        <v>398</v>
      </c>
      <c r="EI483" s="11">
        <v>0</v>
      </c>
      <c r="EJ483" t="str">
        <f>_xll.SNL.Clients.Office.Excel.Functions.SPG(EG483, "SP_COUNTRY_NAME")</f>
        <v>South Africa</v>
      </c>
      <c r="EO483" t="str">
        <f>_xll.SNL.Clients.Office.Excel.Functions.SPG(EL483, "SP_COUNTRY_NAME")</f>
        <v>#INVALID COMPANY ID</v>
      </c>
      <c r="ET483" t="str">
        <f>_xll.SNL.Clients.Office.Excel.Functions.SPG(EQ483, "SP_COUNTRY_NAME")</f>
        <v>#INVALID COMPANY ID</v>
      </c>
      <c r="EY483" t="str">
        <f>_xll.SNL.Clients.Office.Excel.Functions.SPG(EV483, "SP_COUNTRY_NAME")</f>
        <v>#INVALID COMPANY ID</v>
      </c>
      <c r="EZ483" t="s">
        <v>1589</v>
      </c>
      <c r="FA483">
        <v>5753526</v>
      </c>
      <c r="FB483" t="s">
        <v>398</v>
      </c>
      <c r="FC483" s="11">
        <v>0</v>
      </c>
      <c r="FD483" t="str">
        <f>_xll.SNL.Clients.Office.Excel.Functions.SPG(FA483, "SP_COUNTRY_NAME")</f>
        <v>Germany</v>
      </c>
      <c r="FE483" t="s">
        <v>1589</v>
      </c>
      <c r="FF483">
        <v>5753526</v>
      </c>
      <c r="FG483" t="s">
        <v>398</v>
      </c>
      <c r="FH483" s="11">
        <v>0</v>
      </c>
      <c r="FI483" t="str">
        <f>_xll.SNL.Clients.Office.Excel.Functions.SPG(FF483, "SP_COUNTRY_NAME")</f>
        <v>Germany</v>
      </c>
      <c r="FJ483" t="s">
        <v>1870</v>
      </c>
      <c r="FK483">
        <v>10573962</v>
      </c>
      <c r="FL483" t="s">
        <v>398</v>
      </c>
      <c r="FM483" s="11">
        <v>0</v>
      </c>
      <c r="FN483" t="str">
        <f>_xll.SNL.Clients.Office.Excel.Functions.SPG(FK483, "SP_COUNTRY_NAME")</f>
        <v>USA</v>
      </c>
      <c r="FS483" t="str">
        <f>_xll.SNL.Clients.Office.Excel.Functions.SPG(FP483, "SP_COUNTRY_NAME")</f>
        <v>#INVALID COMPANY ID</v>
      </c>
      <c r="FT483" t="s">
        <v>770</v>
      </c>
      <c r="FU483">
        <v>10761756</v>
      </c>
      <c r="FV483" t="s">
        <v>398</v>
      </c>
      <c r="FW483" s="11">
        <v>0</v>
      </c>
      <c r="FX483" t="str">
        <f>_xll.SNL.Clients.Office.Excel.Functions.SPG(FU483, "SP_COUNTRY_NAME")</f>
        <v>South Africa</v>
      </c>
      <c r="GC483" t="str">
        <f>_xll.SNL.Clients.Office.Excel.Functions.SPG(FZ483, "SP_COUNTRY_NAME")</f>
        <v>#INVALID COMPANY ID</v>
      </c>
      <c r="GH483" t="str">
        <f>_xll.SNL.Clients.Office.Excel.Functions.SPG(GE483, "SP_COUNTRY_NAME")</f>
        <v>#INVALID COMPANY ID</v>
      </c>
      <c r="GM483" t="str">
        <f>_xll.SNL.Clients.Office.Excel.Functions.SPG(GJ483, "SP_COUNTRY_NAME")</f>
        <v>#INVALID COMPANY ID</v>
      </c>
      <c r="GR483" t="str">
        <f>_xll.SNL.Clients.Office.Excel.Functions.SPG(GO483, "SP_COUNTRY_NAME")</f>
        <v>#INVALID COMPANY ID</v>
      </c>
      <c r="GW483" t="str">
        <f>_xll.SNL.Clients.Office.Excel.Functions.SPG(GT483, "SP_COUNTRY_NAME")</f>
        <v>#INVALID COMPANY ID</v>
      </c>
      <c r="HB483" t="str">
        <f>_xll.SNL.Clients.Office.Excel.Functions.SPG(GY483, "SP_COUNTRY_NAME")</f>
        <v>#INVALID COMPANY ID</v>
      </c>
      <c r="HC483" t="s">
        <v>1870</v>
      </c>
      <c r="HD483">
        <v>10573962</v>
      </c>
      <c r="HE483" t="s">
        <v>398</v>
      </c>
      <c r="HF483" s="11">
        <v>0</v>
      </c>
      <c r="HG483" t="str">
        <f>_xll.SNL.Clients.Office.Excel.Functions.SPG(HD483, "SP_COUNTRY_NAME")</f>
        <v>USA</v>
      </c>
      <c r="HL483" t="str">
        <f>_xll.SNL.Clients.Office.Excel.Functions.SPG(HI483, "SP_COUNTRY_NAME")</f>
        <v>#INVALID COMPANY ID</v>
      </c>
      <c r="HQ483" t="str">
        <f>_xll.SNL.Clients.Office.Excel.Functions.SPG(HN483, "SP_COUNTRY_NAME")</f>
        <v>#INVALID COMPANY ID</v>
      </c>
      <c r="HR483" t="s">
        <v>1870</v>
      </c>
      <c r="HS483">
        <v>10573962</v>
      </c>
      <c r="HT483" t="s">
        <v>398</v>
      </c>
      <c r="HU483" s="11">
        <v>0</v>
      </c>
      <c r="HV483" t="str">
        <f>_xll.SNL.Clients.Office.Excel.Functions.SPG(HS483, "SP_COUNTRY_NAME")</f>
        <v>USA</v>
      </c>
      <c r="HW483" t="s">
        <v>770</v>
      </c>
      <c r="HX483">
        <v>10761756</v>
      </c>
      <c r="HY483" t="s">
        <v>398</v>
      </c>
      <c r="HZ483" s="11">
        <v>0</v>
      </c>
      <c r="IA483" t="str">
        <f>_xll.SNL.Clients.Office.Excel.Functions.SPG(HX483, "SP_COUNTRY_NAME")</f>
        <v>South Africa</v>
      </c>
      <c r="IF483" t="str">
        <f>_xll.SNL.Clients.Office.Excel.Functions.SPG(IC483, "SP_COUNTRY_NAME")</f>
        <v>#INVALID COMPANY ID</v>
      </c>
      <c r="IK483" t="str">
        <f>_xll.SNL.Clients.Office.Excel.Functions.SPG(IH483, "SP_COUNTRY_NAME")</f>
        <v>#INVALID COMPANY ID</v>
      </c>
      <c r="IP483" t="str">
        <f>_xll.SNL.Clients.Office.Excel.Functions.SPG(IM483, "SP_COUNTRY_NAME")</f>
        <v>#INVALID COMPANY ID</v>
      </c>
      <c r="IU483" t="str">
        <f>_xll.SNL.Clients.Office.Excel.Functions.SPG(IR483, "SP_COUNTRY_NAME")</f>
        <v>#INVALID COMPANY ID</v>
      </c>
      <c r="IZ483" t="str">
        <f>_xll.SNL.Clients.Office.Excel.Functions.SPG(IW483, "SP_COUNTRY_NAME")</f>
        <v>#INVALID COMPANY ID</v>
      </c>
      <c r="JE483" t="str">
        <f>_xll.SNL.Clients.Office.Excel.Functions.SPG(JB483, "SP_COUNTRY_NAME")</f>
        <v>#INVALID COMPANY ID</v>
      </c>
      <c r="JJ483" t="str">
        <f>_xll.SNL.Clients.Office.Excel.Functions.SPG(JG483, "SP_COUNTRY_NAME")</f>
        <v>#INVALID COMPANY ID</v>
      </c>
      <c r="JK483" t="s">
        <v>1589</v>
      </c>
      <c r="JL483">
        <v>5753526</v>
      </c>
      <c r="JM483" t="s">
        <v>398</v>
      </c>
      <c r="JN483" s="11">
        <v>0</v>
      </c>
      <c r="JO483" t="str">
        <f>_xll.SNL.Clients.Office.Excel.Functions.SPG(JL483, "SP_COUNTRY_NAME")</f>
        <v>Germany</v>
      </c>
      <c r="JT483" t="str">
        <f>_xll.SNL.Clients.Office.Excel.Functions.SPG(JQ483, "SP_COUNTRY_NAME")</f>
        <v>#INVALID COMPANY ID</v>
      </c>
      <c r="JY483" t="str">
        <f>_xll.SNL.Clients.Office.Excel.Functions.SPG(JV483, "SP_COUNTRY_NAME")</f>
        <v>#INVALID COMPANY ID</v>
      </c>
      <c r="JZ483" t="s">
        <v>1870</v>
      </c>
      <c r="KA483">
        <v>10573962</v>
      </c>
      <c r="KB483" t="s">
        <v>398</v>
      </c>
      <c r="KC483" s="11">
        <v>0</v>
      </c>
      <c r="KD483" t="str">
        <f>_xll.SNL.Clients.Office.Excel.Functions.SPG(KA483, "SP_COUNTRY_NAME")</f>
        <v>USA</v>
      </c>
      <c r="KI483" t="str">
        <f>_xll.SNL.Clients.Office.Excel.Functions.SPG(KF483, "SP_COUNTRY_NAME")</f>
        <v>#INVALID COMPANY ID</v>
      </c>
      <c r="KN483" t="str">
        <f>_xll.SNL.Clients.Office.Excel.Functions.SPG(KK483, "SP_COUNTRY_NAME")</f>
        <v>#INVALID COMPANY ID</v>
      </c>
    </row>
    <row r="484" spans="5:300" x14ac:dyDescent="0.35">
      <c r="E484" t="str">
        <f>_xll.SNL.Clients.Office.Excel.Functions.SPG(B484, "SP_COUNTRY_NAME")</f>
        <v>#INVALID COMPANY ID</v>
      </c>
      <c r="J484" t="str">
        <f>_xll.SNL.Clients.Office.Excel.Functions.SPG(G484, "SP_COUNTRY_NAME")</f>
        <v>#INVALID COMPANY ID</v>
      </c>
      <c r="O484" t="str">
        <f>_xll.SNL.Clients.Office.Excel.Functions.SPG(L484, "SP_COUNTRY_NAME")</f>
        <v>#INVALID COMPANY ID</v>
      </c>
      <c r="P484" t="s">
        <v>783</v>
      </c>
      <c r="Q484">
        <v>10308257</v>
      </c>
      <c r="R484" t="s">
        <v>403</v>
      </c>
      <c r="S484" s="11">
        <v>0</v>
      </c>
      <c r="T484" t="str">
        <f>_xll.SNL.Clients.Office.Excel.Functions.SPG(Q484, "SP_COUNTRY_NAME")</f>
        <v>South Africa</v>
      </c>
      <c r="Y484" t="str">
        <f>_xll.SNL.Clients.Office.Excel.Functions.SPG(V484, "SP_COUNTRY_NAME")</f>
        <v>#INVALID COMPANY ID</v>
      </c>
      <c r="AD484" t="str">
        <f>_xll.SNL.Clients.Office.Excel.Functions.SPG(AA484, "SP_COUNTRY_NAME")</f>
        <v>#INVALID COMPANY ID</v>
      </c>
      <c r="AI484" t="str">
        <f>_xll.SNL.Clients.Office.Excel.Functions.SPG(AF484, "SP_COUNTRY_NAME")</f>
        <v>#INVALID COMPANY ID</v>
      </c>
      <c r="AJ484" t="s">
        <v>783</v>
      </c>
      <c r="AK484">
        <v>10308257</v>
      </c>
      <c r="AL484" t="s">
        <v>403</v>
      </c>
      <c r="AM484" s="11">
        <v>0</v>
      </c>
      <c r="AN484" t="str">
        <f>_xll.SNL.Clients.Office.Excel.Functions.SPG(AK484, "SP_COUNTRY_NAME")</f>
        <v>South Africa</v>
      </c>
      <c r="AS484" t="str">
        <f>_xll.SNL.Clients.Office.Excel.Functions.SPG(AP484, "SP_COUNTRY_NAME")</f>
        <v>#INVALID COMPANY ID</v>
      </c>
      <c r="AX484" t="str">
        <f>_xll.SNL.Clients.Office.Excel.Functions.SPG(AU484, "SP_COUNTRY_NAME")</f>
        <v>#INVALID COMPANY ID</v>
      </c>
      <c r="BC484" t="str">
        <f>_xll.SNL.Clients.Office.Excel.Functions.SPG(AZ484, "SP_COUNTRY_NAME")</f>
        <v>#INVALID COMPANY ID</v>
      </c>
      <c r="BH484" t="str">
        <f>_xll.SNL.Clients.Office.Excel.Functions.SPG(BE484, "SP_COUNTRY_NAME")</f>
        <v>#INVALID COMPANY ID</v>
      </c>
      <c r="BM484" t="str">
        <f>_xll.SNL.Clients.Office.Excel.Functions.SPG(BJ484, "SP_COUNTRY_NAME")</f>
        <v>#INVALID COMPANY ID</v>
      </c>
      <c r="BR484" t="str">
        <f>_xll.SNL.Clients.Office.Excel.Functions.SPG(BO484, "SP_COUNTRY_NAME")</f>
        <v>#INVALID COMPANY ID</v>
      </c>
      <c r="BW484" t="str">
        <f>_xll.SNL.Clients.Office.Excel.Functions.SPG(BT484, "SP_COUNTRY_NAME")</f>
        <v>#INVALID COMPANY ID</v>
      </c>
      <c r="BX484" t="s">
        <v>1472</v>
      </c>
      <c r="BY484">
        <v>4420079</v>
      </c>
      <c r="BZ484" t="s">
        <v>403</v>
      </c>
      <c r="CA484" s="11">
        <v>0</v>
      </c>
      <c r="CB484" t="str">
        <f>_xll.SNL.Clients.Office.Excel.Functions.SPG(BY484, "SP_COUNTRY_NAME")</f>
        <v>Brazil</v>
      </c>
      <c r="CC484" t="s">
        <v>1590</v>
      </c>
      <c r="CD484">
        <v>4134197</v>
      </c>
      <c r="CE484" t="s">
        <v>403</v>
      </c>
      <c r="CF484" s="11">
        <v>0</v>
      </c>
      <c r="CG484" t="str">
        <f>_xll.SNL.Clients.Office.Excel.Functions.SPG(CD484, "SP_COUNTRY_NAME")</f>
        <v>USA</v>
      </c>
      <c r="CH484" t="s">
        <v>1472</v>
      </c>
      <c r="CI484">
        <v>4420079</v>
      </c>
      <c r="CJ484" t="s">
        <v>403</v>
      </c>
      <c r="CK484" s="11">
        <v>0</v>
      </c>
      <c r="CL484" t="str">
        <f>_xll.SNL.Clients.Office.Excel.Functions.SPG(CI484, "SP_COUNTRY_NAME")</f>
        <v>Brazil</v>
      </c>
      <c r="CQ484" t="str">
        <f>_xll.SNL.Clients.Office.Excel.Functions.SPG(CN484, "SP_COUNTRY_NAME")</f>
        <v>#INVALID COMPANY ID</v>
      </c>
      <c r="CV484" t="str">
        <f>_xll.SNL.Clients.Office.Excel.Functions.SPG(CS484, "SP_COUNTRY_NAME")</f>
        <v>#INVALID COMPANY ID</v>
      </c>
      <c r="CW484" t="s">
        <v>1472</v>
      </c>
      <c r="CX484">
        <v>4420079</v>
      </c>
      <c r="CY484" t="s">
        <v>403</v>
      </c>
      <c r="CZ484" s="11">
        <v>0</v>
      </c>
      <c r="DA484" t="str">
        <f>_xll.SNL.Clients.Office.Excel.Functions.SPG(CX484, "SP_COUNTRY_NAME")</f>
        <v>Brazil</v>
      </c>
      <c r="DF484" t="str">
        <f>_xll.SNL.Clients.Office.Excel.Functions.SPG(DC484, "SP_COUNTRY_NAME")</f>
        <v>#INVALID COMPANY ID</v>
      </c>
      <c r="DK484" t="str">
        <f>_xll.SNL.Clients.Office.Excel.Functions.SPG(DH484, "SP_COUNTRY_NAME")</f>
        <v>#INVALID COMPANY ID</v>
      </c>
      <c r="DP484" t="str">
        <f>_xll.SNL.Clients.Office.Excel.Functions.SPG(DM484, "SP_COUNTRY_NAME")</f>
        <v>#INVALID COMPANY ID</v>
      </c>
      <c r="DU484" t="str">
        <f>_xll.SNL.Clients.Office.Excel.Functions.SPG(DR484, "SP_COUNTRY_NAME")</f>
        <v>#INVALID COMPANY ID</v>
      </c>
      <c r="DZ484" t="str">
        <f>_xll.SNL.Clients.Office.Excel.Functions.SPG(DW484, "SP_COUNTRY_NAME")</f>
        <v>#INVALID COMPANY ID</v>
      </c>
      <c r="EE484" t="str">
        <f>_xll.SNL.Clients.Office.Excel.Functions.SPG(EB484, "SP_COUNTRY_NAME")</f>
        <v>#INVALID COMPANY ID</v>
      </c>
      <c r="EF484" t="s">
        <v>2052</v>
      </c>
      <c r="EG484">
        <v>4056821</v>
      </c>
      <c r="EH484" t="s">
        <v>398</v>
      </c>
      <c r="EI484" s="11">
        <v>0</v>
      </c>
      <c r="EJ484" t="str">
        <f>_xll.SNL.Clients.Office.Excel.Functions.SPG(EG484, "SP_COUNTRY_NAME")</f>
        <v>Switzerland</v>
      </c>
      <c r="EO484" t="str">
        <f>_xll.SNL.Clients.Office.Excel.Functions.SPG(EL484, "SP_COUNTRY_NAME")</f>
        <v>#INVALID COMPANY ID</v>
      </c>
      <c r="ET484" t="str">
        <f>_xll.SNL.Clients.Office.Excel.Functions.SPG(EQ484, "SP_COUNTRY_NAME")</f>
        <v>#INVALID COMPANY ID</v>
      </c>
      <c r="EY484" t="str">
        <f>_xll.SNL.Clients.Office.Excel.Functions.SPG(EV484, "SP_COUNTRY_NAME")</f>
        <v>#INVALID COMPANY ID</v>
      </c>
      <c r="EZ484" t="s">
        <v>1590</v>
      </c>
      <c r="FA484">
        <v>4134197</v>
      </c>
      <c r="FB484" t="s">
        <v>403</v>
      </c>
      <c r="FC484" s="11">
        <v>0</v>
      </c>
      <c r="FD484" t="str">
        <f>_xll.SNL.Clients.Office.Excel.Functions.SPG(FA484, "SP_COUNTRY_NAME")</f>
        <v>USA</v>
      </c>
      <c r="FE484" t="s">
        <v>1590</v>
      </c>
      <c r="FF484">
        <v>4134197</v>
      </c>
      <c r="FG484" t="s">
        <v>403</v>
      </c>
      <c r="FH484" s="11">
        <v>0</v>
      </c>
      <c r="FI484" t="str">
        <f>_xll.SNL.Clients.Office.Excel.Functions.SPG(FF484, "SP_COUNTRY_NAME")</f>
        <v>USA</v>
      </c>
      <c r="FJ484" t="s">
        <v>1472</v>
      </c>
      <c r="FK484">
        <v>4420079</v>
      </c>
      <c r="FL484" t="s">
        <v>403</v>
      </c>
      <c r="FM484" s="11">
        <v>0</v>
      </c>
      <c r="FN484" t="str">
        <f>_xll.SNL.Clients.Office.Excel.Functions.SPG(FK484, "SP_COUNTRY_NAME")</f>
        <v>Brazil</v>
      </c>
      <c r="FS484" t="str">
        <f>_xll.SNL.Clients.Office.Excel.Functions.SPG(FP484, "SP_COUNTRY_NAME")</f>
        <v>#INVALID COMPANY ID</v>
      </c>
      <c r="FT484" t="s">
        <v>2052</v>
      </c>
      <c r="FU484">
        <v>4056821</v>
      </c>
      <c r="FV484" t="s">
        <v>398</v>
      </c>
      <c r="FW484" s="11">
        <v>0</v>
      </c>
      <c r="FX484" t="str">
        <f>_xll.SNL.Clients.Office.Excel.Functions.SPG(FU484, "SP_COUNTRY_NAME")</f>
        <v>Switzerland</v>
      </c>
      <c r="GC484" t="str">
        <f>_xll.SNL.Clients.Office.Excel.Functions.SPG(FZ484, "SP_COUNTRY_NAME")</f>
        <v>#INVALID COMPANY ID</v>
      </c>
      <c r="GH484" t="str">
        <f>_xll.SNL.Clients.Office.Excel.Functions.SPG(GE484, "SP_COUNTRY_NAME")</f>
        <v>#INVALID COMPANY ID</v>
      </c>
      <c r="GM484" t="str">
        <f>_xll.SNL.Clients.Office.Excel.Functions.SPG(GJ484, "SP_COUNTRY_NAME")</f>
        <v>#INVALID COMPANY ID</v>
      </c>
      <c r="GR484" t="str">
        <f>_xll.SNL.Clients.Office.Excel.Functions.SPG(GO484, "SP_COUNTRY_NAME")</f>
        <v>#INVALID COMPANY ID</v>
      </c>
      <c r="GW484" t="str">
        <f>_xll.SNL.Clients.Office.Excel.Functions.SPG(GT484, "SP_COUNTRY_NAME")</f>
        <v>#INVALID COMPANY ID</v>
      </c>
      <c r="HB484" t="str">
        <f>_xll.SNL.Clients.Office.Excel.Functions.SPG(GY484, "SP_COUNTRY_NAME")</f>
        <v>#INVALID COMPANY ID</v>
      </c>
      <c r="HC484" t="s">
        <v>1472</v>
      </c>
      <c r="HD484">
        <v>4420079</v>
      </c>
      <c r="HE484" t="s">
        <v>403</v>
      </c>
      <c r="HF484" s="11">
        <v>0</v>
      </c>
      <c r="HG484" t="str">
        <f>_xll.SNL.Clients.Office.Excel.Functions.SPG(HD484, "SP_COUNTRY_NAME")</f>
        <v>Brazil</v>
      </c>
      <c r="HL484" t="str">
        <f>_xll.SNL.Clients.Office.Excel.Functions.SPG(HI484, "SP_COUNTRY_NAME")</f>
        <v>#INVALID COMPANY ID</v>
      </c>
      <c r="HQ484" t="str">
        <f>_xll.SNL.Clients.Office.Excel.Functions.SPG(HN484, "SP_COUNTRY_NAME")</f>
        <v>#INVALID COMPANY ID</v>
      </c>
      <c r="HR484" t="s">
        <v>1472</v>
      </c>
      <c r="HS484">
        <v>4420079</v>
      </c>
      <c r="HT484" t="s">
        <v>403</v>
      </c>
      <c r="HU484" s="11">
        <v>0</v>
      </c>
      <c r="HV484" t="str">
        <f>_xll.SNL.Clients.Office.Excel.Functions.SPG(HS484, "SP_COUNTRY_NAME")</f>
        <v>Brazil</v>
      </c>
      <c r="HW484" t="s">
        <v>2052</v>
      </c>
      <c r="HX484">
        <v>4056821</v>
      </c>
      <c r="HY484" t="s">
        <v>398</v>
      </c>
      <c r="HZ484" s="11">
        <v>0</v>
      </c>
      <c r="IA484" t="str">
        <f>_xll.SNL.Clients.Office.Excel.Functions.SPG(HX484, "SP_COUNTRY_NAME")</f>
        <v>Switzerland</v>
      </c>
      <c r="IF484" t="str">
        <f>_xll.SNL.Clients.Office.Excel.Functions.SPG(IC484, "SP_COUNTRY_NAME")</f>
        <v>#INVALID COMPANY ID</v>
      </c>
      <c r="IK484" t="str">
        <f>_xll.SNL.Clients.Office.Excel.Functions.SPG(IH484, "SP_COUNTRY_NAME")</f>
        <v>#INVALID COMPANY ID</v>
      </c>
      <c r="IP484" t="str">
        <f>_xll.SNL.Clients.Office.Excel.Functions.SPG(IM484, "SP_COUNTRY_NAME")</f>
        <v>#INVALID COMPANY ID</v>
      </c>
      <c r="IU484" t="str">
        <f>_xll.SNL.Clients.Office.Excel.Functions.SPG(IR484, "SP_COUNTRY_NAME")</f>
        <v>#INVALID COMPANY ID</v>
      </c>
      <c r="IZ484" t="str">
        <f>_xll.SNL.Clients.Office.Excel.Functions.SPG(IW484, "SP_COUNTRY_NAME")</f>
        <v>#INVALID COMPANY ID</v>
      </c>
      <c r="JE484" t="str">
        <f>_xll.SNL.Clients.Office.Excel.Functions.SPG(JB484, "SP_COUNTRY_NAME")</f>
        <v>#INVALID COMPANY ID</v>
      </c>
      <c r="JJ484" t="str">
        <f>_xll.SNL.Clients.Office.Excel.Functions.SPG(JG484, "SP_COUNTRY_NAME")</f>
        <v>#INVALID COMPANY ID</v>
      </c>
      <c r="JK484" t="s">
        <v>1590</v>
      </c>
      <c r="JL484">
        <v>4134197</v>
      </c>
      <c r="JM484" t="s">
        <v>403</v>
      </c>
      <c r="JN484" s="11">
        <v>0</v>
      </c>
      <c r="JO484" t="str">
        <f>_xll.SNL.Clients.Office.Excel.Functions.SPG(JL484, "SP_COUNTRY_NAME")</f>
        <v>USA</v>
      </c>
      <c r="JT484" t="str">
        <f>_xll.SNL.Clients.Office.Excel.Functions.SPG(JQ484, "SP_COUNTRY_NAME")</f>
        <v>#INVALID COMPANY ID</v>
      </c>
      <c r="JY484" t="str">
        <f>_xll.SNL.Clients.Office.Excel.Functions.SPG(JV484, "SP_COUNTRY_NAME")</f>
        <v>#INVALID COMPANY ID</v>
      </c>
      <c r="JZ484" t="s">
        <v>1472</v>
      </c>
      <c r="KA484">
        <v>4420079</v>
      </c>
      <c r="KB484" t="s">
        <v>403</v>
      </c>
      <c r="KC484" s="11">
        <v>0</v>
      </c>
      <c r="KD484" t="str">
        <f>_xll.SNL.Clients.Office.Excel.Functions.SPG(KA484, "SP_COUNTRY_NAME")</f>
        <v>Brazil</v>
      </c>
      <c r="KI484" t="str">
        <f>_xll.SNL.Clients.Office.Excel.Functions.SPG(KF484, "SP_COUNTRY_NAME")</f>
        <v>#INVALID COMPANY ID</v>
      </c>
      <c r="KN484" t="str">
        <f>_xll.SNL.Clients.Office.Excel.Functions.SPG(KK484, "SP_COUNTRY_NAME")</f>
        <v>#INVALID COMPANY ID</v>
      </c>
    </row>
    <row r="485" spans="5:300" x14ac:dyDescent="0.35">
      <c r="E485" t="str">
        <f>_xll.SNL.Clients.Office.Excel.Functions.SPG(B485, "SP_COUNTRY_NAME")</f>
        <v>#INVALID COMPANY ID</v>
      </c>
      <c r="J485" t="str">
        <f>_xll.SNL.Clients.Office.Excel.Functions.SPG(G485, "SP_COUNTRY_NAME")</f>
        <v>#INVALID COMPANY ID</v>
      </c>
      <c r="O485" t="str">
        <f>_xll.SNL.Clients.Office.Excel.Functions.SPG(L485, "SP_COUNTRY_NAME")</f>
        <v>#INVALID COMPANY ID</v>
      </c>
      <c r="P485" t="s">
        <v>587</v>
      </c>
      <c r="Q485">
        <v>4049157</v>
      </c>
      <c r="R485" t="s">
        <v>398</v>
      </c>
      <c r="S485" s="11">
        <v>0</v>
      </c>
      <c r="T485" t="str">
        <f>_xll.SNL.Clients.Office.Excel.Functions.SPG(Q485, "SP_COUNTRY_NAME")</f>
        <v>USA</v>
      </c>
      <c r="Y485" t="str">
        <f>_xll.SNL.Clients.Office.Excel.Functions.SPG(V485, "SP_COUNTRY_NAME")</f>
        <v>#INVALID COMPANY ID</v>
      </c>
      <c r="AD485" t="str">
        <f>_xll.SNL.Clients.Office.Excel.Functions.SPG(AA485, "SP_COUNTRY_NAME")</f>
        <v>#INVALID COMPANY ID</v>
      </c>
      <c r="AI485" t="str">
        <f>_xll.SNL.Clients.Office.Excel.Functions.SPG(AF485, "SP_COUNTRY_NAME")</f>
        <v>#INVALID COMPANY ID</v>
      </c>
      <c r="AJ485" t="s">
        <v>587</v>
      </c>
      <c r="AK485">
        <v>4049157</v>
      </c>
      <c r="AL485" t="s">
        <v>398</v>
      </c>
      <c r="AM485" s="11">
        <v>0</v>
      </c>
      <c r="AN485" t="str">
        <f>_xll.SNL.Clients.Office.Excel.Functions.SPG(AK485, "SP_COUNTRY_NAME")</f>
        <v>USA</v>
      </c>
      <c r="AS485" t="str">
        <f>_xll.SNL.Clients.Office.Excel.Functions.SPG(AP485, "SP_COUNTRY_NAME")</f>
        <v>#INVALID COMPANY ID</v>
      </c>
      <c r="AX485" t="str">
        <f>_xll.SNL.Clients.Office.Excel.Functions.SPG(AU485, "SP_COUNTRY_NAME")</f>
        <v>#INVALID COMPANY ID</v>
      </c>
      <c r="BC485" t="str">
        <f>_xll.SNL.Clients.Office.Excel.Functions.SPG(AZ485, "SP_COUNTRY_NAME")</f>
        <v>#INVALID COMPANY ID</v>
      </c>
      <c r="BH485" t="str">
        <f>_xll.SNL.Clients.Office.Excel.Functions.SPG(BE485, "SP_COUNTRY_NAME")</f>
        <v>#INVALID COMPANY ID</v>
      </c>
      <c r="BM485" t="str">
        <f>_xll.SNL.Clients.Office.Excel.Functions.SPG(BJ485, "SP_COUNTRY_NAME")</f>
        <v>#INVALID COMPANY ID</v>
      </c>
      <c r="BR485" t="str">
        <f>_xll.SNL.Clients.Office.Excel.Functions.SPG(BO485, "SP_COUNTRY_NAME")</f>
        <v>#INVALID COMPANY ID</v>
      </c>
      <c r="BW485" t="str">
        <f>_xll.SNL.Clients.Office.Excel.Functions.SPG(BT485, "SP_COUNTRY_NAME")</f>
        <v>#INVALID COMPANY ID</v>
      </c>
      <c r="BX485" t="s">
        <v>1871</v>
      </c>
      <c r="BY485">
        <v>4272795</v>
      </c>
      <c r="BZ485" t="s">
        <v>398</v>
      </c>
      <c r="CA485" s="11">
        <v>0</v>
      </c>
      <c r="CB485" t="str">
        <f>_xll.SNL.Clients.Office.Excel.Functions.SPG(BY485, "SP_COUNTRY_NAME")</f>
        <v>USA</v>
      </c>
      <c r="CC485" t="s">
        <v>1591</v>
      </c>
      <c r="CD485">
        <v>13980941</v>
      </c>
      <c r="CE485" t="s">
        <v>398</v>
      </c>
      <c r="CF485" s="11">
        <v>0</v>
      </c>
      <c r="CG485" t="str">
        <f>_xll.SNL.Clients.Office.Excel.Functions.SPG(CD485, "SP_COUNTRY_NAME")</f>
        <v>USA</v>
      </c>
      <c r="CH485" t="s">
        <v>1871</v>
      </c>
      <c r="CI485">
        <v>4272795</v>
      </c>
      <c r="CJ485" t="s">
        <v>398</v>
      </c>
      <c r="CK485" s="11">
        <v>0</v>
      </c>
      <c r="CL485" t="str">
        <f>_xll.SNL.Clients.Office.Excel.Functions.SPG(CI485, "SP_COUNTRY_NAME")</f>
        <v>USA</v>
      </c>
      <c r="CQ485" t="str">
        <f>_xll.SNL.Clients.Office.Excel.Functions.SPG(CN485, "SP_COUNTRY_NAME")</f>
        <v>#INVALID COMPANY ID</v>
      </c>
      <c r="CV485" t="str">
        <f>_xll.SNL.Clients.Office.Excel.Functions.SPG(CS485, "SP_COUNTRY_NAME")</f>
        <v>#INVALID COMPANY ID</v>
      </c>
      <c r="CW485" t="s">
        <v>1871</v>
      </c>
      <c r="CX485">
        <v>4272795</v>
      </c>
      <c r="CY485" t="s">
        <v>398</v>
      </c>
      <c r="CZ485" s="11">
        <v>0</v>
      </c>
      <c r="DA485" t="str">
        <f>_xll.SNL.Clients.Office.Excel.Functions.SPG(CX485, "SP_COUNTRY_NAME")</f>
        <v>USA</v>
      </c>
      <c r="DF485" t="str">
        <f>_xll.SNL.Clients.Office.Excel.Functions.SPG(DC485, "SP_COUNTRY_NAME")</f>
        <v>#INVALID COMPANY ID</v>
      </c>
      <c r="DK485" t="str">
        <f>_xll.SNL.Clients.Office.Excel.Functions.SPG(DH485, "SP_COUNTRY_NAME")</f>
        <v>#INVALID COMPANY ID</v>
      </c>
      <c r="DP485" t="str">
        <f>_xll.SNL.Clients.Office.Excel.Functions.SPG(DM485, "SP_COUNTRY_NAME")</f>
        <v>#INVALID COMPANY ID</v>
      </c>
      <c r="DU485" t="str">
        <f>_xll.SNL.Clients.Office.Excel.Functions.SPG(DR485, "SP_COUNTRY_NAME")</f>
        <v>#INVALID COMPANY ID</v>
      </c>
      <c r="DZ485" t="str">
        <f>_xll.SNL.Clients.Office.Excel.Functions.SPG(DW485, "SP_COUNTRY_NAME")</f>
        <v>#INVALID COMPANY ID</v>
      </c>
      <c r="EE485" t="str">
        <f>_xll.SNL.Clients.Office.Excel.Functions.SPG(EB485, "SP_COUNTRY_NAME")</f>
        <v>#INVALID COMPANY ID</v>
      </c>
      <c r="EF485" t="s">
        <v>560</v>
      </c>
      <c r="EG485">
        <v>4556203</v>
      </c>
      <c r="EH485" t="s">
        <v>398</v>
      </c>
      <c r="EI485" s="11">
        <v>0</v>
      </c>
      <c r="EJ485" t="str">
        <f>_xll.SNL.Clients.Office.Excel.Functions.SPG(EG485, "SP_COUNTRY_NAME")</f>
        <v>USA</v>
      </c>
      <c r="EO485" t="str">
        <f>_xll.SNL.Clients.Office.Excel.Functions.SPG(EL485, "SP_COUNTRY_NAME")</f>
        <v>#INVALID COMPANY ID</v>
      </c>
      <c r="ET485" t="str">
        <f>_xll.SNL.Clients.Office.Excel.Functions.SPG(EQ485, "SP_COUNTRY_NAME")</f>
        <v>#INVALID COMPANY ID</v>
      </c>
      <c r="EY485" t="str">
        <f>_xll.SNL.Clients.Office.Excel.Functions.SPG(EV485, "SP_COUNTRY_NAME")</f>
        <v>#INVALID COMPANY ID</v>
      </c>
      <c r="EZ485" t="s">
        <v>1591</v>
      </c>
      <c r="FA485">
        <v>13980941</v>
      </c>
      <c r="FB485" t="s">
        <v>398</v>
      </c>
      <c r="FC485" s="11">
        <v>0</v>
      </c>
      <c r="FD485" t="str">
        <f>_xll.SNL.Clients.Office.Excel.Functions.SPG(FA485, "SP_COUNTRY_NAME")</f>
        <v>USA</v>
      </c>
      <c r="FE485" t="s">
        <v>1591</v>
      </c>
      <c r="FF485">
        <v>13980941</v>
      </c>
      <c r="FG485" t="s">
        <v>398</v>
      </c>
      <c r="FH485" s="11">
        <v>0</v>
      </c>
      <c r="FI485" t="str">
        <f>_xll.SNL.Clients.Office.Excel.Functions.SPG(FF485, "SP_COUNTRY_NAME")</f>
        <v>USA</v>
      </c>
      <c r="FJ485" t="s">
        <v>1871</v>
      </c>
      <c r="FK485">
        <v>4272795</v>
      </c>
      <c r="FL485" t="s">
        <v>398</v>
      </c>
      <c r="FM485" s="11">
        <v>0</v>
      </c>
      <c r="FN485" t="str">
        <f>_xll.SNL.Clients.Office.Excel.Functions.SPG(FK485, "SP_COUNTRY_NAME")</f>
        <v>USA</v>
      </c>
      <c r="FS485" t="str">
        <f>_xll.SNL.Clients.Office.Excel.Functions.SPG(FP485, "SP_COUNTRY_NAME")</f>
        <v>#INVALID COMPANY ID</v>
      </c>
      <c r="FT485" t="s">
        <v>560</v>
      </c>
      <c r="FU485">
        <v>4556203</v>
      </c>
      <c r="FV485" t="s">
        <v>398</v>
      </c>
      <c r="FW485" s="11">
        <v>0</v>
      </c>
      <c r="FX485" t="str">
        <f>_xll.SNL.Clients.Office.Excel.Functions.SPG(FU485, "SP_COUNTRY_NAME")</f>
        <v>USA</v>
      </c>
      <c r="GC485" t="str">
        <f>_xll.SNL.Clients.Office.Excel.Functions.SPG(FZ485, "SP_COUNTRY_NAME")</f>
        <v>#INVALID COMPANY ID</v>
      </c>
      <c r="GH485" t="str">
        <f>_xll.SNL.Clients.Office.Excel.Functions.SPG(GE485, "SP_COUNTRY_NAME")</f>
        <v>#INVALID COMPANY ID</v>
      </c>
      <c r="GM485" t="str">
        <f>_xll.SNL.Clients.Office.Excel.Functions.SPG(GJ485, "SP_COUNTRY_NAME")</f>
        <v>#INVALID COMPANY ID</v>
      </c>
      <c r="GR485" t="str">
        <f>_xll.SNL.Clients.Office.Excel.Functions.SPG(GO485, "SP_COUNTRY_NAME")</f>
        <v>#INVALID COMPANY ID</v>
      </c>
      <c r="GW485" t="str">
        <f>_xll.SNL.Clients.Office.Excel.Functions.SPG(GT485, "SP_COUNTRY_NAME")</f>
        <v>#INVALID COMPANY ID</v>
      </c>
      <c r="HB485" t="str">
        <f>_xll.SNL.Clients.Office.Excel.Functions.SPG(GY485, "SP_COUNTRY_NAME")</f>
        <v>#INVALID COMPANY ID</v>
      </c>
      <c r="HC485" t="s">
        <v>1871</v>
      </c>
      <c r="HD485">
        <v>4272795</v>
      </c>
      <c r="HE485" t="s">
        <v>398</v>
      </c>
      <c r="HF485" s="11">
        <v>0</v>
      </c>
      <c r="HG485" t="str">
        <f>_xll.SNL.Clients.Office.Excel.Functions.SPG(HD485, "SP_COUNTRY_NAME")</f>
        <v>USA</v>
      </c>
      <c r="HL485" t="str">
        <f>_xll.SNL.Clients.Office.Excel.Functions.SPG(HI485, "SP_COUNTRY_NAME")</f>
        <v>#INVALID COMPANY ID</v>
      </c>
      <c r="HQ485" t="str">
        <f>_xll.SNL.Clients.Office.Excel.Functions.SPG(HN485, "SP_COUNTRY_NAME")</f>
        <v>#INVALID COMPANY ID</v>
      </c>
      <c r="HR485" t="s">
        <v>1871</v>
      </c>
      <c r="HS485">
        <v>4272795</v>
      </c>
      <c r="HT485" t="s">
        <v>398</v>
      </c>
      <c r="HU485" s="11">
        <v>0</v>
      </c>
      <c r="HV485" t="str">
        <f>_xll.SNL.Clients.Office.Excel.Functions.SPG(HS485, "SP_COUNTRY_NAME")</f>
        <v>USA</v>
      </c>
      <c r="HW485" t="s">
        <v>560</v>
      </c>
      <c r="HX485">
        <v>4556203</v>
      </c>
      <c r="HY485" t="s">
        <v>398</v>
      </c>
      <c r="HZ485" s="11">
        <v>0</v>
      </c>
      <c r="IA485" t="str">
        <f>_xll.SNL.Clients.Office.Excel.Functions.SPG(HX485, "SP_COUNTRY_NAME")</f>
        <v>USA</v>
      </c>
      <c r="IF485" t="str">
        <f>_xll.SNL.Clients.Office.Excel.Functions.SPG(IC485, "SP_COUNTRY_NAME")</f>
        <v>#INVALID COMPANY ID</v>
      </c>
      <c r="IK485" t="str">
        <f>_xll.SNL.Clients.Office.Excel.Functions.SPG(IH485, "SP_COUNTRY_NAME")</f>
        <v>#INVALID COMPANY ID</v>
      </c>
      <c r="IP485" t="str">
        <f>_xll.SNL.Clients.Office.Excel.Functions.SPG(IM485, "SP_COUNTRY_NAME")</f>
        <v>#INVALID COMPANY ID</v>
      </c>
      <c r="IU485" t="str">
        <f>_xll.SNL.Clients.Office.Excel.Functions.SPG(IR485, "SP_COUNTRY_NAME")</f>
        <v>#INVALID COMPANY ID</v>
      </c>
      <c r="IZ485" t="str">
        <f>_xll.SNL.Clients.Office.Excel.Functions.SPG(IW485, "SP_COUNTRY_NAME")</f>
        <v>#INVALID COMPANY ID</v>
      </c>
      <c r="JE485" t="str">
        <f>_xll.SNL.Clients.Office.Excel.Functions.SPG(JB485, "SP_COUNTRY_NAME")</f>
        <v>#INVALID COMPANY ID</v>
      </c>
      <c r="JJ485" t="str">
        <f>_xll.SNL.Clients.Office.Excel.Functions.SPG(JG485, "SP_COUNTRY_NAME")</f>
        <v>#INVALID COMPANY ID</v>
      </c>
      <c r="JK485" t="s">
        <v>1591</v>
      </c>
      <c r="JL485">
        <v>13980941</v>
      </c>
      <c r="JM485" t="s">
        <v>398</v>
      </c>
      <c r="JN485" s="11">
        <v>0</v>
      </c>
      <c r="JO485" t="str">
        <f>_xll.SNL.Clients.Office.Excel.Functions.SPG(JL485, "SP_COUNTRY_NAME")</f>
        <v>USA</v>
      </c>
      <c r="JT485" t="str">
        <f>_xll.SNL.Clients.Office.Excel.Functions.SPG(JQ485, "SP_COUNTRY_NAME")</f>
        <v>#INVALID COMPANY ID</v>
      </c>
      <c r="JY485" t="str">
        <f>_xll.SNL.Clients.Office.Excel.Functions.SPG(JV485, "SP_COUNTRY_NAME")</f>
        <v>#INVALID COMPANY ID</v>
      </c>
      <c r="JZ485" t="s">
        <v>1871</v>
      </c>
      <c r="KA485">
        <v>4272795</v>
      </c>
      <c r="KB485" t="s">
        <v>398</v>
      </c>
      <c r="KC485" s="11">
        <v>0</v>
      </c>
      <c r="KD485" t="str">
        <f>_xll.SNL.Clients.Office.Excel.Functions.SPG(KA485, "SP_COUNTRY_NAME")</f>
        <v>USA</v>
      </c>
      <c r="KI485" t="str">
        <f>_xll.SNL.Clients.Office.Excel.Functions.SPG(KF485, "SP_COUNTRY_NAME")</f>
        <v>#INVALID COMPANY ID</v>
      </c>
      <c r="KN485" t="str">
        <f>_xll.SNL.Clients.Office.Excel.Functions.SPG(KK485, "SP_COUNTRY_NAME")</f>
        <v>#INVALID COMPANY ID</v>
      </c>
    </row>
    <row r="486" spans="5:300" x14ac:dyDescent="0.35">
      <c r="E486" t="str">
        <f>_xll.SNL.Clients.Office.Excel.Functions.SPG(B486, "SP_COUNTRY_NAME")</f>
        <v>#INVALID COMPANY ID</v>
      </c>
      <c r="J486" t="str">
        <f>_xll.SNL.Clients.Office.Excel.Functions.SPG(G486, "SP_COUNTRY_NAME")</f>
        <v>#INVALID COMPANY ID</v>
      </c>
      <c r="O486" t="str">
        <f>_xll.SNL.Clients.Office.Excel.Functions.SPG(L486, "SP_COUNTRY_NAME")</f>
        <v>#INVALID COMPANY ID</v>
      </c>
      <c r="P486" t="s">
        <v>914</v>
      </c>
      <c r="Q486">
        <v>5877268</v>
      </c>
      <c r="R486" t="s">
        <v>398</v>
      </c>
      <c r="S486" s="11">
        <v>0</v>
      </c>
      <c r="T486" t="str">
        <f>_xll.SNL.Clients.Office.Excel.Functions.SPG(Q486, "SP_COUNTRY_NAME")</f>
        <v>South Africa</v>
      </c>
      <c r="Y486" t="str">
        <f>_xll.SNL.Clients.Office.Excel.Functions.SPG(V486, "SP_COUNTRY_NAME")</f>
        <v>#INVALID COMPANY ID</v>
      </c>
      <c r="AD486" t="str">
        <f>_xll.SNL.Clients.Office.Excel.Functions.SPG(AA486, "SP_COUNTRY_NAME")</f>
        <v>#INVALID COMPANY ID</v>
      </c>
      <c r="AI486" t="str">
        <f>_xll.SNL.Clients.Office.Excel.Functions.SPG(AF486, "SP_COUNTRY_NAME")</f>
        <v>#INVALID COMPANY ID</v>
      </c>
      <c r="AJ486" t="s">
        <v>914</v>
      </c>
      <c r="AK486">
        <v>5877268</v>
      </c>
      <c r="AL486" t="s">
        <v>398</v>
      </c>
      <c r="AM486" s="11">
        <v>0</v>
      </c>
      <c r="AN486" t="str">
        <f>_xll.SNL.Clients.Office.Excel.Functions.SPG(AK486, "SP_COUNTRY_NAME")</f>
        <v>South Africa</v>
      </c>
      <c r="AS486" t="str">
        <f>_xll.SNL.Clients.Office.Excel.Functions.SPG(AP486, "SP_COUNTRY_NAME")</f>
        <v>#INVALID COMPANY ID</v>
      </c>
      <c r="AX486" t="str">
        <f>_xll.SNL.Clients.Office.Excel.Functions.SPG(AU486, "SP_COUNTRY_NAME")</f>
        <v>#INVALID COMPANY ID</v>
      </c>
      <c r="BC486" t="str">
        <f>_xll.SNL.Clients.Office.Excel.Functions.SPG(AZ486, "SP_COUNTRY_NAME")</f>
        <v>#INVALID COMPANY ID</v>
      </c>
      <c r="BH486" t="str">
        <f>_xll.SNL.Clients.Office.Excel.Functions.SPG(BE486, "SP_COUNTRY_NAME")</f>
        <v>#INVALID COMPANY ID</v>
      </c>
      <c r="BM486" t="str">
        <f>_xll.SNL.Clients.Office.Excel.Functions.SPG(BJ486, "SP_COUNTRY_NAME")</f>
        <v>#INVALID COMPANY ID</v>
      </c>
      <c r="BR486" t="str">
        <f>_xll.SNL.Clients.Office.Excel.Functions.SPG(BO486, "SP_COUNTRY_NAME")</f>
        <v>#INVALID COMPANY ID</v>
      </c>
      <c r="BW486" t="str">
        <f>_xll.SNL.Clients.Office.Excel.Functions.SPG(BT486, "SP_COUNTRY_NAME")</f>
        <v>#INVALID COMPANY ID</v>
      </c>
      <c r="BX486" t="s">
        <v>1872</v>
      </c>
      <c r="BY486">
        <v>4145387</v>
      </c>
      <c r="BZ486" t="s">
        <v>398</v>
      </c>
      <c r="CA486" s="11">
        <v>0</v>
      </c>
      <c r="CB486" t="str">
        <f>_xll.SNL.Clients.Office.Excel.Functions.SPG(BY486, "SP_COUNTRY_NAME")</f>
        <v>USA</v>
      </c>
      <c r="CC486" t="s">
        <v>1592</v>
      </c>
      <c r="CD486">
        <v>11226628</v>
      </c>
      <c r="CE486" t="s">
        <v>398</v>
      </c>
      <c r="CF486" s="11">
        <v>0</v>
      </c>
      <c r="CG486" t="str">
        <f>_xll.SNL.Clients.Office.Excel.Functions.SPG(CD486, "SP_COUNTRY_NAME")</f>
        <v>USA</v>
      </c>
      <c r="CH486" t="s">
        <v>1872</v>
      </c>
      <c r="CI486">
        <v>4145387</v>
      </c>
      <c r="CJ486" t="s">
        <v>398</v>
      </c>
      <c r="CK486" s="11">
        <v>0</v>
      </c>
      <c r="CL486" t="str">
        <f>_xll.SNL.Clients.Office.Excel.Functions.SPG(CI486, "SP_COUNTRY_NAME")</f>
        <v>USA</v>
      </c>
      <c r="CQ486" t="str">
        <f>_xll.SNL.Clients.Office.Excel.Functions.SPG(CN486, "SP_COUNTRY_NAME")</f>
        <v>#INVALID COMPANY ID</v>
      </c>
      <c r="CV486" t="str">
        <f>_xll.SNL.Clients.Office.Excel.Functions.SPG(CS486, "SP_COUNTRY_NAME")</f>
        <v>#INVALID COMPANY ID</v>
      </c>
      <c r="CW486" t="s">
        <v>1872</v>
      </c>
      <c r="CX486">
        <v>4145387</v>
      </c>
      <c r="CY486" t="s">
        <v>398</v>
      </c>
      <c r="CZ486" s="11">
        <v>0</v>
      </c>
      <c r="DA486" t="str">
        <f>_xll.SNL.Clients.Office.Excel.Functions.SPG(CX486, "SP_COUNTRY_NAME")</f>
        <v>USA</v>
      </c>
      <c r="DF486" t="str">
        <f>_xll.SNL.Clients.Office.Excel.Functions.SPG(DC486, "SP_COUNTRY_NAME")</f>
        <v>#INVALID COMPANY ID</v>
      </c>
      <c r="DK486" t="str">
        <f>_xll.SNL.Clients.Office.Excel.Functions.SPG(DH486, "SP_COUNTRY_NAME")</f>
        <v>#INVALID COMPANY ID</v>
      </c>
      <c r="DP486" t="str">
        <f>_xll.SNL.Clients.Office.Excel.Functions.SPG(DM486, "SP_COUNTRY_NAME")</f>
        <v>#INVALID COMPANY ID</v>
      </c>
      <c r="DU486" t="str">
        <f>_xll.SNL.Clients.Office.Excel.Functions.SPG(DR486, "SP_COUNTRY_NAME")</f>
        <v>#INVALID COMPANY ID</v>
      </c>
      <c r="DZ486" t="str">
        <f>_xll.SNL.Clients.Office.Excel.Functions.SPG(DW486, "SP_COUNTRY_NAME")</f>
        <v>#INVALID COMPANY ID</v>
      </c>
      <c r="EE486" t="str">
        <f>_xll.SNL.Clients.Office.Excel.Functions.SPG(EB486, "SP_COUNTRY_NAME")</f>
        <v>#INVALID COMPANY ID</v>
      </c>
      <c r="EF486" t="s">
        <v>779</v>
      </c>
      <c r="EG486">
        <v>5830723</v>
      </c>
      <c r="EH486" t="s">
        <v>398</v>
      </c>
      <c r="EI486" s="11">
        <v>0</v>
      </c>
      <c r="EJ486" t="str">
        <f>_xll.SNL.Clients.Office.Excel.Functions.SPG(EG486, "SP_COUNTRY_NAME")</f>
        <v>South Africa</v>
      </c>
      <c r="EO486" t="str">
        <f>_xll.SNL.Clients.Office.Excel.Functions.SPG(EL486, "SP_COUNTRY_NAME")</f>
        <v>#INVALID COMPANY ID</v>
      </c>
      <c r="ET486" t="str">
        <f>_xll.SNL.Clients.Office.Excel.Functions.SPG(EQ486, "SP_COUNTRY_NAME")</f>
        <v>#INVALID COMPANY ID</v>
      </c>
      <c r="EY486" t="str">
        <f>_xll.SNL.Clients.Office.Excel.Functions.SPG(EV486, "SP_COUNTRY_NAME")</f>
        <v>#INVALID COMPANY ID</v>
      </c>
      <c r="EZ486" t="s">
        <v>1592</v>
      </c>
      <c r="FA486">
        <v>11226628</v>
      </c>
      <c r="FB486" t="s">
        <v>398</v>
      </c>
      <c r="FC486" s="11">
        <v>0</v>
      </c>
      <c r="FD486" t="str">
        <f>_xll.SNL.Clients.Office.Excel.Functions.SPG(FA486, "SP_COUNTRY_NAME")</f>
        <v>USA</v>
      </c>
      <c r="FE486" t="s">
        <v>1592</v>
      </c>
      <c r="FF486">
        <v>11226628</v>
      </c>
      <c r="FG486" t="s">
        <v>398</v>
      </c>
      <c r="FH486" s="11">
        <v>0</v>
      </c>
      <c r="FI486" t="str">
        <f>_xll.SNL.Clients.Office.Excel.Functions.SPG(FF486, "SP_COUNTRY_NAME")</f>
        <v>USA</v>
      </c>
      <c r="FJ486" t="s">
        <v>1872</v>
      </c>
      <c r="FK486">
        <v>4145387</v>
      </c>
      <c r="FL486" t="s">
        <v>398</v>
      </c>
      <c r="FM486" s="11">
        <v>0</v>
      </c>
      <c r="FN486" t="str">
        <f>_xll.SNL.Clients.Office.Excel.Functions.SPG(FK486, "SP_COUNTRY_NAME")</f>
        <v>USA</v>
      </c>
      <c r="FS486" t="str">
        <f>_xll.SNL.Clients.Office.Excel.Functions.SPG(FP486, "SP_COUNTRY_NAME")</f>
        <v>#INVALID COMPANY ID</v>
      </c>
      <c r="FT486" t="s">
        <v>779</v>
      </c>
      <c r="FU486">
        <v>5830723</v>
      </c>
      <c r="FV486" t="s">
        <v>398</v>
      </c>
      <c r="FW486" s="11">
        <v>0</v>
      </c>
      <c r="FX486" t="str">
        <f>_xll.SNL.Clients.Office.Excel.Functions.SPG(FU486, "SP_COUNTRY_NAME")</f>
        <v>South Africa</v>
      </c>
      <c r="GC486" t="str">
        <f>_xll.SNL.Clients.Office.Excel.Functions.SPG(FZ486, "SP_COUNTRY_NAME")</f>
        <v>#INVALID COMPANY ID</v>
      </c>
      <c r="GH486" t="str">
        <f>_xll.SNL.Clients.Office.Excel.Functions.SPG(GE486, "SP_COUNTRY_NAME")</f>
        <v>#INVALID COMPANY ID</v>
      </c>
      <c r="GM486" t="str">
        <f>_xll.SNL.Clients.Office.Excel.Functions.SPG(GJ486, "SP_COUNTRY_NAME")</f>
        <v>#INVALID COMPANY ID</v>
      </c>
      <c r="GR486" t="str">
        <f>_xll.SNL.Clients.Office.Excel.Functions.SPG(GO486, "SP_COUNTRY_NAME")</f>
        <v>#INVALID COMPANY ID</v>
      </c>
      <c r="GW486" t="str">
        <f>_xll.SNL.Clients.Office.Excel.Functions.SPG(GT486, "SP_COUNTRY_NAME")</f>
        <v>#INVALID COMPANY ID</v>
      </c>
      <c r="HB486" t="str">
        <f>_xll.SNL.Clients.Office.Excel.Functions.SPG(GY486, "SP_COUNTRY_NAME")</f>
        <v>#INVALID COMPANY ID</v>
      </c>
      <c r="HC486" t="s">
        <v>1872</v>
      </c>
      <c r="HD486">
        <v>4145387</v>
      </c>
      <c r="HE486" t="s">
        <v>398</v>
      </c>
      <c r="HF486" s="11">
        <v>0</v>
      </c>
      <c r="HG486" t="str">
        <f>_xll.SNL.Clients.Office.Excel.Functions.SPG(HD486, "SP_COUNTRY_NAME")</f>
        <v>USA</v>
      </c>
      <c r="HL486" t="str">
        <f>_xll.SNL.Clients.Office.Excel.Functions.SPG(HI486, "SP_COUNTRY_NAME")</f>
        <v>#INVALID COMPANY ID</v>
      </c>
      <c r="HQ486" t="str">
        <f>_xll.SNL.Clients.Office.Excel.Functions.SPG(HN486, "SP_COUNTRY_NAME")</f>
        <v>#INVALID COMPANY ID</v>
      </c>
      <c r="HR486" t="s">
        <v>1872</v>
      </c>
      <c r="HS486">
        <v>4145387</v>
      </c>
      <c r="HT486" t="s">
        <v>398</v>
      </c>
      <c r="HU486" s="11">
        <v>0</v>
      </c>
      <c r="HV486" t="str">
        <f>_xll.SNL.Clients.Office.Excel.Functions.SPG(HS486, "SP_COUNTRY_NAME")</f>
        <v>USA</v>
      </c>
      <c r="HW486" t="s">
        <v>779</v>
      </c>
      <c r="HX486">
        <v>5830723</v>
      </c>
      <c r="HY486" t="s">
        <v>398</v>
      </c>
      <c r="HZ486" s="11">
        <v>0</v>
      </c>
      <c r="IA486" t="str">
        <f>_xll.SNL.Clients.Office.Excel.Functions.SPG(HX486, "SP_COUNTRY_NAME")</f>
        <v>South Africa</v>
      </c>
      <c r="IF486" t="str">
        <f>_xll.SNL.Clients.Office.Excel.Functions.SPG(IC486, "SP_COUNTRY_NAME")</f>
        <v>#INVALID COMPANY ID</v>
      </c>
      <c r="IK486" t="str">
        <f>_xll.SNL.Clients.Office.Excel.Functions.SPG(IH486, "SP_COUNTRY_NAME")</f>
        <v>#INVALID COMPANY ID</v>
      </c>
      <c r="IP486" t="str">
        <f>_xll.SNL.Clients.Office.Excel.Functions.SPG(IM486, "SP_COUNTRY_NAME")</f>
        <v>#INVALID COMPANY ID</v>
      </c>
      <c r="IU486" t="str">
        <f>_xll.SNL.Clients.Office.Excel.Functions.SPG(IR486, "SP_COUNTRY_NAME")</f>
        <v>#INVALID COMPANY ID</v>
      </c>
      <c r="IZ486" t="str">
        <f>_xll.SNL.Clients.Office.Excel.Functions.SPG(IW486, "SP_COUNTRY_NAME")</f>
        <v>#INVALID COMPANY ID</v>
      </c>
      <c r="JE486" t="str">
        <f>_xll.SNL.Clients.Office.Excel.Functions.SPG(JB486, "SP_COUNTRY_NAME")</f>
        <v>#INVALID COMPANY ID</v>
      </c>
      <c r="JJ486" t="str">
        <f>_xll.SNL.Clients.Office.Excel.Functions.SPG(JG486, "SP_COUNTRY_NAME")</f>
        <v>#INVALID COMPANY ID</v>
      </c>
      <c r="JK486" t="s">
        <v>1592</v>
      </c>
      <c r="JL486">
        <v>11226628</v>
      </c>
      <c r="JM486" t="s">
        <v>398</v>
      </c>
      <c r="JN486" s="11">
        <v>0</v>
      </c>
      <c r="JO486" t="str">
        <f>_xll.SNL.Clients.Office.Excel.Functions.SPG(JL486, "SP_COUNTRY_NAME")</f>
        <v>USA</v>
      </c>
      <c r="JT486" t="str">
        <f>_xll.SNL.Clients.Office.Excel.Functions.SPG(JQ486, "SP_COUNTRY_NAME")</f>
        <v>#INVALID COMPANY ID</v>
      </c>
      <c r="JY486" t="str">
        <f>_xll.SNL.Clients.Office.Excel.Functions.SPG(JV486, "SP_COUNTRY_NAME")</f>
        <v>#INVALID COMPANY ID</v>
      </c>
      <c r="JZ486" t="s">
        <v>1872</v>
      </c>
      <c r="KA486">
        <v>4145387</v>
      </c>
      <c r="KB486" t="s">
        <v>398</v>
      </c>
      <c r="KC486" s="11">
        <v>0</v>
      </c>
      <c r="KD486" t="str">
        <f>_xll.SNL.Clients.Office.Excel.Functions.SPG(KA486, "SP_COUNTRY_NAME")</f>
        <v>USA</v>
      </c>
      <c r="KI486" t="str">
        <f>_xll.SNL.Clients.Office.Excel.Functions.SPG(KF486, "SP_COUNTRY_NAME")</f>
        <v>#INVALID COMPANY ID</v>
      </c>
      <c r="KN486" t="str">
        <f>_xll.SNL.Clients.Office.Excel.Functions.SPG(KK486, "SP_COUNTRY_NAME")</f>
        <v>#INVALID COMPANY ID</v>
      </c>
    </row>
    <row r="487" spans="5:300" x14ac:dyDescent="0.35">
      <c r="E487" t="str">
        <f>_xll.SNL.Clients.Office.Excel.Functions.SPG(B487, "SP_COUNTRY_NAME")</f>
        <v>#INVALID COMPANY ID</v>
      </c>
      <c r="J487" t="str">
        <f>_xll.SNL.Clients.Office.Excel.Functions.SPG(G487, "SP_COUNTRY_NAME")</f>
        <v>#INVALID COMPANY ID</v>
      </c>
      <c r="O487" t="str">
        <f>_xll.SNL.Clients.Office.Excel.Functions.SPG(L487, "SP_COUNTRY_NAME")</f>
        <v>#INVALID COMPANY ID</v>
      </c>
      <c r="P487" t="s">
        <v>877</v>
      </c>
      <c r="Q487">
        <v>19911309</v>
      </c>
      <c r="R487" t="s">
        <v>398</v>
      </c>
      <c r="S487" s="11">
        <v>0</v>
      </c>
      <c r="T487" t="str">
        <f>_xll.SNL.Clients.Office.Excel.Functions.SPG(Q487, "SP_COUNTRY_NAME")</f>
        <v>South Africa</v>
      </c>
      <c r="Y487" t="str">
        <f>_xll.SNL.Clients.Office.Excel.Functions.SPG(V487, "SP_COUNTRY_NAME")</f>
        <v>#INVALID COMPANY ID</v>
      </c>
      <c r="AD487" t="str">
        <f>_xll.SNL.Clients.Office.Excel.Functions.SPG(AA487, "SP_COUNTRY_NAME")</f>
        <v>#INVALID COMPANY ID</v>
      </c>
      <c r="AI487" t="str">
        <f>_xll.SNL.Clients.Office.Excel.Functions.SPG(AF487, "SP_COUNTRY_NAME")</f>
        <v>#INVALID COMPANY ID</v>
      </c>
      <c r="AJ487" t="s">
        <v>877</v>
      </c>
      <c r="AK487">
        <v>19911309</v>
      </c>
      <c r="AL487" t="s">
        <v>398</v>
      </c>
      <c r="AM487" s="11">
        <v>0</v>
      </c>
      <c r="AN487" t="str">
        <f>_xll.SNL.Clients.Office.Excel.Functions.SPG(AK487, "SP_COUNTRY_NAME")</f>
        <v>South Africa</v>
      </c>
      <c r="AS487" t="str">
        <f>_xll.SNL.Clients.Office.Excel.Functions.SPG(AP487, "SP_COUNTRY_NAME")</f>
        <v>#INVALID COMPANY ID</v>
      </c>
      <c r="AX487" t="str">
        <f>_xll.SNL.Clients.Office.Excel.Functions.SPG(AU487, "SP_COUNTRY_NAME")</f>
        <v>#INVALID COMPANY ID</v>
      </c>
      <c r="BC487" t="str">
        <f>_xll.SNL.Clients.Office.Excel.Functions.SPG(AZ487, "SP_COUNTRY_NAME")</f>
        <v>#INVALID COMPANY ID</v>
      </c>
      <c r="BH487" t="str">
        <f>_xll.SNL.Clients.Office.Excel.Functions.SPG(BE487, "SP_COUNTRY_NAME")</f>
        <v>#INVALID COMPANY ID</v>
      </c>
      <c r="BM487" t="str">
        <f>_xll.SNL.Clients.Office.Excel.Functions.SPG(BJ487, "SP_COUNTRY_NAME")</f>
        <v>#INVALID COMPANY ID</v>
      </c>
      <c r="BR487" t="str">
        <f>_xll.SNL.Clients.Office.Excel.Functions.SPG(BO487, "SP_COUNTRY_NAME")</f>
        <v>#INVALID COMPANY ID</v>
      </c>
      <c r="BW487" t="str">
        <f>_xll.SNL.Clients.Office.Excel.Functions.SPG(BT487, "SP_COUNTRY_NAME")</f>
        <v>#INVALID COMPANY ID</v>
      </c>
      <c r="BX487" t="s">
        <v>1873</v>
      </c>
      <c r="BY487">
        <v>4055176</v>
      </c>
      <c r="BZ487" t="s">
        <v>398</v>
      </c>
      <c r="CA487" s="11">
        <v>0</v>
      </c>
      <c r="CB487" t="str">
        <f>_xll.SNL.Clients.Office.Excel.Functions.SPG(BY487, "SP_COUNTRY_NAME")</f>
        <v>USA</v>
      </c>
      <c r="CC487" t="s">
        <v>1593</v>
      </c>
      <c r="CD487">
        <v>11023324</v>
      </c>
      <c r="CE487" t="s">
        <v>325</v>
      </c>
      <c r="CF487" s="11">
        <v>0</v>
      </c>
      <c r="CG487" t="str">
        <f>_xll.SNL.Clients.Office.Excel.Functions.SPG(CD487, "SP_COUNTRY_NAME")</f>
        <v>United Kingdom</v>
      </c>
      <c r="CH487" t="s">
        <v>1873</v>
      </c>
      <c r="CI487">
        <v>4055176</v>
      </c>
      <c r="CJ487" t="s">
        <v>398</v>
      </c>
      <c r="CK487" s="11">
        <v>0</v>
      </c>
      <c r="CL487" t="str">
        <f>_xll.SNL.Clients.Office.Excel.Functions.SPG(CI487, "SP_COUNTRY_NAME")</f>
        <v>USA</v>
      </c>
      <c r="CQ487" t="str">
        <f>_xll.SNL.Clients.Office.Excel.Functions.SPG(CN487, "SP_COUNTRY_NAME")</f>
        <v>#INVALID COMPANY ID</v>
      </c>
      <c r="CV487" t="str">
        <f>_xll.SNL.Clients.Office.Excel.Functions.SPG(CS487, "SP_COUNTRY_NAME")</f>
        <v>#INVALID COMPANY ID</v>
      </c>
      <c r="CW487" t="s">
        <v>1873</v>
      </c>
      <c r="CX487">
        <v>4055176</v>
      </c>
      <c r="CY487" t="s">
        <v>398</v>
      </c>
      <c r="CZ487" s="11">
        <v>0</v>
      </c>
      <c r="DA487" t="str">
        <f>_xll.SNL.Clients.Office.Excel.Functions.SPG(CX487, "SP_COUNTRY_NAME")</f>
        <v>USA</v>
      </c>
      <c r="DF487" t="str">
        <f>_xll.SNL.Clients.Office.Excel.Functions.SPG(DC487, "SP_COUNTRY_NAME")</f>
        <v>#INVALID COMPANY ID</v>
      </c>
      <c r="DK487" t="str">
        <f>_xll.SNL.Clients.Office.Excel.Functions.SPG(DH487, "SP_COUNTRY_NAME")</f>
        <v>#INVALID COMPANY ID</v>
      </c>
      <c r="DP487" t="str">
        <f>_xll.SNL.Clients.Office.Excel.Functions.SPG(DM487, "SP_COUNTRY_NAME")</f>
        <v>#INVALID COMPANY ID</v>
      </c>
      <c r="DU487" t="str">
        <f>_xll.SNL.Clients.Office.Excel.Functions.SPG(DR487, "SP_COUNTRY_NAME")</f>
        <v>#INVALID COMPANY ID</v>
      </c>
      <c r="DZ487" t="str">
        <f>_xll.SNL.Clients.Office.Excel.Functions.SPG(DW487, "SP_COUNTRY_NAME")</f>
        <v>#INVALID COMPANY ID</v>
      </c>
      <c r="EE487" t="str">
        <f>_xll.SNL.Clients.Office.Excel.Functions.SPG(EB487, "SP_COUNTRY_NAME")</f>
        <v>#INVALID COMPANY ID</v>
      </c>
      <c r="EF487" t="s">
        <v>784</v>
      </c>
      <c r="EG487">
        <v>7789175</v>
      </c>
      <c r="EH487" t="s">
        <v>398</v>
      </c>
      <c r="EI487" s="11">
        <v>0</v>
      </c>
      <c r="EJ487" t="str">
        <f>_xll.SNL.Clients.Office.Excel.Functions.SPG(EG487, "SP_COUNTRY_NAME")</f>
        <v>South Africa</v>
      </c>
      <c r="EO487" t="str">
        <f>_xll.SNL.Clients.Office.Excel.Functions.SPG(EL487, "SP_COUNTRY_NAME")</f>
        <v>#INVALID COMPANY ID</v>
      </c>
      <c r="ET487" t="str">
        <f>_xll.SNL.Clients.Office.Excel.Functions.SPG(EQ487, "SP_COUNTRY_NAME")</f>
        <v>#INVALID COMPANY ID</v>
      </c>
      <c r="EY487" t="str">
        <f>_xll.SNL.Clients.Office.Excel.Functions.SPG(EV487, "SP_COUNTRY_NAME")</f>
        <v>#INVALID COMPANY ID</v>
      </c>
      <c r="EZ487" t="s">
        <v>1593</v>
      </c>
      <c r="FA487">
        <v>11023324</v>
      </c>
      <c r="FB487" t="s">
        <v>325</v>
      </c>
      <c r="FC487" s="11">
        <v>0</v>
      </c>
      <c r="FD487" t="str">
        <f>_xll.SNL.Clients.Office.Excel.Functions.SPG(FA487, "SP_COUNTRY_NAME")</f>
        <v>United Kingdom</v>
      </c>
      <c r="FE487" t="s">
        <v>1593</v>
      </c>
      <c r="FF487">
        <v>11023324</v>
      </c>
      <c r="FG487" t="s">
        <v>325</v>
      </c>
      <c r="FH487" s="11">
        <v>0</v>
      </c>
      <c r="FI487" t="str">
        <f>_xll.SNL.Clients.Office.Excel.Functions.SPG(FF487, "SP_COUNTRY_NAME")</f>
        <v>United Kingdom</v>
      </c>
      <c r="FJ487" t="s">
        <v>1873</v>
      </c>
      <c r="FK487">
        <v>4055176</v>
      </c>
      <c r="FL487" t="s">
        <v>398</v>
      </c>
      <c r="FM487" s="11">
        <v>0</v>
      </c>
      <c r="FN487" t="str">
        <f>_xll.SNL.Clients.Office.Excel.Functions.SPG(FK487, "SP_COUNTRY_NAME")</f>
        <v>USA</v>
      </c>
      <c r="FS487" t="str">
        <f>_xll.SNL.Clients.Office.Excel.Functions.SPG(FP487, "SP_COUNTRY_NAME")</f>
        <v>#INVALID COMPANY ID</v>
      </c>
      <c r="FT487" t="s">
        <v>784</v>
      </c>
      <c r="FU487">
        <v>7789175</v>
      </c>
      <c r="FV487" t="s">
        <v>398</v>
      </c>
      <c r="FW487" s="11">
        <v>0</v>
      </c>
      <c r="FX487" t="str">
        <f>_xll.SNL.Clients.Office.Excel.Functions.SPG(FU487, "SP_COUNTRY_NAME")</f>
        <v>South Africa</v>
      </c>
      <c r="GC487" t="str">
        <f>_xll.SNL.Clients.Office.Excel.Functions.SPG(FZ487, "SP_COUNTRY_NAME")</f>
        <v>#INVALID COMPANY ID</v>
      </c>
      <c r="GH487" t="str">
        <f>_xll.SNL.Clients.Office.Excel.Functions.SPG(GE487, "SP_COUNTRY_NAME")</f>
        <v>#INVALID COMPANY ID</v>
      </c>
      <c r="GM487" t="str">
        <f>_xll.SNL.Clients.Office.Excel.Functions.SPG(GJ487, "SP_COUNTRY_NAME")</f>
        <v>#INVALID COMPANY ID</v>
      </c>
      <c r="GR487" t="str">
        <f>_xll.SNL.Clients.Office.Excel.Functions.SPG(GO487, "SP_COUNTRY_NAME")</f>
        <v>#INVALID COMPANY ID</v>
      </c>
      <c r="GW487" t="str">
        <f>_xll.SNL.Clients.Office.Excel.Functions.SPG(GT487, "SP_COUNTRY_NAME")</f>
        <v>#INVALID COMPANY ID</v>
      </c>
      <c r="HB487" t="str">
        <f>_xll.SNL.Clients.Office.Excel.Functions.SPG(GY487, "SP_COUNTRY_NAME")</f>
        <v>#INVALID COMPANY ID</v>
      </c>
      <c r="HC487" t="s">
        <v>1873</v>
      </c>
      <c r="HD487">
        <v>4055176</v>
      </c>
      <c r="HE487" t="s">
        <v>398</v>
      </c>
      <c r="HF487" s="11">
        <v>0</v>
      </c>
      <c r="HG487" t="str">
        <f>_xll.SNL.Clients.Office.Excel.Functions.SPG(HD487, "SP_COUNTRY_NAME")</f>
        <v>USA</v>
      </c>
      <c r="HL487" t="str">
        <f>_xll.SNL.Clients.Office.Excel.Functions.SPG(HI487, "SP_COUNTRY_NAME")</f>
        <v>#INVALID COMPANY ID</v>
      </c>
      <c r="HQ487" t="str">
        <f>_xll.SNL.Clients.Office.Excel.Functions.SPG(HN487, "SP_COUNTRY_NAME")</f>
        <v>#INVALID COMPANY ID</v>
      </c>
      <c r="HR487" t="s">
        <v>1873</v>
      </c>
      <c r="HS487">
        <v>4055176</v>
      </c>
      <c r="HT487" t="s">
        <v>398</v>
      </c>
      <c r="HU487" s="11">
        <v>0</v>
      </c>
      <c r="HV487" t="str">
        <f>_xll.SNL.Clients.Office.Excel.Functions.SPG(HS487, "SP_COUNTRY_NAME")</f>
        <v>USA</v>
      </c>
      <c r="HW487" t="s">
        <v>784</v>
      </c>
      <c r="HX487">
        <v>7789175</v>
      </c>
      <c r="HY487" t="s">
        <v>398</v>
      </c>
      <c r="HZ487" s="11">
        <v>0</v>
      </c>
      <c r="IA487" t="str">
        <f>_xll.SNL.Clients.Office.Excel.Functions.SPG(HX487, "SP_COUNTRY_NAME")</f>
        <v>South Africa</v>
      </c>
      <c r="IF487" t="str">
        <f>_xll.SNL.Clients.Office.Excel.Functions.SPG(IC487, "SP_COUNTRY_NAME")</f>
        <v>#INVALID COMPANY ID</v>
      </c>
      <c r="IK487" t="str">
        <f>_xll.SNL.Clients.Office.Excel.Functions.SPG(IH487, "SP_COUNTRY_NAME")</f>
        <v>#INVALID COMPANY ID</v>
      </c>
      <c r="IP487" t="str">
        <f>_xll.SNL.Clients.Office.Excel.Functions.SPG(IM487, "SP_COUNTRY_NAME")</f>
        <v>#INVALID COMPANY ID</v>
      </c>
      <c r="IU487" t="str">
        <f>_xll.SNL.Clients.Office.Excel.Functions.SPG(IR487, "SP_COUNTRY_NAME")</f>
        <v>#INVALID COMPANY ID</v>
      </c>
      <c r="IZ487" t="str">
        <f>_xll.SNL.Clients.Office.Excel.Functions.SPG(IW487, "SP_COUNTRY_NAME")</f>
        <v>#INVALID COMPANY ID</v>
      </c>
      <c r="JE487" t="str">
        <f>_xll.SNL.Clients.Office.Excel.Functions.SPG(JB487, "SP_COUNTRY_NAME")</f>
        <v>#INVALID COMPANY ID</v>
      </c>
      <c r="JJ487" t="str">
        <f>_xll.SNL.Clients.Office.Excel.Functions.SPG(JG487, "SP_COUNTRY_NAME")</f>
        <v>#INVALID COMPANY ID</v>
      </c>
      <c r="JK487" t="s">
        <v>1593</v>
      </c>
      <c r="JL487">
        <v>11023324</v>
      </c>
      <c r="JM487" t="s">
        <v>325</v>
      </c>
      <c r="JN487" s="11">
        <v>0</v>
      </c>
      <c r="JO487" t="str">
        <f>_xll.SNL.Clients.Office.Excel.Functions.SPG(JL487, "SP_COUNTRY_NAME")</f>
        <v>United Kingdom</v>
      </c>
      <c r="JT487" t="str">
        <f>_xll.SNL.Clients.Office.Excel.Functions.SPG(JQ487, "SP_COUNTRY_NAME")</f>
        <v>#INVALID COMPANY ID</v>
      </c>
      <c r="JY487" t="str">
        <f>_xll.SNL.Clients.Office.Excel.Functions.SPG(JV487, "SP_COUNTRY_NAME")</f>
        <v>#INVALID COMPANY ID</v>
      </c>
      <c r="JZ487" t="s">
        <v>1873</v>
      </c>
      <c r="KA487">
        <v>4055176</v>
      </c>
      <c r="KB487" t="s">
        <v>398</v>
      </c>
      <c r="KC487" s="11">
        <v>0</v>
      </c>
      <c r="KD487" t="str">
        <f>_xll.SNL.Clients.Office.Excel.Functions.SPG(KA487, "SP_COUNTRY_NAME")</f>
        <v>USA</v>
      </c>
      <c r="KI487" t="str">
        <f>_xll.SNL.Clients.Office.Excel.Functions.SPG(KF487, "SP_COUNTRY_NAME")</f>
        <v>#INVALID COMPANY ID</v>
      </c>
      <c r="KN487" t="str">
        <f>_xll.SNL.Clients.Office.Excel.Functions.SPG(KK487, "SP_COUNTRY_NAME")</f>
        <v>#INVALID COMPANY ID</v>
      </c>
    </row>
    <row r="488" spans="5:300" x14ac:dyDescent="0.35">
      <c r="E488" t="str">
        <f>_xll.SNL.Clients.Office.Excel.Functions.SPG(B488, "SP_COUNTRY_NAME")</f>
        <v>#INVALID COMPANY ID</v>
      </c>
      <c r="J488" t="str">
        <f>_xll.SNL.Clients.Office.Excel.Functions.SPG(G488, "SP_COUNTRY_NAME")</f>
        <v>#INVALID COMPANY ID</v>
      </c>
      <c r="O488" t="str">
        <f>_xll.SNL.Clients.Office.Excel.Functions.SPG(L488, "SP_COUNTRY_NAME")</f>
        <v>#INVALID COMPANY ID</v>
      </c>
      <c r="P488" t="s">
        <v>690</v>
      </c>
      <c r="Q488">
        <v>14171602</v>
      </c>
      <c r="R488" t="s">
        <v>398</v>
      </c>
      <c r="S488" s="11">
        <v>0</v>
      </c>
      <c r="T488" t="str">
        <f>_xll.SNL.Clients.Office.Excel.Functions.SPG(Q488, "SP_COUNTRY_NAME")</f>
        <v>South Africa</v>
      </c>
      <c r="Y488" t="str">
        <f>_xll.SNL.Clients.Office.Excel.Functions.SPG(V488, "SP_COUNTRY_NAME")</f>
        <v>#INVALID COMPANY ID</v>
      </c>
      <c r="AD488" t="str">
        <f>_xll.SNL.Clients.Office.Excel.Functions.SPG(AA488, "SP_COUNTRY_NAME")</f>
        <v>#INVALID COMPANY ID</v>
      </c>
      <c r="AI488" t="str">
        <f>_xll.SNL.Clients.Office.Excel.Functions.SPG(AF488, "SP_COUNTRY_NAME")</f>
        <v>#INVALID COMPANY ID</v>
      </c>
      <c r="AJ488" t="s">
        <v>690</v>
      </c>
      <c r="AK488">
        <v>14171602</v>
      </c>
      <c r="AL488" t="s">
        <v>398</v>
      </c>
      <c r="AM488" s="11">
        <v>0</v>
      </c>
      <c r="AN488" t="str">
        <f>_xll.SNL.Clients.Office.Excel.Functions.SPG(AK488, "SP_COUNTRY_NAME")</f>
        <v>South Africa</v>
      </c>
      <c r="AS488" t="str">
        <f>_xll.SNL.Clients.Office.Excel.Functions.SPG(AP488, "SP_COUNTRY_NAME")</f>
        <v>#INVALID COMPANY ID</v>
      </c>
      <c r="AX488" t="str">
        <f>_xll.SNL.Clients.Office.Excel.Functions.SPG(AU488, "SP_COUNTRY_NAME")</f>
        <v>#INVALID COMPANY ID</v>
      </c>
      <c r="BC488" t="str">
        <f>_xll.SNL.Clients.Office.Excel.Functions.SPG(AZ488, "SP_COUNTRY_NAME")</f>
        <v>#INVALID COMPANY ID</v>
      </c>
      <c r="BH488" t="str">
        <f>_xll.SNL.Clients.Office.Excel.Functions.SPG(BE488, "SP_COUNTRY_NAME")</f>
        <v>#INVALID COMPANY ID</v>
      </c>
      <c r="BM488" t="str">
        <f>_xll.SNL.Clients.Office.Excel.Functions.SPG(BJ488, "SP_COUNTRY_NAME")</f>
        <v>#INVALID COMPANY ID</v>
      </c>
      <c r="BR488" t="str">
        <f>_xll.SNL.Clients.Office.Excel.Functions.SPG(BO488, "SP_COUNTRY_NAME")</f>
        <v>#INVALID COMPANY ID</v>
      </c>
      <c r="BW488" t="str">
        <f>_xll.SNL.Clients.Office.Excel.Functions.SPG(BT488, "SP_COUNTRY_NAME")</f>
        <v>#INVALID COMPANY ID</v>
      </c>
      <c r="BX488" t="s">
        <v>1874</v>
      </c>
      <c r="BY488">
        <v>4185730</v>
      </c>
      <c r="BZ488" t="s">
        <v>398</v>
      </c>
      <c r="CA488" s="11">
        <v>0</v>
      </c>
      <c r="CB488" t="str">
        <f>_xll.SNL.Clients.Office.Excel.Functions.SPG(BY488, "SP_COUNTRY_NAME")</f>
        <v>USA</v>
      </c>
      <c r="CC488" t="s">
        <v>1594</v>
      </c>
      <c r="CD488">
        <v>19067849</v>
      </c>
      <c r="CE488" t="s">
        <v>325</v>
      </c>
      <c r="CF488" s="11">
        <v>0</v>
      </c>
      <c r="CG488" t="str">
        <f>_xll.SNL.Clients.Office.Excel.Functions.SPG(CD488, "SP_COUNTRY_NAME")</f>
        <v>USA</v>
      </c>
      <c r="CH488" t="s">
        <v>1874</v>
      </c>
      <c r="CI488">
        <v>4185730</v>
      </c>
      <c r="CJ488" t="s">
        <v>398</v>
      </c>
      <c r="CK488" s="11">
        <v>0</v>
      </c>
      <c r="CL488" t="str">
        <f>_xll.SNL.Clients.Office.Excel.Functions.SPG(CI488, "SP_COUNTRY_NAME")</f>
        <v>USA</v>
      </c>
      <c r="CQ488" t="str">
        <f>_xll.SNL.Clients.Office.Excel.Functions.SPG(CN488, "SP_COUNTRY_NAME")</f>
        <v>#INVALID COMPANY ID</v>
      </c>
      <c r="CV488" t="str">
        <f>_xll.SNL.Clients.Office.Excel.Functions.SPG(CS488, "SP_COUNTRY_NAME")</f>
        <v>#INVALID COMPANY ID</v>
      </c>
      <c r="CW488" t="s">
        <v>1874</v>
      </c>
      <c r="CX488">
        <v>4185730</v>
      </c>
      <c r="CY488" t="s">
        <v>398</v>
      </c>
      <c r="CZ488" s="11">
        <v>0</v>
      </c>
      <c r="DA488" t="str">
        <f>_xll.SNL.Clients.Office.Excel.Functions.SPG(CX488, "SP_COUNTRY_NAME")</f>
        <v>USA</v>
      </c>
      <c r="DF488" t="str">
        <f>_xll.SNL.Clients.Office.Excel.Functions.SPG(DC488, "SP_COUNTRY_NAME")</f>
        <v>#INVALID COMPANY ID</v>
      </c>
      <c r="DK488" t="str">
        <f>_xll.SNL.Clients.Office.Excel.Functions.SPG(DH488, "SP_COUNTRY_NAME")</f>
        <v>#INVALID COMPANY ID</v>
      </c>
      <c r="DP488" t="str">
        <f>_xll.SNL.Clients.Office.Excel.Functions.SPG(DM488, "SP_COUNTRY_NAME")</f>
        <v>#INVALID COMPANY ID</v>
      </c>
      <c r="DU488" t="str">
        <f>_xll.SNL.Clients.Office.Excel.Functions.SPG(DR488, "SP_COUNTRY_NAME")</f>
        <v>#INVALID COMPANY ID</v>
      </c>
      <c r="DZ488" t="str">
        <f>_xll.SNL.Clients.Office.Excel.Functions.SPG(DW488, "SP_COUNTRY_NAME")</f>
        <v>#INVALID COMPANY ID</v>
      </c>
      <c r="EE488" t="str">
        <f>_xll.SNL.Clients.Office.Excel.Functions.SPG(EB488, "SP_COUNTRY_NAME")</f>
        <v>#INVALID COMPANY ID</v>
      </c>
      <c r="EF488" t="s">
        <v>615</v>
      </c>
      <c r="EG488">
        <v>5816131</v>
      </c>
      <c r="EH488" t="s">
        <v>398</v>
      </c>
      <c r="EI488" s="11">
        <v>0</v>
      </c>
      <c r="EJ488" t="str">
        <f>_xll.SNL.Clients.Office.Excel.Functions.SPG(EG488, "SP_COUNTRY_NAME")</f>
        <v>USA</v>
      </c>
      <c r="EO488" t="str">
        <f>_xll.SNL.Clients.Office.Excel.Functions.SPG(EL488, "SP_COUNTRY_NAME")</f>
        <v>#INVALID COMPANY ID</v>
      </c>
      <c r="ET488" t="str">
        <f>_xll.SNL.Clients.Office.Excel.Functions.SPG(EQ488, "SP_COUNTRY_NAME")</f>
        <v>#INVALID COMPANY ID</v>
      </c>
      <c r="EY488" t="str">
        <f>_xll.SNL.Clients.Office.Excel.Functions.SPG(EV488, "SP_COUNTRY_NAME")</f>
        <v>#INVALID COMPANY ID</v>
      </c>
      <c r="EZ488" t="s">
        <v>1594</v>
      </c>
      <c r="FA488">
        <v>19067849</v>
      </c>
      <c r="FB488" t="s">
        <v>325</v>
      </c>
      <c r="FC488" s="11">
        <v>0</v>
      </c>
      <c r="FD488" t="str">
        <f>_xll.SNL.Clients.Office.Excel.Functions.SPG(FA488, "SP_COUNTRY_NAME")</f>
        <v>USA</v>
      </c>
      <c r="FE488" t="s">
        <v>1594</v>
      </c>
      <c r="FF488">
        <v>19067849</v>
      </c>
      <c r="FG488" t="s">
        <v>325</v>
      </c>
      <c r="FH488" s="11">
        <v>0</v>
      </c>
      <c r="FI488" t="str">
        <f>_xll.SNL.Clients.Office.Excel.Functions.SPG(FF488, "SP_COUNTRY_NAME")</f>
        <v>USA</v>
      </c>
      <c r="FJ488" t="s">
        <v>1874</v>
      </c>
      <c r="FK488">
        <v>4185730</v>
      </c>
      <c r="FL488" t="s">
        <v>398</v>
      </c>
      <c r="FM488" s="11">
        <v>0</v>
      </c>
      <c r="FN488" t="str">
        <f>_xll.SNL.Clients.Office.Excel.Functions.SPG(FK488, "SP_COUNTRY_NAME")</f>
        <v>USA</v>
      </c>
      <c r="FS488" t="str">
        <f>_xll.SNL.Clients.Office.Excel.Functions.SPG(FP488, "SP_COUNTRY_NAME")</f>
        <v>#INVALID COMPANY ID</v>
      </c>
      <c r="FT488" t="s">
        <v>615</v>
      </c>
      <c r="FU488">
        <v>5816131</v>
      </c>
      <c r="FV488" t="s">
        <v>398</v>
      </c>
      <c r="FW488" s="11">
        <v>0</v>
      </c>
      <c r="FX488" t="str">
        <f>_xll.SNL.Clients.Office.Excel.Functions.SPG(FU488, "SP_COUNTRY_NAME")</f>
        <v>USA</v>
      </c>
      <c r="GC488" t="str">
        <f>_xll.SNL.Clients.Office.Excel.Functions.SPG(FZ488, "SP_COUNTRY_NAME")</f>
        <v>#INVALID COMPANY ID</v>
      </c>
      <c r="GH488" t="str">
        <f>_xll.SNL.Clients.Office.Excel.Functions.SPG(GE488, "SP_COUNTRY_NAME")</f>
        <v>#INVALID COMPANY ID</v>
      </c>
      <c r="GM488" t="str">
        <f>_xll.SNL.Clients.Office.Excel.Functions.SPG(GJ488, "SP_COUNTRY_NAME")</f>
        <v>#INVALID COMPANY ID</v>
      </c>
      <c r="GR488" t="str">
        <f>_xll.SNL.Clients.Office.Excel.Functions.SPG(GO488, "SP_COUNTRY_NAME")</f>
        <v>#INVALID COMPANY ID</v>
      </c>
      <c r="GW488" t="str">
        <f>_xll.SNL.Clients.Office.Excel.Functions.SPG(GT488, "SP_COUNTRY_NAME")</f>
        <v>#INVALID COMPANY ID</v>
      </c>
      <c r="HB488" t="str">
        <f>_xll.SNL.Clients.Office.Excel.Functions.SPG(GY488, "SP_COUNTRY_NAME")</f>
        <v>#INVALID COMPANY ID</v>
      </c>
      <c r="HC488" t="s">
        <v>1874</v>
      </c>
      <c r="HD488">
        <v>4185730</v>
      </c>
      <c r="HE488" t="s">
        <v>398</v>
      </c>
      <c r="HF488" s="11">
        <v>0</v>
      </c>
      <c r="HG488" t="str">
        <f>_xll.SNL.Clients.Office.Excel.Functions.SPG(HD488, "SP_COUNTRY_NAME")</f>
        <v>USA</v>
      </c>
      <c r="HL488" t="str">
        <f>_xll.SNL.Clients.Office.Excel.Functions.SPG(HI488, "SP_COUNTRY_NAME")</f>
        <v>#INVALID COMPANY ID</v>
      </c>
      <c r="HQ488" t="str">
        <f>_xll.SNL.Clients.Office.Excel.Functions.SPG(HN488, "SP_COUNTRY_NAME")</f>
        <v>#INVALID COMPANY ID</v>
      </c>
      <c r="HR488" t="s">
        <v>1874</v>
      </c>
      <c r="HS488">
        <v>4185730</v>
      </c>
      <c r="HT488" t="s">
        <v>398</v>
      </c>
      <c r="HU488" s="11">
        <v>0</v>
      </c>
      <c r="HV488" t="str">
        <f>_xll.SNL.Clients.Office.Excel.Functions.SPG(HS488, "SP_COUNTRY_NAME")</f>
        <v>USA</v>
      </c>
      <c r="HW488" t="s">
        <v>615</v>
      </c>
      <c r="HX488">
        <v>5816131</v>
      </c>
      <c r="HY488" t="s">
        <v>398</v>
      </c>
      <c r="HZ488" s="11">
        <v>0</v>
      </c>
      <c r="IA488" t="str">
        <f>_xll.SNL.Clients.Office.Excel.Functions.SPG(HX488, "SP_COUNTRY_NAME")</f>
        <v>USA</v>
      </c>
      <c r="IF488" t="str">
        <f>_xll.SNL.Clients.Office.Excel.Functions.SPG(IC488, "SP_COUNTRY_NAME")</f>
        <v>#INVALID COMPANY ID</v>
      </c>
      <c r="IK488" t="str">
        <f>_xll.SNL.Clients.Office.Excel.Functions.SPG(IH488, "SP_COUNTRY_NAME")</f>
        <v>#INVALID COMPANY ID</v>
      </c>
      <c r="IP488" t="str">
        <f>_xll.SNL.Clients.Office.Excel.Functions.SPG(IM488, "SP_COUNTRY_NAME")</f>
        <v>#INVALID COMPANY ID</v>
      </c>
      <c r="IU488" t="str">
        <f>_xll.SNL.Clients.Office.Excel.Functions.SPG(IR488, "SP_COUNTRY_NAME")</f>
        <v>#INVALID COMPANY ID</v>
      </c>
      <c r="IZ488" t="str">
        <f>_xll.SNL.Clients.Office.Excel.Functions.SPG(IW488, "SP_COUNTRY_NAME")</f>
        <v>#INVALID COMPANY ID</v>
      </c>
      <c r="JE488" t="str">
        <f>_xll.SNL.Clients.Office.Excel.Functions.SPG(JB488, "SP_COUNTRY_NAME")</f>
        <v>#INVALID COMPANY ID</v>
      </c>
      <c r="JJ488" t="str">
        <f>_xll.SNL.Clients.Office.Excel.Functions.SPG(JG488, "SP_COUNTRY_NAME")</f>
        <v>#INVALID COMPANY ID</v>
      </c>
      <c r="JK488" t="s">
        <v>1594</v>
      </c>
      <c r="JL488">
        <v>19067849</v>
      </c>
      <c r="JM488" t="s">
        <v>325</v>
      </c>
      <c r="JN488" s="11">
        <v>0</v>
      </c>
      <c r="JO488" t="str">
        <f>_xll.SNL.Clients.Office.Excel.Functions.SPG(JL488, "SP_COUNTRY_NAME")</f>
        <v>USA</v>
      </c>
      <c r="JT488" t="str">
        <f>_xll.SNL.Clients.Office.Excel.Functions.SPG(JQ488, "SP_COUNTRY_NAME")</f>
        <v>#INVALID COMPANY ID</v>
      </c>
      <c r="JY488" t="str">
        <f>_xll.SNL.Clients.Office.Excel.Functions.SPG(JV488, "SP_COUNTRY_NAME")</f>
        <v>#INVALID COMPANY ID</v>
      </c>
      <c r="JZ488" t="s">
        <v>1874</v>
      </c>
      <c r="KA488">
        <v>4185730</v>
      </c>
      <c r="KB488" t="s">
        <v>398</v>
      </c>
      <c r="KC488" s="11">
        <v>0</v>
      </c>
      <c r="KD488" t="str">
        <f>_xll.SNL.Clients.Office.Excel.Functions.SPG(KA488, "SP_COUNTRY_NAME")</f>
        <v>USA</v>
      </c>
      <c r="KI488" t="str">
        <f>_xll.SNL.Clients.Office.Excel.Functions.SPG(KF488, "SP_COUNTRY_NAME")</f>
        <v>#INVALID COMPANY ID</v>
      </c>
      <c r="KN488" t="str">
        <f>_xll.SNL.Clients.Office.Excel.Functions.SPG(KK488, "SP_COUNTRY_NAME")</f>
        <v>#INVALID COMPANY ID</v>
      </c>
    </row>
    <row r="489" spans="5:300" x14ac:dyDescent="0.35">
      <c r="E489" t="str">
        <f>_xll.SNL.Clients.Office.Excel.Functions.SPG(B489, "SP_COUNTRY_NAME")</f>
        <v>#INVALID COMPANY ID</v>
      </c>
      <c r="J489" t="str">
        <f>_xll.SNL.Clients.Office.Excel.Functions.SPG(G489, "SP_COUNTRY_NAME")</f>
        <v>#INVALID COMPANY ID</v>
      </c>
      <c r="O489" t="str">
        <f>_xll.SNL.Clients.Office.Excel.Functions.SPG(L489, "SP_COUNTRY_NAME")</f>
        <v>#INVALID COMPANY ID</v>
      </c>
      <c r="P489" t="s">
        <v>771</v>
      </c>
      <c r="Q489">
        <v>5867014</v>
      </c>
      <c r="R489" t="s">
        <v>403</v>
      </c>
      <c r="S489" s="11">
        <v>0</v>
      </c>
      <c r="T489" t="str">
        <f>_xll.SNL.Clients.Office.Excel.Functions.SPG(Q489, "SP_COUNTRY_NAME")</f>
        <v>South Africa</v>
      </c>
      <c r="Y489" t="str">
        <f>_xll.SNL.Clients.Office.Excel.Functions.SPG(V489, "SP_COUNTRY_NAME")</f>
        <v>#INVALID COMPANY ID</v>
      </c>
      <c r="AD489" t="str">
        <f>_xll.SNL.Clients.Office.Excel.Functions.SPG(AA489, "SP_COUNTRY_NAME")</f>
        <v>#INVALID COMPANY ID</v>
      </c>
      <c r="AI489" t="str">
        <f>_xll.SNL.Clients.Office.Excel.Functions.SPG(AF489, "SP_COUNTRY_NAME")</f>
        <v>#INVALID COMPANY ID</v>
      </c>
      <c r="AJ489" t="s">
        <v>771</v>
      </c>
      <c r="AK489">
        <v>5867014</v>
      </c>
      <c r="AL489" t="s">
        <v>403</v>
      </c>
      <c r="AM489" s="11">
        <v>0</v>
      </c>
      <c r="AN489" t="str">
        <f>_xll.SNL.Clients.Office.Excel.Functions.SPG(AK489, "SP_COUNTRY_NAME")</f>
        <v>South Africa</v>
      </c>
      <c r="AS489" t="str">
        <f>_xll.SNL.Clients.Office.Excel.Functions.SPG(AP489, "SP_COUNTRY_NAME")</f>
        <v>#INVALID COMPANY ID</v>
      </c>
      <c r="AX489" t="str">
        <f>_xll.SNL.Clients.Office.Excel.Functions.SPG(AU489, "SP_COUNTRY_NAME")</f>
        <v>#INVALID COMPANY ID</v>
      </c>
      <c r="BC489" t="str">
        <f>_xll.SNL.Clients.Office.Excel.Functions.SPG(AZ489, "SP_COUNTRY_NAME")</f>
        <v>#INVALID COMPANY ID</v>
      </c>
      <c r="BH489" t="str">
        <f>_xll.SNL.Clients.Office.Excel.Functions.SPG(BE489, "SP_COUNTRY_NAME")</f>
        <v>#INVALID COMPANY ID</v>
      </c>
      <c r="BM489" t="str">
        <f>_xll.SNL.Clients.Office.Excel.Functions.SPG(BJ489, "SP_COUNTRY_NAME")</f>
        <v>#INVALID COMPANY ID</v>
      </c>
      <c r="BR489" t="str">
        <f>_xll.SNL.Clients.Office.Excel.Functions.SPG(BO489, "SP_COUNTRY_NAME")</f>
        <v>#INVALID COMPANY ID</v>
      </c>
      <c r="BW489" t="str">
        <f>_xll.SNL.Clients.Office.Excel.Functions.SPG(BT489, "SP_COUNTRY_NAME")</f>
        <v>#INVALID COMPANY ID</v>
      </c>
      <c r="BX489" t="s">
        <v>1875</v>
      </c>
      <c r="BY489">
        <v>116253511</v>
      </c>
      <c r="BZ489" t="s">
        <v>398</v>
      </c>
      <c r="CA489" s="11">
        <v>0</v>
      </c>
      <c r="CB489" t="str">
        <f>_xll.SNL.Clients.Office.Excel.Functions.SPG(BY489, "SP_COUNTRY_NAME")</f>
        <v>USA</v>
      </c>
      <c r="CC489" t="s">
        <v>1595</v>
      </c>
      <c r="CD489">
        <v>6723443</v>
      </c>
      <c r="CE489" t="s">
        <v>398</v>
      </c>
      <c r="CF489" s="11">
        <v>0</v>
      </c>
      <c r="CG489" t="str">
        <f>_xll.SNL.Clients.Office.Excel.Functions.SPG(CD489, "SP_COUNTRY_NAME")</f>
        <v>Canada</v>
      </c>
      <c r="CH489" t="s">
        <v>1875</v>
      </c>
      <c r="CI489">
        <v>116253511</v>
      </c>
      <c r="CJ489" t="s">
        <v>398</v>
      </c>
      <c r="CK489" s="11">
        <v>0</v>
      </c>
      <c r="CL489" t="str">
        <f>_xll.SNL.Clients.Office.Excel.Functions.SPG(CI489, "SP_COUNTRY_NAME")</f>
        <v>USA</v>
      </c>
      <c r="CQ489" t="str">
        <f>_xll.SNL.Clients.Office.Excel.Functions.SPG(CN489, "SP_COUNTRY_NAME")</f>
        <v>#INVALID COMPANY ID</v>
      </c>
      <c r="CV489" t="str">
        <f>_xll.SNL.Clients.Office.Excel.Functions.SPG(CS489, "SP_COUNTRY_NAME")</f>
        <v>#INVALID COMPANY ID</v>
      </c>
      <c r="CW489" t="s">
        <v>1875</v>
      </c>
      <c r="CX489">
        <v>116253511</v>
      </c>
      <c r="CY489" t="s">
        <v>398</v>
      </c>
      <c r="CZ489" s="11">
        <v>0</v>
      </c>
      <c r="DA489" t="str">
        <f>_xll.SNL.Clients.Office.Excel.Functions.SPG(CX489, "SP_COUNTRY_NAME")</f>
        <v>USA</v>
      </c>
      <c r="DF489" t="str">
        <f>_xll.SNL.Clients.Office.Excel.Functions.SPG(DC489, "SP_COUNTRY_NAME")</f>
        <v>#INVALID COMPANY ID</v>
      </c>
      <c r="DK489" t="str">
        <f>_xll.SNL.Clients.Office.Excel.Functions.SPG(DH489, "SP_COUNTRY_NAME")</f>
        <v>#INVALID COMPANY ID</v>
      </c>
      <c r="DP489" t="str">
        <f>_xll.SNL.Clients.Office.Excel.Functions.SPG(DM489, "SP_COUNTRY_NAME")</f>
        <v>#INVALID COMPANY ID</v>
      </c>
      <c r="DU489" t="str">
        <f>_xll.SNL.Clients.Office.Excel.Functions.SPG(DR489, "SP_COUNTRY_NAME")</f>
        <v>#INVALID COMPANY ID</v>
      </c>
      <c r="DZ489" t="str">
        <f>_xll.SNL.Clients.Office.Excel.Functions.SPG(DW489, "SP_COUNTRY_NAME")</f>
        <v>#INVALID COMPANY ID</v>
      </c>
      <c r="EE489" t="str">
        <f>_xll.SNL.Clients.Office.Excel.Functions.SPG(EB489, "SP_COUNTRY_NAME")</f>
        <v>#INVALID COMPANY ID</v>
      </c>
      <c r="EF489" t="s">
        <v>765</v>
      </c>
      <c r="EG489">
        <v>5869594</v>
      </c>
      <c r="EH489" t="s">
        <v>398</v>
      </c>
      <c r="EI489" s="11">
        <v>0</v>
      </c>
      <c r="EJ489" t="str">
        <f>_xll.SNL.Clients.Office.Excel.Functions.SPG(EG489, "SP_COUNTRY_NAME")</f>
        <v>South Africa</v>
      </c>
      <c r="EO489" t="str">
        <f>_xll.SNL.Clients.Office.Excel.Functions.SPG(EL489, "SP_COUNTRY_NAME")</f>
        <v>#INVALID COMPANY ID</v>
      </c>
      <c r="ET489" t="str">
        <f>_xll.SNL.Clients.Office.Excel.Functions.SPG(EQ489, "SP_COUNTRY_NAME")</f>
        <v>#INVALID COMPANY ID</v>
      </c>
      <c r="EY489" t="str">
        <f>_xll.SNL.Clients.Office.Excel.Functions.SPG(EV489, "SP_COUNTRY_NAME")</f>
        <v>#INVALID COMPANY ID</v>
      </c>
      <c r="EZ489" t="s">
        <v>1595</v>
      </c>
      <c r="FA489">
        <v>6723443</v>
      </c>
      <c r="FB489" t="s">
        <v>398</v>
      </c>
      <c r="FC489" s="11">
        <v>0</v>
      </c>
      <c r="FD489" t="str">
        <f>_xll.SNL.Clients.Office.Excel.Functions.SPG(FA489, "SP_COUNTRY_NAME")</f>
        <v>Canada</v>
      </c>
      <c r="FE489" t="s">
        <v>1595</v>
      </c>
      <c r="FF489">
        <v>6723443</v>
      </c>
      <c r="FG489" t="s">
        <v>398</v>
      </c>
      <c r="FH489" s="11">
        <v>0</v>
      </c>
      <c r="FI489" t="str">
        <f>_xll.SNL.Clients.Office.Excel.Functions.SPG(FF489, "SP_COUNTRY_NAME")</f>
        <v>Canada</v>
      </c>
      <c r="FJ489" t="s">
        <v>1875</v>
      </c>
      <c r="FK489">
        <v>116253511</v>
      </c>
      <c r="FL489" t="s">
        <v>398</v>
      </c>
      <c r="FM489" s="11">
        <v>0</v>
      </c>
      <c r="FN489" t="str">
        <f>_xll.SNL.Clients.Office.Excel.Functions.SPG(FK489, "SP_COUNTRY_NAME")</f>
        <v>USA</v>
      </c>
      <c r="FS489" t="str">
        <f>_xll.SNL.Clients.Office.Excel.Functions.SPG(FP489, "SP_COUNTRY_NAME")</f>
        <v>#INVALID COMPANY ID</v>
      </c>
      <c r="FT489" t="s">
        <v>765</v>
      </c>
      <c r="FU489">
        <v>5869594</v>
      </c>
      <c r="FV489" t="s">
        <v>398</v>
      </c>
      <c r="FW489" s="11">
        <v>0</v>
      </c>
      <c r="FX489" t="str">
        <f>_xll.SNL.Clients.Office.Excel.Functions.SPG(FU489, "SP_COUNTRY_NAME")</f>
        <v>South Africa</v>
      </c>
      <c r="GC489" t="str">
        <f>_xll.SNL.Clients.Office.Excel.Functions.SPG(FZ489, "SP_COUNTRY_NAME")</f>
        <v>#INVALID COMPANY ID</v>
      </c>
      <c r="GH489" t="str">
        <f>_xll.SNL.Clients.Office.Excel.Functions.SPG(GE489, "SP_COUNTRY_NAME")</f>
        <v>#INVALID COMPANY ID</v>
      </c>
      <c r="GM489" t="str">
        <f>_xll.SNL.Clients.Office.Excel.Functions.SPG(GJ489, "SP_COUNTRY_NAME")</f>
        <v>#INVALID COMPANY ID</v>
      </c>
      <c r="GR489" t="str">
        <f>_xll.SNL.Clients.Office.Excel.Functions.SPG(GO489, "SP_COUNTRY_NAME")</f>
        <v>#INVALID COMPANY ID</v>
      </c>
      <c r="GW489" t="str">
        <f>_xll.SNL.Clients.Office.Excel.Functions.SPG(GT489, "SP_COUNTRY_NAME")</f>
        <v>#INVALID COMPANY ID</v>
      </c>
      <c r="HB489" t="str">
        <f>_xll.SNL.Clients.Office.Excel.Functions.SPG(GY489, "SP_COUNTRY_NAME")</f>
        <v>#INVALID COMPANY ID</v>
      </c>
      <c r="HC489" t="s">
        <v>1875</v>
      </c>
      <c r="HD489">
        <v>116253511</v>
      </c>
      <c r="HE489" t="s">
        <v>398</v>
      </c>
      <c r="HF489" s="11">
        <v>0</v>
      </c>
      <c r="HG489" t="str">
        <f>_xll.SNL.Clients.Office.Excel.Functions.SPG(HD489, "SP_COUNTRY_NAME")</f>
        <v>USA</v>
      </c>
      <c r="HL489" t="str">
        <f>_xll.SNL.Clients.Office.Excel.Functions.SPG(HI489, "SP_COUNTRY_NAME")</f>
        <v>#INVALID COMPANY ID</v>
      </c>
      <c r="HQ489" t="str">
        <f>_xll.SNL.Clients.Office.Excel.Functions.SPG(HN489, "SP_COUNTRY_NAME")</f>
        <v>#INVALID COMPANY ID</v>
      </c>
      <c r="HR489" t="s">
        <v>1875</v>
      </c>
      <c r="HS489">
        <v>116253511</v>
      </c>
      <c r="HT489" t="s">
        <v>398</v>
      </c>
      <c r="HU489" s="11">
        <v>0</v>
      </c>
      <c r="HV489" t="str">
        <f>_xll.SNL.Clients.Office.Excel.Functions.SPG(HS489, "SP_COUNTRY_NAME")</f>
        <v>USA</v>
      </c>
      <c r="HW489" t="s">
        <v>765</v>
      </c>
      <c r="HX489">
        <v>5869594</v>
      </c>
      <c r="HY489" t="s">
        <v>398</v>
      </c>
      <c r="HZ489" s="11">
        <v>0</v>
      </c>
      <c r="IA489" t="str">
        <f>_xll.SNL.Clients.Office.Excel.Functions.SPG(HX489, "SP_COUNTRY_NAME")</f>
        <v>South Africa</v>
      </c>
      <c r="IF489" t="str">
        <f>_xll.SNL.Clients.Office.Excel.Functions.SPG(IC489, "SP_COUNTRY_NAME")</f>
        <v>#INVALID COMPANY ID</v>
      </c>
      <c r="IK489" t="str">
        <f>_xll.SNL.Clients.Office.Excel.Functions.SPG(IH489, "SP_COUNTRY_NAME")</f>
        <v>#INVALID COMPANY ID</v>
      </c>
      <c r="IP489" t="str">
        <f>_xll.SNL.Clients.Office.Excel.Functions.SPG(IM489, "SP_COUNTRY_NAME")</f>
        <v>#INVALID COMPANY ID</v>
      </c>
      <c r="IU489" t="str">
        <f>_xll.SNL.Clients.Office.Excel.Functions.SPG(IR489, "SP_COUNTRY_NAME")</f>
        <v>#INVALID COMPANY ID</v>
      </c>
      <c r="IZ489" t="str">
        <f>_xll.SNL.Clients.Office.Excel.Functions.SPG(IW489, "SP_COUNTRY_NAME")</f>
        <v>#INVALID COMPANY ID</v>
      </c>
      <c r="JE489" t="str">
        <f>_xll.SNL.Clients.Office.Excel.Functions.SPG(JB489, "SP_COUNTRY_NAME")</f>
        <v>#INVALID COMPANY ID</v>
      </c>
      <c r="JJ489" t="str">
        <f>_xll.SNL.Clients.Office.Excel.Functions.SPG(JG489, "SP_COUNTRY_NAME")</f>
        <v>#INVALID COMPANY ID</v>
      </c>
      <c r="JK489" t="s">
        <v>1595</v>
      </c>
      <c r="JL489">
        <v>6723443</v>
      </c>
      <c r="JM489" t="s">
        <v>398</v>
      </c>
      <c r="JN489" s="11">
        <v>0</v>
      </c>
      <c r="JO489" t="str">
        <f>_xll.SNL.Clients.Office.Excel.Functions.SPG(JL489, "SP_COUNTRY_NAME")</f>
        <v>Canada</v>
      </c>
      <c r="JT489" t="str">
        <f>_xll.SNL.Clients.Office.Excel.Functions.SPG(JQ489, "SP_COUNTRY_NAME")</f>
        <v>#INVALID COMPANY ID</v>
      </c>
      <c r="JY489" t="str">
        <f>_xll.SNL.Clients.Office.Excel.Functions.SPG(JV489, "SP_COUNTRY_NAME")</f>
        <v>#INVALID COMPANY ID</v>
      </c>
      <c r="JZ489" t="s">
        <v>1875</v>
      </c>
      <c r="KA489">
        <v>116253511</v>
      </c>
      <c r="KB489" t="s">
        <v>398</v>
      </c>
      <c r="KC489" s="11">
        <v>0</v>
      </c>
      <c r="KD489" t="str">
        <f>_xll.SNL.Clients.Office.Excel.Functions.SPG(KA489, "SP_COUNTRY_NAME")</f>
        <v>USA</v>
      </c>
      <c r="KI489" t="str">
        <f>_xll.SNL.Clients.Office.Excel.Functions.SPG(KF489, "SP_COUNTRY_NAME")</f>
        <v>#INVALID COMPANY ID</v>
      </c>
      <c r="KN489" t="str">
        <f>_xll.SNL.Clients.Office.Excel.Functions.SPG(KK489, "SP_COUNTRY_NAME")</f>
        <v>#INVALID COMPANY ID</v>
      </c>
    </row>
    <row r="490" spans="5:300" x14ac:dyDescent="0.35">
      <c r="E490" t="str">
        <f>_xll.SNL.Clients.Office.Excel.Functions.SPG(B490, "SP_COUNTRY_NAME")</f>
        <v>#INVALID COMPANY ID</v>
      </c>
      <c r="J490" t="str">
        <f>_xll.SNL.Clients.Office.Excel.Functions.SPG(G490, "SP_COUNTRY_NAME")</f>
        <v>#INVALID COMPANY ID</v>
      </c>
      <c r="O490" t="str">
        <f>_xll.SNL.Clients.Office.Excel.Functions.SPG(L490, "SP_COUNTRY_NAME")</f>
        <v>#INVALID COMPANY ID</v>
      </c>
      <c r="P490" t="s">
        <v>1207</v>
      </c>
      <c r="Q490">
        <v>4240614</v>
      </c>
      <c r="R490" t="s">
        <v>398</v>
      </c>
      <c r="S490" s="11">
        <v>0</v>
      </c>
      <c r="T490" t="str">
        <f>_xll.SNL.Clients.Office.Excel.Functions.SPG(Q490, "SP_COUNTRY_NAME")</f>
        <v>Taiwan</v>
      </c>
      <c r="Y490" t="str">
        <f>_xll.SNL.Clients.Office.Excel.Functions.SPG(V490, "SP_COUNTRY_NAME")</f>
        <v>#INVALID COMPANY ID</v>
      </c>
      <c r="AD490" t="str">
        <f>_xll.SNL.Clients.Office.Excel.Functions.SPG(AA490, "SP_COUNTRY_NAME")</f>
        <v>#INVALID COMPANY ID</v>
      </c>
      <c r="AI490" t="str">
        <f>_xll.SNL.Clients.Office.Excel.Functions.SPG(AF490, "SP_COUNTRY_NAME")</f>
        <v>#INVALID COMPANY ID</v>
      </c>
      <c r="AJ490" t="s">
        <v>1207</v>
      </c>
      <c r="AK490">
        <v>4240614</v>
      </c>
      <c r="AL490" t="s">
        <v>398</v>
      </c>
      <c r="AM490" s="11">
        <v>0</v>
      </c>
      <c r="AN490" t="str">
        <f>_xll.SNL.Clients.Office.Excel.Functions.SPG(AK490, "SP_COUNTRY_NAME")</f>
        <v>Taiwan</v>
      </c>
      <c r="AS490" t="str">
        <f>_xll.SNL.Clients.Office.Excel.Functions.SPG(AP490, "SP_COUNTRY_NAME")</f>
        <v>#INVALID COMPANY ID</v>
      </c>
      <c r="AX490" t="str">
        <f>_xll.SNL.Clients.Office.Excel.Functions.SPG(AU490, "SP_COUNTRY_NAME")</f>
        <v>#INVALID COMPANY ID</v>
      </c>
      <c r="BC490" t="str">
        <f>_xll.SNL.Clients.Office.Excel.Functions.SPG(AZ490, "SP_COUNTRY_NAME")</f>
        <v>#INVALID COMPANY ID</v>
      </c>
      <c r="BH490" t="str">
        <f>_xll.SNL.Clients.Office.Excel.Functions.SPG(BE490, "SP_COUNTRY_NAME")</f>
        <v>#INVALID COMPANY ID</v>
      </c>
      <c r="BM490" t="str">
        <f>_xll.SNL.Clients.Office.Excel.Functions.SPG(BJ490, "SP_COUNTRY_NAME")</f>
        <v>#INVALID COMPANY ID</v>
      </c>
      <c r="BR490" t="str">
        <f>_xll.SNL.Clients.Office.Excel.Functions.SPG(BO490, "SP_COUNTRY_NAME")</f>
        <v>#INVALID COMPANY ID</v>
      </c>
      <c r="BW490" t="str">
        <f>_xll.SNL.Clients.Office.Excel.Functions.SPG(BT490, "SP_COUNTRY_NAME")</f>
        <v>#INVALID COMPANY ID</v>
      </c>
      <c r="BX490" t="s">
        <v>1876</v>
      </c>
      <c r="BY490">
        <v>4118027</v>
      </c>
      <c r="BZ490" t="s">
        <v>398</v>
      </c>
      <c r="CA490" s="11">
        <v>0</v>
      </c>
      <c r="CB490" t="str">
        <f>_xll.SNL.Clients.Office.Excel.Functions.SPG(BY490, "SP_COUNTRY_NAME")</f>
        <v>USA</v>
      </c>
      <c r="CC490" t="s">
        <v>1596</v>
      </c>
      <c r="CD490">
        <v>4283610</v>
      </c>
      <c r="CE490" t="s">
        <v>398</v>
      </c>
      <c r="CF490" s="11">
        <v>0</v>
      </c>
      <c r="CG490" t="str">
        <f>_xll.SNL.Clients.Office.Excel.Functions.SPG(CD490, "SP_COUNTRY_NAME")</f>
        <v>USA</v>
      </c>
      <c r="CH490" t="s">
        <v>1876</v>
      </c>
      <c r="CI490">
        <v>4118027</v>
      </c>
      <c r="CJ490" t="s">
        <v>398</v>
      </c>
      <c r="CK490" s="11">
        <v>0</v>
      </c>
      <c r="CL490" t="str">
        <f>_xll.SNL.Clients.Office.Excel.Functions.SPG(CI490, "SP_COUNTRY_NAME")</f>
        <v>USA</v>
      </c>
      <c r="CQ490" t="str">
        <f>_xll.SNL.Clients.Office.Excel.Functions.SPG(CN490, "SP_COUNTRY_NAME")</f>
        <v>#INVALID COMPANY ID</v>
      </c>
      <c r="CV490" t="str">
        <f>_xll.SNL.Clients.Office.Excel.Functions.SPG(CS490, "SP_COUNTRY_NAME")</f>
        <v>#INVALID COMPANY ID</v>
      </c>
      <c r="CW490" t="s">
        <v>1876</v>
      </c>
      <c r="CX490">
        <v>4118027</v>
      </c>
      <c r="CY490" t="s">
        <v>398</v>
      </c>
      <c r="CZ490" s="11">
        <v>0</v>
      </c>
      <c r="DA490" t="str">
        <f>_xll.SNL.Clients.Office.Excel.Functions.SPG(CX490, "SP_COUNTRY_NAME")</f>
        <v>USA</v>
      </c>
      <c r="DF490" t="str">
        <f>_xll.SNL.Clients.Office.Excel.Functions.SPG(DC490, "SP_COUNTRY_NAME")</f>
        <v>#INVALID COMPANY ID</v>
      </c>
      <c r="DK490" t="str">
        <f>_xll.SNL.Clients.Office.Excel.Functions.SPG(DH490, "SP_COUNTRY_NAME")</f>
        <v>#INVALID COMPANY ID</v>
      </c>
      <c r="DP490" t="str">
        <f>_xll.SNL.Clients.Office.Excel.Functions.SPG(DM490, "SP_COUNTRY_NAME")</f>
        <v>#INVALID COMPANY ID</v>
      </c>
      <c r="DU490" t="str">
        <f>_xll.SNL.Clients.Office.Excel.Functions.SPG(DR490, "SP_COUNTRY_NAME")</f>
        <v>#INVALID COMPANY ID</v>
      </c>
      <c r="DZ490" t="str">
        <f>_xll.SNL.Clients.Office.Excel.Functions.SPG(DW490, "SP_COUNTRY_NAME")</f>
        <v>#INVALID COMPANY ID</v>
      </c>
      <c r="EE490" t="str">
        <f>_xll.SNL.Clients.Office.Excel.Functions.SPG(EB490, "SP_COUNTRY_NAME")</f>
        <v>#INVALID COMPANY ID</v>
      </c>
      <c r="EF490" t="s">
        <v>620</v>
      </c>
      <c r="EG490">
        <v>10346719</v>
      </c>
      <c r="EH490" t="s">
        <v>398</v>
      </c>
      <c r="EI490" s="11">
        <v>0</v>
      </c>
      <c r="EJ490" t="str">
        <f>_xll.SNL.Clients.Office.Excel.Functions.SPG(EG490, "SP_COUNTRY_NAME")</f>
        <v>United Kingdom</v>
      </c>
      <c r="EO490" t="str">
        <f>_xll.SNL.Clients.Office.Excel.Functions.SPG(EL490, "SP_COUNTRY_NAME")</f>
        <v>#INVALID COMPANY ID</v>
      </c>
      <c r="ET490" t="str">
        <f>_xll.SNL.Clients.Office.Excel.Functions.SPG(EQ490, "SP_COUNTRY_NAME")</f>
        <v>#INVALID COMPANY ID</v>
      </c>
      <c r="EY490" t="str">
        <f>_xll.SNL.Clients.Office.Excel.Functions.SPG(EV490, "SP_COUNTRY_NAME")</f>
        <v>#INVALID COMPANY ID</v>
      </c>
      <c r="EZ490" t="s">
        <v>1596</v>
      </c>
      <c r="FA490">
        <v>4283610</v>
      </c>
      <c r="FB490" t="s">
        <v>398</v>
      </c>
      <c r="FC490" s="11">
        <v>0</v>
      </c>
      <c r="FD490" t="str">
        <f>_xll.SNL.Clients.Office.Excel.Functions.SPG(FA490, "SP_COUNTRY_NAME")</f>
        <v>USA</v>
      </c>
      <c r="FE490" t="s">
        <v>1596</v>
      </c>
      <c r="FF490">
        <v>4283610</v>
      </c>
      <c r="FG490" t="s">
        <v>398</v>
      </c>
      <c r="FH490" s="11">
        <v>0</v>
      </c>
      <c r="FI490" t="str">
        <f>_xll.SNL.Clients.Office.Excel.Functions.SPG(FF490, "SP_COUNTRY_NAME")</f>
        <v>USA</v>
      </c>
      <c r="FJ490" t="s">
        <v>1876</v>
      </c>
      <c r="FK490">
        <v>4118027</v>
      </c>
      <c r="FL490" t="s">
        <v>398</v>
      </c>
      <c r="FM490" s="11">
        <v>0</v>
      </c>
      <c r="FN490" t="str">
        <f>_xll.SNL.Clients.Office.Excel.Functions.SPG(FK490, "SP_COUNTRY_NAME")</f>
        <v>USA</v>
      </c>
      <c r="FS490" t="str">
        <f>_xll.SNL.Clients.Office.Excel.Functions.SPG(FP490, "SP_COUNTRY_NAME")</f>
        <v>#INVALID COMPANY ID</v>
      </c>
      <c r="FT490" t="s">
        <v>620</v>
      </c>
      <c r="FU490">
        <v>10346719</v>
      </c>
      <c r="FV490" t="s">
        <v>398</v>
      </c>
      <c r="FW490" s="11">
        <v>0</v>
      </c>
      <c r="FX490" t="str">
        <f>_xll.SNL.Clients.Office.Excel.Functions.SPG(FU490, "SP_COUNTRY_NAME")</f>
        <v>United Kingdom</v>
      </c>
      <c r="GC490" t="str">
        <f>_xll.SNL.Clients.Office.Excel.Functions.SPG(FZ490, "SP_COUNTRY_NAME")</f>
        <v>#INVALID COMPANY ID</v>
      </c>
      <c r="GH490" t="str">
        <f>_xll.SNL.Clients.Office.Excel.Functions.SPG(GE490, "SP_COUNTRY_NAME")</f>
        <v>#INVALID COMPANY ID</v>
      </c>
      <c r="GM490" t="str">
        <f>_xll.SNL.Clients.Office.Excel.Functions.SPG(GJ490, "SP_COUNTRY_NAME")</f>
        <v>#INVALID COMPANY ID</v>
      </c>
      <c r="GR490" t="str">
        <f>_xll.SNL.Clients.Office.Excel.Functions.SPG(GO490, "SP_COUNTRY_NAME")</f>
        <v>#INVALID COMPANY ID</v>
      </c>
      <c r="GW490" t="str">
        <f>_xll.SNL.Clients.Office.Excel.Functions.SPG(GT490, "SP_COUNTRY_NAME")</f>
        <v>#INVALID COMPANY ID</v>
      </c>
      <c r="HB490" t="str">
        <f>_xll.SNL.Clients.Office.Excel.Functions.SPG(GY490, "SP_COUNTRY_NAME")</f>
        <v>#INVALID COMPANY ID</v>
      </c>
      <c r="HC490" t="s">
        <v>1876</v>
      </c>
      <c r="HD490">
        <v>4118027</v>
      </c>
      <c r="HE490" t="s">
        <v>398</v>
      </c>
      <c r="HF490" s="11">
        <v>0</v>
      </c>
      <c r="HG490" t="str">
        <f>_xll.SNL.Clients.Office.Excel.Functions.SPG(HD490, "SP_COUNTRY_NAME")</f>
        <v>USA</v>
      </c>
      <c r="HL490" t="str">
        <f>_xll.SNL.Clients.Office.Excel.Functions.SPG(HI490, "SP_COUNTRY_NAME")</f>
        <v>#INVALID COMPANY ID</v>
      </c>
      <c r="HQ490" t="str">
        <f>_xll.SNL.Clients.Office.Excel.Functions.SPG(HN490, "SP_COUNTRY_NAME")</f>
        <v>#INVALID COMPANY ID</v>
      </c>
      <c r="HR490" t="s">
        <v>1876</v>
      </c>
      <c r="HS490">
        <v>4118027</v>
      </c>
      <c r="HT490" t="s">
        <v>398</v>
      </c>
      <c r="HU490" s="11">
        <v>0</v>
      </c>
      <c r="HV490" t="str">
        <f>_xll.SNL.Clients.Office.Excel.Functions.SPG(HS490, "SP_COUNTRY_NAME")</f>
        <v>USA</v>
      </c>
      <c r="HW490" t="s">
        <v>620</v>
      </c>
      <c r="HX490">
        <v>10346719</v>
      </c>
      <c r="HY490" t="s">
        <v>398</v>
      </c>
      <c r="HZ490" s="11">
        <v>0</v>
      </c>
      <c r="IA490" t="str">
        <f>_xll.SNL.Clients.Office.Excel.Functions.SPG(HX490, "SP_COUNTRY_NAME")</f>
        <v>United Kingdom</v>
      </c>
      <c r="IF490" t="str">
        <f>_xll.SNL.Clients.Office.Excel.Functions.SPG(IC490, "SP_COUNTRY_NAME")</f>
        <v>#INVALID COMPANY ID</v>
      </c>
      <c r="IK490" t="str">
        <f>_xll.SNL.Clients.Office.Excel.Functions.SPG(IH490, "SP_COUNTRY_NAME")</f>
        <v>#INVALID COMPANY ID</v>
      </c>
      <c r="IP490" t="str">
        <f>_xll.SNL.Clients.Office.Excel.Functions.SPG(IM490, "SP_COUNTRY_NAME")</f>
        <v>#INVALID COMPANY ID</v>
      </c>
      <c r="IU490" t="str">
        <f>_xll.SNL.Clients.Office.Excel.Functions.SPG(IR490, "SP_COUNTRY_NAME")</f>
        <v>#INVALID COMPANY ID</v>
      </c>
      <c r="IZ490" t="str">
        <f>_xll.SNL.Clients.Office.Excel.Functions.SPG(IW490, "SP_COUNTRY_NAME")</f>
        <v>#INVALID COMPANY ID</v>
      </c>
      <c r="JE490" t="str">
        <f>_xll.SNL.Clients.Office.Excel.Functions.SPG(JB490, "SP_COUNTRY_NAME")</f>
        <v>#INVALID COMPANY ID</v>
      </c>
      <c r="JJ490" t="str">
        <f>_xll.SNL.Clients.Office.Excel.Functions.SPG(JG490, "SP_COUNTRY_NAME")</f>
        <v>#INVALID COMPANY ID</v>
      </c>
      <c r="JK490" t="s">
        <v>1596</v>
      </c>
      <c r="JL490">
        <v>4283610</v>
      </c>
      <c r="JM490" t="s">
        <v>398</v>
      </c>
      <c r="JN490" s="11">
        <v>0</v>
      </c>
      <c r="JO490" t="str">
        <f>_xll.SNL.Clients.Office.Excel.Functions.SPG(JL490, "SP_COUNTRY_NAME")</f>
        <v>USA</v>
      </c>
      <c r="JT490" t="str">
        <f>_xll.SNL.Clients.Office.Excel.Functions.SPG(JQ490, "SP_COUNTRY_NAME")</f>
        <v>#INVALID COMPANY ID</v>
      </c>
      <c r="JY490" t="str">
        <f>_xll.SNL.Clients.Office.Excel.Functions.SPG(JV490, "SP_COUNTRY_NAME")</f>
        <v>#INVALID COMPANY ID</v>
      </c>
      <c r="JZ490" t="s">
        <v>1876</v>
      </c>
      <c r="KA490">
        <v>4118027</v>
      </c>
      <c r="KB490" t="s">
        <v>398</v>
      </c>
      <c r="KC490" s="11">
        <v>0</v>
      </c>
      <c r="KD490" t="str">
        <f>_xll.SNL.Clients.Office.Excel.Functions.SPG(KA490, "SP_COUNTRY_NAME")</f>
        <v>USA</v>
      </c>
      <c r="KI490" t="str">
        <f>_xll.SNL.Clients.Office.Excel.Functions.SPG(KF490, "SP_COUNTRY_NAME")</f>
        <v>#INVALID COMPANY ID</v>
      </c>
      <c r="KN490" t="str">
        <f>_xll.SNL.Clients.Office.Excel.Functions.SPG(KK490, "SP_COUNTRY_NAME")</f>
        <v>#INVALID COMPANY ID</v>
      </c>
    </row>
    <row r="491" spans="5:300" x14ac:dyDescent="0.35">
      <c r="E491" t="str">
        <f>_xll.SNL.Clients.Office.Excel.Functions.SPG(B491, "SP_COUNTRY_NAME")</f>
        <v>#INVALID COMPANY ID</v>
      </c>
      <c r="J491" t="str">
        <f>_xll.SNL.Clients.Office.Excel.Functions.SPG(G491, "SP_COUNTRY_NAME")</f>
        <v>#INVALID COMPANY ID</v>
      </c>
      <c r="O491" t="str">
        <f>_xll.SNL.Clients.Office.Excel.Functions.SPG(L491, "SP_COUNTRY_NAME")</f>
        <v>#INVALID COMPANY ID</v>
      </c>
      <c r="P491" t="s">
        <v>1208</v>
      </c>
      <c r="Q491">
        <v>5755714</v>
      </c>
      <c r="R491" t="s">
        <v>398</v>
      </c>
      <c r="S491" s="11">
        <v>0</v>
      </c>
      <c r="T491" t="str">
        <f>_xll.SNL.Clients.Office.Excel.Functions.SPG(Q491, "SP_COUNTRY_NAME")</f>
        <v>Israel</v>
      </c>
      <c r="Y491" t="str">
        <f>_xll.SNL.Clients.Office.Excel.Functions.SPG(V491, "SP_COUNTRY_NAME")</f>
        <v>#INVALID COMPANY ID</v>
      </c>
      <c r="AD491" t="str">
        <f>_xll.SNL.Clients.Office.Excel.Functions.SPG(AA491, "SP_COUNTRY_NAME")</f>
        <v>#INVALID COMPANY ID</v>
      </c>
      <c r="AI491" t="str">
        <f>_xll.SNL.Clients.Office.Excel.Functions.SPG(AF491, "SP_COUNTRY_NAME")</f>
        <v>#INVALID COMPANY ID</v>
      </c>
      <c r="AJ491" t="s">
        <v>1208</v>
      </c>
      <c r="AK491">
        <v>5755714</v>
      </c>
      <c r="AL491" t="s">
        <v>398</v>
      </c>
      <c r="AM491" s="11">
        <v>0</v>
      </c>
      <c r="AN491" t="str">
        <f>_xll.SNL.Clients.Office.Excel.Functions.SPG(AK491, "SP_COUNTRY_NAME")</f>
        <v>Israel</v>
      </c>
      <c r="AS491" t="str">
        <f>_xll.SNL.Clients.Office.Excel.Functions.SPG(AP491, "SP_COUNTRY_NAME")</f>
        <v>#INVALID COMPANY ID</v>
      </c>
      <c r="AX491" t="str">
        <f>_xll.SNL.Clients.Office.Excel.Functions.SPG(AU491, "SP_COUNTRY_NAME")</f>
        <v>#INVALID COMPANY ID</v>
      </c>
      <c r="BC491" t="str">
        <f>_xll.SNL.Clients.Office.Excel.Functions.SPG(AZ491, "SP_COUNTRY_NAME")</f>
        <v>#INVALID COMPANY ID</v>
      </c>
      <c r="BH491" t="str">
        <f>_xll.SNL.Clients.Office.Excel.Functions.SPG(BE491, "SP_COUNTRY_NAME")</f>
        <v>#INVALID COMPANY ID</v>
      </c>
      <c r="BM491" t="str">
        <f>_xll.SNL.Clients.Office.Excel.Functions.SPG(BJ491, "SP_COUNTRY_NAME")</f>
        <v>#INVALID COMPANY ID</v>
      </c>
      <c r="BR491" t="str">
        <f>_xll.SNL.Clients.Office.Excel.Functions.SPG(BO491, "SP_COUNTRY_NAME")</f>
        <v>#INVALID COMPANY ID</v>
      </c>
      <c r="BW491" t="str">
        <f>_xll.SNL.Clients.Office.Excel.Functions.SPG(BT491, "SP_COUNTRY_NAME")</f>
        <v>#INVALID COMPANY ID</v>
      </c>
      <c r="BX491" t="s">
        <v>1877</v>
      </c>
      <c r="BY491">
        <v>106567132</v>
      </c>
      <c r="BZ491" t="s">
        <v>398</v>
      </c>
      <c r="CA491" s="11">
        <v>0</v>
      </c>
      <c r="CB491" t="str">
        <f>_xll.SNL.Clients.Office.Excel.Functions.SPG(BY491, "SP_COUNTRY_NAME")</f>
        <v>USA</v>
      </c>
      <c r="CC491" t="s">
        <v>956</v>
      </c>
      <c r="CD491">
        <v>110879</v>
      </c>
      <c r="CE491" t="s">
        <v>398</v>
      </c>
      <c r="CF491" s="11">
        <v>0</v>
      </c>
      <c r="CG491" t="str">
        <f>_xll.SNL.Clients.Office.Excel.Functions.SPG(CD491, "SP_COUNTRY_NAME")</f>
        <v>USA</v>
      </c>
      <c r="CH491" t="s">
        <v>1877</v>
      </c>
      <c r="CI491">
        <v>106567132</v>
      </c>
      <c r="CJ491" t="s">
        <v>398</v>
      </c>
      <c r="CK491" s="11">
        <v>0</v>
      </c>
      <c r="CL491" t="str">
        <f>_xll.SNL.Clients.Office.Excel.Functions.SPG(CI491, "SP_COUNTRY_NAME")</f>
        <v>USA</v>
      </c>
      <c r="CQ491" t="str">
        <f>_xll.SNL.Clients.Office.Excel.Functions.SPG(CN491, "SP_COUNTRY_NAME")</f>
        <v>#INVALID COMPANY ID</v>
      </c>
      <c r="CV491" t="str">
        <f>_xll.SNL.Clients.Office.Excel.Functions.SPG(CS491, "SP_COUNTRY_NAME")</f>
        <v>#INVALID COMPANY ID</v>
      </c>
      <c r="CW491" t="s">
        <v>1877</v>
      </c>
      <c r="CX491">
        <v>106567132</v>
      </c>
      <c r="CY491" t="s">
        <v>398</v>
      </c>
      <c r="CZ491" s="11">
        <v>0</v>
      </c>
      <c r="DA491" t="str">
        <f>_xll.SNL.Clients.Office.Excel.Functions.SPG(CX491, "SP_COUNTRY_NAME")</f>
        <v>USA</v>
      </c>
      <c r="DF491" t="str">
        <f>_xll.SNL.Clients.Office.Excel.Functions.SPG(DC491, "SP_COUNTRY_NAME")</f>
        <v>#INVALID COMPANY ID</v>
      </c>
      <c r="DK491" t="str">
        <f>_xll.SNL.Clients.Office.Excel.Functions.SPG(DH491, "SP_COUNTRY_NAME")</f>
        <v>#INVALID COMPANY ID</v>
      </c>
      <c r="DP491" t="str">
        <f>_xll.SNL.Clients.Office.Excel.Functions.SPG(DM491, "SP_COUNTRY_NAME")</f>
        <v>#INVALID COMPANY ID</v>
      </c>
      <c r="DU491" t="str">
        <f>_xll.SNL.Clients.Office.Excel.Functions.SPG(DR491, "SP_COUNTRY_NAME")</f>
        <v>#INVALID COMPANY ID</v>
      </c>
      <c r="DZ491" t="str">
        <f>_xll.SNL.Clients.Office.Excel.Functions.SPG(DW491, "SP_COUNTRY_NAME")</f>
        <v>#INVALID COMPANY ID</v>
      </c>
      <c r="EE491" t="str">
        <f>_xll.SNL.Clients.Office.Excel.Functions.SPG(EB491, "SP_COUNTRY_NAME")</f>
        <v>#INVALID COMPANY ID</v>
      </c>
      <c r="EF491" t="s">
        <v>594</v>
      </c>
      <c r="EG491">
        <v>115732953</v>
      </c>
      <c r="EH491" t="s">
        <v>398</v>
      </c>
      <c r="EI491" s="11">
        <v>0</v>
      </c>
      <c r="EJ491" t="str">
        <f>_xll.SNL.Clients.Office.Excel.Functions.SPG(EG491, "SP_COUNTRY_NAME")</f>
        <v>Germany</v>
      </c>
      <c r="EO491" t="str">
        <f>_xll.SNL.Clients.Office.Excel.Functions.SPG(EL491, "SP_COUNTRY_NAME")</f>
        <v>#INVALID COMPANY ID</v>
      </c>
      <c r="ET491" t="str">
        <f>_xll.SNL.Clients.Office.Excel.Functions.SPG(EQ491, "SP_COUNTRY_NAME")</f>
        <v>#INVALID COMPANY ID</v>
      </c>
      <c r="EY491" t="str">
        <f>_xll.SNL.Clients.Office.Excel.Functions.SPG(EV491, "SP_COUNTRY_NAME")</f>
        <v>#INVALID COMPANY ID</v>
      </c>
      <c r="EZ491" t="s">
        <v>956</v>
      </c>
      <c r="FA491">
        <v>110879</v>
      </c>
      <c r="FB491" t="s">
        <v>398</v>
      </c>
      <c r="FC491" s="11">
        <v>0</v>
      </c>
      <c r="FD491" t="str">
        <f>_xll.SNL.Clients.Office.Excel.Functions.SPG(FA491, "SP_COUNTRY_NAME")</f>
        <v>USA</v>
      </c>
      <c r="FE491" t="s">
        <v>956</v>
      </c>
      <c r="FF491">
        <v>110879</v>
      </c>
      <c r="FG491" t="s">
        <v>398</v>
      </c>
      <c r="FH491" s="11">
        <v>0</v>
      </c>
      <c r="FI491" t="str">
        <f>_xll.SNL.Clients.Office.Excel.Functions.SPG(FF491, "SP_COUNTRY_NAME")</f>
        <v>USA</v>
      </c>
      <c r="FJ491" t="s">
        <v>1877</v>
      </c>
      <c r="FK491">
        <v>106567132</v>
      </c>
      <c r="FL491" t="s">
        <v>398</v>
      </c>
      <c r="FM491" s="11">
        <v>0</v>
      </c>
      <c r="FN491" t="str">
        <f>_xll.SNL.Clients.Office.Excel.Functions.SPG(FK491, "SP_COUNTRY_NAME")</f>
        <v>USA</v>
      </c>
      <c r="FS491" t="str">
        <f>_xll.SNL.Clients.Office.Excel.Functions.SPG(FP491, "SP_COUNTRY_NAME")</f>
        <v>#INVALID COMPANY ID</v>
      </c>
      <c r="FT491" t="s">
        <v>594</v>
      </c>
      <c r="FU491">
        <v>115732953</v>
      </c>
      <c r="FV491" t="s">
        <v>398</v>
      </c>
      <c r="FW491" s="11">
        <v>0</v>
      </c>
      <c r="FX491" t="str">
        <f>_xll.SNL.Clients.Office.Excel.Functions.SPG(FU491, "SP_COUNTRY_NAME")</f>
        <v>Germany</v>
      </c>
      <c r="GC491" t="str">
        <f>_xll.SNL.Clients.Office.Excel.Functions.SPG(FZ491, "SP_COUNTRY_NAME")</f>
        <v>#INVALID COMPANY ID</v>
      </c>
      <c r="GH491" t="str">
        <f>_xll.SNL.Clients.Office.Excel.Functions.SPG(GE491, "SP_COUNTRY_NAME")</f>
        <v>#INVALID COMPANY ID</v>
      </c>
      <c r="GM491" t="str">
        <f>_xll.SNL.Clients.Office.Excel.Functions.SPG(GJ491, "SP_COUNTRY_NAME")</f>
        <v>#INVALID COMPANY ID</v>
      </c>
      <c r="GR491" t="str">
        <f>_xll.SNL.Clients.Office.Excel.Functions.SPG(GO491, "SP_COUNTRY_NAME")</f>
        <v>#INVALID COMPANY ID</v>
      </c>
      <c r="GW491" t="str">
        <f>_xll.SNL.Clients.Office.Excel.Functions.SPG(GT491, "SP_COUNTRY_NAME")</f>
        <v>#INVALID COMPANY ID</v>
      </c>
      <c r="HB491" t="str">
        <f>_xll.SNL.Clients.Office.Excel.Functions.SPG(GY491, "SP_COUNTRY_NAME")</f>
        <v>#INVALID COMPANY ID</v>
      </c>
      <c r="HC491" t="s">
        <v>1877</v>
      </c>
      <c r="HD491">
        <v>106567132</v>
      </c>
      <c r="HE491" t="s">
        <v>398</v>
      </c>
      <c r="HF491" s="11">
        <v>0</v>
      </c>
      <c r="HG491" t="str">
        <f>_xll.SNL.Clients.Office.Excel.Functions.SPG(HD491, "SP_COUNTRY_NAME")</f>
        <v>USA</v>
      </c>
      <c r="HL491" t="str">
        <f>_xll.SNL.Clients.Office.Excel.Functions.SPG(HI491, "SP_COUNTRY_NAME")</f>
        <v>#INVALID COMPANY ID</v>
      </c>
      <c r="HQ491" t="str">
        <f>_xll.SNL.Clients.Office.Excel.Functions.SPG(HN491, "SP_COUNTRY_NAME")</f>
        <v>#INVALID COMPANY ID</v>
      </c>
      <c r="HR491" t="s">
        <v>1877</v>
      </c>
      <c r="HS491">
        <v>106567132</v>
      </c>
      <c r="HT491" t="s">
        <v>398</v>
      </c>
      <c r="HU491" s="11">
        <v>0</v>
      </c>
      <c r="HV491" t="str">
        <f>_xll.SNL.Clients.Office.Excel.Functions.SPG(HS491, "SP_COUNTRY_NAME")</f>
        <v>USA</v>
      </c>
      <c r="HW491" t="s">
        <v>594</v>
      </c>
      <c r="HX491">
        <v>115732953</v>
      </c>
      <c r="HY491" t="s">
        <v>398</v>
      </c>
      <c r="HZ491" s="11">
        <v>0</v>
      </c>
      <c r="IA491" t="str">
        <f>_xll.SNL.Clients.Office.Excel.Functions.SPG(HX491, "SP_COUNTRY_NAME")</f>
        <v>Germany</v>
      </c>
      <c r="IF491" t="str">
        <f>_xll.SNL.Clients.Office.Excel.Functions.SPG(IC491, "SP_COUNTRY_NAME")</f>
        <v>#INVALID COMPANY ID</v>
      </c>
      <c r="IK491" t="str">
        <f>_xll.SNL.Clients.Office.Excel.Functions.SPG(IH491, "SP_COUNTRY_NAME")</f>
        <v>#INVALID COMPANY ID</v>
      </c>
      <c r="IP491" t="str">
        <f>_xll.SNL.Clients.Office.Excel.Functions.SPG(IM491, "SP_COUNTRY_NAME")</f>
        <v>#INVALID COMPANY ID</v>
      </c>
      <c r="IU491" t="str">
        <f>_xll.SNL.Clients.Office.Excel.Functions.SPG(IR491, "SP_COUNTRY_NAME")</f>
        <v>#INVALID COMPANY ID</v>
      </c>
      <c r="IZ491" t="str">
        <f>_xll.SNL.Clients.Office.Excel.Functions.SPG(IW491, "SP_COUNTRY_NAME")</f>
        <v>#INVALID COMPANY ID</v>
      </c>
      <c r="JE491" t="str">
        <f>_xll.SNL.Clients.Office.Excel.Functions.SPG(JB491, "SP_COUNTRY_NAME")</f>
        <v>#INVALID COMPANY ID</v>
      </c>
      <c r="JJ491" t="str">
        <f>_xll.SNL.Clients.Office.Excel.Functions.SPG(JG491, "SP_COUNTRY_NAME")</f>
        <v>#INVALID COMPANY ID</v>
      </c>
      <c r="JK491" t="s">
        <v>956</v>
      </c>
      <c r="JL491">
        <v>110879</v>
      </c>
      <c r="JM491" t="s">
        <v>398</v>
      </c>
      <c r="JN491" s="11">
        <v>0</v>
      </c>
      <c r="JO491" t="str">
        <f>_xll.SNL.Clients.Office.Excel.Functions.SPG(JL491, "SP_COUNTRY_NAME")</f>
        <v>USA</v>
      </c>
      <c r="JT491" t="str">
        <f>_xll.SNL.Clients.Office.Excel.Functions.SPG(JQ491, "SP_COUNTRY_NAME")</f>
        <v>#INVALID COMPANY ID</v>
      </c>
      <c r="JY491" t="str">
        <f>_xll.SNL.Clients.Office.Excel.Functions.SPG(JV491, "SP_COUNTRY_NAME")</f>
        <v>#INVALID COMPANY ID</v>
      </c>
      <c r="JZ491" t="s">
        <v>1877</v>
      </c>
      <c r="KA491">
        <v>106567132</v>
      </c>
      <c r="KB491" t="s">
        <v>398</v>
      </c>
      <c r="KC491" s="11">
        <v>0</v>
      </c>
      <c r="KD491" t="str">
        <f>_xll.SNL.Clients.Office.Excel.Functions.SPG(KA491, "SP_COUNTRY_NAME")</f>
        <v>USA</v>
      </c>
      <c r="KI491" t="str">
        <f>_xll.SNL.Clients.Office.Excel.Functions.SPG(KF491, "SP_COUNTRY_NAME")</f>
        <v>#INVALID COMPANY ID</v>
      </c>
      <c r="KN491" t="str">
        <f>_xll.SNL.Clients.Office.Excel.Functions.SPG(KK491, "SP_COUNTRY_NAME")</f>
        <v>#INVALID COMPANY ID</v>
      </c>
    </row>
    <row r="492" spans="5:300" x14ac:dyDescent="0.35">
      <c r="E492" t="str">
        <f>_xll.SNL.Clients.Office.Excel.Functions.SPG(B492, "SP_COUNTRY_NAME")</f>
        <v>#INVALID COMPANY ID</v>
      </c>
      <c r="J492" t="str">
        <f>_xll.SNL.Clients.Office.Excel.Functions.SPG(G492, "SP_COUNTRY_NAME")</f>
        <v>#INVALID COMPANY ID</v>
      </c>
      <c r="O492" t="str">
        <f>_xll.SNL.Clients.Office.Excel.Functions.SPG(L492, "SP_COUNTRY_NAME")</f>
        <v>#INVALID COMPANY ID</v>
      </c>
      <c r="P492" t="s">
        <v>1209</v>
      </c>
      <c r="Q492" t="s">
        <v>348</v>
      </c>
      <c r="R492" t="s">
        <v>406</v>
      </c>
      <c r="S492" s="11">
        <v>0</v>
      </c>
      <c r="T492" t="str">
        <f>_xll.SNL.Clients.Office.Excel.Functions.SPG(Q492, "SP_COUNTRY_NAME")</f>
        <v>China</v>
      </c>
      <c r="Y492" t="str">
        <f>_xll.SNL.Clients.Office.Excel.Functions.SPG(V492, "SP_COUNTRY_NAME")</f>
        <v>#INVALID COMPANY ID</v>
      </c>
      <c r="AD492" t="str">
        <f>_xll.SNL.Clients.Office.Excel.Functions.SPG(AA492, "SP_COUNTRY_NAME")</f>
        <v>#INVALID COMPANY ID</v>
      </c>
      <c r="AI492" t="str">
        <f>_xll.SNL.Clients.Office.Excel.Functions.SPG(AF492, "SP_COUNTRY_NAME")</f>
        <v>#INVALID COMPANY ID</v>
      </c>
      <c r="AJ492" t="s">
        <v>1209</v>
      </c>
      <c r="AK492" t="s">
        <v>348</v>
      </c>
      <c r="AL492" t="s">
        <v>406</v>
      </c>
      <c r="AM492" s="11">
        <v>0</v>
      </c>
      <c r="AN492" t="str">
        <f>_xll.SNL.Clients.Office.Excel.Functions.SPG(AK492, "SP_COUNTRY_NAME")</f>
        <v>China</v>
      </c>
      <c r="AS492" t="str">
        <f>_xll.SNL.Clients.Office.Excel.Functions.SPG(AP492, "SP_COUNTRY_NAME")</f>
        <v>#INVALID COMPANY ID</v>
      </c>
      <c r="AX492" t="str">
        <f>_xll.SNL.Clients.Office.Excel.Functions.SPG(AU492, "SP_COUNTRY_NAME")</f>
        <v>#INVALID COMPANY ID</v>
      </c>
      <c r="BC492" t="str">
        <f>_xll.SNL.Clients.Office.Excel.Functions.SPG(AZ492, "SP_COUNTRY_NAME")</f>
        <v>#INVALID COMPANY ID</v>
      </c>
      <c r="BH492" t="str">
        <f>_xll.SNL.Clients.Office.Excel.Functions.SPG(BE492, "SP_COUNTRY_NAME")</f>
        <v>#INVALID COMPANY ID</v>
      </c>
      <c r="BM492" t="str">
        <f>_xll.SNL.Clients.Office.Excel.Functions.SPG(BJ492, "SP_COUNTRY_NAME")</f>
        <v>#INVALID COMPANY ID</v>
      </c>
      <c r="BR492" t="str">
        <f>_xll.SNL.Clients.Office.Excel.Functions.SPG(BO492, "SP_COUNTRY_NAME")</f>
        <v>#INVALID COMPANY ID</v>
      </c>
      <c r="BW492" t="str">
        <f>_xll.SNL.Clients.Office.Excel.Functions.SPG(BT492, "SP_COUNTRY_NAME")</f>
        <v>#INVALID COMPANY ID</v>
      </c>
      <c r="BX492" t="s">
        <v>1878</v>
      </c>
      <c r="BY492">
        <v>4057385</v>
      </c>
      <c r="BZ492" t="s">
        <v>398</v>
      </c>
      <c r="CA492" s="11">
        <v>0</v>
      </c>
      <c r="CB492" t="str">
        <f>_xll.SNL.Clients.Office.Excel.Functions.SPG(BY492, "SP_COUNTRY_NAME")</f>
        <v>USA</v>
      </c>
      <c r="CC492" t="s">
        <v>1597</v>
      </c>
      <c r="CD492">
        <v>4419277</v>
      </c>
      <c r="CE492" t="s">
        <v>348</v>
      </c>
      <c r="CF492" s="11">
        <v>0</v>
      </c>
      <c r="CG492" t="str">
        <f>_xll.SNL.Clients.Office.Excel.Functions.SPG(CD492, "SP_COUNTRY_NAME")</f>
        <v>USA</v>
      </c>
      <c r="CH492" t="s">
        <v>1878</v>
      </c>
      <c r="CI492">
        <v>4057385</v>
      </c>
      <c r="CJ492" t="s">
        <v>398</v>
      </c>
      <c r="CK492" s="11">
        <v>0</v>
      </c>
      <c r="CL492" t="str">
        <f>_xll.SNL.Clients.Office.Excel.Functions.SPG(CI492, "SP_COUNTRY_NAME")</f>
        <v>USA</v>
      </c>
      <c r="CQ492" t="str">
        <f>_xll.SNL.Clients.Office.Excel.Functions.SPG(CN492, "SP_COUNTRY_NAME")</f>
        <v>#INVALID COMPANY ID</v>
      </c>
      <c r="CV492" t="str">
        <f>_xll.SNL.Clients.Office.Excel.Functions.SPG(CS492, "SP_COUNTRY_NAME")</f>
        <v>#INVALID COMPANY ID</v>
      </c>
      <c r="CW492" t="s">
        <v>1878</v>
      </c>
      <c r="CX492">
        <v>4057385</v>
      </c>
      <c r="CY492" t="s">
        <v>398</v>
      </c>
      <c r="CZ492" s="11">
        <v>0</v>
      </c>
      <c r="DA492" t="str">
        <f>_xll.SNL.Clients.Office.Excel.Functions.SPG(CX492, "SP_COUNTRY_NAME")</f>
        <v>USA</v>
      </c>
      <c r="DF492" t="str">
        <f>_xll.SNL.Clients.Office.Excel.Functions.SPG(DC492, "SP_COUNTRY_NAME")</f>
        <v>#INVALID COMPANY ID</v>
      </c>
      <c r="DK492" t="str">
        <f>_xll.SNL.Clients.Office.Excel.Functions.SPG(DH492, "SP_COUNTRY_NAME")</f>
        <v>#INVALID COMPANY ID</v>
      </c>
      <c r="DP492" t="str">
        <f>_xll.SNL.Clients.Office.Excel.Functions.SPG(DM492, "SP_COUNTRY_NAME")</f>
        <v>#INVALID COMPANY ID</v>
      </c>
      <c r="DU492" t="str">
        <f>_xll.SNL.Clients.Office.Excel.Functions.SPG(DR492, "SP_COUNTRY_NAME")</f>
        <v>#INVALID COMPANY ID</v>
      </c>
      <c r="DZ492" t="str">
        <f>_xll.SNL.Clients.Office.Excel.Functions.SPG(DW492, "SP_COUNTRY_NAME")</f>
        <v>#INVALID COMPANY ID</v>
      </c>
      <c r="EE492" t="str">
        <f>_xll.SNL.Clients.Office.Excel.Functions.SPG(EB492, "SP_COUNTRY_NAME")</f>
        <v>#INVALID COMPANY ID</v>
      </c>
      <c r="EF492" t="s">
        <v>775</v>
      </c>
      <c r="EG492">
        <v>5879182</v>
      </c>
      <c r="EH492" t="s">
        <v>398</v>
      </c>
      <c r="EI492" s="11">
        <v>0</v>
      </c>
      <c r="EJ492" t="str">
        <f>_xll.SNL.Clients.Office.Excel.Functions.SPG(EG492, "SP_COUNTRY_NAME")</f>
        <v>South Africa</v>
      </c>
      <c r="EO492" t="str">
        <f>_xll.SNL.Clients.Office.Excel.Functions.SPG(EL492, "SP_COUNTRY_NAME")</f>
        <v>#INVALID COMPANY ID</v>
      </c>
      <c r="ET492" t="str">
        <f>_xll.SNL.Clients.Office.Excel.Functions.SPG(EQ492, "SP_COUNTRY_NAME")</f>
        <v>#INVALID COMPANY ID</v>
      </c>
      <c r="EY492" t="str">
        <f>_xll.SNL.Clients.Office.Excel.Functions.SPG(EV492, "SP_COUNTRY_NAME")</f>
        <v>#INVALID COMPANY ID</v>
      </c>
      <c r="EZ492" t="s">
        <v>1597</v>
      </c>
      <c r="FA492">
        <v>4419277</v>
      </c>
      <c r="FB492" t="s">
        <v>348</v>
      </c>
      <c r="FC492" s="11">
        <v>0</v>
      </c>
      <c r="FD492" t="str">
        <f>_xll.SNL.Clients.Office.Excel.Functions.SPG(FA492, "SP_COUNTRY_NAME")</f>
        <v>USA</v>
      </c>
      <c r="FE492" t="s">
        <v>1597</v>
      </c>
      <c r="FF492">
        <v>4419277</v>
      </c>
      <c r="FG492" t="s">
        <v>348</v>
      </c>
      <c r="FH492" s="11">
        <v>0</v>
      </c>
      <c r="FI492" t="str">
        <f>_xll.SNL.Clients.Office.Excel.Functions.SPG(FF492, "SP_COUNTRY_NAME")</f>
        <v>USA</v>
      </c>
      <c r="FJ492" t="s">
        <v>1878</v>
      </c>
      <c r="FK492">
        <v>4057385</v>
      </c>
      <c r="FL492" t="s">
        <v>398</v>
      </c>
      <c r="FM492" s="11">
        <v>0</v>
      </c>
      <c r="FN492" t="str">
        <f>_xll.SNL.Clients.Office.Excel.Functions.SPG(FK492, "SP_COUNTRY_NAME")</f>
        <v>USA</v>
      </c>
      <c r="FS492" t="str">
        <f>_xll.SNL.Clients.Office.Excel.Functions.SPG(FP492, "SP_COUNTRY_NAME")</f>
        <v>#INVALID COMPANY ID</v>
      </c>
      <c r="FT492" t="s">
        <v>775</v>
      </c>
      <c r="FU492">
        <v>5879182</v>
      </c>
      <c r="FV492" t="s">
        <v>398</v>
      </c>
      <c r="FW492" s="11">
        <v>0</v>
      </c>
      <c r="FX492" t="str">
        <f>_xll.SNL.Clients.Office.Excel.Functions.SPG(FU492, "SP_COUNTRY_NAME")</f>
        <v>South Africa</v>
      </c>
      <c r="GC492" t="str">
        <f>_xll.SNL.Clients.Office.Excel.Functions.SPG(FZ492, "SP_COUNTRY_NAME")</f>
        <v>#INVALID COMPANY ID</v>
      </c>
      <c r="GH492" t="str">
        <f>_xll.SNL.Clients.Office.Excel.Functions.SPG(GE492, "SP_COUNTRY_NAME")</f>
        <v>#INVALID COMPANY ID</v>
      </c>
      <c r="GM492" t="str">
        <f>_xll.SNL.Clients.Office.Excel.Functions.SPG(GJ492, "SP_COUNTRY_NAME")</f>
        <v>#INVALID COMPANY ID</v>
      </c>
      <c r="GR492" t="str">
        <f>_xll.SNL.Clients.Office.Excel.Functions.SPG(GO492, "SP_COUNTRY_NAME")</f>
        <v>#INVALID COMPANY ID</v>
      </c>
      <c r="GW492" t="str">
        <f>_xll.SNL.Clients.Office.Excel.Functions.SPG(GT492, "SP_COUNTRY_NAME")</f>
        <v>#INVALID COMPANY ID</v>
      </c>
      <c r="HB492" t="str">
        <f>_xll.SNL.Clients.Office.Excel.Functions.SPG(GY492, "SP_COUNTRY_NAME")</f>
        <v>#INVALID COMPANY ID</v>
      </c>
      <c r="HC492" t="s">
        <v>1878</v>
      </c>
      <c r="HD492">
        <v>4057385</v>
      </c>
      <c r="HE492" t="s">
        <v>398</v>
      </c>
      <c r="HF492" s="11">
        <v>0</v>
      </c>
      <c r="HG492" t="str">
        <f>_xll.SNL.Clients.Office.Excel.Functions.SPG(HD492, "SP_COUNTRY_NAME")</f>
        <v>USA</v>
      </c>
      <c r="HL492" t="str">
        <f>_xll.SNL.Clients.Office.Excel.Functions.SPG(HI492, "SP_COUNTRY_NAME")</f>
        <v>#INVALID COMPANY ID</v>
      </c>
      <c r="HQ492" t="str">
        <f>_xll.SNL.Clients.Office.Excel.Functions.SPG(HN492, "SP_COUNTRY_NAME")</f>
        <v>#INVALID COMPANY ID</v>
      </c>
      <c r="HR492" t="s">
        <v>1878</v>
      </c>
      <c r="HS492">
        <v>4057385</v>
      </c>
      <c r="HT492" t="s">
        <v>398</v>
      </c>
      <c r="HU492" s="11">
        <v>0</v>
      </c>
      <c r="HV492" t="str">
        <f>_xll.SNL.Clients.Office.Excel.Functions.SPG(HS492, "SP_COUNTRY_NAME")</f>
        <v>USA</v>
      </c>
      <c r="HW492" t="s">
        <v>775</v>
      </c>
      <c r="HX492">
        <v>5879182</v>
      </c>
      <c r="HY492" t="s">
        <v>398</v>
      </c>
      <c r="HZ492" s="11">
        <v>0</v>
      </c>
      <c r="IA492" t="str">
        <f>_xll.SNL.Clients.Office.Excel.Functions.SPG(HX492, "SP_COUNTRY_NAME")</f>
        <v>South Africa</v>
      </c>
      <c r="IF492" t="str">
        <f>_xll.SNL.Clients.Office.Excel.Functions.SPG(IC492, "SP_COUNTRY_NAME")</f>
        <v>#INVALID COMPANY ID</v>
      </c>
      <c r="IK492" t="str">
        <f>_xll.SNL.Clients.Office.Excel.Functions.SPG(IH492, "SP_COUNTRY_NAME")</f>
        <v>#INVALID COMPANY ID</v>
      </c>
      <c r="IP492" t="str">
        <f>_xll.SNL.Clients.Office.Excel.Functions.SPG(IM492, "SP_COUNTRY_NAME")</f>
        <v>#INVALID COMPANY ID</v>
      </c>
      <c r="IU492" t="str">
        <f>_xll.SNL.Clients.Office.Excel.Functions.SPG(IR492, "SP_COUNTRY_NAME")</f>
        <v>#INVALID COMPANY ID</v>
      </c>
      <c r="IZ492" t="str">
        <f>_xll.SNL.Clients.Office.Excel.Functions.SPG(IW492, "SP_COUNTRY_NAME")</f>
        <v>#INVALID COMPANY ID</v>
      </c>
      <c r="JE492" t="str">
        <f>_xll.SNL.Clients.Office.Excel.Functions.SPG(JB492, "SP_COUNTRY_NAME")</f>
        <v>#INVALID COMPANY ID</v>
      </c>
      <c r="JJ492" t="str">
        <f>_xll.SNL.Clients.Office.Excel.Functions.SPG(JG492, "SP_COUNTRY_NAME")</f>
        <v>#INVALID COMPANY ID</v>
      </c>
      <c r="JK492" t="s">
        <v>1597</v>
      </c>
      <c r="JL492">
        <v>4419277</v>
      </c>
      <c r="JM492" t="s">
        <v>348</v>
      </c>
      <c r="JN492" s="11">
        <v>0</v>
      </c>
      <c r="JO492" t="str">
        <f>_xll.SNL.Clients.Office.Excel.Functions.SPG(JL492, "SP_COUNTRY_NAME")</f>
        <v>USA</v>
      </c>
      <c r="JT492" t="str">
        <f>_xll.SNL.Clients.Office.Excel.Functions.SPG(JQ492, "SP_COUNTRY_NAME")</f>
        <v>#INVALID COMPANY ID</v>
      </c>
      <c r="JY492" t="str">
        <f>_xll.SNL.Clients.Office.Excel.Functions.SPG(JV492, "SP_COUNTRY_NAME")</f>
        <v>#INVALID COMPANY ID</v>
      </c>
      <c r="JZ492" t="s">
        <v>1878</v>
      </c>
      <c r="KA492">
        <v>4057385</v>
      </c>
      <c r="KB492" t="s">
        <v>398</v>
      </c>
      <c r="KC492" s="11">
        <v>0</v>
      </c>
      <c r="KD492" t="str">
        <f>_xll.SNL.Clients.Office.Excel.Functions.SPG(KA492, "SP_COUNTRY_NAME")</f>
        <v>USA</v>
      </c>
      <c r="KI492" t="str">
        <f>_xll.SNL.Clients.Office.Excel.Functions.SPG(KF492, "SP_COUNTRY_NAME")</f>
        <v>#INVALID COMPANY ID</v>
      </c>
      <c r="KN492" t="str">
        <f>_xll.SNL.Clients.Office.Excel.Functions.SPG(KK492, "SP_COUNTRY_NAME")</f>
        <v>#INVALID COMPANY ID</v>
      </c>
    </row>
    <row r="493" spans="5:300" x14ac:dyDescent="0.35">
      <c r="E493" t="str">
        <f>_xll.SNL.Clients.Office.Excel.Functions.SPG(B493, "SP_COUNTRY_NAME")</f>
        <v>#INVALID COMPANY ID</v>
      </c>
      <c r="J493" t="str">
        <f>_xll.SNL.Clients.Office.Excel.Functions.SPG(G493, "SP_COUNTRY_NAME")</f>
        <v>#INVALID COMPANY ID</v>
      </c>
      <c r="O493" t="str">
        <f>_xll.SNL.Clients.Office.Excel.Functions.SPG(L493, "SP_COUNTRY_NAME")</f>
        <v>#INVALID COMPANY ID</v>
      </c>
      <c r="P493" t="s">
        <v>915</v>
      </c>
      <c r="Q493">
        <v>4140083</v>
      </c>
      <c r="R493" t="s">
        <v>398</v>
      </c>
      <c r="S493" s="11">
        <v>0</v>
      </c>
      <c r="T493" t="str">
        <f>_xll.SNL.Clients.Office.Excel.Functions.SPG(Q493, "SP_COUNTRY_NAME")</f>
        <v>Germany</v>
      </c>
      <c r="Y493" t="str">
        <f>_xll.SNL.Clients.Office.Excel.Functions.SPG(V493, "SP_COUNTRY_NAME")</f>
        <v>#INVALID COMPANY ID</v>
      </c>
      <c r="AD493" t="str">
        <f>_xll.SNL.Clients.Office.Excel.Functions.SPG(AA493, "SP_COUNTRY_NAME")</f>
        <v>#INVALID COMPANY ID</v>
      </c>
      <c r="AI493" t="str">
        <f>_xll.SNL.Clients.Office.Excel.Functions.SPG(AF493, "SP_COUNTRY_NAME")</f>
        <v>#INVALID COMPANY ID</v>
      </c>
      <c r="AJ493" t="s">
        <v>915</v>
      </c>
      <c r="AK493">
        <v>4140083</v>
      </c>
      <c r="AL493" t="s">
        <v>398</v>
      </c>
      <c r="AM493" s="11">
        <v>0</v>
      </c>
      <c r="AN493" t="str">
        <f>_xll.SNL.Clients.Office.Excel.Functions.SPG(AK493, "SP_COUNTRY_NAME")</f>
        <v>Germany</v>
      </c>
      <c r="AS493" t="str">
        <f>_xll.SNL.Clients.Office.Excel.Functions.SPG(AP493, "SP_COUNTRY_NAME")</f>
        <v>#INVALID COMPANY ID</v>
      </c>
      <c r="AX493" t="str">
        <f>_xll.SNL.Clients.Office.Excel.Functions.SPG(AU493, "SP_COUNTRY_NAME")</f>
        <v>#INVALID COMPANY ID</v>
      </c>
      <c r="BC493" t="str">
        <f>_xll.SNL.Clients.Office.Excel.Functions.SPG(AZ493, "SP_COUNTRY_NAME")</f>
        <v>#INVALID COMPANY ID</v>
      </c>
      <c r="BH493" t="str">
        <f>_xll.SNL.Clients.Office.Excel.Functions.SPG(BE493, "SP_COUNTRY_NAME")</f>
        <v>#INVALID COMPANY ID</v>
      </c>
      <c r="BM493" t="str">
        <f>_xll.SNL.Clients.Office.Excel.Functions.SPG(BJ493, "SP_COUNTRY_NAME")</f>
        <v>#INVALID COMPANY ID</v>
      </c>
      <c r="BR493" t="str">
        <f>_xll.SNL.Clients.Office.Excel.Functions.SPG(BO493, "SP_COUNTRY_NAME")</f>
        <v>#INVALID COMPANY ID</v>
      </c>
      <c r="BW493" t="str">
        <f>_xll.SNL.Clients.Office.Excel.Functions.SPG(BT493, "SP_COUNTRY_NAME")</f>
        <v>#INVALID COMPANY ID</v>
      </c>
      <c r="BX493" t="s">
        <v>1879</v>
      </c>
      <c r="BY493">
        <v>4205024</v>
      </c>
      <c r="BZ493" t="s">
        <v>398</v>
      </c>
      <c r="CA493" s="11">
        <v>0</v>
      </c>
      <c r="CB493" t="str">
        <f>_xll.SNL.Clients.Office.Excel.Functions.SPG(BY493, "SP_COUNTRY_NAME")</f>
        <v>USA</v>
      </c>
      <c r="CC493" t="s">
        <v>1598</v>
      </c>
      <c r="CD493">
        <v>4546465</v>
      </c>
      <c r="CE493" t="s">
        <v>398</v>
      </c>
      <c r="CF493" s="11">
        <v>0</v>
      </c>
      <c r="CG493" t="str">
        <f>_xll.SNL.Clients.Office.Excel.Functions.SPG(CD493, "SP_COUNTRY_NAME")</f>
        <v>Germany</v>
      </c>
      <c r="CH493" t="s">
        <v>1879</v>
      </c>
      <c r="CI493">
        <v>4205024</v>
      </c>
      <c r="CJ493" t="s">
        <v>398</v>
      </c>
      <c r="CK493" s="11">
        <v>0</v>
      </c>
      <c r="CL493" t="str">
        <f>_xll.SNL.Clients.Office.Excel.Functions.SPG(CI493, "SP_COUNTRY_NAME")</f>
        <v>USA</v>
      </c>
      <c r="CQ493" t="str">
        <f>_xll.SNL.Clients.Office.Excel.Functions.SPG(CN493, "SP_COUNTRY_NAME")</f>
        <v>#INVALID COMPANY ID</v>
      </c>
      <c r="CV493" t="str">
        <f>_xll.SNL.Clients.Office.Excel.Functions.SPG(CS493, "SP_COUNTRY_NAME")</f>
        <v>#INVALID COMPANY ID</v>
      </c>
      <c r="CW493" t="s">
        <v>1879</v>
      </c>
      <c r="CX493">
        <v>4205024</v>
      </c>
      <c r="CY493" t="s">
        <v>398</v>
      </c>
      <c r="CZ493" s="11">
        <v>0</v>
      </c>
      <c r="DA493" t="str">
        <f>_xll.SNL.Clients.Office.Excel.Functions.SPG(CX493, "SP_COUNTRY_NAME")</f>
        <v>USA</v>
      </c>
      <c r="DF493" t="str">
        <f>_xll.SNL.Clients.Office.Excel.Functions.SPG(DC493, "SP_COUNTRY_NAME")</f>
        <v>#INVALID COMPANY ID</v>
      </c>
      <c r="DK493" t="str">
        <f>_xll.SNL.Clients.Office.Excel.Functions.SPG(DH493, "SP_COUNTRY_NAME")</f>
        <v>#INVALID COMPANY ID</v>
      </c>
      <c r="DP493" t="str">
        <f>_xll.SNL.Clients.Office.Excel.Functions.SPG(DM493, "SP_COUNTRY_NAME")</f>
        <v>#INVALID COMPANY ID</v>
      </c>
      <c r="DU493" t="str">
        <f>_xll.SNL.Clients.Office.Excel.Functions.SPG(DR493, "SP_COUNTRY_NAME")</f>
        <v>#INVALID COMPANY ID</v>
      </c>
      <c r="DZ493" t="str">
        <f>_xll.SNL.Clients.Office.Excel.Functions.SPG(DW493, "SP_COUNTRY_NAME")</f>
        <v>#INVALID COMPANY ID</v>
      </c>
      <c r="EE493" t="str">
        <f>_xll.SNL.Clients.Office.Excel.Functions.SPG(EB493, "SP_COUNTRY_NAME")</f>
        <v>#INVALID COMPANY ID</v>
      </c>
      <c r="EF493" t="s">
        <v>788</v>
      </c>
      <c r="EG493">
        <v>115685602</v>
      </c>
      <c r="EH493" t="s">
        <v>403</v>
      </c>
      <c r="EI493" s="11">
        <v>0</v>
      </c>
      <c r="EJ493" t="str">
        <f>_xll.SNL.Clients.Office.Excel.Functions.SPG(EG493, "SP_COUNTRY_NAME")</f>
        <v>South Africa</v>
      </c>
      <c r="EO493" t="str">
        <f>_xll.SNL.Clients.Office.Excel.Functions.SPG(EL493, "SP_COUNTRY_NAME")</f>
        <v>#INVALID COMPANY ID</v>
      </c>
      <c r="ET493" t="str">
        <f>_xll.SNL.Clients.Office.Excel.Functions.SPG(EQ493, "SP_COUNTRY_NAME")</f>
        <v>#INVALID COMPANY ID</v>
      </c>
      <c r="EY493" t="str">
        <f>_xll.SNL.Clients.Office.Excel.Functions.SPG(EV493, "SP_COUNTRY_NAME")</f>
        <v>#INVALID COMPANY ID</v>
      </c>
      <c r="EZ493" t="s">
        <v>1598</v>
      </c>
      <c r="FA493">
        <v>4546465</v>
      </c>
      <c r="FB493" t="s">
        <v>398</v>
      </c>
      <c r="FC493" s="11">
        <v>0</v>
      </c>
      <c r="FD493" t="str">
        <f>_xll.SNL.Clients.Office.Excel.Functions.SPG(FA493, "SP_COUNTRY_NAME")</f>
        <v>Germany</v>
      </c>
      <c r="FE493" t="s">
        <v>1598</v>
      </c>
      <c r="FF493">
        <v>4546465</v>
      </c>
      <c r="FG493" t="s">
        <v>398</v>
      </c>
      <c r="FH493" s="11">
        <v>0</v>
      </c>
      <c r="FI493" t="str">
        <f>_xll.SNL.Clients.Office.Excel.Functions.SPG(FF493, "SP_COUNTRY_NAME")</f>
        <v>Germany</v>
      </c>
      <c r="FJ493" t="s">
        <v>1879</v>
      </c>
      <c r="FK493">
        <v>4205024</v>
      </c>
      <c r="FL493" t="s">
        <v>398</v>
      </c>
      <c r="FM493" s="11">
        <v>0</v>
      </c>
      <c r="FN493" t="str">
        <f>_xll.SNL.Clients.Office.Excel.Functions.SPG(FK493, "SP_COUNTRY_NAME")</f>
        <v>USA</v>
      </c>
      <c r="FS493" t="str">
        <f>_xll.SNL.Clients.Office.Excel.Functions.SPG(FP493, "SP_COUNTRY_NAME")</f>
        <v>#INVALID COMPANY ID</v>
      </c>
      <c r="FT493" t="s">
        <v>788</v>
      </c>
      <c r="FU493">
        <v>115685602</v>
      </c>
      <c r="FV493" t="s">
        <v>403</v>
      </c>
      <c r="FW493" s="11">
        <v>0</v>
      </c>
      <c r="FX493" t="str">
        <f>_xll.SNL.Clients.Office.Excel.Functions.SPG(FU493, "SP_COUNTRY_NAME")</f>
        <v>South Africa</v>
      </c>
      <c r="GC493" t="str">
        <f>_xll.SNL.Clients.Office.Excel.Functions.SPG(FZ493, "SP_COUNTRY_NAME")</f>
        <v>#INVALID COMPANY ID</v>
      </c>
      <c r="GH493" t="str">
        <f>_xll.SNL.Clients.Office.Excel.Functions.SPG(GE493, "SP_COUNTRY_NAME")</f>
        <v>#INVALID COMPANY ID</v>
      </c>
      <c r="GM493" t="str">
        <f>_xll.SNL.Clients.Office.Excel.Functions.SPG(GJ493, "SP_COUNTRY_NAME")</f>
        <v>#INVALID COMPANY ID</v>
      </c>
      <c r="GR493" t="str">
        <f>_xll.SNL.Clients.Office.Excel.Functions.SPG(GO493, "SP_COUNTRY_NAME")</f>
        <v>#INVALID COMPANY ID</v>
      </c>
      <c r="GW493" t="str">
        <f>_xll.SNL.Clients.Office.Excel.Functions.SPG(GT493, "SP_COUNTRY_NAME")</f>
        <v>#INVALID COMPANY ID</v>
      </c>
      <c r="HB493" t="str">
        <f>_xll.SNL.Clients.Office.Excel.Functions.SPG(GY493, "SP_COUNTRY_NAME")</f>
        <v>#INVALID COMPANY ID</v>
      </c>
      <c r="HC493" t="s">
        <v>1879</v>
      </c>
      <c r="HD493">
        <v>4205024</v>
      </c>
      <c r="HE493" t="s">
        <v>398</v>
      </c>
      <c r="HF493" s="11">
        <v>0</v>
      </c>
      <c r="HG493" t="str">
        <f>_xll.SNL.Clients.Office.Excel.Functions.SPG(HD493, "SP_COUNTRY_NAME")</f>
        <v>USA</v>
      </c>
      <c r="HL493" t="str">
        <f>_xll.SNL.Clients.Office.Excel.Functions.SPG(HI493, "SP_COUNTRY_NAME")</f>
        <v>#INVALID COMPANY ID</v>
      </c>
      <c r="HQ493" t="str">
        <f>_xll.SNL.Clients.Office.Excel.Functions.SPG(HN493, "SP_COUNTRY_NAME")</f>
        <v>#INVALID COMPANY ID</v>
      </c>
      <c r="HR493" t="s">
        <v>1879</v>
      </c>
      <c r="HS493">
        <v>4205024</v>
      </c>
      <c r="HT493" t="s">
        <v>398</v>
      </c>
      <c r="HU493" s="11">
        <v>0</v>
      </c>
      <c r="HV493" t="str">
        <f>_xll.SNL.Clients.Office.Excel.Functions.SPG(HS493, "SP_COUNTRY_NAME")</f>
        <v>USA</v>
      </c>
      <c r="HW493" t="s">
        <v>788</v>
      </c>
      <c r="HX493">
        <v>115685602</v>
      </c>
      <c r="HY493" t="s">
        <v>403</v>
      </c>
      <c r="HZ493" s="11">
        <v>0</v>
      </c>
      <c r="IA493" t="str">
        <f>_xll.SNL.Clients.Office.Excel.Functions.SPG(HX493, "SP_COUNTRY_NAME")</f>
        <v>South Africa</v>
      </c>
      <c r="IF493" t="str">
        <f>_xll.SNL.Clients.Office.Excel.Functions.SPG(IC493, "SP_COUNTRY_NAME")</f>
        <v>#INVALID COMPANY ID</v>
      </c>
      <c r="IK493" t="str">
        <f>_xll.SNL.Clients.Office.Excel.Functions.SPG(IH493, "SP_COUNTRY_NAME")</f>
        <v>#INVALID COMPANY ID</v>
      </c>
      <c r="IP493" t="str">
        <f>_xll.SNL.Clients.Office.Excel.Functions.SPG(IM493, "SP_COUNTRY_NAME")</f>
        <v>#INVALID COMPANY ID</v>
      </c>
      <c r="IU493" t="str">
        <f>_xll.SNL.Clients.Office.Excel.Functions.SPG(IR493, "SP_COUNTRY_NAME")</f>
        <v>#INVALID COMPANY ID</v>
      </c>
      <c r="IZ493" t="str">
        <f>_xll.SNL.Clients.Office.Excel.Functions.SPG(IW493, "SP_COUNTRY_NAME")</f>
        <v>#INVALID COMPANY ID</v>
      </c>
      <c r="JE493" t="str">
        <f>_xll.SNL.Clients.Office.Excel.Functions.SPG(JB493, "SP_COUNTRY_NAME")</f>
        <v>#INVALID COMPANY ID</v>
      </c>
      <c r="JJ493" t="str">
        <f>_xll.SNL.Clients.Office.Excel.Functions.SPG(JG493, "SP_COUNTRY_NAME")</f>
        <v>#INVALID COMPANY ID</v>
      </c>
      <c r="JK493" t="s">
        <v>1598</v>
      </c>
      <c r="JL493">
        <v>4546465</v>
      </c>
      <c r="JM493" t="s">
        <v>398</v>
      </c>
      <c r="JN493" s="11">
        <v>0</v>
      </c>
      <c r="JO493" t="str">
        <f>_xll.SNL.Clients.Office.Excel.Functions.SPG(JL493, "SP_COUNTRY_NAME")</f>
        <v>Germany</v>
      </c>
      <c r="JT493" t="str">
        <f>_xll.SNL.Clients.Office.Excel.Functions.SPG(JQ493, "SP_COUNTRY_NAME")</f>
        <v>#INVALID COMPANY ID</v>
      </c>
      <c r="JY493" t="str">
        <f>_xll.SNL.Clients.Office.Excel.Functions.SPG(JV493, "SP_COUNTRY_NAME")</f>
        <v>#INVALID COMPANY ID</v>
      </c>
      <c r="JZ493" t="s">
        <v>1879</v>
      </c>
      <c r="KA493">
        <v>4205024</v>
      </c>
      <c r="KB493" t="s">
        <v>398</v>
      </c>
      <c r="KC493" s="11">
        <v>0</v>
      </c>
      <c r="KD493" t="str">
        <f>_xll.SNL.Clients.Office.Excel.Functions.SPG(KA493, "SP_COUNTRY_NAME")</f>
        <v>USA</v>
      </c>
      <c r="KI493" t="str">
        <f>_xll.SNL.Clients.Office.Excel.Functions.SPG(KF493, "SP_COUNTRY_NAME")</f>
        <v>#INVALID COMPANY ID</v>
      </c>
      <c r="KN493" t="str">
        <f>_xll.SNL.Clients.Office.Excel.Functions.SPG(KK493, "SP_COUNTRY_NAME")</f>
        <v>#INVALID COMPANY ID</v>
      </c>
    </row>
    <row r="494" spans="5:300" x14ac:dyDescent="0.35">
      <c r="E494" t="str">
        <f>_xll.SNL.Clients.Office.Excel.Functions.SPG(B494, "SP_COUNTRY_NAME")</f>
        <v>#INVALID COMPANY ID</v>
      </c>
      <c r="J494" t="str">
        <f>_xll.SNL.Clients.Office.Excel.Functions.SPG(G494, "SP_COUNTRY_NAME")</f>
        <v>#INVALID COMPANY ID</v>
      </c>
      <c r="O494" t="str">
        <f>_xll.SNL.Clients.Office.Excel.Functions.SPG(L494, "SP_COUNTRY_NAME")</f>
        <v>#INVALID COMPANY ID</v>
      </c>
      <c r="P494" t="s">
        <v>913</v>
      </c>
      <c r="Q494">
        <v>4118152</v>
      </c>
      <c r="R494" t="s">
        <v>398</v>
      </c>
      <c r="S494" s="11">
        <v>0</v>
      </c>
      <c r="T494" t="str">
        <f>_xll.SNL.Clients.Office.Excel.Functions.SPG(Q494, "SP_COUNTRY_NAME")</f>
        <v>USA</v>
      </c>
      <c r="Y494" t="str">
        <f>_xll.SNL.Clients.Office.Excel.Functions.SPG(V494, "SP_COUNTRY_NAME")</f>
        <v>#INVALID COMPANY ID</v>
      </c>
      <c r="AD494" t="str">
        <f>_xll.SNL.Clients.Office.Excel.Functions.SPG(AA494, "SP_COUNTRY_NAME")</f>
        <v>#INVALID COMPANY ID</v>
      </c>
      <c r="AI494" t="str">
        <f>_xll.SNL.Clients.Office.Excel.Functions.SPG(AF494, "SP_COUNTRY_NAME")</f>
        <v>#INVALID COMPANY ID</v>
      </c>
      <c r="AJ494" t="s">
        <v>913</v>
      </c>
      <c r="AK494">
        <v>4118152</v>
      </c>
      <c r="AL494" t="s">
        <v>398</v>
      </c>
      <c r="AM494" s="11">
        <v>0</v>
      </c>
      <c r="AN494" t="str">
        <f>_xll.SNL.Clients.Office.Excel.Functions.SPG(AK494, "SP_COUNTRY_NAME")</f>
        <v>USA</v>
      </c>
      <c r="AS494" t="str">
        <f>_xll.SNL.Clients.Office.Excel.Functions.SPG(AP494, "SP_COUNTRY_NAME")</f>
        <v>#INVALID COMPANY ID</v>
      </c>
      <c r="AX494" t="str">
        <f>_xll.SNL.Clients.Office.Excel.Functions.SPG(AU494, "SP_COUNTRY_NAME")</f>
        <v>#INVALID COMPANY ID</v>
      </c>
      <c r="BC494" t="str">
        <f>_xll.SNL.Clients.Office.Excel.Functions.SPG(AZ494, "SP_COUNTRY_NAME")</f>
        <v>#INVALID COMPANY ID</v>
      </c>
      <c r="BH494" t="str">
        <f>_xll.SNL.Clients.Office.Excel.Functions.SPG(BE494, "SP_COUNTRY_NAME")</f>
        <v>#INVALID COMPANY ID</v>
      </c>
      <c r="BM494" t="str">
        <f>_xll.SNL.Clients.Office.Excel.Functions.SPG(BJ494, "SP_COUNTRY_NAME")</f>
        <v>#INVALID COMPANY ID</v>
      </c>
      <c r="BR494" t="str">
        <f>_xll.SNL.Clients.Office.Excel.Functions.SPG(BO494, "SP_COUNTRY_NAME")</f>
        <v>#INVALID COMPANY ID</v>
      </c>
      <c r="BW494" t="str">
        <f>_xll.SNL.Clients.Office.Excel.Functions.SPG(BT494, "SP_COUNTRY_NAME")</f>
        <v>#INVALID COMPANY ID</v>
      </c>
      <c r="BX494" t="s">
        <v>533</v>
      </c>
      <c r="BY494">
        <v>4118373</v>
      </c>
      <c r="BZ494" t="s">
        <v>398</v>
      </c>
      <c r="CA494" s="11">
        <v>0</v>
      </c>
      <c r="CB494" t="str">
        <f>_xll.SNL.Clients.Office.Excel.Functions.SPG(BY494, "SP_COUNTRY_NAME")</f>
        <v>USA</v>
      </c>
      <c r="CC494" t="s">
        <v>1599</v>
      </c>
      <c r="CD494">
        <v>4073155</v>
      </c>
      <c r="CE494" t="s">
        <v>398</v>
      </c>
      <c r="CF494" s="11">
        <v>0</v>
      </c>
      <c r="CG494" t="str">
        <f>_xll.SNL.Clients.Office.Excel.Functions.SPG(CD494, "SP_COUNTRY_NAME")</f>
        <v>USA</v>
      </c>
      <c r="CH494" t="s">
        <v>533</v>
      </c>
      <c r="CI494">
        <v>4118373</v>
      </c>
      <c r="CJ494" t="s">
        <v>398</v>
      </c>
      <c r="CK494" s="11">
        <v>0</v>
      </c>
      <c r="CL494" t="str">
        <f>_xll.SNL.Clients.Office.Excel.Functions.SPG(CI494, "SP_COUNTRY_NAME")</f>
        <v>USA</v>
      </c>
      <c r="CQ494" t="str">
        <f>_xll.SNL.Clients.Office.Excel.Functions.SPG(CN494, "SP_COUNTRY_NAME")</f>
        <v>#INVALID COMPANY ID</v>
      </c>
      <c r="CV494" t="str">
        <f>_xll.SNL.Clients.Office.Excel.Functions.SPG(CS494, "SP_COUNTRY_NAME")</f>
        <v>#INVALID COMPANY ID</v>
      </c>
      <c r="CW494" t="s">
        <v>533</v>
      </c>
      <c r="CX494">
        <v>4118373</v>
      </c>
      <c r="CY494" t="s">
        <v>398</v>
      </c>
      <c r="CZ494" s="11">
        <v>0</v>
      </c>
      <c r="DA494" t="str">
        <f>_xll.SNL.Clients.Office.Excel.Functions.SPG(CX494, "SP_COUNTRY_NAME")</f>
        <v>USA</v>
      </c>
      <c r="DF494" t="str">
        <f>_xll.SNL.Clients.Office.Excel.Functions.SPG(DC494, "SP_COUNTRY_NAME")</f>
        <v>#INVALID COMPANY ID</v>
      </c>
      <c r="DK494" t="str">
        <f>_xll.SNL.Clients.Office.Excel.Functions.SPG(DH494, "SP_COUNTRY_NAME")</f>
        <v>#INVALID COMPANY ID</v>
      </c>
      <c r="DP494" t="str">
        <f>_xll.SNL.Clients.Office.Excel.Functions.SPG(DM494, "SP_COUNTRY_NAME")</f>
        <v>#INVALID COMPANY ID</v>
      </c>
      <c r="DU494" t="str">
        <f>_xll.SNL.Clients.Office.Excel.Functions.SPG(DR494, "SP_COUNTRY_NAME")</f>
        <v>#INVALID COMPANY ID</v>
      </c>
      <c r="DZ494" t="str">
        <f>_xll.SNL.Clients.Office.Excel.Functions.SPG(DW494, "SP_COUNTRY_NAME")</f>
        <v>#INVALID COMPANY ID</v>
      </c>
      <c r="EE494" t="str">
        <f>_xll.SNL.Clients.Office.Excel.Functions.SPG(EB494, "SP_COUNTRY_NAME")</f>
        <v>#INVALID COMPANY ID</v>
      </c>
      <c r="EF494" t="s">
        <v>613</v>
      </c>
      <c r="EG494">
        <v>19350037</v>
      </c>
      <c r="EH494" t="s">
        <v>398</v>
      </c>
      <c r="EI494" s="11">
        <v>0</v>
      </c>
      <c r="EJ494" t="str">
        <f>_xll.SNL.Clients.Office.Excel.Functions.SPG(EG494, "SP_COUNTRY_NAME")</f>
        <v>United Kingdom</v>
      </c>
      <c r="EO494" t="str">
        <f>_xll.SNL.Clients.Office.Excel.Functions.SPG(EL494, "SP_COUNTRY_NAME")</f>
        <v>#INVALID COMPANY ID</v>
      </c>
      <c r="ET494" t="str">
        <f>_xll.SNL.Clients.Office.Excel.Functions.SPG(EQ494, "SP_COUNTRY_NAME")</f>
        <v>#INVALID COMPANY ID</v>
      </c>
      <c r="EY494" t="str">
        <f>_xll.SNL.Clients.Office.Excel.Functions.SPG(EV494, "SP_COUNTRY_NAME")</f>
        <v>#INVALID COMPANY ID</v>
      </c>
      <c r="EZ494" t="s">
        <v>1599</v>
      </c>
      <c r="FA494">
        <v>4073155</v>
      </c>
      <c r="FB494" t="s">
        <v>398</v>
      </c>
      <c r="FC494" s="11">
        <v>0</v>
      </c>
      <c r="FD494" t="str">
        <f>_xll.SNL.Clients.Office.Excel.Functions.SPG(FA494, "SP_COUNTRY_NAME")</f>
        <v>USA</v>
      </c>
      <c r="FE494" t="s">
        <v>1599</v>
      </c>
      <c r="FF494">
        <v>4073155</v>
      </c>
      <c r="FG494" t="s">
        <v>398</v>
      </c>
      <c r="FH494" s="11">
        <v>0</v>
      </c>
      <c r="FI494" t="str">
        <f>_xll.SNL.Clients.Office.Excel.Functions.SPG(FF494, "SP_COUNTRY_NAME")</f>
        <v>USA</v>
      </c>
      <c r="FJ494" t="s">
        <v>533</v>
      </c>
      <c r="FK494">
        <v>4118373</v>
      </c>
      <c r="FL494" t="s">
        <v>398</v>
      </c>
      <c r="FM494" s="11">
        <v>0</v>
      </c>
      <c r="FN494" t="str">
        <f>_xll.SNL.Clients.Office.Excel.Functions.SPG(FK494, "SP_COUNTRY_NAME")</f>
        <v>USA</v>
      </c>
      <c r="FS494" t="str">
        <f>_xll.SNL.Clients.Office.Excel.Functions.SPG(FP494, "SP_COUNTRY_NAME")</f>
        <v>#INVALID COMPANY ID</v>
      </c>
      <c r="FT494" t="s">
        <v>613</v>
      </c>
      <c r="FU494">
        <v>19350037</v>
      </c>
      <c r="FV494" t="s">
        <v>398</v>
      </c>
      <c r="FW494" s="11">
        <v>0</v>
      </c>
      <c r="FX494" t="str">
        <f>_xll.SNL.Clients.Office.Excel.Functions.SPG(FU494, "SP_COUNTRY_NAME")</f>
        <v>United Kingdom</v>
      </c>
      <c r="GC494" t="str">
        <f>_xll.SNL.Clients.Office.Excel.Functions.SPG(FZ494, "SP_COUNTRY_NAME")</f>
        <v>#INVALID COMPANY ID</v>
      </c>
      <c r="GH494" t="str">
        <f>_xll.SNL.Clients.Office.Excel.Functions.SPG(GE494, "SP_COUNTRY_NAME")</f>
        <v>#INVALID COMPANY ID</v>
      </c>
      <c r="GM494" t="str">
        <f>_xll.SNL.Clients.Office.Excel.Functions.SPG(GJ494, "SP_COUNTRY_NAME")</f>
        <v>#INVALID COMPANY ID</v>
      </c>
      <c r="GR494" t="str">
        <f>_xll.SNL.Clients.Office.Excel.Functions.SPG(GO494, "SP_COUNTRY_NAME")</f>
        <v>#INVALID COMPANY ID</v>
      </c>
      <c r="GW494" t="str">
        <f>_xll.SNL.Clients.Office.Excel.Functions.SPG(GT494, "SP_COUNTRY_NAME")</f>
        <v>#INVALID COMPANY ID</v>
      </c>
      <c r="HB494" t="str">
        <f>_xll.SNL.Clients.Office.Excel.Functions.SPG(GY494, "SP_COUNTRY_NAME")</f>
        <v>#INVALID COMPANY ID</v>
      </c>
      <c r="HC494" t="s">
        <v>533</v>
      </c>
      <c r="HD494">
        <v>4118373</v>
      </c>
      <c r="HE494" t="s">
        <v>398</v>
      </c>
      <c r="HF494" s="11">
        <v>0</v>
      </c>
      <c r="HG494" t="str">
        <f>_xll.SNL.Clients.Office.Excel.Functions.SPG(HD494, "SP_COUNTRY_NAME")</f>
        <v>USA</v>
      </c>
      <c r="HL494" t="str">
        <f>_xll.SNL.Clients.Office.Excel.Functions.SPG(HI494, "SP_COUNTRY_NAME")</f>
        <v>#INVALID COMPANY ID</v>
      </c>
      <c r="HQ494" t="str">
        <f>_xll.SNL.Clients.Office.Excel.Functions.SPG(HN494, "SP_COUNTRY_NAME")</f>
        <v>#INVALID COMPANY ID</v>
      </c>
      <c r="HR494" t="s">
        <v>533</v>
      </c>
      <c r="HS494">
        <v>4118373</v>
      </c>
      <c r="HT494" t="s">
        <v>398</v>
      </c>
      <c r="HU494" s="11">
        <v>0</v>
      </c>
      <c r="HV494" t="str">
        <f>_xll.SNL.Clients.Office.Excel.Functions.SPG(HS494, "SP_COUNTRY_NAME")</f>
        <v>USA</v>
      </c>
      <c r="HW494" t="s">
        <v>613</v>
      </c>
      <c r="HX494">
        <v>19350037</v>
      </c>
      <c r="HY494" t="s">
        <v>398</v>
      </c>
      <c r="HZ494" s="11">
        <v>0</v>
      </c>
      <c r="IA494" t="str">
        <f>_xll.SNL.Clients.Office.Excel.Functions.SPG(HX494, "SP_COUNTRY_NAME")</f>
        <v>United Kingdom</v>
      </c>
      <c r="IF494" t="str">
        <f>_xll.SNL.Clients.Office.Excel.Functions.SPG(IC494, "SP_COUNTRY_NAME")</f>
        <v>#INVALID COMPANY ID</v>
      </c>
      <c r="IK494" t="str">
        <f>_xll.SNL.Clients.Office.Excel.Functions.SPG(IH494, "SP_COUNTRY_NAME")</f>
        <v>#INVALID COMPANY ID</v>
      </c>
      <c r="IP494" t="str">
        <f>_xll.SNL.Clients.Office.Excel.Functions.SPG(IM494, "SP_COUNTRY_NAME")</f>
        <v>#INVALID COMPANY ID</v>
      </c>
      <c r="IU494" t="str">
        <f>_xll.SNL.Clients.Office.Excel.Functions.SPG(IR494, "SP_COUNTRY_NAME")</f>
        <v>#INVALID COMPANY ID</v>
      </c>
      <c r="IZ494" t="str">
        <f>_xll.SNL.Clients.Office.Excel.Functions.SPG(IW494, "SP_COUNTRY_NAME")</f>
        <v>#INVALID COMPANY ID</v>
      </c>
      <c r="JE494" t="str">
        <f>_xll.SNL.Clients.Office.Excel.Functions.SPG(JB494, "SP_COUNTRY_NAME")</f>
        <v>#INVALID COMPANY ID</v>
      </c>
      <c r="JJ494" t="str">
        <f>_xll.SNL.Clients.Office.Excel.Functions.SPG(JG494, "SP_COUNTRY_NAME")</f>
        <v>#INVALID COMPANY ID</v>
      </c>
      <c r="JK494" t="s">
        <v>1599</v>
      </c>
      <c r="JL494">
        <v>4073155</v>
      </c>
      <c r="JM494" t="s">
        <v>398</v>
      </c>
      <c r="JN494" s="11">
        <v>0</v>
      </c>
      <c r="JO494" t="str">
        <f>_xll.SNL.Clients.Office.Excel.Functions.SPG(JL494, "SP_COUNTRY_NAME")</f>
        <v>USA</v>
      </c>
      <c r="JT494" t="str">
        <f>_xll.SNL.Clients.Office.Excel.Functions.SPG(JQ494, "SP_COUNTRY_NAME")</f>
        <v>#INVALID COMPANY ID</v>
      </c>
      <c r="JY494" t="str">
        <f>_xll.SNL.Clients.Office.Excel.Functions.SPG(JV494, "SP_COUNTRY_NAME")</f>
        <v>#INVALID COMPANY ID</v>
      </c>
      <c r="JZ494" t="s">
        <v>533</v>
      </c>
      <c r="KA494">
        <v>4118373</v>
      </c>
      <c r="KB494" t="s">
        <v>398</v>
      </c>
      <c r="KC494" s="11">
        <v>0</v>
      </c>
      <c r="KD494" t="str">
        <f>_xll.SNL.Clients.Office.Excel.Functions.SPG(KA494, "SP_COUNTRY_NAME")</f>
        <v>USA</v>
      </c>
      <c r="KI494" t="str">
        <f>_xll.SNL.Clients.Office.Excel.Functions.SPG(KF494, "SP_COUNTRY_NAME")</f>
        <v>#INVALID COMPANY ID</v>
      </c>
      <c r="KN494" t="str">
        <f>_xll.SNL.Clients.Office.Excel.Functions.SPG(KK494, "SP_COUNTRY_NAME")</f>
        <v>#INVALID COMPANY ID</v>
      </c>
    </row>
    <row r="495" spans="5:300" x14ac:dyDescent="0.35">
      <c r="E495" t="str">
        <f>_xll.SNL.Clients.Office.Excel.Functions.SPG(B495, "SP_COUNTRY_NAME")</f>
        <v>#INVALID COMPANY ID</v>
      </c>
      <c r="J495" t="str">
        <f>_xll.SNL.Clients.Office.Excel.Functions.SPG(G495, "SP_COUNTRY_NAME")</f>
        <v>#INVALID COMPANY ID</v>
      </c>
      <c r="O495" t="str">
        <f>_xll.SNL.Clients.Office.Excel.Functions.SPG(L495, "SP_COUNTRY_NAME")</f>
        <v>#INVALID COMPANY ID</v>
      </c>
      <c r="P495" t="s">
        <v>885</v>
      </c>
      <c r="Q495">
        <v>4286160</v>
      </c>
      <c r="R495" t="s">
        <v>398</v>
      </c>
      <c r="S495" s="11">
        <v>0</v>
      </c>
      <c r="T495" t="str">
        <f>_xll.SNL.Clients.Office.Excel.Functions.SPG(Q495, "SP_COUNTRY_NAME")</f>
        <v>United Kingdom</v>
      </c>
      <c r="Y495" t="str">
        <f>_xll.SNL.Clients.Office.Excel.Functions.SPG(V495, "SP_COUNTRY_NAME")</f>
        <v>#INVALID COMPANY ID</v>
      </c>
      <c r="AD495" t="str">
        <f>_xll.SNL.Clients.Office.Excel.Functions.SPG(AA495, "SP_COUNTRY_NAME")</f>
        <v>#INVALID COMPANY ID</v>
      </c>
      <c r="AI495" t="str">
        <f>_xll.SNL.Clients.Office.Excel.Functions.SPG(AF495, "SP_COUNTRY_NAME")</f>
        <v>#INVALID COMPANY ID</v>
      </c>
      <c r="AJ495" t="s">
        <v>885</v>
      </c>
      <c r="AK495">
        <v>4286160</v>
      </c>
      <c r="AL495" t="s">
        <v>398</v>
      </c>
      <c r="AM495" s="11">
        <v>0</v>
      </c>
      <c r="AN495" t="str">
        <f>_xll.SNL.Clients.Office.Excel.Functions.SPG(AK495, "SP_COUNTRY_NAME")</f>
        <v>United Kingdom</v>
      </c>
      <c r="AS495" t="str">
        <f>_xll.SNL.Clients.Office.Excel.Functions.SPG(AP495, "SP_COUNTRY_NAME")</f>
        <v>#INVALID COMPANY ID</v>
      </c>
      <c r="AX495" t="str">
        <f>_xll.SNL.Clients.Office.Excel.Functions.SPG(AU495, "SP_COUNTRY_NAME")</f>
        <v>#INVALID COMPANY ID</v>
      </c>
      <c r="BC495" t="str">
        <f>_xll.SNL.Clients.Office.Excel.Functions.SPG(AZ495, "SP_COUNTRY_NAME")</f>
        <v>#INVALID COMPANY ID</v>
      </c>
      <c r="BH495" t="str">
        <f>_xll.SNL.Clients.Office.Excel.Functions.SPG(BE495, "SP_COUNTRY_NAME")</f>
        <v>#INVALID COMPANY ID</v>
      </c>
      <c r="BM495" t="str">
        <f>_xll.SNL.Clients.Office.Excel.Functions.SPG(BJ495, "SP_COUNTRY_NAME")</f>
        <v>#INVALID COMPANY ID</v>
      </c>
      <c r="BR495" t="str">
        <f>_xll.SNL.Clients.Office.Excel.Functions.SPG(BO495, "SP_COUNTRY_NAME")</f>
        <v>#INVALID COMPANY ID</v>
      </c>
      <c r="BW495" t="str">
        <f>_xll.SNL.Clients.Office.Excel.Functions.SPG(BT495, "SP_COUNTRY_NAME")</f>
        <v>#INVALID COMPANY ID</v>
      </c>
      <c r="BX495" t="s">
        <v>1576</v>
      </c>
      <c r="BY495">
        <v>4093415</v>
      </c>
      <c r="BZ495" t="s">
        <v>398</v>
      </c>
      <c r="CA495" s="11">
        <v>0</v>
      </c>
      <c r="CB495" t="str">
        <f>_xll.SNL.Clients.Office.Excel.Functions.SPG(BY495, "SP_COUNTRY_NAME")</f>
        <v>USA</v>
      </c>
      <c r="CC495" t="s">
        <v>1600</v>
      </c>
      <c r="CD495">
        <v>29210376</v>
      </c>
      <c r="CE495" t="s">
        <v>398</v>
      </c>
      <c r="CF495" s="11">
        <v>0</v>
      </c>
      <c r="CG495" t="str">
        <f>_xll.SNL.Clients.Office.Excel.Functions.SPG(CD495, "SP_COUNTRY_NAME")</f>
        <v>Brazil</v>
      </c>
      <c r="CH495" t="s">
        <v>1576</v>
      </c>
      <c r="CI495">
        <v>4093415</v>
      </c>
      <c r="CJ495" t="s">
        <v>398</v>
      </c>
      <c r="CK495" s="11">
        <v>0</v>
      </c>
      <c r="CL495" t="str">
        <f>_xll.SNL.Clients.Office.Excel.Functions.SPG(CI495, "SP_COUNTRY_NAME")</f>
        <v>USA</v>
      </c>
      <c r="CQ495" t="str">
        <f>_xll.SNL.Clients.Office.Excel.Functions.SPG(CN495, "SP_COUNTRY_NAME")</f>
        <v>#INVALID COMPANY ID</v>
      </c>
      <c r="CV495" t="str">
        <f>_xll.SNL.Clients.Office.Excel.Functions.SPG(CS495, "SP_COUNTRY_NAME")</f>
        <v>#INVALID COMPANY ID</v>
      </c>
      <c r="CW495" t="s">
        <v>1576</v>
      </c>
      <c r="CX495">
        <v>4093415</v>
      </c>
      <c r="CY495" t="s">
        <v>398</v>
      </c>
      <c r="CZ495" s="11">
        <v>0</v>
      </c>
      <c r="DA495" t="str">
        <f>_xll.SNL.Clients.Office.Excel.Functions.SPG(CX495, "SP_COUNTRY_NAME")</f>
        <v>USA</v>
      </c>
      <c r="DF495" t="str">
        <f>_xll.SNL.Clients.Office.Excel.Functions.SPG(DC495, "SP_COUNTRY_NAME")</f>
        <v>#INVALID COMPANY ID</v>
      </c>
      <c r="DK495" t="str">
        <f>_xll.SNL.Clients.Office.Excel.Functions.SPG(DH495, "SP_COUNTRY_NAME")</f>
        <v>#INVALID COMPANY ID</v>
      </c>
      <c r="DP495" t="str">
        <f>_xll.SNL.Clients.Office.Excel.Functions.SPG(DM495, "SP_COUNTRY_NAME")</f>
        <v>#INVALID COMPANY ID</v>
      </c>
      <c r="DU495" t="str">
        <f>_xll.SNL.Clients.Office.Excel.Functions.SPG(DR495, "SP_COUNTRY_NAME")</f>
        <v>#INVALID COMPANY ID</v>
      </c>
      <c r="DZ495" t="str">
        <f>_xll.SNL.Clients.Office.Excel.Functions.SPG(DW495, "SP_COUNTRY_NAME")</f>
        <v>#INVALID COMPANY ID</v>
      </c>
      <c r="EE495" t="str">
        <f>_xll.SNL.Clients.Office.Excel.Functions.SPG(EB495, "SP_COUNTRY_NAME")</f>
        <v>#INVALID COMPANY ID</v>
      </c>
      <c r="EF495" t="s">
        <v>2053</v>
      </c>
      <c r="EG495">
        <v>4332725</v>
      </c>
      <c r="EH495" t="s">
        <v>398</v>
      </c>
      <c r="EI495" s="11">
        <v>0</v>
      </c>
      <c r="EJ495" t="str">
        <f>_xll.SNL.Clients.Office.Excel.Functions.SPG(EG495, "SP_COUNTRY_NAME")</f>
        <v>Canada</v>
      </c>
      <c r="EO495" t="str">
        <f>_xll.SNL.Clients.Office.Excel.Functions.SPG(EL495, "SP_COUNTRY_NAME")</f>
        <v>#INVALID COMPANY ID</v>
      </c>
      <c r="ET495" t="str">
        <f>_xll.SNL.Clients.Office.Excel.Functions.SPG(EQ495, "SP_COUNTRY_NAME")</f>
        <v>#INVALID COMPANY ID</v>
      </c>
      <c r="EY495" t="str">
        <f>_xll.SNL.Clients.Office.Excel.Functions.SPG(EV495, "SP_COUNTRY_NAME")</f>
        <v>#INVALID COMPANY ID</v>
      </c>
      <c r="EZ495" t="s">
        <v>1600</v>
      </c>
      <c r="FA495">
        <v>29210376</v>
      </c>
      <c r="FB495" t="s">
        <v>398</v>
      </c>
      <c r="FC495" s="11">
        <v>0</v>
      </c>
      <c r="FD495" t="str">
        <f>_xll.SNL.Clients.Office.Excel.Functions.SPG(FA495, "SP_COUNTRY_NAME")</f>
        <v>Brazil</v>
      </c>
      <c r="FE495" t="s">
        <v>1600</v>
      </c>
      <c r="FF495">
        <v>29210376</v>
      </c>
      <c r="FG495" t="s">
        <v>398</v>
      </c>
      <c r="FH495" s="11">
        <v>0</v>
      </c>
      <c r="FI495" t="str">
        <f>_xll.SNL.Clients.Office.Excel.Functions.SPG(FF495, "SP_COUNTRY_NAME")</f>
        <v>Brazil</v>
      </c>
      <c r="FJ495" t="s">
        <v>1576</v>
      </c>
      <c r="FK495">
        <v>4093415</v>
      </c>
      <c r="FL495" t="s">
        <v>398</v>
      </c>
      <c r="FM495" s="11">
        <v>0</v>
      </c>
      <c r="FN495" t="str">
        <f>_xll.SNL.Clients.Office.Excel.Functions.SPG(FK495, "SP_COUNTRY_NAME")</f>
        <v>USA</v>
      </c>
      <c r="FS495" t="str">
        <f>_xll.SNL.Clients.Office.Excel.Functions.SPG(FP495, "SP_COUNTRY_NAME")</f>
        <v>#INVALID COMPANY ID</v>
      </c>
      <c r="FT495" t="s">
        <v>2053</v>
      </c>
      <c r="FU495">
        <v>4332725</v>
      </c>
      <c r="FV495" t="s">
        <v>398</v>
      </c>
      <c r="FW495" s="11">
        <v>0</v>
      </c>
      <c r="FX495" t="str">
        <f>_xll.SNL.Clients.Office.Excel.Functions.SPG(FU495, "SP_COUNTRY_NAME")</f>
        <v>Canada</v>
      </c>
      <c r="GC495" t="str">
        <f>_xll.SNL.Clients.Office.Excel.Functions.SPG(FZ495, "SP_COUNTRY_NAME")</f>
        <v>#INVALID COMPANY ID</v>
      </c>
      <c r="GH495" t="str">
        <f>_xll.SNL.Clients.Office.Excel.Functions.SPG(GE495, "SP_COUNTRY_NAME")</f>
        <v>#INVALID COMPANY ID</v>
      </c>
      <c r="GM495" t="str">
        <f>_xll.SNL.Clients.Office.Excel.Functions.SPG(GJ495, "SP_COUNTRY_NAME")</f>
        <v>#INVALID COMPANY ID</v>
      </c>
      <c r="GR495" t="str">
        <f>_xll.SNL.Clients.Office.Excel.Functions.SPG(GO495, "SP_COUNTRY_NAME")</f>
        <v>#INVALID COMPANY ID</v>
      </c>
      <c r="GW495" t="str">
        <f>_xll.SNL.Clients.Office.Excel.Functions.SPG(GT495, "SP_COUNTRY_NAME")</f>
        <v>#INVALID COMPANY ID</v>
      </c>
      <c r="HB495" t="str">
        <f>_xll.SNL.Clients.Office.Excel.Functions.SPG(GY495, "SP_COUNTRY_NAME")</f>
        <v>#INVALID COMPANY ID</v>
      </c>
      <c r="HC495" t="s">
        <v>1576</v>
      </c>
      <c r="HD495">
        <v>4093415</v>
      </c>
      <c r="HE495" t="s">
        <v>398</v>
      </c>
      <c r="HF495" s="11">
        <v>0</v>
      </c>
      <c r="HG495" t="str">
        <f>_xll.SNL.Clients.Office.Excel.Functions.SPG(HD495, "SP_COUNTRY_NAME")</f>
        <v>USA</v>
      </c>
      <c r="HL495" t="str">
        <f>_xll.SNL.Clients.Office.Excel.Functions.SPG(HI495, "SP_COUNTRY_NAME")</f>
        <v>#INVALID COMPANY ID</v>
      </c>
      <c r="HQ495" t="str">
        <f>_xll.SNL.Clients.Office.Excel.Functions.SPG(HN495, "SP_COUNTRY_NAME")</f>
        <v>#INVALID COMPANY ID</v>
      </c>
      <c r="HR495" t="s">
        <v>1576</v>
      </c>
      <c r="HS495">
        <v>4093415</v>
      </c>
      <c r="HT495" t="s">
        <v>398</v>
      </c>
      <c r="HU495" s="11">
        <v>0</v>
      </c>
      <c r="HV495" t="str">
        <f>_xll.SNL.Clients.Office.Excel.Functions.SPG(HS495, "SP_COUNTRY_NAME")</f>
        <v>USA</v>
      </c>
      <c r="HW495" t="s">
        <v>2053</v>
      </c>
      <c r="HX495">
        <v>4332725</v>
      </c>
      <c r="HY495" t="s">
        <v>398</v>
      </c>
      <c r="HZ495" s="11">
        <v>0</v>
      </c>
      <c r="IA495" t="str">
        <f>_xll.SNL.Clients.Office.Excel.Functions.SPG(HX495, "SP_COUNTRY_NAME")</f>
        <v>Canada</v>
      </c>
      <c r="IF495" t="str">
        <f>_xll.SNL.Clients.Office.Excel.Functions.SPG(IC495, "SP_COUNTRY_NAME")</f>
        <v>#INVALID COMPANY ID</v>
      </c>
      <c r="IK495" t="str">
        <f>_xll.SNL.Clients.Office.Excel.Functions.SPG(IH495, "SP_COUNTRY_NAME")</f>
        <v>#INVALID COMPANY ID</v>
      </c>
      <c r="IP495" t="str">
        <f>_xll.SNL.Clients.Office.Excel.Functions.SPG(IM495, "SP_COUNTRY_NAME")</f>
        <v>#INVALID COMPANY ID</v>
      </c>
      <c r="IU495" t="str">
        <f>_xll.SNL.Clients.Office.Excel.Functions.SPG(IR495, "SP_COUNTRY_NAME")</f>
        <v>#INVALID COMPANY ID</v>
      </c>
      <c r="IZ495" t="str">
        <f>_xll.SNL.Clients.Office.Excel.Functions.SPG(IW495, "SP_COUNTRY_NAME")</f>
        <v>#INVALID COMPANY ID</v>
      </c>
      <c r="JE495" t="str">
        <f>_xll.SNL.Clients.Office.Excel.Functions.SPG(JB495, "SP_COUNTRY_NAME")</f>
        <v>#INVALID COMPANY ID</v>
      </c>
      <c r="JJ495" t="str">
        <f>_xll.SNL.Clients.Office.Excel.Functions.SPG(JG495, "SP_COUNTRY_NAME")</f>
        <v>#INVALID COMPANY ID</v>
      </c>
      <c r="JK495" t="s">
        <v>1600</v>
      </c>
      <c r="JL495">
        <v>29210376</v>
      </c>
      <c r="JM495" t="s">
        <v>398</v>
      </c>
      <c r="JN495" s="11">
        <v>0</v>
      </c>
      <c r="JO495" t="str">
        <f>_xll.SNL.Clients.Office.Excel.Functions.SPG(JL495, "SP_COUNTRY_NAME")</f>
        <v>Brazil</v>
      </c>
      <c r="JT495" t="str">
        <f>_xll.SNL.Clients.Office.Excel.Functions.SPG(JQ495, "SP_COUNTRY_NAME")</f>
        <v>#INVALID COMPANY ID</v>
      </c>
      <c r="JY495" t="str">
        <f>_xll.SNL.Clients.Office.Excel.Functions.SPG(JV495, "SP_COUNTRY_NAME")</f>
        <v>#INVALID COMPANY ID</v>
      </c>
      <c r="JZ495" t="s">
        <v>1576</v>
      </c>
      <c r="KA495">
        <v>4093415</v>
      </c>
      <c r="KB495" t="s">
        <v>398</v>
      </c>
      <c r="KC495" s="11">
        <v>0</v>
      </c>
      <c r="KD495" t="str">
        <f>_xll.SNL.Clients.Office.Excel.Functions.SPG(KA495, "SP_COUNTRY_NAME")</f>
        <v>USA</v>
      </c>
      <c r="KI495" t="str">
        <f>_xll.SNL.Clients.Office.Excel.Functions.SPG(KF495, "SP_COUNTRY_NAME")</f>
        <v>#INVALID COMPANY ID</v>
      </c>
      <c r="KN495" t="str">
        <f>_xll.SNL.Clients.Office.Excel.Functions.SPG(KK495, "SP_COUNTRY_NAME")</f>
        <v>#INVALID COMPANY ID</v>
      </c>
    </row>
    <row r="496" spans="5:300" x14ac:dyDescent="0.35">
      <c r="E496" t="str">
        <f>_xll.SNL.Clients.Office.Excel.Functions.SPG(B496, "SP_COUNTRY_NAME")</f>
        <v>#INVALID COMPANY ID</v>
      </c>
      <c r="J496" t="str">
        <f>_xll.SNL.Clients.Office.Excel.Functions.SPG(G496, "SP_COUNTRY_NAME")</f>
        <v>#INVALID COMPANY ID</v>
      </c>
      <c r="O496" t="str">
        <f>_xll.SNL.Clients.Office.Excel.Functions.SPG(L496, "SP_COUNTRY_NAME")</f>
        <v>#INVALID COMPANY ID</v>
      </c>
      <c r="P496" t="s">
        <v>1210</v>
      </c>
      <c r="Q496">
        <v>4082660</v>
      </c>
      <c r="R496" t="s">
        <v>398</v>
      </c>
      <c r="S496" s="11">
        <v>0</v>
      </c>
      <c r="T496" t="str">
        <f>_xll.SNL.Clients.Office.Excel.Functions.SPG(Q496, "SP_COUNTRY_NAME")</f>
        <v>USA</v>
      </c>
      <c r="Y496" t="str">
        <f>_xll.SNL.Clients.Office.Excel.Functions.SPG(V496, "SP_COUNTRY_NAME")</f>
        <v>#INVALID COMPANY ID</v>
      </c>
      <c r="AD496" t="str">
        <f>_xll.SNL.Clients.Office.Excel.Functions.SPG(AA496, "SP_COUNTRY_NAME")</f>
        <v>#INVALID COMPANY ID</v>
      </c>
      <c r="AI496" t="str">
        <f>_xll.SNL.Clients.Office.Excel.Functions.SPG(AF496, "SP_COUNTRY_NAME")</f>
        <v>#INVALID COMPANY ID</v>
      </c>
      <c r="AJ496" t="s">
        <v>1210</v>
      </c>
      <c r="AK496">
        <v>4082660</v>
      </c>
      <c r="AL496" t="s">
        <v>398</v>
      </c>
      <c r="AM496" s="11">
        <v>0</v>
      </c>
      <c r="AN496" t="str">
        <f>_xll.SNL.Clients.Office.Excel.Functions.SPG(AK496, "SP_COUNTRY_NAME")</f>
        <v>USA</v>
      </c>
      <c r="AS496" t="str">
        <f>_xll.SNL.Clients.Office.Excel.Functions.SPG(AP496, "SP_COUNTRY_NAME")</f>
        <v>#INVALID COMPANY ID</v>
      </c>
      <c r="AX496" t="str">
        <f>_xll.SNL.Clients.Office.Excel.Functions.SPG(AU496, "SP_COUNTRY_NAME")</f>
        <v>#INVALID COMPANY ID</v>
      </c>
      <c r="BC496" t="str">
        <f>_xll.SNL.Clients.Office.Excel.Functions.SPG(AZ496, "SP_COUNTRY_NAME")</f>
        <v>#INVALID COMPANY ID</v>
      </c>
      <c r="BH496" t="str">
        <f>_xll.SNL.Clients.Office.Excel.Functions.SPG(BE496, "SP_COUNTRY_NAME")</f>
        <v>#INVALID COMPANY ID</v>
      </c>
      <c r="BM496" t="str">
        <f>_xll.SNL.Clients.Office.Excel.Functions.SPG(BJ496, "SP_COUNTRY_NAME")</f>
        <v>#INVALID COMPANY ID</v>
      </c>
      <c r="BR496" t="str">
        <f>_xll.SNL.Clients.Office.Excel.Functions.SPG(BO496, "SP_COUNTRY_NAME")</f>
        <v>#INVALID COMPANY ID</v>
      </c>
      <c r="BW496" t="str">
        <f>_xll.SNL.Clients.Office.Excel.Functions.SPG(BT496, "SP_COUNTRY_NAME")</f>
        <v>#INVALID COMPANY ID</v>
      </c>
      <c r="BX496" t="s">
        <v>1880</v>
      </c>
      <c r="BY496">
        <v>4117553</v>
      </c>
      <c r="BZ496" t="s">
        <v>398</v>
      </c>
      <c r="CA496" s="11">
        <v>0</v>
      </c>
      <c r="CB496" t="str">
        <f>_xll.SNL.Clients.Office.Excel.Functions.SPG(BY496, "SP_COUNTRY_NAME")</f>
        <v>USA</v>
      </c>
      <c r="CC496" t="s">
        <v>1601</v>
      </c>
      <c r="CD496">
        <v>4283291</v>
      </c>
      <c r="CE496" t="s">
        <v>325</v>
      </c>
      <c r="CF496" s="11">
        <v>0</v>
      </c>
      <c r="CG496" t="str">
        <f>_xll.SNL.Clients.Office.Excel.Functions.SPG(CD496, "SP_COUNTRY_NAME")</f>
        <v>USA</v>
      </c>
      <c r="CH496" t="s">
        <v>1880</v>
      </c>
      <c r="CI496">
        <v>4117553</v>
      </c>
      <c r="CJ496" t="s">
        <v>398</v>
      </c>
      <c r="CK496" s="11">
        <v>0</v>
      </c>
      <c r="CL496" t="str">
        <f>_xll.SNL.Clients.Office.Excel.Functions.SPG(CI496, "SP_COUNTRY_NAME")</f>
        <v>USA</v>
      </c>
      <c r="CQ496" t="str">
        <f>_xll.SNL.Clients.Office.Excel.Functions.SPG(CN496, "SP_COUNTRY_NAME")</f>
        <v>#INVALID COMPANY ID</v>
      </c>
      <c r="CV496" t="str">
        <f>_xll.SNL.Clients.Office.Excel.Functions.SPG(CS496, "SP_COUNTRY_NAME")</f>
        <v>#INVALID COMPANY ID</v>
      </c>
      <c r="CW496" t="s">
        <v>1880</v>
      </c>
      <c r="CX496">
        <v>4117553</v>
      </c>
      <c r="CY496" t="s">
        <v>398</v>
      </c>
      <c r="CZ496" s="11">
        <v>0</v>
      </c>
      <c r="DA496" t="str">
        <f>_xll.SNL.Clients.Office.Excel.Functions.SPG(CX496, "SP_COUNTRY_NAME")</f>
        <v>USA</v>
      </c>
      <c r="DF496" t="str">
        <f>_xll.SNL.Clients.Office.Excel.Functions.SPG(DC496, "SP_COUNTRY_NAME")</f>
        <v>#INVALID COMPANY ID</v>
      </c>
      <c r="DK496" t="str">
        <f>_xll.SNL.Clients.Office.Excel.Functions.SPG(DH496, "SP_COUNTRY_NAME")</f>
        <v>#INVALID COMPANY ID</v>
      </c>
      <c r="DP496" t="str">
        <f>_xll.SNL.Clients.Office.Excel.Functions.SPG(DM496, "SP_COUNTRY_NAME")</f>
        <v>#INVALID COMPANY ID</v>
      </c>
      <c r="DU496" t="str">
        <f>_xll.SNL.Clients.Office.Excel.Functions.SPG(DR496, "SP_COUNTRY_NAME")</f>
        <v>#INVALID COMPANY ID</v>
      </c>
      <c r="DZ496" t="str">
        <f>_xll.SNL.Clients.Office.Excel.Functions.SPG(DW496, "SP_COUNTRY_NAME")</f>
        <v>#INVALID COMPANY ID</v>
      </c>
      <c r="EE496" t="str">
        <f>_xll.SNL.Clients.Office.Excel.Functions.SPG(EB496, "SP_COUNTRY_NAME")</f>
        <v>#INVALID COMPANY ID</v>
      </c>
      <c r="EF496" t="s">
        <v>785</v>
      </c>
      <c r="EG496">
        <v>13069459</v>
      </c>
      <c r="EH496" t="s">
        <v>398</v>
      </c>
      <c r="EI496" s="11">
        <v>0</v>
      </c>
      <c r="EJ496" t="str">
        <f>_xll.SNL.Clients.Office.Excel.Functions.SPG(EG496, "SP_COUNTRY_NAME")</f>
        <v>South Africa</v>
      </c>
      <c r="EO496" t="str">
        <f>_xll.SNL.Clients.Office.Excel.Functions.SPG(EL496, "SP_COUNTRY_NAME")</f>
        <v>#INVALID COMPANY ID</v>
      </c>
      <c r="ET496" t="str">
        <f>_xll.SNL.Clients.Office.Excel.Functions.SPG(EQ496, "SP_COUNTRY_NAME")</f>
        <v>#INVALID COMPANY ID</v>
      </c>
      <c r="EY496" t="str">
        <f>_xll.SNL.Clients.Office.Excel.Functions.SPG(EV496, "SP_COUNTRY_NAME")</f>
        <v>#INVALID COMPANY ID</v>
      </c>
      <c r="EZ496" t="s">
        <v>1601</v>
      </c>
      <c r="FA496">
        <v>4283291</v>
      </c>
      <c r="FB496" t="s">
        <v>325</v>
      </c>
      <c r="FC496" s="11">
        <v>0</v>
      </c>
      <c r="FD496" t="str">
        <f>_xll.SNL.Clients.Office.Excel.Functions.SPG(FA496, "SP_COUNTRY_NAME")</f>
        <v>USA</v>
      </c>
      <c r="FE496" t="s">
        <v>1601</v>
      </c>
      <c r="FF496">
        <v>4283291</v>
      </c>
      <c r="FG496" t="s">
        <v>325</v>
      </c>
      <c r="FH496" s="11">
        <v>0</v>
      </c>
      <c r="FI496" t="str">
        <f>_xll.SNL.Clients.Office.Excel.Functions.SPG(FF496, "SP_COUNTRY_NAME")</f>
        <v>USA</v>
      </c>
      <c r="FJ496" t="s">
        <v>1880</v>
      </c>
      <c r="FK496">
        <v>4117553</v>
      </c>
      <c r="FL496" t="s">
        <v>398</v>
      </c>
      <c r="FM496" s="11">
        <v>0</v>
      </c>
      <c r="FN496" t="str">
        <f>_xll.SNL.Clients.Office.Excel.Functions.SPG(FK496, "SP_COUNTRY_NAME")</f>
        <v>USA</v>
      </c>
      <c r="FS496" t="str">
        <f>_xll.SNL.Clients.Office.Excel.Functions.SPG(FP496, "SP_COUNTRY_NAME")</f>
        <v>#INVALID COMPANY ID</v>
      </c>
      <c r="FT496" t="s">
        <v>785</v>
      </c>
      <c r="FU496">
        <v>13069459</v>
      </c>
      <c r="FV496" t="s">
        <v>398</v>
      </c>
      <c r="FW496" s="11">
        <v>0</v>
      </c>
      <c r="FX496" t="str">
        <f>_xll.SNL.Clients.Office.Excel.Functions.SPG(FU496, "SP_COUNTRY_NAME")</f>
        <v>South Africa</v>
      </c>
      <c r="GC496" t="str">
        <f>_xll.SNL.Clients.Office.Excel.Functions.SPG(FZ496, "SP_COUNTRY_NAME")</f>
        <v>#INVALID COMPANY ID</v>
      </c>
      <c r="GH496" t="str">
        <f>_xll.SNL.Clients.Office.Excel.Functions.SPG(GE496, "SP_COUNTRY_NAME")</f>
        <v>#INVALID COMPANY ID</v>
      </c>
      <c r="GM496" t="str">
        <f>_xll.SNL.Clients.Office.Excel.Functions.SPG(GJ496, "SP_COUNTRY_NAME")</f>
        <v>#INVALID COMPANY ID</v>
      </c>
      <c r="GR496" t="str">
        <f>_xll.SNL.Clients.Office.Excel.Functions.SPG(GO496, "SP_COUNTRY_NAME")</f>
        <v>#INVALID COMPANY ID</v>
      </c>
      <c r="GW496" t="str">
        <f>_xll.SNL.Clients.Office.Excel.Functions.SPG(GT496, "SP_COUNTRY_NAME")</f>
        <v>#INVALID COMPANY ID</v>
      </c>
      <c r="HB496" t="str">
        <f>_xll.SNL.Clients.Office.Excel.Functions.SPG(GY496, "SP_COUNTRY_NAME")</f>
        <v>#INVALID COMPANY ID</v>
      </c>
      <c r="HC496" t="s">
        <v>1880</v>
      </c>
      <c r="HD496">
        <v>4117553</v>
      </c>
      <c r="HE496" t="s">
        <v>398</v>
      </c>
      <c r="HF496" s="11">
        <v>0</v>
      </c>
      <c r="HG496" t="str">
        <f>_xll.SNL.Clients.Office.Excel.Functions.SPG(HD496, "SP_COUNTRY_NAME")</f>
        <v>USA</v>
      </c>
      <c r="HL496" t="str">
        <f>_xll.SNL.Clients.Office.Excel.Functions.SPG(HI496, "SP_COUNTRY_NAME")</f>
        <v>#INVALID COMPANY ID</v>
      </c>
      <c r="HQ496" t="str">
        <f>_xll.SNL.Clients.Office.Excel.Functions.SPG(HN496, "SP_COUNTRY_NAME")</f>
        <v>#INVALID COMPANY ID</v>
      </c>
      <c r="HR496" t="s">
        <v>1880</v>
      </c>
      <c r="HS496">
        <v>4117553</v>
      </c>
      <c r="HT496" t="s">
        <v>398</v>
      </c>
      <c r="HU496" s="11">
        <v>0</v>
      </c>
      <c r="HV496" t="str">
        <f>_xll.SNL.Clients.Office.Excel.Functions.SPG(HS496, "SP_COUNTRY_NAME")</f>
        <v>USA</v>
      </c>
      <c r="HW496" t="s">
        <v>785</v>
      </c>
      <c r="HX496">
        <v>13069459</v>
      </c>
      <c r="HY496" t="s">
        <v>398</v>
      </c>
      <c r="HZ496" s="11">
        <v>0</v>
      </c>
      <c r="IA496" t="str">
        <f>_xll.SNL.Clients.Office.Excel.Functions.SPG(HX496, "SP_COUNTRY_NAME")</f>
        <v>South Africa</v>
      </c>
      <c r="IF496" t="str">
        <f>_xll.SNL.Clients.Office.Excel.Functions.SPG(IC496, "SP_COUNTRY_NAME")</f>
        <v>#INVALID COMPANY ID</v>
      </c>
      <c r="IK496" t="str">
        <f>_xll.SNL.Clients.Office.Excel.Functions.SPG(IH496, "SP_COUNTRY_NAME")</f>
        <v>#INVALID COMPANY ID</v>
      </c>
      <c r="IP496" t="str">
        <f>_xll.SNL.Clients.Office.Excel.Functions.SPG(IM496, "SP_COUNTRY_NAME")</f>
        <v>#INVALID COMPANY ID</v>
      </c>
      <c r="IU496" t="str">
        <f>_xll.SNL.Clients.Office.Excel.Functions.SPG(IR496, "SP_COUNTRY_NAME")</f>
        <v>#INVALID COMPANY ID</v>
      </c>
      <c r="IZ496" t="str">
        <f>_xll.SNL.Clients.Office.Excel.Functions.SPG(IW496, "SP_COUNTRY_NAME")</f>
        <v>#INVALID COMPANY ID</v>
      </c>
      <c r="JE496" t="str">
        <f>_xll.SNL.Clients.Office.Excel.Functions.SPG(JB496, "SP_COUNTRY_NAME")</f>
        <v>#INVALID COMPANY ID</v>
      </c>
      <c r="JJ496" t="str">
        <f>_xll.SNL.Clients.Office.Excel.Functions.SPG(JG496, "SP_COUNTRY_NAME")</f>
        <v>#INVALID COMPANY ID</v>
      </c>
      <c r="JK496" t="s">
        <v>1601</v>
      </c>
      <c r="JL496">
        <v>4283291</v>
      </c>
      <c r="JM496" t="s">
        <v>325</v>
      </c>
      <c r="JN496" s="11">
        <v>0</v>
      </c>
      <c r="JO496" t="str">
        <f>_xll.SNL.Clients.Office.Excel.Functions.SPG(JL496, "SP_COUNTRY_NAME")</f>
        <v>USA</v>
      </c>
      <c r="JT496" t="str">
        <f>_xll.SNL.Clients.Office.Excel.Functions.SPG(JQ496, "SP_COUNTRY_NAME")</f>
        <v>#INVALID COMPANY ID</v>
      </c>
      <c r="JY496" t="str">
        <f>_xll.SNL.Clients.Office.Excel.Functions.SPG(JV496, "SP_COUNTRY_NAME")</f>
        <v>#INVALID COMPANY ID</v>
      </c>
      <c r="JZ496" t="s">
        <v>1880</v>
      </c>
      <c r="KA496">
        <v>4117553</v>
      </c>
      <c r="KB496" t="s">
        <v>398</v>
      </c>
      <c r="KC496" s="11">
        <v>0</v>
      </c>
      <c r="KD496" t="str">
        <f>_xll.SNL.Clients.Office.Excel.Functions.SPG(KA496, "SP_COUNTRY_NAME")</f>
        <v>USA</v>
      </c>
      <c r="KI496" t="str">
        <f>_xll.SNL.Clients.Office.Excel.Functions.SPG(KF496, "SP_COUNTRY_NAME")</f>
        <v>#INVALID COMPANY ID</v>
      </c>
      <c r="KN496" t="str">
        <f>_xll.SNL.Clients.Office.Excel.Functions.SPG(KK496, "SP_COUNTRY_NAME")</f>
        <v>#INVALID COMPANY ID</v>
      </c>
    </row>
    <row r="497" spans="5:300" x14ac:dyDescent="0.35">
      <c r="E497" t="str">
        <f>_xll.SNL.Clients.Office.Excel.Functions.SPG(B497, "SP_COUNTRY_NAME")</f>
        <v>#INVALID COMPANY ID</v>
      </c>
      <c r="J497" t="str">
        <f>_xll.SNL.Clients.Office.Excel.Functions.SPG(G497, "SP_COUNTRY_NAME")</f>
        <v>#INVALID COMPANY ID</v>
      </c>
      <c r="O497" t="str">
        <f>_xll.SNL.Clients.Office.Excel.Functions.SPG(L497, "SP_COUNTRY_NAME")</f>
        <v>#INVALID COMPANY ID</v>
      </c>
      <c r="P497" t="s">
        <v>1211</v>
      </c>
      <c r="Q497" t="s">
        <v>348</v>
      </c>
      <c r="R497" t="s">
        <v>406</v>
      </c>
      <c r="S497" s="11">
        <v>0</v>
      </c>
      <c r="T497" t="str">
        <f>_xll.SNL.Clients.Office.Excel.Functions.SPG(Q497, "SP_COUNTRY_NAME")</f>
        <v>China</v>
      </c>
      <c r="Y497" t="str">
        <f>_xll.SNL.Clients.Office.Excel.Functions.SPG(V497, "SP_COUNTRY_NAME")</f>
        <v>#INVALID COMPANY ID</v>
      </c>
      <c r="AD497" t="str">
        <f>_xll.SNL.Clients.Office.Excel.Functions.SPG(AA497, "SP_COUNTRY_NAME")</f>
        <v>#INVALID COMPANY ID</v>
      </c>
      <c r="AI497" t="str">
        <f>_xll.SNL.Clients.Office.Excel.Functions.SPG(AF497, "SP_COUNTRY_NAME")</f>
        <v>#INVALID COMPANY ID</v>
      </c>
      <c r="AJ497" t="s">
        <v>1211</v>
      </c>
      <c r="AK497" t="s">
        <v>348</v>
      </c>
      <c r="AL497" t="s">
        <v>406</v>
      </c>
      <c r="AM497" s="11">
        <v>0</v>
      </c>
      <c r="AN497" t="str">
        <f>_xll.SNL.Clients.Office.Excel.Functions.SPG(AK497, "SP_COUNTRY_NAME")</f>
        <v>China</v>
      </c>
      <c r="AS497" t="str">
        <f>_xll.SNL.Clients.Office.Excel.Functions.SPG(AP497, "SP_COUNTRY_NAME")</f>
        <v>#INVALID COMPANY ID</v>
      </c>
      <c r="AX497" t="str">
        <f>_xll.SNL.Clients.Office.Excel.Functions.SPG(AU497, "SP_COUNTRY_NAME")</f>
        <v>#INVALID COMPANY ID</v>
      </c>
      <c r="BC497" t="str">
        <f>_xll.SNL.Clients.Office.Excel.Functions.SPG(AZ497, "SP_COUNTRY_NAME")</f>
        <v>#INVALID COMPANY ID</v>
      </c>
      <c r="BH497" t="str">
        <f>_xll.SNL.Clients.Office.Excel.Functions.SPG(BE497, "SP_COUNTRY_NAME")</f>
        <v>#INVALID COMPANY ID</v>
      </c>
      <c r="BM497" t="str">
        <f>_xll.SNL.Clients.Office.Excel.Functions.SPG(BJ497, "SP_COUNTRY_NAME")</f>
        <v>#INVALID COMPANY ID</v>
      </c>
      <c r="BR497" t="str">
        <f>_xll.SNL.Clients.Office.Excel.Functions.SPG(BO497, "SP_COUNTRY_NAME")</f>
        <v>#INVALID COMPANY ID</v>
      </c>
      <c r="BW497" t="str">
        <f>_xll.SNL.Clients.Office.Excel.Functions.SPG(BT497, "SP_COUNTRY_NAME")</f>
        <v>#INVALID COMPANY ID</v>
      </c>
      <c r="BX497" t="s">
        <v>1881</v>
      </c>
      <c r="BY497">
        <v>109983282</v>
      </c>
      <c r="BZ497" t="s">
        <v>398</v>
      </c>
      <c r="CA497" s="11">
        <v>0</v>
      </c>
      <c r="CB497" t="str">
        <f>_xll.SNL.Clients.Office.Excel.Functions.SPG(BY497, "SP_COUNTRY_NAME")</f>
        <v>USA</v>
      </c>
      <c r="CC497" t="s">
        <v>1602</v>
      </c>
      <c r="CD497">
        <v>4338506</v>
      </c>
      <c r="CE497" t="s">
        <v>398</v>
      </c>
      <c r="CF497" s="11">
        <v>0</v>
      </c>
      <c r="CG497" t="str">
        <f>_xll.SNL.Clients.Office.Excel.Functions.SPG(CD497, "SP_COUNTRY_NAME")</f>
        <v>USA</v>
      </c>
      <c r="CH497" t="s">
        <v>1881</v>
      </c>
      <c r="CI497">
        <v>109983282</v>
      </c>
      <c r="CJ497" t="s">
        <v>398</v>
      </c>
      <c r="CK497" s="11">
        <v>0</v>
      </c>
      <c r="CL497" t="str">
        <f>_xll.SNL.Clients.Office.Excel.Functions.SPG(CI497, "SP_COUNTRY_NAME")</f>
        <v>USA</v>
      </c>
      <c r="CQ497" t="str">
        <f>_xll.SNL.Clients.Office.Excel.Functions.SPG(CN497, "SP_COUNTRY_NAME")</f>
        <v>#INVALID COMPANY ID</v>
      </c>
      <c r="CV497" t="str">
        <f>_xll.SNL.Clients.Office.Excel.Functions.SPG(CS497, "SP_COUNTRY_NAME")</f>
        <v>#INVALID COMPANY ID</v>
      </c>
      <c r="CW497" t="s">
        <v>1881</v>
      </c>
      <c r="CX497">
        <v>109983282</v>
      </c>
      <c r="CY497" t="s">
        <v>398</v>
      </c>
      <c r="CZ497" s="11">
        <v>0</v>
      </c>
      <c r="DA497" t="str">
        <f>_xll.SNL.Clients.Office.Excel.Functions.SPG(CX497, "SP_COUNTRY_NAME")</f>
        <v>USA</v>
      </c>
      <c r="DF497" t="str">
        <f>_xll.SNL.Clients.Office.Excel.Functions.SPG(DC497, "SP_COUNTRY_NAME")</f>
        <v>#INVALID COMPANY ID</v>
      </c>
      <c r="DK497" t="str">
        <f>_xll.SNL.Clients.Office.Excel.Functions.SPG(DH497, "SP_COUNTRY_NAME")</f>
        <v>#INVALID COMPANY ID</v>
      </c>
      <c r="DP497" t="str">
        <f>_xll.SNL.Clients.Office.Excel.Functions.SPG(DM497, "SP_COUNTRY_NAME")</f>
        <v>#INVALID COMPANY ID</v>
      </c>
      <c r="DU497" t="str">
        <f>_xll.SNL.Clients.Office.Excel.Functions.SPG(DR497, "SP_COUNTRY_NAME")</f>
        <v>#INVALID COMPANY ID</v>
      </c>
      <c r="DZ497" t="str">
        <f>_xll.SNL.Clients.Office.Excel.Functions.SPG(DW497, "SP_COUNTRY_NAME")</f>
        <v>#INVALID COMPANY ID</v>
      </c>
      <c r="EE497" t="str">
        <f>_xll.SNL.Clients.Office.Excel.Functions.SPG(EB497, "SP_COUNTRY_NAME")</f>
        <v>#INVALID COMPANY ID</v>
      </c>
      <c r="EF497" t="s">
        <v>894</v>
      </c>
      <c r="EG497">
        <v>6442762</v>
      </c>
      <c r="EH497" t="s">
        <v>398</v>
      </c>
      <c r="EI497" s="11">
        <v>0</v>
      </c>
      <c r="EJ497" t="str">
        <f>_xll.SNL.Clients.Office.Excel.Functions.SPG(EG497, "SP_COUNTRY_NAME")</f>
        <v>South Africa</v>
      </c>
      <c r="EO497" t="str">
        <f>_xll.SNL.Clients.Office.Excel.Functions.SPG(EL497, "SP_COUNTRY_NAME")</f>
        <v>#INVALID COMPANY ID</v>
      </c>
      <c r="ET497" t="str">
        <f>_xll.SNL.Clients.Office.Excel.Functions.SPG(EQ497, "SP_COUNTRY_NAME")</f>
        <v>#INVALID COMPANY ID</v>
      </c>
      <c r="EY497" t="str">
        <f>_xll.SNL.Clients.Office.Excel.Functions.SPG(EV497, "SP_COUNTRY_NAME")</f>
        <v>#INVALID COMPANY ID</v>
      </c>
      <c r="EZ497" t="s">
        <v>1602</v>
      </c>
      <c r="FA497">
        <v>4338506</v>
      </c>
      <c r="FB497" t="s">
        <v>398</v>
      </c>
      <c r="FC497" s="11">
        <v>0</v>
      </c>
      <c r="FD497" t="str">
        <f>_xll.SNL.Clients.Office.Excel.Functions.SPG(FA497, "SP_COUNTRY_NAME")</f>
        <v>USA</v>
      </c>
      <c r="FE497" t="s">
        <v>1602</v>
      </c>
      <c r="FF497">
        <v>4338506</v>
      </c>
      <c r="FG497" t="s">
        <v>398</v>
      </c>
      <c r="FH497" s="11">
        <v>0</v>
      </c>
      <c r="FI497" t="str">
        <f>_xll.SNL.Clients.Office.Excel.Functions.SPG(FF497, "SP_COUNTRY_NAME")</f>
        <v>USA</v>
      </c>
      <c r="FJ497" t="s">
        <v>1881</v>
      </c>
      <c r="FK497">
        <v>109983282</v>
      </c>
      <c r="FL497" t="s">
        <v>398</v>
      </c>
      <c r="FM497" s="11">
        <v>0</v>
      </c>
      <c r="FN497" t="str">
        <f>_xll.SNL.Clients.Office.Excel.Functions.SPG(FK497, "SP_COUNTRY_NAME")</f>
        <v>USA</v>
      </c>
      <c r="FS497" t="str">
        <f>_xll.SNL.Clients.Office.Excel.Functions.SPG(FP497, "SP_COUNTRY_NAME")</f>
        <v>#INVALID COMPANY ID</v>
      </c>
      <c r="FT497" t="s">
        <v>894</v>
      </c>
      <c r="FU497">
        <v>6442762</v>
      </c>
      <c r="FV497" t="s">
        <v>398</v>
      </c>
      <c r="FW497" s="11">
        <v>0</v>
      </c>
      <c r="FX497" t="str">
        <f>_xll.SNL.Clients.Office.Excel.Functions.SPG(FU497, "SP_COUNTRY_NAME")</f>
        <v>South Africa</v>
      </c>
      <c r="GC497" t="str">
        <f>_xll.SNL.Clients.Office.Excel.Functions.SPG(FZ497, "SP_COUNTRY_NAME")</f>
        <v>#INVALID COMPANY ID</v>
      </c>
      <c r="GH497" t="str">
        <f>_xll.SNL.Clients.Office.Excel.Functions.SPG(GE497, "SP_COUNTRY_NAME")</f>
        <v>#INVALID COMPANY ID</v>
      </c>
      <c r="GM497" t="str">
        <f>_xll.SNL.Clients.Office.Excel.Functions.SPG(GJ497, "SP_COUNTRY_NAME")</f>
        <v>#INVALID COMPANY ID</v>
      </c>
      <c r="GR497" t="str">
        <f>_xll.SNL.Clients.Office.Excel.Functions.SPG(GO497, "SP_COUNTRY_NAME")</f>
        <v>#INVALID COMPANY ID</v>
      </c>
      <c r="GW497" t="str">
        <f>_xll.SNL.Clients.Office.Excel.Functions.SPG(GT497, "SP_COUNTRY_NAME")</f>
        <v>#INVALID COMPANY ID</v>
      </c>
      <c r="HB497" t="str">
        <f>_xll.SNL.Clients.Office.Excel.Functions.SPG(GY497, "SP_COUNTRY_NAME")</f>
        <v>#INVALID COMPANY ID</v>
      </c>
      <c r="HC497" t="s">
        <v>1881</v>
      </c>
      <c r="HD497">
        <v>109983282</v>
      </c>
      <c r="HE497" t="s">
        <v>398</v>
      </c>
      <c r="HF497" s="11">
        <v>0</v>
      </c>
      <c r="HG497" t="str">
        <f>_xll.SNL.Clients.Office.Excel.Functions.SPG(HD497, "SP_COUNTRY_NAME")</f>
        <v>USA</v>
      </c>
      <c r="HL497" t="str">
        <f>_xll.SNL.Clients.Office.Excel.Functions.SPG(HI497, "SP_COUNTRY_NAME")</f>
        <v>#INVALID COMPANY ID</v>
      </c>
      <c r="HQ497" t="str">
        <f>_xll.SNL.Clients.Office.Excel.Functions.SPG(HN497, "SP_COUNTRY_NAME")</f>
        <v>#INVALID COMPANY ID</v>
      </c>
      <c r="HR497" t="s">
        <v>1881</v>
      </c>
      <c r="HS497">
        <v>109983282</v>
      </c>
      <c r="HT497" t="s">
        <v>398</v>
      </c>
      <c r="HU497" s="11">
        <v>0</v>
      </c>
      <c r="HV497" t="str">
        <f>_xll.SNL.Clients.Office.Excel.Functions.SPG(HS497, "SP_COUNTRY_NAME")</f>
        <v>USA</v>
      </c>
      <c r="HW497" t="s">
        <v>894</v>
      </c>
      <c r="HX497">
        <v>6442762</v>
      </c>
      <c r="HY497" t="s">
        <v>398</v>
      </c>
      <c r="HZ497" s="11">
        <v>0</v>
      </c>
      <c r="IA497" t="str">
        <f>_xll.SNL.Clients.Office.Excel.Functions.SPG(HX497, "SP_COUNTRY_NAME")</f>
        <v>South Africa</v>
      </c>
      <c r="IF497" t="str">
        <f>_xll.SNL.Clients.Office.Excel.Functions.SPG(IC497, "SP_COUNTRY_NAME")</f>
        <v>#INVALID COMPANY ID</v>
      </c>
      <c r="IK497" t="str">
        <f>_xll.SNL.Clients.Office.Excel.Functions.SPG(IH497, "SP_COUNTRY_NAME")</f>
        <v>#INVALID COMPANY ID</v>
      </c>
      <c r="IP497" t="str">
        <f>_xll.SNL.Clients.Office.Excel.Functions.SPG(IM497, "SP_COUNTRY_NAME")</f>
        <v>#INVALID COMPANY ID</v>
      </c>
      <c r="IU497" t="str">
        <f>_xll.SNL.Clients.Office.Excel.Functions.SPG(IR497, "SP_COUNTRY_NAME")</f>
        <v>#INVALID COMPANY ID</v>
      </c>
      <c r="IZ497" t="str">
        <f>_xll.SNL.Clients.Office.Excel.Functions.SPG(IW497, "SP_COUNTRY_NAME")</f>
        <v>#INVALID COMPANY ID</v>
      </c>
      <c r="JE497" t="str">
        <f>_xll.SNL.Clients.Office.Excel.Functions.SPG(JB497, "SP_COUNTRY_NAME")</f>
        <v>#INVALID COMPANY ID</v>
      </c>
      <c r="JJ497" t="str">
        <f>_xll.SNL.Clients.Office.Excel.Functions.SPG(JG497, "SP_COUNTRY_NAME")</f>
        <v>#INVALID COMPANY ID</v>
      </c>
      <c r="JK497" t="s">
        <v>1602</v>
      </c>
      <c r="JL497">
        <v>4338506</v>
      </c>
      <c r="JM497" t="s">
        <v>398</v>
      </c>
      <c r="JN497" s="11">
        <v>0</v>
      </c>
      <c r="JO497" t="str">
        <f>_xll.SNL.Clients.Office.Excel.Functions.SPG(JL497, "SP_COUNTRY_NAME")</f>
        <v>USA</v>
      </c>
      <c r="JT497" t="str">
        <f>_xll.SNL.Clients.Office.Excel.Functions.SPG(JQ497, "SP_COUNTRY_NAME")</f>
        <v>#INVALID COMPANY ID</v>
      </c>
      <c r="JY497" t="str">
        <f>_xll.SNL.Clients.Office.Excel.Functions.SPG(JV497, "SP_COUNTRY_NAME")</f>
        <v>#INVALID COMPANY ID</v>
      </c>
      <c r="JZ497" t="s">
        <v>1881</v>
      </c>
      <c r="KA497">
        <v>109983282</v>
      </c>
      <c r="KB497" t="s">
        <v>398</v>
      </c>
      <c r="KC497" s="11">
        <v>0</v>
      </c>
      <c r="KD497" t="str">
        <f>_xll.SNL.Clients.Office.Excel.Functions.SPG(KA497, "SP_COUNTRY_NAME")</f>
        <v>USA</v>
      </c>
      <c r="KI497" t="str">
        <f>_xll.SNL.Clients.Office.Excel.Functions.SPG(KF497, "SP_COUNTRY_NAME")</f>
        <v>#INVALID COMPANY ID</v>
      </c>
      <c r="KN497" t="str">
        <f>_xll.SNL.Clients.Office.Excel.Functions.SPG(KK497, "SP_COUNTRY_NAME")</f>
        <v>#INVALID COMPANY ID</v>
      </c>
    </row>
    <row r="498" spans="5:300" x14ac:dyDescent="0.35">
      <c r="E498" t="str">
        <f>_xll.SNL.Clients.Office.Excel.Functions.SPG(B498, "SP_COUNTRY_NAME")</f>
        <v>#INVALID COMPANY ID</v>
      </c>
      <c r="J498" t="str">
        <f>_xll.SNL.Clients.Office.Excel.Functions.SPG(G498, "SP_COUNTRY_NAME")</f>
        <v>#INVALID COMPANY ID</v>
      </c>
      <c r="O498" t="str">
        <f>_xll.SNL.Clients.Office.Excel.Functions.SPG(L498, "SP_COUNTRY_NAME")</f>
        <v>#INVALID COMPANY ID</v>
      </c>
      <c r="P498" t="s">
        <v>757</v>
      </c>
      <c r="Q498">
        <v>118749616</v>
      </c>
      <c r="R498" t="s">
        <v>398</v>
      </c>
      <c r="S498" s="11">
        <v>0</v>
      </c>
      <c r="T498" t="str">
        <f>_xll.SNL.Clients.Office.Excel.Functions.SPG(Q498, "SP_COUNTRY_NAME")</f>
        <v>#INVALID COMPANY ID</v>
      </c>
      <c r="Y498" t="str">
        <f>_xll.SNL.Clients.Office.Excel.Functions.SPG(V498, "SP_COUNTRY_NAME")</f>
        <v>#INVALID COMPANY ID</v>
      </c>
      <c r="AD498" t="str">
        <f>_xll.SNL.Clients.Office.Excel.Functions.SPG(AA498, "SP_COUNTRY_NAME")</f>
        <v>#INVALID COMPANY ID</v>
      </c>
      <c r="AI498" t="str">
        <f>_xll.SNL.Clients.Office.Excel.Functions.SPG(AF498, "SP_COUNTRY_NAME")</f>
        <v>#INVALID COMPANY ID</v>
      </c>
      <c r="AJ498" t="s">
        <v>757</v>
      </c>
      <c r="AK498">
        <v>118749616</v>
      </c>
      <c r="AL498" t="s">
        <v>398</v>
      </c>
      <c r="AM498" s="11">
        <v>0</v>
      </c>
      <c r="AN498" t="str">
        <f>_xll.SNL.Clients.Office.Excel.Functions.SPG(AK498, "SP_COUNTRY_NAME")</f>
        <v>#INVALID COMPANY ID</v>
      </c>
      <c r="AS498" t="str">
        <f>_xll.SNL.Clients.Office.Excel.Functions.SPG(AP498, "SP_COUNTRY_NAME")</f>
        <v>#INVALID COMPANY ID</v>
      </c>
      <c r="AX498" t="str">
        <f>_xll.SNL.Clients.Office.Excel.Functions.SPG(AU498, "SP_COUNTRY_NAME")</f>
        <v>#INVALID COMPANY ID</v>
      </c>
      <c r="BC498" t="str">
        <f>_xll.SNL.Clients.Office.Excel.Functions.SPG(AZ498, "SP_COUNTRY_NAME")</f>
        <v>#INVALID COMPANY ID</v>
      </c>
      <c r="BH498" t="str">
        <f>_xll.SNL.Clients.Office.Excel.Functions.SPG(BE498, "SP_COUNTRY_NAME")</f>
        <v>#INVALID COMPANY ID</v>
      </c>
      <c r="BM498" t="str">
        <f>_xll.SNL.Clients.Office.Excel.Functions.SPG(BJ498, "SP_COUNTRY_NAME")</f>
        <v>#INVALID COMPANY ID</v>
      </c>
      <c r="BR498" t="str">
        <f>_xll.SNL.Clients.Office.Excel.Functions.SPG(BO498, "SP_COUNTRY_NAME")</f>
        <v>#INVALID COMPANY ID</v>
      </c>
      <c r="BW498" t="str">
        <f>_xll.SNL.Clients.Office.Excel.Functions.SPG(BT498, "SP_COUNTRY_NAME")</f>
        <v>#INVALID COMPANY ID</v>
      </c>
      <c r="BX498" t="s">
        <v>1882</v>
      </c>
      <c r="BY498">
        <v>20023863</v>
      </c>
      <c r="BZ498" t="s">
        <v>398</v>
      </c>
      <c r="CA498" s="11">
        <v>0</v>
      </c>
      <c r="CB498" t="str">
        <f>_xll.SNL.Clients.Office.Excel.Functions.SPG(BY498, "SP_COUNTRY_NAME")</f>
        <v>USA</v>
      </c>
      <c r="CC498" t="s">
        <v>1603</v>
      </c>
      <c r="CD498">
        <v>125096045</v>
      </c>
      <c r="CE498" t="s">
        <v>398</v>
      </c>
      <c r="CF498" s="11">
        <v>0</v>
      </c>
      <c r="CG498" t="str">
        <f>_xll.SNL.Clients.Office.Excel.Functions.SPG(CD498, "SP_COUNTRY_NAME")</f>
        <v>USA</v>
      </c>
      <c r="CH498" t="s">
        <v>1882</v>
      </c>
      <c r="CI498">
        <v>20023863</v>
      </c>
      <c r="CJ498" t="s">
        <v>398</v>
      </c>
      <c r="CK498" s="11">
        <v>0</v>
      </c>
      <c r="CL498" t="str">
        <f>_xll.SNL.Clients.Office.Excel.Functions.SPG(CI498, "SP_COUNTRY_NAME")</f>
        <v>USA</v>
      </c>
      <c r="CQ498" t="str">
        <f>_xll.SNL.Clients.Office.Excel.Functions.SPG(CN498, "SP_COUNTRY_NAME")</f>
        <v>#INVALID COMPANY ID</v>
      </c>
      <c r="CV498" t="str">
        <f>_xll.SNL.Clients.Office.Excel.Functions.SPG(CS498, "SP_COUNTRY_NAME")</f>
        <v>#INVALID COMPANY ID</v>
      </c>
      <c r="CW498" t="s">
        <v>1882</v>
      </c>
      <c r="CX498">
        <v>20023863</v>
      </c>
      <c r="CY498" t="s">
        <v>398</v>
      </c>
      <c r="CZ498" s="11">
        <v>0</v>
      </c>
      <c r="DA498" t="str">
        <f>_xll.SNL.Clients.Office.Excel.Functions.SPG(CX498, "SP_COUNTRY_NAME")</f>
        <v>USA</v>
      </c>
      <c r="DF498" t="str">
        <f>_xll.SNL.Clients.Office.Excel.Functions.SPG(DC498, "SP_COUNTRY_NAME")</f>
        <v>#INVALID COMPANY ID</v>
      </c>
      <c r="DK498" t="str">
        <f>_xll.SNL.Clients.Office.Excel.Functions.SPG(DH498, "SP_COUNTRY_NAME")</f>
        <v>#INVALID COMPANY ID</v>
      </c>
      <c r="DP498" t="str">
        <f>_xll.SNL.Clients.Office.Excel.Functions.SPG(DM498, "SP_COUNTRY_NAME")</f>
        <v>#INVALID COMPANY ID</v>
      </c>
      <c r="DU498" t="str">
        <f>_xll.SNL.Clients.Office.Excel.Functions.SPG(DR498, "SP_COUNTRY_NAME")</f>
        <v>#INVALID COMPANY ID</v>
      </c>
      <c r="DZ498" t="str">
        <f>_xll.SNL.Clients.Office.Excel.Functions.SPG(DW498, "SP_COUNTRY_NAME")</f>
        <v>#INVALID COMPANY ID</v>
      </c>
      <c r="EE498" t="str">
        <f>_xll.SNL.Clients.Office.Excel.Functions.SPG(EB498, "SP_COUNTRY_NAME")</f>
        <v>#INVALID COMPANY ID</v>
      </c>
      <c r="EF498" t="s">
        <v>2054</v>
      </c>
      <c r="EG498">
        <v>111254</v>
      </c>
      <c r="EH498" t="s">
        <v>398</v>
      </c>
      <c r="EI498" s="11">
        <v>0</v>
      </c>
      <c r="EJ498" t="str">
        <f>_xll.SNL.Clients.Office.Excel.Functions.SPG(EG498, "SP_COUNTRY_NAME")</f>
        <v>USA</v>
      </c>
      <c r="EO498" t="str">
        <f>_xll.SNL.Clients.Office.Excel.Functions.SPG(EL498, "SP_COUNTRY_NAME")</f>
        <v>#INVALID COMPANY ID</v>
      </c>
      <c r="ET498" t="str">
        <f>_xll.SNL.Clients.Office.Excel.Functions.SPG(EQ498, "SP_COUNTRY_NAME")</f>
        <v>#INVALID COMPANY ID</v>
      </c>
      <c r="EY498" t="str">
        <f>_xll.SNL.Clients.Office.Excel.Functions.SPG(EV498, "SP_COUNTRY_NAME")</f>
        <v>#INVALID COMPANY ID</v>
      </c>
      <c r="EZ498" t="s">
        <v>1603</v>
      </c>
      <c r="FA498">
        <v>125096045</v>
      </c>
      <c r="FB498" t="s">
        <v>398</v>
      </c>
      <c r="FC498" s="11">
        <v>0</v>
      </c>
      <c r="FD498" t="str">
        <f>_xll.SNL.Clients.Office.Excel.Functions.SPG(FA498, "SP_COUNTRY_NAME")</f>
        <v>USA</v>
      </c>
      <c r="FE498" t="s">
        <v>1603</v>
      </c>
      <c r="FF498">
        <v>125096045</v>
      </c>
      <c r="FG498" t="s">
        <v>398</v>
      </c>
      <c r="FH498" s="11">
        <v>0</v>
      </c>
      <c r="FI498" t="str">
        <f>_xll.SNL.Clients.Office.Excel.Functions.SPG(FF498, "SP_COUNTRY_NAME")</f>
        <v>USA</v>
      </c>
      <c r="FJ498" t="s">
        <v>1882</v>
      </c>
      <c r="FK498">
        <v>20023863</v>
      </c>
      <c r="FL498" t="s">
        <v>398</v>
      </c>
      <c r="FM498" s="11">
        <v>0</v>
      </c>
      <c r="FN498" t="str">
        <f>_xll.SNL.Clients.Office.Excel.Functions.SPG(FK498, "SP_COUNTRY_NAME")</f>
        <v>USA</v>
      </c>
      <c r="FS498" t="str">
        <f>_xll.SNL.Clients.Office.Excel.Functions.SPG(FP498, "SP_COUNTRY_NAME")</f>
        <v>#INVALID COMPANY ID</v>
      </c>
      <c r="FT498" t="s">
        <v>2054</v>
      </c>
      <c r="FU498">
        <v>111254</v>
      </c>
      <c r="FV498" t="s">
        <v>398</v>
      </c>
      <c r="FW498" s="11">
        <v>0</v>
      </c>
      <c r="FX498" t="str">
        <f>_xll.SNL.Clients.Office.Excel.Functions.SPG(FU498, "SP_COUNTRY_NAME")</f>
        <v>USA</v>
      </c>
      <c r="GC498" t="str">
        <f>_xll.SNL.Clients.Office.Excel.Functions.SPG(FZ498, "SP_COUNTRY_NAME")</f>
        <v>#INVALID COMPANY ID</v>
      </c>
      <c r="GH498" t="str">
        <f>_xll.SNL.Clients.Office.Excel.Functions.SPG(GE498, "SP_COUNTRY_NAME")</f>
        <v>#INVALID COMPANY ID</v>
      </c>
      <c r="GM498" t="str">
        <f>_xll.SNL.Clients.Office.Excel.Functions.SPG(GJ498, "SP_COUNTRY_NAME")</f>
        <v>#INVALID COMPANY ID</v>
      </c>
      <c r="GR498" t="str">
        <f>_xll.SNL.Clients.Office.Excel.Functions.SPG(GO498, "SP_COUNTRY_NAME")</f>
        <v>#INVALID COMPANY ID</v>
      </c>
      <c r="GW498" t="str">
        <f>_xll.SNL.Clients.Office.Excel.Functions.SPG(GT498, "SP_COUNTRY_NAME")</f>
        <v>#INVALID COMPANY ID</v>
      </c>
      <c r="HB498" t="str">
        <f>_xll.SNL.Clients.Office.Excel.Functions.SPG(GY498, "SP_COUNTRY_NAME")</f>
        <v>#INVALID COMPANY ID</v>
      </c>
      <c r="HC498" t="s">
        <v>1882</v>
      </c>
      <c r="HD498">
        <v>20023863</v>
      </c>
      <c r="HE498" t="s">
        <v>398</v>
      </c>
      <c r="HF498" s="11">
        <v>0</v>
      </c>
      <c r="HG498" t="str">
        <f>_xll.SNL.Clients.Office.Excel.Functions.SPG(HD498, "SP_COUNTRY_NAME")</f>
        <v>USA</v>
      </c>
      <c r="HL498" t="str">
        <f>_xll.SNL.Clients.Office.Excel.Functions.SPG(HI498, "SP_COUNTRY_NAME")</f>
        <v>#INVALID COMPANY ID</v>
      </c>
      <c r="HQ498" t="str">
        <f>_xll.SNL.Clients.Office.Excel.Functions.SPG(HN498, "SP_COUNTRY_NAME")</f>
        <v>#INVALID COMPANY ID</v>
      </c>
      <c r="HR498" t="s">
        <v>1882</v>
      </c>
      <c r="HS498">
        <v>20023863</v>
      </c>
      <c r="HT498" t="s">
        <v>398</v>
      </c>
      <c r="HU498" s="11">
        <v>0</v>
      </c>
      <c r="HV498" t="str">
        <f>_xll.SNL.Clients.Office.Excel.Functions.SPG(HS498, "SP_COUNTRY_NAME")</f>
        <v>USA</v>
      </c>
      <c r="HW498" t="s">
        <v>2054</v>
      </c>
      <c r="HX498">
        <v>111254</v>
      </c>
      <c r="HY498" t="s">
        <v>398</v>
      </c>
      <c r="HZ498" s="11">
        <v>0</v>
      </c>
      <c r="IA498" t="str">
        <f>_xll.SNL.Clients.Office.Excel.Functions.SPG(HX498, "SP_COUNTRY_NAME")</f>
        <v>USA</v>
      </c>
      <c r="IF498" t="str">
        <f>_xll.SNL.Clients.Office.Excel.Functions.SPG(IC498, "SP_COUNTRY_NAME")</f>
        <v>#INVALID COMPANY ID</v>
      </c>
      <c r="IK498" t="str">
        <f>_xll.SNL.Clients.Office.Excel.Functions.SPG(IH498, "SP_COUNTRY_NAME")</f>
        <v>#INVALID COMPANY ID</v>
      </c>
      <c r="IP498" t="str">
        <f>_xll.SNL.Clients.Office.Excel.Functions.SPG(IM498, "SP_COUNTRY_NAME")</f>
        <v>#INVALID COMPANY ID</v>
      </c>
      <c r="IU498" t="str">
        <f>_xll.SNL.Clients.Office.Excel.Functions.SPG(IR498, "SP_COUNTRY_NAME")</f>
        <v>#INVALID COMPANY ID</v>
      </c>
      <c r="IZ498" t="str">
        <f>_xll.SNL.Clients.Office.Excel.Functions.SPG(IW498, "SP_COUNTRY_NAME")</f>
        <v>#INVALID COMPANY ID</v>
      </c>
      <c r="JE498" t="str">
        <f>_xll.SNL.Clients.Office.Excel.Functions.SPG(JB498, "SP_COUNTRY_NAME")</f>
        <v>#INVALID COMPANY ID</v>
      </c>
      <c r="JJ498" t="str">
        <f>_xll.SNL.Clients.Office.Excel.Functions.SPG(JG498, "SP_COUNTRY_NAME")</f>
        <v>#INVALID COMPANY ID</v>
      </c>
      <c r="JK498" t="s">
        <v>1603</v>
      </c>
      <c r="JL498">
        <v>125096045</v>
      </c>
      <c r="JM498" t="s">
        <v>398</v>
      </c>
      <c r="JN498" s="11">
        <v>0</v>
      </c>
      <c r="JO498" t="str">
        <f>_xll.SNL.Clients.Office.Excel.Functions.SPG(JL498, "SP_COUNTRY_NAME")</f>
        <v>USA</v>
      </c>
      <c r="JT498" t="str">
        <f>_xll.SNL.Clients.Office.Excel.Functions.SPG(JQ498, "SP_COUNTRY_NAME")</f>
        <v>#INVALID COMPANY ID</v>
      </c>
      <c r="JY498" t="str">
        <f>_xll.SNL.Clients.Office.Excel.Functions.SPG(JV498, "SP_COUNTRY_NAME")</f>
        <v>#INVALID COMPANY ID</v>
      </c>
      <c r="JZ498" t="s">
        <v>1882</v>
      </c>
      <c r="KA498">
        <v>20023863</v>
      </c>
      <c r="KB498" t="s">
        <v>398</v>
      </c>
      <c r="KC498" s="11">
        <v>0</v>
      </c>
      <c r="KD498" t="str">
        <f>_xll.SNL.Clients.Office.Excel.Functions.SPG(KA498, "SP_COUNTRY_NAME")</f>
        <v>USA</v>
      </c>
      <c r="KI498" t="str">
        <f>_xll.SNL.Clients.Office.Excel.Functions.SPG(KF498, "SP_COUNTRY_NAME")</f>
        <v>#INVALID COMPANY ID</v>
      </c>
      <c r="KN498" t="str">
        <f>_xll.SNL.Clients.Office.Excel.Functions.SPG(KK498, "SP_COUNTRY_NAME")</f>
        <v>#INVALID COMPANY ID</v>
      </c>
    </row>
    <row r="499" spans="5:300" x14ac:dyDescent="0.35">
      <c r="E499" t="str">
        <f>_xll.SNL.Clients.Office.Excel.Functions.SPG(B499, "SP_COUNTRY_NAME")</f>
        <v>#INVALID COMPANY ID</v>
      </c>
      <c r="J499" t="str">
        <f>_xll.SNL.Clients.Office.Excel.Functions.SPG(G499, "SP_COUNTRY_NAME")</f>
        <v>#INVALID COMPANY ID</v>
      </c>
      <c r="O499" t="str">
        <f>_xll.SNL.Clients.Office.Excel.Functions.SPG(L499, "SP_COUNTRY_NAME")</f>
        <v>#INVALID COMPANY ID</v>
      </c>
      <c r="P499" t="s">
        <v>554</v>
      </c>
      <c r="Q499">
        <v>4138118</v>
      </c>
      <c r="R499" t="s">
        <v>398</v>
      </c>
      <c r="S499" s="11">
        <v>0</v>
      </c>
      <c r="T499" t="str">
        <f>_xll.SNL.Clients.Office.Excel.Functions.SPG(Q499, "SP_COUNTRY_NAME")</f>
        <v>Hong Kong</v>
      </c>
      <c r="Y499" t="str">
        <f>_xll.SNL.Clients.Office.Excel.Functions.SPG(V499, "SP_COUNTRY_NAME")</f>
        <v>#INVALID COMPANY ID</v>
      </c>
      <c r="AD499" t="str">
        <f>_xll.SNL.Clients.Office.Excel.Functions.SPG(AA499, "SP_COUNTRY_NAME")</f>
        <v>#INVALID COMPANY ID</v>
      </c>
      <c r="AI499" t="str">
        <f>_xll.SNL.Clients.Office.Excel.Functions.SPG(AF499, "SP_COUNTRY_NAME")</f>
        <v>#INVALID COMPANY ID</v>
      </c>
      <c r="AJ499" t="s">
        <v>554</v>
      </c>
      <c r="AK499">
        <v>4138118</v>
      </c>
      <c r="AL499" t="s">
        <v>398</v>
      </c>
      <c r="AM499" s="11">
        <v>0</v>
      </c>
      <c r="AN499" t="str">
        <f>_xll.SNL.Clients.Office.Excel.Functions.SPG(AK499, "SP_COUNTRY_NAME")</f>
        <v>Hong Kong</v>
      </c>
      <c r="AS499" t="str">
        <f>_xll.SNL.Clients.Office.Excel.Functions.SPG(AP499, "SP_COUNTRY_NAME")</f>
        <v>#INVALID COMPANY ID</v>
      </c>
      <c r="AX499" t="str">
        <f>_xll.SNL.Clients.Office.Excel.Functions.SPG(AU499, "SP_COUNTRY_NAME")</f>
        <v>#INVALID COMPANY ID</v>
      </c>
      <c r="BC499" t="str">
        <f>_xll.SNL.Clients.Office.Excel.Functions.SPG(AZ499, "SP_COUNTRY_NAME")</f>
        <v>#INVALID COMPANY ID</v>
      </c>
      <c r="BH499" t="str">
        <f>_xll.SNL.Clients.Office.Excel.Functions.SPG(BE499, "SP_COUNTRY_NAME")</f>
        <v>#INVALID COMPANY ID</v>
      </c>
      <c r="BM499" t="str">
        <f>_xll.SNL.Clients.Office.Excel.Functions.SPG(BJ499, "SP_COUNTRY_NAME")</f>
        <v>#INVALID COMPANY ID</v>
      </c>
      <c r="BR499" t="str">
        <f>_xll.SNL.Clients.Office.Excel.Functions.SPG(BO499, "SP_COUNTRY_NAME")</f>
        <v>#INVALID COMPANY ID</v>
      </c>
      <c r="BW499" t="str">
        <f>_xll.SNL.Clients.Office.Excel.Functions.SPG(BT499, "SP_COUNTRY_NAME")</f>
        <v>#INVALID COMPANY ID</v>
      </c>
      <c r="BX499" t="s">
        <v>1883</v>
      </c>
      <c r="BY499">
        <v>4867928</v>
      </c>
      <c r="BZ499" t="s">
        <v>398</v>
      </c>
      <c r="CA499" s="11">
        <v>0</v>
      </c>
      <c r="CB499" t="str">
        <f>_xll.SNL.Clients.Office.Excel.Functions.SPG(BY499, "SP_COUNTRY_NAME")</f>
        <v>USA</v>
      </c>
      <c r="CC499" t="s">
        <v>1604</v>
      </c>
      <c r="CD499">
        <v>4147585</v>
      </c>
      <c r="CE499" t="s">
        <v>398</v>
      </c>
      <c r="CF499" s="11">
        <v>0</v>
      </c>
      <c r="CG499" t="str">
        <f>_xll.SNL.Clients.Office.Excel.Functions.SPG(CD499, "SP_COUNTRY_NAME")</f>
        <v>Germany</v>
      </c>
      <c r="CH499" t="s">
        <v>1883</v>
      </c>
      <c r="CI499">
        <v>4867928</v>
      </c>
      <c r="CJ499" t="s">
        <v>398</v>
      </c>
      <c r="CK499" s="11">
        <v>0</v>
      </c>
      <c r="CL499" t="str">
        <f>_xll.SNL.Clients.Office.Excel.Functions.SPG(CI499, "SP_COUNTRY_NAME")</f>
        <v>USA</v>
      </c>
      <c r="CQ499" t="str">
        <f>_xll.SNL.Clients.Office.Excel.Functions.SPG(CN499, "SP_COUNTRY_NAME")</f>
        <v>#INVALID COMPANY ID</v>
      </c>
      <c r="CV499" t="str">
        <f>_xll.SNL.Clients.Office.Excel.Functions.SPG(CS499, "SP_COUNTRY_NAME")</f>
        <v>#INVALID COMPANY ID</v>
      </c>
      <c r="CW499" t="s">
        <v>1883</v>
      </c>
      <c r="CX499">
        <v>4867928</v>
      </c>
      <c r="CY499" t="s">
        <v>398</v>
      </c>
      <c r="CZ499" s="11">
        <v>0</v>
      </c>
      <c r="DA499" t="str">
        <f>_xll.SNL.Clients.Office.Excel.Functions.SPG(CX499, "SP_COUNTRY_NAME")</f>
        <v>USA</v>
      </c>
      <c r="DF499" t="str">
        <f>_xll.SNL.Clients.Office.Excel.Functions.SPG(DC499, "SP_COUNTRY_NAME")</f>
        <v>#INVALID COMPANY ID</v>
      </c>
      <c r="DK499" t="str">
        <f>_xll.SNL.Clients.Office.Excel.Functions.SPG(DH499, "SP_COUNTRY_NAME")</f>
        <v>#INVALID COMPANY ID</v>
      </c>
      <c r="DP499" t="str">
        <f>_xll.SNL.Clients.Office.Excel.Functions.SPG(DM499, "SP_COUNTRY_NAME")</f>
        <v>#INVALID COMPANY ID</v>
      </c>
      <c r="DU499" t="str">
        <f>_xll.SNL.Clients.Office.Excel.Functions.SPG(DR499, "SP_COUNTRY_NAME")</f>
        <v>#INVALID COMPANY ID</v>
      </c>
      <c r="DZ499" t="str">
        <f>_xll.SNL.Clients.Office.Excel.Functions.SPG(DW499, "SP_COUNTRY_NAME")</f>
        <v>#INVALID COMPANY ID</v>
      </c>
      <c r="EE499" t="str">
        <f>_xll.SNL.Clients.Office.Excel.Functions.SPG(EB499, "SP_COUNTRY_NAME")</f>
        <v>#INVALID COMPANY ID</v>
      </c>
      <c r="EF499" t="s">
        <v>789</v>
      </c>
      <c r="EG499">
        <v>11023422</v>
      </c>
      <c r="EH499" t="s">
        <v>398</v>
      </c>
      <c r="EI499" s="11">
        <v>0</v>
      </c>
      <c r="EJ499" t="str">
        <f>_xll.SNL.Clients.Office.Excel.Functions.SPG(EG499, "SP_COUNTRY_NAME")</f>
        <v>South Africa</v>
      </c>
      <c r="EO499" t="str">
        <f>_xll.SNL.Clients.Office.Excel.Functions.SPG(EL499, "SP_COUNTRY_NAME")</f>
        <v>#INVALID COMPANY ID</v>
      </c>
      <c r="ET499" t="str">
        <f>_xll.SNL.Clients.Office.Excel.Functions.SPG(EQ499, "SP_COUNTRY_NAME")</f>
        <v>#INVALID COMPANY ID</v>
      </c>
      <c r="EY499" t="str">
        <f>_xll.SNL.Clients.Office.Excel.Functions.SPG(EV499, "SP_COUNTRY_NAME")</f>
        <v>#INVALID COMPANY ID</v>
      </c>
      <c r="EZ499" t="s">
        <v>1604</v>
      </c>
      <c r="FA499">
        <v>4147585</v>
      </c>
      <c r="FB499" t="s">
        <v>398</v>
      </c>
      <c r="FC499" s="11">
        <v>0</v>
      </c>
      <c r="FD499" t="str">
        <f>_xll.SNL.Clients.Office.Excel.Functions.SPG(FA499, "SP_COUNTRY_NAME")</f>
        <v>Germany</v>
      </c>
      <c r="FE499" t="s">
        <v>1604</v>
      </c>
      <c r="FF499">
        <v>4147585</v>
      </c>
      <c r="FG499" t="s">
        <v>398</v>
      </c>
      <c r="FH499" s="11">
        <v>0</v>
      </c>
      <c r="FI499" t="str">
        <f>_xll.SNL.Clients.Office.Excel.Functions.SPG(FF499, "SP_COUNTRY_NAME")</f>
        <v>Germany</v>
      </c>
      <c r="FJ499" t="s">
        <v>1883</v>
      </c>
      <c r="FK499">
        <v>4867928</v>
      </c>
      <c r="FL499" t="s">
        <v>398</v>
      </c>
      <c r="FM499" s="11">
        <v>0</v>
      </c>
      <c r="FN499" t="str">
        <f>_xll.SNL.Clients.Office.Excel.Functions.SPG(FK499, "SP_COUNTRY_NAME")</f>
        <v>USA</v>
      </c>
      <c r="FS499" t="str">
        <f>_xll.SNL.Clients.Office.Excel.Functions.SPG(FP499, "SP_COUNTRY_NAME")</f>
        <v>#INVALID COMPANY ID</v>
      </c>
      <c r="FT499" t="s">
        <v>789</v>
      </c>
      <c r="FU499">
        <v>11023422</v>
      </c>
      <c r="FV499" t="s">
        <v>398</v>
      </c>
      <c r="FW499" s="11">
        <v>0</v>
      </c>
      <c r="FX499" t="str">
        <f>_xll.SNL.Clients.Office.Excel.Functions.SPG(FU499, "SP_COUNTRY_NAME")</f>
        <v>South Africa</v>
      </c>
      <c r="GC499" t="str">
        <f>_xll.SNL.Clients.Office.Excel.Functions.SPG(FZ499, "SP_COUNTRY_NAME")</f>
        <v>#INVALID COMPANY ID</v>
      </c>
      <c r="GH499" t="str">
        <f>_xll.SNL.Clients.Office.Excel.Functions.SPG(GE499, "SP_COUNTRY_NAME")</f>
        <v>#INVALID COMPANY ID</v>
      </c>
      <c r="GM499" t="str">
        <f>_xll.SNL.Clients.Office.Excel.Functions.SPG(GJ499, "SP_COUNTRY_NAME")</f>
        <v>#INVALID COMPANY ID</v>
      </c>
      <c r="GR499" t="str">
        <f>_xll.SNL.Clients.Office.Excel.Functions.SPG(GO499, "SP_COUNTRY_NAME")</f>
        <v>#INVALID COMPANY ID</v>
      </c>
      <c r="GW499" t="str">
        <f>_xll.SNL.Clients.Office.Excel.Functions.SPG(GT499, "SP_COUNTRY_NAME")</f>
        <v>#INVALID COMPANY ID</v>
      </c>
      <c r="HB499" t="str">
        <f>_xll.SNL.Clients.Office.Excel.Functions.SPG(GY499, "SP_COUNTRY_NAME")</f>
        <v>#INVALID COMPANY ID</v>
      </c>
      <c r="HC499" t="s">
        <v>1883</v>
      </c>
      <c r="HD499">
        <v>4867928</v>
      </c>
      <c r="HE499" t="s">
        <v>398</v>
      </c>
      <c r="HF499" s="11">
        <v>0</v>
      </c>
      <c r="HG499" t="str">
        <f>_xll.SNL.Clients.Office.Excel.Functions.SPG(HD499, "SP_COUNTRY_NAME")</f>
        <v>USA</v>
      </c>
      <c r="HL499" t="str">
        <f>_xll.SNL.Clients.Office.Excel.Functions.SPG(HI499, "SP_COUNTRY_NAME")</f>
        <v>#INVALID COMPANY ID</v>
      </c>
      <c r="HQ499" t="str">
        <f>_xll.SNL.Clients.Office.Excel.Functions.SPG(HN499, "SP_COUNTRY_NAME")</f>
        <v>#INVALID COMPANY ID</v>
      </c>
      <c r="HR499" t="s">
        <v>1883</v>
      </c>
      <c r="HS499">
        <v>4867928</v>
      </c>
      <c r="HT499" t="s">
        <v>398</v>
      </c>
      <c r="HU499" s="11">
        <v>0</v>
      </c>
      <c r="HV499" t="str">
        <f>_xll.SNL.Clients.Office.Excel.Functions.SPG(HS499, "SP_COUNTRY_NAME")</f>
        <v>USA</v>
      </c>
      <c r="HW499" t="s">
        <v>789</v>
      </c>
      <c r="HX499">
        <v>11023422</v>
      </c>
      <c r="HY499" t="s">
        <v>398</v>
      </c>
      <c r="HZ499" s="11">
        <v>0</v>
      </c>
      <c r="IA499" t="str">
        <f>_xll.SNL.Clients.Office.Excel.Functions.SPG(HX499, "SP_COUNTRY_NAME")</f>
        <v>South Africa</v>
      </c>
      <c r="IF499" t="str">
        <f>_xll.SNL.Clients.Office.Excel.Functions.SPG(IC499, "SP_COUNTRY_NAME")</f>
        <v>#INVALID COMPANY ID</v>
      </c>
      <c r="IK499" t="str">
        <f>_xll.SNL.Clients.Office.Excel.Functions.SPG(IH499, "SP_COUNTRY_NAME")</f>
        <v>#INVALID COMPANY ID</v>
      </c>
      <c r="IP499" t="str">
        <f>_xll.SNL.Clients.Office.Excel.Functions.SPG(IM499, "SP_COUNTRY_NAME")</f>
        <v>#INVALID COMPANY ID</v>
      </c>
      <c r="IU499" t="str">
        <f>_xll.SNL.Clients.Office.Excel.Functions.SPG(IR499, "SP_COUNTRY_NAME")</f>
        <v>#INVALID COMPANY ID</v>
      </c>
      <c r="IZ499" t="str">
        <f>_xll.SNL.Clients.Office.Excel.Functions.SPG(IW499, "SP_COUNTRY_NAME")</f>
        <v>#INVALID COMPANY ID</v>
      </c>
      <c r="JE499" t="str">
        <f>_xll.SNL.Clients.Office.Excel.Functions.SPG(JB499, "SP_COUNTRY_NAME")</f>
        <v>#INVALID COMPANY ID</v>
      </c>
      <c r="JJ499" t="str">
        <f>_xll.SNL.Clients.Office.Excel.Functions.SPG(JG499, "SP_COUNTRY_NAME")</f>
        <v>#INVALID COMPANY ID</v>
      </c>
      <c r="JK499" t="s">
        <v>1604</v>
      </c>
      <c r="JL499">
        <v>4147585</v>
      </c>
      <c r="JM499" t="s">
        <v>398</v>
      </c>
      <c r="JN499" s="11">
        <v>0</v>
      </c>
      <c r="JO499" t="str">
        <f>_xll.SNL.Clients.Office.Excel.Functions.SPG(JL499, "SP_COUNTRY_NAME")</f>
        <v>Germany</v>
      </c>
      <c r="JT499" t="str">
        <f>_xll.SNL.Clients.Office.Excel.Functions.SPG(JQ499, "SP_COUNTRY_NAME")</f>
        <v>#INVALID COMPANY ID</v>
      </c>
      <c r="JY499" t="str">
        <f>_xll.SNL.Clients.Office.Excel.Functions.SPG(JV499, "SP_COUNTRY_NAME")</f>
        <v>#INVALID COMPANY ID</v>
      </c>
      <c r="JZ499" t="s">
        <v>1883</v>
      </c>
      <c r="KA499">
        <v>4867928</v>
      </c>
      <c r="KB499" t="s">
        <v>398</v>
      </c>
      <c r="KC499" s="11">
        <v>0</v>
      </c>
      <c r="KD499" t="str">
        <f>_xll.SNL.Clients.Office.Excel.Functions.SPG(KA499, "SP_COUNTRY_NAME")</f>
        <v>USA</v>
      </c>
      <c r="KI499" t="str">
        <f>_xll.SNL.Clients.Office.Excel.Functions.SPG(KF499, "SP_COUNTRY_NAME")</f>
        <v>#INVALID COMPANY ID</v>
      </c>
      <c r="KN499" t="str">
        <f>_xll.SNL.Clients.Office.Excel.Functions.SPG(KK499, "SP_COUNTRY_NAME")</f>
        <v>#INVALID COMPANY ID</v>
      </c>
    </row>
    <row r="500" spans="5:300" x14ac:dyDescent="0.35">
      <c r="E500" t="str">
        <f>_xll.SNL.Clients.Office.Excel.Functions.SPG(B500, "SP_COUNTRY_NAME")</f>
        <v>#INVALID COMPANY ID</v>
      </c>
      <c r="J500" t="str">
        <f>_xll.SNL.Clients.Office.Excel.Functions.SPG(G500, "SP_COUNTRY_NAME")</f>
        <v>#INVALID COMPANY ID</v>
      </c>
      <c r="O500" t="str">
        <f>_xll.SNL.Clients.Office.Excel.Functions.SPG(L500, "SP_COUNTRY_NAME")</f>
        <v>#INVALID COMPANY ID</v>
      </c>
      <c r="P500" t="s">
        <v>776</v>
      </c>
      <c r="Q500">
        <v>8264448</v>
      </c>
      <c r="R500" t="s">
        <v>398</v>
      </c>
      <c r="S500" s="11">
        <v>0</v>
      </c>
      <c r="T500" t="str">
        <f>_xll.SNL.Clients.Office.Excel.Functions.SPG(Q500, "SP_COUNTRY_NAME")</f>
        <v>South Africa</v>
      </c>
      <c r="Y500" t="str">
        <f>_xll.SNL.Clients.Office.Excel.Functions.SPG(V500, "SP_COUNTRY_NAME")</f>
        <v>#INVALID COMPANY ID</v>
      </c>
      <c r="AD500" t="str">
        <f>_xll.SNL.Clients.Office.Excel.Functions.SPG(AA500, "SP_COUNTRY_NAME")</f>
        <v>#INVALID COMPANY ID</v>
      </c>
      <c r="AI500" t="str">
        <f>_xll.SNL.Clients.Office.Excel.Functions.SPG(AF500, "SP_COUNTRY_NAME")</f>
        <v>#INVALID COMPANY ID</v>
      </c>
      <c r="AJ500" t="s">
        <v>776</v>
      </c>
      <c r="AK500">
        <v>8264448</v>
      </c>
      <c r="AL500" t="s">
        <v>398</v>
      </c>
      <c r="AM500" s="11">
        <v>0</v>
      </c>
      <c r="AN500" t="str">
        <f>_xll.SNL.Clients.Office.Excel.Functions.SPG(AK500, "SP_COUNTRY_NAME")</f>
        <v>South Africa</v>
      </c>
      <c r="AS500" t="str">
        <f>_xll.SNL.Clients.Office.Excel.Functions.SPG(AP500, "SP_COUNTRY_NAME")</f>
        <v>#INVALID COMPANY ID</v>
      </c>
      <c r="AX500" t="str">
        <f>_xll.SNL.Clients.Office.Excel.Functions.SPG(AU500, "SP_COUNTRY_NAME")</f>
        <v>#INVALID COMPANY ID</v>
      </c>
      <c r="BC500" t="str">
        <f>_xll.SNL.Clients.Office.Excel.Functions.SPG(AZ500, "SP_COUNTRY_NAME")</f>
        <v>#INVALID COMPANY ID</v>
      </c>
      <c r="BH500" t="str">
        <f>_xll.SNL.Clients.Office.Excel.Functions.SPG(BE500, "SP_COUNTRY_NAME")</f>
        <v>#INVALID COMPANY ID</v>
      </c>
      <c r="BM500" t="str">
        <f>_xll.SNL.Clients.Office.Excel.Functions.SPG(BJ500, "SP_COUNTRY_NAME")</f>
        <v>#INVALID COMPANY ID</v>
      </c>
      <c r="BR500" t="str">
        <f>_xll.SNL.Clients.Office.Excel.Functions.SPG(BO500, "SP_COUNTRY_NAME")</f>
        <v>#INVALID COMPANY ID</v>
      </c>
      <c r="BW500" t="str">
        <f>_xll.SNL.Clients.Office.Excel.Functions.SPG(BT500, "SP_COUNTRY_NAME")</f>
        <v>#INVALID COMPANY ID</v>
      </c>
      <c r="BX500" t="s">
        <v>1300</v>
      </c>
      <c r="BY500">
        <v>5743773</v>
      </c>
      <c r="BZ500" t="s">
        <v>398</v>
      </c>
      <c r="CA500" s="11">
        <v>0</v>
      </c>
      <c r="CB500" t="str">
        <f>_xll.SNL.Clients.Office.Excel.Functions.SPG(BY500, "SP_COUNTRY_NAME")</f>
        <v>USA</v>
      </c>
      <c r="CC500" t="s">
        <v>1605</v>
      </c>
      <c r="CD500">
        <v>4641725</v>
      </c>
      <c r="CE500" t="s">
        <v>403</v>
      </c>
      <c r="CF500" s="11">
        <v>0</v>
      </c>
      <c r="CG500" t="str">
        <f>_xll.SNL.Clients.Office.Excel.Functions.SPG(CD500, "SP_COUNTRY_NAME")</f>
        <v>USA</v>
      </c>
      <c r="CH500" t="s">
        <v>1300</v>
      </c>
      <c r="CI500">
        <v>5743773</v>
      </c>
      <c r="CJ500" t="s">
        <v>398</v>
      </c>
      <c r="CK500" s="11">
        <v>0</v>
      </c>
      <c r="CL500" t="str">
        <f>_xll.SNL.Clients.Office.Excel.Functions.SPG(CI500, "SP_COUNTRY_NAME")</f>
        <v>USA</v>
      </c>
      <c r="CQ500" t="str">
        <f>_xll.SNL.Clients.Office.Excel.Functions.SPG(CN500, "SP_COUNTRY_NAME")</f>
        <v>#INVALID COMPANY ID</v>
      </c>
      <c r="CV500" t="str">
        <f>_xll.SNL.Clients.Office.Excel.Functions.SPG(CS500, "SP_COUNTRY_NAME")</f>
        <v>#INVALID COMPANY ID</v>
      </c>
      <c r="CW500" t="s">
        <v>1300</v>
      </c>
      <c r="CX500">
        <v>5743773</v>
      </c>
      <c r="CY500" t="s">
        <v>398</v>
      </c>
      <c r="CZ500" s="11">
        <v>0</v>
      </c>
      <c r="DA500" t="str">
        <f>_xll.SNL.Clients.Office.Excel.Functions.SPG(CX500, "SP_COUNTRY_NAME")</f>
        <v>USA</v>
      </c>
      <c r="DF500" t="str">
        <f>_xll.SNL.Clients.Office.Excel.Functions.SPG(DC500, "SP_COUNTRY_NAME")</f>
        <v>#INVALID COMPANY ID</v>
      </c>
      <c r="DK500" t="str">
        <f>_xll.SNL.Clients.Office.Excel.Functions.SPG(DH500, "SP_COUNTRY_NAME")</f>
        <v>#INVALID COMPANY ID</v>
      </c>
      <c r="DP500" t="str">
        <f>_xll.SNL.Clients.Office.Excel.Functions.SPG(DM500, "SP_COUNTRY_NAME")</f>
        <v>#INVALID COMPANY ID</v>
      </c>
      <c r="DU500" t="str">
        <f>_xll.SNL.Clients.Office.Excel.Functions.SPG(DR500, "SP_COUNTRY_NAME")</f>
        <v>#INVALID COMPANY ID</v>
      </c>
      <c r="DZ500" t="str">
        <f>_xll.SNL.Clients.Office.Excel.Functions.SPG(DW500, "SP_COUNTRY_NAME")</f>
        <v>#INVALID COMPANY ID</v>
      </c>
      <c r="EE500" t="str">
        <f>_xll.SNL.Clients.Office.Excel.Functions.SPG(EB500, "SP_COUNTRY_NAME")</f>
        <v>#INVALID COMPANY ID</v>
      </c>
      <c r="EF500" t="s">
        <v>895</v>
      </c>
      <c r="EG500">
        <v>26357812</v>
      </c>
      <c r="EH500" t="s">
        <v>401</v>
      </c>
      <c r="EI500" s="11">
        <v>0</v>
      </c>
      <c r="EJ500" t="str">
        <f>_xll.SNL.Clients.Office.Excel.Functions.SPG(EG500, "SP_COUNTRY_NAME")</f>
        <v>South Africa</v>
      </c>
      <c r="EO500" t="str">
        <f>_xll.SNL.Clients.Office.Excel.Functions.SPG(EL500, "SP_COUNTRY_NAME")</f>
        <v>#INVALID COMPANY ID</v>
      </c>
      <c r="ET500" t="str">
        <f>_xll.SNL.Clients.Office.Excel.Functions.SPG(EQ500, "SP_COUNTRY_NAME")</f>
        <v>#INVALID COMPANY ID</v>
      </c>
      <c r="EY500" t="str">
        <f>_xll.SNL.Clients.Office.Excel.Functions.SPG(EV500, "SP_COUNTRY_NAME")</f>
        <v>#INVALID COMPANY ID</v>
      </c>
      <c r="EZ500" t="s">
        <v>1605</v>
      </c>
      <c r="FA500">
        <v>4641725</v>
      </c>
      <c r="FB500" t="s">
        <v>403</v>
      </c>
      <c r="FC500" s="11">
        <v>0</v>
      </c>
      <c r="FD500" t="str">
        <f>_xll.SNL.Clients.Office.Excel.Functions.SPG(FA500, "SP_COUNTRY_NAME")</f>
        <v>USA</v>
      </c>
      <c r="FE500" t="s">
        <v>1605</v>
      </c>
      <c r="FF500">
        <v>4641725</v>
      </c>
      <c r="FG500" t="s">
        <v>403</v>
      </c>
      <c r="FH500" s="11">
        <v>0</v>
      </c>
      <c r="FI500" t="str">
        <f>_xll.SNL.Clients.Office.Excel.Functions.SPG(FF500, "SP_COUNTRY_NAME")</f>
        <v>USA</v>
      </c>
      <c r="FJ500" t="s">
        <v>1300</v>
      </c>
      <c r="FK500">
        <v>5743773</v>
      </c>
      <c r="FL500" t="s">
        <v>398</v>
      </c>
      <c r="FM500" s="11">
        <v>0</v>
      </c>
      <c r="FN500" t="str">
        <f>_xll.SNL.Clients.Office.Excel.Functions.SPG(FK500, "SP_COUNTRY_NAME")</f>
        <v>USA</v>
      </c>
      <c r="FS500" t="str">
        <f>_xll.SNL.Clients.Office.Excel.Functions.SPG(FP500, "SP_COUNTRY_NAME")</f>
        <v>#INVALID COMPANY ID</v>
      </c>
      <c r="FT500" t="s">
        <v>895</v>
      </c>
      <c r="FU500">
        <v>26357812</v>
      </c>
      <c r="FV500" t="s">
        <v>401</v>
      </c>
      <c r="FW500" s="11">
        <v>0</v>
      </c>
      <c r="FX500" t="str">
        <f>_xll.SNL.Clients.Office.Excel.Functions.SPG(FU500, "SP_COUNTRY_NAME")</f>
        <v>South Africa</v>
      </c>
      <c r="GC500" t="str">
        <f>_xll.SNL.Clients.Office.Excel.Functions.SPG(FZ500, "SP_COUNTRY_NAME")</f>
        <v>#INVALID COMPANY ID</v>
      </c>
      <c r="GH500" t="str">
        <f>_xll.SNL.Clients.Office.Excel.Functions.SPG(GE500, "SP_COUNTRY_NAME")</f>
        <v>#INVALID COMPANY ID</v>
      </c>
      <c r="GM500" t="str">
        <f>_xll.SNL.Clients.Office.Excel.Functions.SPG(GJ500, "SP_COUNTRY_NAME")</f>
        <v>#INVALID COMPANY ID</v>
      </c>
      <c r="GR500" t="str">
        <f>_xll.SNL.Clients.Office.Excel.Functions.SPG(GO500, "SP_COUNTRY_NAME")</f>
        <v>#INVALID COMPANY ID</v>
      </c>
      <c r="GW500" t="str">
        <f>_xll.SNL.Clients.Office.Excel.Functions.SPG(GT500, "SP_COUNTRY_NAME")</f>
        <v>#INVALID COMPANY ID</v>
      </c>
      <c r="HB500" t="str">
        <f>_xll.SNL.Clients.Office.Excel.Functions.SPG(GY500, "SP_COUNTRY_NAME")</f>
        <v>#INVALID COMPANY ID</v>
      </c>
      <c r="HC500" t="s">
        <v>1300</v>
      </c>
      <c r="HD500">
        <v>5743773</v>
      </c>
      <c r="HE500" t="s">
        <v>398</v>
      </c>
      <c r="HF500" s="11">
        <v>0</v>
      </c>
      <c r="HG500" t="str">
        <f>_xll.SNL.Clients.Office.Excel.Functions.SPG(HD500, "SP_COUNTRY_NAME")</f>
        <v>USA</v>
      </c>
      <c r="HL500" t="str">
        <f>_xll.SNL.Clients.Office.Excel.Functions.SPG(HI500, "SP_COUNTRY_NAME")</f>
        <v>#INVALID COMPANY ID</v>
      </c>
      <c r="HQ500" t="str">
        <f>_xll.SNL.Clients.Office.Excel.Functions.SPG(HN500, "SP_COUNTRY_NAME")</f>
        <v>#INVALID COMPANY ID</v>
      </c>
      <c r="HR500" t="s">
        <v>1300</v>
      </c>
      <c r="HS500">
        <v>5743773</v>
      </c>
      <c r="HT500" t="s">
        <v>398</v>
      </c>
      <c r="HU500" s="11">
        <v>0</v>
      </c>
      <c r="HV500" t="str">
        <f>_xll.SNL.Clients.Office.Excel.Functions.SPG(HS500, "SP_COUNTRY_NAME")</f>
        <v>USA</v>
      </c>
      <c r="HW500" t="s">
        <v>895</v>
      </c>
      <c r="HX500">
        <v>26357812</v>
      </c>
      <c r="HY500" t="s">
        <v>401</v>
      </c>
      <c r="HZ500" s="11">
        <v>0</v>
      </c>
      <c r="IA500" t="str">
        <f>_xll.SNL.Clients.Office.Excel.Functions.SPG(HX500, "SP_COUNTRY_NAME")</f>
        <v>South Africa</v>
      </c>
      <c r="IF500" t="str">
        <f>_xll.SNL.Clients.Office.Excel.Functions.SPG(IC500, "SP_COUNTRY_NAME")</f>
        <v>#INVALID COMPANY ID</v>
      </c>
      <c r="IK500" t="str">
        <f>_xll.SNL.Clients.Office.Excel.Functions.SPG(IH500, "SP_COUNTRY_NAME")</f>
        <v>#INVALID COMPANY ID</v>
      </c>
      <c r="IP500" t="str">
        <f>_xll.SNL.Clients.Office.Excel.Functions.SPG(IM500, "SP_COUNTRY_NAME")</f>
        <v>#INVALID COMPANY ID</v>
      </c>
      <c r="IU500" t="str">
        <f>_xll.SNL.Clients.Office.Excel.Functions.SPG(IR500, "SP_COUNTRY_NAME")</f>
        <v>#INVALID COMPANY ID</v>
      </c>
      <c r="IZ500" t="str">
        <f>_xll.SNL.Clients.Office.Excel.Functions.SPG(IW500, "SP_COUNTRY_NAME")</f>
        <v>#INVALID COMPANY ID</v>
      </c>
      <c r="JE500" t="str">
        <f>_xll.SNL.Clients.Office.Excel.Functions.SPG(JB500, "SP_COUNTRY_NAME")</f>
        <v>#INVALID COMPANY ID</v>
      </c>
      <c r="JJ500" t="str">
        <f>_xll.SNL.Clients.Office.Excel.Functions.SPG(JG500, "SP_COUNTRY_NAME")</f>
        <v>#INVALID COMPANY ID</v>
      </c>
      <c r="JK500" t="s">
        <v>1605</v>
      </c>
      <c r="JL500">
        <v>4641725</v>
      </c>
      <c r="JM500" t="s">
        <v>403</v>
      </c>
      <c r="JN500" s="11">
        <v>0</v>
      </c>
      <c r="JO500" t="str">
        <f>_xll.SNL.Clients.Office.Excel.Functions.SPG(JL500, "SP_COUNTRY_NAME")</f>
        <v>USA</v>
      </c>
      <c r="JT500" t="str">
        <f>_xll.SNL.Clients.Office.Excel.Functions.SPG(JQ500, "SP_COUNTRY_NAME")</f>
        <v>#INVALID COMPANY ID</v>
      </c>
      <c r="JY500" t="str">
        <f>_xll.SNL.Clients.Office.Excel.Functions.SPG(JV500, "SP_COUNTRY_NAME")</f>
        <v>#INVALID COMPANY ID</v>
      </c>
      <c r="JZ500" t="s">
        <v>1300</v>
      </c>
      <c r="KA500">
        <v>5743773</v>
      </c>
      <c r="KB500" t="s">
        <v>398</v>
      </c>
      <c r="KC500" s="11">
        <v>0</v>
      </c>
      <c r="KD500" t="str">
        <f>_xll.SNL.Clients.Office.Excel.Functions.SPG(KA500, "SP_COUNTRY_NAME")</f>
        <v>USA</v>
      </c>
      <c r="KI500" t="str">
        <f>_xll.SNL.Clients.Office.Excel.Functions.SPG(KF500, "SP_COUNTRY_NAME")</f>
        <v>#INVALID COMPANY ID</v>
      </c>
      <c r="KN500" t="str">
        <f>_xll.SNL.Clients.Office.Excel.Functions.SPG(KK500, "SP_COUNTRY_NAME")</f>
        <v>#INVALID COMPANY ID</v>
      </c>
    </row>
    <row r="501" spans="5:300" x14ac:dyDescent="0.35">
      <c r="E501" t="str">
        <f>_xll.SNL.Clients.Office.Excel.Functions.SPG(B501, "SP_COUNTRY_NAME")</f>
        <v>#INVALID COMPANY ID</v>
      </c>
      <c r="J501" t="str">
        <f>_xll.SNL.Clients.Office.Excel.Functions.SPG(G501, "SP_COUNTRY_NAME")</f>
        <v>#INVALID COMPANY ID</v>
      </c>
      <c r="O501" t="str">
        <f>_xll.SNL.Clients.Office.Excel.Functions.SPG(L501, "SP_COUNTRY_NAME")</f>
        <v>#INVALID COMPANY ID</v>
      </c>
      <c r="P501" t="s">
        <v>1212</v>
      </c>
      <c r="Q501">
        <v>7798701</v>
      </c>
      <c r="R501" t="s">
        <v>398</v>
      </c>
      <c r="S501" s="11">
        <v>0</v>
      </c>
      <c r="T501" t="str">
        <f>_xll.SNL.Clients.Office.Excel.Functions.SPG(Q501, "SP_COUNTRY_NAME")</f>
        <v>Luxembourg</v>
      </c>
      <c r="Y501" t="str">
        <f>_xll.SNL.Clients.Office.Excel.Functions.SPG(V501, "SP_COUNTRY_NAME")</f>
        <v>#INVALID COMPANY ID</v>
      </c>
      <c r="AD501" t="str">
        <f>_xll.SNL.Clients.Office.Excel.Functions.SPG(AA501, "SP_COUNTRY_NAME")</f>
        <v>#INVALID COMPANY ID</v>
      </c>
      <c r="AI501" t="str">
        <f>_xll.SNL.Clients.Office.Excel.Functions.SPG(AF501, "SP_COUNTRY_NAME")</f>
        <v>#INVALID COMPANY ID</v>
      </c>
      <c r="AJ501" t="s">
        <v>1212</v>
      </c>
      <c r="AK501">
        <v>7798701</v>
      </c>
      <c r="AL501" t="s">
        <v>398</v>
      </c>
      <c r="AM501" s="11">
        <v>0</v>
      </c>
      <c r="AN501" t="str">
        <f>_xll.SNL.Clients.Office.Excel.Functions.SPG(AK501, "SP_COUNTRY_NAME")</f>
        <v>Luxembourg</v>
      </c>
      <c r="AS501" t="str">
        <f>_xll.SNL.Clients.Office.Excel.Functions.SPG(AP501, "SP_COUNTRY_NAME")</f>
        <v>#INVALID COMPANY ID</v>
      </c>
      <c r="AX501" t="str">
        <f>_xll.SNL.Clients.Office.Excel.Functions.SPG(AU501, "SP_COUNTRY_NAME")</f>
        <v>#INVALID COMPANY ID</v>
      </c>
      <c r="BC501" t="str">
        <f>_xll.SNL.Clients.Office.Excel.Functions.SPG(AZ501, "SP_COUNTRY_NAME")</f>
        <v>#INVALID COMPANY ID</v>
      </c>
      <c r="BH501" t="str">
        <f>_xll.SNL.Clients.Office.Excel.Functions.SPG(BE501, "SP_COUNTRY_NAME")</f>
        <v>#INVALID COMPANY ID</v>
      </c>
      <c r="BM501" t="str">
        <f>_xll.SNL.Clients.Office.Excel.Functions.SPG(BJ501, "SP_COUNTRY_NAME")</f>
        <v>#INVALID COMPANY ID</v>
      </c>
      <c r="BR501" t="str">
        <f>_xll.SNL.Clients.Office.Excel.Functions.SPG(BO501, "SP_COUNTRY_NAME")</f>
        <v>#INVALID COMPANY ID</v>
      </c>
      <c r="BW501" t="str">
        <f>_xll.SNL.Clients.Office.Excel.Functions.SPG(BT501, "SP_COUNTRY_NAME")</f>
        <v>#INVALID COMPANY ID</v>
      </c>
      <c r="BX501" t="s">
        <v>1526</v>
      </c>
      <c r="BY501">
        <v>4937556</v>
      </c>
      <c r="BZ501" t="s">
        <v>403</v>
      </c>
      <c r="CA501" s="11">
        <v>0</v>
      </c>
      <c r="CB501" t="str">
        <f>_xll.SNL.Clients.Office.Excel.Functions.SPG(BY501, "SP_COUNTRY_NAME")</f>
        <v>USA</v>
      </c>
      <c r="CC501" t="s">
        <v>1606</v>
      </c>
      <c r="CD501">
        <v>4255907</v>
      </c>
      <c r="CE501" t="s">
        <v>398</v>
      </c>
      <c r="CF501" s="11">
        <v>0</v>
      </c>
      <c r="CG501" t="str">
        <f>_xll.SNL.Clients.Office.Excel.Functions.SPG(CD501, "SP_COUNTRY_NAME")</f>
        <v>USA</v>
      </c>
      <c r="CH501" t="s">
        <v>1526</v>
      </c>
      <c r="CI501">
        <v>4937556</v>
      </c>
      <c r="CJ501" t="s">
        <v>403</v>
      </c>
      <c r="CK501" s="11">
        <v>0</v>
      </c>
      <c r="CL501" t="str">
        <f>_xll.SNL.Clients.Office.Excel.Functions.SPG(CI501, "SP_COUNTRY_NAME")</f>
        <v>USA</v>
      </c>
      <c r="CQ501" t="str">
        <f>_xll.SNL.Clients.Office.Excel.Functions.SPG(CN501, "SP_COUNTRY_NAME")</f>
        <v>#INVALID COMPANY ID</v>
      </c>
      <c r="CV501" t="str">
        <f>_xll.SNL.Clients.Office.Excel.Functions.SPG(CS501, "SP_COUNTRY_NAME")</f>
        <v>#INVALID COMPANY ID</v>
      </c>
      <c r="CW501" t="s">
        <v>1526</v>
      </c>
      <c r="CX501">
        <v>4937556</v>
      </c>
      <c r="CY501" t="s">
        <v>403</v>
      </c>
      <c r="CZ501" s="11">
        <v>0</v>
      </c>
      <c r="DA501" t="str">
        <f>_xll.SNL.Clients.Office.Excel.Functions.SPG(CX501, "SP_COUNTRY_NAME")</f>
        <v>USA</v>
      </c>
      <c r="DF501" t="str">
        <f>_xll.SNL.Clients.Office.Excel.Functions.SPG(DC501, "SP_COUNTRY_NAME")</f>
        <v>#INVALID COMPANY ID</v>
      </c>
      <c r="DK501" t="str">
        <f>_xll.SNL.Clients.Office.Excel.Functions.SPG(DH501, "SP_COUNTRY_NAME")</f>
        <v>#INVALID COMPANY ID</v>
      </c>
      <c r="DP501" t="str">
        <f>_xll.SNL.Clients.Office.Excel.Functions.SPG(DM501, "SP_COUNTRY_NAME")</f>
        <v>#INVALID COMPANY ID</v>
      </c>
      <c r="DU501" t="str">
        <f>_xll.SNL.Clients.Office.Excel.Functions.SPG(DR501, "SP_COUNTRY_NAME")</f>
        <v>#INVALID COMPANY ID</v>
      </c>
      <c r="DZ501" t="str">
        <f>_xll.SNL.Clients.Office.Excel.Functions.SPG(DW501, "SP_COUNTRY_NAME")</f>
        <v>#INVALID COMPANY ID</v>
      </c>
      <c r="EE501" t="str">
        <f>_xll.SNL.Clients.Office.Excel.Functions.SPG(EB501, "SP_COUNTRY_NAME")</f>
        <v>#INVALID COMPANY ID</v>
      </c>
      <c r="EF501" t="s">
        <v>780</v>
      </c>
      <c r="EG501">
        <v>8247050</v>
      </c>
      <c r="EH501" t="s">
        <v>398</v>
      </c>
      <c r="EI501" s="11">
        <v>0</v>
      </c>
      <c r="EJ501" t="str">
        <f>_xll.SNL.Clients.Office.Excel.Functions.SPG(EG501, "SP_COUNTRY_NAME")</f>
        <v>South Africa</v>
      </c>
      <c r="EO501" t="str">
        <f>_xll.SNL.Clients.Office.Excel.Functions.SPG(EL501, "SP_COUNTRY_NAME")</f>
        <v>#INVALID COMPANY ID</v>
      </c>
      <c r="ET501" t="str">
        <f>_xll.SNL.Clients.Office.Excel.Functions.SPG(EQ501, "SP_COUNTRY_NAME")</f>
        <v>#INVALID COMPANY ID</v>
      </c>
      <c r="EY501" t="str">
        <f>_xll.SNL.Clients.Office.Excel.Functions.SPG(EV501, "SP_COUNTRY_NAME")</f>
        <v>#INVALID COMPANY ID</v>
      </c>
      <c r="EZ501" t="s">
        <v>1606</v>
      </c>
      <c r="FA501">
        <v>4255907</v>
      </c>
      <c r="FB501" t="s">
        <v>398</v>
      </c>
      <c r="FC501" s="11">
        <v>0</v>
      </c>
      <c r="FD501" t="str">
        <f>_xll.SNL.Clients.Office.Excel.Functions.SPG(FA501, "SP_COUNTRY_NAME")</f>
        <v>USA</v>
      </c>
      <c r="FE501" t="s">
        <v>1606</v>
      </c>
      <c r="FF501">
        <v>4255907</v>
      </c>
      <c r="FG501" t="s">
        <v>398</v>
      </c>
      <c r="FH501" s="11">
        <v>0</v>
      </c>
      <c r="FI501" t="str">
        <f>_xll.SNL.Clients.Office.Excel.Functions.SPG(FF501, "SP_COUNTRY_NAME")</f>
        <v>USA</v>
      </c>
      <c r="FJ501" t="s">
        <v>1526</v>
      </c>
      <c r="FK501">
        <v>4937556</v>
      </c>
      <c r="FL501" t="s">
        <v>403</v>
      </c>
      <c r="FM501" s="11">
        <v>0</v>
      </c>
      <c r="FN501" t="str">
        <f>_xll.SNL.Clients.Office.Excel.Functions.SPG(FK501, "SP_COUNTRY_NAME")</f>
        <v>USA</v>
      </c>
      <c r="FS501" t="str">
        <f>_xll.SNL.Clients.Office.Excel.Functions.SPG(FP501, "SP_COUNTRY_NAME")</f>
        <v>#INVALID COMPANY ID</v>
      </c>
      <c r="FT501" t="s">
        <v>780</v>
      </c>
      <c r="FU501">
        <v>8247050</v>
      </c>
      <c r="FV501" t="s">
        <v>398</v>
      </c>
      <c r="FW501" s="11">
        <v>0</v>
      </c>
      <c r="FX501" t="str">
        <f>_xll.SNL.Clients.Office.Excel.Functions.SPG(FU501, "SP_COUNTRY_NAME")</f>
        <v>South Africa</v>
      </c>
      <c r="GC501" t="str">
        <f>_xll.SNL.Clients.Office.Excel.Functions.SPG(FZ501, "SP_COUNTRY_NAME")</f>
        <v>#INVALID COMPANY ID</v>
      </c>
      <c r="GH501" t="str">
        <f>_xll.SNL.Clients.Office.Excel.Functions.SPG(GE501, "SP_COUNTRY_NAME")</f>
        <v>#INVALID COMPANY ID</v>
      </c>
      <c r="GM501" t="str">
        <f>_xll.SNL.Clients.Office.Excel.Functions.SPG(GJ501, "SP_COUNTRY_NAME")</f>
        <v>#INVALID COMPANY ID</v>
      </c>
      <c r="GR501" t="str">
        <f>_xll.SNL.Clients.Office.Excel.Functions.SPG(GO501, "SP_COUNTRY_NAME")</f>
        <v>#INVALID COMPANY ID</v>
      </c>
      <c r="GW501" t="str">
        <f>_xll.SNL.Clients.Office.Excel.Functions.SPG(GT501, "SP_COUNTRY_NAME")</f>
        <v>#INVALID COMPANY ID</v>
      </c>
      <c r="HB501" t="str">
        <f>_xll.SNL.Clients.Office.Excel.Functions.SPG(GY501, "SP_COUNTRY_NAME")</f>
        <v>#INVALID COMPANY ID</v>
      </c>
      <c r="HC501" t="s">
        <v>1526</v>
      </c>
      <c r="HD501">
        <v>4937556</v>
      </c>
      <c r="HE501" t="s">
        <v>403</v>
      </c>
      <c r="HF501" s="11">
        <v>0</v>
      </c>
      <c r="HG501" t="str">
        <f>_xll.SNL.Clients.Office.Excel.Functions.SPG(HD501, "SP_COUNTRY_NAME")</f>
        <v>USA</v>
      </c>
      <c r="HL501" t="str">
        <f>_xll.SNL.Clients.Office.Excel.Functions.SPG(HI501, "SP_COUNTRY_NAME")</f>
        <v>#INVALID COMPANY ID</v>
      </c>
      <c r="HQ501" t="str">
        <f>_xll.SNL.Clients.Office.Excel.Functions.SPG(HN501, "SP_COUNTRY_NAME")</f>
        <v>#INVALID COMPANY ID</v>
      </c>
      <c r="HR501" t="s">
        <v>1526</v>
      </c>
      <c r="HS501">
        <v>4937556</v>
      </c>
      <c r="HT501" t="s">
        <v>403</v>
      </c>
      <c r="HU501" s="11">
        <v>0</v>
      </c>
      <c r="HV501" t="str">
        <f>_xll.SNL.Clients.Office.Excel.Functions.SPG(HS501, "SP_COUNTRY_NAME")</f>
        <v>USA</v>
      </c>
      <c r="HW501" t="s">
        <v>780</v>
      </c>
      <c r="HX501">
        <v>8247050</v>
      </c>
      <c r="HY501" t="s">
        <v>398</v>
      </c>
      <c r="HZ501" s="11">
        <v>0</v>
      </c>
      <c r="IA501" t="str">
        <f>_xll.SNL.Clients.Office.Excel.Functions.SPG(HX501, "SP_COUNTRY_NAME")</f>
        <v>South Africa</v>
      </c>
      <c r="IF501" t="str">
        <f>_xll.SNL.Clients.Office.Excel.Functions.SPG(IC501, "SP_COUNTRY_NAME")</f>
        <v>#INVALID COMPANY ID</v>
      </c>
      <c r="IK501" t="str">
        <f>_xll.SNL.Clients.Office.Excel.Functions.SPG(IH501, "SP_COUNTRY_NAME")</f>
        <v>#INVALID COMPANY ID</v>
      </c>
      <c r="IP501" t="str">
        <f>_xll.SNL.Clients.Office.Excel.Functions.SPG(IM501, "SP_COUNTRY_NAME")</f>
        <v>#INVALID COMPANY ID</v>
      </c>
      <c r="IU501" t="str">
        <f>_xll.SNL.Clients.Office.Excel.Functions.SPG(IR501, "SP_COUNTRY_NAME")</f>
        <v>#INVALID COMPANY ID</v>
      </c>
      <c r="IZ501" t="str">
        <f>_xll.SNL.Clients.Office.Excel.Functions.SPG(IW501, "SP_COUNTRY_NAME")</f>
        <v>#INVALID COMPANY ID</v>
      </c>
      <c r="JE501" t="str">
        <f>_xll.SNL.Clients.Office.Excel.Functions.SPG(JB501, "SP_COUNTRY_NAME")</f>
        <v>#INVALID COMPANY ID</v>
      </c>
      <c r="JJ501" t="str">
        <f>_xll.SNL.Clients.Office.Excel.Functions.SPG(JG501, "SP_COUNTRY_NAME")</f>
        <v>#INVALID COMPANY ID</v>
      </c>
      <c r="JK501" t="s">
        <v>1606</v>
      </c>
      <c r="JL501">
        <v>4255907</v>
      </c>
      <c r="JM501" t="s">
        <v>398</v>
      </c>
      <c r="JN501" s="11">
        <v>0</v>
      </c>
      <c r="JO501" t="str">
        <f>_xll.SNL.Clients.Office.Excel.Functions.SPG(JL501, "SP_COUNTRY_NAME")</f>
        <v>USA</v>
      </c>
      <c r="JT501" t="str">
        <f>_xll.SNL.Clients.Office.Excel.Functions.SPG(JQ501, "SP_COUNTRY_NAME")</f>
        <v>#INVALID COMPANY ID</v>
      </c>
      <c r="JY501" t="str">
        <f>_xll.SNL.Clients.Office.Excel.Functions.SPG(JV501, "SP_COUNTRY_NAME")</f>
        <v>#INVALID COMPANY ID</v>
      </c>
      <c r="JZ501" t="s">
        <v>1526</v>
      </c>
      <c r="KA501">
        <v>4937556</v>
      </c>
      <c r="KB501" t="s">
        <v>403</v>
      </c>
      <c r="KC501" s="11">
        <v>0</v>
      </c>
      <c r="KD501" t="str">
        <f>_xll.SNL.Clients.Office.Excel.Functions.SPG(KA501, "SP_COUNTRY_NAME")</f>
        <v>USA</v>
      </c>
      <c r="KI501" t="str">
        <f>_xll.SNL.Clients.Office.Excel.Functions.SPG(KF501, "SP_COUNTRY_NAME")</f>
        <v>#INVALID COMPANY ID</v>
      </c>
      <c r="KN501" t="str">
        <f>_xll.SNL.Clients.Office.Excel.Functions.SPG(KK501, "SP_COUNTRY_NAME")</f>
        <v>#INVALID COMPANY ID</v>
      </c>
    </row>
    <row r="502" spans="5:300" x14ac:dyDescent="0.35">
      <c r="E502" t="str">
        <f>_xll.SNL.Clients.Office.Excel.Functions.SPG(B502, "SP_COUNTRY_NAME")</f>
        <v>#INVALID COMPANY ID</v>
      </c>
      <c r="J502" t="str">
        <f>_xll.SNL.Clients.Office.Excel.Functions.SPG(G502, "SP_COUNTRY_NAME")</f>
        <v>#INVALID COMPANY ID</v>
      </c>
      <c r="O502" t="str">
        <f>_xll.SNL.Clients.Office.Excel.Functions.SPG(L502, "SP_COUNTRY_NAME")</f>
        <v>#INVALID COMPANY ID</v>
      </c>
      <c r="P502" t="s">
        <v>919</v>
      </c>
      <c r="Q502">
        <v>7436101</v>
      </c>
      <c r="R502" t="s">
        <v>398</v>
      </c>
      <c r="S502" s="11">
        <v>0</v>
      </c>
      <c r="T502" t="str">
        <f>_xll.SNL.Clients.Office.Excel.Functions.SPG(Q502, "SP_COUNTRY_NAME")</f>
        <v>Hong Kong</v>
      </c>
      <c r="Y502" t="str">
        <f>_xll.SNL.Clients.Office.Excel.Functions.SPG(V502, "SP_COUNTRY_NAME")</f>
        <v>#INVALID COMPANY ID</v>
      </c>
      <c r="AD502" t="str">
        <f>_xll.SNL.Clients.Office.Excel.Functions.SPG(AA502, "SP_COUNTRY_NAME")</f>
        <v>#INVALID COMPANY ID</v>
      </c>
      <c r="AI502" t="str">
        <f>_xll.SNL.Clients.Office.Excel.Functions.SPG(AF502, "SP_COUNTRY_NAME")</f>
        <v>#INVALID COMPANY ID</v>
      </c>
      <c r="AJ502" t="s">
        <v>919</v>
      </c>
      <c r="AK502">
        <v>7436101</v>
      </c>
      <c r="AL502" t="s">
        <v>398</v>
      </c>
      <c r="AM502" s="11">
        <v>0</v>
      </c>
      <c r="AN502" t="str">
        <f>_xll.SNL.Clients.Office.Excel.Functions.SPG(AK502, "SP_COUNTRY_NAME")</f>
        <v>Hong Kong</v>
      </c>
      <c r="AS502" t="str">
        <f>_xll.SNL.Clients.Office.Excel.Functions.SPG(AP502, "SP_COUNTRY_NAME")</f>
        <v>#INVALID COMPANY ID</v>
      </c>
      <c r="AX502" t="str">
        <f>_xll.SNL.Clients.Office.Excel.Functions.SPG(AU502, "SP_COUNTRY_NAME")</f>
        <v>#INVALID COMPANY ID</v>
      </c>
      <c r="BC502" t="str">
        <f>_xll.SNL.Clients.Office.Excel.Functions.SPG(AZ502, "SP_COUNTRY_NAME")</f>
        <v>#INVALID COMPANY ID</v>
      </c>
      <c r="BH502" t="str">
        <f>_xll.SNL.Clients.Office.Excel.Functions.SPG(BE502, "SP_COUNTRY_NAME")</f>
        <v>#INVALID COMPANY ID</v>
      </c>
      <c r="BM502" t="str">
        <f>_xll.SNL.Clients.Office.Excel.Functions.SPG(BJ502, "SP_COUNTRY_NAME")</f>
        <v>#INVALID COMPANY ID</v>
      </c>
      <c r="BR502" t="str">
        <f>_xll.SNL.Clients.Office.Excel.Functions.SPG(BO502, "SP_COUNTRY_NAME")</f>
        <v>#INVALID COMPANY ID</v>
      </c>
      <c r="BW502" t="str">
        <f>_xll.SNL.Clients.Office.Excel.Functions.SPG(BT502, "SP_COUNTRY_NAME")</f>
        <v>#INVALID COMPANY ID</v>
      </c>
      <c r="BX502" t="s">
        <v>1496</v>
      </c>
      <c r="BY502">
        <v>4663442</v>
      </c>
      <c r="BZ502" t="s">
        <v>403</v>
      </c>
      <c r="CA502" s="11">
        <v>0</v>
      </c>
      <c r="CB502" t="str">
        <f>_xll.SNL.Clients.Office.Excel.Functions.SPG(BY502, "SP_COUNTRY_NAME")</f>
        <v>USA</v>
      </c>
      <c r="CC502" t="s">
        <v>1607</v>
      </c>
      <c r="CD502">
        <v>5851790</v>
      </c>
      <c r="CE502" t="s">
        <v>398</v>
      </c>
      <c r="CF502" s="11">
        <v>0</v>
      </c>
      <c r="CG502" t="str">
        <f>_xll.SNL.Clients.Office.Excel.Functions.SPG(CD502, "SP_COUNTRY_NAME")</f>
        <v>Brazil</v>
      </c>
      <c r="CH502" t="s">
        <v>1496</v>
      </c>
      <c r="CI502">
        <v>4663442</v>
      </c>
      <c r="CJ502" t="s">
        <v>403</v>
      </c>
      <c r="CK502" s="11">
        <v>0</v>
      </c>
      <c r="CL502" t="str">
        <f>_xll.SNL.Clients.Office.Excel.Functions.SPG(CI502, "SP_COUNTRY_NAME")</f>
        <v>USA</v>
      </c>
      <c r="CQ502" t="str">
        <f>_xll.SNL.Clients.Office.Excel.Functions.SPG(CN502, "SP_COUNTRY_NAME")</f>
        <v>#INVALID COMPANY ID</v>
      </c>
      <c r="CV502" t="str">
        <f>_xll.SNL.Clients.Office.Excel.Functions.SPG(CS502, "SP_COUNTRY_NAME")</f>
        <v>#INVALID COMPANY ID</v>
      </c>
      <c r="CW502" t="s">
        <v>1496</v>
      </c>
      <c r="CX502">
        <v>4663442</v>
      </c>
      <c r="CY502" t="s">
        <v>403</v>
      </c>
      <c r="CZ502" s="11">
        <v>0</v>
      </c>
      <c r="DA502" t="str">
        <f>_xll.SNL.Clients.Office.Excel.Functions.SPG(CX502, "SP_COUNTRY_NAME")</f>
        <v>USA</v>
      </c>
      <c r="DF502" t="str">
        <f>_xll.SNL.Clients.Office.Excel.Functions.SPG(DC502, "SP_COUNTRY_NAME")</f>
        <v>#INVALID COMPANY ID</v>
      </c>
      <c r="DK502" t="str">
        <f>_xll.SNL.Clients.Office.Excel.Functions.SPG(DH502, "SP_COUNTRY_NAME")</f>
        <v>#INVALID COMPANY ID</v>
      </c>
      <c r="DP502" t="str">
        <f>_xll.SNL.Clients.Office.Excel.Functions.SPG(DM502, "SP_COUNTRY_NAME")</f>
        <v>#INVALID COMPANY ID</v>
      </c>
      <c r="DU502" t="str">
        <f>_xll.SNL.Clients.Office.Excel.Functions.SPG(DR502, "SP_COUNTRY_NAME")</f>
        <v>#INVALID COMPANY ID</v>
      </c>
      <c r="DZ502" t="str">
        <f>_xll.SNL.Clients.Office.Excel.Functions.SPG(DW502, "SP_COUNTRY_NAME")</f>
        <v>#INVALID COMPANY ID</v>
      </c>
      <c r="EE502" t="str">
        <f>_xll.SNL.Clients.Office.Excel.Functions.SPG(EB502, "SP_COUNTRY_NAME")</f>
        <v>#INVALID COMPANY ID</v>
      </c>
      <c r="EF502" t="s">
        <v>927</v>
      </c>
      <c r="EG502">
        <v>10890287</v>
      </c>
      <c r="EH502" t="s">
        <v>398</v>
      </c>
      <c r="EI502" s="11">
        <v>0</v>
      </c>
      <c r="EJ502" t="str">
        <f>_xll.SNL.Clients.Office.Excel.Functions.SPG(EG502, "SP_COUNTRY_NAME")</f>
        <v>South Africa</v>
      </c>
      <c r="EO502" t="str">
        <f>_xll.SNL.Clients.Office.Excel.Functions.SPG(EL502, "SP_COUNTRY_NAME")</f>
        <v>#INVALID COMPANY ID</v>
      </c>
      <c r="ET502" t="str">
        <f>_xll.SNL.Clients.Office.Excel.Functions.SPG(EQ502, "SP_COUNTRY_NAME")</f>
        <v>#INVALID COMPANY ID</v>
      </c>
      <c r="EY502" t="str">
        <f>_xll.SNL.Clients.Office.Excel.Functions.SPG(EV502, "SP_COUNTRY_NAME")</f>
        <v>#INVALID COMPANY ID</v>
      </c>
      <c r="EZ502" t="s">
        <v>1607</v>
      </c>
      <c r="FA502">
        <v>5851790</v>
      </c>
      <c r="FB502" t="s">
        <v>398</v>
      </c>
      <c r="FC502" s="11">
        <v>0</v>
      </c>
      <c r="FD502" t="str">
        <f>_xll.SNL.Clients.Office.Excel.Functions.SPG(FA502, "SP_COUNTRY_NAME")</f>
        <v>Brazil</v>
      </c>
      <c r="FE502" t="s">
        <v>1607</v>
      </c>
      <c r="FF502">
        <v>5851790</v>
      </c>
      <c r="FG502" t="s">
        <v>398</v>
      </c>
      <c r="FH502" s="11">
        <v>0</v>
      </c>
      <c r="FI502" t="str">
        <f>_xll.SNL.Clients.Office.Excel.Functions.SPG(FF502, "SP_COUNTRY_NAME")</f>
        <v>Brazil</v>
      </c>
      <c r="FJ502" t="s">
        <v>1496</v>
      </c>
      <c r="FK502">
        <v>4663442</v>
      </c>
      <c r="FL502" t="s">
        <v>403</v>
      </c>
      <c r="FM502" s="11">
        <v>0</v>
      </c>
      <c r="FN502" t="str">
        <f>_xll.SNL.Clients.Office.Excel.Functions.SPG(FK502, "SP_COUNTRY_NAME")</f>
        <v>USA</v>
      </c>
      <c r="FS502" t="str">
        <f>_xll.SNL.Clients.Office.Excel.Functions.SPG(FP502, "SP_COUNTRY_NAME")</f>
        <v>#INVALID COMPANY ID</v>
      </c>
      <c r="FT502" t="s">
        <v>927</v>
      </c>
      <c r="FU502">
        <v>10890287</v>
      </c>
      <c r="FV502" t="s">
        <v>398</v>
      </c>
      <c r="FW502" s="11">
        <v>0</v>
      </c>
      <c r="FX502" t="str">
        <f>_xll.SNL.Clients.Office.Excel.Functions.SPG(FU502, "SP_COUNTRY_NAME")</f>
        <v>South Africa</v>
      </c>
      <c r="GC502" t="str">
        <f>_xll.SNL.Clients.Office.Excel.Functions.SPG(FZ502, "SP_COUNTRY_NAME")</f>
        <v>#INVALID COMPANY ID</v>
      </c>
      <c r="GH502" t="str">
        <f>_xll.SNL.Clients.Office.Excel.Functions.SPG(GE502, "SP_COUNTRY_NAME")</f>
        <v>#INVALID COMPANY ID</v>
      </c>
      <c r="GM502" t="str">
        <f>_xll.SNL.Clients.Office.Excel.Functions.SPG(GJ502, "SP_COUNTRY_NAME")</f>
        <v>#INVALID COMPANY ID</v>
      </c>
      <c r="GR502" t="str">
        <f>_xll.SNL.Clients.Office.Excel.Functions.SPG(GO502, "SP_COUNTRY_NAME")</f>
        <v>#INVALID COMPANY ID</v>
      </c>
      <c r="GW502" t="str">
        <f>_xll.SNL.Clients.Office.Excel.Functions.SPG(GT502, "SP_COUNTRY_NAME")</f>
        <v>#INVALID COMPANY ID</v>
      </c>
      <c r="HB502" t="str">
        <f>_xll.SNL.Clients.Office.Excel.Functions.SPG(GY502, "SP_COUNTRY_NAME")</f>
        <v>#INVALID COMPANY ID</v>
      </c>
      <c r="HC502" t="s">
        <v>1496</v>
      </c>
      <c r="HD502">
        <v>4663442</v>
      </c>
      <c r="HE502" t="s">
        <v>403</v>
      </c>
      <c r="HF502" s="11">
        <v>0</v>
      </c>
      <c r="HG502" t="str">
        <f>_xll.SNL.Clients.Office.Excel.Functions.SPG(HD502, "SP_COUNTRY_NAME")</f>
        <v>USA</v>
      </c>
      <c r="HL502" t="str">
        <f>_xll.SNL.Clients.Office.Excel.Functions.SPG(HI502, "SP_COUNTRY_NAME")</f>
        <v>#INVALID COMPANY ID</v>
      </c>
      <c r="HQ502" t="str">
        <f>_xll.SNL.Clients.Office.Excel.Functions.SPG(HN502, "SP_COUNTRY_NAME")</f>
        <v>#INVALID COMPANY ID</v>
      </c>
      <c r="HR502" t="s">
        <v>1496</v>
      </c>
      <c r="HS502">
        <v>4663442</v>
      </c>
      <c r="HT502" t="s">
        <v>403</v>
      </c>
      <c r="HU502" s="11">
        <v>0</v>
      </c>
      <c r="HV502" t="str">
        <f>_xll.SNL.Clients.Office.Excel.Functions.SPG(HS502, "SP_COUNTRY_NAME")</f>
        <v>USA</v>
      </c>
      <c r="HW502" t="s">
        <v>927</v>
      </c>
      <c r="HX502">
        <v>10890287</v>
      </c>
      <c r="HY502" t="s">
        <v>398</v>
      </c>
      <c r="HZ502" s="11">
        <v>0</v>
      </c>
      <c r="IA502" t="str">
        <f>_xll.SNL.Clients.Office.Excel.Functions.SPG(HX502, "SP_COUNTRY_NAME")</f>
        <v>South Africa</v>
      </c>
      <c r="IF502" t="str">
        <f>_xll.SNL.Clients.Office.Excel.Functions.SPG(IC502, "SP_COUNTRY_NAME")</f>
        <v>#INVALID COMPANY ID</v>
      </c>
      <c r="IK502" t="str">
        <f>_xll.SNL.Clients.Office.Excel.Functions.SPG(IH502, "SP_COUNTRY_NAME")</f>
        <v>#INVALID COMPANY ID</v>
      </c>
      <c r="IP502" t="str">
        <f>_xll.SNL.Clients.Office.Excel.Functions.SPG(IM502, "SP_COUNTRY_NAME")</f>
        <v>#INVALID COMPANY ID</v>
      </c>
      <c r="IU502" t="str">
        <f>_xll.SNL.Clients.Office.Excel.Functions.SPG(IR502, "SP_COUNTRY_NAME")</f>
        <v>#INVALID COMPANY ID</v>
      </c>
      <c r="IZ502" t="str">
        <f>_xll.SNL.Clients.Office.Excel.Functions.SPG(IW502, "SP_COUNTRY_NAME")</f>
        <v>#INVALID COMPANY ID</v>
      </c>
      <c r="JE502" t="str">
        <f>_xll.SNL.Clients.Office.Excel.Functions.SPG(JB502, "SP_COUNTRY_NAME")</f>
        <v>#INVALID COMPANY ID</v>
      </c>
      <c r="JJ502" t="str">
        <f>_xll.SNL.Clients.Office.Excel.Functions.SPG(JG502, "SP_COUNTRY_NAME")</f>
        <v>#INVALID COMPANY ID</v>
      </c>
      <c r="JK502" t="s">
        <v>1607</v>
      </c>
      <c r="JL502">
        <v>5851790</v>
      </c>
      <c r="JM502" t="s">
        <v>398</v>
      </c>
      <c r="JN502" s="11">
        <v>0</v>
      </c>
      <c r="JO502" t="str">
        <f>_xll.SNL.Clients.Office.Excel.Functions.SPG(JL502, "SP_COUNTRY_NAME")</f>
        <v>Brazil</v>
      </c>
      <c r="JT502" t="str">
        <f>_xll.SNL.Clients.Office.Excel.Functions.SPG(JQ502, "SP_COUNTRY_NAME")</f>
        <v>#INVALID COMPANY ID</v>
      </c>
      <c r="JY502" t="str">
        <f>_xll.SNL.Clients.Office.Excel.Functions.SPG(JV502, "SP_COUNTRY_NAME")</f>
        <v>#INVALID COMPANY ID</v>
      </c>
      <c r="JZ502" t="s">
        <v>1496</v>
      </c>
      <c r="KA502">
        <v>4663442</v>
      </c>
      <c r="KB502" t="s">
        <v>403</v>
      </c>
      <c r="KC502" s="11">
        <v>0</v>
      </c>
      <c r="KD502" t="str">
        <f>_xll.SNL.Clients.Office.Excel.Functions.SPG(KA502, "SP_COUNTRY_NAME")</f>
        <v>USA</v>
      </c>
      <c r="KI502" t="str">
        <f>_xll.SNL.Clients.Office.Excel.Functions.SPG(KF502, "SP_COUNTRY_NAME")</f>
        <v>#INVALID COMPANY ID</v>
      </c>
      <c r="KN502" t="str">
        <f>_xll.SNL.Clients.Office.Excel.Functions.SPG(KK502, "SP_COUNTRY_NAME")</f>
        <v>#INVALID COMPANY ID</v>
      </c>
    </row>
    <row r="503" spans="5:300" x14ac:dyDescent="0.35">
      <c r="E503" t="str">
        <f>_xll.SNL.Clients.Office.Excel.Functions.SPG(B503, "SP_COUNTRY_NAME")</f>
        <v>#INVALID COMPANY ID</v>
      </c>
      <c r="J503" t="str">
        <f>_xll.SNL.Clients.Office.Excel.Functions.SPG(G503, "SP_COUNTRY_NAME")</f>
        <v>#INVALID COMPANY ID</v>
      </c>
      <c r="O503" t="str">
        <f>_xll.SNL.Clients.Office.Excel.Functions.SPG(L503, "SP_COUNTRY_NAME")</f>
        <v>#INVALID COMPANY ID</v>
      </c>
      <c r="P503" t="s">
        <v>777</v>
      </c>
      <c r="Q503">
        <v>5844120</v>
      </c>
      <c r="R503" t="s">
        <v>398</v>
      </c>
      <c r="S503" s="11">
        <v>0</v>
      </c>
      <c r="T503" t="str">
        <f>_xll.SNL.Clients.Office.Excel.Functions.SPG(Q503, "SP_COUNTRY_NAME")</f>
        <v>South Africa</v>
      </c>
      <c r="Y503" t="str">
        <f>_xll.SNL.Clients.Office.Excel.Functions.SPG(V503, "SP_COUNTRY_NAME")</f>
        <v>#INVALID COMPANY ID</v>
      </c>
      <c r="AD503" t="str">
        <f>_xll.SNL.Clients.Office.Excel.Functions.SPG(AA503, "SP_COUNTRY_NAME")</f>
        <v>#INVALID COMPANY ID</v>
      </c>
      <c r="AI503" t="str">
        <f>_xll.SNL.Clients.Office.Excel.Functions.SPG(AF503, "SP_COUNTRY_NAME")</f>
        <v>#INVALID COMPANY ID</v>
      </c>
      <c r="AJ503" t="s">
        <v>777</v>
      </c>
      <c r="AK503">
        <v>5844120</v>
      </c>
      <c r="AL503" t="s">
        <v>398</v>
      </c>
      <c r="AM503" s="11">
        <v>0</v>
      </c>
      <c r="AN503" t="str">
        <f>_xll.SNL.Clients.Office.Excel.Functions.SPG(AK503, "SP_COUNTRY_NAME")</f>
        <v>South Africa</v>
      </c>
      <c r="AS503" t="str">
        <f>_xll.SNL.Clients.Office.Excel.Functions.SPG(AP503, "SP_COUNTRY_NAME")</f>
        <v>#INVALID COMPANY ID</v>
      </c>
      <c r="AX503" t="str">
        <f>_xll.SNL.Clients.Office.Excel.Functions.SPG(AU503, "SP_COUNTRY_NAME")</f>
        <v>#INVALID COMPANY ID</v>
      </c>
      <c r="BC503" t="str">
        <f>_xll.SNL.Clients.Office.Excel.Functions.SPG(AZ503, "SP_COUNTRY_NAME")</f>
        <v>#INVALID COMPANY ID</v>
      </c>
      <c r="BH503" t="str">
        <f>_xll.SNL.Clients.Office.Excel.Functions.SPG(BE503, "SP_COUNTRY_NAME")</f>
        <v>#INVALID COMPANY ID</v>
      </c>
      <c r="BM503" t="str">
        <f>_xll.SNL.Clients.Office.Excel.Functions.SPG(BJ503, "SP_COUNTRY_NAME")</f>
        <v>#INVALID COMPANY ID</v>
      </c>
      <c r="BR503" t="str">
        <f>_xll.SNL.Clients.Office.Excel.Functions.SPG(BO503, "SP_COUNTRY_NAME")</f>
        <v>#INVALID COMPANY ID</v>
      </c>
      <c r="BW503" t="str">
        <f>_xll.SNL.Clients.Office.Excel.Functions.SPG(BT503, "SP_COUNTRY_NAME")</f>
        <v>#INVALID COMPANY ID</v>
      </c>
      <c r="BX503" t="s">
        <v>1884</v>
      </c>
      <c r="BY503">
        <v>4669066</v>
      </c>
      <c r="BZ503" t="s">
        <v>398</v>
      </c>
      <c r="CA503" s="11">
        <v>0</v>
      </c>
      <c r="CB503" t="str">
        <f>_xll.SNL.Clients.Office.Excel.Functions.SPG(BY503, "SP_COUNTRY_NAME")</f>
        <v>USA</v>
      </c>
      <c r="CC503" t="s">
        <v>1608</v>
      </c>
      <c r="CD503">
        <v>109772064</v>
      </c>
      <c r="CE503" t="s">
        <v>398</v>
      </c>
      <c r="CF503" s="11">
        <v>0</v>
      </c>
      <c r="CG503" t="str">
        <f>_xll.SNL.Clients.Office.Excel.Functions.SPG(CD503, "SP_COUNTRY_NAME")</f>
        <v>USA</v>
      </c>
      <c r="CH503" t="s">
        <v>1884</v>
      </c>
      <c r="CI503">
        <v>4669066</v>
      </c>
      <c r="CJ503" t="s">
        <v>398</v>
      </c>
      <c r="CK503" s="11">
        <v>0</v>
      </c>
      <c r="CL503" t="str">
        <f>_xll.SNL.Clients.Office.Excel.Functions.SPG(CI503, "SP_COUNTRY_NAME")</f>
        <v>USA</v>
      </c>
      <c r="CQ503" t="str">
        <f>_xll.SNL.Clients.Office.Excel.Functions.SPG(CN503, "SP_COUNTRY_NAME")</f>
        <v>#INVALID COMPANY ID</v>
      </c>
      <c r="CV503" t="str">
        <f>_xll.SNL.Clients.Office.Excel.Functions.SPG(CS503, "SP_COUNTRY_NAME")</f>
        <v>#INVALID COMPANY ID</v>
      </c>
      <c r="CW503" t="s">
        <v>1884</v>
      </c>
      <c r="CX503">
        <v>4669066</v>
      </c>
      <c r="CY503" t="s">
        <v>398</v>
      </c>
      <c r="CZ503" s="11">
        <v>0</v>
      </c>
      <c r="DA503" t="str">
        <f>_xll.SNL.Clients.Office.Excel.Functions.SPG(CX503, "SP_COUNTRY_NAME")</f>
        <v>USA</v>
      </c>
      <c r="DF503" t="str">
        <f>_xll.SNL.Clients.Office.Excel.Functions.SPG(DC503, "SP_COUNTRY_NAME")</f>
        <v>#INVALID COMPANY ID</v>
      </c>
      <c r="DK503" t="str">
        <f>_xll.SNL.Clients.Office.Excel.Functions.SPG(DH503, "SP_COUNTRY_NAME")</f>
        <v>#INVALID COMPANY ID</v>
      </c>
      <c r="DP503" t="str">
        <f>_xll.SNL.Clients.Office.Excel.Functions.SPG(DM503, "SP_COUNTRY_NAME")</f>
        <v>#INVALID COMPANY ID</v>
      </c>
      <c r="DU503" t="str">
        <f>_xll.SNL.Clients.Office.Excel.Functions.SPG(DR503, "SP_COUNTRY_NAME")</f>
        <v>#INVALID COMPANY ID</v>
      </c>
      <c r="DZ503" t="str">
        <f>_xll.SNL.Clients.Office.Excel.Functions.SPG(DW503, "SP_COUNTRY_NAME")</f>
        <v>#INVALID COMPANY ID</v>
      </c>
      <c r="EE503" t="str">
        <f>_xll.SNL.Clients.Office.Excel.Functions.SPG(EB503, "SP_COUNTRY_NAME")</f>
        <v>#INVALID COMPANY ID</v>
      </c>
      <c r="EF503" t="s">
        <v>924</v>
      </c>
      <c r="EG503">
        <v>10552313</v>
      </c>
      <c r="EH503" t="s">
        <v>398</v>
      </c>
      <c r="EI503" s="11">
        <v>0</v>
      </c>
      <c r="EJ503" t="str">
        <f>_xll.SNL.Clients.Office.Excel.Functions.SPG(EG503, "SP_COUNTRY_NAME")</f>
        <v>Spain</v>
      </c>
      <c r="EO503" t="str">
        <f>_xll.SNL.Clients.Office.Excel.Functions.SPG(EL503, "SP_COUNTRY_NAME")</f>
        <v>#INVALID COMPANY ID</v>
      </c>
      <c r="ET503" t="str">
        <f>_xll.SNL.Clients.Office.Excel.Functions.SPG(EQ503, "SP_COUNTRY_NAME")</f>
        <v>#INVALID COMPANY ID</v>
      </c>
      <c r="EY503" t="str">
        <f>_xll.SNL.Clients.Office.Excel.Functions.SPG(EV503, "SP_COUNTRY_NAME")</f>
        <v>#INVALID COMPANY ID</v>
      </c>
      <c r="EZ503" t="s">
        <v>1608</v>
      </c>
      <c r="FA503">
        <v>109772064</v>
      </c>
      <c r="FB503" t="s">
        <v>398</v>
      </c>
      <c r="FC503" s="11">
        <v>0</v>
      </c>
      <c r="FD503" t="str">
        <f>_xll.SNL.Clients.Office.Excel.Functions.SPG(FA503, "SP_COUNTRY_NAME")</f>
        <v>USA</v>
      </c>
      <c r="FE503" t="s">
        <v>1608</v>
      </c>
      <c r="FF503">
        <v>109772064</v>
      </c>
      <c r="FG503" t="s">
        <v>398</v>
      </c>
      <c r="FH503" s="11">
        <v>0</v>
      </c>
      <c r="FI503" t="str">
        <f>_xll.SNL.Clients.Office.Excel.Functions.SPG(FF503, "SP_COUNTRY_NAME")</f>
        <v>USA</v>
      </c>
      <c r="FJ503" t="s">
        <v>1884</v>
      </c>
      <c r="FK503">
        <v>4669066</v>
      </c>
      <c r="FL503" t="s">
        <v>398</v>
      </c>
      <c r="FM503" s="11">
        <v>0</v>
      </c>
      <c r="FN503" t="str">
        <f>_xll.SNL.Clients.Office.Excel.Functions.SPG(FK503, "SP_COUNTRY_NAME")</f>
        <v>USA</v>
      </c>
      <c r="FS503" t="str">
        <f>_xll.SNL.Clients.Office.Excel.Functions.SPG(FP503, "SP_COUNTRY_NAME")</f>
        <v>#INVALID COMPANY ID</v>
      </c>
      <c r="FT503" t="s">
        <v>924</v>
      </c>
      <c r="FU503">
        <v>10552313</v>
      </c>
      <c r="FV503" t="s">
        <v>398</v>
      </c>
      <c r="FW503" s="11">
        <v>0</v>
      </c>
      <c r="FX503" t="str">
        <f>_xll.SNL.Clients.Office.Excel.Functions.SPG(FU503, "SP_COUNTRY_NAME")</f>
        <v>Spain</v>
      </c>
      <c r="GC503" t="str">
        <f>_xll.SNL.Clients.Office.Excel.Functions.SPG(FZ503, "SP_COUNTRY_NAME")</f>
        <v>#INVALID COMPANY ID</v>
      </c>
      <c r="GH503" t="str">
        <f>_xll.SNL.Clients.Office.Excel.Functions.SPG(GE503, "SP_COUNTRY_NAME")</f>
        <v>#INVALID COMPANY ID</v>
      </c>
      <c r="GM503" t="str">
        <f>_xll.SNL.Clients.Office.Excel.Functions.SPG(GJ503, "SP_COUNTRY_NAME")</f>
        <v>#INVALID COMPANY ID</v>
      </c>
      <c r="GR503" t="str">
        <f>_xll.SNL.Clients.Office.Excel.Functions.SPG(GO503, "SP_COUNTRY_NAME")</f>
        <v>#INVALID COMPANY ID</v>
      </c>
      <c r="GW503" t="str">
        <f>_xll.SNL.Clients.Office.Excel.Functions.SPG(GT503, "SP_COUNTRY_NAME")</f>
        <v>#INVALID COMPANY ID</v>
      </c>
      <c r="HB503" t="str">
        <f>_xll.SNL.Clients.Office.Excel.Functions.SPG(GY503, "SP_COUNTRY_NAME")</f>
        <v>#INVALID COMPANY ID</v>
      </c>
      <c r="HC503" t="s">
        <v>1884</v>
      </c>
      <c r="HD503">
        <v>4669066</v>
      </c>
      <c r="HE503" t="s">
        <v>398</v>
      </c>
      <c r="HF503" s="11">
        <v>0</v>
      </c>
      <c r="HG503" t="str">
        <f>_xll.SNL.Clients.Office.Excel.Functions.SPG(HD503, "SP_COUNTRY_NAME")</f>
        <v>USA</v>
      </c>
      <c r="HL503" t="str">
        <f>_xll.SNL.Clients.Office.Excel.Functions.SPG(HI503, "SP_COUNTRY_NAME")</f>
        <v>#INVALID COMPANY ID</v>
      </c>
      <c r="HQ503" t="str">
        <f>_xll.SNL.Clients.Office.Excel.Functions.SPG(HN503, "SP_COUNTRY_NAME")</f>
        <v>#INVALID COMPANY ID</v>
      </c>
      <c r="HR503" t="s">
        <v>1884</v>
      </c>
      <c r="HS503">
        <v>4669066</v>
      </c>
      <c r="HT503" t="s">
        <v>398</v>
      </c>
      <c r="HU503" s="11">
        <v>0</v>
      </c>
      <c r="HV503" t="str">
        <f>_xll.SNL.Clients.Office.Excel.Functions.SPG(HS503, "SP_COUNTRY_NAME")</f>
        <v>USA</v>
      </c>
      <c r="HW503" t="s">
        <v>924</v>
      </c>
      <c r="HX503">
        <v>10552313</v>
      </c>
      <c r="HY503" t="s">
        <v>398</v>
      </c>
      <c r="HZ503" s="11">
        <v>0</v>
      </c>
      <c r="IA503" t="str">
        <f>_xll.SNL.Clients.Office.Excel.Functions.SPG(HX503, "SP_COUNTRY_NAME")</f>
        <v>Spain</v>
      </c>
      <c r="IF503" t="str">
        <f>_xll.SNL.Clients.Office.Excel.Functions.SPG(IC503, "SP_COUNTRY_NAME")</f>
        <v>#INVALID COMPANY ID</v>
      </c>
      <c r="IK503" t="str">
        <f>_xll.SNL.Clients.Office.Excel.Functions.SPG(IH503, "SP_COUNTRY_NAME")</f>
        <v>#INVALID COMPANY ID</v>
      </c>
      <c r="IP503" t="str">
        <f>_xll.SNL.Clients.Office.Excel.Functions.SPG(IM503, "SP_COUNTRY_NAME")</f>
        <v>#INVALID COMPANY ID</v>
      </c>
      <c r="IU503" t="str">
        <f>_xll.SNL.Clients.Office.Excel.Functions.SPG(IR503, "SP_COUNTRY_NAME")</f>
        <v>#INVALID COMPANY ID</v>
      </c>
      <c r="IZ503" t="str">
        <f>_xll.SNL.Clients.Office.Excel.Functions.SPG(IW503, "SP_COUNTRY_NAME")</f>
        <v>#INVALID COMPANY ID</v>
      </c>
      <c r="JE503" t="str">
        <f>_xll.SNL.Clients.Office.Excel.Functions.SPG(JB503, "SP_COUNTRY_NAME")</f>
        <v>#INVALID COMPANY ID</v>
      </c>
      <c r="JJ503" t="str">
        <f>_xll.SNL.Clients.Office.Excel.Functions.SPG(JG503, "SP_COUNTRY_NAME")</f>
        <v>#INVALID COMPANY ID</v>
      </c>
      <c r="JK503" t="s">
        <v>1608</v>
      </c>
      <c r="JL503">
        <v>109772064</v>
      </c>
      <c r="JM503" t="s">
        <v>398</v>
      </c>
      <c r="JN503" s="11">
        <v>0</v>
      </c>
      <c r="JO503" t="str">
        <f>_xll.SNL.Clients.Office.Excel.Functions.SPG(JL503, "SP_COUNTRY_NAME")</f>
        <v>USA</v>
      </c>
      <c r="JT503" t="str">
        <f>_xll.SNL.Clients.Office.Excel.Functions.SPG(JQ503, "SP_COUNTRY_NAME")</f>
        <v>#INVALID COMPANY ID</v>
      </c>
      <c r="JY503" t="str">
        <f>_xll.SNL.Clients.Office.Excel.Functions.SPG(JV503, "SP_COUNTRY_NAME")</f>
        <v>#INVALID COMPANY ID</v>
      </c>
      <c r="JZ503" t="s">
        <v>1884</v>
      </c>
      <c r="KA503">
        <v>4669066</v>
      </c>
      <c r="KB503" t="s">
        <v>398</v>
      </c>
      <c r="KC503" s="11">
        <v>0</v>
      </c>
      <c r="KD503" t="str">
        <f>_xll.SNL.Clients.Office.Excel.Functions.SPG(KA503, "SP_COUNTRY_NAME")</f>
        <v>USA</v>
      </c>
      <c r="KI503" t="str">
        <f>_xll.SNL.Clients.Office.Excel.Functions.SPG(KF503, "SP_COUNTRY_NAME")</f>
        <v>#INVALID COMPANY ID</v>
      </c>
      <c r="KN503" t="str">
        <f>_xll.SNL.Clients.Office.Excel.Functions.SPG(KK503, "SP_COUNTRY_NAME")</f>
        <v>#INVALID COMPANY ID</v>
      </c>
    </row>
  </sheetData>
  <pageMargins left="0.7" right="0.7" top="0.75" bottom="0.75" header="0.3" footer="0.3"/>
  <headerFooter>
    <oddFooter>&amp;C_x000D_&amp;1#&amp;"Aptos"&amp;10&amp;K0000FF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B24B-9680-4BEF-A624-2BBF9CF56DE8}">
  <dimension ref="A1:KN503"/>
  <sheetViews>
    <sheetView topLeftCell="HH1" workbookViewId="0">
      <selection activeCell="HN23" sqref="HN23"/>
    </sheetView>
  </sheetViews>
  <sheetFormatPr defaultRowHeight="14.5" x14ac:dyDescent="0.35"/>
  <cols>
    <col min="216" max="216" width="12.7265625" customWidth="1"/>
  </cols>
  <sheetData>
    <row r="1" spans="1:300" x14ac:dyDescent="0.35">
      <c r="A1">
        <v>4355482</v>
      </c>
      <c r="B1">
        <v>4348055</v>
      </c>
      <c r="C1">
        <v>4047416</v>
      </c>
      <c r="D1">
        <v>4193273</v>
      </c>
      <c r="E1">
        <v>4351260</v>
      </c>
      <c r="F1">
        <v>4264043</v>
      </c>
      <c r="G1">
        <v>4264043</v>
      </c>
      <c r="H1">
        <v>4193273</v>
      </c>
      <c r="I1">
        <v>4351931</v>
      </c>
      <c r="J1">
        <v>4355482</v>
      </c>
      <c r="K1">
        <v>4264043</v>
      </c>
      <c r="L1">
        <v>4557435</v>
      </c>
      <c r="M1">
        <v>4351190</v>
      </c>
      <c r="N1">
        <v>4355482</v>
      </c>
      <c r="O1">
        <v>4348654</v>
      </c>
      <c r="P1">
        <v>4379789</v>
      </c>
      <c r="Q1">
        <v>4223919</v>
      </c>
      <c r="R1">
        <v>4379789</v>
      </c>
      <c r="S1">
        <v>4351190</v>
      </c>
      <c r="T1">
        <v>4351190</v>
      </c>
      <c r="U1">
        <v>4379789</v>
      </c>
      <c r="V1">
        <v>4102700</v>
      </c>
      <c r="W1">
        <v>4188197</v>
      </c>
      <c r="X1">
        <v>4348055</v>
      </c>
      <c r="Y1">
        <v>4348055</v>
      </c>
      <c r="Z1">
        <v>4348055</v>
      </c>
      <c r="AA1">
        <v>4361447</v>
      </c>
      <c r="AB1">
        <v>4113732</v>
      </c>
      <c r="AC1">
        <v>4352853</v>
      </c>
      <c r="AD1">
        <v>4351204</v>
      </c>
      <c r="AE1">
        <v>4237665</v>
      </c>
      <c r="AF1">
        <v>4223919</v>
      </c>
      <c r="AG1">
        <v>4223919</v>
      </c>
      <c r="AH1">
        <v>4379789</v>
      </c>
      <c r="AI1">
        <v>4348047</v>
      </c>
      <c r="AJ1">
        <v>4113732</v>
      </c>
      <c r="AK1">
        <v>4361447</v>
      </c>
      <c r="AL1">
        <v>4352229</v>
      </c>
      <c r="AM1">
        <v>19394423</v>
      </c>
      <c r="AN1">
        <v>4352804</v>
      </c>
      <c r="AO1">
        <v>4557435</v>
      </c>
      <c r="AP1">
        <v>4096231</v>
      </c>
      <c r="AQ1">
        <v>4379789</v>
      </c>
      <c r="AR1">
        <v>4350028</v>
      </c>
      <c r="AS1">
        <v>4353521</v>
      </c>
      <c r="AT1">
        <v>4379789</v>
      </c>
      <c r="AU1">
        <v>4113732</v>
      </c>
      <c r="AV1">
        <v>4352804</v>
      </c>
      <c r="AW1">
        <v>4557435</v>
      </c>
      <c r="AX1">
        <v>4096231</v>
      </c>
      <c r="AY1">
        <v>4350215</v>
      </c>
      <c r="AZ1">
        <v>4188197</v>
      </c>
      <c r="BA1">
        <v>4351190</v>
      </c>
      <c r="BB1">
        <v>4348055</v>
      </c>
      <c r="BC1">
        <v>4223919</v>
      </c>
      <c r="BD1">
        <v>4350028</v>
      </c>
      <c r="BE1">
        <v>4348047</v>
      </c>
      <c r="BF1">
        <v>4379789</v>
      </c>
      <c r="BG1">
        <v>4355649</v>
      </c>
      <c r="BH1">
        <v>4264043</v>
      </c>
    </row>
    <row r="2" spans="1:300" s="12" customFormat="1" x14ac:dyDescent="0.35">
      <c r="A2" s="12">
        <v>4355482</v>
      </c>
      <c r="B2" s="12">
        <v>4355482</v>
      </c>
      <c r="C2" s="12">
        <v>4355482</v>
      </c>
      <c r="D2" s="12">
        <v>4355482</v>
      </c>
      <c r="E2" s="12">
        <v>4355482</v>
      </c>
      <c r="F2" s="12">
        <v>4348055</v>
      </c>
      <c r="G2" s="12">
        <v>4348055</v>
      </c>
      <c r="H2" s="12">
        <v>4348055</v>
      </c>
      <c r="I2" s="12">
        <v>4348055</v>
      </c>
      <c r="J2" s="12">
        <v>4348055</v>
      </c>
      <c r="K2" s="12">
        <v>4047416</v>
      </c>
      <c r="L2" s="12">
        <v>4047416</v>
      </c>
      <c r="M2" s="12">
        <v>4047416</v>
      </c>
      <c r="N2" s="12">
        <v>4047416</v>
      </c>
      <c r="O2" s="12">
        <v>4047416</v>
      </c>
      <c r="P2" s="12">
        <v>4193273</v>
      </c>
      <c r="Q2" s="12">
        <v>4193273</v>
      </c>
      <c r="R2" s="12">
        <v>4193273</v>
      </c>
      <c r="S2" s="12">
        <v>4193273</v>
      </c>
      <c r="T2" s="12">
        <v>4193273</v>
      </c>
      <c r="U2" s="12">
        <v>4351260</v>
      </c>
      <c r="V2" s="12">
        <v>4351260</v>
      </c>
      <c r="W2" s="12">
        <v>4351260</v>
      </c>
      <c r="X2" s="12">
        <v>4351260</v>
      </c>
      <c r="Y2" s="12">
        <v>4351260</v>
      </c>
      <c r="Z2" s="12">
        <v>4264043</v>
      </c>
      <c r="AA2" s="12">
        <v>4264043</v>
      </c>
      <c r="AB2" s="12">
        <v>4264043</v>
      </c>
      <c r="AC2" s="12">
        <v>4264043</v>
      </c>
      <c r="AD2" s="12">
        <v>4264043</v>
      </c>
      <c r="AE2" s="12">
        <v>4264043</v>
      </c>
      <c r="AF2" s="12">
        <v>4264043</v>
      </c>
      <c r="AG2" s="12">
        <v>4264043</v>
      </c>
      <c r="AH2" s="12">
        <v>4264043</v>
      </c>
      <c r="AI2" s="12">
        <v>4264043</v>
      </c>
      <c r="AJ2" s="12">
        <v>4193273</v>
      </c>
      <c r="AK2" s="12">
        <v>4193273</v>
      </c>
      <c r="AL2" s="12">
        <v>4193273</v>
      </c>
      <c r="AM2" s="12">
        <v>4193273</v>
      </c>
      <c r="AN2" s="12">
        <v>4193273</v>
      </c>
      <c r="AO2" s="12">
        <v>4351931</v>
      </c>
      <c r="AP2" s="12">
        <v>4351931</v>
      </c>
      <c r="AQ2" s="12">
        <v>4351931</v>
      </c>
      <c r="AR2" s="12">
        <v>4351931</v>
      </c>
      <c r="AS2" s="12">
        <v>4351931</v>
      </c>
      <c r="AT2" s="12">
        <v>4355482</v>
      </c>
      <c r="AU2" s="12">
        <v>4355482</v>
      </c>
      <c r="AV2" s="12">
        <v>4355482</v>
      </c>
      <c r="AW2" s="12">
        <v>4355482</v>
      </c>
      <c r="AX2" s="12">
        <v>4355482</v>
      </c>
      <c r="AY2" s="12">
        <v>4264043</v>
      </c>
      <c r="AZ2" s="12">
        <v>4264043</v>
      </c>
      <c r="BA2" s="12">
        <v>4264043</v>
      </c>
      <c r="BB2" s="12">
        <v>4264043</v>
      </c>
      <c r="BC2" s="12">
        <v>4264043</v>
      </c>
      <c r="BD2" s="12">
        <v>4557435</v>
      </c>
      <c r="BE2" s="12">
        <v>4557435</v>
      </c>
      <c r="BF2" s="12">
        <v>4557435</v>
      </c>
      <c r="BG2" s="12">
        <v>4557435</v>
      </c>
      <c r="BH2" s="12">
        <v>4557435</v>
      </c>
      <c r="BI2" s="12">
        <v>4351190</v>
      </c>
      <c r="BJ2" s="12">
        <v>4351190</v>
      </c>
      <c r="BK2" s="12">
        <v>4351190</v>
      </c>
      <c r="BL2" s="12">
        <v>4351190</v>
      </c>
      <c r="BM2" s="12">
        <v>4351190</v>
      </c>
      <c r="BN2" s="12">
        <v>4355482</v>
      </c>
      <c r="BO2" s="12">
        <v>4355482</v>
      </c>
      <c r="BP2" s="12">
        <v>4355482</v>
      </c>
      <c r="BQ2" s="12">
        <v>4355482</v>
      </c>
      <c r="BR2" s="12">
        <v>4355482</v>
      </c>
      <c r="BS2" s="12">
        <v>4348654</v>
      </c>
      <c r="BT2" s="12">
        <v>4348654</v>
      </c>
      <c r="BU2" s="12">
        <v>4348654</v>
      </c>
      <c r="BV2" s="12">
        <v>4348654</v>
      </c>
      <c r="BW2" s="12">
        <v>4348654</v>
      </c>
      <c r="BX2" s="12">
        <v>4379789</v>
      </c>
      <c r="BY2" s="12">
        <v>4379789</v>
      </c>
      <c r="BZ2" s="12">
        <v>4379789</v>
      </c>
      <c r="CA2" s="12">
        <v>4379789</v>
      </c>
      <c r="CB2" s="12">
        <v>4379789</v>
      </c>
      <c r="CC2" s="12">
        <v>4223919</v>
      </c>
      <c r="CD2" s="12">
        <v>4223919</v>
      </c>
      <c r="CE2" s="12">
        <v>4223919</v>
      </c>
      <c r="CF2" s="12">
        <v>4223919</v>
      </c>
      <c r="CG2" s="12">
        <v>4223919</v>
      </c>
      <c r="CH2" s="12">
        <v>4379789</v>
      </c>
      <c r="CI2" s="12">
        <v>4379789</v>
      </c>
      <c r="CJ2" s="12">
        <v>4379789</v>
      </c>
      <c r="CK2" s="12">
        <v>4379789</v>
      </c>
      <c r="CL2" s="12">
        <v>4379789</v>
      </c>
      <c r="CM2" s="12">
        <v>4351190</v>
      </c>
      <c r="CN2" s="12">
        <v>4351190</v>
      </c>
      <c r="CO2" s="12">
        <v>4351190</v>
      </c>
      <c r="CP2" s="12">
        <v>4351190</v>
      </c>
      <c r="CQ2" s="12">
        <v>4351190</v>
      </c>
      <c r="CR2" s="12">
        <v>4351190</v>
      </c>
      <c r="CS2" s="12">
        <v>4351190</v>
      </c>
      <c r="CT2" s="12">
        <v>4351190</v>
      </c>
      <c r="CU2" s="12">
        <v>4351190</v>
      </c>
      <c r="CV2" s="12">
        <v>4351190</v>
      </c>
      <c r="CW2" s="12">
        <v>4379789</v>
      </c>
      <c r="CX2" s="12">
        <v>4379789</v>
      </c>
      <c r="CY2" s="12">
        <v>4379789</v>
      </c>
      <c r="CZ2" s="12">
        <v>4379789</v>
      </c>
      <c r="DA2" s="12">
        <v>4379789</v>
      </c>
      <c r="DB2" s="12">
        <v>4102700</v>
      </c>
      <c r="DC2" s="12">
        <v>4102700</v>
      </c>
      <c r="DD2" s="12">
        <v>4102700</v>
      </c>
      <c r="DE2" s="12">
        <v>4102700</v>
      </c>
      <c r="DF2" s="12">
        <v>4102700</v>
      </c>
      <c r="DG2" s="12">
        <v>4188197</v>
      </c>
      <c r="DH2" s="12">
        <v>4188197</v>
      </c>
      <c r="DI2" s="12">
        <v>4188197</v>
      </c>
      <c r="DJ2" s="12">
        <v>4188197</v>
      </c>
      <c r="DK2" s="12">
        <v>4188197</v>
      </c>
      <c r="DL2" s="12">
        <v>4348055</v>
      </c>
      <c r="DM2" s="12">
        <v>4348055</v>
      </c>
      <c r="DN2" s="12">
        <v>4348055</v>
      </c>
      <c r="DO2" s="12">
        <v>4348055</v>
      </c>
      <c r="DP2" s="12">
        <v>4348055</v>
      </c>
      <c r="DQ2" s="12">
        <v>4348055</v>
      </c>
      <c r="DR2" s="12">
        <v>4348055</v>
      </c>
      <c r="DS2" s="12">
        <v>4348055</v>
      </c>
      <c r="DT2" s="12">
        <v>4348055</v>
      </c>
      <c r="DU2" s="12">
        <v>4348055</v>
      </c>
      <c r="DV2" s="12">
        <v>4348055</v>
      </c>
      <c r="DW2" s="12">
        <v>4348055</v>
      </c>
      <c r="DX2" s="12">
        <v>4348055</v>
      </c>
      <c r="DY2" s="12">
        <v>4348055</v>
      </c>
      <c r="DZ2" s="12">
        <v>4348055</v>
      </c>
      <c r="EA2" s="12">
        <v>4361447</v>
      </c>
      <c r="EB2" s="12">
        <v>4361447</v>
      </c>
      <c r="EC2" s="12">
        <v>4361447</v>
      </c>
      <c r="ED2" s="12">
        <v>4361447</v>
      </c>
      <c r="EE2" s="12">
        <v>4361447</v>
      </c>
      <c r="EF2" s="12">
        <v>4113732</v>
      </c>
      <c r="EG2" s="12">
        <v>4113732</v>
      </c>
      <c r="EH2" s="12">
        <v>4113732</v>
      </c>
      <c r="EI2" s="12">
        <v>4113732</v>
      </c>
      <c r="EJ2" s="12">
        <v>4113732</v>
      </c>
      <c r="EK2" s="12">
        <v>4352853</v>
      </c>
      <c r="EL2" s="12">
        <v>4352853</v>
      </c>
      <c r="EM2" s="12">
        <v>4352853</v>
      </c>
      <c r="EN2" s="12">
        <v>4352853</v>
      </c>
      <c r="EO2" s="12">
        <v>4352853</v>
      </c>
      <c r="EP2" s="12">
        <v>4351204</v>
      </c>
      <c r="EQ2" s="12">
        <v>4351204</v>
      </c>
      <c r="ER2" s="12">
        <v>4351204</v>
      </c>
      <c r="ES2" s="12">
        <v>4351204</v>
      </c>
      <c r="ET2" s="12">
        <v>4351204</v>
      </c>
      <c r="EU2" s="12">
        <v>4237665</v>
      </c>
      <c r="EV2" s="12">
        <v>4237665</v>
      </c>
      <c r="EW2" s="12">
        <v>4237665</v>
      </c>
      <c r="EX2" s="12">
        <v>4237665</v>
      </c>
      <c r="EY2" s="12">
        <v>4237665</v>
      </c>
      <c r="EZ2" s="12">
        <v>4223919</v>
      </c>
      <c r="FA2" s="12">
        <v>4223919</v>
      </c>
      <c r="FB2" s="12">
        <v>4223919</v>
      </c>
      <c r="FC2" s="12">
        <v>4223919</v>
      </c>
      <c r="FD2" s="12">
        <v>4223919</v>
      </c>
      <c r="FE2" s="12">
        <v>4223919</v>
      </c>
      <c r="FF2" s="12">
        <v>4223919</v>
      </c>
      <c r="FG2" s="12">
        <v>4223919</v>
      </c>
      <c r="FH2" s="12">
        <v>4223919</v>
      </c>
      <c r="FI2" s="12">
        <v>4223919</v>
      </c>
      <c r="FJ2" s="12">
        <v>4379789</v>
      </c>
      <c r="FK2" s="12">
        <v>4379789</v>
      </c>
      <c r="FL2" s="12">
        <v>4379789</v>
      </c>
      <c r="FM2" s="12">
        <v>4379789</v>
      </c>
      <c r="FN2" s="12">
        <v>4379789</v>
      </c>
      <c r="FO2" s="12">
        <v>4348047</v>
      </c>
      <c r="FP2" s="12">
        <v>4348047</v>
      </c>
      <c r="FQ2" s="12">
        <v>4348047</v>
      </c>
      <c r="FR2" s="12">
        <v>4348047</v>
      </c>
      <c r="FS2" s="12">
        <v>4348047</v>
      </c>
      <c r="FT2" s="12">
        <v>4113732</v>
      </c>
      <c r="FU2" s="12">
        <v>4113732</v>
      </c>
      <c r="FV2" s="12">
        <v>4113732</v>
      </c>
      <c r="FW2" s="12">
        <v>4113732</v>
      </c>
      <c r="FX2" s="12">
        <v>4113732</v>
      </c>
      <c r="FY2" s="12">
        <v>4361447</v>
      </c>
      <c r="FZ2" s="12">
        <v>4361447</v>
      </c>
      <c r="GA2" s="12">
        <v>4361447</v>
      </c>
      <c r="GB2" s="12">
        <v>4361447</v>
      </c>
      <c r="GC2" s="12">
        <v>4361447</v>
      </c>
      <c r="GD2" s="12">
        <v>4352229</v>
      </c>
      <c r="GE2" s="12">
        <v>4352229</v>
      </c>
      <c r="GF2" s="12">
        <v>4352229</v>
      </c>
      <c r="GG2" s="12">
        <v>4352229</v>
      </c>
      <c r="GH2" s="12">
        <v>4352229</v>
      </c>
      <c r="GI2" s="12">
        <v>19394423</v>
      </c>
      <c r="GJ2" s="12">
        <v>19394423</v>
      </c>
      <c r="GK2" s="12">
        <v>19394423</v>
      </c>
      <c r="GL2" s="12">
        <v>19394423</v>
      </c>
      <c r="GM2" s="12">
        <v>19394423</v>
      </c>
      <c r="GN2" s="12">
        <v>4352804</v>
      </c>
      <c r="GO2" s="12">
        <v>4352804</v>
      </c>
      <c r="GP2" s="12">
        <v>4352804</v>
      </c>
      <c r="GQ2" s="12">
        <v>4352804</v>
      </c>
      <c r="GR2" s="12">
        <v>4352804</v>
      </c>
      <c r="GS2" s="12">
        <v>4557435</v>
      </c>
      <c r="GT2" s="12">
        <v>4557435</v>
      </c>
      <c r="GU2" s="12">
        <v>4557435</v>
      </c>
      <c r="GV2" s="12">
        <v>4557435</v>
      </c>
      <c r="GW2" s="12">
        <v>4557435</v>
      </c>
      <c r="GX2" s="12">
        <v>4096231</v>
      </c>
      <c r="GY2" s="12">
        <v>4096231</v>
      </c>
      <c r="GZ2" s="12">
        <v>4096231</v>
      </c>
      <c r="HA2" s="12">
        <v>4096231</v>
      </c>
      <c r="HB2" s="12">
        <v>4096231</v>
      </c>
      <c r="HC2" s="12">
        <v>4379789</v>
      </c>
      <c r="HD2" s="12">
        <v>4379789</v>
      </c>
      <c r="HE2" s="12">
        <v>4379789</v>
      </c>
      <c r="HF2" s="12">
        <v>4379789</v>
      </c>
      <c r="HG2" s="12">
        <v>4379789</v>
      </c>
      <c r="HH2" s="12">
        <v>4350028</v>
      </c>
      <c r="HI2" s="12">
        <v>4350028</v>
      </c>
      <c r="HJ2" s="12">
        <v>4350028</v>
      </c>
      <c r="HK2" s="12">
        <v>4350028</v>
      </c>
      <c r="HL2" s="12">
        <v>4350028</v>
      </c>
      <c r="HM2" s="12">
        <v>4353521</v>
      </c>
      <c r="HN2" s="12">
        <v>4353521</v>
      </c>
      <c r="HO2" s="12">
        <v>4353521</v>
      </c>
      <c r="HP2" s="12">
        <v>4353521</v>
      </c>
      <c r="HQ2" s="12">
        <v>4353521</v>
      </c>
      <c r="HR2" s="12">
        <v>4379789</v>
      </c>
      <c r="HS2" s="12">
        <v>4379789</v>
      </c>
      <c r="HT2" s="12">
        <v>4379789</v>
      </c>
      <c r="HU2" s="12">
        <v>4379789</v>
      </c>
      <c r="HV2" s="12">
        <v>4379789</v>
      </c>
      <c r="HW2" s="12">
        <v>4113732</v>
      </c>
      <c r="HX2" s="12">
        <v>4113732</v>
      </c>
      <c r="HY2" s="12">
        <v>4113732</v>
      </c>
      <c r="HZ2" s="12">
        <v>4113732</v>
      </c>
      <c r="IA2" s="12">
        <v>4113732</v>
      </c>
      <c r="IB2" s="12">
        <v>4352804</v>
      </c>
      <c r="IC2" s="12">
        <v>4352804</v>
      </c>
      <c r="ID2" s="12">
        <v>4352804</v>
      </c>
      <c r="IE2" s="12">
        <v>4352804</v>
      </c>
      <c r="IF2" s="12">
        <v>4352804</v>
      </c>
      <c r="IG2" s="12">
        <v>4557435</v>
      </c>
      <c r="IH2" s="12">
        <v>4557435</v>
      </c>
      <c r="II2" s="12">
        <v>4557435</v>
      </c>
      <c r="IJ2" s="12">
        <v>4557435</v>
      </c>
      <c r="IK2" s="12">
        <v>4557435</v>
      </c>
      <c r="IL2" s="12">
        <v>4096231</v>
      </c>
      <c r="IM2" s="12">
        <v>4096231</v>
      </c>
      <c r="IN2" s="12">
        <v>4096231</v>
      </c>
      <c r="IO2" s="12">
        <v>4096231</v>
      </c>
      <c r="IP2" s="12">
        <v>4096231</v>
      </c>
      <c r="IQ2" s="12">
        <v>4350215</v>
      </c>
      <c r="IR2" s="12">
        <v>4350215</v>
      </c>
      <c r="IS2" s="12">
        <v>4350215</v>
      </c>
      <c r="IT2" s="12">
        <v>4350215</v>
      </c>
      <c r="IU2" s="12">
        <v>4350215</v>
      </c>
      <c r="IV2" s="12">
        <v>4188197</v>
      </c>
      <c r="IW2" s="12">
        <v>4188197</v>
      </c>
      <c r="IX2" s="12">
        <v>4188197</v>
      </c>
      <c r="IY2" s="12">
        <v>4188197</v>
      </c>
      <c r="IZ2" s="12">
        <v>4188197</v>
      </c>
      <c r="JA2" s="12">
        <v>4351190</v>
      </c>
      <c r="JB2" s="12">
        <v>4351190</v>
      </c>
      <c r="JC2" s="12">
        <v>4351190</v>
      </c>
      <c r="JD2" s="12">
        <v>4351190</v>
      </c>
      <c r="JE2" s="12">
        <v>4351190</v>
      </c>
      <c r="JF2" s="12">
        <v>4348055</v>
      </c>
      <c r="JG2" s="12">
        <v>4348055</v>
      </c>
      <c r="JH2" s="12">
        <v>4348055</v>
      </c>
      <c r="JI2" s="12">
        <v>4348055</v>
      </c>
      <c r="JJ2" s="12">
        <v>4348055</v>
      </c>
      <c r="JK2" s="12">
        <v>4223919</v>
      </c>
      <c r="JL2" s="12">
        <v>4223919</v>
      </c>
      <c r="JM2" s="12">
        <v>4223919</v>
      </c>
      <c r="JN2" s="12">
        <v>4223919</v>
      </c>
      <c r="JO2" s="12">
        <v>4223919</v>
      </c>
      <c r="JP2" s="12">
        <v>4350028</v>
      </c>
      <c r="JQ2" s="12">
        <v>4350028</v>
      </c>
      <c r="JR2" s="12">
        <v>4350028</v>
      </c>
      <c r="JS2" s="12">
        <v>4350028</v>
      </c>
      <c r="JT2" s="12">
        <v>4350028</v>
      </c>
      <c r="JU2" s="12">
        <v>4348047</v>
      </c>
      <c r="JV2" s="12">
        <v>4348047</v>
      </c>
      <c r="JW2" s="12">
        <v>4348047</v>
      </c>
      <c r="JX2" s="12">
        <v>4348047</v>
      </c>
      <c r="JY2" s="12">
        <v>4348047</v>
      </c>
      <c r="JZ2" s="12">
        <v>4379789</v>
      </c>
      <c r="KA2" s="12">
        <v>4379789</v>
      </c>
      <c r="KB2" s="12">
        <v>4379789</v>
      </c>
      <c r="KC2" s="12">
        <v>4379789</v>
      </c>
      <c r="KD2" s="12">
        <v>4379789</v>
      </c>
      <c r="KE2" s="12">
        <v>4355649</v>
      </c>
      <c r="KF2" s="12">
        <v>4355649</v>
      </c>
      <c r="KG2" s="12">
        <v>4355649</v>
      </c>
      <c r="KH2" s="12">
        <v>4355649</v>
      </c>
      <c r="KI2" s="12">
        <v>4355649</v>
      </c>
      <c r="KJ2" s="12">
        <v>4264043</v>
      </c>
      <c r="KK2" s="12">
        <v>4264043</v>
      </c>
      <c r="KL2" s="12">
        <v>4264043</v>
      </c>
      <c r="KM2" s="12">
        <v>4264043</v>
      </c>
      <c r="KN2" s="12">
        <v>4264043</v>
      </c>
    </row>
    <row r="3" spans="1:300" s="12" customFormat="1" ht="43.5" x14ac:dyDescent="0.35">
      <c r="A3" s="12" t="s">
        <v>2267</v>
      </c>
      <c r="B3" s="12" t="s">
        <v>2268</v>
      </c>
      <c r="C3" s="12" t="s">
        <v>2269</v>
      </c>
      <c r="D3" s="12" t="s">
        <v>2270</v>
      </c>
      <c r="E3" s="12" t="s">
        <v>383</v>
      </c>
      <c r="F3" s="12" t="s">
        <v>2267</v>
      </c>
      <c r="G3" s="12" t="s">
        <v>2268</v>
      </c>
      <c r="H3" s="12" t="s">
        <v>2269</v>
      </c>
      <c r="I3" s="12" t="s">
        <v>2270</v>
      </c>
      <c r="J3" s="12" t="s">
        <v>383</v>
      </c>
      <c r="K3" s="12" t="s">
        <v>2267</v>
      </c>
      <c r="L3" s="12" t="s">
        <v>2268</v>
      </c>
      <c r="M3" s="12" t="s">
        <v>2269</v>
      </c>
      <c r="N3" s="12" t="s">
        <v>2270</v>
      </c>
      <c r="O3" s="12" t="s">
        <v>383</v>
      </c>
      <c r="P3" s="12" t="s">
        <v>2267</v>
      </c>
      <c r="Q3" s="12" t="s">
        <v>2268</v>
      </c>
      <c r="R3" s="12" t="s">
        <v>2269</v>
      </c>
      <c r="S3" s="12" t="s">
        <v>2270</v>
      </c>
      <c r="T3" s="12" t="s">
        <v>383</v>
      </c>
      <c r="U3" s="12" t="s">
        <v>2267</v>
      </c>
      <c r="V3" s="12" t="s">
        <v>2268</v>
      </c>
      <c r="W3" s="12" t="s">
        <v>2269</v>
      </c>
      <c r="X3" s="12" t="s">
        <v>2270</v>
      </c>
      <c r="Y3" s="12" t="s">
        <v>383</v>
      </c>
      <c r="Z3" s="12" t="s">
        <v>2267</v>
      </c>
      <c r="AA3" s="12" t="s">
        <v>2268</v>
      </c>
      <c r="AB3" s="12" t="s">
        <v>2269</v>
      </c>
      <c r="AC3" s="12" t="s">
        <v>2270</v>
      </c>
      <c r="AD3" s="12" t="s">
        <v>383</v>
      </c>
      <c r="AE3" s="12" t="s">
        <v>2267</v>
      </c>
      <c r="AF3" s="12" t="s">
        <v>2268</v>
      </c>
      <c r="AG3" s="12" t="s">
        <v>2269</v>
      </c>
      <c r="AH3" s="12" t="s">
        <v>2270</v>
      </c>
      <c r="AI3" s="12" t="s">
        <v>383</v>
      </c>
      <c r="AJ3" s="12" t="s">
        <v>2267</v>
      </c>
      <c r="AK3" s="12" t="s">
        <v>2268</v>
      </c>
      <c r="AL3" s="12" t="s">
        <v>2269</v>
      </c>
      <c r="AM3" s="12" t="s">
        <v>2270</v>
      </c>
      <c r="AN3" s="12" t="s">
        <v>383</v>
      </c>
      <c r="AO3" s="12" t="s">
        <v>2267</v>
      </c>
      <c r="AP3" s="12" t="s">
        <v>2268</v>
      </c>
      <c r="AQ3" s="12" t="s">
        <v>2269</v>
      </c>
      <c r="AR3" s="12" t="s">
        <v>2270</v>
      </c>
      <c r="AS3" s="12" t="s">
        <v>383</v>
      </c>
      <c r="AT3" s="12" t="s">
        <v>2267</v>
      </c>
      <c r="AU3" s="12" t="s">
        <v>2268</v>
      </c>
      <c r="AV3" s="12" t="s">
        <v>2269</v>
      </c>
      <c r="AW3" s="12" t="s">
        <v>2270</v>
      </c>
      <c r="AX3" s="12" t="s">
        <v>383</v>
      </c>
      <c r="AY3" s="12" t="s">
        <v>2267</v>
      </c>
      <c r="AZ3" s="12" t="s">
        <v>2268</v>
      </c>
      <c r="BA3" s="12" t="s">
        <v>2269</v>
      </c>
      <c r="BB3" s="12" t="s">
        <v>2270</v>
      </c>
      <c r="BC3" s="12" t="s">
        <v>383</v>
      </c>
      <c r="BD3" s="12" t="s">
        <v>2267</v>
      </c>
      <c r="BE3" s="12" t="s">
        <v>2268</v>
      </c>
      <c r="BF3" s="12" t="s">
        <v>2269</v>
      </c>
      <c r="BG3" s="12" t="s">
        <v>2270</v>
      </c>
      <c r="BH3" s="12" t="s">
        <v>383</v>
      </c>
      <c r="BI3" s="12" t="s">
        <v>2267</v>
      </c>
      <c r="BJ3" s="12" t="s">
        <v>2268</v>
      </c>
      <c r="BK3" s="12" t="s">
        <v>2269</v>
      </c>
      <c r="BL3" s="12" t="s">
        <v>2270</v>
      </c>
      <c r="BM3" s="12" t="s">
        <v>383</v>
      </c>
      <c r="BN3" s="12" t="s">
        <v>2267</v>
      </c>
      <c r="BO3" s="12" t="s">
        <v>2268</v>
      </c>
      <c r="BP3" s="12" t="s">
        <v>2269</v>
      </c>
      <c r="BQ3" s="12" t="s">
        <v>2270</v>
      </c>
      <c r="BR3" s="12" t="s">
        <v>383</v>
      </c>
      <c r="BS3" s="12" t="s">
        <v>2267</v>
      </c>
      <c r="BT3" s="12" t="s">
        <v>2268</v>
      </c>
      <c r="BU3" s="12" t="s">
        <v>2269</v>
      </c>
      <c r="BV3" s="12" t="s">
        <v>2270</v>
      </c>
      <c r="BW3" s="12" t="s">
        <v>383</v>
      </c>
      <c r="BX3" s="12" t="s">
        <v>2267</v>
      </c>
      <c r="BY3" s="12" t="s">
        <v>2268</v>
      </c>
      <c r="BZ3" s="12" t="s">
        <v>2269</v>
      </c>
      <c r="CA3" s="12" t="s">
        <v>2270</v>
      </c>
      <c r="CB3" s="12" t="s">
        <v>383</v>
      </c>
      <c r="CC3" s="12" t="s">
        <v>2267</v>
      </c>
      <c r="CD3" s="12" t="s">
        <v>2268</v>
      </c>
      <c r="CE3" s="12" t="s">
        <v>2269</v>
      </c>
      <c r="CF3" s="12" t="s">
        <v>2270</v>
      </c>
      <c r="CG3" s="12" t="s">
        <v>383</v>
      </c>
      <c r="CH3" s="12" t="s">
        <v>2267</v>
      </c>
      <c r="CI3" s="12" t="s">
        <v>2268</v>
      </c>
      <c r="CJ3" s="12" t="s">
        <v>2269</v>
      </c>
      <c r="CK3" s="12" t="s">
        <v>2270</v>
      </c>
      <c r="CL3" s="12" t="s">
        <v>383</v>
      </c>
      <c r="CM3" s="12" t="s">
        <v>2267</v>
      </c>
      <c r="CN3" s="12" t="s">
        <v>2268</v>
      </c>
      <c r="CO3" s="12" t="s">
        <v>2269</v>
      </c>
      <c r="CP3" s="12" t="s">
        <v>2270</v>
      </c>
      <c r="CQ3" s="12" t="s">
        <v>383</v>
      </c>
      <c r="CR3" s="12" t="s">
        <v>2267</v>
      </c>
      <c r="CS3" s="12" t="s">
        <v>2268</v>
      </c>
      <c r="CT3" s="12" t="s">
        <v>2269</v>
      </c>
      <c r="CU3" s="12" t="s">
        <v>2270</v>
      </c>
      <c r="CV3" s="12" t="s">
        <v>383</v>
      </c>
      <c r="CW3" s="12" t="s">
        <v>2267</v>
      </c>
      <c r="CX3" s="12" t="s">
        <v>2268</v>
      </c>
      <c r="CY3" s="12" t="s">
        <v>2269</v>
      </c>
      <c r="CZ3" s="12" t="s">
        <v>2270</v>
      </c>
      <c r="DA3" s="12" t="s">
        <v>383</v>
      </c>
      <c r="DB3" s="12" t="s">
        <v>2267</v>
      </c>
      <c r="DC3" s="12" t="s">
        <v>2268</v>
      </c>
      <c r="DD3" s="12" t="s">
        <v>2269</v>
      </c>
      <c r="DE3" s="12" t="s">
        <v>2270</v>
      </c>
      <c r="DF3" s="12" t="s">
        <v>383</v>
      </c>
      <c r="DG3" s="12" t="s">
        <v>2267</v>
      </c>
      <c r="DH3" s="12" t="s">
        <v>2268</v>
      </c>
      <c r="DI3" s="12" t="s">
        <v>2269</v>
      </c>
      <c r="DJ3" s="12" t="s">
        <v>2270</v>
      </c>
      <c r="DK3" s="12" t="s">
        <v>383</v>
      </c>
      <c r="DL3" s="12" t="s">
        <v>2267</v>
      </c>
      <c r="DM3" s="12" t="s">
        <v>2268</v>
      </c>
      <c r="DN3" s="12" t="s">
        <v>2269</v>
      </c>
      <c r="DO3" s="12" t="s">
        <v>2270</v>
      </c>
      <c r="DP3" s="12" t="s">
        <v>383</v>
      </c>
      <c r="DQ3" s="12" t="s">
        <v>2267</v>
      </c>
      <c r="DR3" s="12" t="s">
        <v>2268</v>
      </c>
      <c r="DS3" s="12" t="s">
        <v>2269</v>
      </c>
      <c r="DT3" s="12" t="s">
        <v>2270</v>
      </c>
      <c r="DU3" s="12" t="s">
        <v>383</v>
      </c>
      <c r="DV3" s="12" t="s">
        <v>2267</v>
      </c>
      <c r="DW3" s="12" t="s">
        <v>2268</v>
      </c>
      <c r="DX3" s="12" t="s">
        <v>2269</v>
      </c>
      <c r="DY3" s="12" t="s">
        <v>2270</v>
      </c>
      <c r="DZ3" s="12" t="s">
        <v>383</v>
      </c>
      <c r="EA3" s="12" t="s">
        <v>2267</v>
      </c>
      <c r="EB3" s="12" t="s">
        <v>2268</v>
      </c>
      <c r="EC3" s="12" t="s">
        <v>2269</v>
      </c>
      <c r="ED3" s="12" t="s">
        <v>2270</v>
      </c>
      <c r="EE3" s="12" t="s">
        <v>383</v>
      </c>
      <c r="EF3" s="12" t="s">
        <v>2267</v>
      </c>
      <c r="EG3" s="12" t="s">
        <v>2268</v>
      </c>
      <c r="EH3" s="12" t="s">
        <v>2269</v>
      </c>
      <c r="EI3" s="12" t="s">
        <v>2270</v>
      </c>
      <c r="EJ3" s="12" t="s">
        <v>383</v>
      </c>
      <c r="EK3" s="12" t="s">
        <v>2267</v>
      </c>
      <c r="EL3" s="12" t="s">
        <v>2268</v>
      </c>
      <c r="EM3" s="12" t="s">
        <v>2269</v>
      </c>
      <c r="EN3" s="12" t="s">
        <v>2270</v>
      </c>
      <c r="EO3" s="12" t="s">
        <v>383</v>
      </c>
      <c r="EP3" s="12" t="s">
        <v>2267</v>
      </c>
      <c r="EQ3" s="12" t="s">
        <v>2268</v>
      </c>
      <c r="ER3" s="12" t="s">
        <v>2269</v>
      </c>
      <c r="ES3" s="12" t="s">
        <v>2270</v>
      </c>
      <c r="ET3" s="12" t="s">
        <v>383</v>
      </c>
      <c r="EU3" s="12" t="s">
        <v>2267</v>
      </c>
      <c r="EV3" s="12" t="s">
        <v>2268</v>
      </c>
      <c r="EW3" s="12" t="s">
        <v>2269</v>
      </c>
      <c r="EX3" s="12" t="s">
        <v>2270</v>
      </c>
      <c r="EY3" s="12" t="s">
        <v>383</v>
      </c>
      <c r="EZ3" s="12" t="s">
        <v>2267</v>
      </c>
      <c r="FA3" s="12" t="s">
        <v>2268</v>
      </c>
      <c r="FB3" s="12" t="s">
        <v>2269</v>
      </c>
      <c r="FC3" s="12" t="s">
        <v>2270</v>
      </c>
      <c r="FD3" s="12" t="s">
        <v>383</v>
      </c>
      <c r="FE3" s="12" t="s">
        <v>2267</v>
      </c>
      <c r="FF3" s="12" t="s">
        <v>2268</v>
      </c>
      <c r="FG3" s="12" t="s">
        <v>2269</v>
      </c>
      <c r="FH3" s="12" t="s">
        <v>2270</v>
      </c>
      <c r="FI3" s="12" t="s">
        <v>383</v>
      </c>
      <c r="FJ3" s="12" t="s">
        <v>2267</v>
      </c>
      <c r="FK3" s="12" t="s">
        <v>2268</v>
      </c>
      <c r="FL3" s="12" t="s">
        <v>2269</v>
      </c>
      <c r="FM3" s="12" t="s">
        <v>2270</v>
      </c>
      <c r="FN3" s="12" t="s">
        <v>383</v>
      </c>
      <c r="FO3" s="12" t="s">
        <v>2267</v>
      </c>
      <c r="FP3" s="12" t="s">
        <v>2268</v>
      </c>
      <c r="FQ3" s="12" t="s">
        <v>2269</v>
      </c>
      <c r="FR3" s="12" t="s">
        <v>2270</v>
      </c>
      <c r="FS3" s="12" t="s">
        <v>383</v>
      </c>
      <c r="FT3" s="12" t="s">
        <v>2267</v>
      </c>
      <c r="FU3" s="12" t="s">
        <v>2268</v>
      </c>
      <c r="FV3" s="12" t="s">
        <v>2269</v>
      </c>
      <c r="FW3" s="12" t="s">
        <v>2270</v>
      </c>
      <c r="FX3" s="12" t="s">
        <v>383</v>
      </c>
      <c r="FY3" s="12" t="s">
        <v>2267</v>
      </c>
      <c r="FZ3" s="12" t="s">
        <v>2268</v>
      </c>
      <c r="GA3" s="12" t="s">
        <v>2269</v>
      </c>
      <c r="GB3" s="12" t="s">
        <v>2270</v>
      </c>
      <c r="GC3" s="12" t="s">
        <v>383</v>
      </c>
      <c r="GD3" s="12" t="s">
        <v>2267</v>
      </c>
      <c r="GE3" s="12" t="s">
        <v>2268</v>
      </c>
      <c r="GF3" s="12" t="s">
        <v>2269</v>
      </c>
      <c r="GG3" s="12" t="s">
        <v>2270</v>
      </c>
      <c r="GH3" s="12" t="s">
        <v>383</v>
      </c>
      <c r="GI3" s="12" t="s">
        <v>2267</v>
      </c>
      <c r="GJ3" s="12" t="s">
        <v>2268</v>
      </c>
      <c r="GK3" s="12" t="s">
        <v>2269</v>
      </c>
      <c r="GL3" s="12" t="s">
        <v>2270</v>
      </c>
      <c r="GM3" s="12" t="s">
        <v>383</v>
      </c>
      <c r="GN3" s="12" t="s">
        <v>2267</v>
      </c>
      <c r="GO3" s="12" t="s">
        <v>2268</v>
      </c>
      <c r="GP3" s="12" t="s">
        <v>2269</v>
      </c>
      <c r="GQ3" s="12" t="s">
        <v>2270</v>
      </c>
      <c r="GR3" s="12" t="s">
        <v>383</v>
      </c>
      <c r="GS3" s="12" t="s">
        <v>2267</v>
      </c>
      <c r="GT3" s="12" t="s">
        <v>2268</v>
      </c>
      <c r="GU3" s="12" t="s">
        <v>2269</v>
      </c>
      <c r="GV3" s="12" t="s">
        <v>2270</v>
      </c>
      <c r="GW3" s="12" t="s">
        <v>383</v>
      </c>
      <c r="GX3" s="12" t="s">
        <v>2267</v>
      </c>
      <c r="GY3" s="12" t="s">
        <v>2268</v>
      </c>
      <c r="GZ3" s="12" t="s">
        <v>2269</v>
      </c>
      <c r="HA3" s="12" t="s">
        <v>2270</v>
      </c>
      <c r="HB3" s="12" t="s">
        <v>383</v>
      </c>
      <c r="HC3" s="12" t="s">
        <v>2267</v>
      </c>
      <c r="HD3" s="12" t="s">
        <v>2268</v>
      </c>
      <c r="HE3" s="12" t="s">
        <v>2269</v>
      </c>
      <c r="HF3" s="12" t="s">
        <v>2270</v>
      </c>
      <c r="HG3" s="12" t="s">
        <v>383</v>
      </c>
      <c r="HH3" s="12" t="s">
        <v>2267</v>
      </c>
      <c r="HI3" s="12" t="s">
        <v>2268</v>
      </c>
      <c r="HJ3" s="12" t="s">
        <v>2269</v>
      </c>
      <c r="HK3" s="12" t="s">
        <v>2270</v>
      </c>
      <c r="HL3" s="12" t="s">
        <v>383</v>
      </c>
      <c r="HM3" s="12" t="s">
        <v>2267</v>
      </c>
      <c r="HN3" s="12" t="s">
        <v>2268</v>
      </c>
      <c r="HO3" s="12" t="s">
        <v>2269</v>
      </c>
      <c r="HP3" s="12" t="s">
        <v>2270</v>
      </c>
      <c r="HQ3" s="12" t="s">
        <v>383</v>
      </c>
      <c r="HR3" s="12" t="s">
        <v>2267</v>
      </c>
      <c r="HS3" s="12" t="s">
        <v>2268</v>
      </c>
      <c r="HT3" s="12" t="s">
        <v>2269</v>
      </c>
      <c r="HU3" s="12" t="s">
        <v>2270</v>
      </c>
      <c r="HV3" s="12" t="s">
        <v>383</v>
      </c>
      <c r="HW3" s="12" t="s">
        <v>2267</v>
      </c>
      <c r="HX3" s="12" t="s">
        <v>2268</v>
      </c>
      <c r="HY3" s="12" t="s">
        <v>2269</v>
      </c>
      <c r="HZ3" s="12" t="s">
        <v>2270</v>
      </c>
      <c r="IA3" s="12" t="s">
        <v>383</v>
      </c>
      <c r="IB3" s="12" t="s">
        <v>2267</v>
      </c>
      <c r="IC3" s="12" t="s">
        <v>2268</v>
      </c>
      <c r="ID3" s="12" t="s">
        <v>2269</v>
      </c>
      <c r="IE3" s="12" t="s">
        <v>2270</v>
      </c>
      <c r="IF3" s="12" t="s">
        <v>383</v>
      </c>
      <c r="IG3" s="12" t="s">
        <v>2267</v>
      </c>
      <c r="IH3" s="12" t="s">
        <v>2268</v>
      </c>
      <c r="II3" s="12" t="s">
        <v>2269</v>
      </c>
      <c r="IJ3" s="12" t="s">
        <v>2270</v>
      </c>
      <c r="IK3" s="12" t="s">
        <v>383</v>
      </c>
      <c r="IL3" s="12" t="s">
        <v>2267</v>
      </c>
      <c r="IM3" s="12" t="s">
        <v>2268</v>
      </c>
      <c r="IN3" s="12" t="s">
        <v>2269</v>
      </c>
      <c r="IO3" s="12" t="s">
        <v>2270</v>
      </c>
      <c r="IP3" s="12" t="s">
        <v>383</v>
      </c>
      <c r="IQ3" s="12" t="s">
        <v>2267</v>
      </c>
      <c r="IR3" s="12" t="s">
        <v>2268</v>
      </c>
      <c r="IS3" s="12" t="s">
        <v>2269</v>
      </c>
      <c r="IT3" s="12" t="s">
        <v>2270</v>
      </c>
      <c r="IU3" s="12" t="s">
        <v>383</v>
      </c>
      <c r="IV3" s="12" t="s">
        <v>2267</v>
      </c>
      <c r="IW3" s="12" t="s">
        <v>2268</v>
      </c>
      <c r="IX3" s="12" t="s">
        <v>2269</v>
      </c>
      <c r="IY3" s="12" t="s">
        <v>2270</v>
      </c>
      <c r="IZ3" s="12" t="s">
        <v>383</v>
      </c>
      <c r="JA3" s="12" t="s">
        <v>2267</v>
      </c>
      <c r="JB3" s="12" t="s">
        <v>2268</v>
      </c>
      <c r="JC3" s="12" t="s">
        <v>2269</v>
      </c>
      <c r="JD3" s="12" t="s">
        <v>2270</v>
      </c>
      <c r="JE3" s="12" t="s">
        <v>383</v>
      </c>
      <c r="JF3" s="12" t="s">
        <v>2267</v>
      </c>
      <c r="JG3" s="12" t="s">
        <v>2268</v>
      </c>
      <c r="JH3" s="12" t="s">
        <v>2269</v>
      </c>
      <c r="JI3" s="12" t="s">
        <v>2270</v>
      </c>
      <c r="JJ3" s="12" t="s">
        <v>383</v>
      </c>
      <c r="JK3" s="12" t="s">
        <v>2267</v>
      </c>
      <c r="JL3" s="12" t="s">
        <v>2268</v>
      </c>
      <c r="JM3" s="12" t="s">
        <v>2269</v>
      </c>
      <c r="JN3" s="12" t="s">
        <v>2270</v>
      </c>
      <c r="JO3" s="12" t="s">
        <v>383</v>
      </c>
      <c r="JP3" s="12" t="s">
        <v>2267</v>
      </c>
      <c r="JQ3" s="12" t="s">
        <v>2268</v>
      </c>
      <c r="JR3" s="12" t="s">
        <v>2269</v>
      </c>
      <c r="JS3" s="12" t="s">
        <v>2270</v>
      </c>
      <c r="JT3" s="12" t="s">
        <v>383</v>
      </c>
      <c r="JU3" s="12" t="s">
        <v>2267</v>
      </c>
      <c r="JV3" s="12" t="s">
        <v>2268</v>
      </c>
      <c r="JW3" s="12" t="s">
        <v>2269</v>
      </c>
      <c r="JX3" s="12" t="s">
        <v>2270</v>
      </c>
      <c r="JY3" s="12" t="s">
        <v>383</v>
      </c>
      <c r="JZ3" s="12" t="s">
        <v>2267</v>
      </c>
      <c r="KA3" s="12" t="s">
        <v>2268</v>
      </c>
      <c r="KB3" s="12" t="s">
        <v>2269</v>
      </c>
      <c r="KC3" s="12" t="s">
        <v>2270</v>
      </c>
      <c r="KD3" s="12" t="s">
        <v>383</v>
      </c>
      <c r="KE3" s="12" t="s">
        <v>2267</v>
      </c>
      <c r="KF3" s="12" t="s">
        <v>2268</v>
      </c>
      <c r="KG3" s="12" t="s">
        <v>2269</v>
      </c>
      <c r="KH3" s="12" t="s">
        <v>2270</v>
      </c>
      <c r="KI3" s="12" t="s">
        <v>383</v>
      </c>
      <c r="KJ3" s="12" t="s">
        <v>2267</v>
      </c>
      <c r="KK3" s="12" t="s">
        <v>2268</v>
      </c>
      <c r="KL3" s="12" t="s">
        <v>2269</v>
      </c>
      <c r="KM3" s="12" t="s">
        <v>2270</v>
      </c>
      <c r="KN3" s="12" t="s">
        <v>383</v>
      </c>
    </row>
    <row r="4" spans="1:300" x14ac:dyDescent="0.35">
      <c r="A4" t="s">
        <v>384</v>
      </c>
      <c r="B4">
        <v>4415549</v>
      </c>
      <c r="C4" t="s">
        <v>404</v>
      </c>
      <c r="D4">
        <v>40.049999999999997</v>
      </c>
      <c r="E4" t="s">
        <v>82</v>
      </c>
      <c r="F4" t="s">
        <v>652</v>
      </c>
      <c r="G4">
        <v>4840598</v>
      </c>
      <c r="H4" t="s">
        <v>398</v>
      </c>
      <c r="I4">
        <v>13.87</v>
      </c>
      <c r="J4" t="s">
        <v>50</v>
      </c>
      <c r="K4" t="s">
        <v>408</v>
      </c>
      <c r="L4">
        <v>4025439</v>
      </c>
      <c r="M4" t="s">
        <v>407</v>
      </c>
      <c r="N4">
        <v>10.36</v>
      </c>
      <c r="O4" t="s">
        <v>79</v>
      </c>
      <c r="P4" t="s">
        <v>391</v>
      </c>
      <c r="Q4">
        <v>4048287</v>
      </c>
      <c r="R4" t="s">
        <v>398</v>
      </c>
      <c r="S4">
        <v>10.37</v>
      </c>
      <c r="T4" t="s">
        <v>79</v>
      </c>
      <c r="U4" t="s">
        <v>1694</v>
      </c>
      <c r="V4">
        <v>147136451</v>
      </c>
      <c r="W4" t="s">
        <v>404</v>
      </c>
      <c r="X4">
        <v>19.97</v>
      </c>
      <c r="Y4" t="s">
        <v>364</v>
      </c>
      <c r="Z4" t="s">
        <v>652</v>
      </c>
      <c r="AA4">
        <v>4840598</v>
      </c>
      <c r="AB4" t="s">
        <v>398</v>
      </c>
      <c r="AC4">
        <v>20.2</v>
      </c>
      <c r="AD4" t="s">
        <v>50</v>
      </c>
      <c r="AE4" t="s">
        <v>652</v>
      </c>
      <c r="AF4">
        <v>4840598</v>
      </c>
      <c r="AG4" t="s">
        <v>398</v>
      </c>
      <c r="AH4">
        <v>20.2</v>
      </c>
      <c r="AI4" t="s">
        <v>50</v>
      </c>
      <c r="AJ4" t="s">
        <v>391</v>
      </c>
      <c r="AK4">
        <v>4048287</v>
      </c>
      <c r="AL4" t="s">
        <v>398</v>
      </c>
      <c r="AM4">
        <v>10.37</v>
      </c>
      <c r="AN4" t="s">
        <v>79</v>
      </c>
      <c r="AO4" t="s">
        <v>1213</v>
      </c>
      <c r="AP4">
        <v>8381667</v>
      </c>
      <c r="AQ4" t="s">
        <v>404</v>
      </c>
      <c r="AR4">
        <v>20.18</v>
      </c>
      <c r="AS4" t="s">
        <v>2271</v>
      </c>
      <c r="AT4" t="s">
        <v>384</v>
      </c>
      <c r="AU4">
        <v>4415549</v>
      </c>
      <c r="AV4" t="s">
        <v>404</v>
      </c>
      <c r="AW4">
        <v>40.049999999999997</v>
      </c>
      <c r="AX4" t="s">
        <v>82</v>
      </c>
      <c r="AY4" t="s">
        <v>652</v>
      </c>
      <c r="AZ4">
        <v>4840598</v>
      </c>
      <c r="BA4" t="s">
        <v>398</v>
      </c>
      <c r="BB4">
        <v>20.2</v>
      </c>
      <c r="BC4" t="s">
        <v>50</v>
      </c>
      <c r="BD4" t="s">
        <v>437</v>
      </c>
      <c r="BE4">
        <v>4140078</v>
      </c>
      <c r="BF4" t="s">
        <v>398</v>
      </c>
      <c r="BG4">
        <v>6.88</v>
      </c>
      <c r="BH4" t="s">
        <v>120</v>
      </c>
      <c r="BI4" t="s">
        <v>652</v>
      </c>
      <c r="BJ4">
        <v>4840598</v>
      </c>
      <c r="BK4" t="s">
        <v>398</v>
      </c>
      <c r="BL4">
        <v>17.149999999999999</v>
      </c>
      <c r="BM4" t="s">
        <v>50</v>
      </c>
      <c r="BN4" t="s">
        <v>384</v>
      </c>
      <c r="BO4">
        <v>4415549</v>
      </c>
      <c r="BP4" t="s">
        <v>404</v>
      </c>
      <c r="BQ4">
        <v>40.049999999999997</v>
      </c>
      <c r="BR4" t="s">
        <v>82</v>
      </c>
      <c r="BS4" t="s">
        <v>1077</v>
      </c>
      <c r="BT4">
        <v>4139866</v>
      </c>
      <c r="BU4" t="s">
        <v>398</v>
      </c>
      <c r="BV4">
        <v>6.61</v>
      </c>
      <c r="BW4" t="s">
        <v>361</v>
      </c>
      <c r="BX4" t="s">
        <v>392</v>
      </c>
      <c r="BY4">
        <v>110652</v>
      </c>
      <c r="BZ4" t="s">
        <v>398</v>
      </c>
      <c r="CA4">
        <v>27.62</v>
      </c>
      <c r="CB4" t="s">
        <v>79</v>
      </c>
      <c r="CC4" t="s">
        <v>662</v>
      </c>
      <c r="CD4">
        <v>111195</v>
      </c>
      <c r="CE4" t="s">
        <v>398</v>
      </c>
      <c r="CF4">
        <v>8.1</v>
      </c>
      <c r="CG4" t="s">
        <v>79</v>
      </c>
      <c r="CH4" t="s">
        <v>392</v>
      </c>
      <c r="CI4">
        <v>110652</v>
      </c>
      <c r="CJ4" t="s">
        <v>398</v>
      </c>
      <c r="CK4">
        <v>27.62</v>
      </c>
      <c r="CL4" t="s">
        <v>79</v>
      </c>
      <c r="CM4" t="s">
        <v>652</v>
      </c>
      <c r="CN4">
        <v>4840598</v>
      </c>
      <c r="CO4" t="s">
        <v>398</v>
      </c>
      <c r="CP4">
        <v>17.149999999999999</v>
      </c>
      <c r="CQ4" t="s">
        <v>50</v>
      </c>
      <c r="CR4" t="s">
        <v>652</v>
      </c>
      <c r="CS4">
        <v>4840598</v>
      </c>
      <c r="CT4" t="s">
        <v>398</v>
      </c>
      <c r="CU4">
        <v>17.149999999999999</v>
      </c>
      <c r="CV4" t="s">
        <v>50</v>
      </c>
      <c r="CW4" t="s">
        <v>392</v>
      </c>
      <c r="CX4">
        <v>110652</v>
      </c>
      <c r="CY4" t="s">
        <v>398</v>
      </c>
      <c r="CZ4">
        <v>27.62</v>
      </c>
      <c r="DA4" t="s">
        <v>79</v>
      </c>
      <c r="DB4" t="s">
        <v>2055</v>
      </c>
      <c r="DC4">
        <v>10742703</v>
      </c>
      <c r="DD4" t="s">
        <v>650</v>
      </c>
      <c r="DE4">
        <v>13.43</v>
      </c>
      <c r="DF4" t="s">
        <v>354</v>
      </c>
      <c r="DG4" t="s">
        <v>2067</v>
      </c>
      <c r="DH4">
        <v>4410521</v>
      </c>
      <c r="DI4" t="s">
        <v>404</v>
      </c>
      <c r="DJ4">
        <v>43.12</v>
      </c>
      <c r="DK4" t="s">
        <v>50</v>
      </c>
      <c r="DL4" t="s">
        <v>652</v>
      </c>
      <c r="DM4">
        <v>4840598</v>
      </c>
      <c r="DN4" t="s">
        <v>398</v>
      </c>
      <c r="DO4">
        <v>13.87</v>
      </c>
      <c r="DP4" t="s">
        <v>50</v>
      </c>
      <c r="DQ4" t="s">
        <v>652</v>
      </c>
      <c r="DR4">
        <v>4840598</v>
      </c>
      <c r="DS4" t="s">
        <v>398</v>
      </c>
      <c r="DT4">
        <v>13.87</v>
      </c>
      <c r="DU4" t="s">
        <v>50</v>
      </c>
      <c r="DV4" t="s">
        <v>652</v>
      </c>
      <c r="DW4">
        <v>4840598</v>
      </c>
      <c r="DX4" t="s">
        <v>398</v>
      </c>
      <c r="DY4">
        <v>13.87</v>
      </c>
      <c r="DZ4" t="s">
        <v>50</v>
      </c>
      <c r="EA4" t="s">
        <v>273</v>
      </c>
      <c r="EB4">
        <v>4351437</v>
      </c>
      <c r="EC4" t="s">
        <v>404</v>
      </c>
      <c r="ED4">
        <v>57.82</v>
      </c>
      <c r="EE4" t="s">
        <v>82</v>
      </c>
      <c r="EF4" t="s">
        <v>1977</v>
      </c>
      <c r="EG4" t="s">
        <v>348</v>
      </c>
      <c r="EH4" t="s">
        <v>406</v>
      </c>
      <c r="EI4">
        <v>10.41</v>
      </c>
      <c r="EJ4" t="s">
        <v>82</v>
      </c>
      <c r="EK4" t="s">
        <v>563</v>
      </c>
      <c r="EL4">
        <v>4026973</v>
      </c>
      <c r="EM4" t="s">
        <v>398</v>
      </c>
      <c r="EN4">
        <v>0.78</v>
      </c>
      <c r="EO4" t="s">
        <v>354</v>
      </c>
      <c r="EP4" t="s">
        <v>2103</v>
      </c>
      <c r="EQ4" t="s">
        <v>348</v>
      </c>
      <c r="ER4" t="s">
        <v>406</v>
      </c>
      <c r="ES4">
        <v>8.8800000000000008</v>
      </c>
      <c r="ET4" t="s">
        <v>82</v>
      </c>
      <c r="EU4" t="s">
        <v>414</v>
      </c>
      <c r="EV4">
        <v>4137704</v>
      </c>
      <c r="EW4" t="s">
        <v>398</v>
      </c>
      <c r="EX4">
        <v>5.63</v>
      </c>
      <c r="EY4" t="s">
        <v>120</v>
      </c>
      <c r="EZ4" t="s">
        <v>662</v>
      </c>
      <c r="FA4">
        <v>111195</v>
      </c>
      <c r="FB4" t="s">
        <v>398</v>
      </c>
      <c r="FC4">
        <v>8.1</v>
      </c>
      <c r="FD4" t="s">
        <v>79</v>
      </c>
      <c r="FE4" t="s">
        <v>662</v>
      </c>
      <c r="FF4">
        <v>111195</v>
      </c>
      <c r="FG4" t="s">
        <v>398</v>
      </c>
      <c r="FH4">
        <v>8.1</v>
      </c>
      <c r="FI4" t="s">
        <v>79</v>
      </c>
      <c r="FJ4" t="s">
        <v>392</v>
      </c>
      <c r="FK4">
        <v>110652</v>
      </c>
      <c r="FL4" t="s">
        <v>398</v>
      </c>
      <c r="FM4">
        <v>27.62</v>
      </c>
      <c r="FN4" t="s">
        <v>79</v>
      </c>
      <c r="FO4" t="s">
        <v>2163</v>
      </c>
      <c r="FP4">
        <v>4557433</v>
      </c>
      <c r="FQ4" t="s">
        <v>404</v>
      </c>
      <c r="FR4">
        <v>64.98</v>
      </c>
      <c r="FS4" t="s">
        <v>69</v>
      </c>
      <c r="FT4" t="s">
        <v>1977</v>
      </c>
      <c r="FU4" t="s">
        <v>348</v>
      </c>
      <c r="FV4" t="s">
        <v>406</v>
      </c>
      <c r="FW4">
        <v>10.41</v>
      </c>
      <c r="FX4" t="s">
        <v>82</v>
      </c>
      <c r="FY4" t="s">
        <v>273</v>
      </c>
      <c r="FZ4">
        <v>4351437</v>
      </c>
      <c r="GA4" t="s">
        <v>404</v>
      </c>
      <c r="GB4">
        <v>57.82</v>
      </c>
      <c r="GC4" t="s">
        <v>82</v>
      </c>
      <c r="GD4" t="s">
        <v>1612</v>
      </c>
      <c r="GE4">
        <v>4331450</v>
      </c>
      <c r="GF4" t="s">
        <v>404</v>
      </c>
      <c r="GG4">
        <v>49.25</v>
      </c>
      <c r="GH4" t="s">
        <v>82</v>
      </c>
      <c r="GI4" t="s">
        <v>1280</v>
      </c>
      <c r="GJ4">
        <v>29446137</v>
      </c>
      <c r="GK4" t="s">
        <v>650</v>
      </c>
      <c r="GL4">
        <v>17.39</v>
      </c>
      <c r="GM4" t="s">
        <v>79</v>
      </c>
      <c r="GN4" t="s">
        <v>2179</v>
      </c>
      <c r="GO4">
        <v>4354638</v>
      </c>
      <c r="GP4" t="s">
        <v>400</v>
      </c>
      <c r="GQ4">
        <v>25.94</v>
      </c>
      <c r="GR4" t="s">
        <v>120</v>
      </c>
      <c r="GS4" t="s">
        <v>437</v>
      </c>
      <c r="GT4">
        <v>4140078</v>
      </c>
      <c r="GU4" t="s">
        <v>398</v>
      </c>
      <c r="GV4">
        <v>6.88</v>
      </c>
      <c r="GW4" t="s">
        <v>120</v>
      </c>
      <c r="GX4" t="s">
        <v>409</v>
      </c>
      <c r="GY4">
        <v>4048507</v>
      </c>
      <c r="GZ4" t="s">
        <v>398</v>
      </c>
      <c r="HA4">
        <v>5.88</v>
      </c>
      <c r="HB4" t="s">
        <v>120</v>
      </c>
      <c r="HC4" t="s">
        <v>392</v>
      </c>
      <c r="HD4">
        <v>110652</v>
      </c>
      <c r="HE4" t="s">
        <v>398</v>
      </c>
      <c r="HF4">
        <v>27.62</v>
      </c>
      <c r="HG4" t="s">
        <v>79</v>
      </c>
      <c r="HH4" t="s">
        <v>957</v>
      </c>
      <c r="HI4">
        <v>4359612</v>
      </c>
      <c r="HJ4" t="s">
        <v>1976</v>
      </c>
      <c r="HK4">
        <v>27.09</v>
      </c>
      <c r="HL4" t="s">
        <v>356</v>
      </c>
      <c r="HM4" t="s">
        <v>2163</v>
      </c>
      <c r="HN4">
        <v>4557433</v>
      </c>
      <c r="HO4" t="s">
        <v>404</v>
      </c>
      <c r="HP4">
        <v>34</v>
      </c>
      <c r="HQ4" t="s">
        <v>69</v>
      </c>
      <c r="HR4" t="s">
        <v>392</v>
      </c>
      <c r="HS4">
        <v>110652</v>
      </c>
      <c r="HT4" t="s">
        <v>398</v>
      </c>
      <c r="HU4">
        <v>27.62</v>
      </c>
      <c r="HV4" t="s">
        <v>79</v>
      </c>
      <c r="HW4" t="s">
        <v>1977</v>
      </c>
      <c r="HX4" t="s">
        <v>348</v>
      </c>
      <c r="HY4" t="s">
        <v>406</v>
      </c>
      <c r="HZ4">
        <v>10.41</v>
      </c>
      <c r="IA4" t="s">
        <v>82</v>
      </c>
      <c r="IB4" t="s">
        <v>2179</v>
      </c>
      <c r="IC4">
        <v>4354638</v>
      </c>
      <c r="ID4" t="s">
        <v>400</v>
      </c>
      <c r="IE4">
        <v>25.94</v>
      </c>
      <c r="IF4" t="s">
        <v>120</v>
      </c>
      <c r="IG4" t="s">
        <v>437</v>
      </c>
      <c r="IH4">
        <v>4140078</v>
      </c>
      <c r="II4" t="s">
        <v>398</v>
      </c>
      <c r="IJ4">
        <v>6.88</v>
      </c>
      <c r="IK4" t="s">
        <v>120</v>
      </c>
      <c r="IL4" t="s">
        <v>409</v>
      </c>
      <c r="IM4">
        <v>4048507</v>
      </c>
      <c r="IN4" t="s">
        <v>398</v>
      </c>
      <c r="IO4">
        <v>5.88</v>
      </c>
      <c r="IP4" t="s">
        <v>120</v>
      </c>
      <c r="IQ4" t="s">
        <v>2239</v>
      </c>
      <c r="IR4">
        <v>4351423</v>
      </c>
      <c r="IS4" t="s">
        <v>400</v>
      </c>
      <c r="IT4">
        <v>18.600000000000001</v>
      </c>
      <c r="IU4" t="s">
        <v>82</v>
      </c>
      <c r="IV4" t="s">
        <v>2067</v>
      </c>
      <c r="IW4">
        <v>4410521</v>
      </c>
      <c r="IX4" t="s">
        <v>404</v>
      </c>
      <c r="IY4">
        <v>43.12</v>
      </c>
      <c r="IZ4" t="s">
        <v>50</v>
      </c>
      <c r="JA4" t="s">
        <v>652</v>
      </c>
      <c r="JB4">
        <v>4840598</v>
      </c>
      <c r="JC4" t="s">
        <v>398</v>
      </c>
      <c r="JD4">
        <v>17.149999999999999</v>
      </c>
      <c r="JE4" t="s">
        <v>50</v>
      </c>
      <c r="JF4" t="s">
        <v>652</v>
      </c>
      <c r="JG4">
        <v>4840598</v>
      </c>
      <c r="JH4" t="s">
        <v>398</v>
      </c>
      <c r="JI4">
        <v>13.87</v>
      </c>
      <c r="JJ4" t="s">
        <v>50</v>
      </c>
      <c r="JK4" t="s">
        <v>662</v>
      </c>
      <c r="JL4">
        <v>111195</v>
      </c>
      <c r="JM4" t="s">
        <v>398</v>
      </c>
      <c r="JN4">
        <v>8.1</v>
      </c>
      <c r="JO4" t="s">
        <v>79</v>
      </c>
      <c r="JP4" t="s">
        <v>957</v>
      </c>
      <c r="JQ4">
        <v>4359612</v>
      </c>
      <c r="JR4" t="s">
        <v>1976</v>
      </c>
      <c r="JS4">
        <v>27.09</v>
      </c>
      <c r="JT4" t="s">
        <v>356</v>
      </c>
      <c r="JU4" t="s">
        <v>2163</v>
      </c>
      <c r="JV4">
        <v>4557433</v>
      </c>
      <c r="JW4" t="s">
        <v>404</v>
      </c>
      <c r="JX4">
        <v>64.98</v>
      </c>
      <c r="JY4" t="s">
        <v>69</v>
      </c>
      <c r="JZ4" t="s">
        <v>392</v>
      </c>
      <c r="KA4">
        <v>110652</v>
      </c>
      <c r="KB4" t="s">
        <v>398</v>
      </c>
      <c r="KC4">
        <v>27.62</v>
      </c>
      <c r="KD4" t="s">
        <v>79</v>
      </c>
      <c r="KE4" t="s">
        <v>271</v>
      </c>
      <c r="KF4">
        <v>4351190</v>
      </c>
      <c r="KG4" t="s">
        <v>400</v>
      </c>
      <c r="KH4">
        <v>87</v>
      </c>
      <c r="KI4" t="s">
        <v>50</v>
      </c>
      <c r="KJ4" t="s">
        <v>652</v>
      </c>
      <c r="KK4">
        <v>4840598</v>
      </c>
      <c r="KL4" t="s">
        <v>398</v>
      </c>
      <c r="KM4">
        <v>20.2</v>
      </c>
      <c r="KN4" t="s">
        <v>50</v>
      </c>
    </row>
    <row r="5" spans="1:300" x14ac:dyDescent="0.35">
      <c r="A5" t="s">
        <v>385</v>
      </c>
      <c r="B5" t="s">
        <v>348</v>
      </c>
      <c r="C5" t="s">
        <v>406</v>
      </c>
      <c r="D5">
        <v>12.8</v>
      </c>
      <c r="E5" t="s">
        <v>82</v>
      </c>
      <c r="F5" t="s">
        <v>658</v>
      </c>
      <c r="G5">
        <v>4138889</v>
      </c>
      <c r="H5" t="s">
        <v>398</v>
      </c>
      <c r="I5">
        <v>6.07</v>
      </c>
      <c r="J5" t="s">
        <v>354</v>
      </c>
      <c r="K5" t="s">
        <v>391</v>
      </c>
      <c r="L5">
        <v>4048287</v>
      </c>
      <c r="M5" t="s">
        <v>398</v>
      </c>
      <c r="N5">
        <v>6.76</v>
      </c>
      <c r="O5" t="s">
        <v>79</v>
      </c>
      <c r="P5" t="s">
        <v>652</v>
      </c>
      <c r="Q5">
        <v>4840598</v>
      </c>
      <c r="R5" t="s">
        <v>398</v>
      </c>
      <c r="S5">
        <v>5.92</v>
      </c>
      <c r="T5" t="s">
        <v>50</v>
      </c>
      <c r="U5" t="s">
        <v>438</v>
      </c>
      <c r="V5">
        <v>102719</v>
      </c>
      <c r="W5" t="s">
        <v>398</v>
      </c>
      <c r="X5">
        <v>7.47</v>
      </c>
      <c r="Y5" t="s">
        <v>79</v>
      </c>
      <c r="Z5" t="s">
        <v>653</v>
      </c>
      <c r="AA5">
        <v>4200014</v>
      </c>
      <c r="AB5" t="s">
        <v>398</v>
      </c>
      <c r="AC5">
        <v>15.15</v>
      </c>
      <c r="AD5" t="s">
        <v>50</v>
      </c>
      <c r="AE5" t="s">
        <v>653</v>
      </c>
      <c r="AF5">
        <v>4200014</v>
      </c>
      <c r="AG5" t="s">
        <v>398</v>
      </c>
      <c r="AH5">
        <v>15.15</v>
      </c>
      <c r="AI5" t="s">
        <v>50</v>
      </c>
      <c r="AJ5" t="s">
        <v>652</v>
      </c>
      <c r="AK5">
        <v>4840598</v>
      </c>
      <c r="AL5" t="s">
        <v>398</v>
      </c>
      <c r="AM5">
        <v>5.92</v>
      </c>
      <c r="AN5" t="s">
        <v>50</v>
      </c>
      <c r="AO5" t="s">
        <v>662</v>
      </c>
      <c r="AP5">
        <v>111195</v>
      </c>
      <c r="AQ5" t="s">
        <v>398</v>
      </c>
      <c r="AR5">
        <v>20.04</v>
      </c>
      <c r="AS5" t="s">
        <v>79</v>
      </c>
      <c r="AT5" t="s">
        <v>385</v>
      </c>
      <c r="AU5" t="s">
        <v>348</v>
      </c>
      <c r="AV5" t="s">
        <v>406</v>
      </c>
      <c r="AW5">
        <v>12.8</v>
      </c>
      <c r="AX5" t="s">
        <v>82</v>
      </c>
      <c r="AY5" t="s">
        <v>653</v>
      </c>
      <c r="AZ5">
        <v>4200014</v>
      </c>
      <c r="BA5" t="s">
        <v>398</v>
      </c>
      <c r="BB5">
        <v>15.15</v>
      </c>
      <c r="BC5" t="s">
        <v>50</v>
      </c>
      <c r="BD5" t="s">
        <v>1885</v>
      </c>
      <c r="BE5">
        <v>4815526</v>
      </c>
      <c r="BF5" t="s">
        <v>398</v>
      </c>
      <c r="BG5">
        <v>6.71</v>
      </c>
      <c r="BH5" t="s">
        <v>120</v>
      </c>
      <c r="BI5" t="s">
        <v>426</v>
      </c>
      <c r="BJ5">
        <v>3000896</v>
      </c>
      <c r="BK5" t="s">
        <v>398</v>
      </c>
      <c r="BL5">
        <v>8.58</v>
      </c>
      <c r="BM5" t="s">
        <v>79</v>
      </c>
      <c r="BN5" t="s">
        <v>385</v>
      </c>
      <c r="BO5" t="s">
        <v>348</v>
      </c>
      <c r="BP5" t="s">
        <v>406</v>
      </c>
      <c r="BQ5">
        <v>12.8</v>
      </c>
      <c r="BR5" t="s">
        <v>82</v>
      </c>
      <c r="BS5" t="s">
        <v>391</v>
      </c>
      <c r="BT5">
        <v>4048287</v>
      </c>
      <c r="BU5" t="s">
        <v>398</v>
      </c>
      <c r="BV5">
        <v>5.61</v>
      </c>
      <c r="BW5" t="s">
        <v>79</v>
      </c>
      <c r="BX5" t="s">
        <v>652</v>
      </c>
      <c r="BY5">
        <v>4840598</v>
      </c>
      <c r="BZ5" t="s">
        <v>398</v>
      </c>
      <c r="CA5">
        <v>17.03</v>
      </c>
      <c r="CB5" t="s">
        <v>50</v>
      </c>
      <c r="CC5" t="s">
        <v>1286</v>
      </c>
      <c r="CD5">
        <v>4227268</v>
      </c>
      <c r="CE5" t="s">
        <v>399</v>
      </c>
      <c r="CF5">
        <v>7.32</v>
      </c>
      <c r="CG5" t="s">
        <v>64</v>
      </c>
      <c r="CH5" t="s">
        <v>652</v>
      </c>
      <c r="CI5">
        <v>4840598</v>
      </c>
      <c r="CJ5" t="s">
        <v>398</v>
      </c>
      <c r="CK5">
        <v>17.03</v>
      </c>
      <c r="CL5" t="s">
        <v>50</v>
      </c>
      <c r="CM5" t="s">
        <v>426</v>
      </c>
      <c r="CN5">
        <v>3000896</v>
      </c>
      <c r="CO5" t="s">
        <v>398</v>
      </c>
      <c r="CP5">
        <v>8.58</v>
      </c>
      <c r="CQ5" t="s">
        <v>79</v>
      </c>
      <c r="CR5" t="s">
        <v>426</v>
      </c>
      <c r="CS5">
        <v>3000896</v>
      </c>
      <c r="CT5" t="s">
        <v>398</v>
      </c>
      <c r="CU5">
        <v>8.58</v>
      </c>
      <c r="CV5" t="s">
        <v>79</v>
      </c>
      <c r="CW5" t="s">
        <v>652</v>
      </c>
      <c r="CX5">
        <v>4840598</v>
      </c>
      <c r="CY5" t="s">
        <v>398</v>
      </c>
      <c r="CZ5">
        <v>17.03</v>
      </c>
      <c r="DA5" t="s">
        <v>50</v>
      </c>
      <c r="DB5" t="s">
        <v>2056</v>
      </c>
      <c r="DC5">
        <v>117216412</v>
      </c>
      <c r="DD5" t="s">
        <v>404</v>
      </c>
      <c r="DE5">
        <v>5.71</v>
      </c>
      <c r="DF5" t="s">
        <v>127</v>
      </c>
      <c r="DG5" t="s">
        <v>652</v>
      </c>
      <c r="DH5">
        <v>4840598</v>
      </c>
      <c r="DI5" t="s">
        <v>398</v>
      </c>
      <c r="DJ5">
        <v>6.19</v>
      </c>
      <c r="DK5" t="s">
        <v>50</v>
      </c>
      <c r="DL5" t="s">
        <v>658</v>
      </c>
      <c r="DM5">
        <v>4138889</v>
      </c>
      <c r="DN5" t="s">
        <v>398</v>
      </c>
      <c r="DO5">
        <v>6.07</v>
      </c>
      <c r="DP5" t="s">
        <v>354</v>
      </c>
      <c r="DQ5" t="s">
        <v>658</v>
      </c>
      <c r="DR5">
        <v>4138889</v>
      </c>
      <c r="DS5" t="s">
        <v>398</v>
      </c>
      <c r="DT5">
        <v>6.07</v>
      </c>
      <c r="DU5" t="s">
        <v>354</v>
      </c>
      <c r="DV5" t="s">
        <v>658</v>
      </c>
      <c r="DW5">
        <v>4138889</v>
      </c>
      <c r="DX5" t="s">
        <v>398</v>
      </c>
      <c r="DY5">
        <v>6.07</v>
      </c>
      <c r="DZ5" t="s">
        <v>354</v>
      </c>
      <c r="EA5" t="s">
        <v>2077</v>
      </c>
      <c r="EB5">
        <v>5884546</v>
      </c>
      <c r="EC5" t="s">
        <v>398</v>
      </c>
      <c r="ED5">
        <v>8.4499999999999993</v>
      </c>
      <c r="EE5" t="s">
        <v>82</v>
      </c>
      <c r="EF5" t="s">
        <v>1978</v>
      </c>
      <c r="EG5">
        <v>4247111</v>
      </c>
      <c r="EH5" t="s">
        <v>1976</v>
      </c>
      <c r="EI5">
        <v>8.93</v>
      </c>
      <c r="EJ5" t="s">
        <v>2272</v>
      </c>
      <c r="EK5" t="s">
        <v>461</v>
      </c>
      <c r="EL5">
        <v>110399</v>
      </c>
      <c r="EM5" t="s">
        <v>398</v>
      </c>
      <c r="EN5">
        <v>0.3</v>
      </c>
      <c r="EO5" t="s">
        <v>79</v>
      </c>
      <c r="EP5" t="s">
        <v>481</v>
      </c>
      <c r="EQ5">
        <v>4020980</v>
      </c>
      <c r="ER5" t="s">
        <v>398</v>
      </c>
      <c r="ES5">
        <v>8.5</v>
      </c>
      <c r="ET5" t="s">
        <v>2273</v>
      </c>
      <c r="EU5" t="s">
        <v>389</v>
      </c>
      <c r="EV5">
        <v>111289</v>
      </c>
      <c r="EW5" t="s">
        <v>398</v>
      </c>
      <c r="EX5">
        <v>4.49</v>
      </c>
      <c r="EY5" t="s">
        <v>79</v>
      </c>
      <c r="EZ5" t="s">
        <v>1286</v>
      </c>
      <c r="FA5">
        <v>4227268</v>
      </c>
      <c r="FB5" t="s">
        <v>399</v>
      </c>
      <c r="FC5">
        <v>7.32</v>
      </c>
      <c r="FD5" t="s">
        <v>64</v>
      </c>
      <c r="FE5" t="s">
        <v>1286</v>
      </c>
      <c r="FF5">
        <v>4227268</v>
      </c>
      <c r="FG5" t="s">
        <v>399</v>
      </c>
      <c r="FH5">
        <v>7.32</v>
      </c>
      <c r="FI5" t="s">
        <v>64</v>
      </c>
      <c r="FJ5" t="s">
        <v>652</v>
      </c>
      <c r="FK5">
        <v>4840598</v>
      </c>
      <c r="FL5" t="s">
        <v>398</v>
      </c>
      <c r="FM5">
        <v>17.03</v>
      </c>
      <c r="FN5" t="s">
        <v>50</v>
      </c>
      <c r="FO5" t="s">
        <v>412</v>
      </c>
      <c r="FP5">
        <v>137764443</v>
      </c>
      <c r="FQ5" t="s">
        <v>398</v>
      </c>
      <c r="FR5">
        <v>1.03</v>
      </c>
      <c r="FS5" t="s">
        <v>79</v>
      </c>
      <c r="FT5" t="s">
        <v>1978</v>
      </c>
      <c r="FU5">
        <v>4247111</v>
      </c>
      <c r="FV5" t="s">
        <v>1976</v>
      </c>
      <c r="FW5">
        <v>8.93</v>
      </c>
      <c r="FX5" t="s">
        <v>2272</v>
      </c>
      <c r="FY5" t="s">
        <v>2077</v>
      </c>
      <c r="FZ5">
        <v>5884546</v>
      </c>
      <c r="GA5" t="s">
        <v>398</v>
      </c>
      <c r="GB5">
        <v>8.4499999999999993</v>
      </c>
      <c r="GC5" t="s">
        <v>82</v>
      </c>
      <c r="GD5" t="s">
        <v>1613</v>
      </c>
      <c r="GE5">
        <v>4157452</v>
      </c>
      <c r="GF5" t="s">
        <v>404</v>
      </c>
      <c r="GG5">
        <v>5.93</v>
      </c>
      <c r="GH5" t="s">
        <v>82</v>
      </c>
      <c r="GI5" t="s">
        <v>1281</v>
      </c>
      <c r="GJ5" t="s">
        <v>348</v>
      </c>
      <c r="GK5" t="s">
        <v>406</v>
      </c>
      <c r="GL5">
        <v>1.7</v>
      </c>
      <c r="GM5" t="s">
        <v>82</v>
      </c>
      <c r="GN5" t="s">
        <v>2180</v>
      </c>
      <c r="GO5">
        <v>112235007</v>
      </c>
      <c r="GP5" t="s">
        <v>404</v>
      </c>
      <c r="GQ5">
        <v>25.52</v>
      </c>
      <c r="GR5" t="s">
        <v>142</v>
      </c>
      <c r="GS5" t="s">
        <v>1885</v>
      </c>
      <c r="GT5">
        <v>4815526</v>
      </c>
      <c r="GU5" t="s">
        <v>398</v>
      </c>
      <c r="GV5">
        <v>6.71</v>
      </c>
      <c r="GW5" t="s">
        <v>120</v>
      </c>
      <c r="GX5" t="s">
        <v>391</v>
      </c>
      <c r="GY5">
        <v>4048287</v>
      </c>
      <c r="GZ5" t="s">
        <v>398</v>
      </c>
      <c r="HA5">
        <v>5.64</v>
      </c>
      <c r="HB5" t="s">
        <v>79</v>
      </c>
      <c r="HC5" t="s">
        <v>652</v>
      </c>
      <c r="HD5">
        <v>4840598</v>
      </c>
      <c r="HE5" t="s">
        <v>398</v>
      </c>
      <c r="HF5">
        <v>17.03</v>
      </c>
      <c r="HG5" t="s">
        <v>50</v>
      </c>
      <c r="HH5" t="s">
        <v>807</v>
      </c>
      <c r="HI5">
        <v>4413788</v>
      </c>
      <c r="HJ5" t="s">
        <v>398</v>
      </c>
      <c r="HK5">
        <v>5.47</v>
      </c>
      <c r="HL5" t="s">
        <v>79</v>
      </c>
      <c r="HM5" t="s">
        <v>276</v>
      </c>
      <c r="HN5">
        <v>4223919</v>
      </c>
      <c r="HO5" t="s">
        <v>400</v>
      </c>
      <c r="HP5">
        <v>33.880000000000003</v>
      </c>
      <c r="HQ5" t="s">
        <v>64</v>
      </c>
      <c r="HR5" t="s">
        <v>652</v>
      </c>
      <c r="HS5">
        <v>4840598</v>
      </c>
      <c r="HT5" t="s">
        <v>398</v>
      </c>
      <c r="HU5">
        <v>17.03</v>
      </c>
      <c r="HV5" t="s">
        <v>50</v>
      </c>
      <c r="HW5" t="s">
        <v>1978</v>
      </c>
      <c r="HX5">
        <v>4247111</v>
      </c>
      <c r="HY5" t="s">
        <v>1976</v>
      </c>
      <c r="HZ5">
        <v>8.93</v>
      </c>
      <c r="IA5" t="s">
        <v>2272</v>
      </c>
      <c r="IB5" t="s">
        <v>2180</v>
      </c>
      <c r="IC5">
        <v>112235007</v>
      </c>
      <c r="ID5" t="s">
        <v>404</v>
      </c>
      <c r="IE5">
        <v>25.52</v>
      </c>
      <c r="IF5" t="s">
        <v>142</v>
      </c>
      <c r="IG5" t="s">
        <v>1885</v>
      </c>
      <c r="IH5">
        <v>4815526</v>
      </c>
      <c r="II5" t="s">
        <v>398</v>
      </c>
      <c r="IJ5">
        <v>6.71</v>
      </c>
      <c r="IK5" t="s">
        <v>120</v>
      </c>
      <c r="IL5" t="s">
        <v>391</v>
      </c>
      <c r="IM5">
        <v>4048287</v>
      </c>
      <c r="IN5" t="s">
        <v>398</v>
      </c>
      <c r="IO5">
        <v>5.64</v>
      </c>
      <c r="IP5" t="s">
        <v>79</v>
      </c>
      <c r="IQ5" t="s">
        <v>662</v>
      </c>
      <c r="IR5">
        <v>111195</v>
      </c>
      <c r="IS5" t="s">
        <v>398</v>
      </c>
      <c r="IT5">
        <v>13.4</v>
      </c>
      <c r="IU5" t="s">
        <v>79</v>
      </c>
      <c r="IV5" t="s">
        <v>652</v>
      </c>
      <c r="IW5">
        <v>4840598</v>
      </c>
      <c r="IX5" t="s">
        <v>398</v>
      </c>
      <c r="IY5">
        <v>6.19</v>
      </c>
      <c r="IZ5" t="s">
        <v>50</v>
      </c>
      <c r="JA5" t="s">
        <v>426</v>
      </c>
      <c r="JB5">
        <v>3000896</v>
      </c>
      <c r="JC5" t="s">
        <v>398</v>
      </c>
      <c r="JD5">
        <v>8.58</v>
      </c>
      <c r="JE5" t="s">
        <v>79</v>
      </c>
      <c r="JF5" t="s">
        <v>658</v>
      </c>
      <c r="JG5">
        <v>4138889</v>
      </c>
      <c r="JH5" t="s">
        <v>398</v>
      </c>
      <c r="JI5">
        <v>6.07</v>
      </c>
      <c r="JJ5" t="s">
        <v>354</v>
      </c>
      <c r="JK5" t="s">
        <v>1286</v>
      </c>
      <c r="JL5">
        <v>4227268</v>
      </c>
      <c r="JM5" t="s">
        <v>399</v>
      </c>
      <c r="JN5">
        <v>7.32</v>
      </c>
      <c r="JO5" t="s">
        <v>64</v>
      </c>
      <c r="JP5" t="s">
        <v>807</v>
      </c>
      <c r="JQ5">
        <v>4413788</v>
      </c>
      <c r="JR5" t="s">
        <v>398</v>
      </c>
      <c r="JS5">
        <v>5.47</v>
      </c>
      <c r="JT5" t="s">
        <v>79</v>
      </c>
      <c r="JU5" t="s">
        <v>412</v>
      </c>
      <c r="JV5">
        <v>137764443</v>
      </c>
      <c r="JW5" t="s">
        <v>398</v>
      </c>
      <c r="JX5">
        <v>1.03</v>
      </c>
      <c r="JY5" t="s">
        <v>79</v>
      </c>
      <c r="JZ5" t="s">
        <v>652</v>
      </c>
      <c r="KA5">
        <v>4840598</v>
      </c>
      <c r="KB5" t="s">
        <v>398</v>
      </c>
      <c r="KC5">
        <v>17.03</v>
      </c>
      <c r="KD5" t="s">
        <v>50</v>
      </c>
      <c r="KE5" t="s">
        <v>725</v>
      </c>
      <c r="KF5">
        <v>5884486</v>
      </c>
      <c r="KG5" t="s">
        <v>398</v>
      </c>
      <c r="KH5">
        <v>0.42</v>
      </c>
      <c r="KI5" t="s">
        <v>50</v>
      </c>
      <c r="KJ5" t="s">
        <v>653</v>
      </c>
      <c r="KK5">
        <v>4200014</v>
      </c>
      <c r="KL5" t="s">
        <v>398</v>
      </c>
      <c r="KM5">
        <v>15.15</v>
      </c>
      <c r="KN5" t="s">
        <v>50</v>
      </c>
    </row>
    <row r="6" spans="1:300" x14ac:dyDescent="0.35">
      <c r="A6" t="s">
        <v>386</v>
      </c>
      <c r="B6">
        <v>4415563</v>
      </c>
      <c r="C6" t="s">
        <v>404</v>
      </c>
      <c r="D6">
        <v>6.55</v>
      </c>
      <c r="E6" t="s">
        <v>82</v>
      </c>
      <c r="F6" t="s">
        <v>391</v>
      </c>
      <c r="G6">
        <v>4048287</v>
      </c>
      <c r="H6" t="s">
        <v>398</v>
      </c>
      <c r="I6">
        <v>5.05</v>
      </c>
      <c r="J6" t="s">
        <v>79</v>
      </c>
      <c r="K6" t="s">
        <v>409</v>
      </c>
      <c r="L6">
        <v>4048507</v>
      </c>
      <c r="M6" t="s">
        <v>398</v>
      </c>
      <c r="N6">
        <v>4.87</v>
      </c>
      <c r="O6" t="s">
        <v>120</v>
      </c>
      <c r="P6" t="s">
        <v>991</v>
      </c>
      <c r="Q6">
        <v>4407088</v>
      </c>
      <c r="R6" t="s">
        <v>404</v>
      </c>
      <c r="S6">
        <v>3.89</v>
      </c>
      <c r="T6" t="s">
        <v>50</v>
      </c>
      <c r="U6" t="s">
        <v>1695</v>
      </c>
      <c r="V6" t="s">
        <v>348</v>
      </c>
      <c r="W6" t="s">
        <v>406</v>
      </c>
      <c r="X6">
        <v>5.17</v>
      </c>
      <c r="Y6" t="s">
        <v>82</v>
      </c>
      <c r="Z6" t="s">
        <v>391</v>
      </c>
      <c r="AA6">
        <v>4048287</v>
      </c>
      <c r="AB6" t="s">
        <v>398</v>
      </c>
      <c r="AC6">
        <v>5.35</v>
      </c>
      <c r="AD6" t="s">
        <v>79</v>
      </c>
      <c r="AE6" t="s">
        <v>391</v>
      </c>
      <c r="AF6">
        <v>4048287</v>
      </c>
      <c r="AG6" t="s">
        <v>398</v>
      </c>
      <c r="AH6">
        <v>5.35</v>
      </c>
      <c r="AI6" t="s">
        <v>79</v>
      </c>
      <c r="AJ6" t="s">
        <v>991</v>
      </c>
      <c r="AK6">
        <v>4407088</v>
      </c>
      <c r="AL6" t="s">
        <v>404</v>
      </c>
      <c r="AM6">
        <v>3.89</v>
      </c>
      <c r="AN6" t="s">
        <v>50</v>
      </c>
      <c r="AO6" t="s">
        <v>1031</v>
      </c>
      <c r="AP6">
        <v>4039450</v>
      </c>
      <c r="AQ6" t="s">
        <v>398</v>
      </c>
      <c r="AR6">
        <v>5.0999999999999996</v>
      </c>
      <c r="AS6" t="s">
        <v>79</v>
      </c>
      <c r="AT6" t="s">
        <v>386</v>
      </c>
      <c r="AU6">
        <v>4415563</v>
      </c>
      <c r="AV6" t="s">
        <v>404</v>
      </c>
      <c r="AW6">
        <v>6.55</v>
      </c>
      <c r="AX6" t="s">
        <v>82</v>
      </c>
      <c r="AY6" t="s">
        <v>391</v>
      </c>
      <c r="AZ6">
        <v>4048287</v>
      </c>
      <c r="BA6" t="s">
        <v>398</v>
      </c>
      <c r="BB6">
        <v>5.35</v>
      </c>
      <c r="BC6" t="s">
        <v>79</v>
      </c>
      <c r="BD6" t="s">
        <v>1886</v>
      </c>
      <c r="BE6">
        <v>12696370</v>
      </c>
      <c r="BF6" t="s">
        <v>404</v>
      </c>
      <c r="BG6">
        <v>5.42</v>
      </c>
      <c r="BH6" t="s">
        <v>120</v>
      </c>
      <c r="BI6" t="s">
        <v>1716</v>
      </c>
      <c r="BJ6">
        <v>10350671</v>
      </c>
      <c r="BK6" t="s">
        <v>325</v>
      </c>
      <c r="BL6">
        <v>6.56</v>
      </c>
      <c r="BM6" t="s">
        <v>354</v>
      </c>
      <c r="BN6" t="s">
        <v>386</v>
      </c>
      <c r="BO6">
        <v>4415563</v>
      </c>
      <c r="BP6" t="s">
        <v>404</v>
      </c>
      <c r="BQ6">
        <v>6.55</v>
      </c>
      <c r="BR6" t="s">
        <v>82</v>
      </c>
      <c r="BS6" t="s">
        <v>1916</v>
      </c>
      <c r="BT6">
        <v>4413030</v>
      </c>
      <c r="BU6" t="s">
        <v>1975</v>
      </c>
      <c r="BV6">
        <v>3</v>
      </c>
      <c r="BW6" t="s">
        <v>79</v>
      </c>
      <c r="BX6" t="s">
        <v>415</v>
      </c>
      <c r="BY6">
        <v>100201</v>
      </c>
      <c r="BZ6" t="s">
        <v>401</v>
      </c>
      <c r="CA6">
        <v>6.37</v>
      </c>
      <c r="CB6" t="s">
        <v>79</v>
      </c>
      <c r="CC6" t="s">
        <v>391</v>
      </c>
      <c r="CD6">
        <v>4048287</v>
      </c>
      <c r="CE6" t="s">
        <v>398</v>
      </c>
      <c r="CF6">
        <v>7</v>
      </c>
      <c r="CG6" t="s">
        <v>79</v>
      </c>
      <c r="CH6" t="s">
        <v>415</v>
      </c>
      <c r="CI6">
        <v>100201</v>
      </c>
      <c r="CJ6" t="s">
        <v>401</v>
      </c>
      <c r="CK6">
        <v>6.37</v>
      </c>
      <c r="CL6" t="s">
        <v>79</v>
      </c>
      <c r="CM6" t="s">
        <v>1716</v>
      </c>
      <c r="CN6">
        <v>10350671</v>
      </c>
      <c r="CO6" t="s">
        <v>325</v>
      </c>
      <c r="CP6">
        <v>6.56</v>
      </c>
      <c r="CQ6" t="s">
        <v>354</v>
      </c>
      <c r="CR6" t="s">
        <v>1716</v>
      </c>
      <c r="CS6">
        <v>10350671</v>
      </c>
      <c r="CT6" t="s">
        <v>325</v>
      </c>
      <c r="CU6">
        <v>6.56</v>
      </c>
      <c r="CV6" t="s">
        <v>354</v>
      </c>
      <c r="CW6" t="s">
        <v>415</v>
      </c>
      <c r="CX6">
        <v>100201</v>
      </c>
      <c r="CY6" t="s">
        <v>401</v>
      </c>
      <c r="CZ6">
        <v>6.37</v>
      </c>
      <c r="DA6" t="s">
        <v>79</v>
      </c>
      <c r="DB6" t="s">
        <v>390</v>
      </c>
      <c r="DC6">
        <v>4143440</v>
      </c>
      <c r="DD6" t="s">
        <v>398</v>
      </c>
      <c r="DE6">
        <v>0.6</v>
      </c>
      <c r="DF6" t="s">
        <v>79</v>
      </c>
      <c r="DG6" t="s">
        <v>657</v>
      </c>
      <c r="DH6">
        <v>4217352</v>
      </c>
      <c r="DI6" t="s">
        <v>398</v>
      </c>
      <c r="DJ6">
        <v>5.57</v>
      </c>
      <c r="DK6" t="s">
        <v>50</v>
      </c>
      <c r="DL6" t="s">
        <v>391</v>
      </c>
      <c r="DM6">
        <v>4048287</v>
      </c>
      <c r="DN6" t="s">
        <v>398</v>
      </c>
      <c r="DO6">
        <v>5.05</v>
      </c>
      <c r="DP6" t="s">
        <v>79</v>
      </c>
      <c r="DQ6" t="s">
        <v>391</v>
      </c>
      <c r="DR6">
        <v>4048287</v>
      </c>
      <c r="DS6" t="s">
        <v>398</v>
      </c>
      <c r="DT6">
        <v>5.05</v>
      </c>
      <c r="DU6" t="s">
        <v>79</v>
      </c>
      <c r="DV6" t="s">
        <v>391</v>
      </c>
      <c r="DW6">
        <v>4048287</v>
      </c>
      <c r="DX6" t="s">
        <v>398</v>
      </c>
      <c r="DY6">
        <v>5.05</v>
      </c>
      <c r="DZ6" t="s">
        <v>79</v>
      </c>
      <c r="EA6" t="s">
        <v>2078</v>
      </c>
      <c r="EB6">
        <v>8733743</v>
      </c>
      <c r="EC6" t="s">
        <v>404</v>
      </c>
      <c r="ED6">
        <v>8.3000000000000007</v>
      </c>
      <c r="EE6" t="s">
        <v>82</v>
      </c>
      <c r="EF6" t="s">
        <v>391</v>
      </c>
      <c r="EG6">
        <v>4048287</v>
      </c>
      <c r="EH6" t="s">
        <v>398</v>
      </c>
      <c r="EI6">
        <v>7.3</v>
      </c>
      <c r="EJ6" t="s">
        <v>79</v>
      </c>
      <c r="EK6" t="s">
        <v>1984</v>
      </c>
      <c r="EL6">
        <v>110829</v>
      </c>
      <c r="EM6" t="s">
        <v>398</v>
      </c>
      <c r="EN6">
        <v>0.25</v>
      </c>
      <c r="EO6" t="s">
        <v>79</v>
      </c>
      <c r="EP6" t="s">
        <v>392</v>
      </c>
      <c r="EQ6">
        <v>110652</v>
      </c>
      <c r="ER6" t="s">
        <v>398</v>
      </c>
      <c r="ES6">
        <v>7.08</v>
      </c>
      <c r="ET6" t="s">
        <v>79</v>
      </c>
      <c r="EU6" t="s">
        <v>2132</v>
      </c>
      <c r="EV6">
        <v>8666364</v>
      </c>
      <c r="EW6" t="s">
        <v>1609</v>
      </c>
      <c r="EX6">
        <v>3.86</v>
      </c>
      <c r="EY6" t="s">
        <v>120</v>
      </c>
      <c r="EZ6" t="s">
        <v>391</v>
      </c>
      <c r="FA6">
        <v>4048287</v>
      </c>
      <c r="FB6" t="s">
        <v>398</v>
      </c>
      <c r="FC6">
        <v>7</v>
      </c>
      <c r="FD6" t="s">
        <v>79</v>
      </c>
      <c r="FE6" t="s">
        <v>391</v>
      </c>
      <c r="FF6">
        <v>4048287</v>
      </c>
      <c r="FG6" t="s">
        <v>398</v>
      </c>
      <c r="FH6">
        <v>7</v>
      </c>
      <c r="FI6" t="s">
        <v>79</v>
      </c>
      <c r="FJ6" t="s">
        <v>415</v>
      </c>
      <c r="FK6">
        <v>100201</v>
      </c>
      <c r="FL6" t="s">
        <v>401</v>
      </c>
      <c r="FM6">
        <v>6.37</v>
      </c>
      <c r="FN6" t="s">
        <v>79</v>
      </c>
      <c r="FO6" t="s">
        <v>531</v>
      </c>
      <c r="FP6">
        <v>103661</v>
      </c>
      <c r="FQ6" t="s">
        <v>398</v>
      </c>
      <c r="FR6">
        <v>0.64</v>
      </c>
      <c r="FS6" t="s">
        <v>79</v>
      </c>
      <c r="FT6" t="s">
        <v>391</v>
      </c>
      <c r="FU6">
        <v>4048287</v>
      </c>
      <c r="FV6" t="s">
        <v>398</v>
      </c>
      <c r="FW6">
        <v>7.3</v>
      </c>
      <c r="FX6" t="s">
        <v>79</v>
      </c>
      <c r="FY6" t="s">
        <v>2078</v>
      </c>
      <c r="FZ6">
        <v>8733743</v>
      </c>
      <c r="GA6" t="s">
        <v>404</v>
      </c>
      <c r="GB6">
        <v>8.3000000000000007</v>
      </c>
      <c r="GC6" t="s">
        <v>82</v>
      </c>
      <c r="GD6" t="s">
        <v>1614</v>
      </c>
      <c r="GE6">
        <v>4416934</v>
      </c>
      <c r="GF6" t="s">
        <v>401</v>
      </c>
      <c r="GG6">
        <v>2.85</v>
      </c>
      <c r="GH6" t="s">
        <v>82</v>
      </c>
      <c r="GI6" t="s">
        <v>453</v>
      </c>
      <c r="GJ6">
        <v>5747632</v>
      </c>
      <c r="GK6" t="s">
        <v>398</v>
      </c>
      <c r="GL6">
        <v>0.39</v>
      </c>
      <c r="GM6" t="s">
        <v>127</v>
      </c>
      <c r="GN6" t="s">
        <v>2181</v>
      </c>
      <c r="GO6">
        <v>4313157</v>
      </c>
      <c r="GP6" t="s">
        <v>401</v>
      </c>
      <c r="GQ6">
        <v>13.14</v>
      </c>
      <c r="GR6" t="s">
        <v>142</v>
      </c>
      <c r="GS6" t="s">
        <v>1886</v>
      </c>
      <c r="GT6">
        <v>12696370</v>
      </c>
      <c r="GU6" t="s">
        <v>404</v>
      </c>
      <c r="GV6">
        <v>5.42</v>
      </c>
      <c r="GW6" t="s">
        <v>120</v>
      </c>
      <c r="GX6" t="s">
        <v>410</v>
      </c>
      <c r="GY6">
        <v>4318240</v>
      </c>
      <c r="GZ6" t="s">
        <v>398</v>
      </c>
      <c r="HA6">
        <v>3.17</v>
      </c>
      <c r="HB6" t="s">
        <v>120</v>
      </c>
      <c r="HC6" t="s">
        <v>415</v>
      </c>
      <c r="HD6">
        <v>100201</v>
      </c>
      <c r="HE6" t="s">
        <v>401</v>
      </c>
      <c r="HF6">
        <v>6.37</v>
      </c>
      <c r="HG6" t="s">
        <v>79</v>
      </c>
      <c r="HH6" t="s">
        <v>300</v>
      </c>
      <c r="HI6">
        <v>4354393</v>
      </c>
      <c r="HJ6" t="s">
        <v>404</v>
      </c>
      <c r="HK6">
        <v>4.07</v>
      </c>
      <c r="HL6" t="s">
        <v>74</v>
      </c>
      <c r="HM6" t="s">
        <v>2179</v>
      </c>
      <c r="HN6">
        <v>4354638</v>
      </c>
      <c r="HO6" t="s">
        <v>400</v>
      </c>
      <c r="HP6">
        <v>11.48</v>
      </c>
      <c r="HQ6" t="s">
        <v>120</v>
      </c>
      <c r="HR6" t="s">
        <v>415</v>
      </c>
      <c r="HS6">
        <v>100201</v>
      </c>
      <c r="HT6" t="s">
        <v>401</v>
      </c>
      <c r="HU6">
        <v>6.37</v>
      </c>
      <c r="HV6" t="s">
        <v>79</v>
      </c>
      <c r="HW6" t="s">
        <v>391</v>
      </c>
      <c r="HX6">
        <v>4048287</v>
      </c>
      <c r="HY6" t="s">
        <v>398</v>
      </c>
      <c r="HZ6">
        <v>7.3</v>
      </c>
      <c r="IA6" t="s">
        <v>79</v>
      </c>
      <c r="IB6" t="s">
        <v>2181</v>
      </c>
      <c r="IC6">
        <v>4313157</v>
      </c>
      <c r="ID6" t="s">
        <v>401</v>
      </c>
      <c r="IE6">
        <v>13.14</v>
      </c>
      <c r="IF6" t="s">
        <v>142</v>
      </c>
      <c r="IG6" t="s">
        <v>1886</v>
      </c>
      <c r="IH6">
        <v>12696370</v>
      </c>
      <c r="II6" t="s">
        <v>404</v>
      </c>
      <c r="IJ6">
        <v>5.42</v>
      </c>
      <c r="IK6" t="s">
        <v>120</v>
      </c>
      <c r="IL6" t="s">
        <v>410</v>
      </c>
      <c r="IM6">
        <v>4318240</v>
      </c>
      <c r="IN6" t="s">
        <v>398</v>
      </c>
      <c r="IO6">
        <v>3.17</v>
      </c>
      <c r="IP6" t="s">
        <v>120</v>
      </c>
      <c r="IQ6" t="s">
        <v>426</v>
      </c>
      <c r="IR6">
        <v>3000896</v>
      </c>
      <c r="IS6" t="s">
        <v>398</v>
      </c>
      <c r="IT6">
        <v>9.33</v>
      </c>
      <c r="IU6" t="s">
        <v>79</v>
      </c>
      <c r="IV6" t="s">
        <v>657</v>
      </c>
      <c r="IW6">
        <v>4217352</v>
      </c>
      <c r="IX6" t="s">
        <v>398</v>
      </c>
      <c r="IY6">
        <v>5.57</v>
      </c>
      <c r="IZ6" t="s">
        <v>50</v>
      </c>
      <c r="JA6" t="s">
        <v>1716</v>
      </c>
      <c r="JB6">
        <v>10350671</v>
      </c>
      <c r="JC6" t="s">
        <v>325</v>
      </c>
      <c r="JD6">
        <v>6.56</v>
      </c>
      <c r="JE6" t="s">
        <v>354</v>
      </c>
      <c r="JF6" t="s">
        <v>391</v>
      </c>
      <c r="JG6">
        <v>4048287</v>
      </c>
      <c r="JH6" t="s">
        <v>398</v>
      </c>
      <c r="JI6">
        <v>5.05</v>
      </c>
      <c r="JJ6" t="s">
        <v>79</v>
      </c>
      <c r="JK6" t="s">
        <v>391</v>
      </c>
      <c r="JL6">
        <v>4048287</v>
      </c>
      <c r="JM6" t="s">
        <v>398</v>
      </c>
      <c r="JN6">
        <v>7</v>
      </c>
      <c r="JO6" t="s">
        <v>79</v>
      </c>
      <c r="JP6" t="s">
        <v>300</v>
      </c>
      <c r="JQ6">
        <v>4354393</v>
      </c>
      <c r="JR6" t="s">
        <v>404</v>
      </c>
      <c r="JS6">
        <v>4.07</v>
      </c>
      <c r="JT6" t="s">
        <v>74</v>
      </c>
      <c r="JU6" t="s">
        <v>531</v>
      </c>
      <c r="JV6">
        <v>103661</v>
      </c>
      <c r="JW6" t="s">
        <v>398</v>
      </c>
      <c r="JX6">
        <v>0.64</v>
      </c>
      <c r="JY6" t="s">
        <v>79</v>
      </c>
      <c r="JZ6" t="s">
        <v>415</v>
      </c>
      <c r="KA6">
        <v>100201</v>
      </c>
      <c r="KB6" t="s">
        <v>401</v>
      </c>
      <c r="KC6">
        <v>6.37</v>
      </c>
      <c r="KD6" t="s">
        <v>79</v>
      </c>
      <c r="KE6" t="s">
        <v>1907</v>
      </c>
      <c r="KF6" t="s">
        <v>348</v>
      </c>
      <c r="KG6" t="s">
        <v>406</v>
      </c>
      <c r="KH6">
        <v>0.15</v>
      </c>
      <c r="KI6" t="s">
        <v>82</v>
      </c>
      <c r="KJ6" t="s">
        <v>391</v>
      </c>
      <c r="KK6">
        <v>4048287</v>
      </c>
      <c r="KL6" t="s">
        <v>398</v>
      </c>
      <c r="KM6">
        <v>5.35</v>
      </c>
      <c r="KN6" t="s">
        <v>79</v>
      </c>
    </row>
    <row r="7" spans="1:300" x14ac:dyDescent="0.35">
      <c r="A7" t="s">
        <v>387</v>
      </c>
      <c r="B7">
        <v>5772399</v>
      </c>
      <c r="C7" t="s">
        <v>398</v>
      </c>
      <c r="D7">
        <v>4.24</v>
      </c>
      <c r="E7" t="s">
        <v>82</v>
      </c>
      <c r="F7" t="s">
        <v>412</v>
      </c>
      <c r="G7">
        <v>137764443</v>
      </c>
      <c r="H7" t="s">
        <v>398</v>
      </c>
      <c r="I7">
        <v>3.51</v>
      </c>
      <c r="J7" t="s">
        <v>79</v>
      </c>
      <c r="K7" t="s">
        <v>410</v>
      </c>
      <c r="L7">
        <v>4318240</v>
      </c>
      <c r="M7" t="s">
        <v>398</v>
      </c>
      <c r="N7">
        <v>3.16</v>
      </c>
      <c r="O7" t="s">
        <v>120</v>
      </c>
      <c r="P7" t="s">
        <v>596</v>
      </c>
      <c r="Q7">
        <v>4579014</v>
      </c>
      <c r="R7" t="s">
        <v>398</v>
      </c>
      <c r="S7">
        <v>3.88</v>
      </c>
      <c r="T7" t="s">
        <v>79</v>
      </c>
      <c r="U7" t="s">
        <v>1696</v>
      </c>
      <c r="V7" t="s">
        <v>348</v>
      </c>
      <c r="W7" t="s">
        <v>406</v>
      </c>
      <c r="X7">
        <v>5.08</v>
      </c>
      <c r="Y7" t="s">
        <v>82</v>
      </c>
      <c r="Z7" t="s">
        <v>654</v>
      </c>
      <c r="AA7">
        <v>4550016</v>
      </c>
      <c r="AB7" t="s">
        <v>650</v>
      </c>
      <c r="AC7">
        <v>5.34</v>
      </c>
      <c r="AD7" t="s">
        <v>50</v>
      </c>
      <c r="AE7" t="s">
        <v>654</v>
      </c>
      <c r="AF7">
        <v>4550016</v>
      </c>
      <c r="AG7" t="s">
        <v>650</v>
      </c>
      <c r="AH7">
        <v>5.34</v>
      </c>
      <c r="AI7" t="s">
        <v>50</v>
      </c>
      <c r="AJ7" t="s">
        <v>596</v>
      </c>
      <c r="AK7">
        <v>4579014</v>
      </c>
      <c r="AL7" t="s">
        <v>398</v>
      </c>
      <c r="AM7">
        <v>3.88</v>
      </c>
      <c r="AN7" t="s">
        <v>79</v>
      </c>
      <c r="AO7" t="s">
        <v>391</v>
      </c>
      <c r="AP7">
        <v>4048287</v>
      </c>
      <c r="AQ7" t="s">
        <v>398</v>
      </c>
      <c r="AR7">
        <v>5.01</v>
      </c>
      <c r="AS7" t="s">
        <v>79</v>
      </c>
      <c r="AT7" t="s">
        <v>387</v>
      </c>
      <c r="AU7">
        <v>5772399</v>
      </c>
      <c r="AV7" t="s">
        <v>398</v>
      </c>
      <c r="AW7">
        <v>4.24</v>
      </c>
      <c r="AX7" t="s">
        <v>82</v>
      </c>
      <c r="AY7" t="s">
        <v>654</v>
      </c>
      <c r="AZ7">
        <v>4550016</v>
      </c>
      <c r="BA7" t="s">
        <v>650</v>
      </c>
      <c r="BB7">
        <v>5.34</v>
      </c>
      <c r="BC7" t="s">
        <v>50</v>
      </c>
      <c r="BD7" t="s">
        <v>409</v>
      </c>
      <c r="BE7">
        <v>4048507</v>
      </c>
      <c r="BF7" t="s">
        <v>398</v>
      </c>
      <c r="BG7">
        <v>3.15</v>
      </c>
      <c r="BH7" t="s">
        <v>120</v>
      </c>
      <c r="BI7" t="s">
        <v>658</v>
      </c>
      <c r="BJ7">
        <v>4138889</v>
      </c>
      <c r="BK7" t="s">
        <v>398</v>
      </c>
      <c r="BL7">
        <v>3.54</v>
      </c>
      <c r="BM7" t="s">
        <v>354</v>
      </c>
      <c r="BN7" t="s">
        <v>387</v>
      </c>
      <c r="BO7">
        <v>5772399</v>
      </c>
      <c r="BP7" t="s">
        <v>398</v>
      </c>
      <c r="BQ7">
        <v>4.24</v>
      </c>
      <c r="BR7" t="s">
        <v>82</v>
      </c>
      <c r="BS7" t="s">
        <v>412</v>
      </c>
      <c r="BT7">
        <v>137764443</v>
      </c>
      <c r="BU7" t="s">
        <v>398</v>
      </c>
      <c r="BV7">
        <v>2.98</v>
      </c>
      <c r="BW7" t="s">
        <v>79</v>
      </c>
      <c r="BX7" t="s">
        <v>1716</v>
      </c>
      <c r="BY7">
        <v>10350671</v>
      </c>
      <c r="BZ7" t="s">
        <v>325</v>
      </c>
      <c r="CA7">
        <v>5.32</v>
      </c>
      <c r="CB7" t="s">
        <v>354</v>
      </c>
      <c r="CC7" t="s">
        <v>1287</v>
      </c>
      <c r="CD7">
        <v>4086798</v>
      </c>
      <c r="CE7" t="s">
        <v>400</v>
      </c>
      <c r="CF7">
        <v>6.73</v>
      </c>
      <c r="CG7" t="s">
        <v>120</v>
      </c>
      <c r="CH7" t="s">
        <v>1716</v>
      </c>
      <c r="CI7">
        <v>10350671</v>
      </c>
      <c r="CJ7" t="s">
        <v>325</v>
      </c>
      <c r="CK7">
        <v>5.32</v>
      </c>
      <c r="CL7" t="s">
        <v>354</v>
      </c>
      <c r="CM7" t="s">
        <v>658</v>
      </c>
      <c r="CN7">
        <v>4138889</v>
      </c>
      <c r="CO7" t="s">
        <v>398</v>
      </c>
      <c r="CP7">
        <v>3.54</v>
      </c>
      <c r="CQ7" t="s">
        <v>354</v>
      </c>
      <c r="CR7" t="s">
        <v>658</v>
      </c>
      <c r="CS7">
        <v>4138889</v>
      </c>
      <c r="CT7" t="s">
        <v>398</v>
      </c>
      <c r="CU7">
        <v>3.54</v>
      </c>
      <c r="CV7" t="s">
        <v>354</v>
      </c>
      <c r="CW7" t="s">
        <v>1716</v>
      </c>
      <c r="CX7">
        <v>10350671</v>
      </c>
      <c r="CY7" t="s">
        <v>325</v>
      </c>
      <c r="CZ7">
        <v>5.32</v>
      </c>
      <c r="DA7" t="s">
        <v>354</v>
      </c>
      <c r="DB7" t="s">
        <v>2057</v>
      </c>
      <c r="DC7" t="s">
        <v>348</v>
      </c>
      <c r="DD7" t="s">
        <v>406</v>
      </c>
      <c r="DE7">
        <v>0.12</v>
      </c>
      <c r="DF7" t="s">
        <v>82</v>
      </c>
      <c r="DG7" t="s">
        <v>416</v>
      </c>
      <c r="DH7">
        <v>4138467</v>
      </c>
      <c r="DI7" t="s">
        <v>651</v>
      </c>
      <c r="DJ7">
        <v>4</v>
      </c>
      <c r="DK7" t="s">
        <v>2229</v>
      </c>
      <c r="DL7" t="s">
        <v>412</v>
      </c>
      <c r="DM7">
        <v>137764443</v>
      </c>
      <c r="DN7" t="s">
        <v>398</v>
      </c>
      <c r="DO7">
        <v>3.51</v>
      </c>
      <c r="DP7" t="s">
        <v>79</v>
      </c>
      <c r="DQ7" t="s">
        <v>412</v>
      </c>
      <c r="DR7">
        <v>137764443</v>
      </c>
      <c r="DS7" t="s">
        <v>398</v>
      </c>
      <c r="DT7">
        <v>3.51</v>
      </c>
      <c r="DU7" t="s">
        <v>79</v>
      </c>
      <c r="DV7" t="s">
        <v>412</v>
      </c>
      <c r="DW7">
        <v>137764443</v>
      </c>
      <c r="DX7" t="s">
        <v>398</v>
      </c>
      <c r="DY7">
        <v>3.51</v>
      </c>
      <c r="DZ7" t="s">
        <v>79</v>
      </c>
      <c r="EA7" t="s">
        <v>412</v>
      </c>
      <c r="EB7">
        <v>137764443</v>
      </c>
      <c r="EC7" t="s">
        <v>398</v>
      </c>
      <c r="ED7">
        <v>1.1000000000000001</v>
      </c>
      <c r="EE7" t="s">
        <v>79</v>
      </c>
      <c r="EF7" t="s">
        <v>686</v>
      </c>
      <c r="EG7">
        <v>4674815</v>
      </c>
      <c r="EH7" t="s">
        <v>398</v>
      </c>
      <c r="EI7">
        <v>6.92</v>
      </c>
      <c r="EJ7" t="s">
        <v>367</v>
      </c>
      <c r="EK7" t="s">
        <v>391</v>
      </c>
      <c r="EL7">
        <v>4048287</v>
      </c>
      <c r="EM7" t="s">
        <v>398</v>
      </c>
      <c r="EN7">
        <v>0.23</v>
      </c>
      <c r="EO7" t="s">
        <v>79</v>
      </c>
      <c r="EP7" t="s">
        <v>2026</v>
      </c>
      <c r="EQ7">
        <v>4565421</v>
      </c>
      <c r="ER7" t="s">
        <v>398</v>
      </c>
      <c r="ES7">
        <v>5.27</v>
      </c>
      <c r="ET7" t="s">
        <v>88</v>
      </c>
      <c r="EU7" t="s">
        <v>2133</v>
      </c>
      <c r="EV7">
        <v>4016429</v>
      </c>
      <c r="EW7" t="s">
        <v>401</v>
      </c>
      <c r="EX7">
        <v>3.75</v>
      </c>
      <c r="EY7" t="s">
        <v>120</v>
      </c>
      <c r="EZ7" t="s">
        <v>1287</v>
      </c>
      <c r="FA7">
        <v>4086798</v>
      </c>
      <c r="FB7" t="s">
        <v>400</v>
      </c>
      <c r="FC7">
        <v>6.73</v>
      </c>
      <c r="FD7" t="s">
        <v>120</v>
      </c>
      <c r="FE7" t="s">
        <v>1287</v>
      </c>
      <c r="FF7">
        <v>4086798</v>
      </c>
      <c r="FG7" t="s">
        <v>400</v>
      </c>
      <c r="FH7">
        <v>6.73</v>
      </c>
      <c r="FI7" t="s">
        <v>120</v>
      </c>
      <c r="FJ7" t="s">
        <v>1716</v>
      </c>
      <c r="FK7">
        <v>10350671</v>
      </c>
      <c r="FL7" t="s">
        <v>325</v>
      </c>
      <c r="FM7">
        <v>5.32</v>
      </c>
      <c r="FN7" t="s">
        <v>354</v>
      </c>
      <c r="FO7" t="s">
        <v>389</v>
      </c>
      <c r="FP7">
        <v>111289</v>
      </c>
      <c r="FQ7" t="s">
        <v>398</v>
      </c>
      <c r="FR7">
        <v>0.62</v>
      </c>
      <c r="FS7" t="s">
        <v>79</v>
      </c>
      <c r="FT7" t="s">
        <v>686</v>
      </c>
      <c r="FU7">
        <v>4674815</v>
      </c>
      <c r="FV7" t="s">
        <v>398</v>
      </c>
      <c r="FW7">
        <v>6.92</v>
      </c>
      <c r="FX7" t="s">
        <v>367</v>
      </c>
      <c r="FY7" t="s">
        <v>412</v>
      </c>
      <c r="FZ7">
        <v>137764443</v>
      </c>
      <c r="GA7" t="s">
        <v>398</v>
      </c>
      <c r="GB7">
        <v>1.1000000000000001</v>
      </c>
      <c r="GC7" t="s">
        <v>79</v>
      </c>
      <c r="GD7" t="s">
        <v>1615</v>
      </c>
      <c r="GE7">
        <v>4322619</v>
      </c>
      <c r="GF7" t="s">
        <v>401</v>
      </c>
      <c r="GG7">
        <v>1.1100000000000001</v>
      </c>
      <c r="GH7" t="s">
        <v>364</v>
      </c>
      <c r="GI7" t="s">
        <v>962</v>
      </c>
      <c r="GJ7">
        <v>13969643</v>
      </c>
      <c r="GK7" t="s">
        <v>398</v>
      </c>
      <c r="GL7">
        <v>0.04</v>
      </c>
      <c r="GM7" t="s">
        <v>354</v>
      </c>
      <c r="GN7" t="s">
        <v>2182</v>
      </c>
      <c r="GO7" t="s">
        <v>348</v>
      </c>
      <c r="GP7" t="s">
        <v>406</v>
      </c>
      <c r="GQ7">
        <v>8.43</v>
      </c>
      <c r="GR7" t="s">
        <v>82</v>
      </c>
      <c r="GS7" t="s">
        <v>409</v>
      </c>
      <c r="GT7">
        <v>4048507</v>
      </c>
      <c r="GU7" t="s">
        <v>398</v>
      </c>
      <c r="GV7">
        <v>3.15</v>
      </c>
      <c r="GW7" t="s">
        <v>120</v>
      </c>
      <c r="GX7" t="s">
        <v>412</v>
      </c>
      <c r="GY7">
        <v>137764443</v>
      </c>
      <c r="GZ7" t="s">
        <v>398</v>
      </c>
      <c r="HA7">
        <v>2.9</v>
      </c>
      <c r="HB7" t="s">
        <v>79</v>
      </c>
      <c r="HC7" t="s">
        <v>1716</v>
      </c>
      <c r="HD7">
        <v>10350671</v>
      </c>
      <c r="HE7" t="s">
        <v>325</v>
      </c>
      <c r="HF7">
        <v>5.32</v>
      </c>
      <c r="HG7" t="s">
        <v>354</v>
      </c>
      <c r="HH7" t="s">
        <v>505</v>
      </c>
      <c r="HI7">
        <v>109888</v>
      </c>
      <c r="HJ7" t="s">
        <v>398</v>
      </c>
      <c r="HK7">
        <v>2.74</v>
      </c>
      <c r="HL7" t="s">
        <v>79</v>
      </c>
      <c r="HM7" t="s">
        <v>2228</v>
      </c>
      <c r="HN7">
        <v>10364576</v>
      </c>
      <c r="HO7" t="s">
        <v>404</v>
      </c>
      <c r="HP7">
        <v>2.85</v>
      </c>
      <c r="HQ7" t="s">
        <v>69</v>
      </c>
      <c r="HR7" t="s">
        <v>1716</v>
      </c>
      <c r="HS7">
        <v>10350671</v>
      </c>
      <c r="HT7" t="s">
        <v>325</v>
      </c>
      <c r="HU7">
        <v>5.32</v>
      </c>
      <c r="HV7" t="s">
        <v>354</v>
      </c>
      <c r="HW7" t="s">
        <v>686</v>
      </c>
      <c r="HX7">
        <v>4674815</v>
      </c>
      <c r="HY7" t="s">
        <v>398</v>
      </c>
      <c r="HZ7">
        <v>6.92</v>
      </c>
      <c r="IA7" t="s">
        <v>367</v>
      </c>
      <c r="IB7" t="s">
        <v>2182</v>
      </c>
      <c r="IC7" t="s">
        <v>348</v>
      </c>
      <c r="ID7" t="s">
        <v>406</v>
      </c>
      <c r="IE7">
        <v>8.43</v>
      </c>
      <c r="IF7" t="s">
        <v>82</v>
      </c>
      <c r="IG7" t="s">
        <v>409</v>
      </c>
      <c r="IH7">
        <v>4048507</v>
      </c>
      <c r="II7" t="s">
        <v>398</v>
      </c>
      <c r="IJ7">
        <v>3.15</v>
      </c>
      <c r="IK7" t="s">
        <v>120</v>
      </c>
      <c r="IL7" t="s">
        <v>412</v>
      </c>
      <c r="IM7">
        <v>137764443</v>
      </c>
      <c r="IN7" t="s">
        <v>398</v>
      </c>
      <c r="IO7">
        <v>2.9</v>
      </c>
      <c r="IP7" t="s">
        <v>79</v>
      </c>
      <c r="IQ7" t="s">
        <v>391</v>
      </c>
      <c r="IR7">
        <v>4048287</v>
      </c>
      <c r="IS7" t="s">
        <v>398</v>
      </c>
      <c r="IT7">
        <v>2.97</v>
      </c>
      <c r="IU7" t="s">
        <v>79</v>
      </c>
      <c r="IV7" t="s">
        <v>416</v>
      </c>
      <c r="IW7">
        <v>4138467</v>
      </c>
      <c r="IX7" t="s">
        <v>651</v>
      </c>
      <c r="IY7">
        <v>4</v>
      </c>
      <c r="IZ7" t="s">
        <v>2229</v>
      </c>
      <c r="JA7" t="s">
        <v>658</v>
      </c>
      <c r="JB7">
        <v>4138889</v>
      </c>
      <c r="JC7" t="s">
        <v>398</v>
      </c>
      <c r="JD7">
        <v>3.54</v>
      </c>
      <c r="JE7" t="s">
        <v>354</v>
      </c>
      <c r="JF7" t="s">
        <v>412</v>
      </c>
      <c r="JG7">
        <v>137764443</v>
      </c>
      <c r="JH7" t="s">
        <v>398</v>
      </c>
      <c r="JI7">
        <v>3.51</v>
      </c>
      <c r="JJ7" t="s">
        <v>79</v>
      </c>
      <c r="JK7" t="s">
        <v>1287</v>
      </c>
      <c r="JL7">
        <v>4086798</v>
      </c>
      <c r="JM7" t="s">
        <v>400</v>
      </c>
      <c r="JN7">
        <v>6.73</v>
      </c>
      <c r="JO7" t="s">
        <v>120</v>
      </c>
      <c r="JP7" t="s">
        <v>505</v>
      </c>
      <c r="JQ7">
        <v>109888</v>
      </c>
      <c r="JR7" t="s">
        <v>398</v>
      </c>
      <c r="JS7">
        <v>2.74</v>
      </c>
      <c r="JT7" t="s">
        <v>79</v>
      </c>
      <c r="JU7" t="s">
        <v>389</v>
      </c>
      <c r="JV7">
        <v>111289</v>
      </c>
      <c r="JW7" t="s">
        <v>398</v>
      </c>
      <c r="JX7">
        <v>0.62</v>
      </c>
      <c r="JY7" t="s">
        <v>79</v>
      </c>
      <c r="JZ7" t="s">
        <v>1716</v>
      </c>
      <c r="KA7">
        <v>10350671</v>
      </c>
      <c r="KB7" t="s">
        <v>325</v>
      </c>
      <c r="KC7">
        <v>5.32</v>
      </c>
      <c r="KD7" t="s">
        <v>354</v>
      </c>
      <c r="KE7" t="s">
        <v>1908</v>
      </c>
      <c r="KF7" t="s">
        <v>348</v>
      </c>
      <c r="KG7" t="s">
        <v>406</v>
      </c>
      <c r="KH7">
        <v>0.15</v>
      </c>
      <c r="KI7" t="s">
        <v>82</v>
      </c>
      <c r="KJ7" t="s">
        <v>654</v>
      </c>
      <c r="KK7">
        <v>4550016</v>
      </c>
      <c r="KL7" t="s">
        <v>650</v>
      </c>
      <c r="KM7">
        <v>5.34</v>
      </c>
      <c r="KN7" t="s">
        <v>50</v>
      </c>
    </row>
    <row r="8" spans="1:300" x14ac:dyDescent="0.35">
      <c r="A8" t="s">
        <v>388</v>
      </c>
      <c r="B8">
        <v>4355642</v>
      </c>
      <c r="C8" t="s">
        <v>400</v>
      </c>
      <c r="D8">
        <v>2.69</v>
      </c>
      <c r="E8" t="s">
        <v>82</v>
      </c>
      <c r="F8" t="s">
        <v>662</v>
      </c>
      <c r="G8">
        <v>111195</v>
      </c>
      <c r="H8" t="s">
        <v>398</v>
      </c>
      <c r="I8">
        <v>3.3</v>
      </c>
      <c r="J8" t="s">
        <v>79</v>
      </c>
      <c r="K8" t="s">
        <v>411</v>
      </c>
      <c r="L8">
        <v>4048741</v>
      </c>
      <c r="M8" t="s">
        <v>407</v>
      </c>
      <c r="N8">
        <v>2.6</v>
      </c>
      <c r="O8" t="s">
        <v>120</v>
      </c>
      <c r="P8" t="s">
        <v>992</v>
      </c>
      <c r="Q8">
        <v>4407085</v>
      </c>
      <c r="R8" t="s">
        <v>404</v>
      </c>
      <c r="S8">
        <v>3.47</v>
      </c>
      <c r="T8" t="s">
        <v>50</v>
      </c>
      <c r="U8" t="s">
        <v>1697</v>
      </c>
      <c r="V8">
        <v>9247547</v>
      </c>
      <c r="W8" t="s">
        <v>404</v>
      </c>
      <c r="X8">
        <v>1.33</v>
      </c>
      <c r="Y8" t="s">
        <v>88</v>
      </c>
      <c r="Z8" t="s">
        <v>655</v>
      </c>
      <c r="AA8">
        <v>135544502</v>
      </c>
      <c r="AB8" t="s">
        <v>398</v>
      </c>
      <c r="AC8">
        <v>5.15</v>
      </c>
      <c r="AD8" t="s">
        <v>350</v>
      </c>
      <c r="AE8" t="s">
        <v>655</v>
      </c>
      <c r="AF8">
        <v>135544502</v>
      </c>
      <c r="AG8" t="s">
        <v>398</v>
      </c>
      <c r="AH8">
        <v>5.15</v>
      </c>
      <c r="AI8" t="s">
        <v>350</v>
      </c>
      <c r="AJ8" t="s">
        <v>992</v>
      </c>
      <c r="AK8">
        <v>4407085</v>
      </c>
      <c r="AL8" t="s">
        <v>404</v>
      </c>
      <c r="AM8">
        <v>3.47</v>
      </c>
      <c r="AN8" t="s">
        <v>50</v>
      </c>
      <c r="AO8" t="s">
        <v>412</v>
      </c>
      <c r="AP8">
        <v>137764443</v>
      </c>
      <c r="AQ8" t="s">
        <v>398</v>
      </c>
      <c r="AR8">
        <v>2.21</v>
      </c>
      <c r="AS8" t="s">
        <v>79</v>
      </c>
      <c r="AT8" t="s">
        <v>388</v>
      </c>
      <c r="AU8">
        <v>4355642</v>
      </c>
      <c r="AV8" t="s">
        <v>400</v>
      </c>
      <c r="AW8">
        <v>2.69</v>
      </c>
      <c r="AX8" t="s">
        <v>82</v>
      </c>
      <c r="AY8" t="s">
        <v>655</v>
      </c>
      <c r="AZ8">
        <v>135544502</v>
      </c>
      <c r="BA8" t="s">
        <v>398</v>
      </c>
      <c r="BB8">
        <v>5.15</v>
      </c>
      <c r="BC8" t="s">
        <v>350</v>
      </c>
      <c r="BD8" t="s">
        <v>412</v>
      </c>
      <c r="BE8">
        <v>137764443</v>
      </c>
      <c r="BF8" t="s">
        <v>398</v>
      </c>
      <c r="BG8">
        <v>2.8</v>
      </c>
      <c r="BH8" t="s">
        <v>79</v>
      </c>
      <c r="BI8" t="s">
        <v>412</v>
      </c>
      <c r="BJ8">
        <v>137764443</v>
      </c>
      <c r="BK8" t="s">
        <v>398</v>
      </c>
      <c r="BL8">
        <v>3.39</v>
      </c>
      <c r="BM8" t="s">
        <v>79</v>
      </c>
      <c r="BN8" t="s">
        <v>388</v>
      </c>
      <c r="BO8">
        <v>4355642</v>
      </c>
      <c r="BP8" t="s">
        <v>400</v>
      </c>
      <c r="BQ8">
        <v>2.69</v>
      </c>
      <c r="BR8" t="s">
        <v>82</v>
      </c>
      <c r="BS8" t="s">
        <v>1917</v>
      </c>
      <c r="BT8">
        <v>5849775</v>
      </c>
      <c r="BU8" t="s">
        <v>398</v>
      </c>
      <c r="BV8">
        <v>2.6</v>
      </c>
      <c r="BW8" t="s">
        <v>2271</v>
      </c>
      <c r="BX8" t="s">
        <v>391</v>
      </c>
      <c r="BY8">
        <v>4048287</v>
      </c>
      <c r="BZ8" t="s">
        <v>398</v>
      </c>
      <c r="CA8">
        <v>5.26</v>
      </c>
      <c r="CB8" t="s">
        <v>79</v>
      </c>
      <c r="CC8" t="s">
        <v>412</v>
      </c>
      <c r="CD8">
        <v>137764443</v>
      </c>
      <c r="CE8" t="s">
        <v>398</v>
      </c>
      <c r="CF8">
        <v>2.86</v>
      </c>
      <c r="CG8" t="s">
        <v>79</v>
      </c>
      <c r="CH8" t="s">
        <v>391</v>
      </c>
      <c r="CI8">
        <v>4048287</v>
      </c>
      <c r="CJ8" t="s">
        <v>398</v>
      </c>
      <c r="CK8">
        <v>5.26</v>
      </c>
      <c r="CL8" t="s">
        <v>79</v>
      </c>
      <c r="CM8" t="s">
        <v>412</v>
      </c>
      <c r="CN8">
        <v>137764443</v>
      </c>
      <c r="CO8" t="s">
        <v>398</v>
      </c>
      <c r="CP8">
        <v>3.39</v>
      </c>
      <c r="CQ8" t="s">
        <v>79</v>
      </c>
      <c r="CR8" t="s">
        <v>412</v>
      </c>
      <c r="CS8">
        <v>137764443</v>
      </c>
      <c r="CT8" t="s">
        <v>398</v>
      </c>
      <c r="CU8">
        <v>3.39</v>
      </c>
      <c r="CV8" t="s">
        <v>79</v>
      </c>
      <c r="CW8" t="s">
        <v>391</v>
      </c>
      <c r="CX8">
        <v>4048287</v>
      </c>
      <c r="CY8" t="s">
        <v>398</v>
      </c>
      <c r="CZ8">
        <v>5.26</v>
      </c>
      <c r="DA8" t="s">
        <v>79</v>
      </c>
      <c r="DB8" t="s">
        <v>2058</v>
      </c>
      <c r="DC8">
        <v>4313797</v>
      </c>
      <c r="DD8" t="s">
        <v>398</v>
      </c>
      <c r="DE8">
        <v>0.12</v>
      </c>
      <c r="DF8" t="s">
        <v>127</v>
      </c>
      <c r="DG8" t="s">
        <v>653</v>
      </c>
      <c r="DH8">
        <v>4200014</v>
      </c>
      <c r="DI8" t="s">
        <v>398</v>
      </c>
      <c r="DJ8">
        <v>3.9</v>
      </c>
      <c r="DK8" t="s">
        <v>50</v>
      </c>
      <c r="DL8" t="s">
        <v>662</v>
      </c>
      <c r="DM8">
        <v>111195</v>
      </c>
      <c r="DN8" t="s">
        <v>398</v>
      </c>
      <c r="DO8">
        <v>3.3</v>
      </c>
      <c r="DP8" t="s">
        <v>79</v>
      </c>
      <c r="DQ8" t="s">
        <v>662</v>
      </c>
      <c r="DR8">
        <v>111195</v>
      </c>
      <c r="DS8" t="s">
        <v>398</v>
      </c>
      <c r="DT8">
        <v>3.3</v>
      </c>
      <c r="DU8" t="s">
        <v>79</v>
      </c>
      <c r="DV8" t="s">
        <v>662</v>
      </c>
      <c r="DW8">
        <v>111195</v>
      </c>
      <c r="DX8" t="s">
        <v>398</v>
      </c>
      <c r="DY8">
        <v>3.3</v>
      </c>
      <c r="DZ8" t="s">
        <v>79</v>
      </c>
      <c r="EA8" t="s">
        <v>1625</v>
      </c>
      <c r="EB8">
        <v>4137754</v>
      </c>
      <c r="EC8" t="s">
        <v>398</v>
      </c>
      <c r="ED8">
        <v>0.43</v>
      </c>
      <c r="EE8" t="s">
        <v>82</v>
      </c>
      <c r="EF8" t="s">
        <v>662</v>
      </c>
      <c r="EG8">
        <v>111195</v>
      </c>
      <c r="EH8" t="s">
        <v>398</v>
      </c>
      <c r="EI8">
        <v>5.94</v>
      </c>
      <c r="EJ8" t="s">
        <v>79</v>
      </c>
      <c r="EK8" t="s">
        <v>424</v>
      </c>
      <c r="EL8">
        <v>110092</v>
      </c>
      <c r="EM8" t="s">
        <v>398</v>
      </c>
      <c r="EN8">
        <v>0.15</v>
      </c>
      <c r="EO8" t="s">
        <v>79</v>
      </c>
      <c r="EP8" t="s">
        <v>2104</v>
      </c>
      <c r="EQ8">
        <v>5824704</v>
      </c>
      <c r="ER8" t="s">
        <v>398</v>
      </c>
      <c r="ES8">
        <v>4.9800000000000004</v>
      </c>
      <c r="ET8" t="s">
        <v>88</v>
      </c>
      <c r="EU8" t="s">
        <v>409</v>
      </c>
      <c r="EV8">
        <v>4048507</v>
      </c>
      <c r="EW8" t="s">
        <v>398</v>
      </c>
      <c r="EX8">
        <v>3.43</v>
      </c>
      <c r="EY8" t="s">
        <v>120</v>
      </c>
      <c r="EZ8" t="s">
        <v>412</v>
      </c>
      <c r="FA8">
        <v>137764443</v>
      </c>
      <c r="FB8" t="s">
        <v>398</v>
      </c>
      <c r="FC8">
        <v>2.86</v>
      </c>
      <c r="FD8" t="s">
        <v>79</v>
      </c>
      <c r="FE8" t="s">
        <v>412</v>
      </c>
      <c r="FF8">
        <v>137764443</v>
      </c>
      <c r="FG8" t="s">
        <v>398</v>
      </c>
      <c r="FH8">
        <v>2.86</v>
      </c>
      <c r="FI8" t="s">
        <v>79</v>
      </c>
      <c r="FJ8" t="s">
        <v>391</v>
      </c>
      <c r="FK8">
        <v>4048287</v>
      </c>
      <c r="FL8" t="s">
        <v>398</v>
      </c>
      <c r="FM8">
        <v>5.26</v>
      </c>
      <c r="FN8" t="s">
        <v>79</v>
      </c>
      <c r="FO8" t="s">
        <v>434</v>
      </c>
      <c r="FP8">
        <v>110587</v>
      </c>
      <c r="FQ8" t="s">
        <v>398</v>
      </c>
      <c r="FR8">
        <v>0.52</v>
      </c>
      <c r="FS8" t="s">
        <v>79</v>
      </c>
      <c r="FT8" t="s">
        <v>662</v>
      </c>
      <c r="FU8">
        <v>111195</v>
      </c>
      <c r="FV8" t="s">
        <v>398</v>
      </c>
      <c r="FW8">
        <v>5.94</v>
      </c>
      <c r="FX8" t="s">
        <v>79</v>
      </c>
      <c r="FY8" t="s">
        <v>1625</v>
      </c>
      <c r="FZ8">
        <v>4137754</v>
      </c>
      <c r="GA8" t="s">
        <v>398</v>
      </c>
      <c r="GB8">
        <v>0.43</v>
      </c>
      <c r="GC8" t="s">
        <v>82</v>
      </c>
      <c r="GD8" t="s">
        <v>412</v>
      </c>
      <c r="GE8">
        <v>137764443</v>
      </c>
      <c r="GF8" t="s">
        <v>398</v>
      </c>
      <c r="GG8">
        <v>0.66</v>
      </c>
      <c r="GH8" t="s">
        <v>79</v>
      </c>
      <c r="GI8" t="s">
        <v>1282</v>
      </c>
      <c r="GJ8" t="s">
        <v>348</v>
      </c>
      <c r="GK8" t="s">
        <v>406</v>
      </c>
      <c r="GL8">
        <v>0.03</v>
      </c>
      <c r="GM8" t="s">
        <v>82</v>
      </c>
      <c r="GN8" t="s">
        <v>416</v>
      </c>
      <c r="GO8">
        <v>4138467</v>
      </c>
      <c r="GP8" t="s">
        <v>651</v>
      </c>
      <c r="GQ8">
        <v>3.06</v>
      </c>
      <c r="GR8" t="s">
        <v>2229</v>
      </c>
      <c r="GS8" t="s">
        <v>412</v>
      </c>
      <c r="GT8">
        <v>137764443</v>
      </c>
      <c r="GU8" t="s">
        <v>398</v>
      </c>
      <c r="GV8">
        <v>2.8</v>
      </c>
      <c r="GW8" t="s">
        <v>79</v>
      </c>
      <c r="GX8" t="s">
        <v>2133</v>
      </c>
      <c r="GY8">
        <v>4016429</v>
      </c>
      <c r="GZ8" t="s">
        <v>401</v>
      </c>
      <c r="HA8">
        <v>2.15</v>
      </c>
      <c r="HB8" t="s">
        <v>120</v>
      </c>
      <c r="HC8" t="s">
        <v>391</v>
      </c>
      <c r="HD8">
        <v>4048287</v>
      </c>
      <c r="HE8" t="s">
        <v>398</v>
      </c>
      <c r="HF8">
        <v>5.26</v>
      </c>
      <c r="HG8" t="s">
        <v>79</v>
      </c>
      <c r="HH8" t="s">
        <v>958</v>
      </c>
      <c r="HI8">
        <v>5770402</v>
      </c>
      <c r="HJ8" t="s">
        <v>1609</v>
      </c>
      <c r="HK8">
        <v>1.57</v>
      </c>
      <c r="HL8" t="s">
        <v>356</v>
      </c>
      <c r="HM8" t="s">
        <v>416</v>
      </c>
      <c r="HN8">
        <v>4138467</v>
      </c>
      <c r="HO8" t="s">
        <v>651</v>
      </c>
      <c r="HP8">
        <v>1.61</v>
      </c>
      <c r="HQ8" t="s">
        <v>2229</v>
      </c>
      <c r="HR8" t="s">
        <v>391</v>
      </c>
      <c r="HS8">
        <v>4048287</v>
      </c>
      <c r="HT8" t="s">
        <v>398</v>
      </c>
      <c r="HU8">
        <v>5.26</v>
      </c>
      <c r="HV8" t="s">
        <v>79</v>
      </c>
      <c r="HW8" t="s">
        <v>662</v>
      </c>
      <c r="HX8">
        <v>111195</v>
      </c>
      <c r="HY8" t="s">
        <v>398</v>
      </c>
      <c r="HZ8">
        <v>5.94</v>
      </c>
      <c r="IA8" t="s">
        <v>79</v>
      </c>
      <c r="IB8" t="s">
        <v>416</v>
      </c>
      <c r="IC8">
        <v>4138467</v>
      </c>
      <c r="ID8" t="s">
        <v>651</v>
      </c>
      <c r="IE8">
        <v>3.06</v>
      </c>
      <c r="IF8" t="s">
        <v>2229</v>
      </c>
      <c r="IG8" t="s">
        <v>412</v>
      </c>
      <c r="IH8">
        <v>137764443</v>
      </c>
      <c r="II8" t="s">
        <v>398</v>
      </c>
      <c r="IJ8">
        <v>2.8</v>
      </c>
      <c r="IK8" t="s">
        <v>79</v>
      </c>
      <c r="IL8" t="s">
        <v>2133</v>
      </c>
      <c r="IM8">
        <v>4016429</v>
      </c>
      <c r="IN8" t="s">
        <v>401</v>
      </c>
      <c r="IO8">
        <v>2.15</v>
      </c>
      <c r="IP8" t="s">
        <v>120</v>
      </c>
      <c r="IQ8" t="s">
        <v>412</v>
      </c>
      <c r="IR8">
        <v>137764443</v>
      </c>
      <c r="IS8" t="s">
        <v>398</v>
      </c>
      <c r="IT8">
        <v>2.29</v>
      </c>
      <c r="IU8" t="s">
        <v>79</v>
      </c>
      <c r="IV8" t="s">
        <v>653</v>
      </c>
      <c r="IW8">
        <v>4200014</v>
      </c>
      <c r="IX8" t="s">
        <v>398</v>
      </c>
      <c r="IY8">
        <v>3.9</v>
      </c>
      <c r="IZ8" t="s">
        <v>50</v>
      </c>
      <c r="JA8" t="s">
        <v>412</v>
      </c>
      <c r="JB8">
        <v>137764443</v>
      </c>
      <c r="JC8" t="s">
        <v>398</v>
      </c>
      <c r="JD8">
        <v>3.39</v>
      </c>
      <c r="JE8" t="s">
        <v>79</v>
      </c>
      <c r="JF8" t="s">
        <v>662</v>
      </c>
      <c r="JG8">
        <v>111195</v>
      </c>
      <c r="JH8" t="s">
        <v>398</v>
      </c>
      <c r="JI8">
        <v>3.3</v>
      </c>
      <c r="JJ8" t="s">
        <v>79</v>
      </c>
      <c r="JK8" t="s">
        <v>412</v>
      </c>
      <c r="JL8">
        <v>137764443</v>
      </c>
      <c r="JM8" t="s">
        <v>398</v>
      </c>
      <c r="JN8">
        <v>2.86</v>
      </c>
      <c r="JO8" t="s">
        <v>79</v>
      </c>
      <c r="JP8" t="s">
        <v>958</v>
      </c>
      <c r="JQ8">
        <v>5770402</v>
      </c>
      <c r="JR8" t="s">
        <v>1609</v>
      </c>
      <c r="JS8">
        <v>1.57</v>
      </c>
      <c r="JT8" t="s">
        <v>356</v>
      </c>
      <c r="JU8" t="s">
        <v>434</v>
      </c>
      <c r="JV8">
        <v>110587</v>
      </c>
      <c r="JW8" t="s">
        <v>398</v>
      </c>
      <c r="JX8">
        <v>0.52</v>
      </c>
      <c r="JY8" t="s">
        <v>79</v>
      </c>
      <c r="JZ8" t="s">
        <v>391</v>
      </c>
      <c r="KA8">
        <v>4048287</v>
      </c>
      <c r="KB8" t="s">
        <v>398</v>
      </c>
      <c r="KC8">
        <v>5.26</v>
      </c>
      <c r="KD8" t="s">
        <v>79</v>
      </c>
      <c r="KE8" t="s">
        <v>1909</v>
      </c>
      <c r="KF8">
        <v>4397834</v>
      </c>
      <c r="KG8" t="s">
        <v>404</v>
      </c>
      <c r="KH8">
        <v>0.14000000000000001</v>
      </c>
      <c r="KI8" t="s">
        <v>2274</v>
      </c>
      <c r="KJ8" t="s">
        <v>655</v>
      </c>
      <c r="KK8">
        <v>135544502</v>
      </c>
      <c r="KL8" t="s">
        <v>398</v>
      </c>
      <c r="KM8">
        <v>5.15</v>
      </c>
      <c r="KN8" t="s">
        <v>350</v>
      </c>
    </row>
    <row r="9" spans="1:300" x14ac:dyDescent="0.35">
      <c r="A9" t="s">
        <v>389</v>
      </c>
      <c r="B9">
        <v>111289</v>
      </c>
      <c r="C9" t="s">
        <v>398</v>
      </c>
      <c r="D9">
        <v>0.65</v>
      </c>
      <c r="E9" t="s">
        <v>79</v>
      </c>
      <c r="F9" t="s">
        <v>416</v>
      </c>
      <c r="G9">
        <v>4138467</v>
      </c>
      <c r="H9" t="s">
        <v>651</v>
      </c>
      <c r="I9">
        <v>2.74</v>
      </c>
      <c r="J9" t="s">
        <v>2229</v>
      </c>
      <c r="K9" t="s">
        <v>412</v>
      </c>
      <c r="L9">
        <v>137764443</v>
      </c>
      <c r="M9" t="s">
        <v>398</v>
      </c>
      <c r="N9">
        <v>2.56</v>
      </c>
      <c r="O9" t="s">
        <v>79</v>
      </c>
      <c r="P9" t="s">
        <v>662</v>
      </c>
      <c r="Q9">
        <v>111195</v>
      </c>
      <c r="R9" t="s">
        <v>398</v>
      </c>
      <c r="S9">
        <v>3.35</v>
      </c>
      <c r="T9" t="s">
        <v>79</v>
      </c>
      <c r="U9" t="s">
        <v>1698</v>
      </c>
      <c r="V9">
        <v>26198117</v>
      </c>
      <c r="W9" t="s">
        <v>405</v>
      </c>
      <c r="X9">
        <v>1.08</v>
      </c>
      <c r="Y9" t="s">
        <v>79</v>
      </c>
      <c r="Z9" t="s">
        <v>656</v>
      </c>
      <c r="AA9">
        <v>4271664</v>
      </c>
      <c r="AB9" t="s">
        <v>398</v>
      </c>
      <c r="AC9">
        <v>4.97</v>
      </c>
      <c r="AD9" t="s">
        <v>354</v>
      </c>
      <c r="AE9" t="s">
        <v>656</v>
      </c>
      <c r="AF9">
        <v>4271664</v>
      </c>
      <c r="AG9" t="s">
        <v>398</v>
      </c>
      <c r="AH9">
        <v>4.97</v>
      </c>
      <c r="AI9" t="s">
        <v>354</v>
      </c>
      <c r="AJ9" t="s">
        <v>662</v>
      </c>
      <c r="AK9">
        <v>111195</v>
      </c>
      <c r="AL9" t="s">
        <v>398</v>
      </c>
      <c r="AM9">
        <v>3.35</v>
      </c>
      <c r="AN9" t="s">
        <v>79</v>
      </c>
      <c r="AO9" t="s">
        <v>574</v>
      </c>
      <c r="AP9">
        <v>4256114</v>
      </c>
      <c r="AQ9" t="s">
        <v>398</v>
      </c>
      <c r="AR9">
        <v>1.75</v>
      </c>
      <c r="AS9" t="s">
        <v>351</v>
      </c>
      <c r="AT9" t="s">
        <v>389</v>
      </c>
      <c r="AU9">
        <v>111289</v>
      </c>
      <c r="AV9" t="s">
        <v>398</v>
      </c>
      <c r="AW9">
        <v>0.65</v>
      </c>
      <c r="AX9" t="s">
        <v>79</v>
      </c>
      <c r="AY9" t="s">
        <v>656</v>
      </c>
      <c r="AZ9">
        <v>4271664</v>
      </c>
      <c r="BA9" t="s">
        <v>398</v>
      </c>
      <c r="BB9">
        <v>4.97</v>
      </c>
      <c r="BC9" t="s">
        <v>354</v>
      </c>
      <c r="BD9" t="s">
        <v>1887</v>
      </c>
      <c r="BE9">
        <v>4221897</v>
      </c>
      <c r="BF9" t="s">
        <v>403</v>
      </c>
      <c r="BG9">
        <v>2.39</v>
      </c>
      <c r="BH9" t="s">
        <v>2275</v>
      </c>
      <c r="BI9" t="s">
        <v>807</v>
      </c>
      <c r="BJ9">
        <v>4413788</v>
      </c>
      <c r="BK9" t="s">
        <v>398</v>
      </c>
      <c r="BL9">
        <v>3.3</v>
      </c>
      <c r="BM9" t="s">
        <v>79</v>
      </c>
      <c r="BN9" t="s">
        <v>389</v>
      </c>
      <c r="BO9">
        <v>111289</v>
      </c>
      <c r="BP9" t="s">
        <v>398</v>
      </c>
      <c r="BQ9">
        <v>0.65</v>
      </c>
      <c r="BR9" t="s">
        <v>79</v>
      </c>
      <c r="BS9" t="s">
        <v>1011</v>
      </c>
      <c r="BT9">
        <v>4026994</v>
      </c>
      <c r="BU9" t="s">
        <v>398</v>
      </c>
      <c r="BV9">
        <v>2.41</v>
      </c>
      <c r="BW9" t="s">
        <v>361</v>
      </c>
      <c r="BX9" t="s">
        <v>412</v>
      </c>
      <c r="BY9">
        <v>137764443</v>
      </c>
      <c r="BZ9" t="s">
        <v>398</v>
      </c>
      <c r="CA9">
        <v>3.35</v>
      </c>
      <c r="CB9" t="s">
        <v>79</v>
      </c>
      <c r="CC9" t="s">
        <v>426</v>
      </c>
      <c r="CD9">
        <v>3000896</v>
      </c>
      <c r="CE9" t="s">
        <v>398</v>
      </c>
      <c r="CF9">
        <v>1.38</v>
      </c>
      <c r="CG9" t="s">
        <v>79</v>
      </c>
      <c r="CH9" t="s">
        <v>412</v>
      </c>
      <c r="CI9">
        <v>137764443</v>
      </c>
      <c r="CJ9" t="s">
        <v>398</v>
      </c>
      <c r="CK9">
        <v>3.35</v>
      </c>
      <c r="CL9" t="s">
        <v>79</v>
      </c>
      <c r="CM9" t="s">
        <v>807</v>
      </c>
      <c r="CN9">
        <v>4413788</v>
      </c>
      <c r="CO9" t="s">
        <v>398</v>
      </c>
      <c r="CP9">
        <v>3.3</v>
      </c>
      <c r="CQ9" t="s">
        <v>79</v>
      </c>
      <c r="CR9" t="s">
        <v>807</v>
      </c>
      <c r="CS9">
        <v>4413788</v>
      </c>
      <c r="CT9" t="s">
        <v>398</v>
      </c>
      <c r="CU9">
        <v>3.3</v>
      </c>
      <c r="CV9" t="s">
        <v>79</v>
      </c>
      <c r="CW9" t="s">
        <v>412</v>
      </c>
      <c r="CX9">
        <v>137764443</v>
      </c>
      <c r="CY9" t="s">
        <v>398</v>
      </c>
      <c r="CZ9">
        <v>3.35</v>
      </c>
      <c r="DA9" t="s">
        <v>79</v>
      </c>
      <c r="DB9" t="s">
        <v>2059</v>
      </c>
      <c r="DC9">
        <v>4159211</v>
      </c>
      <c r="DD9" t="s">
        <v>398</v>
      </c>
      <c r="DE9">
        <v>0.12</v>
      </c>
      <c r="DF9" t="s">
        <v>127</v>
      </c>
      <c r="DG9" t="s">
        <v>654</v>
      </c>
      <c r="DH9">
        <v>4550016</v>
      </c>
      <c r="DI9" t="s">
        <v>403</v>
      </c>
      <c r="DJ9">
        <v>3.55</v>
      </c>
      <c r="DK9" t="s">
        <v>50</v>
      </c>
      <c r="DL9" t="s">
        <v>416</v>
      </c>
      <c r="DM9">
        <v>4138467</v>
      </c>
      <c r="DN9" t="s">
        <v>651</v>
      </c>
      <c r="DO9">
        <v>2.74</v>
      </c>
      <c r="DP9" t="s">
        <v>2229</v>
      </c>
      <c r="DQ9" t="s">
        <v>416</v>
      </c>
      <c r="DR9">
        <v>4138467</v>
      </c>
      <c r="DS9" t="s">
        <v>651</v>
      </c>
      <c r="DT9">
        <v>2.74</v>
      </c>
      <c r="DU9" t="s">
        <v>2229</v>
      </c>
      <c r="DV9" t="s">
        <v>416</v>
      </c>
      <c r="DW9">
        <v>4138467</v>
      </c>
      <c r="DX9" t="s">
        <v>651</v>
      </c>
      <c r="DY9">
        <v>2.74</v>
      </c>
      <c r="DZ9" t="s">
        <v>2229</v>
      </c>
      <c r="EA9" t="s">
        <v>391</v>
      </c>
      <c r="EB9">
        <v>4048287</v>
      </c>
      <c r="EC9" t="s">
        <v>398</v>
      </c>
      <c r="ED9">
        <v>0.42</v>
      </c>
      <c r="EE9" t="s">
        <v>79</v>
      </c>
      <c r="EF9" t="s">
        <v>412</v>
      </c>
      <c r="EG9">
        <v>137764443</v>
      </c>
      <c r="EH9" t="s">
        <v>398</v>
      </c>
      <c r="EI9">
        <v>2.77</v>
      </c>
      <c r="EJ9" t="s">
        <v>79</v>
      </c>
      <c r="EK9" t="s">
        <v>430</v>
      </c>
      <c r="EL9">
        <v>4057506</v>
      </c>
      <c r="EM9" t="s">
        <v>398</v>
      </c>
      <c r="EN9">
        <v>0.11</v>
      </c>
      <c r="EO9" t="s">
        <v>79</v>
      </c>
      <c r="EP9" t="s">
        <v>391</v>
      </c>
      <c r="EQ9">
        <v>4048287</v>
      </c>
      <c r="ER9" t="s">
        <v>398</v>
      </c>
      <c r="ES9">
        <v>4.29</v>
      </c>
      <c r="ET9" t="s">
        <v>79</v>
      </c>
      <c r="EU9" t="s">
        <v>412</v>
      </c>
      <c r="EV9">
        <v>137764443</v>
      </c>
      <c r="EW9" t="s">
        <v>398</v>
      </c>
      <c r="EX9">
        <v>2.73</v>
      </c>
      <c r="EY9" t="s">
        <v>79</v>
      </c>
      <c r="EZ9" t="s">
        <v>426</v>
      </c>
      <c r="FA9">
        <v>3000896</v>
      </c>
      <c r="FB9" t="s">
        <v>398</v>
      </c>
      <c r="FC9">
        <v>1.38</v>
      </c>
      <c r="FD9" t="s">
        <v>79</v>
      </c>
      <c r="FE9" t="s">
        <v>426</v>
      </c>
      <c r="FF9">
        <v>3000896</v>
      </c>
      <c r="FG9" t="s">
        <v>398</v>
      </c>
      <c r="FH9">
        <v>1.38</v>
      </c>
      <c r="FI9" t="s">
        <v>79</v>
      </c>
      <c r="FJ9" t="s">
        <v>412</v>
      </c>
      <c r="FK9">
        <v>137764443</v>
      </c>
      <c r="FL9" t="s">
        <v>398</v>
      </c>
      <c r="FM9">
        <v>3.35</v>
      </c>
      <c r="FN9" t="s">
        <v>79</v>
      </c>
      <c r="FO9" t="s">
        <v>416</v>
      </c>
      <c r="FP9">
        <v>4138467</v>
      </c>
      <c r="FQ9" t="s">
        <v>651</v>
      </c>
      <c r="FR9">
        <v>0.47</v>
      </c>
      <c r="FS9" t="s">
        <v>2229</v>
      </c>
      <c r="FT9" t="s">
        <v>412</v>
      </c>
      <c r="FU9">
        <v>137764443</v>
      </c>
      <c r="FV9" t="s">
        <v>398</v>
      </c>
      <c r="FW9">
        <v>2.77</v>
      </c>
      <c r="FX9" t="s">
        <v>79</v>
      </c>
      <c r="FY9" t="s">
        <v>391</v>
      </c>
      <c r="FZ9">
        <v>4048287</v>
      </c>
      <c r="GA9" t="s">
        <v>398</v>
      </c>
      <c r="GB9">
        <v>0.42</v>
      </c>
      <c r="GC9" t="s">
        <v>79</v>
      </c>
      <c r="GD9" t="s">
        <v>1616</v>
      </c>
      <c r="GE9">
        <v>4139311</v>
      </c>
      <c r="GF9" t="s">
        <v>398</v>
      </c>
      <c r="GG9">
        <v>0.65</v>
      </c>
      <c r="GH9" t="s">
        <v>82</v>
      </c>
      <c r="GI9" t="s">
        <v>1283</v>
      </c>
      <c r="GJ9" t="s">
        <v>348</v>
      </c>
      <c r="GK9" t="s">
        <v>406</v>
      </c>
      <c r="GL9">
        <v>0.02</v>
      </c>
      <c r="GM9" t="s">
        <v>82</v>
      </c>
      <c r="GN9" t="s">
        <v>389</v>
      </c>
      <c r="GO9">
        <v>111289</v>
      </c>
      <c r="GP9" t="s">
        <v>398</v>
      </c>
      <c r="GQ9">
        <v>0.36</v>
      </c>
      <c r="GR9" t="s">
        <v>79</v>
      </c>
      <c r="GS9" t="s">
        <v>1887</v>
      </c>
      <c r="GT9">
        <v>4221897</v>
      </c>
      <c r="GU9" t="s">
        <v>403</v>
      </c>
      <c r="GV9">
        <v>2.39</v>
      </c>
      <c r="GW9" t="s">
        <v>2275</v>
      </c>
      <c r="GX9" t="s">
        <v>414</v>
      </c>
      <c r="GY9">
        <v>4137704</v>
      </c>
      <c r="GZ9" t="s">
        <v>398</v>
      </c>
      <c r="HA9">
        <v>1.92</v>
      </c>
      <c r="HB9" t="s">
        <v>120</v>
      </c>
      <c r="HC9" t="s">
        <v>412</v>
      </c>
      <c r="HD9">
        <v>137764443</v>
      </c>
      <c r="HE9" t="s">
        <v>398</v>
      </c>
      <c r="HF9">
        <v>3.35</v>
      </c>
      <c r="HG9" t="s">
        <v>79</v>
      </c>
      <c r="HH9" t="s">
        <v>412</v>
      </c>
      <c r="HI9">
        <v>137764443</v>
      </c>
      <c r="HJ9" t="s">
        <v>398</v>
      </c>
      <c r="HK9">
        <v>0.92</v>
      </c>
      <c r="HL9" t="s">
        <v>79</v>
      </c>
      <c r="HM9" t="s">
        <v>2229</v>
      </c>
      <c r="HN9">
        <v>4263612</v>
      </c>
      <c r="HO9" t="s">
        <v>1610</v>
      </c>
      <c r="HP9">
        <v>1.6</v>
      </c>
      <c r="HQ9" t="s">
        <v>2229</v>
      </c>
      <c r="HR9" t="s">
        <v>412</v>
      </c>
      <c r="HS9">
        <v>137764443</v>
      </c>
      <c r="HT9" t="s">
        <v>398</v>
      </c>
      <c r="HU9">
        <v>3.35</v>
      </c>
      <c r="HV9" t="s">
        <v>79</v>
      </c>
      <c r="HW9" t="s">
        <v>412</v>
      </c>
      <c r="HX9">
        <v>137764443</v>
      </c>
      <c r="HY9" t="s">
        <v>398</v>
      </c>
      <c r="HZ9">
        <v>2.77</v>
      </c>
      <c r="IA9" t="s">
        <v>79</v>
      </c>
      <c r="IB9" t="s">
        <v>389</v>
      </c>
      <c r="IC9">
        <v>111289</v>
      </c>
      <c r="ID9" t="s">
        <v>398</v>
      </c>
      <c r="IE9">
        <v>0.36</v>
      </c>
      <c r="IF9" t="s">
        <v>79</v>
      </c>
      <c r="IG9" t="s">
        <v>1887</v>
      </c>
      <c r="IH9">
        <v>4221897</v>
      </c>
      <c r="II9" t="s">
        <v>403</v>
      </c>
      <c r="IJ9">
        <v>2.39</v>
      </c>
      <c r="IK9" t="s">
        <v>2275</v>
      </c>
      <c r="IL9" t="s">
        <v>414</v>
      </c>
      <c r="IM9">
        <v>4137704</v>
      </c>
      <c r="IN9" t="s">
        <v>398</v>
      </c>
      <c r="IO9">
        <v>1.92</v>
      </c>
      <c r="IP9" t="s">
        <v>120</v>
      </c>
      <c r="IQ9" t="s">
        <v>574</v>
      </c>
      <c r="IR9">
        <v>4256114</v>
      </c>
      <c r="IS9" t="s">
        <v>398</v>
      </c>
      <c r="IT9">
        <v>1.9</v>
      </c>
      <c r="IU9" t="s">
        <v>351</v>
      </c>
      <c r="IV9" t="s">
        <v>654</v>
      </c>
      <c r="IW9">
        <v>4550016</v>
      </c>
      <c r="IX9" t="s">
        <v>403</v>
      </c>
      <c r="IY9">
        <v>3.55</v>
      </c>
      <c r="IZ9" t="s">
        <v>50</v>
      </c>
      <c r="JA9" t="s">
        <v>807</v>
      </c>
      <c r="JB9">
        <v>4413788</v>
      </c>
      <c r="JC9" t="s">
        <v>398</v>
      </c>
      <c r="JD9">
        <v>3.3</v>
      </c>
      <c r="JE9" t="s">
        <v>79</v>
      </c>
      <c r="JF9" t="s">
        <v>416</v>
      </c>
      <c r="JG9">
        <v>4138467</v>
      </c>
      <c r="JH9" t="s">
        <v>651</v>
      </c>
      <c r="JI9">
        <v>2.74</v>
      </c>
      <c r="JJ9" t="s">
        <v>2229</v>
      </c>
      <c r="JK9" t="s">
        <v>426</v>
      </c>
      <c r="JL9">
        <v>3000896</v>
      </c>
      <c r="JM9" t="s">
        <v>398</v>
      </c>
      <c r="JN9">
        <v>1.38</v>
      </c>
      <c r="JO9" t="s">
        <v>79</v>
      </c>
      <c r="JP9" t="s">
        <v>412</v>
      </c>
      <c r="JQ9">
        <v>137764443</v>
      </c>
      <c r="JR9" t="s">
        <v>398</v>
      </c>
      <c r="JS9">
        <v>0.92</v>
      </c>
      <c r="JT9" t="s">
        <v>79</v>
      </c>
      <c r="JU9" t="s">
        <v>416</v>
      </c>
      <c r="JV9">
        <v>4138467</v>
      </c>
      <c r="JW9" t="s">
        <v>651</v>
      </c>
      <c r="JX9">
        <v>0.47</v>
      </c>
      <c r="JY9" t="s">
        <v>2229</v>
      </c>
      <c r="JZ9" t="s">
        <v>412</v>
      </c>
      <c r="KA9">
        <v>137764443</v>
      </c>
      <c r="KB9" t="s">
        <v>398</v>
      </c>
      <c r="KC9">
        <v>3.35</v>
      </c>
      <c r="KD9" t="s">
        <v>79</v>
      </c>
      <c r="KE9" t="s">
        <v>1910</v>
      </c>
      <c r="KF9">
        <v>4414363</v>
      </c>
      <c r="KG9" t="s">
        <v>404</v>
      </c>
      <c r="KH9">
        <v>0.11</v>
      </c>
      <c r="KI9" t="s">
        <v>88</v>
      </c>
      <c r="KJ9" t="s">
        <v>656</v>
      </c>
      <c r="KK9">
        <v>4271664</v>
      </c>
      <c r="KL9" t="s">
        <v>398</v>
      </c>
      <c r="KM9">
        <v>4.97</v>
      </c>
      <c r="KN9" t="s">
        <v>354</v>
      </c>
    </row>
    <row r="10" spans="1:300" x14ac:dyDescent="0.35">
      <c r="A10" t="s">
        <v>390</v>
      </c>
      <c r="B10">
        <v>4143440</v>
      </c>
      <c r="C10" t="s">
        <v>398</v>
      </c>
      <c r="D10">
        <v>0.4</v>
      </c>
      <c r="E10" t="s">
        <v>79</v>
      </c>
      <c r="F10" t="s">
        <v>807</v>
      </c>
      <c r="G10">
        <v>4413788</v>
      </c>
      <c r="H10" t="s">
        <v>398</v>
      </c>
      <c r="I10">
        <v>1.22</v>
      </c>
      <c r="J10" t="s">
        <v>79</v>
      </c>
      <c r="K10" t="s">
        <v>413</v>
      </c>
      <c r="L10">
        <v>4107954</v>
      </c>
      <c r="M10" t="s">
        <v>348</v>
      </c>
      <c r="N10">
        <v>2.15</v>
      </c>
      <c r="O10" t="s">
        <v>120</v>
      </c>
      <c r="P10" t="s">
        <v>440</v>
      </c>
      <c r="Q10">
        <v>4115698</v>
      </c>
      <c r="R10" t="s">
        <v>398</v>
      </c>
      <c r="S10">
        <v>3.3</v>
      </c>
      <c r="T10" t="s">
        <v>354</v>
      </c>
      <c r="U10" t="s">
        <v>1699</v>
      </c>
      <c r="V10">
        <v>5823693</v>
      </c>
      <c r="W10" t="s">
        <v>348</v>
      </c>
      <c r="X10">
        <v>0.76</v>
      </c>
      <c r="Y10" t="s">
        <v>2276</v>
      </c>
      <c r="Z10" t="s">
        <v>416</v>
      </c>
      <c r="AA10">
        <v>4138467</v>
      </c>
      <c r="AB10" t="s">
        <v>651</v>
      </c>
      <c r="AC10">
        <v>3.94</v>
      </c>
      <c r="AD10" t="s">
        <v>2229</v>
      </c>
      <c r="AE10" t="s">
        <v>416</v>
      </c>
      <c r="AF10">
        <v>4138467</v>
      </c>
      <c r="AG10" t="s">
        <v>651</v>
      </c>
      <c r="AH10">
        <v>3.94</v>
      </c>
      <c r="AI10" t="s">
        <v>2229</v>
      </c>
      <c r="AJ10" t="s">
        <v>440</v>
      </c>
      <c r="AK10">
        <v>4115698</v>
      </c>
      <c r="AL10" t="s">
        <v>398</v>
      </c>
      <c r="AM10">
        <v>3.3</v>
      </c>
      <c r="AN10" t="s">
        <v>354</v>
      </c>
      <c r="AO10" t="s">
        <v>1011</v>
      </c>
      <c r="AP10">
        <v>4026994</v>
      </c>
      <c r="AQ10" t="s">
        <v>398</v>
      </c>
      <c r="AR10">
        <v>1.47</v>
      </c>
      <c r="AS10" t="s">
        <v>361</v>
      </c>
      <c r="AT10" t="s">
        <v>390</v>
      </c>
      <c r="AU10">
        <v>4143440</v>
      </c>
      <c r="AV10" t="s">
        <v>398</v>
      </c>
      <c r="AW10">
        <v>0.4</v>
      </c>
      <c r="AX10" t="s">
        <v>79</v>
      </c>
      <c r="AY10" t="s">
        <v>416</v>
      </c>
      <c r="AZ10">
        <v>4138467</v>
      </c>
      <c r="BA10" t="s">
        <v>651</v>
      </c>
      <c r="BB10">
        <v>3.94</v>
      </c>
      <c r="BC10" t="s">
        <v>2229</v>
      </c>
      <c r="BD10" t="s">
        <v>413</v>
      </c>
      <c r="BE10">
        <v>4107954</v>
      </c>
      <c r="BF10" t="s">
        <v>348</v>
      </c>
      <c r="BG10">
        <v>1.48</v>
      </c>
      <c r="BH10" t="s">
        <v>120</v>
      </c>
      <c r="BI10" t="s">
        <v>391</v>
      </c>
      <c r="BJ10">
        <v>4048287</v>
      </c>
      <c r="BK10" t="s">
        <v>398</v>
      </c>
      <c r="BL10">
        <v>3.19</v>
      </c>
      <c r="BM10" t="s">
        <v>79</v>
      </c>
      <c r="BN10" t="s">
        <v>390</v>
      </c>
      <c r="BO10">
        <v>4143440</v>
      </c>
      <c r="BP10" t="s">
        <v>398</v>
      </c>
      <c r="BQ10">
        <v>0.4</v>
      </c>
      <c r="BR10" t="s">
        <v>79</v>
      </c>
      <c r="BS10" t="s">
        <v>828</v>
      </c>
      <c r="BT10">
        <v>4256960</v>
      </c>
      <c r="BU10" t="s">
        <v>398</v>
      </c>
      <c r="BV10">
        <v>1.9</v>
      </c>
      <c r="BW10" t="s">
        <v>2277</v>
      </c>
      <c r="BX10" t="s">
        <v>389</v>
      </c>
      <c r="BY10">
        <v>111289</v>
      </c>
      <c r="BZ10" t="s">
        <v>398</v>
      </c>
      <c r="CA10">
        <v>2.19</v>
      </c>
      <c r="CB10" t="s">
        <v>79</v>
      </c>
      <c r="CC10" t="s">
        <v>990</v>
      </c>
      <c r="CD10">
        <v>4049161</v>
      </c>
      <c r="CE10" t="s">
        <v>398</v>
      </c>
      <c r="CF10">
        <v>1.1299999999999999</v>
      </c>
      <c r="CG10" t="s">
        <v>79</v>
      </c>
      <c r="CH10" t="s">
        <v>389</v>
      </c>
      <c r="CI10">
        <v>111289</v>
      </c>
      <c r="CJ10" t="s">
        <v>398</v>
      </c>
      <c r="CK10">
        <v>2.19</v>
      </c>
      <c r="CL10" t="s">
        <v>79</v>
      </c>
      <c r="CM10" t="s">
        <v>391</v>
      </c>
      <c r="CN10">
        <v>4048287</v>
      </c>
      <c r="CO10" t="s">
        <v>398</v>
      </c>
      <c r="CP10">
        <v>3.19</v>
      </c>
      <c r="CQ10" t="s">
        <v>79</v>
      </c>
      <c r="CR10" t="s">
        <v>391</v>
      </c>
      <c r="CS10">
        <v>4048287</v>
      </c>
      <c r="CT10" t="s">
        <v>398</v>
      </c>
      <c r="CU10">
        <v>3.19</v>
      </c>
      <c r="CV10" t="s">
        <v>79</v>
      </c>
      <c r="CW10" t="s">
        <v>389</v>
      </c>
      <c r="CX10">
        <v>111289</v>
      </c>
      <c r="CY10" t="s">
        <v>398</v>
      </c>
      <c r="CZ10">
        <v>2.19</v>
      </c>
      <c r="DA10" t="s">
        <v>79</v>
      </c>
      <c r="DB10" t="s">
        <v>575</v>
      </c>
      <c r="DC10">
        <v>4035990</v>
      </c>
      <c r="DD10" t="s">
        <v>398</v>
      </c>
      <c r="DE10">
        <v>7.0000000000000007E-2</v>
      </c>
      <c r="DF10" t="s">
        <v>127</v>
      </c>
      <c r="DG10" t="s">
        <v>658</v>
      </c>
      <c r="DH10">
        <v>4138889</v>
      </c>
      <c r="DI10" t="s">
        <v>398</v>
      </c>
      <c r="DJ10">
        <v>2.72</v>
      </c>
      <c r="DK10" t="s">
        <v>354</v>
      </c>
      <c r="DL10" t="s">
        <v>807</v>
      </c>
      <c r="DM10">
        <v>4413788</v>
      </c>
      <c r="DN10" t="s">
        <v>398</v>
      </c>
      <c r="DO10">
        <v>1.22</v>
      </c>
      <c r="DP10" t="s">
        <v>79</v>
      </c>
      <c r="DQ10" t="s">
        <v>807</v>
      </c>
      <c r="DR10">
        <v>4413788</v>
      </c>
      <c r="DS10" t="s">
        <v>398</v>
      </c>
      <c r="DT10">
        <v>1.22</v>
      </c>
      <c r="DU10" t="s">
        <v>79</v>
      </c>
      <c r="DV10" t="s">
        <v>807</v>
      </c>
      <c r="DW10">
        <v>4413788</v>
      </c>
      <c r="DX10" t="s">
        <v>398</v>
      </c>
      <c r="DY10">
        <v>1.22</v>
      </c>
      <c r="DZ10" t="s">
        <v>79</v>
      </c>
      <c r="EA10" t="s">
        <v>389</v>
      </c>
      <c r="EB10">
        <v>111289</v>
      </c>
      <c r="EC10" t="s">
        <v>398</v>
      </c>
      <c r="ED10">
        <v>0.32</v>
      </c>
      <c r="EE10" t="s">
        <v>79</v>
      </c>
      <c r="EF10" t="s">
        <v>1979</v>
      </c>
      <c r="EG10" t="s">
        <v>348</v>
      </c>
      <c r="EH10" t="s">
        <v>406</v>
      </c>
      <c r="EI10">
        <v>2.4</v>
      </c>
      <c r="EJ10" t="s">
        <v>82</v>
      </c>
      <c r="EK10" t="s">
        <v>1073</v>
      </c>
      <c r="EL10">
        <v>4581416</v>
      </c>
      <c r="EM10" t="s">
        <v>398</v>
      </c>
      <c r="EN10">
        <v>0.1</v>
      </c>
      <c r="EO10" t="s">
        <v>97</v>
      </c>
      <c r="EP10" t="s">
        <v>416</v>
      </c>
      <c r="EQ10">
        <v>4138467</v>
      </c>
      <c r="ER10" t="s">
        <v>651</v>
      </c>
      <c r="ES10">
        <v>3.98</v>
      </c>
      <c r="ET10" t="s">
        <v>2229</v>
      </c>
      <c r="EU10" t="s">
        <v>393</v>
      </c>
      <c r="EV10">
        <v>111074</v>
      </c>
      <c r="EW10" t="s">
        <v>398</v>
      </c>
      <c r="EX10">
        <v>2.7</v>
      </c>
      <c r="EY10" t="s">
        <v>79</v>
      </c>
      <c r="EZ10" t="s">
        <v>990</v>
      </c>
      <c r="FA10">
        <v>4049161</v>
      </c>
      <c r="FB10" t="s">
        <v>398</v>
      </c>
      <c r="FC10">
        <v>1.1299999999999999</v>
      </c>
      <c r="FD10" t="s">
        <v>79</v>
      </c>
      <c r="FE10" t="s">
        <v>990</v>
      </c>
      <c r="FF10">
        <v>4049161</v>
      </c>
      <c r="FG10" t="s">
        <v>398</v>
      </c>
      <c r="FH10">
        <v>1.1299999999999999</v>
      </c>
      <c r="FI10" t="s">
        <v>79</v>
      </c>
      <c r="FJ10" t="s">
        <v>389</v>
      </c>
      <c r="FK10">
        <v>111289</v>
      </c>
      <c r="FL10" t="s">
        <v>398</v>
      </c>
      <c r="FM10">
        <v>2.19</v>
      </c>
      <c r="FN10" t="s">
        <v>79</v>
      </c>
      <c r="FO10" t="s">
        <v>572</v>
      </c>
      <c r="FP10">
        <v>4095848</v>
      </c>
      <c r="FQ10" t="s">
        <v>398</v>
      </c>
      <c r="FR10">
        <v>0.42</v>
      </c>
      <c r="FS10" t="s">
        <v>79</v>
      </c>
      <c r="FT10" t="s">
        <v>1979</v>
      </c>
      <c r="FU10" t="s">
        <v>348</v>
      </c>
      <c r="FV10" t="s">
        <v>406</v>
      </c>
      <c r="FW10">
        <v>2.4</v>
      </c>
      <c r="FX10" t="s">
        <v>82</v>
      </c>
      <c r="FY10" t="s">
        <v>389</v>
      </c>
      <c r="FZ10">
        <v>111289</v>
      </c>
      <c r="GA10" t="s">
        <v>398</v>
      </c>
      <c r="GB10">
        <v>0.32</v>
      </c>
      <c r="GC10" t="s">
        <v>79</v>
      </c>
      <c r="GD10" t="s">
        <v>1617</v>
      </c>
      <c r="GE10">
        <v>4435100</v>
      </c>
      <c r="GF10" t="s">
        <v>398</v>
      </c>
      <c r="GG10">
        <v>0.62</v>
      </c>
      <c r="GH10" t="s">
        <v>82</v>
      </c>
      <c r="GI10" t="s">
        <v>1284</v>
      </c>
      <c r="GJ10" t="s">
        <v>348</v>
      </c>
      <c r="GK10" t="s">
        <v>406</v>
      </c>
      <c r="GL10">
        <v>0.02</v>
      </c>
      <c r="GM10" t="s">
        <v>82</v>
      </c>
      <c r="GN10" t="s">
        <v>390</v>
      </c>
      <c r="GO10">
        <v>4143440</v>
      </c>
      <c r="GP10" t="s">
        <v>398</v>
      </c>
      <c r="GQ10">
        <v>0.3</v>
      </c>
      <c r="GR10" t="s">
        <v>79</v>
      </c>
      <c r="GS10" t="s">
        <v>413</v>
      </c>
      <c r="GT10">
        <v>4107954</v>
      </c>
      <c r="GU10" t="s">
        <v>348</v>
      </c>
      <c r="GV10">
        <v>1.48</v>
      </c>
      <c r="GW10" t="s">
        <v>120</v>
      </c>
      <c r="GX10" t="s">
        <v>413</v>
      </c>
      <c r="GY10">
        <v>4107954</v>
      </c>
      <c r="GZ10" t="s">
        <v>348</v>
      </c>
      <c r="HA10">
        <v>1.91</v>
      </c>
      <c r="HB10" t="s">
        <v>120</v>
      </c>
      <c r="HC10" t="s">
        <v>389</v>
      </c>
      <c r="HD10">
        <v>111289</v>
      </c>
      <c r="HE10" t="s">
        <v>398</v>
      </c>
      <c r="HF10">
        <v>2.19</v>
      </c>
      <c r="HG10" t="s">
        <v>79</v>
      </c>
      <c r="HH10" t="s">
        <v>391</v>
      </c>
      <c r="HI10">
        <v>4048287</v>
      </c>
      <c r="HJ10" t="s">
        <v>398</v>
      </c>
      <c r="HK10">
        <v>0.77</v>
      </c>
      <c r="HL10" t="s">
        <v>79</v>
      </c>
      <c r="HM10" t="s">
        <v>2230</v>
      </c>
      <c r="HN10">
        <v>4030986</v>
      </c>
      <c r="HO10" t="s">
        <v>398</v>
      </c>
      <c r="HP10">
        <v>1.19</v>
      </c>
      <c r="HQ10" t="s">
        <v>79</v>
      </c>
      <c r="HR10" t="s">
        <v>389</v>
      </c>
      <c r="HS10">
        <v>111289</v>
      </c>
      <c r="HT10" t="s">
        <v>398</v>
      </c>
      <c r="HU10">
        <v>2.19</v>
      </c>
      <c r="HV10" t="s">
        <v>79</v>
      </c>
      <c r="HW10" t="s">
        <v>1979</v>
      </c>
      <c r="HX10" t="s">
        <v>348</v>
      </c>
      <c r="HY10" t="s">
        <v>406</v>
      </c>
      <c r="HZ10">
        <v>2.4</v>
      </c>
      <c r="IA10" t="s">
        <v>82</v>
      </c>
      <c r="IB10" t="s">
        <v>390</v>
      </c>
      <c r="IC10">
        <v>4143440</v>
      </c>
      <c r="ID10" t="s">
        <v>398</v>
      </c>
      <c r="IE10">
        <v>0.3</v>
      </c>
      <c r="IF10" t="s">
        <v>79</v>
      </c>
      <c r="IG10" t="s">
        <v>413</v>
      </c>
      <c r="IH10">
        <v>4107954</v>
      </c>
      <c r="II10" t="s">
        <v>348</v>
      </c>
      <c r="IJ10">
        <v>1.48</v>
      </c>
      <c r="IK10" t="s">
        <v>120</v>
      </c>
      <c r="IL10" t="s">
        <v>413</v>
      </c>
      <c r="IM10">
        <v>4107954</v>
      </c>
      <c r="IN10" t="s">
        <v>348</v>
      </c>
      <c r="IO10">
        <v>1.91</v>
      </c>
      <c r="IP10" t="s">
        <v>120</v>
      </c>
      <c r="IQ10" t="s">
        <v>416</v>
      </c>
      <c r="IR10">
        <v>4138467</v>
      </c>
      <c r="IS10" t="s">
        <v>651</v>
      </c>
      <c r="IT10">
        <v>1.8</v>
      </c>
      <c r="IU10" t="s">
        <v>2229</v>
      </c>
      <c r="IV10" t="s">
        <v>658</v>
      </c>
      <c r="IW10">
        <v>4138889</v>
      </c>
      <c r="IX10" t="s">
        <v>398</v>
      </c>
      <c r="IY10">
        <v>2.72</v>
      </c>
      <c r="IZ10" t="s">
        <v>354</v>
      </c>
      <c r="JA10" t="s">
        <v>391</v>
      </c>
      <c r="JB10">
        <v>4048287</v>
      </c>
      <c r="JC10" t="s">
        <v>398</v>
      </c>
      <c r="JD10">
        <v>3.19</v>
      </c>
      <c r="JE10" t="s">
        <v>79</v>
      </c>
      <c r="JF10" t="s">
        <v>807</v>
      </c>
      <c r="JG10">
        <v>4413788</v>
      </c>
      <c r="JH10" t="s">
        <v>398</v>
      </c>
      <c r="JI10">
        <v>1.22</v>
      </c>
      <c r="JJ10" t="s">
        <v>79</v>
      </c>
      <c r="JK10" t="s">
        <v>990</v>
      </c>
      <c r="JL10">
        <v>4049161</v>
      </c>
      <c r="JM10" t="s">
        <v>398</v>
      </c>
      <c r="JN10">
        <v>1.1299999999999999</v>
      </c>
      <c r="JO10" t="s">
        <v>79</v>
      </c>
      <c r="JP10" t="s">
        <v>391</v>
      </c>
      <c r="JQ10">
        <v>4048287</v>
      </c>
      <c r="JR10" t="s">
        <v>398</v>
      </c>
      <c r="JS10">
        <v>0.77</v>
      </c>
      <c r="JT10" t="s">
        <v>79</v>
      </c>
      <c r="JU10" t="s">
        <v>572</v>
      </c>
      <c r="JV10">
        <v>4095848</v>
      </c>
      <c r="JW10" t="s">
        <v>398</v>
      </c>
      <c r="JX10">
        <v>0.42</v>
      </c>
      <c r="JY10" t="s">
        <v>79</v>
      </c>
      <c r="JZ10" t="s">
        <v>389</v>
      </c>
      <c r="KA10">
        <v>111289</v>
      </c>
      <c r="KB10" t="s">
        <v>398</v>
      </c>
      <c r="KC10">
        <v>2.19</v>
      </c>
      <c r="KD10" t="s">
        <v>79</v>
      </c>
      <c r="KE10" t="s">
        <v>1911</v>
      </c>
      <c r="KF10" t="s">
        <v>348</v>
      </c>
      <c r="KG10" t="s">
        <v>406</v>
      </c>
      <c r="KH10">
        <v>0.06</v>
      </c>
      <c r="KI10" t="s">
        <v>82</v>
      </c>
      <c r="KJ10" t="s">
        <v>416</v>
      </c>
      <c r="KK10">
        <v>4138467</v>
      </c>
      <c r="KL10" t="s">
        <v>651</v>
      </c>
      <c r="KM10">
        <v>3.94</v>
      </c>
      <c r="KN10" t="s">
        <v>2229</v>
      </c>
    </row>
    <row r="11" spans="1:300" x14ac:dyDescent="0.35">
      <c r="A11" t="s">
        <v>391</v>
      </c>
      <c r="B11">
        <v>4048287</v>
      </c>
      <c r="C11" t="s">
        <v>398</v>
      </c>
      <c r="D11">
        <v>0.13</v>
      </c>
      <c r="E11" t="s">
        <v>79</v>
      </c>
      <c r="F11" t="s">
        <v>531</v>
      </c>
      <c r="G11">
        <v>103661</v>
      </c>
      <c r="H11" t="s">
        <v>398</v>
      </c>
      <c r="I11">
        <v>1.08</v>
      </c>
      <c r="J11" t="s">
        <v>79</v>
      </c>
      <c r="K11" t="s">
        <v>414</v>
      </c>
      <c r="L11">
        <v>4137704</v>
      </c>
      <c r="M11" t="s">
        <v>398</v>
      </c>
      <c r="N11">
        <v>2.0099999999999998</v>
      </c>
      <c r="O11" t="s">
        <v>120</v>
      </c>
      <c r="P11" t="s">
        <v>412</v>
      </c>
      <c r="Q11">
        <v>137764443</v>
      </c>
      <c r="R11" t="s">
        <v>398</v>
      </c>
      <c r="S11">
        <v>2.98</v>
      </c>
      <c r="T11" t="s">
        <v>79</v>
      </c>
      <c r="U11" t="s">
        <v>1700</v>
      </c>
      <c r="V11">
        <v>11036064</v>
      </c>
      <c r="W11" t="s">
        <v>404</v>
      </c>
      <c r="X11">
        <v>0.7</v>
      </c>
      <c r="Y11" t="s">
        <v>79</v>
      </c>
      <c r="Z11" t="s">
        <v>412</v>
      </c>
      <c r="AA11">
        <v>137764443</v>
      </c>
      <c r="AB11" t="s">
        <v>398</v>
      </c>
      <c r="AC11">
        <v>3.19</v>
      </c>
      <c r="AD11" t="s">
        <v>79</v>
      </c>
      <c r="AE11" t="s">
        <v>412</v>
      </c>
      <c r="AF11">
        <v>137764443</v>
      </c>
      <c r="AG11" t="s">
        <v>398</v>
      </c>
      <c r="AH11">
        <v>3.19</v>
      </c>
      <c r="AI11" t="s">
        <v>79</v>
      </c>
      <c r="AJ11" t="s">
        <v>412</v>
      </c>
      <c r="AK11">
        <v>137764443</v>
      </c>
      <c r="AL11" t="s">
        <v>398</v>
      </c>
      <c r="AM11">
        <v>2.98</v>
      </c>
      <c r="AN11" t="s">
        <v>79</v>
      </c>
      <c r="AO11" t="s">
        <v>389</v>
      </c>
      <c r="AP11">
        <v>111289</v>
      </c>
      <c r="AQ11" t="s">
        <v>398</v>
      </c>
      <c r="AR11">
        <v>1.24</v>
      </c>
      <c r="AS11" t="s">
        <v>79</v>
      </c>
      <c r="AT11" t="s">
        <v>391</v>
      </c>
      <c r="AU11">
        <v>4048287</v>
      </c>
      <c r="AV11" t="s">
        <v>398</v>
      </c>
      <c r="AW11">
        <v>0.13</v>
      </c>
      <c r="AX11" t="s">
        <v>79</v>
      </c>
      <c r="AY11" t="s">
        <v>412</v>
      </c>
      <c r="AZ11">
        <v>137764443</v>
      </c>
      <c r="BA11" t="s">
        <v>398</v>
      </c>
      <c r="BB11">
        <v>3.19</v>
      </c>
      <c r="BC11" t="s">
        <v>79</v>
      </c>
      <c r="BD11" t="s">
        <v>389</v>
      </c>
      <c r="BE11">
        <v>111289</v>
      </c>
      <c r="BF11" t="s">
        <v>398</v>
      </c>
      <c r="BG11">
        <v>1.41</v>
      </c>
      <c r="BH11" t="s">
        <v>79</v>
      </c>
      <c r="BI11" t="s">
        <v>416</v>
      </c>
      <c r="BJ11">
        <v>4138467</v>
      </c>
      <c r="BK11" t="s">
        <v>651</v>
      </c>
      <c r="BL11">
        <v>2.76</v>
      </c>
      <c r="BM11" t="s">
        <v>2229</v>
      </c>
      <c r="BN11" t="s">
        <v>391</v>
      </c>
      <c r="BO11">
        <v>4048287</v>
      </c>
      <c r="BP11" t="s">
        <v>398</v>
      </c>
      <c r="BQ11">
        <v>0.13</v>
      </c>
      <c r="BR11" t="s">
        <v>79</v>
      </c>
      <c r="BS11" t="s">
        <v>574</v>
      </c>
      <c r="BT11">
        <v>4256114</v>
      </c>
      <c r="BU11" t="s">
        <v>398</v>
      </c>
      <c r="BV11">
        <v>1.8</v>
      </c>
      <c r="BW11" t="s">
        <v>351</v>
      </c>
      <c r="BX11" t="s">
        <v>574</v>
      </c>
      <c r="BY11">
        <v>4256114</v>
      </c>
      <c r="BZ11" t="s">
        <v>398</v>
      </c>
      <c r="CA11">
        <v>2.11</v>
      </c>
      <c r="CB11" t="s">
        <v>351</v>
      </c>
      <c r="CC11" t="s">
        <v>1288</v>
      </c>
      <c r="CD11">
        <v>103042</v>
      </c>
      <c r="CE11" t="s">
        <v>401</v>
      </c>
      <c r="CF11">
        <v>0.99</v>
      </c>
      <c r="CG11" t="s">
        <v>79</v>
      </c>
      <c r="CH11" t="s">
        <v>574</v>
      </c>
      <c r="CI11">
        <v>4256114</v>
      </c>
      <c r="CJ11" t="s">
        <v>398</v>
      </c>
      <c r="CK11">
        <v>2.11</v>
      </c>
      <c r="CL11" t="s">
        <v>351</v>
      </c>
      <c r="CM11" t="s">
        <v>416</v>
      </c>
      <c r="CN11">
        <v>4138467</v>
      </c>
      <c r="CO11" t="s">
        <v>651</v>
      </c>
      <c r="CP11">
        <v>2.76</v>
      </c>
      <c r="CQ11" t="s">
        <v>2229</v>
      </c>
      <c r="CR11" t="s">
        <v>416</v>
      </c>
      <c r="CS11">
        <v>4138467</v>
      </c>
      <c r="CT11" t="s">
        <v>651</v>
      </c>
      <c r="CU11">
        <v>2.76</v>
      </c>
      <c r="CV11" t="s">
        <v>2229</v>
      </c>
      <c r="CW11" t="s">
        <v>574</v>
      </c>
      <c r="CX11">
        <v>4256114</v>
      </c>
      <c r="CY11" t="s">
        <v>398</v>
      </c>
      <c r="CZ11">
        <v>2.11</v>
      </c>
      <c r="DA11" t="s">
        <v>351</v>
      </c>
      <c r="DB11" t="s">
        <v>2060</v>
      </c>
      <c r="DC11" t="s">
        <v>348</v>
      </c>
      <c r="DD11" t="s">
        <v>406</v>
      </c>
      <c r="DE11">
        <v>0.05</v>
      </c>
      <c r="DF11" t="s">
        <v>82</v>
      </c>
      <c r="DG11" t="s">
        <v>668</v>
      </c>
      <c r="DH11">
        <v>4213130</v>
      </c>
      <c r="DI11" t="s">
        <v>398</v>
      </c>
      <c r="DJ11">
        <v>2.09</v>
      </c>
      <c r="DK11" t="s">
        <v>50</v>
      </c>
      <c r="DL11" t="s">
        <v>531</v>
      </c>
      <c r="DM11">
        <v>103661</v>
      </c>
      <c r="DN11" t="s">
        <v>398</v>
      </c>
      <c r="DO11">
        <v>1.08</v>
      </c>
      <c r="DP11" t="s">
        <v>79</v>
      </c>
      <c r="DQ11" t="s">
        <v>531</v>
      </c>
      <c r="DR11">
        <v>103661</v>
      </c>
      <c r="DS11" t="s">
        <v>398</v>
      </c>
      <c r="DT11">
        <v>1.08</v>
      </c>
      <c r="DU11" t="s">
        <v>79</v>
      </c>
      <c r="DV11" t="s">
        <v>531</v>
      </c>
      <c r="DW11">
        <v>103661</v>
      </c>
      <c r="DX11" t="s">
        <v>398</v>
      </c>
      <c r="DY11">
        <v>1.08</v>
      </c>
      <c r="DZ11" t="s">
        <v>79</v>
      </c>
      <c r="EA11" t="s">
        <v>422</v>
      </c>
      <c r="EB11">
        <v>5752504</v>
      </c>
      <c r="EC11" t="s">
        <v>398</v>
      </c>
      <c r="ED11">
        <v>0.31</v>
      </c>
      <c r="EE11" t="s">
        <v>79</v>
      </c>
      <c r="EF11" t="s">
        <v>492</v>
      </c>
      <c r="EG11">
        <v>109763</v>
      </c>
      <c r="EH11" t="s">
        <v>398</v>
      </c>
      <c r="EI11">
        <v>2.19</v>
      </c>
      <c r="EJ11" t="s">
        <v>79</v>
      </c>
      <c r="EK11" t="s">
        <v>819</v>
      </c>
      <c r="EL11">
        <v>111272</v>
      </c>
      <c r="EM11" t="s">
        <v>398</v>
      </c>
      <c r="EN11">
        <v>0.1</v>
      </c>
      <c r="EO11" t="s">
        <v>354</v>
      </c>
      <c r="EP11" t="s">
        <v>460</v>
      </c>
      <c r="EQ11">
        <v>4249110</v>
      </c>
      <c r="ER11" t="s">
        <v>398</v>
      </c>
      <c r="ES11">
        <v>3.63</v>
      </c>
      <c r="ET11" t="s">
        <v>354</v>
      </c>
      <c r="EU11" t="s">
        <v>1121</v>
      </c>
      <c r="EV11">
        <v>4087990</v>
      </c>
      <c r="EW11" t="s">
        <v>398</v>
      </c>
      <c r="EX11">
        <v>2.2400000000000002</v>
      </c>
      <c r="EY11" t="s">
        <v>120</v>
      </c>
      <c r="EZ11" t="s">
        <v>1288</v>
      </c>
      <c r="FA11">
        <v>103042</v>
      </c>
      <c r="FB11" t="s">
        <v>401</v>
      </c>
      <c r="FC11">
        <v>0.99</v>
      </c>
      <c r="FD11" t="s">
        <v>79</v>
      </c>
      <c r="FE11" t="s">
        <v>1288</v>
      </c>
      <c r="FF11">
        <v>103042</v>
      </c>
      <c r="FG11" t="s">
        <v>401</v>
      </c>
      <c r="FH11">
        <v>0.99</v>
      </c>
      <c r="FI11" t="s">
        <v>79</v>
      </c>
      <c r="FJ11" t="s">
        <v>574</v>
      </c>
      <c r="FK11">
        <v>4256114</v>
      </c>
      <c r="FL11" t="s">
        <v>398</v>
      </c>
      <c r="FM11">
        <v>2.11</v>
      </c>
      <c r="FN11" t="s">
        <v>351</v>
      </c>
      <c r="FO11" t="s">
        <v>557</v>
      </c>
      <c r="FP11">
        <v>4158830</v>
      </c>
      <c r="FQ11" t="s">
        <v>398</v>
      </c>
      <c r="FR11">
        <v>0.38</v>
      </c>
      <c r="FS11" t="s">
        <v>79</v>
      </c>
      <c r="FT11" t="s">
        <v>492</v>
      </c>
      <c r="FU11">
        <v>109763</v>
      </c>
      <c r="FV11" t="s">
        <v>398</v>
      </c>
      <c r="FW11">
        <v>2.19</v>
      </c>
      <c r="FX11" t="s">
        <v>79</v>
      </c>
      <c r="FY11" t="s">
        <v>422</v>
      </c>
      <c r="FZ11">
        <v>5752504</v>
      </c>
      <c r="GA11" t="s">
        <v>398</v>
      </c>
      <c r="GB11">
        <v>0.31</v>
      </c>
      <c r="GC11" t="s">
        <v>79</v>
      </c>
      <c r="GD11" t="s">
        <v>1618</v>
      </c>
      <c r="GE11">
        <v>4345275</v>
      </c>
      <c r="GF11" t="s">
        <v>398</v>
      </c>
      <c r="GG11">
        <v>0.56999999999999995</v>
      </c>
      <c r="GH11" t="s">
        <v>82</v>
      </c>
      <c r="GI11" t="s">
        <v>1285</v>
      </c>
      <c r="GJ11" t="s">
        <v>348</v>
      </c>
      <c r="GK11" t="s">
        <v>406</v>
      </c>
      <c r="GL11">
        <v>0.02</v>
      </c>
      <c r="GM11" t="s">
        <v>82</v>
      </c>
      <c r="GN11" t="s">
        <v>2183</v>
      </c>
      <c r="GO11" t="s">
        <v>348</v>
      </c>
      <c r="GP11" t="s">
        <v>406</v>
      </c>
      <c r="GQ11">
        <v>0.12</v>
      </c>
      <c r="GR11" t="s">
        <v>82</v>
      </c>
      <c r="GS11" t="s">
        <v>389</v>
      </c>
      <c r="GT11">
        <v>111289</v>
      </c>
      <c r="GU11" t="s">
        <v>398</v>
      </c>
      <c r="GV11">
        <v>1.41</v>
      </c>
      <c r="GW11" t="s">
        <v>79</v>
      </c>
      <c r="GX11" t="s">
        <v>416</v>
      </c>
      <c r="GY11">
        <v>4138467</v>
      </c>
      <c r="GZ11" t="s">
        <v>651</v>
      </c>
      <c r="HA11">
        <v>1.72</v>
      </c>
      <c r="HB11" t="s">
        <v>2229</v>
      </c>
      <c r="HC11" t="s">
        <v>574</v>
      </c>
      <c r="HD11">
        <v>4256114</v>
      </c>
      <c r="HE11" t="s">
        <v>398</v>
      </c>
      <c r="HF11">
        <v>2.11</v>
      </c>
      <c r="HG11" t="s">
        <v>351</v>
      </c>
      <c r="HH11" t="s">
        <v>959</v>
      </c>
      <c r="HI11">
        <v>4577164</v>
      </c>
      <c r="HJ11" t="s">
        <v>404</v>
      </c>
      <c r="HK11">
        <v>0.68</v>
      </c>
      <c r="HL11" t="s">
        <v>356</v>
      </c>
      <c r="HM11" t="s">
        <v>2231</v>
      </c>
      <c r="HN11">
        <v>4252473</v>
      </c>
      <c r="HO11" t="s">
        <v>407</v>
      </c>
      <c r="HP11">
        <v>0.65</v>
      </c>
      <c r="HQ11" t="s">
        <v>364</v>
      </c>
      <c r="HR11" t="s">
        <v>574</v>
      </c>
      <c r="HS11">
        <v>4256114</v>
      </c>
      <c r="HT11" t="s">
        <v>398</v>
      </c>
      <c r="HU11">
        <v>2.11</v>
      </c>
      <c r="HV11" t="s">
        <v>351</v>
      </c>
      <c r="HW11" t="s">
        <v>492</v>
      </c>
      <c r="HX11">
        <v>109763</v>
      </c>
      <c r="HY11" t="s">
        <v>398</v>
      </c>
      <c r="HZ11">
        <v>2.19</v>
      </c>
      <c r="IA11" t="s">
        <v>79</v>
      </c>
      <c r="IB11" t="s">
        <v>2183</v>
      </c>
      <c r="IC11" t="s">
        <v>348</v>
      </c>
      <c r="ID11" t="s">
        <v>406</v>
      </c>
      <c r="IE11">
        <v>0.12</v>
      </c>
      <c r="IF11" t="s">
        <v>82</v>
      </c>
      <c r="IG11" t="s">
        <v>389</v>
      </c>
      <c r="IH11">
        <v>111289</v>
      </c>
      <c r="II11" t="s">
        <v>398</v>
      </c>
      <c r="IJ11">
        <v>1.41</v>
      </c>
      <c r="IK11" t="s">
        <v>79</v>
      </c>
      <c r="IL11" t="s">
        <v>416</v>
      </c>
      <c r="IM11">
        <v>4138467</v>
      </c>
      <c r="IN11" t="s">
        <v>651</v>
      </c>
      <c r="IO11">
        <v>1.72</v>
      </c>
      <c r="IP11" t="s">
        <v>2229</v>
      </c>
      <c r="IQ11" t="s">
        <v>551</v>
      </c>
      <c r="IR11">
        <v>4281265</v>
      </c>
      <c r="IS11" t="s">
        <v>398</v>
      </c>
      <c r="IT11">
        <v>1.41</v>
      </c>
      <c r="IU11" t="s">
        <v>127</v>
      </c>
      <c r="IV11" t="s">
        <v>668</v>
      </c>
      <c r="IW11">
        <v>4213130</v>
      </c>
      <c r="IX11" t="s">
        <v>398</v>
      </c>
      <c r="IY11">
        <v>2.09</v>
      </c>
      <c r="IZ11" t="s">
        <v>50</v>
      </c>
      <c r="JA11" t="s">
        <v>416</v>
      </c>
      <c r="JB11">
        <v>4138467</v>
      </c>
      <c r="JC11" t="s">
        <v>651</v>
      </c>
      <c r="JD11">
        <v>2.76</v>
      </c>
      <c r="JE11" t="s">
        <v>2229</v>
      </c>
      <c r="JF11" t="s">
        <v>531</v>
      </c>
      <c r="JG11">
        <v>103661</v>
      </c>
      <c r="JH11" t="s">
        <v>398</v>
      </c>
      <c r="JI11">
        <v>1.08</v>
      </c>
      <c r="JJ11" t="s">
        <v>79</v>
      </c>
      <c r="JK11" t="s">
        <v>1288</v>
      </c>
      <c r="JL11">
        <v>103042</v>
      </c>
      <c r="JM11" t="s">
        <v>401</v>
      </c>
      <c r="JN11">
        <v>0.99</v>
      </c>
      <c r="JO11" t="s">
        <v>79</v>
      </c>
      <c r="JP11" t="s">
        <v>959</v>
      </c>
      <c r="JQ11">
        <v>4577164</v>
      </c>
      <c r="JR11" t="s">
        <v>404</v>
      </c>
      <c r="JS11">
        <v>0.68</v>
      </c>
      <c r="JT11" t="s">
        <v>356</v>
      </c>
      <c r="JU11" t="s">
        <v>557</v>
      </c>
      <c r="JV11">
        <v>4158830</v>
      </c>
      <c r="JW11" t="s">
        <v>398</v>
      </c>
      <c r="JX11">
        <v>0.38</v>
      </c>
      <c r="JY11" t="s">
        <v>79</v>
      </c>
      <c r="JZ11" t="s">
        <v>574</v>
      </c>
      <c r="KA11">
        <v>4256114</v>
      </c>
      <c r="KB11" t="s">
        <v>398</v>
      </c>
      <c r="KC11">
        <v>2.11</v>
      </c>
      <c r="KD11" t="s">
        <v>351</v>
      </c>
      <c r="KE11" t="s">
        <v>1912</v>
      </c>
      <c r="KF11">
        <v>131306008</v>
      </c>
      <c r="KG11" t="s">
        <v>404</v>
      </c>
      <c r="KH11">
        <v>0.04</v>
      </c>
      <c r="KI11" t="s">
        <v>88</v>
      </c>
      <c r="KJ11" t="s">
        <v>412</v>
      </c>
      <c r="KK11">
        <v>137764443</v>
      </c>
      <c r="KL11" t="s">
        <v>398</v>
      </c>
      <c r="KM11">
        <v>3.19</v>
      </c>
      <c r="KN11" t="s">
        <v>79</v>
      </c>
    </row>
    <row r="12" spans="1:300" x14ac:dyDescent="0.35">
      <c r="A12" t="s">
        <v>392</v>
      </c>
      <c r="B12">
        <v>110652</v>
      </c>
      <c r="C12" t="s">
        <v>398</v>
      </c>
      <c r="D12">
        <v>0.05</v>
      </c>
      <c r="E12" t="s">
        <v>79</v>
      </c>
      <c r="F12" t="s">
        <v>422</v>
      </c>
      <c r="G12">
        <v>5752504</v>
      </c>
      <c r="H12" t="s">
        <v>398</v>
      </c>
      <c r="I12">
        <v>0.87</v>
      </c>
      <c r="J12" t="s">
        <v>79</v>
      </c>
      <c r="K12" t="s">
        <v>415</v>
      </c>
      <c r="L12">
        <v>100201</v>
      </c>
      <c r="M12" t="s">
        <v>401</v>
      </c>
      <c r="N12">
        <v>1.47</v>
      </c>
      <c r="O12" t="s">
        <v>79</v>
      </c>
      <c r="P12" t="s">
        <v>993</v>
      </c>
      <c r="Q12">
        <v>9238060</v>
      </c>
      <c r="R12" t="s">
        <v>404</v>
      </c>
      <c r="S12">
        <v>2.13</v>
      </c>
      <c r="T12" t="s">
        <v>50</v>
      </c>
      <c r="U12" t="s">
        <v>1701</v>
      </c>
      <c r="V12">
        <v>113578645</v>
      </c>
      <c r="W12" t="s">
        <v>404</v>
      </c>
      <c r="X12">
        <v>0.56000000000000005</v>
      </c>
      <c r="Y12" t="s">
        <v>88</v>
      </c>
      <c r="Z12" t="s">
        <v>657</v>
      </c>
      <c r="AA12">
        <v>4217352</v>
      </c>
      <c r="AB12" t="s">
        <v>398</v>
      </c>
      <c r="AC12">
        <v>2.0299999999999998</v>
      </c>
      <c r="AD12" t="s">
        <v>50</v>
      </c>
      <c r="AE12" t="s">
        <v>657</v>
      </c>
      <c r="AF12">
        <v>4217352</v>
      </c>
      <c r="AG12" t="s">
        <v>398</v>
      </c>
      <c r="AH12">
        <v>2.0299999999999998</v>
      </c>
      <c r="AI12" t="s">
        <v>50</v>
      </c>
      <c r="AJ12" t="s">
        <v>993</v>
      </c>
      <c r="AK12">
        <v>9238060</v>
      </c>
      <c r="AL12" t="s">
        <v>404</v>
      </c>
      <c r="AM12">
        <v>2.13</v>
      </c>
      <c r="AN12" t="s">
        <v>50</v>
      </c>
      <c r="AO12" t="s">
        <v>1035</v>
      </c>
      <c r="AP12">
        <v>4048349</v>
      </c>
      <c r="AQ12" t="s">
        <v>398</v>
      </c>
      <c r="AR12">
        <v>0.94</v>
      </c>
      <c r="AS12" t="s">
        <v>354</v>
      </c>
      <c r="AT12" t="s">
        <v>392</v>
      </c>
      <c r="AU12">
        <v>110652</v>
      </c>
      <c r="AV12" t="s">
        <v>398</v>
      </c>
      <c r="AW12">
        <v>0.05</v>
      </c>
      <c r="AX12" t="s">
        <v>79</v>
      </c>
      <c r="AY12" t="s">
        <v>657</v>
      </c>
      <c r="AZ12">
        <v>4217352</v>
      </c>
      <c r="BA12" t="s">
        <v>398</v>
      </c>
      <c r="BB12">
        <v>2.0299999999999998</v>
      </c>
      <c r="BC12" t="s">
        <v>50</v>
      </c>
      <c r="BD12" t="s">
        <v>1888</v>
      </c>
      <c r="BE12">
        <v>6546499</v>
      </c>
      <c r="BF12" t="s">
        <v>1609</v>
      </c>
      <c r="BG12">
        <v>1.4</v>
      </c>
      <c r="BH12" t="s">
        <v>120</v>
      </c>
      <c r="BI12" t="s">
        <v>662</v>
      </c>
      <c r="BJ12">
        <v>111195</v>
      </c>
      <c r="BK12" t="s">
        <v>398</v>
      </c>
      <c r="BL12">
        <v>2.11</v>
      </c>
      <c r="BM12" t="s">
        <v>79</v>
      </c>
      <c r="BN12" t="s">
        <v>392</v>
      </c>
      <c r="BO12">
        <v>110652</v>
      </c>
      <c r="BP12" t="s">
        <v>398</v>
      </c>
      <c r="BQ12">
        <v>0.05</v>
      </c>
      <c r="BR12" t="s">
        <v>79</v>
      </c>
      <c r="BS12" t="s">
        <v>1918</v>
      </c>
      <c r="BT12" t="s">
        <v>348</v>
      </c>
      <c r="BU12" t="s">
        <v>406</v>
      </c>
      <c r="BV12">
        <v>1.8</v>
      </c>
      <c r="BW12" t="s">
        <v>82</v>
      </c>
      <c r="BX12" t="s">
        <v>589</v>
      </c>
      <c r="BY12">
        <v>4672091</v>
      </c>
      <c r="BZ12" t="s">
        <v>348</v>
      </c>
      <c r="CA12">
        <v>1.4</v>
      </c>
      <c r="CB12" t="s">
        <v>50</v>
      </c>
      <c r="CC12" t="s">
        <v>439</v>
      </c>
      <c r="CD12">
        <v>4153483</v>
      </c>
      <c r="CE12" t="s">
        <v>402</v>
      </c>
      <c r="CF12">
        <v>0.77</v>
      </c>
      <c r="CG12" t="s">
        <v>127</v>
      </c>
      <c r="CH12" t="s">
        <v>589</v>
      </c>
      <c r="CI12">
        <v>4672091</v>
      </c>
      <c r="CJ12" t="s">
        <v>348</v>
      </c>
      <c r="CK12">
        <v>1.4</v>
      </c>
      <c r="CL12" t="s">
        <v>50</v>
      </c>
      <c r="CM12" t="s">
        <v>662</v>
      </c>
      <c r="CN12">
        <v>111195</v>
      </c>
      <c r="CO12" t="s">
        <v>398</v>
      </c>
      <c r="CP12">
        <v>2.11</v>
      </c>
      <c r="CQ12" t="s">
        <v>79</v>
      </c>
      <c r="CR12" t="s">
        <v>662</v>
      </c>
      <c r="CS12">
        <v>111195</v>
      </c>
      <c r="CT12" t="s">
        <v>398</v>
      </c>
      <c r="CU12">
        <v>2.11</v>
      </c>
      <c r="CV12" t="s">
        <v>79</v>
      </c>
      <c r="CW12" t="s">
        <v>589</v>
      </c>
      <c r="CX12">
        <v>4672091</v>
      </c>
      <c r="CY12" t="s">
        <v>348</v>
      </c>
      <c r="CZ12">
        <v>1.4</v>
      </c>
      <c r="DA12" t="s">
        <v>50</v>
      </c>
      <c r="DB12" t="s">
        <v>2061</v>
      </c>
      <c r="DC12" t="s">
        <v>348</v>
      </c>
      <c r="DD12" t="s">
        <v>406</v>
      </c>
      <c r="DE12">
        <v>0.03</v>
      </c>
      <c r="DF12" t="s">
        <v>82</v>
      </c>
      <c r="DG12" t="s">
        <v>640</v>
      </c>
      <c r="DH12">
        <v>109776</v>
      </c>
      <c r="DI12" t="s">
        <v>398</v>
      </c>
      <c r="DJ12">
        <v>1.97</v>
      </c>
      <c r="DK12" t="s">
        <v>79</v>
      </c>
      <c r="DL12" t="s">
        <v>422</v>
      </c>
      <c r="DM12">
        <v>5752504</v>
      </c>
      <c r="DN12" t="s">
        <v>398</v>
      </c>
      <c r="DO12">
        <v>0.87</v>
      </c>
      <c r="DP12" t="s">
        <v>79</v>
      </c>
      <c r="DQ12" t="s">
        <v>422</v>
      </c>
      <c r="DR12">
        <v>5752504</v>
      </c>
      <c r="DS12" t="s">
        <v>398</v>
      </c>
      <c r="DT12">
        <v>0.87</v>
      </c>
      <c r="DU12" t="s">
        <v>79</v>
      </c>
      <c r="DV12" t="s">
        <v>422</v>
      </c>
      <c r="DW12">
        <v>5752504</v>
      </c>
      <c r="DX12" t="s">
        <v>398</v>
      </c>
      <c r="DY12">
        <v>0.87</v>
      </c>
      <c r="DZ12" t="s">
        <v>79</v>
      </c>
      <c r="EA12" t="s">
        <v>1626</v>
      </c>
      <c r="EB12">
        <v>4138625</v>
      </c>
      <c r="EC12" t="s">
        <v>398</v>
      </c>
      <c r="ED12">
        <v>0.25</v>
      </c>
      <c r="EE12" t="s">
        <v>82</v>
      </c>
      <c r="EF12" t="s">
        <v>652</v>
      </c>
      <c r="EG12">
        <v>4840598</v>
      </c>
      <c r="EH12" t="s">
        <v>398</v>
      </c>
      <c r="EI12">
        <v>2.0099999999999998</v>
      </c>
      <c r="EJ12" t="s">
        <v>50</v>
      </c>
      <c r="EK12" t="s">
        <v>671</v>
      </c>
      <c r="EL12">
        <v>4140101</v>
      </c>
      <c r="EM12" t="s">
        <v>402</v>
      </c>
      <c r="EN12">
        <v>0.08</v>
      </c>
      <c r="EO12" t="s">
        <v>361</v>
      </c>
      <c r="EP12" t="s">
        <v>412</v>
      </c>
      <c r="EQ12">
        <v>137764443</v>
      </c>
      <c r="ER12" t="s">
        <v>398</v>
      </c>
      <c r="ES12">
        <v>2.56</v>
      </c>
      <c r="ET12" t="s">
        <v>79</v>
      </c>
      <c r="EU12" t="s">
        <v>2134</v>
      </c>
      <c r="EV12" t="s">
        <v>348</v>
      </c>
      <c r="EW12" t="s">
        <v>406</v>
      </c>
      <c r="EX12">
        <v>2.17</v>
      </c>
      <c r="EY12" t="s">
        <v>82</v>
      </c>
      <c r="EZ12" t="s">
        <v>439</v>
      </c>
      <c r="FA12">
        <v>4153483</v>
      </c>
      <c r="FB12" t="s">
        <v>402</v>
      </c>
      <c r="FC12">
        <v>0.77</v>
      </c>
      <c r="FD12" t="s">
        <v>127</v>
      </c>
      <c r="FE12" t="s">
        <v>439</v>
      </c>
      <c r="FF12">
        <v>4153483</v>
      </c>
      <c r="FG12" t="s">
        <v>402</v>
      </c>
      <c r="FH12">
        <v>0.77</v>
      </c>
      <c r="FI12" t="s">
        <v>127</v>
      </c>
      <c r="FJ12" t="s">
        <v>589</v>
      </c>
      <c r="FK12">
        <v>4672091</v>
      </c>
      <c r="FL12" t="s">
        <v>348</v>
      </c>
      <c r="FM12">
        <v>1.4</v>
      </c>
      <c r="FN12" t="s">
        <v>50</v>
      </c>
      <c r="FO12" t="s">
        <v>395</v>
      </c>
      <c r="FP12">
        <v>4270330</v>
      </c>
      <c r="FQ12" t="s">
        <v>398</v>
      </c>
      <c r="FR12">
        <v>0.34</v>
      </c>
      <c r="FS12" t="s">
        <v>79</v>
      </c>
      <c r="FT12" t="s">
        <v>652</v>
      </c>
      <c r="FU12">
        <v>4840598</v>
      </c>
      <c r="FV12" t="s">
        <v>398</v>
      </c>
      <c r="FW12">
        <v>2.0099999999999998</v>
      </c>
      <c r="FX12" t="s">
        <v>50</v>
      </c>
      <c r="FY12" t="s">
        <v>1626</v>
      </c>
      <c r="FZ12">
        <v>4138625</v>
      </c>
      <c r="GA12" t="s">
        <v>398</v>
      </c>
      <c r="GB12">
        <v>0.25</v>
      </c>
      <c r="GC12" t="s">
        <v>82</v>
      </c>
      <c r="GD12" t="s">
        <v>1619</v>
      </c>
      <c r="GE12">
        <v>4303210</v>
      </c>
      <c r="GF12" t="s">
        <v>651</v>
      </c>
      <c r="GG12">
        <v>0.49</v>
      </c>
      <c r="GH12" t="s">
        <v>82</v>
      </c>
      <c r="GM12" t="s">
        <v>350</v>
      </c>
      <c r="GN12" t="s">
        <v>2184</v>
      </c>
      <c r="GO12">
        <v>4524653</v>
      </c>
      <c r="GP12" t="s">
        <v>404</v>
      </c>
      <c r="GQ12">
        <v>0.08</v>
      </c>
      <c r="GR12" t="s">
        <v>142</v>
      </c>
      <c r="GS12" t="s">
        <v>1888</v>
      </c>
      <c r="GT12">
        <v>6546499</v>
      </c>
      <c r="GU12" t="s">
        <v>1609</v>
      </c>
      <c r="GV12">
        <v>1.4</v>
      </c>
      <c r="GW12" t="s">
        <v>120</v>
      </c>
      <c r="GX12" t="s">
        <v>419</v>
      </c>
      <c r="GY12">
        <v>4607441</v>
      </c>
      <c r="GZ12" t="s">
        <v>398</v>
      </c>
      <c r="HA12">
        <v>1.69</v>
      </c>
      <c r="HB12" t="s">
        <v>120</v>
      </c>
      <c r="HC12" t="s">
        <v>589</v>
      </c>
      <c r="HD12">
        <v>4672091</v>
      </c>
      <c r="HE12" t="s">
        <v>348</v>
      </c>
      <c r="HF12">
        <v>1.4</v>
      </c>
      <c r="HG12" t="s">
        <v>50</v>
      </c>
      <c r="HH12" t="s">
        <v>481</v>
      </c>
      <c r="HI12">
        <v>4020980</v>
      </c>
      <c r="HJ12" t="s">
        <v>398</v>
      </c>
      <c r="HK12">
        <v>0.67</v>
      </c>
      <c r="HL12" t="s">
        <v>2273</v>
      </c>
      <c r="HM12" t="s">
        <v>456</v>
      </c>
      <c r="HN12">
        <v>4048184</v>
      </c>
      <c r="HO12" t="s">
        <v>398</v>
      </c>
      <c r="HP12">
        <v>0.61</v>
      </c>
      <c r="HQ12" t="s">
        <v>127</v>
      </c>
      <c r="HR12" t="s">
        <v>589</v>
      </c>
      <c r="HS12">
        <v>4672091</v>
      </c>
      <c r="HT12" t="s">
        <v>348</v>
      </c>
      <c r="HU12">
        <v>1.4</v>
      </c>
      <c r="HV12" t="s">
        <v>50</v>
      </c>
      <c r="HW12" t="s">
        <v>652</v>
      </c>
      <c r="HX12">
        <v>4840598</v>
      </c>
      <c r="HY12" t="s">
        <v>398</v>
      </c>
      <c r="HZ12">
        <v>2.0099999999999998</v>
      </c>
      <c r="IA12" t="s">
        <v>50</v>
      </c>
      <c r="IB12" t="s">
        <v>2184</v>
      </c>
      <c r="IC12">
        <v>4524653</v>
      </c>
      <c r="ID12" t="s">
        <v>404</v>
      </c>
      <c r="IE12">
        <v>0.08</v>
      </c>
      <c r="IF12" t="s">
        <v>142</v>
      </c>
      <c r="IG12" t="s">
        <v>1888</v>
      </c>
      <c r="IH12">
        <v>6546499</v>
      </c>
      <c r="II12" t="s">
        <v>1609</v>
      </c>
      <c r="IJ12">
        <v>1.4</v>
      </c>
      <c r="IK12" t="s">
        <v>120</v>
      </c>
      <c r="IL12" t="s">
        <v>419</v>
      </c>
      <c r="IM12">
        <v>4607441</v>
      </c>
      <c r="IN12" t="s">
        <v>398</v>
      </c>
      <c r="IO12">
        <v>1.69</v>
      </c>
      <c r="IP12" t="s">
        <v>120</v>
      </c>
      <c r="IQ12" t="s">
        <v>389</v>
      </c>
      <c r="IR12">
        <v>111289</v>
      </c>
      <c r="IS12" t="s">
        <v>398</v>
      </c>
      <c r="IT12">
        <v>0.88</v>
      </c>
      <c r="IU12" t="s">
        <v>79</v>
      </c>
      <c r="IV12" t="s">
        <v>640</v>
      </c>
      <c r="IW12">
        <v>109776</v>
      </c>
      <c r="IX12" t="s">
        <v>398</v>
      </c>
      <c r="IY12">
        <v>1.97</v>
      </c>
      <c r="IZ12" t="s">
        <v>79</v>
      </c>
      <c r="JA12" t="s">
        <v>662</v>
      </c>
      <c r="JB12">
        <v>111195</v>
      </c>
      <c r="JC12" t="s">
        <v>398</v>
      </c>
      <c r="JD12">
        <v>2.11</v>
      </c>
      <c r="JE12" t="s">
        <v>79</v>
      </c>
      <c r="JF12" t="s">
        <v>422</v>
      </c>
      <c r="JG12">
        <v>5752504</v>
      </c>
      <c r="JH12" t="s">
        <v>398</v>
      </c>
      <c r="JI12">
        <v>0.87</v>
      </c>
      <c r="JJ12" t="s">
        <v>79</v>
      </c>
      <c r="JK12" t="s">
        <v>439</v>
      </c>
      <c r="JL12">
        <v>4153483</v>
      </c>
      <c r="JM12" t="s">
        <v>402</v>
      </c>
      <c r="JN12">
        <v>0.77</v>
      </c>
      <c r="JO12" t="s">
        <v>127</v>
      </c>
      <c r="JP12" t="s">
        <v>481</v>
      </c>
      <c r="JQ12">
        <v>4020980</v>
      </c>
      <c r="JR12" t="s">
        <v>398</v>
      </c>
      <c r="JS12">
        <v>0.67</v>
      </c>
      <c r="JT12" t="s">
        <v>2273</v>
      </c>
      <c r="JU12" t="s">
        <v>395</v>
      </c>
      <c r="JV12">
        <v>4270330</v>
      </c>
      <c r="JW12" t="s">
        <v>398</v>
      </c>
      <c r="JX12">
        <v>0.34</v>
      </c>
      <c r="JY12" t="s">
        <v>79</v>
      </c>
      <c r="JZ12" t="s">
        <v>589</v>
      </c>
      <c r="KA12">
        <v>4672091</v>
      </c>
      <c r="KB12" t="s">
        <v>348</v>
      </c>
      <c r="KC12">
        <v>1.4</v>
      </c>
      <c r="KD12" t="s">
        <v>50</v>
      </c>
      <c r="KE12" t="s">
        <v>1913</v>
      </c>
      <c r="KF12">
        <v>4414357</v>
      </c>
      <c r="KG12" t="s">
        <v>404</v>
      </c>
      <c r="KH12">
        <v>0.03</v>
      </c>
      <c r="KI12" t="s">
        <v>88</v>
      </c>
      <c r="KJ12" t="s">
        <v>657</v>
      </c>
      <c r="KK12">
        <v>4217352</v>
      </c>
      <c r="KL12" t="s">
        <v>398</v>
      </c>
      <c r="KM12">
        <v>2.0299999999999998</v>
      </c>
      <c r="KN12" t="s">
        <v>50</v>
      </c>
    </row>
    <row r="13" spans="1:300" x14ac:dyDescent="0.35">
      <c r="A13" t="s">
        <v>393</v>
      </c>
      <c r="B13">
        <v>111074</v>
      </c>
      <c r="C13" t="s">
        <v>398</v>
      </c>
      <c r="D13">
        <v>0.03</v>
      </c>
      <c r="E13" t="s">
        <v>79</v>
      </c>
      <c r="F13" t="s">
        <v>589</v>
      </c>
      <c r="G13">
        <v>4672091</v>
      </c>
      <c r="H13" t="s">
        <v>348</v>
      </c>
      <c r="I13">
        <v>0.8</v>
      </c>
      <c r="J13" t="s">
        <v>50</v>
      </c>
      <c r="K13" t="s">
        <v>416</v>
      </c>
      <c r="L13">
        <v>4138467</v>
      </c>
      <c r="M13" t="s">
        <v>651</v>
      </c>
      <c r="N13">
        <v>1.33</v>
      </c>
      <c r="O13" t="s">
        <v>2229</v>
      </c>
      <c r="P13" t="s">
        <v>686</v>
      </c>
      <c r="Q13">
        <v>4674815</v>
      </c>
      <c r="R13" t="s">
        <v>398</v>
      </c>
      <c r="S13">
        <v>1.98</v>
      </c>
      <c r="T13" t="s">
        <v>367</v>
      </c>
      <c r="U13" t="s">
        <v>1702</v>
      </c>
      <c r="V13">
        <v>4135083</v>
      </c>
      <c r="W13" t="s">
        <v>403</v>
      </c>
      <c r="X13">
        <v>0.5</v>
      </c>
      <c r="Y13" t="s">
        <v>354</v>
      </c>
      <c r="Z13" t="s">
        <v>658</v>
      </c>
      <c r="AA13">
        <v>4138889</v>
      </c>
      <c r="AB13" t="s">
        <v>398</v>
      </c>
      <c r="AC13">
        <v>1.82</v>
      </c>
      <c r="AD13" t="s">
        <v>354</v>
      </c>
      <c r="AE13" t="s">
        <v>658</v>
      </c>
      <c r="AF13">
        <v>4138889</v>
      </c>
      <c r="AG13" t="s">
        <v>398</v>
      </c>
      <c r="AH13">
        <v>1.82</v>
      </c>
      <c r="AI13" t="s">
        <v>354</v>
      </c>
      <c r="AJ13" t="s">
        <v>686</v>
      </c>
      <c r="AK13">
        <v>4674815</v>
      </c>
      <c r="AL13" t="s">
        <v>398</v>
      </c>
      <c r="AM13">
        <v>1.98</v>
      </c>
      <c r="AN13" t="s">
        <v>367</v>
      </c>
      <c r="AO13" t="s">
        <v>1154</v>
      </c>
      <c r="AP13">
        <v>4139328</v>
      </c>
      <c r="AQ13" t="s">
        <v>398</v>
      </c>
      <c r="AR13">
        <v>0.93</v>
      </c>
      <c r="AS13" t="s">
        <v>2278</v>
      </c>
      <c r="AT13" t="s">
        <v>393</v>
      </c>
      <c r="AU13">
        <v>111074</v>
      </c>
      <c r="AV13" t="s">
        <v>398</v>
      </c>
      <c r="AW13">
        <v>0.03</v>
      </c>
      <c r="AX13" t="s">
        <v>79</v>
      </c>
      <c r="AY13" t="s">
        <v>658</v>
      </c>
      <c r="AZ13">
        <v>4138889</v>
      </c>
      <c r="BA13" t="s">
        <v>398</v>
      </c>
      <c r="BB13">
        <v>1.82</v>
      </c>
      <c r="BC13" t="s">
        <v>354</v>
      </c>
      <c r="BD13" t="s">
        <v>422</v>
      </c>
      <c r="BE13">
        <v>5752504</v>
      </c>
      <c r="BF13" t="s">
        <v>398</v>
      </c>
      <c r="BG13">
        <v>0.82</v>
      </c>
      <c r="BH13" t="s">
        <v>79</v>
      </c>
      <c r="BI13" t="s">
        <v>389</v>
      </c>
      <c r="BJ13">
        <v>111289</v>
      </c>
      <c r="BK13" t="s">
        <v>398</v>
      </c>
      <c r="BL13">
        <v>1</v>
      </c>
      <c r="BM13" t="s">
        <v>79</v>
      </c>
      <c r="BN13" t="s">
        <v>393</v>
      </c>
      <c r="BO13">
        <v>111074</v>
      </c>
      <c r="BP13" t="s">
        <v>398</v>
      </c>
      <c r="BQ13">
        <v>0.03</v>
      </c>
      <c r="BR13" t="s">
        <v>79</v>
      </c>
      <c r="BS13" t="s">
        <v>432</v>
      </c>
      <c r="BT13">
        <v>4026948</v>
      </c>
      <c r="BU13" t="s">
        <v>398</v>
      </c>
      <c r="BV13">
        <v>1.39</v>
      </c>
      <c r="BW13" t="s">
        <v>356</v>
      </c>
      <c r="BX13" t="s">
        <v>506</v>
      </c>
      <c r="BY13">
        <v>110495</v>
      </c>
      <c r="BZ13" t="s">
        <v>398</v>
      </c>
      <c r="CA13">
        <v>1.27</v>
      </c>
      <c r="CB13" t="s">
        <v>79</v>
      </c>
      <c r="CC13" t="s">
        <v>557</v>
      </c>
      <c r="CD13">
        <v>4158830</v>
      </c>
      <c r="CE13" t="s">
        <v>398</v>
      </c>
      <c r="CF13">
        <v>0.71</v>
      </c>
      <c r="CG13" t="s">
        <v>79</v>
      </c>
      <c r="CH13" t="s">
        <v>506</v>
      </c>
      <c r="CI13">
        <v>110495</v>
      </c>
      <c r="CJ13" t="s">
        <v>398</v>
      </c>
      <c r="CK13">
        <v>1.27</v>
      </c>
      <c r="CL13" t="s">
        <v>79</v>
      </c>
      <c r="CM13" t="s">
        <v>389</v>
      </c>
      <c r="CN13">
        <v>111289</v>
      </c>
      <c r="CO13" t="s">
        <v>398</v>
      </c>
      <c r="CP13">
        <v>1</v>
      </c>
      <c r="CQ13" t="s">
        <v>79</v>
      </c>
      <c r="CR13" t="s">
        <v>389</v>
      </c>
      <c r="CS13">
        <v>111289</v>
      </c>
      <c r="CT13" t="s">
        <v>398</v>
      </c>
      <c r="CU13">
        <v>1</v>
      </c>
      <c r="CV13" t="s">
        <v>79</v>
      </c>
      <c r="CW13" t="s">
        <v>506</v>
      </c>
      <c r="CX13">
        <v>110495</v>
      </c>
      <c r="CY13" t="s">
        <v>398</v>
      </c>
      <c r="CZ13">
        <v>1.27</v>
      </c>
      <c r="DA13" t="s">
        <v>79</v>
      </c>
      <c r="DB13" t="s">
        <v>2062</v>
      </c>
      <c r="DC13" t="s">
        <v>348</v>
      </c>
      <c r="DD13" t="s">
        <v>406</v>
      </c>
      <c r="DE13">
        <v>0.02</v>
      </c>
      <c r="DF13" t="s">
        <v>82</v>
      </c>
      <c r="DG13" t="s">
        <v>391</v>
      </c>
      <c r="DH13">
        <v>4048287</v>
      </c>
      <c r="DI13" t="s">
        <v>398</v>
      </c>
      <c r="DJ13">
        <v>1.8</v>
      </c>
      <c r="DK13" t="s">
        <v>79</v>
      </c>
      <c r="DL13" t="s">
        <v>589</v>
      </c>
      <c r="DM13">
        <v>4672091</v>
      </c>
      <c r="DN13" t="s">
        <v>348</v>
      </c>
      <c r="DO13">
        <v>0.8</v>
      </c>
      <c r="DP13" t="s">
        <v>50</v>
      </c>
      <c r="DQ13" t="s">
        <v>589</v>
      </c>
      <c r="DR13">
        <v>4672091</v>
      </c>
      <c r="DS13" t="s">
        <v>348</v>
      </c>
      <c r="DT13">
        <v>0.8</v>
      </c>
      <c r="DU13" t="s">
        <v>50</v>
      </c>
      <c r="DV13" t="s">
        <v>589</v>
      </c>
      <c r="DW13">
        <v>4672091</v>
      </c>
      <c r="DX13" t="s">
        <v>348</v>
      </c>
      <c r="DY13">
        <v>0.8</v>
      </c>
      <c r="DZ13" t="s">
        <v>50</v>
      </c>
      <c r="EA13" t="s">
        <v>1620</v>
      </c>
      <c r="EB13">
        <v>5762318</v>
      </c>
      <c r="EC13" t="s">
        <v>398</v>
      </c>
      <c r="ED13">
        <v>0.22</v>
      </c>
      <c r="EE13" t="s">
        <v>82</v>
      </c>
      <c r="EF13" t="s">
        <v>1980</v>
      </c>
      <c r="EG13">
        <v>4658924</v>
      </c>
      <c r="EH13" t="s">
        <v>2079</v>
      </c>
      <c r="EI13">
        <v>1.77</v>
      </c>
      <c r="EJ13" t="s">
        <v>50</v>
      </c>
      <c r="EK13" t="s">
        <v>471</v>
      </c>
      <c r="EL13">
        <v>111267</v>
      </c>
      <c r="EM13" t="s">
        <v>398</v>
      </c>
      <c r="EN13">
        <v>7.0000000000000007E-2</v>
      </c>
      <c r="EO13" t="s">
        <v>354</v>
      </c>
      <c r="EP13" t="s">
        <v>389</v>
      </c>
      <c r="EQ13">
        <v>111289</v>
      </c>
      <c r="ER13" t="s">
        <v>398</v>
      </c>
      <c r="ES13">
        <v>2.4</v>
      </c>
      <c r="ET13" t="s">
        <v>79</v>
      </c>
      <c r="EU13" t="s">
        <v>2135</v>
      </c>
      <c r="EV13">
        <v>8676947</v>
      </c>
      <c r="EW13" t="s">
        <v>404</v>
      </c>
      <c r="EX13">
        <v>2.0099999999999998</v>
      </c>
      <c r="EY13" t="s">
        <v>120</v>
      </c>
      <c r="EZ13" t="s">
        <v>557</v>
      </c>
      <c r="FA13">
        <v>4158830</v>
      </c>
      <c r="FB13" t="s">
        <v>398</v>
      </c>
      <c r="FC13">
        <v>0.71</v>
      </c>
      <c r="FD13" t="s">
        <v>79</v>
      </c>
      <c r="FE13" t="s">
        <v>557</v>
      </c>
      <c r="FF13">
        <v>4158830</v>
      </c>
      <c r="FG13" t="s">
        <v>398</v>
      </c>
      <c r="FH13">
        <v>0.71</v>
      </c>
      <c r="FI13" t="s">
        <v>79</v>
      </c>
      <c r="FJ13" t="s">
        <v>506</v>
      </c>
      <c r="FK13">
        <v>110495</v>
      </c>
      <c r="FL13" t="s">
        <v>398</v>
      </c>
      <c r="FM13">
        <v>1.27</v>
      </c>
      <c r="FN13" t="s">
        <v>79</v>
      </c>
      <c r="FO13" t="s">
        <v>391</v>
      </c>
      <c r="FP13">
        <v>4048287</v>
      </c>
      <c r="FQ13" t="s">
        <v>398</v>
      </c>
      <c r="FR13">
        <v>0.28000000000000003</v>
      </c>
      <c r="FS13" t="s">
        <v>79</v>
      </c>
      <c r="FT13" t="s">
        <v>1980</v>
      </c>
      <c r="FU13">
        <v>4658924</v>
      </c>
      <c r="FV13" t="s">
        <v>2079</v>
      </c>
      <c r="FW13">
        <v>1.77</v>
      </c>
      <c r="FX13" t="s">
        <v>50</v>
      </c>
      <c r="FY13" t="s">
        <v>1620</v>
      </c>
      <c r="FZ13">
        <v>5762318</v>
      </c>
      <c r="GA13" t="s">
        <v>398</v>
      </c>
      <c r="GB13">
        <v>0.22</v>
      </c>
      <c r="GC13" t="s">
        <v>82</v>
      </c>
      <c r="GD13" t="s">
        <v>1620</v>
      </c>
      <c r="GE13">
        <v>5762318</v>
      </c>
      <c r="GF13" t="s">
        <v>398</v>
      </c>
      <c r="GG13">
        <v>0.43</v>
      </c>
      <c r="GH13" t="s">
        <v>82</v>
      </c>
      <c r="GM13" t="s">
        <v>350</v>
      </c>
      <c r="GN13" t="s">
        <v>431</v>
      </c>
      <c r="GO13">
        <v>111219</v>
      </c>
      <c r="GP13" t="s">
        <v>398</v>
      </c>
      <c r="GQ13">
        <v>0.05</v>
      </c>
      <c r="GR13" t="s">
        <v>79</v>
      </c>
      <c r="GS13" t="s">
        <v>422</v>
      </c>
      <c r="GT13">
        <v>5752504</v>
      </c>
      <c r="GU13" t="s">
        <v>398</v>
      </c>
      <c r="GV13">
        <v>0.82</v>
      </c>
      <c r="GW13" t="s">
        <v>79</v>
      </c>
      <c r="GX13" t="s">
        <v>2150</v>
      </c>
      <c r="GY13">
        <v>4183854</v>
      </c>
      <c r="GZ13" t="s">
        <v>401</v>
      </c>
      <c r="HA13">
        <v>1.53</v>
      </c>
      <c r="HB13" t="s">
        <v>120</v>
      </c>
      <c r="HC13" t="s">
        <v>506</v>
      </c>
      <c r="HD13">
        <v>110495</v>
      </c>
      <c r="HE13" t="s">
        <v>398</v>
      </c>
      <c r="HF13">
        <v>1.27</v>
      </c>
      <c r="HG13" t="s">
        <v>79</v>
      </c>
      <c r="HH13" t="s">
        <v>389</v>
      </c>
      <c r="HI13">
        <v>111289</v>
      </c>
      <c r="HJ13" t="s">
        <v>398</v>
      </c>
      <c r="HK13">
        <v>0.52</v>
      </c>
      <c r="HL13" t="s">
        <v>79</v>
      </c>
      <c r="HM13" t="s">
        <v>391</v>
      </c>
      <c r="HN13">
        <v>4048287</v>
      </c>
      <c r="HO13" t="s">
        <v>398</v>
      </c>
      <c r="HP13">
        <v>0.54</v>
      </c>
      <c r="HQ13" t="s">
        <v>79</v>
      </c>
      <c r="HR13" t="s">
        <v>506</v>
      </c>
      <c r="HS13">
        <v>110495</v>
      </c>
      <c r="HT13" t="s">
        <v>398</v>
      </c>
      <c r="HU13">
        <v>1.27</v>
      </c>
      <c r="HV13" t="s">
        <v>79</v>
      </c>
      <c r="HW13" t="s">
        <v>1980</v>
      </c>
      <c r="HX13">
        <v>4658924</v>
      </c>
      <c r="HY13" t="s">
        <v>2079</v>
      </c>
      <c r="HZ13">
        <v>1.77</v>
      </c>
      <c r="IA13" t="s">
        <v>50</v>
      </c>
      <c r="IB13" t="s">
        <v>431</v>
      </c>
      <c r="IC13">
        <v>111219</v>
      </c>
      <c r="ID13" t="s">
        <v>398</v>
      </c>
      <c r="IE13">
        <v>0.05</v>
      </c>
      <c r="IF13" t="s">
        <v>79</v>
      </c>
      <c r="IG13" t="s">
        <v>422</v>
      </c>
      <c r="IH13">
        <v>5752504</v>
      </c>
      <c r="II13" t="s">
        <v>398</v>
      </c>
      <c r="IJ13">
        <v>0.82</v>
      </c>
      <c r="IK13" t="s">
        <v>79</v>
      </c>
      <c r="IL13" t="s">
        <v>2150</v>
      </c>
      <c r="IM13">
        <v>4183854</v>
      </c>
      <c r="IN13" t="s">
        <v>401</v>
      </c>
      <c r="IO13">
        <v>1.53</v>
      </c>
      <c r="IP13" t="s">
        <v>120</v>
      </c>
      <c r="IQ13" t="s">
        <v>421</v>
      </c>
      <c r="IR13">
        <v>4055767</v>
      </c>
      <c r="IS13" t="s">
        <v>398</v>
      </c>
      <c r="IT13">
        <v>0.86</v>
      </c>
      <c r="IU13" t="s">
        <v>79</v>
      </c>
      <c r="IV13" t="s">
        <v>391</v>
      </c>
      <c r="IW13">
        <v>4048287</v>
      </c>
      <c r="IX13" t="s">
        <v>398</v>
      </c>
      <c r="IY13">
        <v>1.8</v>
      </c>
      <c r="IZ13" t="s">
        <v>79</v>
      </c>
      <c r="JA13" t="s">
        <v>389</v>
      </c>
      <c r="JB13">
        <v>111289</v>
      </c>
      <c r="JC13" t="s">
        <v>398</v>
      </c>
      <c r="JD13">
        <v>1</v>
      </c>
      <c r="JE13" t="s">
        <v>79</v>
      </c>
      <c r="JF13" t="s">
        <v>589</v>
      </c>
      <c r="JG13">
        <v>4672091</v>
      </c>
      <c r="JH13" t="s">
        <v>348</v>
      </c>
      <c r="JI13">
        <v>0.8</v>
      </c>
      <c r="JJ13" t="s">
        <v>50</v>
      </c>
      <c r="JK13" t="s">
        <v>557</v>
      </c>
      <c r="JL13">
        <v>4158830</v>
      </c>
      <c r="JM13" t="s">
        <v>398</v>
      </c>
      <c r="JN13">
        <v>0.71</v>
      </c>
      <c r="JO13" t="s">
        <v>79</v>
      </c>
      <c r="JP13" t="s">
        <v>389</v>
      </c>
      <c r="JQ13">
        <v>111289</v>
      </c>
      <c r="JR13" t="s">
        <v>398</v>
      </c>
      <c r="JS13">
        <v>0.52</v>
      </c>
      <c r="JT13" t="s">
        <v>79</v>
      </c>
      <c r="JU13" t="s">
        <v>391</v>
      </c>
      <c r="JV13">
        <v>4048287</v>
      </c>
      <c r="JW13" t="s">
        <v>398</v>
      </c>
      <c r="JX13">
        <v>0.28000000000000003</v>
      </c>
      <c r="JY13" t="s">
        <v>79</v>
      </c>
      <c r="JZ13" t="s">
        <v>506</v>
      </c>
      <c r="KA13">
        <v>110495</v>
      </c>
      <c r="KB13" t="s">
        <v>398</v>
      </c>
      <c r="KC13">
        <v>1.27</v>
      </c>
      <c r="KD13" t="s">
        <v>79</v>
      </c>
      <c r="KE13" t="s">
        <v>1914</v>
      </c>
      <c r="KF13">
        <v>5710982</v>
      </c>
      <c r="KG13" t="s">
        <v>404</v>
      </c>
      <c r="KH13">
        <v>0.02</v>
      </c>
      <c r="KI13" t="s">
        <v>88</v>
      </c>
      <c r="KJ13" t="s">
        <v>658</v>
      </c>
      <c r="KK13">
        <v>4138889</v>
      </c>
      <c r="KL13" t="s">
        <v>398</v>
      </c>
      <c r="KM13">
        <v>1.82</v>
      </c>
      <c r="KN13" t="s">
        <v>354</v>
      </c>
    </row>
    <row r="14" spans="1:300" x14ac:dyDescent="0.35">
      <c r="A14" t="s">
        <v>394</v>
      </c>
      <c r="B14">
        <v>4578944</v>
      </c>
      <c r="C14" t="s">
        <v>398</v>
      </c>
      <c r="D14">
        <v>0.03</v>
      </c>
      <c r="E14" t="s">
        <v>88</v>
      </c>
      <c r="F14" t="s">
        <v>552</v>
      </c>
      <c r="G14">
        <v>4135098</v>
      </c>
      <c r="H14" t="s">
        <v>398</v>
      </c>
      <c r="I14">
        <v>0.57999999999999996</v>
      </c>
      <c r="J14" t="s">
        <v>354</v>
      </c>
      <c r="K14" t="s">
        <v>417</v>
      </c>
      <c r="L14">
        <v>4211060</v>
      </c>
      <c r="M14" t="s">
        <v>407</v>
      </c>
      <c r="N14">
        <v>1.26</v>
      </c>
      <c r="O14" t="s">
        <v>120</v>
      </c>
      <c r="P14" t="s">
        <v>392</v>
      </c>
      <c r="Q14">
        <v>110652</v>
      </c>
      <c r="R14" t="s">
        <v>398</v>
      </c>
      <c r="S14">
        <v>1.67</v>
      </c>
      <c r="T14" t="s">
        <v>79</v>
      </c>
      <c r="U14" t="s">
        <v>1703</v>
      </c>
      <c r="V14">
        <v>4624181</v>
      </c>
      <c r="W14" t="s">
        <v>404</v>
      </c>
      <c r="X14">
        <v>0.5</v>
      </c>
      <c r="Y14" t="s">
        <v>88</v>
      </c>
      <c r="Z14" t="s">
        <v>659</v>
      </c>
      <c r="AA14">
        <v>4418750</v>
      </c>
      <c r="AB14" t="s">
        <v>398</v>
      </c>
      <c r="AC14">
        <v>1.1299999999999999</v>
      </c>
      <c r="AD14" t="s">
        <v>50</v>
      </c>
      <c r="AE14" t="s">
        <v>659</v>
      </c>
      <c r="AF14">
        <v>4418750</v>
      </c>
      <c r="AG14" t="s">
        <v>398</v>
      </c>
      <c r="AH14">
        <v>1.1299999999999999</v>
      </c>
      <c r="AI14" t="s">
        <v>50</v>
      </c>
      <c r="AJ14" t="s">
        <v>392</v>
      </c>
      <c r="AK14">
        <v>110652</v>
      </c>
      <c r="AL14" t="s">
        <v>398</v>
      </c>
      <c r="AM14">
        <v>1.67</v>
      </c>
      <c r="AN14" t="s">
        <v>79</v>
      </c>
      <c r="AO14" t="s">
        <v>422</v>
      </c>
      <c r="AP14">
        <v>5752504</v>
      </c>
      <c r="AQ14" t="s">
        <v>398</v>
      </c>
      <c r="AR14">
        <v>0.7</v>
      </c>
      <c r="AS14" t="s">
        <v>79</v>
      </c>
      <c r="AT14" t="s">
        <v>394</v>
      </c>
      <c r="AU14">
        <v>4578944</v>
      </c>
      <c r="AV14" t="s">
        <v>398</v>
      </c>
      <c r="AW14">
        <v>0.03</v>
      </c>
      <c r="AX14" t="s">
        <v>88</v>
      </c>
      <c r="AY14" t="s">
        <v>659</v>
      </c>
      <c r="AZ14">
        <v>4418750</v>
      </c>
      <c r="BA14" t="s">
        <v>398</v>
      </c>
      <c r="BB14">
        <v>1.1299999999999999</v>
      </c>
      <c r="BC14" t="s">
        <v>50</v>
      </c>
      <c r="BD14" t="s">
        <v>419</v>
      </c>
      <c r="BE14">
        <v>4607441</v>
      </c>
      <c r="BF14" t="s">
        <v>398</v>
      </c>
      <c r="BG14">
        <v>0.7</v>
      </c>
      <c r="BH14" t="s">
        <v>120</v>
      </c>
      <c r="BI14" t="s">
        <v>422</v>
      </c>
      <c r="BJ14">
        <v>5752504</v>
      </c>
      <c r="BK14" t="s">
        <v>398</v>
      </c>
      <c r="BL14">
        <v>0.86</v>
      </c>
      <c r="BM14" t="s">
        <v>79</v>
      </c>
      <c r="BN14" t="s">
        <v>394</v>
      </c>
      <c r="BO14">
        <v>4578944</v>
      </c>
      <c r="BP14" t="s">
        <v>398</v>
      </c>
      <c r="BQ14">
        <v>0.03</v>
      </c>
      <c r="BR14" t="s">
        <v>88</v>
      </c>
      <c r="BS14" t="s">
        <v>389</v>
      </c>
      <c r="BT14">
        <v>111289</v>
      </c>
      <c r="BU14" t="s">
        <v>398</v>
      </c>
      <c r="BV14">
        <v>1.38</v>
      </c>
      <c r="BW14" t="s">
        <v>79</v>
      </c>
      <c r="BX14" t="s">
        <v>990</v>
      </c>
      <c r="BY14">
        <v>4049161</v>
      </c>
      <c r="BZ14" t="s">
        <v>398</v>
      </c>
      <c r="CA14">
        <v>1.26</v>
      </c>
      <c r="CB14" t="s">
        <v>79</v>
      </c>
      <c r="CC14" t="s">
        <v>422</v>
      </c>
      <c r="CD14">
        <v>5752504</v>
      </c>
      <c r="CE14" t="s">
        <v>398</v>
      </c>
      <c r="CF14">
        <v>0.71</v>
      </c>
      <c r="CG14" t="s">
        <v>79</v>
      </c>
      <c r="CH14" t="s">
        <v>990</v>
      </c>
      <c r="CI14">
        <v>4049161</v>
      </c>
      <c r="CJ14" t="s">
        <v>398</v>
      </c>
      <c r="CK14">
        <v>1.26</v>
      </c>
      <c r="CL14" t="s">
        <v>79</v>
      </c>
      <c r="CM14" t="s">
        <v>422</v>
      </c>
      <c r="CN14">
        <v>5752504</v>
      </c>
      <c r="CO14" t="s">
        <v>398</v>
      </c>
      <c r="CP14">
        <v>0.86</v>
      </c>
      <c r="CQ14" t="s">
        <v>79</v>
      </c>
      <c r="CR14" t="s">
        <v>422</v>
      </c>
      <c r="CS14">
        <v>5752504</v>
      </c>
      <c r="CT14" t="s">
        <v>398</v>
      </c>
      <c r="CU14">
        <v>0.86</v>
      </c>
      <c r="CV14" t="s">
        <v>79</v>
      </c>
      <c r="CW14" t="s">
        <v>990</v>
      </c>
      <c r="CX14">
        <v>4049161</v>
      </c>
      <c r="CY14" t="s">
        <v>398</v>
      </c>
      <c r="CZ14">
        <v>1.26</v>
      </c>
      <c r="DA14" t="s">
        <v>79</v>
      </c>
      <c r="DB14" t="s">
        <v>2063</v>
      </c>
      <c r="DC14" t="s">
        <v>348</v>
      </c>
      <c r="DD14" t="s">
        <v>406</v>
      </c>
      <c r="DE14">
        <v>0.02</v>
      </c>
      <c r="DF14" t="s">
        <v>82</v>
      </c>
      <c r="DG14" t="s">
        <v>412</v>
      </c>
      <c r="DH14">
        <v>137764443</v>
      </c>
      <c r="DI14" t="s">
        <v>398</v>
      </c>
      <c r="DJ14">
        <v>1.66</v>
      </c>
      <c r="DK14" t="s">
        <v>79</v>
      </c>
      <c r="DL14" t="s">
        <v>552</v>
      </c>
      <c r="DM14">
        <v>4135098</v>
      </c>
      <c r="DN14" t="s">
        <v>398</v>
      </c>
      <c r="DO14">
        <v>0.57999999999999996</v>
      </c>
      <c r="DP14" t="s">
        <v>354</v>
      </c>
      <c r="DQ14" t="s">
        <v>552</v>
      </c>
      <c r="DR14">
        <v>4135098</v>
      </c>
      <c r="DS14" t="s">
        <v>398</v>
      </c>
      <c r="DT14">
        <v>0.57999999999999996</v>
      </c>
      <c r="DU14" t="s">
        <v>354</v>
      </c>
      <c r="DV14" t="s">
        <v>552</v>
      </c>
      <c r="DW14">
        <v>4135098</v>
      </c>
      <c r="DX14" t="s">
        <v>398</v>
      </c>
      <c r="DY14">
        <v>0.57999999999999996</v>
      </c>
      <c r="DZ14" t="s">
        <v>354</v>
      </c>
      <c r="EA14" t="s">
        <v>390</v>
      </c>
      <c r="EB14">
        <v>4143440</v>
      </c>
      <c r="EC14" t="s">
        <v>398</v>
      </c>
      <c r="ED14">
        <v>0.06</v>
      </c>
      <c r="EE14" t="s">
        <v>79</v>
      </c>
      <c r="EF14" t="s">
        <v>1981</v>
      </c>
      <c r="EG14">
        <v>109692</v>
      </c>
      <c r="EH14" t="s">
        <v>398</v>
      </c>
      <c r="EI14">
        <v>1.67</v>
      </c>
      <c r="EJ14" t="s">
        <v>79</v>
      </c>
      <c r="EK14" t="s">
        <v>393</v>
      </c>
      <c r="EL14">
        <v>111074</v>
      </c>
      <c r="EM14" t="s">
        <v>398</v>
      </c>
      <c r="EN14">
        <v>0.06</v>
      </c>
      <c r="EO14" t="s">
        <v>79</v>
      </c>
      <c r="EP14" t="s">
        <v>443</v>
      </c>
      <c r="EQ14">
        <v>4138917</v>
      </c>
      <c r="ER14" t="s">
        <v>398</v>
      </c>
      <c r="ES14">
        <v>2</v>
      </c>
      <c r="ET14" t="s">
        <v>88</v>
      </c>
      <c r="EU14" t="s">
        <v>2136</v>
      </c>
      <c r="EV14" t="s">
        <v>348</v>
      </c>
      <c r="EW14" t="s">
        <v>406</v>
      </c>
      <c r="EX14">
        <v>1.53</v>
      </c>
      <c r="EY14" t="s">
        <v>82</v>
      </c>
      <c r="EZ14" t="s">
        <v>422</v>
      </c>
      <c r="FA14">
        <v>5752504</v>
      </c>
      <c r="FB14" t="s">
        <v>398</v>
      </c>
      <c r="FC14">
        <v>0.71</v>
      </c>
      <c r="FD14" t="s">
        <v>79</v>
      </c>
      <c r="FE14" t="s">
        <v>422</v>
      </c>
      <c r="FF14">
        <v>5752504</v>
      </c>
      <c r="FG14" t="s">
        <v>398</v>
      </c>
      <c r="FH14">
        <v>0.71</v>
      </c>
      <c r="FI14" t="s">
        <v>79</v>
      </c>
      <c r="FJ14" t="s">
        <v>990</v>
      </c>
      <c r="FK14">
        <v>4049161</v>
      </c>
      <c r="FL14" t="s">
        <v>398</v>
      </c>
      <c r="FM14">
        <v>1.26</v>
      </c>
      <c r="FN14" t="s">
        <v>79</v>
      </c>
      <c r="FO14" t="s">
        <v>506</v>
      </c>
      <c r="FP14">
        <v>110495</v>
      </c>
      <c r="FQ14" t="s">
        <v>398</v>
      </c>
      <c r="FR14">
        <v>0.27</v>
      </c>
      <c r="FS14" t="s">
        <v>79</v>
      </c>
      <c r="FT14" t="s">
        <v>1981</v>
      </c>
      <c r="FU14">
        <v>109692</v>
      </c>
      <c r="FV14" t="s">
        <v>398</v>
      </c>
      <c r="FW14">
        <v>1.67</v>
      </c>
      <c r="FX14" t="s">
        <v>79</v>
      </c>
      <c r="FY14" t="s">
        <v>390</v>
      </c>
      <c r="FZ14">
        <v>4143440</v>
      </c>
      <c r="GA14" t="s">
        <v>398</v>
      </c>
      <c r="GB14">
        <v>0.06</v>
      </c>
      <c r="GC14" t="s">
        <v>79</v>
      </c>
      <c r="GD14" t="s">
        <v>562</v>
      </c>
      <c r="GE14">
        <v>4137681</v>
      </c>
      <c r="GF14" t="s">
        <v>398</v>
      </c>
      <c r="GG14">
        <v>0.41</v>
      </c>
      <c r="GH14" t="s">
        <v>82</v>
      </c>
      <c r="GM14" t="s">
        <v>350</v>
      </c>
      <c r="GN14" t="s">
        <v>2185</v>
      </c>
      <c r="GO14" t="s">
        <v>348</v>
      </c>
      <c r="GP14" t="s">
        <v>406</v>
      </c>
      <c r="GQ14">
        <v>0.05</v>
      </c>
      <c r="GR14" t="s">
        <v>82</v>
      </c>
      <c r="GS14" t="s">
        <v>419</v>
      </c>
      <c r="GT14">
        <v>4607441</v>
      </c>
      <c r="GU14" t="s">
        <v>398</v>
      </c>
      <c r="GV14">
        <v>0.7</v>
      </c>
      <c r="GW14" t="s">
        <v>120</v>
      </c>
      <c r="GX14" t="s">
        <v>389</v>
      </c>
      <c r="GY14">
        <v>111289</v>
      </c>
      <c r="GZ14" t="s">
        <v>398</v>
      </c>
      <c r="HA14">
        <v>1.37</v>
      </c>
      <c r="HB14" t="s">
        <v>79</v>
      </c>
      <c r="HC14" t="s">
        <v>990</v>
      </c>
      <c r="HD14">
        <v>4049161</v>
      </c>
      <c r="HE14" t="s">
        <v>398</v>
      </c>
      <c r="HF14">
        <v>1.26</v>
      </c>
      <c r="HG14" t="s">
        <v>79</v>
      </c>
      <c r="HH14" t="s">
        <v>960</v>
      </c>
      <c r="HI14">
        <v>14258912</v>
      </c>
      <c r="HJ14" t="s">
        <v>398</v>
      </c>
      <c r="HK14">
        <v>0.51</v>
      </c>
      <c r="HL14" t="s">
        <v>367</v>
      </c>
      <c r="HM14" t="s">
        <v>412</v>
      </c>
      <c r="HN14">
        <v>137764443</v>
      </c>
      <c r="HO14" t="s">
        <v>398</v>
      </c>
      <c r="HP14">
        <v>0.53</v>
      </c>
      <c r="HQ14" t="s">
        <v>79</v>
      </c>
      <c r="HR14" t="s">
        <v>990</v>
      </c>
      <c r="HS14">
        <v>4049161</v>
      </c>
      <c r="HT14" t="s">
        <v>398</v>
      </c>
      <c r="HU14">
        <v>1.26</v>
      </c>
      <c r="HV14" t="s">
        <v>79</v>
      </c>
      <c r="HW14" t="s">
        <v>1981</v>
      </c>
      <c r="HX14">
        <v>109692</v>
      </c>
      <c r="HY14" t="s">
        <v>398</v>
      </c>
      <c r="HZ14">
        <v>1.67</v>
      </c>
      <c r="IA14" t="s">
        <v>79</v>
      </c>
      <c r="IB14" t="s">
        <v>2185</v>
      </c>
      <c r="IC14" t="s">
        <v>348</v>
      </c>
      <c r="ID14" t="s">
        <v>406</v>
      </c>
      <c r="IE14">
        <v>0.05</v>
      </c>
      <c r="IF14" t="s">
        <v>82</v>
      </c>
      <c r="IG14" t="s">
        <v>419</v>
      </c>
      <c r="IH14">
        <v>4607441</v>
      </c>
      <c r="II14" t="s">
        <v>398</v>
      </c>
      <c r="IJ14">
        <v>0.7</v>
      </c>
      <c r="IK14" t="s">
        <v>120</v>
      </c>
      <c r="IL14" t="s">
        <v>389</v>
      </c>
      <c r="IM14">
        <v>111289</v>
      </c>
      <c r="IN14" t="s">
        <v>398</v>
      </c>
      <c r="IO14">
        <v>1.37</v>
      </c>
      <c r="IP14" t="s">
        <v>79</v>
      </c>
      <c r="IQ14" t="s">
        <v>420</v>
      </c>
      <c r="IR14">
        <v>4119759</v>
      </c>
      <c r="IS14" t="s">
        <v>398</v>
      </c>
      <c r="IT14">
        <v>0.77</v>
      </c>
      <c r="IU14" t="s">
        <v>79</v>
      </c>
      <c r="IV14" t="s">
        <v>412</v>
      </c>
      <c r="IW14">
        <v>137764443</v>
      </c>
      <c r="IX14" t="s">
        <v>398</v>
      </c>
      <c r="IY14">
        <v>1.66</v>
      </c>
      <c r="IZ14" t="s">
        <v>79</v>
      </c>
      <c r="JA14" t="s">
        <v>422</v>
      </c>
      <c r="JB14">
        <v>5752504</v>
      </c>
      <c r="JC14" t="s">
        <v>398</v>
      </c>
      <c r="JD14">
        <v>0.86</v>
      </c>
      <c r="JE14" t="s">
        <v>79</v>
      </c>
      <c r="JF14" t="s">
        <v>552</v>
      </c>
      <c r="JG14">
        <v>4135098</v>
      </c>
      <c r="JH14" t="s">
        <v>398</v>
      </c>
      <c r="JI14">
        <v>0.57999999999999996</v>
      </c>
      <c r="JJ14" t="s">
        <v>354</v>
      </c>
      <c r="JK14" t="s">
        <v>422</v>
      </c>
      <c r="JL14">
        <v>5752504</v>
      </c>
      <c r="JM14" t="s">
        <v>398</v>
      </c>
      <c r="JN14">
        <v>0.71</v>
      </c>
      <c r="JO14" t="s">
        <v>79</v>
      </c>
      <c r="JP14" t="s">
        <v>960</v>
      </c>
      <c r="JQ14">
        <v>14258912</v>
      </c>
      <c r="JR14" t="s">
        <v>398</v>
      </c>
      <c r="JS14">
        <v>0.51</v>
      </c>
      <c r="JT14" t="s">
        <v>367</v>
      </c>
      <c r="JU14" t="s">
        <v>506</v>
      </c>
      <c r="JV14">
        <v>110495</v>
      </c>
      <c r="JW14" t="s">
        <v>398</v>
      </c>
      <c r="JX14">
        <v>0.27</v>
      </c>
      <c r="JY14" t="s">
        <v>79</v>
      </c>
      <c r="JZ14" t="s">
        <v>990</v>
      </c>
      <c r="KA14">
        <v>4049161</v>
      </c>
      <c r="KB14" t="s">
        <v>398</v>
      </c>
      <c r="KC14">
        <v>1.26</v>
      </c>
      <c r="KD14" t="s">
        <v>79</v>
      </c>
      <c r="KE14" t="s">
        <v>1915</v>
      </c>
      <c r="KF14">
        <v>6840063</v>
      </c>
      <c r="KG14" t="s">
        <v>401</v>
      </c>
      <c r="KH14">
        <v>0.02</v>
      </c>
      <c r="KI14" t="s">
        <v>88</v>
      </c>
      <c r="KJ14" t="s">
        <v>659</v>
      </c>
      <c r="KK14">
        <v>4418750</v>
      </c>
      <c r="KL14" t="s">
        <v>398</v>
      </c>
      <c r="KM14">
        <v>1.1299999999999999</v>
      </c>
      <c r="KN14" t="s">
        <v>50</v>
      </c>
    </row>
    <row r="15" spans="1:300" x14ac:dyDescent="0.35">
      <c r="A15" t="s">
        <v>395</v>
      </c>
      <c r="B15">
        <v>4270330</v>
      </c>
      <c r="C15" t="s">
        <v>398</v>
      </c>
      <c r="D15">
        <v>0.02</v>
      </c>
      <c r="E15" t="s">
        <v>79</v>
      </c>
      <c r="F15" t="s">
        <v>679</v>
      </c>
      <c r="G15">
        <v>4138850</v>
      </c>
      <c r="H15" t="s">
        <v>398</v>
      </c>
      <c r="I15">
        <v>0.55000000000000004</v>
      </c>
      <c r="J15" t="s">
        <v>50</v>
      </c>
      <c r="K15" t="s">
        <v>418</v>
      </c>
      <c r="L15">
        <v>4116134</v>
      </c>
      <c r="M15" t="s">
        <v>398</v>
      </c>
      <c r="N15">
        <v>1.25</v>
      </c>
      <c r="O15" t="s">
        <v>120</v>
      </c>
      <c r="P15" t="s">
        <v>531</v>
      </c>
      <c r="Q15">
        <v>103661</v>
      </c>
      <c r="R15" t="s">
        <v>398</v>
      </c>
      <c r="S15">
        <v>1.65</v>
      </c>
      <c r="T15" t="s">
        <v>79</v>
      </c>
      <c r="U15" t="s">
        <v>1704</v>
      </c>
      <c r="V15" t="s">
        <v>348</v>
      </c>
      <c r="W15" t="s">
        <v>406</v>
      </c>
      <c r="X15">
        <v>0.49</v>
      </c>
      <c r="Y15" t="s">
        <v>82</v>
      </c>
      <c r="Z15" t="s">
        <v>660</v>
      </c>
      <c r="AA15">
        <v>4140566</v>
      </c>
      <c r="AB15" t="s">
        <v>398</v>
      </c>
      <c r="AC15">
        <v>1.1200000000000001</v>
      </c>
      <c r="AD15" t="s">
        <v>50</v>
      </c>
      <c r="AE15" t="s">
        <v>660</v>
      </c>
      <c r="AF15">
        <v>4140566</v>
      </c>
      <c r="AG15" t="s">
        <v>398</v>
      </c>
      <c r="AH15">
        <v>1.1200000000000001</v>
      </c>
      <c r="AI15" t="s">
        <v>50</v>
      </c>
      <c r="AJ15" t="s">
        <v>531</v>
      </c>
      <c r="AK15">
        <v>103661</v>
      </c>
      <c r="AL15" t="s">
        <v>398</v>
      </c>
      <c r="AM15">
        <v>1.65</v>
      </c>
      <c r="AN15" t="s">
        <v>79</v>
      </c>
      <c r="AO15" t="s">
        <v>563</v>
      </c>
      <c r="AP15">
        <v>4026973</v>
      </c>
      <c r="AQ15" t="s">
        <v>398</v>
      </c>
      <c r="AR15">
        <v>0.69</v>
      </c>
      <c r="AS15" t="s">
        <v>354</v>
      </c>
      <c r="AT15" t="s">
        <v>395</v>
      </c>
      <c r="AU15">
        <v>4270330</v>
      </c>
      <c r="AV15" t="s">
        <v>398</v>
      </c>
      <c r="AW15">
        <v>0.02</v>
      </c>
      <c r="AX15" t="s">
        <v>79</v>
      </c>
      <c r="AY15" t="s">
        <v>660</v>
      </c>
      <c r="AZ15">
        <v>4140566</v>
      </c>
      <c r="BA15" t="s">
        <v>398</v>
      </c>
      <c r="BB15">
        <v>1.1200000000000001</v>
      </c>
      <c r="BC15" t="s">
        <v>50</v>
      </c>
      <c r="BD15" t="s">
        <v>456</v>
      </c>
      <c r="BE15">
        <v>4048184</v>
      </c>
      <c r="BF15" t="s">
        <v>398</v>
      </c>
      <c r="BG15">
        <v>0.62</v>
      </c>
      <c r="BH15" t="s">
        <v>127</v>
      </c>
      <c r="BI15" t="s">
        <v>563</v>
      </c>
      <c r="BJ15">
        <v>4026973</v>
      </c>
      <c r="BK15" t="s">
        <v>398</v>
      </c>
      <c r="BL15">
        <v>0.83</v>
      </c>
      <c r="BM15" t="s">
        <v>354</v>
      </c>
      <c r="BN15" t="s">
        <v>395</v>
      </c>
      <c r="BO15">
        <v>4270330</v>
      </c>
      <c r="BP15" t="s">
        <v>398</v>
      </c>
      <c r="BQ15">
        <v>0.02</v>
      </c>
      <c r="BR15" t="s">
        <v>79</v>
      </c>
      <c r="BS15" t="s">
        <v>876</v>
      </c>
      <c r="BT15">
        <v>4224292</v>
      </c>
      <c r="BU15" t="s">
        <v>398</v>
      </c>
      <c r="BV15">
        <v>1.23</v>
      </c>
      <c r="BW15" t="s">
        <v>2276</v>
      </c>
      <c r="BX15" t="s">
        <v>1299</v>
      </c>
      <c r="BY15">
        <v>4110297</v>
      </c>
      <c r="BZ15" t="s">
        <v>403</v>
      </c>
      <c r="CA15">
        <v>0.89</v>
      </c>
      <c r="CB15" t="s">
        <v>79</v>
      </c>
      <c r="CC15" t="s">
        <v>1289</v>
      </c>
      <c r="CD15">
        <v>4047336</v>
      </c>
      <c r="CE15" t="s">
        <v>398</v>
      </c>
      <c r="CF15">
        <v>0.7</v>
      </c>
      <c r="CG15" t="s">
        <v>64</v>
      </c>
      <c r="CH15" t="s">
        <v>1299</v>
      </c>
      <c r="CI15">
        <v>4110297</v>
      </c>
      <c r="CJ15" t="s">
        <v>403</v>
      </c>
      <c r="CK15">
        <v>0.89</v>
      </c>
      <c r="CL15" t="s">
        <v>79</v>
      </c>
      <c r="CM15" t="s">
        <v>563</v>
      </c>
      <c r="CN15">
        <v>4026973</v>
      </c>
      <c r="CO15" t="s">
        <v>398</v>
      </c>
      <c r="CP15">
        <v>0.83</v>
      </c>
      <c r="CQ15" t="s">
        <v>354</v>
      </c>
      <c r="CR15" t="s">
        <v>563</v>
      </c>
      <c r="CS15">
        <v>4026973</v>
      </c>
      <c r="CT15" t="s">
        <v>398</v>
      </c>
      <c r="CU15">
        <v>0.83</v>
      </c>
      <c r="CV15" t="s">
        <v>354</v>
      </c>
      <c r="CW15" t="s">
        <v>1299</v>
      </c>
      <c r="CX15">
        <v>4110297</v>
      </c>
      <c r="CY15" t="s">
        <v>403</v>
      </c>
      <c r="CZ15">
        <v>0.89</v>
      </c>
      <c r="DA15" t="s">
        <v>79</v>
      </c>
      <c r="DB15" t="s">
        <v>2064</v>
      </c>
      <c r="DC15" t="s">
        <v>348</v>
      </c>
      <c r="DD15" t="s">
        <v>406</v>
      </c>
      <c r="DE15">
        <v>0</v>
      </c>
      <c r="DF15" t="s">
        <v>82</v>
      </c>
      <c r="DG15" t="s">
        <v>664</v>
      </c>
      <c r="DH15">
        <v>4213183</v>
      </c>
      <c r="DI15" t="s">
        <v>398</v>
      </c>
      <c r="DJ15">
        <v>1.5</v>
      </c>
      <c r="DK15" t="s">
        <v>50</v>
      </c>
      <c r="DL15" t="s">
        <v>679</v>
      </c>
      <c r="DM15">
        <v>4138850</v>
      </c>
      <c r="DN15" t="s">
        <v>398</v>
      </c>
      <c r="DO15">
        <v>0.55000000000000004</v>
      </c>
      <c r="DP15" t="s">
        <v>50</v>
      </c>
      <c r="DQ15" t="s">
        <v>679</v>
      </c>
      <c r="DR15">
        <v>4138850</v>
      </c>
      <c r="DS15" t="s">
        <v>398</v>
      </c>
      <c r="DT15">
        <v>0.55000000000000004</v>
      </c>
      <c r="DU15" t="s">
        <v>50</v>
      </c>
      <c r="DV15" t="s">
        <v>679</v>
      </c>
      <c r="DW15">
        <v>4138850</v>
      </c>
      <c r="DX15" t="s">
        <v>398</v>
      </c>
      <c r="DY15">
        <v>0.55000000000000004</v>
      </c>
      <c r="DZ15" t="s">
        <v>50</v>
      </c>
      <c r="EA15" t="s">
        <v>393</v>
      </c>
      <c r="EB15">
        <v>111074</v>
      </c>
      <c r="EC15" t="s">
        <v>398</v>
      </c>
      <c r="ED15">
        <v>0.06</v>
      </c>
      <c r="EE15" t="s">
        <v>79</v>
      </c>
      <c r="EF15" t="s">
        <v>427</v>
      </c>
      <c r="EG15">
        <v>4723508</v>
      </c>
      <c r="EH15" t="s">
        <v>398</v>
      </c>
      <c r="EI15">
        <v>1.27</v>
      </c>
      <c r="EJ15" t="s">
        <v>354</v>
      </c>
      <c r="EK15" t="s">
        <v>2080</v>
      </c>
      <c r="EL15">
        <v>4415847</v>
      </c>
      <c r="EM15" t="s">
        <v>398</v>
      </c>
      <c r="EN15">
        <v>0.05</v>
      </c>
      <c r="EO15" t="s">
        <v>361</v>
      </c>
      <c r="EP15" t="s">
        <v>2105</v>
      </c>
      <c r="EQ15">
        <v>4565289</v>
      </c>
      <c r="ER15" t="s">
        <v>404</v>
      </c>
      <c r="ES15">
        <v>1.78</v>
      </c>
      <c r="ET15" t="s">
        <v>88</v>
      </c>
      <c r="EU15" t="s">
        <v>413</v>
      </c>
      <c r="EV15">
        <v>4107954</v>
      </c>
      <c r="EW15" t="s">
        <v>348</v>
      </c>
      <c r="EX15">
        <v>1.47</v>
      </c>
      <c r="EY15" t="s">
        <v>120</v>
      </c>
      <c r="EZ15" t="s">
        <v>1289</v>
      </c>
      <c r="FA15">
        <v>4047336</v>
      </c>
      <c r="FB15" t="s">
        <v>398</v>
      </c>
      <c r="FC15">
        <v>0.7</v>
      </c>
      <c r="FD15" t="s">
        <v>64</v>
      </c>
      <c r="FE15" t="s">
        <v>1289</v>
      </c>
      <c r="FF15">
        <v>4047336</v>
      </c>
      <c r="FG15" t="s">
        <v>398</v>
      </c>
      <c r="FH15">
        <v>0.7</v>
      </c>
      <c r="FI15" t="s">
        <v>64</v>
      </c>
      <c r="FJ15" t="s">
        <v>1299</v>
      </c>
      <c r="FK15">
        <v>4110297</v>
      </c>
      <c r="FL15" t="s">
        <v>403</v>
      </c>
      <c r="FM15">
        <v>0.89</v>
      </c>
      <c r="FN15" t="s">
        <v>79</v>
      </c>
      <c r="FO15" t="s">
        <v>422</v>
      </c>
      <c r="FP15">
        <v>5752504</v>
      </c>
      <c r="FQ15" t="s">
        <v>398</v>
      </c>
      <c r="FR15">
        <v>0.27</v>
      </c>
      <c r="FS15" t="s">
        <v>79</v>
      </c>
      <c r="FT15" t="s">
        <v>427</v>
      </c>
      <c r="FU15">
        <v>4723508</v>
      </c>
      <c r="FV15" t="s">
        <v>398</v>
      </c>
      <c r="FW15">
        <v>1.27</v>
      </c>
      <c r="FX15" t="s">
        <v>354</v>
      </c>
      <c r="FY15" t="s">
        <v>393</v>
      </c>
      <c r="FZ15">
        <v>111074</v>
      </c>
      <c r="GA15" t="s">
        <v>398</v>
      </c>
      <c r="GB15">
        <v>0.06</v>
      </c>
      <c r="GC15" t="s">
        <v>79</v>
      </c>
      <c r="GD15" t="s">
        <v>1621</v>
      </c>
      <c r="GE15">
        <v>4139271</v>
      </c>
      <c r="GF15" t="s">
        <v>398</v>
      </c>
      <c r="GG15">
        <v>0.31</v>
      </c>
      <c r="GH15" t="s">
        <v>82</v>
      </c>
      <c r="GM15" t="s">
        <v>350</v>
      </c>
      <c r="GN15" t="s">
        <v>506</v>
      </c>
      <c r="GO15">
        <v>110495</v>
      </c>
      <c r="GP15" t="s">
        <v>398</v>
      </c>
      <c r="GQ15">
        <v>0.04</v>
      </c>
      <c r="GR15" t="s">
        <v>79</v>
      </c>
      <c r="GS15" t="s">
        <v>456</v>
      </c>
      <c r="GT15">
        <v>4048184</v>
      </c>
      <c r="GU15" t="s">
        <v>398</v>
      </c>
      <c r="GV15">
        <v>0.62</v>
      </c>
      <c r="GW15" t="s">
        <v>127</v>
      </c>
      <c r="GX15" t="s">
        <v>437</v>
      </c>
      <c r="GY15">
        <v>4140078</v>
      </c>
      <c r="GZ15" t="s">
        <v>398</v>
      </c>
      <c r="HA15">
        <v>1.28</v>
      </c>
      <c r="HB15" t="s">
        <v>120</v>
      </c>
      <c r="HC15" t="s">
        <v>1299</v>
      </c>
      <c r="HD15">
        <v>4110297</v>
      </c>
      <c r="HE15" t="s">
        <v>403</v>
      </c>
      <c r="HF15">
        <v>0.89</v>
      </c>
      <c r="HG15" t="s">
        <v>79</v>
      </c>
      <c r="HH15" t="s">
        <v>961</v>
      </c>
      <c r="HI15">
        <v>5760837</v>
      </c>
      <c r="HJ15" t="s">
        <v>398</v>
      </c>
      <c r="HK15">
        <v>0.51</v>
      </c>
      <c r="HL15" t="s">
        <v>2271</v>
      </c>
      <c r="HM15" t="s">
        <v>389</v>
      </c>
      <c r="HN15">
        <v>111289</v>
      </c>
      <c r="HO15" t="s">
        <v>398</v>
      </c>
      <c r="HP15">
        <v>0.32</v>
      </c>
      <c r="HQ15" t="s">
        <v>79</v>
      </c>
      <c r="HR15" t="s">
        <v>1299</v>
      </c>
      <c r="HS15">
        <v>4110297</v>
      </c>
      <c r="HT15" t="s">
        <v>403</v>
      </c>
      <c r="HU15">
        <v>0.89</v>
      </c>
      <c r="HV15" t="s">
        <v>79</v>
      </c>
      <c r="HW15" t="s">
        <v>427</v>
      </c>
      <c r="HX15">
        <v>4723508</v>
      </c>
      <c r="HY15" t="s">
        <v>398</v>
      </c>
      <c r="HZ15">
        <v>1.27</v>
      </c>
      <c r="IA15" t="s">
        <v>354</v>
      </c>
      <c r="IB15" t="s">
        <v>506</v>
      </c>
      <c r="IC15">
        <v>110495</v>
      </c>
      <c r="ID15" t="s">
        <v>398</v>
      </c>
      <c r="IE15">
        <v>0.04</v>
      </c>
      <c r="IF15" t="s">
        <v>79</v>
      </c>
      <c r="IG15" t="s">
        <v>456</v>
      </c>
      <c r="IH15">
        <v>4048184</v>
      </c>
      <c r="II15" t="s">
        <v>398</v>
      </c>
      <c r="IJ15">
        <v>0.62</v>
      </c>
      <c r="IK15" t="s">
        <v>127</v>
      </c>
      <c r="IL15" t="s">
        <v>437</v>
      </c>
      <c r="IM15">
        <v>4140078</v>
      </c>
      <c r="IN15" t="s">
        <v>398</v>
      </c>
      <c r="IO15">
        <v>1.28</v>
      </c>
      <c r="IP15" t="s">
        <v>120</v>
      </c>
      <c r="IQ15" t="s">
        <v>422</v>
      </c>
      <c r="IR15">
        <v>5752504</v>
      </c>
      <c r="IS15" t="s">
        <v>398</v>
      </c>
      <c r="IT15">
        <v>0.73</v>
      </c>
      <c r="IU15" t="s">
        <v>79</v>
      </c>
      <c r="IV15" t="s">
        <v>664</v>
      </c>
      <c r="IW15">
        <v>4213183</v>
      </c>
      <c r="IX15" t="s">
        <v>398</v>
      </c>
      <c r="IY15">
        <v>1.5</v>
      </c>
      <c r="IZ15" t="s">
        <v>50</v>
      </c>
      <c r="JA15" t="s">
        <v>563</v>
      </c>
      <c r="JB15">
        <v>4026973</v>
      </c>
      <c r="JC15" t="s">
        <v>398</v>
      </c>
      <c r="JD15">
        <v>0.83</v>
      </c>
      <c r="JE15" t="s">
        <v>354</v>
      </c>
      <c r="JF15" t="s">
        <v>679</v>
      </c>
      <c r="JG15">
        <v>4138850</v>
      </c>
      <c r="JH15" t="s">
        <v>398</v>
      </c>
      <c r="JI15">
        <v>0.55000000000000004</v>
      </c>
      <c r="JJ15" t="s">
        <v>50</v>
      </c>
      <c r="JK15" t="s">
        <v>1289</v>
      </c>
      <c r="JL15">
        <v>4047336</v>
      </c>
      <c r="JM15" t="s">
        <v>398</v>
      </c>
      <c r="JN15">
        <v>0.7</v>
      </c>
      <c r="JO15" t="s">
        <v>64</v>
      </c>
      <c r="JP15" t="s">
        <v>961</v>
      </c>
      <c r="JQ15">
        <v>5760837</v>
      </c>
      <c r="JR15" t="s">
        <v>398</v>
      </c>
      <c r="JS15">
        <v>0.51</v>
      </c>
      <c r="JT15" t="s">
        <v>2271</v>
      </c>
      <c r="JU15" t="s">
        <v>422</v>
      </c>
      <c r="JV15">
        <v>5752504</v>
      </c>
      <c r="JW15" t="s">
        <v>398</v>
      </c>
      <c r="JX15">
        <v>0.27</v>
      </c>
      <c r="JY15" t="s">
        <v>79</v>
      </c>
      <c r="JZ15" t="s">
        <v>1299</v>
      </c>
      <c r="KA15">
        <v>4110297</v>
      </c>
      <c r="KB15" t="s">
        <v>403</v>
      </c>
      <c r="KC15">
        <v>0.89</v>
      </c>
      <c r="KD15" t="s">
        <v>79</v>
      </c>
      <c r="KE15" t="s">
        <v>541</v>
      </c>
      <c r="KF15">
        <v>102729</v>
      </c>
      <c r="KG15" t="s">
        <v>398</v>
      </c>
      <c r="KH15">
        <v>0.01</v>
      </c>
      <c r="KI15" t="s">
        <v>79</v>
      </c>
      <c r="KJ15" t="s">
        <v>660</v>
      </c>
      <c r="KK15">
        <v>4140566</v>
      </c>
      <c r="KL15" t="s">
        <v>398</v>
      </c>
      <c r="KM15">
        <v>1.1200000000000001</v>
      </c>
      <c r="KN15" t="s">
        <v>50</v>
      </c>
    </row>
    <row r="16" spans="1:300" x14ac:dyDescent="0.35">
      <c r="A16" t="s">
        <v>396</v>
      </c>
      <c r="B16">
        <v>4137806</v>
      </c>
      <c r="C16" t="s">
        <v>398</v>
      </c>
      <c r="D16">
        <v>0.01</v>
      </c>
      <c r="E16" t="s">
        <v>2275</v>
      </c>
      <c r="F16" t="s">
        <v>420</v>
      </c>
      <c r="G16">
        <v>4119759</v>
      </c>
      <c r="H16" t="s">
        <v>398</v>
      </c>
      <c r="I16">
        <v>0.5</v>
      </c>
      <c r="J16" t="s">
        <v>79</v>
      </c>
      <c r="K16" t="s">
        <v>419</v>
      </c>
      <c r="L16">
        <v>4607441</v>
      </c>
      <c r="M16" t="s">
        <v>398</v>
      </c>
      <c r="N16">
        <v>1.17</v>
      </c>
      <c r="O16" t="s">
        <v>120</v>
      </c>
      <c r="P16" t="s">
        <v>416</v>
      </c>
      <c r="Q16">
        <v>4138467</v>
      </c>
      <c r="R16" t="s">
        <v>651</v>
      </c>
      <c r="S16">
        <v>1.6</v>
      </c>
      <c r="T16" t="s">
        <v>2229</v>
      </c>
      <c r="U16" t="s">
        <v>1705</v>
      </c>
      <c r="V16">
        <v>9249899</v>
      </c>
      <c r="W16" t="s">
        <v>404</v>
      </c>
      <c r="X16">
        <v>0.38</v>
      </c>
      <c r="Y16" t="s">
        <v>88</v>
      </c>
      <c r="Z16" t="s">
        <v>589</v>
      </c>
      <c r="AA16">
        <v>4672091</v>
      </c>
      <c r="AB16" t="s">
        <v>348</v>
      </c>
      <c r="AC16">
        <v>0.95</v>
      </c>
      <c r="AD16" t="s">
        <v>50</v>
      </c>
      <c r="AE16" t="s">
        <v>589</v>
      </c>
      <c r="AF16">
        <v>4672091</v>
      </c>
      <c r="AG16" t="s">
        <v>348</v>
      </c>
      <c r="AH16">
        <v>0.95</v>
      </c>
      <c r="AI16" t="s">
        <v>50</v>
      </c>
      <c r="AJ16" t="s">
        <v>416</v>
      </c>
      <c r="AK16">
        <v>4138467</v>
      </c>
      <c r="AL16" t="s">
        <v>651</v>
      </c>
      <c r="AM16">
        <v>1.6</v>
      </c>
      <c r="AN16" t="s">
        <v>2229</v>
      </c>
      <c r="AO16" t="s">
        <v>596</v>
      </c>
      <c r="AP16">
        <v>4579014</v>
      </c>
      <c r="AQ16" t="s">
        <v>398</v>
      </c>
      <c r="AR16">
        <v>0.67</v>
      </c>
      <c r="AS16" t="s">
        <v>79</v>
      </c>
      <c r="AT16" t="s">
        <v>396</v>
      </c>
      <c r="AU16">
        <v>4137806</v>
      </c>
      <c r="AV16" t="s">
        <v>398</v>
      </c>
      <c r="AW16">
        <v>0.01</v>
      </c>
      <c r="AX16" t="s">
        <v>2275</v>
      </c>
      <c r="AY16" t="s">
        <v>589</v>
      </c>
      <c r="AZ16">
        <v>4672091</v>
      </c>
      <c r="BA16" t="s">
        <v>348</v>
      </c>
      <c r="BB16">
        <v>0.95</v>
      </c>
      <c r="BC16" t="s">
        <v>50</v>
      </c>
      <c r="BD16" t="s">
        <v>391</v>
      </c>
      <c r="BE16">
        <v>4048287</v>
      </c>
      <c r="BF16" t="s">
        <v>398</v>
      </c>
      <c r="BG16">
        <v>0.22</v>
      </c>
      <c r="BH16" t="s">
        <v>79</v>
      </c>
      <c r="BI16" t="s">
        <v>589</v>
      </c>
      <c r="BJ16">
        <v>4672091</v>
      </c>
      <c r="BK16" t="s">
        <v>348</v>
      </c>
      <c r="BL16">
        <v>0.81</v>
      </c>
      <c r="BM16" t="s">
        <v>50</v>
      </c>
      <c r="BN16" t="s">
        <v>396</v>
      </c>
      <c r="BO16">
        <v>4137806</v>
      </c>
      <c r="BP16" t="s">
        <v>398</v>
      </c>
      <c r="BQ16">
        <v>0.01</v>
      </c>
      <c r="BR16" t="s">
        <v>2275</v>
      </c>
      <c r="BS16" t="s">
        <v>625</v>
      </c>
      <c r="BT16">
        <v>4338202</v>
      </c>
      <c r="BU16" t="s">
        <v>398</v>
      </c>
      <c r="BV16">
        <v>1.17</v>
      </c>
      <c r="BW16" t="s">
        <v>79</v>
      </c>
      <c r="BX16" t="s">
        <v>808</v>
      </c>
      <c r="BY16">
        <v>4138136</v>
      </c>
      <c r="BZ16" t="s">
        <v>403</v>
      </c>
      <c r="CA16">
        <v>0.89</v>
      </c>
      <c r="CB16" t="s">
        <v>354</v>
      </c>
      <c r="CC16" t="s">
        <v>1290</v>
      </c>
      <c r="CD16">
        <v>4234156</v>
      </c>
      <c r="CE16" t="s">
        <v>398</v>
      </c>
      <c r="CF16">
        <v>0.65</v>
      </c>
      <c r="CG16" t="s">
        <v>64</v>
      </c>
      <c r="CH16" t="s">
        <v>808</v>
      </c>
      <c r="CI16">
        <v>4138136</v>
      </c>
      <c r="CJ16" t="s">
        <v>403</v>
      </c>
      <c r="CK16">
        <v>0.89</v>
      </c>
      <c r="CL16" t="s">
        <v>354</v>
      </c>
      <c r="CM16" t="s">
        <v>589</v>
      </c>
      <c r="CN16">
        <v>4672091</v>
      </c>
      <c r="CO16" t="s">
        <v>348</v>
      </c>
      <c r="CP16">
        <v>0.81</v>
      </c>
      <c r="CQ16" t="s">
        <v>50</v>
      </c>
      <c r="CR16" t="s">
        <v>589</v>
      </c>
      <c r="CS16">
        <v>4672091</v>
      </c>
      <c r="CT16" t="s">
        <v>348</v>
      </c>
      <c r="CU16">
        <v>0.81</v>
      </c>
      <c r="CV16" t="s">
        <v>50</v>
      </c>
      <c r="CW16" t="s">
        <v>808</v>
      </c>
      <c r="CX16">
        <v>4138136</v>
      </c>
      <c r="CY16" t="s">
        <v>403</v>
      </c>
      <c r="CZ16">
        <v>0.89</v>
      </c>
      <c r="DA16" t="s">
        <v>354</v>
      </c>
      <c r="DB16" t="s">
        <v>2065</v>
      </c>
      <c r="DC16" t="s">
        <v>348</v>
      </c>
      <c r="DD16" t="s">
        <v>406</v>
      </c>
      <c r="DE16">
        <v>0</v>
      </c>
      <c r="DF16" t="s">
        <v>82</v>
      </c>
      <c r="DG16" t="s">
        <v>475</v>
      </c>
      <c r="DH16">
        <v>4026996</v>
      </c>
      <c r="DI16" t="s">
        <v>398</v>
      </c>
      <c r="DJ16">
        <v>1.44</v>
      </c>
      <c r="DK16" t="s">
        <v>79</v>
      </c>
      <c r="DL16" t="s">
        <v>420</v>
      </c>
      <c r="DM16">
        <v>4119759</v>
      </c>
      <c r="DN16" t="s">
        <v>398</v>
      </c>
      <c r="DO16">
        <v>0.5</v>
      </c>
      <c r="DP16" t="s">
        <v>79</v>
      </c>
      <c r="DQ16" t="s">
        <v>420</v>
      </c>
      <c r="DR16">
        <v>4119759</v>
      </c>
      <c r="DS16" t="s">
        <v>398</v>
      </c>
      <c r="DT16">
        <v>0.5</v>
      </c>
      <c r="DU16" t="s">
        <v>79</v>
      </c>
      <c r="DV16" t="s">
        <v>420</v>
      </c>
      <c r="DW16">
        <v>4119759</v>
      </c>
      <c r="DX16" t="s">
        <v>398</v>
      </c>
      <c r="DY16">
        <v>0.5</v>
      </c>
      <c r="DZ16" t="s">
        <v>79</v>
      </c>
      <c r="EA16" t="s">
        <v>625</v>
      </c>
      <c r="EB16">
        <v>4338202</v>
      </c>
      <c r="EC16" t="s">
        <v>398</v>
      </c>
      <c r="ED16">
        <v>0.03</v>
      </c>
      <c r="EE16" t="s">
        <v>79</v>
      </c>
      <c r="EF16" t="s">
        <v>440</v>
      </c>
      <c r="EG16">
        <v>4115698</v>
      </c>
      <c r="EH16" t="s">
        <v>398</v>
      </c>
      <c r="EI16">
        <v>1.27</v>
      </c>
      <c r="EJ16" t="s">
        <v>354</v>
      </c>
      <c r="EK16" t="s">
        <v>2081</v>
      </c>
      <c r="EL16">
        <v>4304963</v>
      </c>
      <c r="EM16" t="s">
        <v>405</v>
      </c>
      <c r="EN16">
        <v>0.05</v>
      </c>
      <c r="EO16" t="s">
        <v>97</v>
      </c>
      <c r="EP16" t="s">
        <v>2106</v>
      </c>
      <c r="EQ16">
        <v>4549009</v>
      </c>
      <c r="ER16" t="s">
        <v>398</v>
      </c>
      <c r="ES16">
        <v>0.9</v>
      </c>
      <c r="ET16" t="s">
        <v>88</v>
      </c>
      <c r="EU16" t="s">
        <v>2137</v>
      </c>
      <c r="EV16">
        <v>113817</v>
      </c>
      <c r="EW16" t="s">
        <v>401</v>
      </c>
      <c r="EX16">
        <v>1.19</v>
      </c>
      <c r="EY16" t="s">
        <v>120</v>
      </c>
      <c r="EZ16" t="s">
        <v>1290</v>
      </c>
      <c r="FA16">
        <v>4234156</v>
      </c>
      <c r="FB16" t="s">
        <v>398</v>
      </c>
      <c r="FC16">
        <v>0.65</v>
      </c>
      <c r="FD16" t="s">
        <v>64</v>
      </c>
      <c r="FE16" t="s">
        <v>1290</v>
      </c>
      <c r="FF16">
        <v>4234156</v>
      </c>
      <c r="FG16" t="s">
        <v>398</v>
      </c>
      <c r="FH16">
        <v>0.65</v>
      </c>
      <c r="FI16" t="s">
        <v>64</v>
      </c>
      <c r="FJ16" t="s">
        <v>808</v>
      </c>
      <c r="FK16">
        <v>4138136</v>
      </c>
      <c r="FL16" t="s">
        <v>403</v>
      </c>
      <c r="FM16">
        <v>0.89</v>
      </c>
      <c r="FN16" t="s">
        <v>354</v>
      </c>
      <c r="FO16" t="s">
        <v>390</v>
      </c>
      <c r="FP16">
        <v>4143440</v>
      </c>
      <c r="FQ16" t="s">
        <v>398</v>
      </c>
      <c r="FR16">
        <v>0.25</v>
      </c>
      <c r="FS16" t="s">
        <v>79</v>
      </c>
      <c r="FT16" t="s">
        <v>440</v>
      </c>
      <c r="FU16">
        <v>4115698</v>
      </c>
      <c r="FV16" t="s">
        <v>398</v>
      </c>
      <c r="FW16">
        <v>1.27</v>
      </c>
      <c r="FX16" t="s">
        <v>354</v>
      </c>
      <c r="FY16" t="s">
        <v>625</v>
      </c>
      <c r="FZ16">
        <v>4338202</v>
      </c>
      <c r="GA16" t="s">
        <v>398</v>
      </c>
      <c r="GB16">
        <v>0.03</v>
      </c>
      <c r="GC16" t="s">
        <v>79</v>
      </c>
      <c r="GD16" t="s">
        <v>1622</v>
      </c>
      <c r="GE16">
        <v>4329445</v>
      </c>
      <c r="GF16" t="s">
        <v>398</v>
      </c>
      <c r="GG16">
        <v>0.31</v>
      </c>
      <c r="GH16" t="s">
        <v>82</v>
      </c>
      <c r="GM16" t="s">
        <v>350</v>
      </c>
      <c r="GN16" t="s">
        <v>2186</v>
      </c>
      <c r="GO16" t="s">
        <v>348</v>
      </c>
      <c r="GP16" t="s">
        <v>406</v>
      </c>
      <c r="GQ16">
        <v>0.04</v>
      </c>
      <c r="GR16" t="s">
        <v>82</v>
      </c>
      <c r="GS16" t="s">
        <v>391</v>
      </c>
      <c r="GT16">
        <v>4048287</v>
      </c>
      <c r="GU16" t="s">
        <v>398</v>
      </c>
      <c r="GV16">
        <v>0.22</v>
      </c>
      <c r="GW16" t="s">
        <v>79</v>
      </c>
      <c r="GX16" t="s">
        <v>422</v>
      </c>
      <c r="GY16">
        <v>5752504</v>
      </c>
      <c r="GZ16" t="s">
        <v>398</v>
      </c>
      <c r="HA16">
        <v>0.86</v>
      </c>
      <c r="HB16" t="s">
        <v>79</v>
      </c>
      <c r="HC16" t="s">
        <v>808</v>
      </c>
      <c r="HD16">
        <v>4138136</v>
      </c>
      <c r="HE16" t="s">
        <v>403</v>
      </c>
      <c r="HF16">
        <v>0.89</v>
      </c>
      <c r="HG16" t="s">
        <v>354</v>
      </c>
      <c r="HH16" t="s">
        <v>574</v>
      </c>
      <c r="HI16">
        <v>4256114</v>
      </c>
      <c r="HJ16" t="s">
        <v>398</v>
      </c>
      <c r="HK16">
        <v>0.36</v>
      </c>
      <c r="HL16" t="s">
        <v>351</v>
      </c>
      <c r="HM16" t="s">
        <v>686</v>
      </c>
      <c r="HN16">
        <v>4674815</v>
      </c>
      <c r="HO16" t="s">
        <v>398</v>
      </c>
      <c r="HP16">
        <v>0.28999999999999998</v>
      </c>
      <c r="HQ16" t="s">
        <v>367</v>
      </c>
      <c r="HR16" t="s">
        <v>808</v>
      </c>
      <c r="HS16">
        <v>4138136</v>
      </c>
      <c r="HT16" t="s">
        <v>403</v>
      </c>
      <c r="HU16">
        <v>0.89</v>
      </c>
      <c r="HV16" t="s">
        <v>354</v>
      </c>
      <c r="HW16" t="s">
        <v>440</v>
      </c>
      <c r="HX16">
        <v>4115698</v>
      </c>
      <c r="HY16" t="s">
        <v>398</v>
      </c>
      <c r="HZ16">
        <v>1.27</v>
      </c>
      <c r="IA16" t="s">
        <v>354</v>
      </c>
      <c r="IB16" t="s">
        <v>2186</v>
      </c>
      <c r="IC16" t="s">
        <v>348</v>
      </c>
      <c r="ID16" t="s">
        <v>406</v>
      </c>
      <c r="IE16">
        <v>0.04</v>
      </c>
      <c r="IF16" t="s">
        <v>82</v>
      </c>
      <c r="IG16" t="s">
        <v>391</v>
      </c>
      <c r="IH16">
        <v>4048287</v>
      </c>
      <c r="II16" t="s">
        <v>398</v>
      </c>
      <c r="IJ16">
        <v>0.22</v>
      </c>
      <c r="IK16" t="s">
        <v>79</v>
      </c>
      <c r="IL16" t="s">
        <v>422</v>
      </c>
      <c r="IM16">
        <v>5752504</v>
      </c>
      <c r="IN16" t="s">
        <v>398</v>
      </c>
      <c r="IO16">
        <v>0.86</v>
      </c>
      <c r="IP16" t="s">
        <v>79</v>
      </c>
      <c r="IQ16" t="s">
        <v>500</v>
      </c>
      <c r="IR16">
        <v>106960</v>
      </c>
      <c r="IS16" t="s">
        <v>398</v>
      </c>
      <c r="IT16">
        <v>0.67</v>
      </c>
      <c r="IU16" t="s">
        <v>127</v>
      </c>
      <c r="IV16" t="s">
        <v>475</v>
      </c>
      <c r="IW16">
        <v>4026996</v>
      </c>
      <c r="IX16" t="s">
        <v>398</v>
      </c>
      <c r="IY16">
        <v>1.44</v>
      </c>
      <c r="IZ16" t="s">
        <v>79</v>
      </c>
      <c r="JA16" t="s">
        <v>589</v>
      </c>
      <c r="JB16">
        <v>4672091</v>
      </c>
      <c r="JC16" t="s">
        <v>348</v>
      </c>
      <c r="JD16">
        <v>0.81</v>
      </c>
      <c r="JE16" t="s">
        <v>50</v>
      </c>
      <c r="JF16" t="s">
        <v>420</v>
      </c>
      <c r="JG16">
        <v>4119759</v>
      </c>
      <c r="JH16" t="s">
        <v>398</v>
      </c>
      <c r="JI16">
        <v>0.5</v>
      </c>
      <c r="JJ16" t="s">
        <v>79</v>
      </c>
      <c r="JK16" t="s">
        <v>1290</v>
      </c>
      <c r="JL16">
        <v>4234156</v>
      </c>
      <c r="JM16" t="s">
        <v>398</v>
      </c>
      <c r="JN16">
        <v>0.65</v>
      </c>
      <c r="JO16" t="s">
        <v>64</v>
      </c>
      <c r="JP16" t="s">
        <v>574</v>
      </c>
      <c r="JQ16">
        <v>4256114</v>
      </c>
      <c r="JR16" t="s">
        <v>398</v>
      </c>
      <c r="JS16">
        <v>0.36</v>
      </c>
      <c r="JT16" t="s">
        <v>351</v>
      </c>
      <c r="JU16" t="s">
        <v>390</v>
      </c>
      <c r="JV16">
        <v>4143440</v>
      </c>
      <c r="JW16" t="s">
        <v>398</v>
      </c>
      <c r="JX16">
        <v>0.25</v>
      </c>
      <c r="JY16" t="s">
        <v>79</v>
      </c>
      <c r="JZ16" t="s">
        <v>808</v>
      </c>
      <c r="KA16">
        <v>4138136</v>
      </c>
      <c r="KB16" t="s">
        <v>403</v>
      </c>
      <c r="KC16">
        <v>0.89</v>
      </c>
      <c r="KD16" t="s">
        <v>354</v>
      </c>
      <c r="KE16" t="s">
        <v>1823</v>
      </c>
      <c r="KF16">
        <v>6729481</v>
      </c>
      <c r="KG16" t="s">
        <v>398</v>
      </c>
      <c r="KH16">
        <v>0.01</v>
      </c>
      <c r="KI16" t="s">
        <v>2276</v>
      </c>
      <c r="KJ16" t="s">
        <v>589</v>
      </c>
      <c r="KK16">
        <v>4672091</v>
      </c>
      <c r="KL16" t="s">
        <v>348</v>
      </c>
      <c r="KM16">
        <v>0.95</v>
      </c>
      <c r="KN16" t="s">
        <v>50</v>
      </c>
    </row>
    <row r="17" spans="1:300" x14ac:dyDescent="0.35">
      <c r="A17" t="s">
        <v>397</v>
      </c>
      <c r="B17">
        <v>4144380</v>
      </c>
      <c r="C17" t="s">
        <v>398</v>
      </c>
      <c r="D17">
        <v>0</v>
      </c>
      <c r="E17" t="s">
        <v>356</v>
      </c>
      <c r="F17" t="s">
        <v>660</v>
      </c>
      <c r="G17">
        <v>4140566</v>
      </c>
      <c r="H17" t="s">
        <v>398</v>
      </c>
      <c r="I17">
        <v>0.49</v>
      </c>
      <c r="J17" t="s">
        <v>50</v>
      </c>
      <c r="K17" t="s">
        <v>420</v>
      </c>
      <c r="L17">
        <v>4119759</v>
      </c>
      <c r="M17" t="s">
        <v>398</v>
      </c>
      <c r="N17">
        <v>1.1200000000000001</v>
      </c>
      <c r="O17" t="s">
        <v>79</v>
      </c>
      <c r="P17" t="s">
        <v>432</v>
      </c>
      <c r="Q17">
        <v>4026948</v>
      </c>
      <c r="R17" t="s">
        <v>398</v>
      </c>
      <c r="S17">
        <v>1.58</v>
      </c>
      <c r="T17" t="s">
        <v>356</v>
      </c>
      <c r="U17" t="s">
        <v>1706</v>
      </c>
      <c r="V17">
        <v>7743089</v>
      </c>
      <c r="W17" t="s">
        <v>404</v>
      </c>
      <c r="X17">
        <v>0.38</v>
      </c>
      <c r="Y17" t="s">
        <v>2276</v>
      </c>
      <c r="Z17" t="s">
        <v>389</v>
      </c>
      <c r="AA17">
        <v>111289</v>
      </c>
      <c r="AB17" t="s">
        <v>398</v>
      </c>
      <c r="AC17">
        <v>0.81</v>
      </c>
      <c r="AD17" t="s">
        <v>79</v>
      </c>
      <c r="AE17" t="s">
        <v>389</v>
      </c>
      <c r="AF17">
        <v>111289</v>
      </c>
      <c r="AG17" t="s">
        <v>398</v>
      </c>
      <c r="AH17">
        <v>0.81</v>
      </c>
      <c r="AI17" t="s">
        <v>79</v>
      </c>
      <c r="AJ17" t="s">
        <v>432</v>
      </c>
      <c r="AK17">
        <v>4026948</v>
      </c>
      <c r="AL17" t="s">
        <v>398</v>
      </c>
      <c r="AM17">
        <v>1.58</v>
      </c>
      <c r="AN17" t="s">
        <v>356</v>
      </c>
      <c r="AO17" t="s">
        <v>464</v>
      </c>
      <c r="AP17">
        <v>4337989</v>
      </c>
      <c r="AQ17" t="s">
        <v>398</v>
      </c>
      <c r="AR17">
        <v>0.53</v>
      </c>
      <c r="AS17" t="s">
        <v>79</v>
      </c>
      <c r="AT17" t="s">
        <v>397</v>
      </c>
      <c r="AU17">
        <v>4144380</v>
      </c>
      <c r="AV17" t="s">
        <v>398</v>
      </c>
      <c r="AW17">
        <v>0</v>
      </c>
      <c r="AX17" t="s">
        <v>356</v>
      </c>
      <c r="AY17" t="s">
        <v>389</v>
      </c>
      <c r="AZ17">
        <v>111289</v>
      </c>
      <c r="BA17" t="s">
        <v>398</v>
      </c>
      <c r="BB17">
        <v>0.81</v>
      </c>
      <c r="BC17" t="s">
        <v>79</v>
      </c>
      <c r="BD17" t="s">
        <v>428</v>
      </c>
      <c r="BE17">
        <v>4120033</v>
      </c>
      <c r="BF17" t="s">
        <v>398</v>
      </c>
      <c r="BG17">
        <v>0.2</v>
      </c>
      <c r="BH17" t="s">
        <v>120</v>
      </c>
      <c r="BI17" t="s">
        <v>429</v>
      </c>
      <c r="BJ17">
        <v>109789</v>
      </c>
      <c r="BK17" t="s">
        <v>398</v>
      </c>
      <c r="BL17">
        <v>0.65</v>
      </c>
      <c r="BM17" t="s">
        <v>79</v>
      </c>
      <c r="BN17" t="s">
        <v>397</v>
      </c>
      <c r="BO17">
        <v>4144380</v>
      </c>
      <c r="BP17" t="s">
        <v>398</v>
      </c>
      <c r="BQ17">
        <v>0</v>
      </c>
      <c r="BR17" t="s">
        <v>356</v>
      </c>
      <c r="BS17" t="s">
        <v>492</v>
      </c>
      <c r="BT17">
        <v>109763</v>
      </c>
      <c r="BU17" t="s">
        <v>398</v>
      </c>
      <c r="BV17">
        <v>0.98</v>
      </c>
      <c r="BW17" t="s">
        <v>79</v>
      </c>
      <c r="BX17" t="s">
        <v>422</v>
      </c>
      <c r="BY17">
        <v>5752504</v>
      </c>
      <c r="BZ17" t="s">
        <v>398</v>
      </c>
      <c r="CA17">
        <v>0.86</v>
      </c>
      <c r="CB17" t="s">
        <v>79</v>
      </c>
      <c r="CC17" t="s">
        <v>420</v>
      </c>
      <c r="CD17">
        <v>4119759</v>
      </c>
      <c r="CE17" t="s">
        <v>398</v>
      </c>
      <c r="CF17">
        <v>0.65</v>
      </c>
      <c r="CG17" t="s">
        <v>79</v>
      </c>
      <c r="CH17" t="s">
        <v>422</v>
      </c>
      <c r="CI17">
        <v>5752504</v>
      </c>
      <c r="CJ17" t="s">
        <v>398</v>
      </c>
      <c r="CK17">
        <v>0.86</v>
      </c>
      <c r="CL17" t="s">
        <v>79</v>
      </c>
      <c r="CM17" t="s">
        <v>429</v>
      </c>
      <c r="CN17">
        <v>109789</v>
      </c>
      <c r="CO17" t="s">
        <v>398</v>
      </c>
      <c r="CP17">
        <v>0.65</v>
      </c>
      <c r="CQ17" t="s">
        <v>79</v>
      </c>
      <c r="CR17" t="s">
        <v>429</v>
      </c>
      <c r="CS17">
        <v>109789</v>
      </c>
      <c r="CT17" t="s">
        <v>398</v>
      </c>
      <c r="CU17">
        <v>0.65</v>
      </c>
      <c r="CV17" t="s">
        <v>79</v>
      </c>
      <c r="CW17" t="s">
        <v>422</v>
      </c>
      <c r="CX17">
        <v>5752504</v>
      </c>
      <c r="CY17" t="s">
        <v>398</v>
      </c>
      <c r="CZ17">
        <v>0.86</v>
      </c>
      <c r="DA17" t="s">
        <v>79</v>
      </c>
      <c r="DB17" t="s">
        <v>2066</v>
      </c>
      <c r="DC17">
        <v>4035777</v>
      </c>
      <c r="DD17" t="s">
        <v>398</v>
      </c>
      <c r="DE17">
        <v>0</v>
      </c>
      <c r="DF17" t="s">
        <v>79</v>
      </c>
      <c r="DG17" t="s">
        <v>704</v>
      </c>
      <c r="DH17">
        <v>5845361</v>
      </c>
      <c r="DI17" t="s">
        <v>403</v>
      </c>
      <c r="DJ17">
        <v>1.26</v>
      </c>
      <c r="DK17" t="s">
        <v>50</v>
      </c>
      <c r="DL17" t="s">
        <v>660</v>
      </c>
      <c r="DM17">
        <v>4140566</v>
      </c>
      <c r="DN17" t="s">
        <v>398</v>
      </c>
      <c r="DO17">
        <v>0.49</v>
      </c>
      <c r="DP17" t="s">
        <v>50</v>
      </c>
      <c r="DQ17" t="s">
        <v>660</v>
      </c>
      <c r="DR17">
        <v>4140566</v>
      </c>
      <c r="DS17" t="s">
        <v>398</v>
      </c>
      <c r="DT17">
        <v>0.49</v>
      </c>
      <c r="DU17" t="s">
        <v>50</v>
      </c>
      <c r="DV17" t="s">
        <v>660</v>
      </c>
      <c r="DW17">
        <v>4140566</v>
      </c>
      <c r="DX17" t="s">
        <v>398</v>
      </c>
      <c r="DY17">
        <v>0.49</v>
      </c>
      <c r="DZ17" t="s">
        <v>50</v>
      </c>
      <c r="EA17" t="s">
        <v>441</v>
      </c>
      <c r="EB17">
        <v>4117611</v>
      </c>
      <c r="EC17" t="s">
        <v>398</v>
      </c>
      <c r="ED17">
        <v>0.01</v>
      </c>
      <c r="EE17" t="s">
        <v>79</v>
      </c>
      <c r="EF17" t="s">
        <v>426</v>
      </c>
      <c r="EG17">
        <v>3000896</v>
      </c>
      <c r="EH17" t="s">
        <v>398</v>
      </c>
      <c r="EI17">
        <v>1.27</v>
      </c>
      <c r="EJ17" t="s">
        <v>79</v>
      </c>
      <c r="EK17" t="s">
        <v>444</v>
      </c>
      <c r="EL17">
        <v>4272373</v>
      </c>
      <c r="EM17" t="s">
        <v>398</v>
      </c>
      <c r="EN17">
        <v>0.04</v>
      </c>
      <c r="EO17" t="s">
        <v>354</v>
      </c>
      <c r="EP17" t="s">
        <v>422</v>
      </c>
      <c r="EQ17">
        <v>5752504</v>
      </c>
      <c r="ER17" t="s">
        <v>398</v>
      </c>
      <c r="ES17">
        <v>0.79</v>
      </c>
      <c r="ET17" t="s">
        <v>79</v>
      </c>
      <c r="EU17" t="s">
        <v>419</v>
      </c>
      <c r="EV17">
        <v>4607441</v>
      </c>
      <c r="EW17" t="s">
        <v>398</v>
      </c>
      <c r="EX17">
        <v>0.88</v>
      </c>
      <c r="EY17" t="s">
        <v>120</v>
      </c>
      <c r="EZ17" t="s">
        <v>420</v>
      </c>
      <c r="FA17">
        <v>4119759</v>
      </c>
      <c r="FB17" t="s">
        <v>398</v>
      </c>
      <c r="FC17">
        <v>0.65</v>
      </c>
      <c r="FD17" t="s">
        <v>79</v>
      </c>
      <c r="FE17" t="s">
        <v>420</v>
      </c>
      <c r="FF17">
        <v>4119759</v>
      </c>
      <c r="FG17" t="s">
        <v>398</v>
      </c>
      <c r="FH17">
        <v>0.65</v>
      </c>
      <c r="FI17" t="s">
        <v>79</v>
      </c>
      <c r="FJ17" t="s">
        <v>422</v>
      </c>
      <c r="FK17">
        <v>5752504</v>
      </c>
      <c r="FL17" t="s">
        <v>398</v>
      </c>
      <c r="FM17">
        <v>0.86</v>
      </c>
      <c r="FN17" t="s">
        <v>79</v>
      </c>
      <c r="FO17" t="s">
        <v>393</v>
      </c>
      <c r="FP17">
        <v>111074</v>
      </c>
      <c r="FQ17" t="s">
        <v>398</v>
      </c>
      <c r="FR17">
        <v>0.2</v>
      </c>
      <c r="FS17" t="s">
        <v>79</v>
      </c>
      <c r="FT17" t="s">
        <v>426</v>
      </c>
      <c r="FU17">
        <v>3000896</v>
      </c>
      <c r="FV17" t="s">
        <v>398</v>
      </c>
      <c r="FW17">
        <v>1.27</v>
      </c>
      <c r="FX17" t="s">
        <v>79</v>
      </c>
      <c r="FY17" t="s">
        <v>441</v>
      </c>
      <c r="FZ17">
        <v>4117611</v>
      </c>
      <c r="GA17" t="s">
        <v>398</v>
      </c>
      <c r="GB17">
        <v>0.01</v>
      </c>
      <c r="GC17" t="s">
        <v>79</v>
      </c>
      <c r="GD17" t="s">
        <v>1623</v>
      </c>
      <c r="GE17">
        <v>4316929</v>
      </c>
      <c r="GF17" t="s">
        <v>398</v>
      </c>
      <c r="GG17">
        <v>0.31</v>
      </c>
      <c r="GH17" t="s">
        <v>82</v>
      </c>
      <c r="GM17" t="s">
        <v>350</v>
      </c>
      <c r="GN17" t="s">
        <v>2187</v>
      </c>
      <c r="GO17" t="s">
        <v>348</v>
      </c>
      <c r="GP17" t="s">
        <v>406</v>
      </c>
      <c r="GQ17">
        <v>0.04</v>
      </c>
      <c r="GR17" t="s">
        <v>82</v>
      </c>
      <c r="GS17" t="s">
        <v>428</v>
      </c>
      <c r="GT17">
        <v>4120033</v>
      </c>
      <c r="GU17" t="s">
        <v>398</v>
      </c>
      <c r="GV17">
        <v>0.2</v>
      </c>
      <c r="GW17" t="s">
        <v>120</v>
      </c>
      <c r="GX17" t="s">
        <v>426</v>
      </c>
      <c r="GY17">
        <v>3000896</v>
      </c>
      <c r="GZ17" t="s">
        <v>398</v>
      </c>
      <c r="HA17">
        <v>0.56999999999999995</v>
      </c>
      <c r="HB17" t="s">
        <v>79</v>
      </c>
      <c r="HC17" t="s">
        <v>422</v>
      </c>
      <c r="HD17">
        <v>5752504</v>
      </c>
      <c r="HE17" t="s">
        <v>398</v>
      </c>
      <c r="HF17">
        <v>0.86</v>
      </c>
      <c r="HG17" t="s">
        <v>79</v>
      </c>
      <c r="HH17" t="s">
        <v>818</v>
      </c>
      <c r="HI17">
        <v>4208127</v>
      </c>
      <c r="HJ17" t="s">
        <v>398</v>
      </c>
      <c r="HK17">
        <v>0.33</v>
      </c>
      <c r="HL17" t="s">
        <v>2276</v>
      </c>
      <c r="HM17" t="s">
        <v>2232</v>
      </c>
      <c r="HN17">
        <v>4550060</v>
      </c>
      <c r="HO17" t="s">
        <v>398</v>
      </c>
      <c r="HP17">
        <v>0.28999999999999998</v>
      </c>
      <c r="HQ17" t="s">
        <v>69</v>
      </c>
      <c r="HR17" t="s">
        <v>422</v>
      </c>
      <c r="HS17">
        <v>5752504</v>
      </c>
      <c r="HT17" t="s">
        <v>398</v>
      </c>
      <c r="HU17">
        <v>0.86</v>
      </c>
      <c r="HV17" t="s">
        <v>79</v>
      </c>
      <c r="HW17" t="s">
        <v>426</v>
      </c>
      <c r="HX17">
        <v>3000896</v>
      </c>
      <c r="HY17" t="s">
        <v>398</v>
      </c>
      <c r="HZ17">
        <v>1.27</v>
      </c>
      <c r="IA17" t="s">
        <v>79</v>
      </c>
      <c r="IB17" t="s">
        <v>2187</v>
      </c>
      <c r="IC17" t="s">
        <v>348</v>
      </c>
      <c r="ID17" t="s">
        <v>406</v>
      </c>
      <c r="IE17">
        <v>0.04</v>
      </c>
      <c r="IF17" t="s">
        <v>82</v>
      </c>
      <c r="IG17" t="s">
        <v>428</v>
      </c>
      <c r="IH17">
        <v>4120033</v>
      </c>
      <c r="II17" t="s">
        <v>398</v>
      </c>
      <c r="IJ17">
        <v>0.2</v>
      </c>
      <c r="IK17" t="s">
        <v>120</v>
      </c>
      <c r="IL17" t="s">
        <v>426</v>
      </c>
      <c r="IM17">
        <v>3000896</v>
      </c>
      <c r="IN17" t="s">
        <v>398</v>
      </c>
      <c r="IO17">
        <v>0.56999999999999995</v>
      </c>
      <c r="IP17" t="s">
        <v>79</v>
      </c>
      <c r="IQ17" t="s">
        <v>552</v>
      </c>
      <c r="IR17">
        <v>4135098</v>
      </c>
      <c r="IS17" t="s">
        <v>398</v>
      </c>
      <c r="IT17">
        <v>0.4</v>
      </c>
      <c r="IU17" t="s">
        <v>354</v>
      </c>
      <c r="IV17" t="s">
        <v>704</v>
      </c>
      <c r="IW17">
        <v>5845361</v>
      </c>
      <c r="IX17" t="s">
        <v>403</v>
      </c>
      <c r="IY17">
        <v>1.26</v>
      </c>
      <c r="IZ17" t="s">
        <v>50</v>
      </c>
      <c r="JA17" t="s">
        <v>429</v>
      </c>
      <c r="JB17">
        <v>109789</v>
      </c>
      <c r="JC17" t="s">
        <v>398</v>
      </c>
      <c r="JD17">
        <v>0.65</v>
      </c>
      <c r="JE17" t="s">
        <v>79</v>
      </c>
      <c r="JF17" t="s">
        <v>660</v>
      </c>
      <c r="JG17">
        <v>4140566</v>
      </c>
      <c r="JH17" t="s">
        <v>398</v>
      </c>
      <c r="JI17">
        <v>0.49</v>
      </c>
      <c r="JJ17" t="s">
        <v>50</v>
      </c>
      <c r="JK17" t="s">
        <v>420</v>
      </c>
      <c r="JL17">
        <v>4119759</v>
      </c>
      <c r="JM17" t="s">
        <v>398</v>
      </c>
      <c r="JN17">
        <v>0.65</v>
      </c>
      <c r="JO17" t="s">
        <v>79</v>
      </c>
      <c r="JP17" t="s">
        <v>818</v>
      </c>
      <c r="JQ17">
        <v>4208127</v>
      </c>
      <c r="JR17" t="s">
        <v>398</v>
      </c>
      <c r="JS17">
        <v>0.33</v>
      </c>
      <c r="JT17" t="s">
        <v>2276</v>
      </c>
      <c r="JU17" t="s">
        <v>393</v>
      </c>
      <c r="JV17">
        <v>111074</v>
      </c>
      <c r="JW17" t="s">
        <v>398</v>
      </c>
      <c r="JX17">
        <v>0.2</v>
      </c>
      <c r="JY17" t="s">
        <v>79</v>
      </c>
      <c r="JZ17" t="s">
        <v>422</v>
      </c>
      <c r="KA17">
        <v>5752504</v>
      </c>
      <c r="KB17" t="s">
        <v>398</v>
      </c>
      <c r="KC17">
        <v>0.86</v>
      </c>
      <c r="KD17" t="s">
        <v>79</v>
      </c>
      <c r="KE17" t="s">
        <v>506</v>
      </c>
      <c r="KF17">
        <v>110495</v>
      </c>
      <c r="KG17" t="s">
        <v>398</v>
      </c>
      <c r="KH17">
        <v>0</v>
      </c>
      <c r="KI17" t="s">
        <v>79</v>
      </c>
      <c r="KJ17" t="s">
        <v>389</v>
      </c>
      <c r="KK17">
        <v>111289</v>
      </c>
      <c r="KL17" t="s">
        <v>398</v>
      </c>
      <c r="KM17">
        <v>0.81</v>
      </c>
      <c r="KN17" t="s">
        <v>79</v>
      </c>
    </row>
    <row r="18" spans="1:300" x14ac:dyDescent="0.35">
      <c r="E18" t="s">
        <v>350</v>
      </c>
      <c r="F18" t="s">
        <v>659</v>
      </c>
      <c r="G18">
        <v>4418750</v>
      </c>
      <c r="H18" t="s">
        <v>398</v>
      </c>
      <c r="I18">
        <v>0.48</v>
      </c>
      <c r="J18" t="s">
        <v>50</v>
      </c>
      <c r="K18" t="s">
        <v>421</v>
      </c>
      <c r="L18">
        <v>4055767</v>
      </c>
      <c r="M18" t="s">
        <v>398</v>
      </c>
      <c r="N18">
        <v>0.91</v>
      </c>
      <c r="O18" t="s">
        <v>79</v>
      </c>
      <c r="P18" t="s">
        <v>442</v>
      </c>
      <c r="Q18">
        <v>4139862</v>
      </c>
      <c r="R18" t="s">
        <v>398</v>
      </c>
      <c r="S18">
        <v>1.54</v>
      </c>
      <c r="T18" t="s">
        <v>354</v>
      </c>
      <c r="U18" t="s">
        <v>389</v>
      </c>
      <c r="V18">
        <v>111289</v>
      </c>
      <c r="W18" t="s">
        <v>398</v>
      </c>
      <c r="X18">
        <v>0.37</v>
      </c>
      <c r="Y18" t="s">
        <v>79</v>
      </c>
      <c r="Z18" t="s">
        <v>422</v>
      </c>
      <c r="AA18">
        <v>5752504</v>
      </c>
      <c r="AB18" t="s">
        <v>398</v>
      </c>
      <c r="AC18">
        <v>0.8</v>
      </c>
      <c r="AD18" t="s">
        <v>79</v>
      </c>
      <c r="AE18" t="s">
        <v>422</v>
      </c>
      <c r="AF18">
        <v>5752504</v>
      </c>
      <c r="AG18" t="s">
        <v>398</v>
      </c>
      <c r="AH18">
        <v>0.8</v>
      </c>
      <c r="AI18" t="s">
        <v>79</v>
      </c>
      <c r="AJ18" t="s">
        <v>442</v>
      </c>
      <c r="AK18">
        <v>4139862</v>
      </c>
      <c r="AL18" t="s">
        <v>398</v>
      </c>
      <c r="AM18">
        <v>1.54</v>
      </c>
      <c r="AN18" t="s">
        <v>354</v>
      </c>
      <c r="AO18" t="s">
        <v>551</v>
      </c>
      <c r="AP18">
        <v>4281265</v>
      </c>
      <c r="AQ18" t="s">
        <v>398</v>
      </c>
      <c r="AR18">
        <v>0.52</v>
      </c>
      <c r="AS18" t="s">
        <v>127</v>
      </c>
      <c r="AX18" t="s">
        <v>350</v>
      </c>
      <c r="AY18" t="s">
        <v>422</v>
      </c>
      <c r="AZ18">
        <v>5752504</v>
      </c>
      <c r="BA18" t="s">
        <v>398</v>
      </c>
      <c r="BB18">
        <v>0.8</v>
      </c>
      <c r="BC18" t="s">
        <v>79</v>
      </c>
      <c r="BD18" t="s">
        <v>425</v>
      </c>
      <c r="BE18">
        <v>4048695</v>
      </c>
      <c r="BF18" t="s">
        <v>398</v>
      </c>
      <c r="BG18">
        <v>0.19</v>
      </c>
      <c r="BH18" t="s">
        <v>79</v>
      </c>
      <c r="BI18" t="s">
        <v>668</v>
      </c>
      <c r="BJ18">
        <v>4213130</v>
      </c>
      <c r="BK18" t="s">
        <v>398</v>
      </c>
      <c r="BL18">
        <v>0.64</v>
      </c>
      <c r="BM18" t="s">
        <v>50</v>
      </c>
      <c r="BR18" t="s">
        <v>350</v>
      </c>
      <c r="BS18" t="s">
        <v>422</v>
      </c>
      <c r="BT18">
        <v>5752504</v>
      </c>
      <c r="BU18" t="s">
        <v>398</v>
      </c>
      <c r="BV18">
        <v>0.87</v>
      </c>
      <c r="BW18" t="s">
        <v>79</v>
      </c>
      <c r="BX18" t="s">
        <v>1288</v>
      </c>
      <c r="BY18">
        <v>103042</v>
      </c>
      <c r="BZ18" t="s">
        <v>401</v>
      </c>
      <c r="CA18">
        <v>0.86</v>
      </c>
      <c r="CB18" t="s">
        <v>79</v>
      </c>
      <c r="CC18" t="s">
        <v>389</v>
      </c>
      <c r="CD18">
        <v>111289</v>
      </c>
      <c r="CE18" t="s">
        <v>398</v>
      </c>
      <c r="CF18">
        <v>0.59</v>
      </c>
      <c r="CG18" t="s">
        <v>79</v>
      </c>
      <c r="CH18" t="s">
        <v>1288</v>
      </c>
      <c r="CI18">
        <v>103042</v>
      </c>
      <c r="CJ18" t="s">
        <v>401</v>
      </c>
      <c r="CK18">
        <v>0.86</v>
      </c>
      <c r="CL18" t="s">
        <v>79</v>
      </c>
      <c r="CM18" t="s">
        <v>668</v>
      </c>
      <c r="CN18">
        <v>4213130</v>
      </c>
      <c r="CO18" t="s">
        <v>398</v>
      </c>
      <c r="CP18">
        <v>0.64</v>
      </c>
      <c r="CQ18" t="s">
        <v>50</v>
      </c>
      <c r="CR18" t="s">
        <v>668</v>
      </c>
      <c r="CS18">
        <v>4213130</v>
      </c>
      <c r="CT18" t="s">
        <v>398</v>
      </c>
      <c r="CU18">
        <v>0.64</v>
      </c>
      <c r="CV18" t="s">
        <v>50</v>
      </c>
      <c r="CW18" t="s">
        <v>1288</v>
      </c>
      <c r="CX18">
        <v>103042</v>
      </c>
      <c r="CY18" t="s">
        <v>401</v>
      </c>
      <c r="CZ18">
        <v>0.86</v>
      </c>
      <c r="DA18" t="s">
        <v>79</v>
      </c>
      <c r="DB18" t="s">
        <v>564</v>
      </c>
      <c r="DC18">
        <v>4557089</v>
      </c>
      <c r="DD18" t="s">
        <v>398</v>
      </c>
      <c r="DE18">
        <v>0</v>
      </c>
      <c r="DF18" t="s">
        <v>127</v>
      </c>
      <c r="DG18" t="s">
        <v>1991</v>
      </c>
      <c r="DH18">
        <v>4138670</v>
      </c>
      <c r="DI18" t="s">
        <v>398</v>
      </c>
      <c r="DJ18">
        <v>1.1399999999999999</v>
      </c>
      <c r="DK18" t="s">
        <v>354</v>
      </c>
      <c r="DL18" t="s">
        <v>659</v>
      </c>
      <c r="DM18">
        <v>4418750</v>
      </c>
      <c r="DN18" t="s">
        <v>398</v>
      </c>
      <c r="DO18">
        <v>0.48</v>
      </c>
      <c r="DP18" t="s">
        <v>50</v>
      </c>
      <c r="DQ18" t="s">
        <v>659</v>
      </c>
      <c r="DR18">
        <v>4418750</v>
      </c>
      <c r="DS18" t="s">
        <v>398</v>
      </c>
      <c r="DT18">
        <v>0.48</v>
      </c>
      <c r="DU18" t="s">
        <v>50</v>
      </c>
      <c r="DV18" t="s">
        <v>659</v>
      </c>
      <c r="DW18">
        <v>4418750</v>
      </c>
      <c r="DX18" t="s">
        <v>398</v>
      </c>
      <c r="DY18">
        <v>0.48</v>
      </c>
      <c r="DZ18" t="s">
        <v>50</v>
      </c>
      <c r="EA18" t="s">
        <v>607</v>
      </c>
      <c r="EB18">
        <v>4153606</v>
      </c>
      <c r="EC18" t="s">
        <v>398</v>
      </c>
      <c r="ED18">
        <v>0.01</v>
      </c>
      <c r="EE18" t="s">
        <v>79</v>
      </c>
      <c r="EF18" t="s">
        <v>425</v>
      </c>
      <c r="EG18">
        <v>4048695</v>
      </c>
      <c r="EH18" t="s">
        <v>398</v>
      </c>
      <c r="EI18">
        <v>1.05</v>
      </c>
      <c r="EJ18" t="s">
        <v>79</v>
      </c>
      <c r="EK18" t="s">
        <v>526</v>
      </c>
      <c r="EL18">
        <v>5759394</v>
      </c>
      <c r="EM18" t="s">
        <v>398</v>
      </c>
      <c r="EN18">
        <v>0.04</v>
      </c>
      <c r="EO18" t="s">
        <v>2279</v>
      </c>
      <c r="EP18" t="s">
        <v>574</v>
      </c>
      <c r="EQ18">
        <v>4256114</v>
      </c>
      <c r="ER18" t="s">
        <v>398</v>
      </c>
      <c r="ES18">
        <v>0.64</v>
      </c>
      <c r="ET18" t="s">
        <v>351</v>
      </c>
      <c r="EU18" t="s">
        <v>422</v>
      </c>
      <c r="EV18">
        <v>5752504</v>
      </c>
      <c r="EW18" t="s">
        <v>398</v>
      </c>
      <c r="EX18">
        <v>0.77</v>
      </c>
      <c r="EY18" t="s">
        <v>79</v>
      </c>
      <c r="EZ18" t="s">
        <v>389</v>
      </c>
      <c r="FA18">
        <v>111289</v>
      </c>
      <c r="FB18" t="s">
        <v>398</v>
      </c>
      <c r="FC18">
        <v>0.59</v>
      </c>
      <c r="FD18" t="s">
        <v>79</v>
      </c>
      <c r="FE18" t="s">
        <v>389</v>
      </c>
      <c r="FF18">
        <v>111289</v>
      </c>
      <c r="FG18" t="s">
        <v>398</v>
      </c>
      <c r="FH18">
        <v>0.59</v>
      </c>
      <c r="FI18" t="s">
        <v>79</v>
      </c>
      <c r="FJ18" t="s">
        <v>1288</v>
      </c>
      <c r="FK18">
        <v>103042</v>
      </c>
      <c r="FL18" t="s">
        <v>401</v>
      </c>
      <c r="FM18">
        <v>0.86</v>
      </c>
      <c r="FN18" t="s">
        <v>79</v>
      </c>
      <c r="FO18" t="s">
        <v>1143</v>
      </c>
      <c r="FP18">
        <v>4405395</v>
      </c>
      <c r="FQ18" t="s">
        <v>398</v>
      </c>
      <c r="FR18">
        <v>0.18</v>
      </c>
      <c r="FS18" t="s">
        <v>354</v>
      </c>
      <c r="FT18" t="s">
        <v>425</v>
      </c>
      <c r="FU18">
        <v>4048695</v>
      </c>
      <c r="FV18" t="s">
        <v>398</v>
      </c>
      <c r="FW18">
        <v>1.05</v>
      </c>
      <c r="FX18" t="s">
        <v>79</v>
      </c>
      <c r="FY18" t="s">
        <v>607</v>
      </c>
      <c r="FZ18">
        <v>4153606</v>
      </c>
      <c r="GA18" t="s">
        <v>398</v>
      </c>
      <c r="GB18">
        <v>0.01</v>
      </c>
      <c r="GC18" t="s">
        <v>79</v>
      </c>
      <c r="GD18" t="s">
        <v>1624</v>
      </c>
      <c r="GE18">
        <v>5860959</v>
      </c>
      <c r="GF18" t="s">
        <v>398</v>
      </c>
      <c r="GG18">
        <v>0.31</v>
      </c>
      <c r="GH18" t="s">
        <v>82</v>
      </c>
      <c r="GM18" t="s">
        <v>350</v>
      </c>
      <c r="GN18" t="s">
        <v>2188</v>
      </c>
      <c r="GO18" t="s">
        <v>348</v>
      </c>
      <c r="GP18" t="s">
        <v>406</v>
      </c>
      <c r="GQ18">
        <v>0.04</v>
      </c>
      <c r="GR18" t="s">
        <v>82</v>
      </c>
      <c r="GS18" t="s">
        <v>425</v>
      </c>
      <c r="GT18">
        <v>4048695</v>
      </c>
      <c r="GU18" t="s">
        <v>398</v>
      </c>
      <c r="GV18">
        <v>0.19</v>
      </c>
      <c r="GW18" t="s">
        <v>79</v>
      </c>
      <c r="GX18" t="s">
        <v>425</v>
      </c>
      <c r="GY18">
        <v>4048695</v>
      </c>
      <c r="GZ18" t="s">
        <v>398</v>
      </c>
      <c r="HA18">
        <v>0.5</v>
      </c>
      <c r="HB18" t="s">
        <v>79</v>
      </c>
      <c r="HC18" t="s">
        <v>1288</v>
      </c>
      <c r="HD18">
        <v>103042</v>
      </c>
      <c r="HE18" t="s">
        <v>401</v>
      </c>
      <c r="HF18">
        <v>0.86</v>
      </c>
      <c r="HG18" t="s">
        <v>79</v>
      </c>
      <c r="HH18" t="s">
        <v>422</v>
      </c>
      <c r="HI18">
        <v>5752504</v>
      </c>
      <c r="HJ18" t="s">
        <v>398</v>
      </c>
      <c r="HK18">
        <v>0.26</v>
      </c>
      <c r="HL18" t="s">
        <v>79</v>
      </c>
      <c r="HM18" t="s">
        <v>2233</v>
      </c>
      <c r="HN18">
        <v>13054481</v>
      </c>
      <c r="HO18" t="s">
        <v>398</v>
      </c>
      <c r="HP18">
        <v>0.26</v>
      </c>
      <c r="HQ18" t="s">
        <v>69</v>
      </c>
      <c r="HR18" t="s">
        <v>1288</v>
      </c>
      <c r="HS18">
        <v>103042</v>
      </c>
      <c r="HT18" t="s">
        <v>401</v>
      </c>
      <c r="HU18">
        <v>0.86</v>
      </c>
      <c r="HV18" t="s">
        <v>79</v>
      </c>
      <c r="HW18" t="s">
        <v>425</v>
      </c>
      <c r="HX18">
        <v>4048695</v>
      </c>
      <c r="HY18" t="s">
        <v>398</v>
      </c>
      <c r="HZ18">
        <v>1.05</v>
      </c>
      <c r="IA18" t="s">
        <v>79</v>
      </c>
      <c r="IB18" t="s">
        <v>2188</v>
      </c>
      <c r="IC18" t="s">
        <v>348</v>
      </c>
      <c r="ID18" t="s">
        <v>406</v>
      </c>
      <c r="IE18">
        <v>0.04</v>
      </c>
      <c r="IF18" t="s">
        <v>82</v>
      </c>
      <c r="IG18" t="s">
        <v>425</v>
      </c>
      <c r="IH18">
        <v>4048695</v>
      </c>
      <c r="II18" t="s">
        <v>398</v>
      </c>
      <c r="IJ18">
        <v>0.19</v>
      </c>
      <c r="IK18" t="s">
        <v>79</v>
      </c>
      <c r="IL18" t="s">
        <v>425</v>
      </c>
      <c r="IM18">
        <v>4048695</v>
      </c>
      <c r="IN18" t="s">
        <v>398</v>
      </c>
      <c r="IO18">
        <v>0.5</v>
      </c>
      <c r="IP18" t="s">
        <v>79</v>
      </c>
      <c r="IQ18" t="s">
        <v>424</v>
      </c>
      <c r="IR18">
        <v>110092</v>
      </c>
      <c r="IS18" t="s">
        <v>398</v>
      </c>
      <c r="IT18">
        <v>0.35</v>
      </c>
      <c r="IU18" t="s">
        <v>79</v>
      </c>
      <c r="IV18" t="s">
        <v>1991</v>
      </c>
      <c r="IW18">
        <v>4138670</v>
      </c>
      <c r="IX18" t="s">
        <v>398</v>
      </c>
      <c r="IY18">
        <v>1.1399999999999999</v>
      </c>
      <c r="IZ18" t="s">
        <v>354</v>
      </c>
      <c r="JA18" t="s">
        <v>668</v>
      </c>
      <c r="JB18">
        <v>4213130</v>
      </c>
      <c r="JC18" t="s">
        <v>398</v>
      </c>
      <c r="JD18">
        <v>0.64</v>
      </c>
      <c r="JE18" t="s">
        <v>50</v>
      </c>
      <c r="JF18" t="s">
        <v>659</v>
      </c>
      <c r="JG18">
        <v>4418750</v>
      </c>
      <c r="JH18" t="s">
        <v>398</v>
      </c>
      <c r="JI18">
        <v>0.48</v>
      </c>
      <c r="JJ18" t="s">
        <v>50</v>
      </c>
      <c r="JK18" t="s">
        <v>389</v>
      </c>
      <c r="JL18">
        <v>111289</v>
      </c>
      <c r="JM18" t="s">
        <v>398</v>
      </c>
      <c r="JN18">
        <v>0.59</v>
      </c>
      <c r="JO18" t="s">
        <v>79</v>
      </c>
      <c r="JP18" t="s">
        <v>422</v>
      </c>
      <c r="JQ18">
        <v>5752504</v>
      </c>
      <c r="JR18" t="s">
        <v>398</v>
      </c>
      <c r="JS18">
        <v>0.26</v>
      </c>
      <c r="JT18" t="s">
        <v>79</v>
      </c>
      <c r="JU18" t="s">
        <v>1143</v>
      </c>
      <c r="JV18">
        <v>4405395</v>
      </c>
      <c r="JW18" t="s">
        <v>398</v>
      </c>
      <c r="JX18">
        <v>0.18</v>
      </c>
      <c r="JY18" t="s">
        <v>354</v>
      </c>
      <c r="JZ18" t="s">
        <v>1288</v>
      </c>
      <c r="KA18">
        <v>103042</v>
      </c>
      <c r="KB18" t="s">
        <v>401</v>
      </c>
      <c r="KC18">
        <v>0.86</v>
      </c>
      <c r="KD18" t="s">
        <v>79</v>
      </c>
      <c r="KI18" t="s">
        <v>350</v>
      </c>
      <c r="KJ18" t="s">
        <v>422</v>
      </c>
      <c r="KK18">
        <v>5752504</v>
      </c>
      <c r="KL18" t="s">
        <v>398</v>
      </c>
      <c r="KM18">
        <v>0.8</v>
      </c>
      <c r="KN18" t="s">
        <v>79</v>
      </c>
    </row>
    <row r="19" spans="1:300" x14ac:dyDescent="0.35">
      <c r="E19" t="s">
        <v>350</v>
      </c>
      <c r="F19" t="s">
        <v>425</v>
      </c>
      <c r="G19">
        <v>4048695</v>
      </c>
      <c r="H19" t="s">
        <v>398</v>
      </c>
      <c r="I19">
        <v>0.46</v>
      </c>
      <c r="J19" t="s">
        <v>79</v>
      </c>
      <c r="K19" t="s">
        <v>422</v>
      </c>
      <c r="L19">
        <v>5752504</v>
      </c>
      <c r="M19" t="s">
        <v>398</v>
      </c>
      <c r="N19">
        <v>0.76</v>
      </c>
      <c r="O19" t="s">
        <v>79</v>
      </c>
      <c r="P19" t="s">
        <v>431</v>
      </c>
      <c r="Q19">
        <v>111219</v>
      </c>
      <c r="R19" t="s">
        <v>398</v>
      </c>
      <c r="S19">
        <v>1.3</v>
      </c>
      <c r="T19" t="s">
        <v>79</v>
      </c>
      <c r="U19" t="s">
        <v>1707</v>
      </c>
      <c r="V19">
        <v>4419618</v>
      </c>
      <c r="W19" t="s">
        <v>404</v>
      </c>
      <c r="X19">
        <v>0.25</v>
      </c>
      <c r="Y19" t="s">
        <v>88</v>
      </c>
      <c r="Z19" t="s">
        <v>661</v>
      </c>
      <c r="AA19">
        <v>4223749</v>
      </c>
      <c r="AB19" t="s">
        <v>401</v>
      </c>
      <c r="AC19">
        <v>0.72</v>
      </c>
      <c r="AD19" t="s">
        <v>50</v>
      </c>
      <c r="AE19" t="s">
        <v>661</v>
      </c>
      <c r="AF19">
        <v>4223749</v>
      </c>
      <c r="AG19" t="s">
        <v>401</v>
      </c>
      <c r="AH19">
        <v>0.72</v>
      </c>
      <c r="AI19" t="s">
        <v>50</v>
      </c>
      <c r="AJ19" t="s">
        <v>431</v>
      </c>
      <c r="AK19">
        <v>111219</v>
      </c>
      <c r="AL19" t="s">
        <v>398</v>
      </c>
      <c r="AM19">
        <v>1.3</v>
      </c>
      <c r="AN19" t="s">
        <v>79</v>
      </c>
      <c r="AO19" t="s">
        <v>1102</v>
      </c>
      <c r="AP19">
        <v>4393100</v>
      </c>
      <c r="AQ19" t="s">
        <v>398</v>
      </c>
      <c r="AR19">
        <v>0.49</v>
      </c>
      <c r="AS19" t="s">
        <v>2280</v>
      </c>
      <c r="AX19" t="s">
        <v>350</v>
      </c>
      <c r="AY19" t="s">
        <v>661</v>
      </c>
      <c r="AZ19">
        <v>4223749</v>
      </c>
      <c r="BA19" t="s">
        <v>401</v>
      </c>
      <c r="BB19">
        <v>0.72</v>
      </c>
      <c r="BC19" t="s">
        <v>50</v>
      </c>
      <c r="BD19" t="s">
        <v>607</v>
      </c>
      <c r="BE19">
        <v>4153606</v>
      </c>
      <c r="BF19" t="s">
        <v>398</v>
      </c>
      <c r="BG19">
        <v>0.19</v>
      </c>
      <c r="BH19" t="s">
        <v>79</v>
      </c>
      <c r="BI19" t="s">
        <v>433</v>
      </c>
      <c r="BJ19">
        <v>4102073</v>
      </c>
      <c r="BK19" t="s">
        <v>398</v>
      </c>
      <c r="BL19">
        <v>0.63</v>
      </c>
      <c r="BM19" t="s">
        <v>79</v>
      </c>
      <c r="BR19" t="s">
        <v>350</v>
      </c>
      <c r="BS19" t="s">
        <v>434</v>
      </c>
      <c r="BT19">
        <v>110587</v>
      </c>
      <c r="BU19" t="s">
        <v>398</v>
      </c>
      <c r="BV19">
        <v>0.84</v>
      </c>
      <c r="BW19" t="s">
        <v>79</v>
      </c>
      <c r="BX19" t="s">
        <v>1717</v>
      </c>
      <c r="BY19">
        <v>4848040</v>
      </c>
      <c r="BZ19" t="s">
        <v>403</v>
      </c>
      <c r="CA19">
        <v>0.74</v>
      </c>
      <c r="CB19" t="s">
        <v>79</v>
      </c>
      <c r="CC19" t="s">
        <v>425</v>
      </c>
      <c r="CD19">
        <v>4048695</v>
      </c>
      <c r="CE19" t="s">
        <v>398</v>
      </c>
      <c r="CF19">
        <v>0.56999999999999995</v>
      </c>
      <c r="CG19" t="s">
        <v>79</v>
      </c>
      <c r="CH19" t="s">
        <v>1717</v>
      </c>
      <c r="CI19">
        <v>4848040</v>
      </c>
      <c r="CJ19" t="s">
        <v>403</v>
      </c>
      <c r="CK19">
        <v>0.74</v>
      </c>
      <c r="CL19" t="s">
        <v>79</v>
      </c>
      <c r="CM19" t="s">
        <v>433</v>
      </c>
      <c r="CN19">
        <v>4102073</v>
      </c>
      <c r="CO19" t="s">
        <v>398</v>
      </c>
      <c r="CP19">
        <v>0.63</v>
      </c>
      <c r="CQ19" t="s">
        <v>79</v>
      </c>
      <c r="CR19" t="s">
        <v>433</v>
      </c>
      <c r="CS19">
        <v>4102073</v>
      </c>
      <c r="CT19" t="s">
        <v>398</v>
      </c>
      <c r="CU19">
        <v>0.63</v>
      </c>
      <c r="CV19" t="s">
        <v>79</v>
      </c>
      <c r="CW19" t="s">
        <v>1717</v>
      </c>
      <c r="CX19">
        <v>4848040</v>
      </c>
      <c r="CY19" t="s">
        <v>403</v>
      </c>
      <c r="CZ19">
        <v>0.74</v>
      </c>
      <c r="DA19" t="s">
        <v>79</v>
      </c>
      <c r="DF19" t="s">
        <v>350</v>
      </c>
      <c r="DG19" t="s">
        <v>389</v>
      </c>
      <c r="DH19">
        <v>111289</v>
      </c>
      <c r="DI19" t="s">
        <v>398</v>
      </c>
      <c r="DJ19">
        <v>0.94</v>
      </c>
      <c r="DK19" t="s">
        <v>79</v>
      </c>
      <c r="DL19" t="s">
        <v>425</v>
      </c>
      <c r="DM19">
        <v>4048695</v>
      </c>
      <c r="DN19" t="s">
        <v>398</v>
      </c>
      <c r="DO19">
        <v>0.46</v>
      </c>
      <c r="DP19" t="s">
        <v>79</v>
      </c>
      <c r="DQ19" t="s">
        <v>425</v>
      </c>
      <c r="DR19">
        <v>4048695</v>
      </c>
      <c r="DS19" t="s">
        <v>398</v>
      </c>
      <c r="DT19">
        <v>0.46</v>
      </c>
      <c r="DU19" t="s">
        <v>79</v>
      </c>
      <c r="DV19" t="s">
        <v>425</v>
      </c>
      <c r="DW19">
        <v>4048695</v>
      </c>
      <c r="DX19" t="s">
        <v>398</v>
      </c>
      <c r="DY19">
        <v>0.46</v>
      </c>
      <c r="DZ19" t="s">
        <v>79</v>
      </c>
      <c r="EA19" t="s">
        <v>392</v>
      </c>
      <c r="EB19">
        <v>110652</v>
      </c>
      <c r="EC19" t="s">
        <v>398</v>
      </c>
      <c r="ED19">
        <v>0.01</v>
      </c>
      <c r="EE19" t="s">
        <v>79</v>
      </c>
      <c r="EF19" t="s">
        <v>649</v>
      </c>
      <c r="EG19">
        <v>114508</v>
      </c>
      <c r="EH19" t="s">
        <v>401</v>
      </c>
      <c r="EI19">
        <v>0.95</v>
      </c>
      <c r="EJ19" t="s">
        <v>354</v>
      </c>
      <c r="EK19" t="s">
        <v>431</v>
      </c>
      <c r="EL19">
        <v>111219</v>
      </c>
      <c r="EM19" t="s">
        <v>398</v>
      </c>
      <c r="EN19">
        <v>0.04</v>
      </c>
      <c r="EO19" t="s">
        <v>79</v>
      </c>
      <c r="EP19" t="s">
        <v>394</v>
      </c>
      <c r="EQ19">
        <v>4578944</v>
      </c>
      <c r="ER19" t="s">
        <v>398</v>
      </c>
      <c r="ES19">
        <v>0.61</v>
      </c>
      <c r="ET19" t="s">
        <v>88</v>
      </c>
      <c r="EU19" t="s">
        <v>457</v>
      </c>
      <c r="EV19">
        <v>4145691</v>
      </c>
      <c r="EW19" t="s">
        <v>398</v>
      </c>
      <c r="EX19">
        <v>0.64</v>
      </c>
      <c r="EY19" t="s">
        <v>79</v>
      </c>
      <c r="EZ19" t="s">
        <v>425</v>
      </c>
      <c r="FA19">
        <v>4048695</v>
      </c>
      <c r="FB19" t="s">
        <v>398</v>
      </c>
      <c r="FC19">
        <v>0.56999999999999995</v>
      </c>
      <c r="FD19" t="s">
        <v>79</v>
      </c>
      <c r="FE19" t="s">
        <v>425</v>
      </c>
      <c r="FF19">
        <v>4048695</v>
      </c>
      <c r="FG19" t="s">
        <v>398</v>
      </c>
      <c r="FH19">
        <v>0.56999999999999995</v>
      </c>
      <c r="FI19" t="s">
        <v>79</v>
      </c>
      <c r="FJ19" t="s">
        <v>1717</v>
      </c>
      <c r="FK19">
        <v>4848040</v>
      </c>
      <c r="FL19" t="s">
        <v>403</v>
      </c>
      <c r="FM19">
        <v>0.74</v>
      </c>
      <c r="FN19" t="s">
        <v>79</v>
      </c>
      <c r="FO19" t="s">
        <v>500</v>
      </c>
      <c r="FP19">
        <v>106960</v>
      </c>
      <c r="FQ19" t="s">
        <v>398</v>
      </c>
      <c r="FR19">
        <v>0.14000000000000001</v>
      </c>
      <c r="FS19" t="s">
        <v>127</v>
      </c>
      <c r="FT19" t="s">
        <v>649</v>
      </c>
      <c r="FU19">
        <v>114508</v>
      </c>
      <c r="FV19" t="s">
        <v>401</v>
      </c>
      <c r="FW19">
        <v>0.95</v>
      </c>
      <c r="FX19" t="s">
        <v>354</v>
      </c>
      <c r="FY19" t="s">
        <v>392</v>
      </c>
      <c r="FZ19">
        <v>110652</v>
      </c>
      <c r="GA19" t="s">
        <v>398</v>
      </c>
      <c r="GB19">
        <v>0.01</v>
      </c>
      <c r="GC19" t="s">
        <v>79</v>
      </c>
      <c r="GD19" t="s">
        <v>1625</v>
      </c>
      <c r="GE19">
        <v>4137754</v>
      </c>
      <c r="GF19" t="s">
        <v>398</v>
      </c>
      <c r="GG19">
        <v>0.31</v>
      </c>
      <c r="GH19" t="s">
        <v>82</v>
      </c>
      <c r="GM19" t="s">
        <v>350</v>
      </c>
      <c r="GN19" t="s">
        <v>2189</v>
      </c>
      <c r="GO19">
        <v>4138950</v>
      </c>
      <c r="GP19" t="s">
        <v>398</v>
      </c>
      <c r="GQ19">
        <v>0.03</v>
      </c>
      <c r="GR19" t="s">
        <v>2281</v>
      </c>
      <c r="GS19" t="s">
        <v>607</v>
      </c>
      <c r="GT19">
        <v>4153606</v>
      </c>
      <c r="GU19" t="s">
        <v>398</v>
      </c>
      <c r="GV19">
        <v>0.19</v>
      </c>
      <c r="GW19" t="s">
        <v>79</v>
      </c>
      <c r="GX19" t="s">
        <v>393</v>
      </c>
      <c r="GY19">
        <v>111074</v>
      </c>
      <c r="GZ19" t="s">
        <v>398</v>
      </c>
      <c r="HA19">
        <v>0.36</v>
      </c>
      <c r="HB19" t="s">
        <v>79</v>
      </c>
      <c r="HC19" t="s">
        <v>1717</v>
      </c>
      <c r="HD19">
        <v>4848040</v>
      </c>
      <c r="HE19" t="s">
        <v>403</v>
      </c>
      <c r="HF19">
        <v>0.74</v>
      </c>
      <c r="HG19" t="s">
        <v>79</v>
      </c>
      <c r="HH19" t="s">
        <v>444</v>
      </c>
      <c r="HI19">
        <v>4272373</v>
      </c>
      <c r="HJ19" t="s">
        <v>398</v>
      </c>
      <c r="HK19">
        <v>0.2</v>
      </c>
      <c r="HL19" t="s">
        <v>354</v>
      </c>
      <c r="HM19" t="s">
        <v>1288</v>
      </c>
      <c r="HN19">
        <v>103042</v>
      </c>
      <c r="HO19" t="s">
        <v>401</v>
      </c>
      <c r="HP19">
        <v>0.19</v>
      </c>
      <c r="HQ19" t="s">
        <v>79</v>
      </c>
      <c r="HR19" t="s">
        <v>1717</v>
      </c>
      <c r="HS19">
        <v>4848040</v>
      </c>
      <c r="HT19" t="s">
        <v>403</v>
      </c>
      <c r="HU19">
        <v>0.74</v>
      </c>
      <c r="HV19" t="s">
        <v>79</v>
      </c>
      <c r="HW19" t="s">
        <v>649</v>
      </c>
      <c r="HX19">
        <v>114508</v>
      </c>
      <c r="HY19" t="s">
        <v>401</v>
      </c>
      <c r="HZ19">
        <v>0.95</v>
      </c>
      <c r="IA19" t="s">
        <v>354</v>
      </c>
      <c r="IB19" t="s">
        <v>2189</v>
      </c>
      <c r="IC19">
        <v>4138950</v>
      </c>
      <c r="ID19" t="s">
        <v>398</v>
      </c>
      <c r="IE19">
        <v>0.03</v>
      </c>
      <c r="IF19" t="s">
        <v>2281</v>
      </c>
      <c r="IG19" t="s">
        <v>607</v>
      </c>
      <c r="IH19">
        <v>4153606</v>
      </c>
      <c r="II19" t="s">
        <v>398</v>
      </c>
      <c r="IJ19">
        <v>0.19</v>
      </c>
      <c r="IK19" t="s">
        <v>79</v>
      </c>
      <c r="IL19" t="s">
        <v>393</v>
      </c>
      <c r="IM19">
        <v>111074</v>
      </c>
      <c r="IN19" t="s">
        <v>398</v>
      </c>
      <c r="IO19">
        <v>0.36</v>
      </c>
      <c r="IP19" t="s">
        <v>79</v>
      </c>
      <c r="IQ19" t="s">
        <v>464</v>
      </c>
      <c r="IR19">
        <v>4337989</v>
      </c>
      <c r="IS19" t="s">
        <v>398</v>
      </c>
      <c r="IT19">
        <v>0.34</v>
      </c>
      <c r="IU19" t="s">
        <v>79</v>
      </c>
      <c r="IV19" t="s">
        <v>389</v>
      </c>
      <c r="IW19">
        <v>111289</v>
      </c>
      <c r="IX19" t="s">
        <v>398</v>
      </c>
      <c r="IY19">
        <v>0.94</v>
      </c>
      <c r="IZ19" t="s">
        <v>79</v>
      </c>
      <c r="JA19" t="s">
        <v>433</v>
      </c>
      <c r="JB19">
        <v>4102073</v>
      </c>
      <c r="JC19" t="s">
        <v>398</v>
      </c>
      <c r="JD19">
        <v>0.63</v>
      </c>
      <c r="JE19" t="s">
        <v>79</v>
      </c>
      <c r="JF19" t="s">
        <v>425</v>
      </c>
      <c r="JG19">
        <v>4048695</v>
      </c>
      <c r="JH19" t="s">
        <v>398</v>
      </c>
      <c r="JI19">
        <v>0.46</v>
      </c>
      <c r="JJ19" t="s">
        <v>79</v>
      </c>
      <c r="JK19" t="s">
        <v>425</v>
      </c>
      <c r="JL19">
        <v>4048695</v>
      </c>
      <c r="JM19" t="s">
        <v>398</v>
      </c>
      <c r="JN19">
        <v>0.56999999999999995</v>
      </c>
      <c r="JO19" t="s">
        <v>79</v>
      </c>
      <c r="JP19" t="s">
        <v>444</v>
      </c>
      <c r="JQ19">
        <v>4272373</v>
      </c>
      <c r="JR19" t="s">
        <v>398</v>
      </c>
      <c r="JS19">
        <v>0.2</v>
      </c>
      <c r="JT19" t="s">
        <v>354</v>
      </c>
      <c r="JU19" t="s">
        <v>500</v>
      </c>
      <c r="JV19">
        <v>106960</v>
      </c>
      <c r="JW19" t="s">
        <v>398</v>
      </c>
      <c r="JX19">
        <v>0.14000000000000001</v>
      </c>
      <c r="JY19" t="s">
        <v>127</v>
      </c>
      <c r="JZ19" t="s">
        <v>1717</v>
      </c>
      <c r="KA19">
        <v>4848040</v>
      </c>
      <c r="KB19" t="s">
        <v>403</v>
      </c>
      <c r="KC19">
        <v>0.74</v>
      </c>
      <c r="KD19" t="s">
        <v>79</v>
      </c>
      <c r="KI19" t="s">
        <v>350</v>
      </c>
      <c r="KJ19" t="s">
        <v>661</v>
      </c>
      <c r="KK19">
        <v>4223749</v>
      </c>
      <c r="KL19" t="s">
        <v>401</v>
      </c>
      <c r="KM19">
        <v>0.72</v>
      </c>
      <c r="KN19" t="s">
        <v>50</v>
      </c>
    </row>
    <row r="20" spans="1:300" x14ac:dyDescent="0.35">
      <c r="E20" t="s">
        <v>350</v>
      </c>
      <c r="F20" t="s">
        <v>668</v>
      </c>
      <c r="G20">
        <v>4213130</v>
      </c>
      <c r="H20" t="s">
        <v>398</v>
      </c>
      <c r="I20">
        <v>0.43</v>
      </c>
      <c r="J20" t="s">
        <v>50</v>
      </c>
      <c r="K20" t="s">
        <v>423</v>
      </c>
      <c r="L20">
        <v>4085931</v>
      </c>
      <c r="M20" t="s">
        <v>398</v>
      </c>
      <c r="N20">
        <v>0.6</v>
      </c>
      <c r="O20" t="s">
        <v>120</v>
      </c>
      <c r="P20" t="s">
        <v>427</v>
      </c>
      <c r="Q20">
        <v>4723508</v>
      </c>
      <c r="R20" t="s">
        <v>398</v>
      </c>
      <c r="S20">
        <v>1.18</v>
      </c>
      <c r="T20" t="s">
        <v>354</v>
      </c>
      <c r="U20" t="s">
        <v>1708</v>
      </c>
      <c r="V20" t="s">
        <v>348</v>
      </c>
      <c r="W20" t="s">
        <v>406</v>
      </c>
      <c r="X20">
        <v>0.2</v>
      </c>
      <c r="Y20" t="s">
        <v>82</v>
      </c>
      <c r="Z20" t="s">
        <v>662</v>
      </c>
      <c r="AA20">
        <v>111195</v>
      </c>
      <c r="AB20" t="s">
        <v>398</v>
      </c>
      <c r="AC20">
        <v>0.51</v>
      </c>
      <c r="AD20" t="s">
        <v>79</v>
      </c>
      <c r="AE20" t="s">
        <v>662</v>
      </c>
      <c r="AF20">
        <v>111195</v>
      </c>
      <c r="AG20" t="s">
        <v>398</v>
      </c>
      <c r="AH20">
        <v>0.51</v>
      </c>
      <c r="AI20" t="s">
        <v>79</v>
      </c>
      <c r="AJ20" t="s">
        <v>427</v>
      </c>
      <c r="AK20">
        <v>4723508</v>
      </c>
      <c r="AL20" t="s">
        <v>398</v>
      </c>
      <c r="AM20">
        <v>1.18</v>
      </c>
      <c r="AN20" t="s">
        <v>354</v>
      </c>
      <c r="AO20" t="s">
        <v>1214</v>
      </c>
      <c r="AP20" t="s">
        <v>348</v>
      </c>
      <c r="AQ20" t="s">
        <v>406</v>
      </c>
      <c r="AR20">
        <v>0.35</v>
      </c>
      <c r="AS20" t="s">
        <v>82</v>
      </c>
      <c r="AX20" t="s">
        <v>350</v>
      </c>
      <c r="AY20" t="s">
        <v>662</v>
      </c>
      <c r="AZ20">
        <v>111195</v>
      </c>
      <c r="BA20" t="s">
        <v>398</v>
      </c>
      <c r="BB20">
        <v>0.51</v>
      </c>
      <c r="BC20" t="s">
        <v>79</v>
      </c>
      <c r="BD20" t="s">
        <v>410</v>
      </c>
      <c r="BE20">
        <v>4318240</v>
      </c>
      <c r="BF20" t="s">
        <v>398</v>
      </c>
      <c r="BG20">
        <v>0.15</v>
      </c>
      <c r="BH20" t="s">
        <v>120</v>
      </c>
      <c r="BI20" t="s">
        <v>679</v>
      </c>
      <c r="BJ20">
        <v>4138850</v>
      </c>
      <c r="BK20" t="s">
        <v>398</v>
      </c>
      <c r="BL20">
        <v>0.62</v>
      </c>
      <c r="BM20" t="s">
        <v>50</v>
      </c>
      <c r="BR20" t="s">
        <v>350</v>
      </c>
      <c r="BS20" t="s">
        <v>420</v>
      </c>
      <c r="BT20">
        <v>4119759</v>
      </c>
      <c r="BU20" t="s">
        <v>398</v>
      </c>
      <c r="BV20">
        <v>0.81</v>
      </c>
      <c r="BW20" t="s">
        <v>79</v>
      </c>
      <c r="BX20" t="s">
        <v>1320</v>
      </c>
      <c r="BY20">
        <v>109290</v>
      </c>
      <c r="BZ20" t="s">
        <v>403</v>
      </c>
      <c r="CA20">
        <v>0.71</v>
      </c>
      <c r="CB20" t="s">
        <v>79</v>
      </c>
      <c r="CC20" t="s">
        <v>438</v>
      </c>
      <c r="CD20">
        <v>102719</v>
      </c>
      <c r="CE20" t="s">
        <v>398</v>
      </c>
      <c r="CF20">
        <v>0.56000000000000005</v>
      </c>
      <c r="CG20" t="s">
        <v>79</v>
      </c>
      <c r="CH20" t="s">
        <v>1320</v>
      </c>
      <c r="CI20">
        <v>109290</v>
      </c>
      <c r="CJ20" t="s">
        <v>403</v>
      </c>
      <c r="CK20">
        <v>0.71</v>
      </c>
      <c r="CL20" t="s">
        <v>79</v>
      </c>
      <c r="CM20" t="s">
        <v>679</v>
      </c>
      <c r="CN20">
        <v>4138850</v>
      </c>
      <c r="CO20" t="s">
        <v>398</v>
      </c>
      <c r="CP20">
        <v>0.62</v>
      </c>
      <c r="CQ20" t="s">
        <v>50</v>
      </c>
      <c r="CR20" t="s">
        <v>679</v>
      </c>
      <c r="CS20">
        <v>4138850</v>
      </c>
      <c r="CT20" t="s">
        <v>398</v>
      </c>
      <c r="CU20">
        <v>0.62</v>
      </c>
      <c r="CV20" t="s">
        <v>50</v>
      </c>
      <c r="CW20" t="s">
        <v>1320</v>
      </c>
      <c r="CX20">
        <v>109290</v>
      </c>
      <c r="CY20" t="s">
        <v>403</v>
      </c>
      <c r="CZ20">
        <v>0.71</v>
      </c>
      <c r="DA20" t="s">
        <v>79</v>
      </c>
      <c r="DF20" t="s">
        <v>350</v>
      </c>
      <c r="DG20" t="s">
        <v>697</v>
      </c>
      <c r="DH20">
        <v>4141092</v>
      </c>
      <c r="DI20" t="s">
        <v>398</v>
      </c>
      <c r="DJ20">
        <v>0.82</v>
      </c>
      <c r="DK20" t="s">
        <v>50</v>
      </c>
      <c r="DL20" t="s">
        <v>668</v>
      </c>
      <c r="DM20">
        <v>4213130</v>
      </c>
      <c r="DN20" t="s">
        <v>398</v>
      </c>
      <c r="DO20">
        <v>0.43</v>
      </c>
      <c r="DP20" t="s">
        <v>50</v>
      </c>
      <c r="DQ20" t="s">
        <v>668</v>
      </c>
      <c r="DR20">
        <v>4213130</v>
      </c>
      <c r="DS20" t="s">
        <v>398</v>
      </c>
      <c r="DT20">
        <v>0.43</v>
      </c>
      <c r="DU20" t="s">
        <v>50</v>
      </c>
      <c r="DV20" t="s">
        <v>668</v>
      </c>
      <c r="DW20">
        <v>4213130</v>
      </c>
      <c r="DX20" t="s">
        <v>398</v>
      </c>
      <c r="DY20">
        <v>0.43</v>
      </c>
      <c r="DZ20" t="s">
        <v>50</v>
      </c>
      <c r="EA20" t="s">
        <v>464</v>
      </c>
      <c r="EB20">
        <v>4337989</v>
      </c>
      <c r="EC20" t="s">
        <v>398</v>
      </c>
      <c r="ED20">
        <v>0.01</v>
      </c>
      <c r="EE20" t="s">
        <v>79</v>
      </c>
      <c r="EF20" t="s">
        <v>657</v>
      </c>
      <c r="EG20">
        <v>4217352</v>
      </c>
      <c r="EH20" t="s">
        <v>398</v>
      </c>
      <c r="EI20">
        <v>0.8</v>
      </c>
      <c r="EJ20" t="s">
        <v>50</v>
      </c>
      <c r="EK20" t="s">
        <v>432</v>
      </c>
      <c r="EL20">
        <v>4026948</v>
      </c>
      <c r="EM20" t="s">
        <v>398</v>
      </c>
      <c r="EN20">
        <v>0.04</v>
      </c>
      <c r="EO20" t="s">
        <v>356</v>
      </c>
      <c r="EP20" t="s">
        <v>456</v>
      </c>
      <c r="EQ20">
        <v>4048184</v>
      </c>
      <c r="ER20" t="s">
        <v>398</v>
      </c>
      <c r="ES20">
        <v>0.55000000000000004</v>
      </c>
      <c r="ET20" t="s">
        <v>127</v>
      </c>
      <c r="EU20" t="s">
        <v>474</v>
      </c>
      <c r="EV20">
        <v>4556191</v>
      </c>
      <c r="EW20" t="s">
        <v>398</v>
      </c>
      <c r="EX20">
        <v>0.61</v>
      </c>
      <c r="EY20" t="s">
        <v>79</v>
      </c>
      <c r="EZ20" t="s">
        <v>438</v>
      </c>
      <c r="FA20">
        <v>102719</v>
      </c>
      <c r="FB20" t="s">
        <v>398</v>
      </c>
      <c r="FC20">
        <v>0.56000000000000005</v>
      </c>
      <c r="FD20" t="s">
        <v>79</v>
      </c>
      <c r="FE20" t="s">
        <v>438</v>
      </c>
      <c r="FF20">
        <v>102719</v>
      </c>
      <c r="FG20" t="s">
        <v>398</v>
      </c>
      <c r="FH20">
        <v>0.56000000000000005</v>
      </c>
      <c r="FI20" t="s">
        <v>79</v>
      </c>
      <c r="FJ20" t="s">
        <v>1320</v>
      </c>
      <c r="FK20">
        <v>109290</v>
      </c>
      <c r="FL20" t="s">
        <v>403</v>
      </c>
      <c r="FM20">
        <v>0.71</v>
      </c>
      <c r="FN20" t="s">
        <v>79</v>
      </c>
      <c r="FO20" t="s">
        <v>490</v>
      </c>
      <c r="FP20">
        <v>4033550</v>
      </c>
      <c r="FQ20" t="s">
        <v>398</v>
      </c>
      <c r="FR20">
        <v>0.13</v>
      </c>
      <c r="FS20" t="s">
        <v>79</v>
      </c>
      <c r="FT20" t="s">
        <v>657</v>
      </c>
      <c r="FU20">
        <v>4217352</v>
      </c>
      <c r="FV20" t="s">
        <v>398</v>
      </c>
      <c r="FW20">
        <v>0.8</v>
      </c>
      <c r="FX20" t="s">
        <v>50</v>
      </c>
      <c r="FY20" t="s">
        <v>464</v>
      </c>
      <c r="FZ20">
        <v>4337989</v>
      </c>
      <c r="GA20" t="s">
        <v>398</v>
      </c>
      <c r="GB20">
        <v>0.01</v>
      </c>
      <c r="GC20" t="s">
        <v>79</v>
      </c>
      <c r="GD20" t="s">
        <v>1626</v>
      </c>
      <c r="GE20">
        <v>4138625</v>
      </c>
      <c r="GF20" t="s">
        <v>398</v>
      </c>
      <c r="GG20">
        <v>0.31</v>
      </c>
      <c r="GH20" t="s">
        <v>82</v>
      </c>
      <c r="GM20" t="s">
        <v>350</v>
      </c>
      <c r="GN20" t="s">
        <v>2190</v>
      </c>
      <c r="GO20" t="s">
        <v>348</v>
      </c>
      <c r="GP20" t="s">
        <v>406</v>
      </c>
      <c r="GQ20">
        <v>0.02</v>
      </c>
      <c r="GR20" t="s">
        <v>82</v>
      </c>
      <c r="GS20" t="s">
        <v>410</v>
      </c>
      <c r="GT20">
        <v>4318240</v>
      </c>
      <c r="GU20" t="s">
        <v>398</v>
      </c>
      <c r="GV20">
        <v>0.15</v>
      </c>
      <c r="GW20" t="s">
        <v>120</v>
      </c>
      <c r="GX20" t="s">
        <v>427</v>
      </c>
      <c r="GY20">
        <v>4723508</v>
      </c>
      <c r="GZ20" t="s">
        <v>398</v>
      </c>
      <c r="HA20">
        <v>0.32</v>
      </c>
      <c r="HB20" t="s">
        <v>354</v>
      </c>
      <c r="HC20" t="s">
        <v>1320</v>
      </c>
      <c r="HD20">
        <v>109290</v>
      </c>
      <c r="HE20" t="s">
        <v>403</v>
      </c>
      <c r="HF20">
        <v>0.71</v>
      </c>
      <c r="HG20" t="s">
        <v>79</v>
      </c>
      <c r="HH20" t="s">
        <v>425</v>
      </c>
      <c r="HI20">
        <v>4048695</v>
      </c>
      <c r="HJ20" t="s">
        <v>398</v>
      </c>
      <c r="HK20">
        <v>0.16</v>
      </c>
      <c r="HL20" t="s">
        <v>79</v>
      </c>
      <c r="HM20" t="s">
        <v>2234</v>
      </c>
      <c r="HN20">
        <v>27729798</v>
      </c>
      <c r="HO20" t="s">
        <v>399</v>
      </c>
      <c r="HP20">
        <v>0.17</v>
      </c>
      <c r="HQ20" t="s">
        <v>69</v>
      </c>
      <c r="HR20" t="s">
        <v>1320</v>
      </c>
      <c r="HS20">
        <v>109290</v>
      </c>
      <c r="HT20" t="s">
        <v>403</v>
      </c>
      <c r="HU20">
        <v>0.71</v>
      </c>
      <c r="HV20" t="s">
        <v>79</v>
      </c>
      <c r="HW20" t="s">
        <v>657</v>
      </c>
      <c r="HX20">
        <v>4217352</v>
      </c>
      <c r="HY20" t="s">
        <v>398</v>
      </c>
      <c r="HZ20">
        <v>0.8</v>
      </c>
      <c r="IA20" t="s">
        <v>50</v>
      </c>
      <c r="IB20" t="s">
        <v>2190</v>
      </c>
      <c r="IC20" t="s">
        <v>348</v>
      </c>
      <c r="ID20" t="s">
        <v>406</v>
      </c>
      <c r="IE20">
        <v>0.02</v>
      </c>
      <c r="IF20" t="s">
        <v>82</v>
      </c>
      <c r="IG20" t="s">
        <v>410</v>
      </c>
      <c r="IH20">
        <v>4318240</v>
      </c>
      <c r="II20" t="s">
        <v>398</v>
      </c>
      <c r="IJ20">
        <v>0.15</v>
      </c>
      <c r="IK20" t="s">
        <v>120</v>
      </c>
      <c r="IL20" t="s">
        <v>427</v>
      </c>
      <c r="IM20">
        <v>4723508</v>
      </c>
      <c r="IN20" t="s">
        <v>398</v>
      </c>
      <c r="IO20">
        <v>0.32</v>
      </c>
      <c r="IP20" t="s">
        <v>354</v>
      </c>
      <c r="IQ20" t="s">
        <v>392</v>
      </c>
      <c r="IR20">
        <v>110652</v>
      </c>
      <c r="IS20" t="s">
        <v>398</v>
      </c>
      <c r="IT20">
        <v>0.33</v>
      </c>
      <c r="IU20" t="s">
        <v>79</v>
      </c>
      <c r="IV20" t="s">
        <v>697</v>
      </c>
      <c r="IW20">
        <v>4141092</v>
      </c>
      <c r="IX20" t="s">
        <v>398</v>
      </c>
      <c r="IY20">
        <v>0.82</v>
      </c>
      <c r="IZ20" t="s">
        <v>50</v>
      </c>
      <c r="JA20" t="s">
        <v>679</v>
      </c>
      <c r="JB20">
        <v>4138850</v>
      </c>
      <c r="JC20" t="s">
        <v>398</v>
      </c>
      <c r="JD20">
        <v>0.62</v>
      </c>
      <c r="JE20" t="s">
        <v>50</v>
      </c>
      <c r="JF20" t="s">
        <v>668</v>
      </c>
      <c r="JG20">
        <v>4213130</v>
      </c>
      <c r="JH20" t="s">
        <v>398</v>
      </c>
      <c r="JI20">
        <v>0.43</v>
      </c>
      <c r="JJ20" t="s">
        <v>50</v>
      </c>
      <c r="JK20" t="s">
        <v>438</v>
      </c>
      <c r="JL20">
        <v>102719</v>
      </c>
      <c r="JM20" t="s">
        <v>398</v>
      </c>
      <c r="JN20">
        <v>0.56000000000000005</v>
      </c>
      <c r="JO20" t="s">
        <v>79</v>
      </c>
      <c r="JP20" t="s">
        <v>425</v>
      </c>
      <c r="JQ20">
        <v>4048695</v>
      </c>
      <c r="JR20" t="s">
        <v>398</v>
      </c>
      <c r="JS20">
        <v>0.16</v>
      </c>
      <c r="JT20" t="s">
        <v>79</v>
      </c>
      <c r="JU20" t="s">
        <v>490</v>
      </c>
      <c r="JV20">
        <v>4033550</v>
      </c>
      <c r="JW20" t="s">
        <v>398</v>
      </c>
      <c r="JX20">
        <v>0.13</v>
      </c>
      <c r="JY20" t="s">
        <v>79</v>
      </c>
      <c r="JZ20" t="s">
        <v>1320</v>
      </c>
      <c r="KA20">
        <v>109290</v>
      </c>
      <c r="KB20" t="s">
        <v>403</v>
      </c>
      <c r="KC20">
        <v>0.71</v>
      </c>
      <c r="KD20" t="s">
        <v>79</v>
      </c>
      <c r="KI20" t="s">
        <v>350</v>
      </c>
      <c r="KJ20" t="s">
        <v>662</v>
      </c>
      <c r="KK20">
        <v>111195</v>
      </c>
      <c r="KL20" t="s">
        <v>398</v>
      </c>
      <c r="KM20">
        <v>0.51</v>
      </c>
      <c r="KN20" t="s">
        <v>79</v>
      </c>
    </row>
    <row r="21" spans="1:300" x14ac:dyDescent="0.35">
      <c r="E21" t="s">
        <v>350</v>
      </c>
      <c r="F21" t="s">
        <v>444</v>
      </c>
      <c r="G21">
        <v>4272373</v>
      </c>
      <c r="H21" t="s">
        <v>398</v>
      </c>
      <c r="I21">
        <v>0.42</v>
      </c>
      <c r="J21" t="s">
        <v>354</v>
      </c>
      <c r="K21" t="s">
        <v>424</v>
      </c>
      <c r="L21">
        <v>110092</v>
      </c>
      <c r="M21" t="s">
        <v>398</v>
      </c>
      <c r="N21">
        <v>0.43</v>
      </c>
      <c r="O21" t="s">
        <v>79</v>
      </c>
      <c r="P21" t="s">
        <v>994</v>
      </c>
      <c r="Q21">
        <v>5775125</v>
      </c>
      <c r="R21" t="s">
        <v>1609</v>
      </c>
      <c r="S21">
        <v>1.1200000000000001</v>
      </c>
      <c r="T21" t="s">
        <v>354</v>
      </c>
      <c r="U21" t="s">
        <v>1709</v>
      </c>
      <c r="V21">
        <v>4116507</v>
      </c>
      <c r="W21" t="s">
        <v>398</v>
      </c>
      <c r="X21">
        <v>0.09</v>
      </c>
      <c r="Y21" t="s">
        <v>79</v>
      </c>
      <c r="Z21" t="s">
        <v>420</v>
      </c>
      <c r="AA21">
        <v>4119759</v>
      </c>
      <c r="AB21" t="s">
        <v>398</v>
      </c>
      <c r="AC21">
        <v>0.47</v>
      </c>
      <c r="AD21" t="s">
        <v>79</v>
      </c>
      <c r="AE21" t="s">
        <v>420</v>
      </c>
      <c r="AF21">
        <v>4119759</v>
      </c>
      <c r="AG21" t="s">
        <v>398</v>
      </c>
      <c r="AH21">
        <v>0.47</v>
      </c>
      <c r="AI21" t="s">
        <v>79</v>
      </c>
      <c r="AJ21" t="s">
        <v>994</v>
      </c>
      <c r="AK21">
        <v>5775125</v>
      </c>
      <c r="AL21" t="s">
        <v>1609</v>
      </c>
      <c r="AM21">
        <v>1.1200000000000001</v>
      </c>
      <c r="AN21" t="s">
        <v>354</v>
      </c>
      <c r="AO21" t="s">
        <v>451</v>
      </c>
      <c r="AP21">
        <v>4093616</v>
      </c>
      <c r="AQ21" t="s">
        <v>398</v>
      </c>
      <c r="AR21">
        <v>0.25</v>
      </c>
      <c r="AS21" t="s">
        <v>127</v>
      </c>
      <c r="AX21" t="s">
        <v>350</v>
      </c>
      <c r="AY21" t="s">
        <v>420</v>
      </c>
      <c r="AZ21">
        <v>4119759</v>
      </c>
      <c r="BA21" t="s">
        <v>398</v>
      </c>
      <c r="BB21">
        <v>0.47</v>
      </c>
      <c r="BC21" t="s">
        <v>79</v>
      </c>
      <c r="BD21" t="s">
        <v>434</v>
      </c>
      <c r="BE21">
        <v>110587</v>
      </c>
      <c r="BF21" t="s">
        <v>398</v>
      </c>
      <c r="BG21">
        <v>0.13</v>
      </c>
      <c r="BH21" t="s">
        <v>79</v>
      </c>
      <c r="BI21" t="s">
        <v>420</v>
      </c>
      <c r="BJ21">
        <v>4119759</v>
      </c>
      <c r="BK21" t="s">
        <v>398</v>
      </c>
      <c r="BL21">
        <v>0.52</v>
      </c>
      <c r="BM21" t="s">
        <v>79</v>
      </c>
      <c r="BR21" t="s">
        <v>350</v>
      </c>
      <c r="BS21" t="s">
        <v>424</v>
      </c>
      <c r="BT21">
        <v>110092</v>
      </c>
      <c r="BU21" t="s">
        <v>398</v>
      </c>
      <c r="BV21">
        <v>0.53</v>
      </c>
      <c r="BW21" t="s">
        <v>79</v>
      </c>
      <c r="BX21" t="s">
        <v>658</v>
      </c>
      <c r="BY21">
        <v>4138889</v>
      </c>
      <c r="BZ21" t="s">
        <v>398</v>
      </c>
      <c r="CA21">
        <v>0.71</v>
      </c>
      <c r="CB21" t="s">
        <v>354</v>
      </c>
      <c r="CC21" t="s">
        <v>493</v>
      </c>
      <c r="CD21">
        <v>110386</v>
      </c>
      <c r="CE21" t="s">
        <v>398</v>
      </c>
      <c r="CF21">
        <v>0.56000000000000005</v>
      </c>
      <c r="CG21" t="s">
        <v>79</v>
      </c>
      <c r="CH21" t="s">
        <v>658</v>
      </c>
      <c r="CI21">
        <v>4138889</v>
      </c>
      <c r="CJ21" t="s">
        <v>398</v>
      </c>
      <c r="CK21">
        <v>0.71</v>
      </c>
      <c r="CL21" t="s">
        <v>354</v>
      </c>
      <c r="CM21" t="s">
        <v>420</v>
      </c>
      <c r="CN21">
        <v>4119759</v>
      </c>
      <c r="CO21" t="s">
        <v>398</v>
      </c>
      <c r="CP21">
        <v>0.52</v>
      </c>
      <c r="CQ21" t="s">
        <v>79</v>
      </c>
      <c r="CR21" t="s">
        <v>420</v>
      </c>
      <c r="CS21">
        <v>4119759</v>
      </c>
      <c r="CT21" t="s">
        <v>398</v>
      </c>
      <c r="CU21">
        <v>0.52</v>
      </c>
      <c r="CV21" t="s">
        <v>79</v>
      </c>
      <c r="CW21" t="s">
        <v>658</v>
      </c>
      <c r="CX21">
        <v>4138889</v>
      </c>
      <c r="CY21" t="s">
        <v>398</v>
      </c>
      <c r="CZ21">
        <v>0.71</v>
      </c>
      <c r="DA21" t="s">
        <v>354</v>
      </c>
      <c r="DF21" t="s">
        <v>350</v>
      </c>
      <c r="DG21" t="s">
        <v>696</v>
      </c>
      <c r="DH21">
        <v>4235022</v>
      </c>
      <c r="DI21" t="s">
        <v>398</v>
      </c>
      <c r="DJ21">
        <v>0.61</v>
      </c>
      <c r="DK21" t="s">
        <v>50</v>
      </c>
      <c r="DL21" t="s">
        <v>444</v>
      </c>
      <c r="DM21">
        <v>4272373</v>
      </c>
      <c r="DN21" t="s">
        <v>398</v>
      </c>
      <c r="DO21">
        <v>0.42</v>
      </c>
      <c r="DP21" t="s">
        <v>354</v>
      </c>
      <c r="DQ21" t="s">
        <v>444</v>
      </c>
      <c r="DR21">
        <v>4272373</v>
      </c>
      <c r="DS21" t="s">
        <v>398</v>
      </c>
      <c r="DT21">
        <v>0.42</v>
      </c>
      <c r="DU21" t="s">
        <v>354</v>
      </c>
      <c r="DV21" t="s">
        <v>444</v>
      </c>
      <c r="DW21">
        <v>4272373</v>
      </c>
      <c r="DX21" t="s">
        <v>398</v>
      </c>
      <c r="DY21">
        <v>0.42</v>
      </c>
      <c r="DZ21" t="s">
        <v>354</v>
      </c>
      <c r="EA21" t="s">
        <v>444</v>
      </c>
      <c r="EB21">
        <v>4272373</v>
      </c>
      <c r="EC21" t="s">
        <v>398</v>
      </c>
      <c r="ED21">
        <v>0</v>
      </c>
      <c r="EE21" t="s">
        <v>354</v>
      </c>
      <c r="EF21" t="s">
        <v>422</v>
      </c>
      <c r="EG21">
        <v>5752504</v>
      </c>
      <c r="EH21" t="s">
        <v>398</v>
      </c>
      <c r="EI21">
        <v>0.77</v>
      </c>
      <c r="EJ21" t="s">
        <v>79</v>
      </c>
      <c r="EK21" t="s">
        <v>828</v>
      </c>
      <c r="EL21">
        <v>4256960</v>
      </c>
      <c r="EM21" t="s">
        <v>398</v>
      </c>
      <c r="EN21">
        <v>0.03</v>
      </c>
      <c r="EO21" t="s">
        <v>2277</v>
      </c>
      <c r="EP21" t="s">
        <v>2107</v>
      </c>
      <c r="EQ21">
        <v>4137841</v>
      </c>
      <c r="ER21" t="s">
        <v>398</v>
      </c>
      <c r="ES21">
        <v>0.52</v>
      </c>
      <c r="ET21" t="s">
        <v>88</v>
      </c>
      <c r="EU21" t="s">
        <v>430</v>
      </c>
      <c r="EV21">
        <v>4057506</v>
      </c>
      <c r="EW21" t="s">
        <v>398</v>
      </c>
      <c r="EX21">
        <v>0.59</v>
      </c>
      <c r="EY21" t="s">
        <v>79</v>
      </c>
      <c r="EZ21" t="s">
        <v>493</v>
      </c>
      <c r="FA21">
        <v>110386</v>
      </c>
      <c r="FB21" t="s">
        <v>398</v>
      </c>
      <c r="FC21">
        <v>0.56000000000000005</v>
      </c>
      <c r="FD21" t="s">
        <v>79</v>
      </c>
      <c r="FE21" t="s">
        <v>493</v>
      </c>
      <c r="FF21">
        <v>110386</v>
      </c>
      <c r="FG21" t="s">
        <v>398</v>
      </c>
      <c r="FH21">
        <v>0.56000000000000005</v>
      </c>
      <c r="FI21" t="s">
        <v>79</v>
      </c>
      <c r="FJ21" t="s">
        <v>658</v>
      </c>
      <c r="FK21">
        <v>4138889</v>
      </c>
      <c r="FL21" t="s">
        <v>398</v>
      </c>
      <c r="FM21">
        <v>0.71</v>
      </c>
      <c r="FN21" t="s">
        <v>354</v>
      </c>
      <c r="FO21" t="s">
        <v>430</v>
      </c>
      <c r="FP21">
        <v>4057506</v>
      </c>
      <c r="FQ21" t="s">
        <v>398</v>
      </c>
      <c r="FR21">
        <v>0.13</v>
      </c>
      <c r="FS21" t="s">
        <v>79</v>
      </c>
      <c r="FT21" t="s">
        <v>422</v>
      </c>
      <c r="FU21">
        <v>5752504</v>
      </c>
      <c r="FV21" t="s">
        <v>398</v>
      </c>
      <c r="FW21">
        <v>0.77</v>
      </c>
      <c r="FX21" t="s">
        <v>79</v>
      </c>
      <c r="FY21" t="s">
        <v>444</v>
      </c>
      <c r="FZ21">
        <v>4272373</v>
      </c>
      <c r="GA21" t="s">
        <v>398</v>
      </c>
      <c r="GB21">
        <v>0</v>
      </c>
      <c r="GC21" t="s">
        <v>354</v>
      </c>
      <c r="GD21" t="s">
        <v>1627</v>
      </c>
      <c r="GE21">
        <v>4139415</v>
      </c>
      <c r="GF21" t="s">
        <v>398</v>
      </c>
      <c r="GG21">
        <v>0.31</v>
      </c>
      <c r="GH21" t="s">
        <v>82</v>
      </c>
      <c r="GM21" t="s">
        <v>350</v>
      </c>
      <c r="GN21" t="s">
        <v>2191</v>
      </c>
      <c r="GO21" t="s">
        <v>348</v>
      </c>
      <c r="GP21" t="s">
        <v>406</v>
      </c>
      <c r="GQ21">
        <v>0.02</v>
      </c>
      <c r="GR21" t="s">
        <v>82</v>
      </c>
      <c r="GS21" t="s">
        <v>434</v>
      </c>
      <c r="GT21">
        <v>110587</v>
      </c>
      <c r="GU21" t="s">
        <v>398</v>
      </c>
      <c r="GV21">
        <v>0.13</v>
      </c>
      <c r="GW21" t="s">
        <v>79</v>
      </c>
      <c r="GX21" t="s">
        <v>2151</v>
      </c>
      <c r="GY21">
        <v>4258452</v>
      </c>
      <c r="GZ21" t="s">
        <v>398</v>
      </c>
      <c r="HA21">
        <v>0.31</v>
      </c>
      <c r="HB21" t="s">
        <v>120</v>
      </c>
      <c r="HC21" t="s">
        <v>658</v>
      </c>
      <c r="HD21">
        <v>4138889</v>
      </c>
      <c r="HE21" t="s">
        <v>398</v>
      </c>
      <c r="HF21">
        <v>0.71</v>
      </c>
      <c r="HG21" t="s">
        <v>354</v>
      </c>
      <c r="HH21" t="s">
        <v>962</v>
      </c>
      <c r="HI21">
        <v>13969643</v>
      </c>
      <c r="HJ21" t="s">
        <v>398</v>
      </c>
      <c r="HK21">
        <v>0.16</v>
      </c>
      <c r="HL21" t="s">
        <v>354</v>
      </c>
      <c r="HM21" t="s">
        <v>390</v>
      </c>
      <c r="HN21">
        <v>4143440</v>
      </c>
      <c r="HO21" t="s">
        <v>398</v>
      </c>
      <c r="HP21">
        <v>0.17</v>
      </c>
      <c r="HQ21" t="s">
        <v>79</v>
      </c>
      <c r="HR21" t="s">
        <v>658</v>
      </c>
      <c r="HS21">
        <v>4138889</v>
      </c>
      <c r="HT21" t="s">
        <v>398</v>
      </c>
      <c r="HU21">
        <v>0.71</v>
      </c>
      <c r="HV21" t="s">
        <v>354</v>
      </c>
      <c r="HW21" t="s">
        <v>422</v>
      </c>
      <c r="HX21">
        <v>5752504</v>
      </c>
      <c r="HY21" t="s">
        <v>398</v>
      </c>
      <c r="HZ21">
        <v>0.77</v>
      </c>
      <c r="IA21" t="s">
        <v>79</v>
      </c>
      <c r="IB21" t="s">
        <v>2191</v>
      </c>
      <c r="IC21" t="s">
        <v>348</v>
      </c>
      <c r="ID21" t="s">
        <v>406</v>
      </c>
      <c r="IE21">
        <v>0.02</v>
      </c>
      <c r="IF21" t="s">
        <v>82</v>
      </c>
      <c r="IG21" t="s">
        <v>434</v>
      </c>
      <c r="IH21">
        <v>110587</v>
      </c>
      <c r="II21" t="s">
        <v>398</v>
      </c>
      <c r="IJ21">
        <v>0.13</v>
      </c>
      <c r="IK21" t="s">
        <v>79</v>
      </c>
      <c r="IL21" t="s">
        <v>2151</v>
      </c>
      <c r="IM21">
        <v>4258452</v>
      </c>
      <c r="IN21" t="s">
        <v>398</v>
      </c>
      <c r="IO21">
        <v>0.31</v>
      </c>
      <c r="IP21" t="s">
        <v>120</v>
      </c>
      <c r="IQ21" t="s">
        <v>439</v>
      </c>
      <c r="IR21">
        <v>4153483</v>
      </c>
      <c r="IS21" t="s">
        <v>402</v>
      </c>
      <c r="IT21">
        <v>0.31</v>
      </c>
      <c r="IU21" t="s">
        <v>127</v>
      </c>
      <c r="IV21" t="s">
        <v>696</v>
      </c>
      <c r="IW21">
        <v>4235022</v>
      </c>
      <c r="IX21" t="s">
        <v>398</v>
      </c>
      <c r="IY21">
        <v>0.61</v>
      </c>
      <c r="IZ21" t="s">
        <v>50</v>
      </c>
      <c r="JA21" t="s">
        <v>420</v>
      </c>
      <c r="JB21">
        <v>4119759</v>
      </c>
      <c r="JC21" t="s">
        <v>398</v>
      </c>
      <c r="JD21">
        <v>0.52</v>
      </c>
      <c r="JE21" t="s">
        <v>79</v>
      </c>
      <c r="JF21" t="s">
        <v>444</v>
      </c>
      <c r="JG21">
        <v>4272373</v>
      </c>
      <c r="JH21" t="s">
        <v>398</v>
      </c>
      <c r="JI21">
        <v>0.42</v>
      </c>
      <c r="JJ21" t="s">
        <v>354</v>
      </c>
      <c r="JK21" t="s">
        <v>493</v>
      </c>
      <c r="JL21">
        <v>110386</v>
      </c>
      <c r="JM21" t="s">
        <v>398</v>
      </c>
      <c r="JN21">
        <v>0.56000000000000005</v>
      </c>
      <c r="JO21" t="s">
        <v>79</v>
      </c>
      <c r="JP21" t="s">
        <v>962</v>
      </c>
      <c r="JQ21">
        <v>13969643</v>
      </c>
      <c r="JR21" t="s">
        <v>398</v>
      </c>
      <c r="JS21">
        <v>0.16</v>
      </c>
      <c r="JT21" t="s">
        <v>354</v>
      </c>
      <c r="JU21" t="s">
        <v>430</v>
      </c>
      <c r="JV21">
        <v>4057506</v>
      </c>
      <c r="JW21" t="s">
        <v>398</v>
      </c>
      <c r="JX21">
        <v>0.13</v>
      </c>
      <c r="JY21" t="s">
        <v>79</v>
      </c>
      <c r="JZ21" t="s">
        <v>658</v>
      </c>
      <c r="KA21">
        <v>4138889</v>
      </c>
      <c r="KB21" t="s">
        <v>398</v>
      </c>
      <c r="KC21">
        <v>0.71</v>
      </c>
      <c r="KD21" t="s">
        <v>354</v>
      </c>
      <c r="KI21" t="s">
        <v>350</v>
      </c>
      <c r="KJ21" t="s">
        <v>420</v>
      </c>
      <c r="KK21">
        <v>4119759</v>
      </c>
      <c r="KL21" t="s">
        <v>398</v>
      </c>
      <c r="KM21">
        <v>0.47</v>
      </c>
      <c r="KN21" t="s">
        <v>79</v>
      </c>
    </row>
    <row r="22" spans="1:300" x14ac:dyDescent="0.35">
      <c r="E22" t="s">
        <v>350</v>
      </c>
      <c r="F22" t="s">
        <v>460</v>
      </c>
      <c r="G22">
        <v>4249110</v>
      </c>
      <c r="H22" t="s">
        <v>398</v>
      </c>
      <c r="I22">
        <v>0.34</v>
      </c>
      <c r="J22" t="s">
        <v>354</v>
      </c>
      <c r="K22" t="s">
        <v>389</v>
      </c>
      <c r="L22">
        <v>111289</v>
      </c>
      <c r="M22" t="s">
        <v>398</v>
      </c>
      <c r="N22">
        <v>0.42</v>
      </c>
      <c r="O22" t="s">
        <v>79</v>
      </c>
      <c r="P22" t="s">
        <v>995</v>
      </c>
      <c r="Q22">
        <v>113818</v>
      </c>
      <c r="R22" t="s">
        <v>401</v>
      </c>
      <c r="S22">
        <v>1.07</v>
      </c>
      <c r="T22" t="s">
        <v>356</v>
      </c>
      <c r="U22" t="s">
        <v>1710</v>
      </c>
      <c r="V22" t="s">
        <v>348</v>
      </c>
      <c r="W22" t="s">
        <v>406</v>
      </c>
      <c r="X22">
        <v>7.0000000000000007E-2</v>
      </c>
      <c r="Y22" t="s">
        <v>82</v>
      </c>
      <c r="Z22" t="s">
        <v>456</v>
      </c>
      <c r="AA22">
        <v>4048184</v>
      </c>
      <c r="AB22" t="s">
        <v>398</v>
      </c>
      <c r="AC22">
        <v>0.46</v>
      </c>
      <c r="AD22" t="s">
        <v>127</v>
      </c>
      <c r="AE22" t="s">
        <v>456</v>
      </c>
      <c r="AF22">
        <v>4048184</v>
      </c>
      <c r="AG22" t="s">
        <v>398</v>
      </c>
      <c r="AH22">
        <v>0.46</v>
      </c>
      <c r="AI22" t="s">
        <v>127</v>
      </c>
      <c r="AJ22" t="s">
        <v>995</v>
      </c>
      <c r="AK22">
        <v>113818</v>
      </c>
      <c r="AL22" t="s">
        <v>401</v>
      </c>
      <c r="AM22">
        <v>1.07</v>
      </c>
      <c r="AN22" t="s">
        <v>356</v>
      </c>
      <c r="AO22" t="s">
        <v>453</v>
      </c>
      <c r="AP22">
        <v>5747632</v>
      </c>
      <c r="AQ22" t="s">
        <v>398</v>
      </c>
      <c r="AR22">
        <v>0.24</v>
      </c>
      <c r="AS22" t="s">
        <v>127</v>
      </c>
      <c r="AX22" t="s">
        <v>350</v>
      </c>
      <c r="AY22" t="s">
        <v>456</v>
      </c>
      <c r="AZ22">
        <v>4048184</v>
      </c>
      <c r="BA22" t="s">
        <v>398</v>
      </c>
      <c r="BB22">
        <v>0.46</v>
      </c>
      <c r="BC22" t="s">
        <v>127</v>
      </c>
      <c r="BD22" t="s">
        <v>393</v>
      </c>
      <c r="BE22">
        <v>111074</v>
      </c>
      <c r="BF22" t="s">
        <v>398</v>
      </c>
      <c r="BG22">
        <v>0.09</v>
      </c>
      <c r="BH22" t="s">
        <v>79</v>
      </c>
      <c r="BI22" t="s">
        <v>659</v>
      </c>
      <c r="BJ22">
        <v>4418750</v>
      </c>
      <c r="BK22" t="s">
        <v>398</v>
      </c>
      <c r="BL22">
        <v>0.48</v>
      </c>
      <c r="BM22" t="s">
        <v>50</v>
      </c>
      <c r="BR22" t="s">
        <v>350</v>
      </c>
      <c r="BS22" t="s">
        <v>425</v>
      </c>
      <c r="BT22">
        <v>4048695</v>
      </c>
      <c r="BU22" t="s">
        <v>398</v>
      </c>
      <c r="BV22">
        <v>0.45</v>
      </c>
      <c r="BW22" t="s">
        <v>79</v>
      </c>
      <c r="BX22" t="s">
        <v>395</v>
      </c>
      <c r="BY22">
        <v>4270330</v>
      </c>
      <c r="BZ22" t="s">
        <v>398</v>
      </c>
      <c r="CA22">
        <v>0.65</v>
      </c>
      <c r="CB22" t="s">
        <v>79</v>
      </c>
      <c r="CC22" t="s">
        <v>1061</v>
      </c>
      <c r="CD22">
        <v>111354</v>
      </c>
      <c r="CE22" t="s">
        <v>398</v>
      </c>
      <c r="CF22">
        <v>0.53</v>
      </c>
      <c r="CG22" t="s">
        <v>79</v>
      </c>
      <c r="CH22" t="s">
        <v>395</v>
      </c>
      <c r="CI22">
        <v>4270330</v>
      </c>
      <c r="CJ22" t="s">
        <v>398</v>
      </c>
      <c r="CK22">
        <v>0.65</v>
      </c>
      <c r="CL22" t="s">
        <v>79</v>
      </c>
      <c r="CM22" t="s">
        <v>659</v>
      </c>
      <c r="CN22">
        <v>4418750</v>
      </c>
      <c r="CO22" t="s">
        <v>398</v>
      </c>
      <c r="CP22">
        <v>0.48</v>
      </c>
      <c r="CQ22" t="s">
        <v>50</v>
      </c>
      <c r="CR22" t="s">
        <v>659</v>
      </c>
      <c r="CS22">
        <v>4418750</v>
      </c>
      <c r="CT22" t="s">
        <v>398</v>
      </c>
      <c r="CU22">
        <v>0.48</v>
      </c>
      <c r="CV22" t="s">
        <v>50</v>
      </c>
      <c r="CW22" t="s">
        <v>395</v>
      </c>
      <c r="CX22">
        <v>4270330</v>
      </c>
      <c r="CY22" t="s">
        <v>398</v>
      </c>
      <c r="CZ22">
        <v>0.65</v>
      </c>
      <c r="DA22" t="s">
        <v>79</v>
      </c>
      <c r="DF22" t="s">
        <v>350</v>
      </c>
      <c r="DG22" t="s">
        <v>676</v>
      </c>
      <c r="DH22">
        <v>4304195</v>
      </c>
      <c r="DI22" t="s">
        <v>398</v>
      </c>
      <c r="DJ22">
        <v>0.61</v>
      </c>
      <c r="DK22" t="s">
        <v>50</v>
      </c>
      <c r="DL22" t="s">
        <v>460</v>
      </c>
      <c r="DM22">
        <v>4249110</v>
      </c>
      <c r="DN22" t="s">
        <v>398</v>
      </c>
      <c r="DO22">
        <v>0.34</v>
      </c>
      <c r="DP22" t="s">
        <v>354</v>
      </c>
      <c r="DQ22" t="s">
        <v>460</v>
      </c>
      <c r="DR22">
        <v>4249110</v>
      </c>
      <c r="DS22" t="s">
        <v>398</v>
      </c>
      <c r="DT22">
        <v>0.34</v>
      </c>
      <c r="DU22" t="s">
        <v>354</v>
      </c>
      <c r="DV22" t="s">
        <v>460</v>
      </c>
      <c r="DW22">
        <v>4249110</v>
      </c>
      <c r="DX22" t="s">
        <v>398</v>
      </c>
      <c r="DY22">
        <v>0.34</v>
      </c>
      <c r="DZ22" t="s">
        <v>354</v>
      </c>
      <c r="EA22" t="s">
        <v>427</v>
      </c>
      <c r="EB22">
        <v>4723508</v>
      </c>
      <c r="EC22" t="s">
        <v>398</v>
      </c>
      <c r="ED22">
        <v>0</v>
      </c>
      <c r="EE22" t="s">
        <v>354</v>
      </c>
      <c r="EF22" t="s">
        <v>1007</v>
      </c>
      <c r="EG22">
        <v>4041196</v>
      </c>
      <c r="EH22" t="s">
        <v>401</v>
      </c>
      <c r="EI22">
        <v>0.69</v>
      </c>
      <c r="EJ22" t="s">
        <v>354</v>
      </c>
      <c r="EK22" t="s">
        <v>876</v>
      </c>
      <c r="EL22">
        <v>4224292</v>
      </c>
      <c r="EM22" t="s">
        <v>398</v>
      </c>
      <c r="EN22">
        <v>0.03</v>
      </c>
      <c r="EO22" t="s">
        <v>2276</v>
      </c>
      <c r="EP22" t="s">
        <v>436</v>
      </c>
      <c r="EQ22">
        <v>4757367</v>
      </c>
      <c r="ER22" t="s">
        <v>402</v>
      </c>
      <c r="ES22">
        <v>0.52</v>
      </c>
      <c r="ET22" t="s">
        <v>88</v>
      </c>
      <c r="EU22" t="s">
        <v>437</v>
      </c>
      <c r="EV22">
        <v>4140078</v>
      </c>
      <c r="EW22" t="s">
        <v>398</v>
      </c>
      <c r="EX22">
        <v>0.54</v>
      </c>
      <c r="EY22" t="s">
        <v>120</v>
      </c>
      <c r="EZ22" t="s">
        <v>1061</v>
      </c>
      <c r="FA22">
        <v>111354</v>
      </c>
      <c r="FB22" t="s">
        <v>398</v>
      </c>
      <c r="FC22">
        <v>0.53</v>
      </c>
      <c r="FD22" t="s">
        <v>79</v>
      </c>
      <c r="FE22" t="s">
        <v>1061</v>
      </c>
      <c r="FF22">
        <v>111354</v>
      </c>
      <c r="FG22" t="s">
        <v>398</v>
      </c>
      <c r="FH22">
        <v>0.53</v>
      </c>
      <c r="FI22" t="s">
        <v>79</v>
      </c>
      <c r="FJ22" t="s">
        <v>395</v>
      </c>
      <c r="FK22">
        <v>4270330</v>
      </c>
      <c r="FL22" t="s">
        <v>398</v>
      </c>
      <c r="FM22">
        <v>0.65</v>
      </c>
      <c r="FN22" t="s">
        <v>79</v>
      </c>
      <c r="FO22" t="s">
        <v>392</v>
      </c>
      <c r="FP22">
        <v>110652</v>
      </c>
      <c r="FQ22" t="s">
        <v>398</v>
      </c>
      <c r="FR22">
        <v>0.12</v>
      </c>
      <c r="FS22" t="s">
        <v>79</v>
      </c>
      <c r="FT22" t="s">
        <v>1007</v>
      </c>
      <c r="FU22">
        <v>4041196</v>
      </c>
      <c r="FV22" t="s">
        <v>401</v>
      </c>
      <c r="FW22">
        <v>0.69</v>
      </c>
      <c r="FX22" t="s">
        <v>354</v>
      </c>
      <c r="FY22" t="s">
        <v>427</v>
      </c>
      <c r="FZ22">
        <v>4723508</v>
      </c>
      <c r="GA22" t="s">
        <v>398</v>
      </c>
      <c r="GB22">
        <v>0</v>
      </c>
      <c r="GC22" t="s">
        <v>354</v>
      </c>
      <c r="GD22" t="s">
        <v>610</v>
      </c>
      <c r="GE22">
        <v>4140486</v>
      </c>
      <c r="GF22" t="s">
        <v>398</v>
      </c>
      <c r="GG22">
        <v>0.27</v>
      </c>
      <c r="GH22" t="s">
        <v>82</v>
      </c>
      <c r="GM22" t="s">
        <v>350</v>
      </c>
      <c r="GN22" t="s">
        <v>2192</v>
      </c>
      <c r="GO22">
        <v>119936640</v>
      </c>
      <c r="GP22" t="s">
        <v>404</v>
      </c>
      <c r="GQ22">
        <v>0.02</v>
      </c>
      <c r="GR22" t="s">
        <v>142</v>
      </c>
      <c r="GS22" t="s">
        <v>393</v>
      </c>
      <c r="GT22">
        <v>111074</v>
      </c>
      <c r="GU22" t="s">
        <v>398</v>
      </c>
      <c r="GV22">
        <v>0.09</v>
      </c>
      <c r="GW22" t="s">
        <v>79</v>
      </c>
      <c r="GX22" t="s">
        <v>430</v>
      </c>
      <c r="GY22">
        <v>4057506</v>
      </c>
      <c r="GZ22" t="s">
        <v>398</v>
      </c>
      <c r="HA22">
        <v>0.31</v>
      </c>
      <c r="HB22" t="s">
        <v>79</v>
      </c>
      <c r="HC22" t="s">
        <v>395</v>
      </c>
      <c r="HD22">
        <v>4270330</v>
      </c>
      <c r="HE22" t="s">
        <v>398</v>
      </c>
      <c r="HF22">
        <v>0.65</v>
      </c>
      <c r="HG22" t="s">
        <v>79</v>
      </c>
      <c r="HH22" t="s">
        <v>963</v>
      </c>
      <c r="HI22" t="s">
        <v>348</v>
      </c>
      <c r="HJ22" t="s">
        <v>406</v>
      </c>
      <c r="HK22">
        <v>0.15</v>
      </c>
      <c r="HL22" t="s">
        <v>82</v>
      </c>
      <c r="HM22" t="s">
        <v>422</v>
      </c>
      <c r="HN22">
        <v>5752504</v>
      </c>
      <c r="HO22" t="s">
        <v>398</v>
      </c>
      <c r="HP22">
        <v>0.14000000000000001</v>
      </c>
      <c r="HQ22" t="s">
        <v>79</v>
      </c>
      <c r="HR22" t="s">
        <v>395</v>
      </c>
      <c r="HS22">
        <v>4270330</v>
      </c>
      <c r="HT22" t="s">
        <v>398</v>
      </c>
      <c r="HU22">
        <v>0.65</v>
      </c>
      <c r="HV22" t="s">
        <v>79</v>
      </c>
      <c r="HW22" t="s">
        <v>1007</v>
      </c>
      <c r="HX22">
        <v>4041196</v>
      </c>
      <c r="HY22" t="s">
        <v>401</v>
      </c>
      <c r="HZ22">
        <v>0.69</v>
      </c>
      <c r="IA22" t="s">
        <v>354</v>
      </c>
      <c r="IB22" t="s">
        <v>2192</v>
      </c>
      <c r="IC22">
        <v>119936640</v>
      </c>
      <c r="ID22" t="s">
        <v>404</v>
      </c>
      <c r="IE22">
        <v>0.02</v>
      </c>
      <c r="IF22" t="s">
        <v>142</v>
      </c>
      <c r="IG22" t="s">
        <v>393</v>
      </c>
      <c r="IH22">
        <v>111074</v>
      </c>
      <c r="II22" t="s">
        <v>398</v>
      </c>
      <c r="IJ22">
        <v>0.09</v>
      </c>
      <c r="IK22" t="s">
        <v>79</v>
      </c>
      <c r="IL22" t="s">
        <v>430</v>
      </c>
      <c r="IM22">
        <v>4057506</v>
      </c>
      <c r="IN22" t="s">
        <v>398</v>
      </c>
      <c r="IO22">
        <v>0.31</v>
      </c>
      <c r="IP22" t="s">
        <v>79</v>
      </c>
      <c r="IQ22" t="s">
        <v>446</v>
      </c>
      <c r="IR22">
        <v>109988</v>
      </c>
      <c r="IS22" t="s">
        <v>398</v>
      </c>
      <c r="IT22">
        <v>0.28999999999999998</v>
      </c>
      <c r="IU22" t="s">
        <v>79</v>
      </c>
      <c r="IV22" t="s">
        <v>676</v>
      </c>
      <c r="IW22">
        <v>4304195</v>
      </c>
      <c r="IX22" t="s">
        <v>398</v>
      </c>
      <c r="IY22">
        <v>0.61</v>
      </c>
      <c r="IZ22" t="s">
        <v>50</v>
      </c>
      <c r="JA22" t="s">
        <v>659</v>
      </c>
      <c r="JB22">
        <v>4418750</v>
      </c>
      <c r="JC22" t="s">
        <v>398</v>
      </c>
      <c r="JD22">
        <v>0.48</v>
      </c>
      <c r="JE22" t="s">
        <v>50</v>
      </c>
      <c r="JF22" t="s">
        <v>460</v>
      </c>
      <c r="JG22">
        <v>4249110</v>
      </c>
      <c r="JH22" t="s">
        <v>398</v>
      </c>
      <c r="JI22">
        <v>0.34</v>
      </c>
      <c r="JJ22" t="s">
        <v>354</v>
      </c>
      <c r="JK22" t="s">
        <v>1061</v>
      </c>
      <c r="JL22">
        <v>111354</v>
      </c>
      <c r="JM22" t="s">
        <v>398</v>
      </c>
      <c r="JN22">
        <v>0.53</v>
      </c>
      <c r="JO22" t="s">
        <v>79</v>
      </c>
      <c r="JP22" t="s">
        <v>963</v>
      </c>
      <c r="JQ22" t="s">
        <v>348</v>
      </c>
      <c r="JR22" t="s">
        <v>406</v>
      </c>
      <c r="JS22">
        <v>0.15</v>
      </c>
      <c r="JT22" t="s">
        <v>82</v>
      </c>
      <c r="JU22" t="s">
        <v>392</v>
      </c>
      <c r="JV22">
        <v>110652</v>
      </c>
      <c r="JW22" t="s">
        <v>398</v>
      </c>
      <c r="JX22">
        <v>0.12</v>
      </c>
      <c r="JY22" t="s">
        <v>79</v>
      </c>
      <c r="JZ22" t="s">
        <v>395</v>
      </c>
      <c r="KA22">
        <v>4270330</v>
      </c>
      <c r="KB22" t="s">
        <v>398</v>
      </c>
      <c r="KC22">
        <v>0.65</v>
      </c>
      <c r="KD22" t="s">
        <v>79</v>
      </c>
      <c r="KI22" t="s">
        <v>350</v>
      </c>
      <c r="KJ22" t="s">
        <v>456</v>
      </c>
      <c r="KK22">
        <v>4048184</v>
      </c>
      <c r="KL22" t="s">
        <v>398</v>
      </c>
      <c r="KM22">
        <v>0.46</v>
      </c>
      <c r="KN22" t="s">
        <v>127</v>
      </c>
    </row>
    <row r="23" spans="1:300" x14ac:dyDescent="0.35">
      <c r="E23" t="s">
        <v>350</v>
      </c>
      <c r="F23" t="s">
        <v>664</v>
      </c>
      <c r="G23">
        <v>4213183</v>
      </c>
      <c r="H23" t="s">
        <v>398</v>
      </c>
      <c r="I23">
        <v>0.34</v>
      </c>
      <c r="J23" t="s">
        <v>50</v>
      </c>
      <c r="K23" t="s">
        <v>425</v>
      </c>
      <c r="L23">
        <v>4048695</v>
      </c>
      <c r="M23" t="s">
        <v>398</v>
      </c>
      <c r="N23">
        <v>0.4</v>
      </c>
      <c r="O23" t="s">
        <v>79</v>
      </c>
      <c r="P23" t="s">
        <v>420</v>
      </c>
      <c r="Q23">
        <v>4119759</v>
      </c>
      <c r="R23" t="s">
        <v>398</v>
      </c>
      <c r="S23">
        <v>0.96</v>
      </c>
      <c r="T23" t="s">
        <v>79</v>
      </c>
      <c r="U23" t="s">
        <v>1711</v>
      </c>
      <c r="V23">
        <v>12830394</v>
      </c>
      <c r="W23" t="s">
        <v>404</v>
      </c>
      <c r="X23">
        <v>0.05</v>
      </c>
      <c r="Y23" t="s">
        <v>88</v>
      </c>
      <c r="Z23" t="s">
        <v>393</v>
      </c>
      <c r="AA23">
        <v>111074</v>
      </c>
      <c r="AB23" t="s">
        <v>398</v>
      </c>
      <c r="AC23">
        <v>0.44</v>
      </c>
      <c r="AD23" t="s">
        <v>79</v>
      </c>
      <c r="AE23" t="s">
        <v>393</v>
      </c>
      <c r="AF23">
        <v>111074</v>
      </c>
      <c r="AG23" t="s">
        <v>398</v>
      </c>
      <c r="AH23">
        <v>0.44</v>
      </c>
      <c r="AI23" t="s">
        <v>79</v>
      </c>
      <c r="AJ23" t="s">
        <v>420</v>
      </c>
      <c r="AK23">
        <v>4119759</v>
      </c>
      <c r="AL23" t="s">
        <v>398</v>
      </c>
      <c r="AM23">
        <v>0.96</v>
      </c>
      <c r="AN23" t="s">
        <v>79</v>
      </c>
      <c r="AO23" t="s">
        <v>425</v>
      </c>
      <c r="AP23">
        <v>4048695</v>
      </c>
      <c r="AQ23" t="s">
        <v>398</v>
      </c>
      <c r="AR23">
        <v>0.23</v>
      </c>
      <c r="AS23" t="s">
        <v>79</v>
      </c>
      <c r="AX23" t="s">
        <v>350</v>
      </c>
      <c r="AY23" t="s">
        <v>393</v>
      </c>
      <c r="AZ23">
        <v>111074</v>
      </c>
      <c r="BA23" t="s">
        <v>398</v>
      </c>
      <c r="BB23">
        <v>0.44</v>
      </c>
      <c r="BC23" t="s">
        <v>79</v>
      </c>
      <c r="BD23" t="s">
        <v>1889</v>
      </c>
      <c r="BE23" t="s">
        <v>348</v>
      </c>
      <c r="BF23" t="s">
        <v>406</v>
      </c>
      <c r="BG23">
        <v>0.08</v>
      </c>
      <c r="BH23" t="s">
        <v>82</v>
      </c>
      <c r="BI23" t="s">
        <v>425</v>
      </c>
      <c r="BJ23">
        <v>4048695</v>
      </c>
      <c r="BK23" t="s">
        <v>398</v>
      </c>
      <c r="BL23">
        <v>0.48</v>
      </c>
      <c r="BM23" t="s">
        <v>79</v>
      </c>
      <c r="BR23" t="s">
        <v>350</v>
      </c>
      <c r="BS23" t="s">
        <v>427</v>
      </c>
      <c r="BT23">
        <v>4723508</v>
      </c>
      <c r="BU23" t="s">
        <v>398</v>
      </c>
      <c r="BV23">
        <v>0.44</v>
      </c>
      <c r="BW23" t="s">
        <v>354</v>
      </c>
      <c r="BX23" t="s">
        <v>686</v>
      </c>
      <c r="BY23">
        <v>4674815</v>
      </c>
      <c r="BZ23" t="s">
        <v>398</v>
      </c>
      <c r="CA23">
        <v>0.63</v>
      </c>
      <c r="CB23" t="s">
        <v>367</v>
      </c>
      <c r="CC23" t="s">
        <v>1291</v>
      </c>
      <c r="CD23">
        <v>4702400</v>
      </c>
      <c r="CE23" t="s">
        <v>398</v>
      </c>
      <c r="CF23">
        <v>0.47</v>
      </c>
      <c r="CG23" t="s">
        <v>79</v>
      </c>
      <c r="CH23" t="s">
        <v>686</v>
      </c>
      <c r="CI23">
        <v>4674815</v>
      </c>
      <c r="CJ23" t="s">
        <v>398</v>
      </c>
      <c r="CK23">
        <v>0.63</v>
      </c>
      <c r="CL23" t="s">
        <v>367</v>
      </c>
      <c r="CM23" t="s">
        <v>425</v>
      </c>
      <c r="CN23">
        <v>4048695</v>
      </c>
      <c r="CO23" t="s">
        <v>398</v>
      </c>
      <c r="CP23">
        <v>0.48</v>
      </c>
      <c r="CQ23" t="s">
        <v>79</v>
      </c>
      <c r="CR23" t="s">
        <v>425</v>
      </c>
      <c r="CS23">
        <v>4048695</v>
      </c>
      <c r="CT23" t="s">
        <v>398</v>
      </c>
      <c r="CU23">
        <v>0.48</v>
      </c>
      <c r="CV23" t="s">
        <v>79</v>
      </c>
      <c r="CW23" t="s">
        <v>686</v>
      </c>
      <c r="CX23">
        <v>4674815</v>
      </c>
      <c r="CY23" t="s">
        <v>398</v>
      </c>
      <c r="CZ23">
        <v>0.63</v>
      </c>
      <c r="DA23" t="s">
        <v>367</v>
      </c>
      <c r="DF23" t="s">
        <v>350</v>
      </c>
      <c r="DG23" t="s">
        <v>2068</v>
      </c>
      <c r="DH23" t="s">
        <v>348</v>
      </c>
      <c r="DI23" t="s">
        <v>406</v>
      </c>
      <c r="DJ23">
        <v>0.46</v>
      </c>
      <c r="DK23" t="s">
        <v>82</v>
      </c>
      <c r="DL23" t="s">
        <v>664</v>
      </c>
      <c r="DM23">
        <v>4213183</v>
      </c>
      <c r="DN23" t="s">
        <v>398</v>
      </c>
      <c r="DO23">
        <v>0.34</v>
      </c>
      <c r="DP23" t="s">
        <v>50</v>
      </c>
      <c r="DQ23" t="s">
        <v>664</v>
      </c>
      <c r="DR23">
        <v>4213183</v>
      </c>
      <c r="DS23" t="s">
        <v>398</v>
      </c>
      <c r="DT23">
        <v>0.34</v>
      </c>
      <c r="DU23" t="s">
        <v>50</v>
      </c>
      <c r="DV23" t="s">
        <v>664</v>
      </c>
      <c r="DW23">
        <v>4213183</v>
      </c>
      <c r="DX23" t="s">
        <v>398</v>
      </c>
      <c r="DY23">
        <v>0.34</v>
      </c>
      <c r="DZ23" t="s">
        <v>50</v>
      </c>
      <c r="EA23" t="s">
        <v>647</v>
      </c>
      <c r="EB23">
        <v>112247511</v>
      </c>
      <c r="EC23" t="s">
        <v>398</v>
      </c>
      <c r="ED23">
        <v>0</v>
      </c>
      <c r="EE23" t="s">
        <v>79</v>
      </c>
      <c r="EF23" t="s">
        <v>467</v>
      </c>
      <c r="EG23">
        <v>4145085</v>
      </c>
      <c r="EH23" t="s">
        <v>398</v>
      </c>
      <c r="EI23">
        <v>0.63</v>
      </c>
      <c r="EJ23" t="s">
        <v>354</v>
      </c>
      <c r="EK23" t="s">
        <v>2082</v>
      </c>
      <c r="EL23">
        <v>5763671</v>
      </c>
      <c r="EM23" t="s">
        <v>398</v>
      </c>
      <c r="EN23">
        <v>0.03</v>
      </c>
      <c r="EO23" t="s">
        <v>97</v>
      </c>
      <c r="EP23" t="s">
        <v>551</v>
      </c>
      <c r="EQ23">
        <v>4281265</v>
      </c>
      <c r="ER23" t="s">
        <v>398</v>
      </c>
      <c r="ES23">
        <v>0.48</v>
      </c>
      <c r="ET23" t="s">
        <v>127</v>
      </c>
      <c r="EU23" t="s">
        <v>391</v>
      </c>
      <c r="EV23">
        <v>4048287</v>
      </c>
      <c r="EW23" t="s">
        <v>398</v>
      </c>
      <c r="EX23">
        <v>0.34</v>
      </c>
      <c r="EY23" t="s">
        <v>79</v>
      </c>
      <c r="EZ23" t="s">
        <v>1291</v>
      </c>
      <c r="FA23">
        <v>4702400</v>
      </c>
      <c r="FB23" t="s">
        <v>398</v>
      </c>
      <c r="FC23">
        <v>0.47</v>
      </c>
      <c r="FD23" t="s">
        <v>79</v>
      </c>
      <c r="FE23" t="s">
        <v>1291</v>
      </c>
      <c r="FF23">
        <v>4702400</v>
      </c>
      <c r="FG23" t="s">
        <v>398</v>
      </c>
      <c r="FH23">
        <v>0.47</v>
      </c>
      <c r="FI23" t="s">
        <v>79</v>
      </c>
      <c r="FJ23" t="s">
        <v>686</v>
      </c>
      <c r="FK23">
        <v>4674815</v>
      </c>
      <c r="FL23" t="s">
        <v>398</v>
      </c>
      <c r="FM23">
        <v>0.63</v>
      </c>
      <c r="FN23" t="s">
        <v>367</v>
      </c>
      <c r="FO23" t="s">
        <v>424</v>
      </c>
      <c r="FP23">
        <v>110092</v>
      </c>
      <c r="FQ23" t="s">
        <v>398</v>
      </c>
      <c r="FR23">
        <v>0.12</v>
      </c>
      <c r="FS23" t="s">
        <v>79</v>
      </c>
      <c r="FT23" t="s">
        <v>467</v>
      </c>
      <c r="FU23">
        <v>4145085</v>
      </c>
      <c r="FV23" t="s">
        <v>398</v>
      </c>
      <c r="FW23">
        <v>0.63</v>
      </c>
      <c r="FX23" t="s">
        <v>354</v>
      </c>
      <c r="FY23" t="s">
        <v>647</v>
      </c>
      <c r="FZ23">
        <v>112247511</v>
      </c>
      <c r="GA23" t="s">
        <v>398</v>
      </c>
      <c r="GB23">
        <v>0</v>
      </c>
      <c r="GC23" t="s">
        <v>79</v>
      </c>
      <c r="GD23" t="s">
        <v>391</v>
      </c>
      <c r="GE23">
        <v>4048287</v>
      </c>
      <c r="GF23" t="s">
        <v>398</v>
      </c>
      <c r="GG23">
        <v>0.22</v>
      </c>
      <c r="GH23" t="s">
        <v>79</v>
      </c>
      <c r="GM23" t="s">
        <v>350</v>
      </c>
      <c r="GN23" t="s">
        <v>2193</v>
      </c>
      <c r="GO23" t="s">
        <v>348</v>
      </c>
      <c r="GP23" t="s">
        <v>406</v>
      </c>
      <c r="GQ23">
        <v>0.02</v>
      </c>
      <c r="GR23" t="s">
        <v>82</v>
      </c>
      <c r="GS23" t="s">
        <v>1889</v>
      </c>
      <c r="GT23" t="s">
        <v>348</v>
      </c>
      <c r="GU23" t="s">
        <v>406</v>
      </c>
      <c r="GV23">
        <v>0.08</v>
      </c>
      <c r="GW23" t="s">
        <v>82</v>
      </c>
      <c r="GX23" t="s">
        <v>438</v>
      </c>
      <c r="GY23">
        <v>102719</v>
      </c>
      <c r="GZ23" t="s">
        <v>398</v>
      </c>
      <c r="HA23">
        <v>0.27</v>
      </c>
      <c r="HB23" t="s">
        <v>79</v>
      </c>
      <c r="HC23" t="s">
        <v>686</v>
      </c>
      <c r="HD23">
        <v>4674815</v>
      </c>
      <c r="HE23" t="s">
        <v>398</v>
      </c>
      <c r="HF23">
        <v>0.63</v>
      </c>
      <c r="HG23" t="s">
        <v>367</v>
      </c>
      <c r="HH23" t="s">
        <v>964</v>
      </c>
      <c r="HI23">
        <v>4211943</v>
      </c>
      <c r="HJ23" t="s">
        <v>398</v>
      </c>
      <c r="HK23">
        <v>0.13</v>
      </c>
      <c r="HL23" t="s">
        <v>354</v>
      </c>
      <c r="HM23" t="s">
        <v>395</v>
      </c>
      <c r="HN23">
        <v>4270330</v>
      </c>
      <c r="HO23" t="s">
        <v>398</v>
      </c>
      <c r="HP23">
        <v>0.1</v>
      </c>
      <c r="HQ23" t="s">
        <v>79</v>
      </c>
      <c r="HR23" t="s">
        <v>686</v>
      </c>
      <c r="HS23">
        <v>4674815</v>
      </c>
      <c r="HT23" t="s">
        <v>398</v>
      </c>
      <c r="HU23">
        <v>0.63</v>
      </c>
      <c r="HV23" t="s">
        <v>367</v>
      </c>
      <c r="HW23" t="s">
        <v>467</v>
      </c>
      <c r="HX23">
        <v>4145085</v>
      </c>
      <c r="HY23" t="s">
        <v>398</v>
      </c>
      <c r="HZ23">
        <v>0.63</v>
      </c>
      <c r="IA23" t="s">
        <v>354</v>
      </c>
      <c r="IB23" t="s">
        <v>2193</v>
      </c>
      <c r="IC23" t="s">
        <v>348</v>
      </c>
      <c r="ID23" t="s">
        <v>406</v>
      </c>
      <c r="IE23">
        <v>0.02</v>
      </c>
      <c r="IF23" t="s">
        <v>82</v>
      </c>
      <c r="IG23" t="s">
        <v>1889</v>
      </c>
      <c r="IH23" t="s">
        <v>348</v>
      </c>
      <c r="II23" t="s">
        <v>406</v>
      </c>
      <c r="IJ23">
        <v>0.08</v>
      </c>
      <c r="IK23" t="s">
        <v>82</v>
      </c>
      <c r="IL23" t="s">
        <v>438</v>
      </c>
      <c r="IM23">
        <v>102719</v>
      </c>
      <c r="IN23" t="s">
        <v>398</v>
      </c>
      <c r="IO23">
        <v>0.27</v>
      </c>
      <c r="IP23" t="s">
        <v>79</v>
      </c>
      <c r="IQ23" t="s">
        <v>425</v>
      </c>
      <c r="IR23">
        <v>4048695</v>
      </c>
      <c r="IS23" t="s">
        <v>398</v>
      </c>
      <c r="IT23">
        <v>0.27</v>
      </c>
      <c r="IU23" t="s">
        <v>79</v>
      </c>
      <c r="IV23" t="s">
        <v>2068</v>
      </c>
      <c r="IW23" t="s">
        <v>348</v>
      </c>
      <c r="IX23" t="s">
        <v>406</v>
      </c>
      <c r="IY23">
        <v>0.46</v>
      </c>
      <c r="IZ23" t="s">
        <v>82</v>
      </c>
      <c r="JA23" t="s">
        <v>425</v>
      </c>
      <c r="JB23">
        <v>4048695</v>
      </c>
      <c r="JC23" t="s">
        <v>398</v>
      </c>
      <c r="JD23">
        <v>0.48</v>
      </c>
      <c r="JE23" t="s">
        <v>79</v>
      </c>
      <c r="JF23" t="s">
        <v>664</v>
      </c>
      <c r="JG23">
        <v>4213183</v>
      </c>
      <c r="JH23" t="s">
        <v>398</v>
      </c>
      <c r="JI23">
        <v>0.34</v>
      </c>
      <c r="JJ23" t="s">
        <v>50</v>
      </c>
      <c r="JK23" t="s">
        <v>1291</v>
      </c>
      <c r="JL23">
        <v>4702400</v>
      </c>
      <c r="JM23" t="s">
        <v>398</v>
      </c>
      <c r="JN23">
        <v>0.47</v>
      </c>
      <c r="JO23" t="s">
        <v>79</v>
      </c>
      <c r="JP23" t="s">
        <v>964</v>
      </c>
      <c r="JQ23">
        <v>4211943</v>
      </c>
      <c r="JR23" t="s">
        <v>398</v>
      </c>
      <c r="JS23">
        <v>0.13</v>
      </c>
      <c r="JT23" t="s">
        <v>354</v>
      </c>
      <c r="JU23" t="s">
        <v>424</v>
      </c>
      <c r="JV23">
        <v>110092</v>
      </c>
      <c r="JW23" t="s">
        <v>398</v>
      </c>
      <c r="JX23">
        <v>0.12</v>
      </c>
      <c r="JY23" t="s">
        <v>79</v>
      </c>
      <c r="JZ23" t="s">
        <v>686</v>
      </c>
      <c r="KA23">
        <v>4674815</v>
      </c>
      <c r="KB23" t="s">
        <v>398</v>
      </c>
      <c r="KC23">
        <v>0.63</v>
      </c>
      <c r="KD23" t="s">
        <v>367</v>
      </c>
      <c r="KI23" t="s">
        <v>350</v>
      </c>
      <c r="KJ23" t="s">
        <v>393</v>
      </c>
      <c r="KK23">
        <v>111074</v>
      </c>
      <c r="KL23" t="s">
        <v>398</v>
      </c>
      <c r="KM23">
        <v>0.44</v>
      </c>
      <c r="KN23" t="s">
        <v>79</v>
      </c>
    </row>
    <row r="24" spans="1:300" x14ac:dyDescent="0.35">
      <c r="E24" t="s">
        <v>350</v>
      </c>
      <c r="F24" t="s">
        <v>686</v>
      </c>
      <c r="G24">
        <v>4674815</v>
      </c>
      <c r="H24" t="s">
        <v>398</v>
      </c>
      <c r="I24">
        <v>0.32</v>
      </c>
      <c r="J24" t="s">
        <v>367</v>
      </c>
      <c r="K24" t="s">
        <v>426</v>
      </c>
      <c r="L24">
        <v>3000896</v>
      </c>
      <c r="M24" t="s">
        <v>398</v>
      </c>
      <c r="N24">
        <v>0.35</v>
      </c>
      <c r="O24" t="s">
        <v>79</v>
      </c>
      <c r="P24" t="s">
        <v>426</v>
      </c>
      <c r="Q24">
        <v>3000896</v>
      </c>
      <c r="R24" t="s">
        <v>398</v>
      </c>
      <c r="S24">
        <v>0.94</v>
      </c>
      <c r="T24" t="s">
        <v>79</v>
      </c>
      <c r="U24" t="s">
        <v>1712</v>
      </c>
      <c r="V24" t="s">
        <v>348</v>
      </c>
      <c r="W24" t="s">
        <v>406</v>
      </c>
      <c r="X24">
        <v>0.04</v>
      </c>
      <c r="Y24" t="s">
        <v>82</v>
      </c>
      <c r="Z24" t="s">
        <v>505</v>
      </c>
      <c r="AA24">
        <v>109888</v>
      </c>
      <c r="AB24" t="s">
        <v>398</v>
      </c>
      <c r="AC24">
        <v>0.41</v>
      </c>
      <c r="AD24" t="s">
        <v>79</v>
      </c>
      <c r="AE24" t="s">
        <v>505</v>
      </c>
      <c r="AF24">
        <v>109888</v>
      </c>
      <c r="AG24" t="s">
        <v>398</v>
      </c>
      <c r="AH24">
        <v>0.41</v>
      </c>
      <c r="AI24" t="s">
        <v>79</v>
      </c>
      <c r="AJ24" t="s">
        <v>426</v>
      </c>
      <c r="AK24">
        <v>3000896</v>
      </c>
      <c r="AL24" t="s">
        <v>398</v>
      </c>
      <c r="AM24">
        <v>0.94</v>
      </c>
      <c r="AN24" t="s">
        <v>79</v>
      </c>
      <c r="AO24" t="s">
        <v>1215</v>
      </c>
      <c r="AP24">
        <v>4139331</v>
      </c>
      <c r="AQ24" t="s">
        <v>398</v>
      </c>
      <c r="AR24">
        <v>0.22</v>
      </c>
      <c r="AS24" t="s">
        <v>367</v>
      </c>
      <c r="AX24" t="s">
        <v>350</v>
      </c>
      <c r="AY24" t="s">
        <v>505</v>
      </c>
      <c r="AZ24">
        <v>109888</v>
      </c>
      <c r="BA24" t="s">
        <v>398</v>
      </c>
      <c r="BB24">
        <v>0.41</v>
      </c>
      <c r="BC24" t="s">
        <v>79</v>
      </c>
      <c r="BD24" t="s">
        <v>460</v>
      </c>
      <c r="BE24">
        <v>4249110</v>
      </c>
      <c r="BF24" t="s">
        <v>398</v>
      </c>
      <c r="BG24">
        <v>7.0000000000000007E-2</v>
      </c>
      <c r="BH24" t="s">
        <v>354</v>
      </c>
      <c r="BI24" t="s">
        <v>660</v>
      </c>
      <c r="BJ24">
        <v>4140566</v>
      </c>
      <c r="BK24" t="s">
        <v>398</v>
      </c>
      <c r="BL24">
        <v>0.44</v>
      </c>
      <c r="BM24" t="s">
        <v>50</v>
      </c>
      <c r="BR24" t="s">
        <v>350</v>
      </c>
      <c r="BS24" t="s">
        <v>627</v>
      </c>
      <c r="BT24">
        <v>5805166</v>
      </c>
      <c r="BU24" t="s">
        <v>398</v>
      </c>
      <c r="BV24">
        <v>0.4</v>
      </c>
      <c r="BW24" t="s">
        <v>2271</v>
      </c>
      <c r="BX24" t="s">
        <v>1317</v>
      </c>
      <c r="BY24">
        <v>111192</v>
      </c>
      <c r="BZ24" t="s">
        <v>403</v>
      </c>
      <c r="CA24">
        <v>0.63</v>
      </c>
      <c r="CB24" t="s">
        <v>79</v>
      </c>
      <c r="CC24" t="s">
        <v>1292</v>
      </c>
      <c r="CD24">
        <v>4053760</v>
      </c>
      <c r="CE24" t="s">
        <v>398</v>
      </c>
      <c r="CF24">
        <v>0.46</v>
      </c>
      <c r="CG24" t="s">
        <v>2273</v>
      </c>
      <c r="CH24" t="s">
        <v>1317</v>
      </c>
      <c r="CI24">
        <v>111192</v>
      </c>
      <c r="CJ24" t="s">
        <v>403</v>
      </c>
      <c r="CK24">
        <v>0.63</v>
      </c>
      <c r="CL24" t="s">
        <v>79</v>
      </c>
      <c r="CM24" t="s">
        <v>660</v>
      </c>
      <c r="CN24">
        <v>4140566</v>
      </c>
      <c r="CO24" t="s">
        <v>398</v>
      </c>
      <c r="CP24">
        <v>0.44</v>
      </c>
      <c r="CQ24" t="s">
        <v>50</v>
      </c>
      <c r="CR24" t="s">
        <v>660</v>
      </c>
      <c r="CS24">
        <v>4140566</v>
      </c>
      <c r="CT24" t="s">
        <v>398</v>
      </c>
      <c r="CU24">
        <v>0.44</v>
      </c>
      <c r="CV24" t="s">
        <v>50</v>
      </c>
      <c r="CW24" t="s">
        <v>1317</v>
      </c>
      <c r="CX24">
        <v>111192</v>
      </c>
      <c r="CY24" t="s">
        <v>403</v>
      </c>
      <c r="CZ24">
        <v>0.63</v>
      </c>
      <c r="DA24" t="s">
        <v>79</v>
      </c>
      <c r="DF24" t="s">
        <v>350</v>
      </c>
      <c r="DG24" t="s">
        <v>422</v>
      </c>
      <c r="DH24">
        <v>5752504</v>
      </c>
      <c r="DI24" t="s">
        <v>398</v>
      </c>
      <c r="DJ24">
        <v>0.43</v>
      </c>
      <c r="DK24" t="s">
        <v>79</v>
      </c>
      <c r="DL24" t="s">
        <v>686</v>
      </c>
      <c r="DM24">
        <v>4674815</v>
      </c>
      <c r="DN24" t="s">
        <v>398</v>
      </c>
      <c r="DO24">
        <v>0.32</v>
      </c>
      <c r="DP24" t="s">
        <v>367</v>
      </c>
      <c r="DQ24" t="s">
        <v>686</v>
      </c>
      <c r="DR24">
        <v>4674815</v>
      </c>
      <c r="DS24" t="s">
        <v>398</v>
      </c>
      <c r="DT24">
        <v>0.32</v>
      </c>
      <c r="DU24" t="s">
        <v>367</v>
      </c>
      <c r="DV24" t="s">
        <v>686</v>
      </c>
      <c r="DW24">
        <v>4674815</v>
      </c>
      <c r="DX24" t="s">
        <v>398</v>
      </c>
      <c r="DY24">
        <v>0.32</v>
      </c>
      <c r="DZ24" t="s">
        <v>367</v>
      </c>
      <c r="EA24" t="s">
        <v>490</v>
      </c>
      <c r="EB24">
        <v>4033550</v>
      </c>
      <c r="EC24" t="s">
        <v>398</v>
      </c>
      <c r="ED24">
        <v>0</v>
      </c>
      <c r="EE24" t="s">
        <v>79</v>
      </c>
      <c r="EF24" t="s">
        <v>420</v>
      </c>
      <c r="EG24">
        <v>4119759</v>
      </c>
      <c r="EH24" t="s">
        <v>398</v>
      </c>
      <c r="EI24">
        <v>0.62</v>
      </c>
      <c r="EJ24" t="s">
        <v>79</v>
      </c>
      <c r="EK24" t="s">
        <v>686</v>
      </c>
      <c r="EL24">
        <v>4674815</v>
      </c>
      <c r="EM24" t="s">
        <v>398</v>
      </c>
      <c r="EN24">
        <v>0.02</v>
      </c>
      <c r="EO24" t="s">
        <v>367</v>
      </c>
      <c r="EP24" t="s">
        <v>505</v>
      </c>
      <c r="EQ24">
        <v>109888</v>
      </c>
      <c r="ER24" t="s">
        <v>398</v>
      </c>
      <c r="ES24">
        <v>0.45</v>
      </c>
      <c r="ET24" t="s">
        <v>79</v>
      </c>
      <c r="EU24" t="s">
        <v>425</v>
      </c>
      <c r="EV24">
        <v>4048695</v>
      </c>
      <c r="EW24" t="s">
        <v>398</v>
      </c>
      <c r="EX24">
        <v>0.19</v>
      </c>
      <c r="EY24" t="s">
        <v>79</v>
      </c>
      <c r="EZ24" t="s">
        <v>1292</v>
      </c>
      <c r="FA24">
        <v>4053760</v>
      </c>
      <c r="FB24" t="s">
        <v>398</v>
      </c>
      <c r="FC24">
        <v>0.46</v>
      </c>
      <c r="FD24" t="s">
        <v>2273</v>
      </c>
      <c r="FE24" t="s">
        <v>1292</v>
      </c>
      <c r="FF24">
        <v>4053760</v>
      </c>
      <c r="FG24" t="s">
        <v>398</v>
      </c>
      <c r="FH24">
        <v>0.46</v>
      </c>
      <c r="FI24" t="s">
        <v>2273</v>
      </c>
      <c r="FJ24" t="s">
        <v>1317</v>
      </c>
      <c r="FK24">
        <v>111192</v>
      </c>
      <c r="FL24" t="s">
        <v>403</v>
      </c>
      <c r="FM24">
        <v>0.63</v>
      </c>
      <c r="FN24" t="s">
        <v>79</v>
      </c>
      <c r="FO24" t="s">
        <v>2164</v>
      </c>
      <c r="FP24">
        <v>4099895</v>
      </c>
      <c r="FQ24" t="s">
        <v>401</v>
      </c>
      <c r="FR24">
        <v>0.11</v>
      </c>
      <c r="FS24" t="s">
        <v>127</v>
      </c>
      <c r="FT24" t="s">
        <v>420</v>
      </c>
      <c r="FU24">
        <v>4119759</v>
      </c>
      <c r="FV24" t="s">
        <v>398</v>
      </c>
      <c r="FW24">
        <v>0.62</v>
      </c>
      <c r="FX24" t="s">
        <v>79</v>
      </c>
      <c r="FY24" t="s">
        <v>490</v>
      </c>
      <c r="FZ24">
        <v>4033550</v>
      </c>
      <c r="GA24" t="s">
        <v>398</v>
      </c>
      <c r="GB24">
        <v>0</v>
      </c>
      <c r="GC24" t="s">
        <v>79</v>
      </c>
      <c r="GD24" t="s">
        <v>389</v>
      </c>
      <c r="GE24">
        <v>111289</v>
      </c>
      <c r="GF24" t="s">
        <v>398</v>
      </c>
      <c r="GG24">
        <v>0.19</v>
      </c>
      <c r="GH24" t="s">
        <v>79</v>
      </c>
      <c r="GM24" t="s">
        <v>350</v>
      </c>
      <c r="GN24" t="s">
        <v>2194</v>
      </c>
      <c r="GO24" t="s">
        <v>348</v>
      </c>
      <c r="GP24" t="s">
        <v>406</v>
      </c>
      <c r="GQ24">
        <v>0.01</v>
      </c>
      <c r="GR24" t="s">
        <v>82</v>
      </c>
      <c r="GS24" t="s">
        <v>460</v>
      </c>
      <c r="GT24">
        <v>4249110</v>
      </c>
      <c r="GU24" t="s">
        <v>398</v>
      </c>
      <c r="GV24">
        <v>7.0000000000000007E-2</v>
      </c>
      <c r="GW24" t="s">
        <v>354</v>
      </c>
      <c r="GX24" t="s">
        <v>478</v>
      </c>
      <c r="GY24">
        <v>4048215</v>
      </c>
      <c r="GZ24" t="s">
        <v>398</v>
      </c>
      <c r="HA24">
        <v>0.24</v>
      </c>
      <c r="HB24" t="s">
        <v>79</v>
      </c>
      <c r="HC24" t="s">
        <v>1317</v>
      </c>
      <c r="HD24">
        <v>111192</v>
      </c>
      <c r="HE24" t="s">
        <v>403</v>
      </c>
      <c r="HF24">
        <v>0.63</v>
      </c>
      <c r="HG24" t="s">
        <v>79</v>
      </c>
      <c r="HH24" t="s">
        <v>965</v>
      </c>
      <c r="HI24">
        <v>7609147</v>
      </c>
      <c r="HJ24" t="s">
        <v>398</v>
      </c>
      <c r="HK24">
        <v>0.12</v>
      </c>
      <c r="HL24" t="s">
        <v>2278</v>
      </c>
      <c r="HM24" t="s">
        <v>467</v>
      </c>
      <c r="HN24">
        <v>4145085</v>
      </c>
      <c r="HO24" t="s">
        <v>398</v>
      </c>
      <c r="HP24">
        <v>7.0000000000000007E-2</v>
      </c>
      <c r="HQ24" t="s">
        <v>354</v>
      </c>
      <c r="HR24" t="s">
        <v>1317</v>
      </c>
      <c r="HS24">
        <v>111192</v>
      </c>
      <c r="HT24" t="s">
        <v>403</v>
      </c>
      <c r="HU24">
        <v>0.63</v>
      </c>
      <c r="HV24" t="s">
        <v>79</v>
      </c>
      <c r="HW24" t="s">
        <v>420</v>
      </c>
      <c r="HX24">
        <v>4119759</v>
      </c>
      <c r="HY24" t="s">
        <v>398</v>
      </c>
      <c r="HZ24">
        <v>0.62</v>
      </c>
      <c r="IA24" t="s">
        <v>79</v>
      </c>
      <c r="IB24" t="s">
        <v>2194</v>
      </c>
      <c r="IC24" t="s">
        <v>348</v>
      </c>
      <c r="ID24" t="s">
        <v>406</v>
      </c>
      <c r="IE24">
        <v>0.01</v>
      </c>
      <c r="IF24" t="s">
        <v>82</v>
      </c>
      <c r="IG24" t="s">
        <v>460</v>
      </c>
      <c r="IH24">
        <v>4249110</v>
      </c>
      <c r="II24" t="s">
        <v>398</v>
      </c>
      <c r="IJ24">
        <v>7.0000000000000007E-2</v>
      </c>
      <c r="IK24" t="s">
        <v>354</v>
      </c>
      <c r="IL24" t="s">
        <v>478</v>
      </c>
      <c r="IM24">
        <v>4048215</v>
      </c>
      <c r="IN24" t="s">
        <v>398</v>
      </c>
      <c r="IO24">
        <v>0.24</v>
      </c>
      <c r="IP24" t="s">
        <v>79</v>
      </c>
      <c r="IQ24" t="s">
        <v>451</v>
      </c>
      <c r="IR24">
        <v>4093616</v>
      </c>
      <c r="IS24" t="s">
        <v>398</v>
      </c>
      <c r="IT24">
        <v>0.26</v>
      </c>
      <c r="IU24" t="s">
        <v>127</v>
      </c>
      <c r="IV24" t="s">
        <v>422</v>
      </c>
      <c r="IW24">
        <v>5752504</v>
      </c>
      <c r="IX24" t="s">
        <v>398</v>
      </c>
      <c r="IY24">
        <v>0.43</v>
      </c>
      <c r="IZ24" t="s">
        <v>79</v>
      </c>
      <c r="JA24" t="s">
        <v>660</v>
      </c>
      <c r="JB24">
        <v>4140566</v>
      </c>
      <c r="JC24" t="s">
        <v>398</v>
      </c>
      <c r="JD24">
        <v>0.44</v>
      </c>
      <c r="JE24" t="s">
        <v>50</v>
      </c>
      <c r="JF24" t="s">
        <v>686</v>
      </c>
      <c r="JG24">
        <v>4674815</v>
      </c>
      <c r="JH24" t="s">
        <v>398</v>
      </c>
      <c r="JI24">
        <v>0.32</v>
      </c>
      <c r="JJ24" t="s">
        <v>367</v>
      </c>
      <c r="JK24" t="s">
        <v>1292</v>
      </c>
      <c r="JL24">
        <v>4053760</v>
      </c>
      <c r="JM24" t="s">
        <v>398</v>
      </c>
      <c r="JN24">
        <v>0.46</v>
      </c>
      <c r="JO24" t="s">
        <v>2273</v>
      </c>
      <c r="JP24" t="s">
        <v>965</v>
      </c>
      <c r="JQ24">
        <v>7609147</v>
      </c>
      <c r="JR24" t="s">
        <v>398</v>
      </c>
      <c r="JS24">
        <v>0.12</v>
      </c>
      <c r="JT24" t="s">
        <v>2278</v>
      </c>
      <c r="JU24" t="s">
        <v>2164</v>
      </c>
      <c r="JV24">
        <v>4099895</v>
      </c>
      <c r="JW24" t="s">
        <v>401</v>
      </c>
      <c r="JX24">
        <v>0.11</v>
      </c>
      <c r="JY24" t="s">
        <v>127</v>
      </c>
      <c r="JZ24" t="s">
        <v>1317</v>
      </c>
      <c r="KA24">
        <v>111192</v>
      </c>
      <c r="KB24" t="s">
        <v>403</v>
      </c>
      <c r="KC24">
        <v>0.63</v>
      </c>
      <c r="KD24" t="s">
        <v>79</v>
      </c>
      <c r="KI24" t="s">
        <v>350</v>
      </c>
      <c r="KJ24" t="s">
        <v>505</v>
      </c>
      <c r="KK24">
        <v>109888</v>
      </c>
      <c r="KL24" t="s">
        <v>398</v>
      </c>
      <c r="KM24">
        <v>0.41</v>
      </c>
      <c r="KN24" t="s">
        <v>79</v>
      </c>
    </row>
    <row r="25" spans="1:300" x14ac:dyDescent="0.35">
      <c r="E25" t="s">
        <v>350</v>
      </c>
      <c r="F25" t="s">
        <v>426</v>
      </c>
      <c r="G25">
        <v>3000896</v>
      </c>
      <c r="H25" t="s">
        <v>398</v>
      </c>
      <c r="I25">
        <v>0.3</v>
      </c>
      <c r="J25" t="s">
        <v>79</v>
      </c>
      <c r="K25" t="s">
        <v>427</v>
      </c>
      <c r="L25">
        <v>4723508</v>
      </c>
      <c r="M25" t="s">
        <v>398</v>
      </c>
      <c r="N25">
        <v>0.33</v>
      </c>
      <c r="O25" t="s">
        <v>354</v>
      </c>
      <c r="P25" t="s">
        <v>996</v>
      </c>
      <c r="Q25">
        <v>4142663</v>
      </c>
      <c r="R25" t="s">
        <v>398</v>
      </c>
      <c r="S25">
        <v>0.89</v>
      </c>
      <c r="T25" t="s">
        <v>2276</v>
      </c>
      <c r="U25" t="s">
        <v>1713</v>
      </c>
      <c r="V25" t="s">
        <v>348</v>
      </c>
      <c r="W25" t="s">
        <v>406</v>
      </c>
      <c r="X25">
        <v>0.02</v>
      </c>
      <c r="Y25" t="s">
        <v>82</v>
      </c>
      <c r="Z25" t="s">
        <v>663</v>
      </c>
      <c r="AA25">
        <v>4089578</v>
      </c>
      <c r="AB25" t="s">
        <v>398</v>
      </c>
      <c r="AC25">
        <v>0.4</v>
      </c>
      <c r="AD25" t="s">
        <v>79</v>
      </c>
      <c r="AE25" t="s">
        <v>663</v>
      </c>
      <c r="AF25">
        <v>4089578</v>
      </c>
      <c r="AG25" t="s">
        <v>398</v>
      </c>
      <c r="AH25">
        <v>0.4</v>
      </c>
      <c r="AI25" t="s">
        <v>79</v>
      </c>
      <c r="AJ25" t="s">
        <v>996</v>
      </c>
      <c r="AK25">
        <v>4142663</v>
      </c>
      <c r="AL25" t="s">
        <v>398</v>
      </c>
      <c r="AM25">
        <v>0.89</v>
      </c>
      <c r="AN25" t="s">
        <v>2276</v>
      </c>
      <c r="AO25" t="s">
        <v>1216</v>
      </c>
      <c r="AP25" t="s">
        <v>348</v>
      </c>
      <c r="AQ25" t="s">
        <v>406</v>
      </c>
      <c r="AR25">
        <v>0.22</v>
      </c>
      <c r="AS25" t="s">
        <v>82</v>
      </c>
      <c r="AX25" t="s">
        <v>350</v>
      </c>
      <c r="AY25" t="s">
        <v>663</v>
      </c>
      <c r="AZ25">
        <v>4089578</v>
      </c>
      <c r="BA25" t="s">
        <v>398</v>
      </c>
      <c r="BB25">
        <v>0.4</v>
      </c>
      <c r="BC25" t="s">
        <v>79</v>
      </c>
      <c r="BD25" t="s">
        <v>1890</v>
      </c>
      <c r="BE25" t="s">
        <v>348</v>
      </c>
      <c r="BF25" t="s">
        <v>406</v>
      </c>
      <c r="BG25">
        <v>0.06</v>
      </c>
      <c r="BH25" t="s">
        <v>82</v>
      </c>
      <c r="BI25" t="s">
        <v>552</v>
      </c>
      <c r="BJ25">
        <v>4135098</v>
      </c>
      <c r="BK25" t="s">
        <v>398</v>
      </c>
      <c r="BL25">
        <v>0.43</v>
      </c>
      <c r="BM25" t="s">
        <v>354</v>
      </c>
      <c r="BR25" t="s">
        <v>350</v>
      </c>
      <c r="BS25" t="s">
        <v>395</v>
      </c>
      <c r="BT25">
        <v>4270330</v>
      </c>
      <c r="BU25" t="s">
        <v>398</v>
      </c>
      <c r="BV25">
        <v>0.37</v>
      </c>
      <c r="BW25" t="s">
        <v>79</v>
      </c>
      <c r="BX25" t="s">
        <v>575</v>
      </c>
      <c r="BY25">
        <v>4035990</v>
      </c>
      <c r="BZ25" t="s">
        <v>398</v>
      </c>
      <c r="CA25">
        <v>0.61</v>
      </c>
      <c r="CB25" t="s">
        <v>127</v>
      </c>
      <c r="CC25" t="s">
        <v>520</v>
      </c>
      <c r="CD25">
        <v>4089114</v>
      </c>
      <c r="CE25" t="s">
        <v>398</v>
      </c>
      <c r="CF25">
        <v>0.45</v>
      </c>
      <c r="CG25" t="s">
        <v>79</v>
      </c>
      <c r="CH25" t="s">
        <v>575</v>
      </c>
      <c r="CI25">
        <v>4035990</v>
      </c>
      <c r="CJ25" t="s">
        <v>398</v>
      </c>
      <c r="CK25">
        <v>0.61</v>
      </c>
      <c r="CL25" t="s">
        <v>127</v>
      </c>
      <c r="CM25" t="s">
        <v>552</v>
      </c>
      <c r="CN25">
        <v>4135098</v>
      </c>
      <c r="CO25" t="s">
        <v>398</v>
      </c>
      <c r="CP25">
        <v>0.43</v>
      </c>
      <c r="CQ25" t="s">
        <v>354</v>
      </c>
      <c r="CR25" t="s">
        <v>552</v>
      </c>
      <c r="CS25">
        <v>4135098</v>
      </c>
      <c r="CT25" t="s">
        <v>398</v>
      </c>
      <c r="CU25">
        <v>0.43</v>
      </c>
      <c r="CV25" t="s">
        <v>354</v>
      </c>
      <c r="CW25" t="s">
        <v>575</v>
      </c>
      <c r="CX25">
        <v>4035990</v>
      </c>
      <c r="CY25" t="s">
        <v>398</v>
      </c>
      <c r="CZ25">
        <v>0.61</v>
      </c>
      <c r="DA25" t="s">
        <v>127</v>
      </c>
      <c r="DF25" t="s">
        <v>350</v>
      </c>
      <c r="DG25" t="s">
        <v>666</v>
      </c>
      <c r="DH25">
        <v>8246912</v>
      </c>
      <c r="DI25" t="s">
        <v>398</v>
      </c>
      <c r="DJ25">
        <v>0.42</v>
      </c>
      <c r="DK25" t="s">
        <v>50</v>
      </c>
      <c r="DL25" t="s">
        <v>426</v>
      </c>
      <c r="DM25">
        <v>3000896</v>
      </c>
      <c r="DN25" t="s">
        <v>398</v>
      </c>
      <c r="DO25">
        <v>0.3</v>
      </c>
      <c r="DP25" t="s">
        <v>79</v>
      </c>
      <c r="DQ25" t="s">
        <v>426</v>
      </c>
      <c r="DR25">
        <v>3000896</v>
      </c>
      <c r="DS25" t="s">
        <v>398</v>
      </c>
      <c r="DT25">
        <v>0.3</v>
      </c>
      <c r="DU25" t="s">
        <v>79</v>
      </c>
      <c r="DV25" t="s">
        <v>426</v>
      </c>
      <c r="DW25">
        <v>3000896</v>
      </c>
      <c r="DX25" t="s">
        <v>398</v>
      </c>
      <c r="DY25">
        <v>0.3</v>
      </c>
      <c r="DZ25" t="s">
        <v>79</v>
      </c>
      <c r="EA25" t="s">
        <v>640</v>
      </c>
      <c r="EB25">
        <v>109776</v>
      </c>
      <c r="EC25" t="s">
        <v>398</v>
      </c>
      <c r="ED25">
        <v>0</v>
      </c>
      <c r="EE25" t="s">
        <v>79</v>
      </c>
      <c r="EF25" t="s">
        <v>395</v>
      </c>
      <c r="EG25">
        <v>4270330</v>
      </c>
      <c r="EH25" t="s">
        <v>398</v>
      </c>
      <c r="EI25">
        <v>0.61</v>
      </c>
      <c r="EJ25" t="s">
        <v>79</v>
      </c>
      <c r="EK25" t="s">
        <v>438</v>
      </c>
      <c r="EL25">
        <v>102719</v>
      </c>
      <c r="EM25" t="s">
        <v>398</v>
      </c>
      <c r="EN25">
        <v>0.02</v>
      </c>
      <c r="EO25" t="s">
        <v>79</v>
      </c>
      <c r="EP25" t="s">
        <v>390</v>
      </c>
      <c r="EQ25">
        <v>4143440</v>
      </c>
      <c r="ER25" t="s">
        <v>398</v>
      </c>
      <c r="ES25">
        <v>0.42</v>
      </c>
      <c r="ET25" t="s">
        <v>79</v>
      </c>
      <c r="EU25" t="s">
        <v>410</v>
      </c>
      <c r="EV25">
        <v>4318240</v>
      </c>
      <c r="EW25" t="s">
        <v>398</v>
      </c>
      <c r="EX25">
        <v>0.15</v>
      </c>
      <c r="EY25" t="s">
        <v>120</v>
      </c>
      <c r="EZ25" t="s">
        <v>520</v>
      </c>
      <c r="FA25">
        <v>4089114</v>
      </c>
      <c r="FB25" t="s">
        <v>398</v>
      </c>
      <c r="FC25">
        <v>0.45</v>
      </c>
      <c r="FD25" t="s">
        <v>79</v>
      </c>
      <c r="FE25" t="s">
        <v>520</v>
      </c>
      <c r="FF25">
        <v>4089114</v>
      </c>
      <c r="FG25" t="s">
        <v>398</v>
      </c>
      <c r="FH25">
        <v>0.45</v>
      </c>
      <c r="FI25" t="s">
        <v>79</v>
      </c>
      <c r="FJ25" t="s">
        <v>575</v>
      </c>
      <c r="FK25">
        <v>4035990</v>
      </c>
      <c r="FL25" t="s">
        <v>398</v>
      </c>
      <c r="FM25">
        <v>0.61</v>
      </c>
      <c r="FN25" t="s">
        <v>127</v>
      </c>
      <c r="FO25" t="s">
        <v>1352</v>
      </c>
      <c r="FP25">
        <v>5851513</v>
      </c>
      <c r="FQ25" t="s">
        <v>398</v>
      </c>
      <c r="FR25">
        <v>0.1</v>
      </c>
      <c r="FS25" t="s">
        <v>127</v>
      </c>
      <c r="FT25" t="s">
        <v>395</v>
      </c>
      <c r="FU25">
        <v>4270330</v>
      </c>
      <c r="FV25" t="s">
        <v>398</v>
      </c>
      <c r="FW25">
        <v>0.61</v>
      </c>
      <c r="FX25" t="s">
        <v>79</v>
      </c>
      <c r="FY25" t="s">
        <v>640</v>
      </c>
      <c r="FZ25">
        <v>109776</v>
      </c>
      <c r="GA25" t="s">
        <v>398</v>
      </c>
      <c r="GB25">
        <v>0</v>
      </c>
      <c r="GC25" t="s">
        <v>79</v>
      </c>
      <c r="GD25" t="s">
        <v>422</v>
      </c>
      <c r="GE25">
        <v>5752504</v>
      </c>
      <c r="GF25" t="s">
        <v>398</v>
      </c>
      <c r="GG25">
        <v>0.17</v>
      </c>
      <c r="GH25" t="s">
        <v>79</v>
      </c>
      <c r="GM25" t="s">
        <v>350</v>
      </c>
      <c r="GN25" t="s">
        <v>393</v>
      </c>
      <c r="GO25">
        <v>111074</v>
      </c>
      <c r="GP25" t="s">
        <v>398</v>
      </c>
      <c r="GQ25">
        <v>0.01</v>
      </c>
      <c r="GR25" t="s">
        <v>79</v>
      </c>
      <c r="GS25" t="s">
        <v>1890</v>
      </c>
      <c r="GT25" t="s">
        <v>348</v>
      </c>
      <c r="GU25" t="s">
        <v>406</v>
      </c>
      <c r="GV25">
        <v>0.06</v>
      </c>
      <c r="GW25" t="s">
        <v>82</v>
      </c>
      <c r="GX25" t="s">
        <v>492</v>
      </c>
      <c r="GY25">
        <v>109763</v>
      </c>
      <c r="GZ25" t="s">
        <v>398</v>
      </c>
      <c r="HA25">
        <v>0.2</v>
      </c>
      <c r="HB25" t="s">
        <v>79</v>
      </c>
      <c r="HC25" t="s">
        <v>575</v>
      </c>
      <c r="HD25">
        <v>4035990</v>
      </c>
      <c r="HE25" t="s">
        <v>398</v>
      </c>
      <c r="HF25">
        <v>0.61</v>
      </c>
      <c r="HG25" t="s">
        <v>127</v>
      </c>
      <c r="HH25" t="s">
        <v>813</v>
      </c>
      <c r="HI25">
        <v>110616</v>
      </c>
      <c r="HJ25" t="s">
        <v>398</v>
      </c>
      <c r="HK25">
        <v>0.11</v>
      </c>
      <c r="HL25" t="s">
        <v>354</v>
      </c>
      <c r="HM25" t="s">
        <v>481</v>
      </c>
      <c r="HN25">
        <v>4020980</v>
      </c>
      <c r="HO25" t="s">
        <v>398</v>
      </c>
      <c r="HP25">
        <v>0.06</v>
      </c>
      <c r="HQ25" t="s">
        <v>2273</v>
      </c>
      <c r="HR25" t="s">
        <v>575</v>
      </c>
      <c r="HS25">
        <v>4035990</v>
      </c>
      <c r="HT25" t="s">
        <v>398</v>
      </c>
      <c r="HU25">
        <v>0.61</v>
      </c>
      <c r="HV25" t="s">
        <v>127</v>
      </c>
      <c r="HW25" t="s">
        <v>395</v>
      </c>
      <c r="HX25">
        <v>4270330</v>
      </c>
      <c r="HY25" t="s">
        <v>398</v>
      </c>
      <c r="HZ25">
        <v>0.61</v>
      </c>
      <c r="IA25" t="s">
        <v>79</v>
      </c>
      <c r="IB25" t="s">
        <v>393</v>
      </c>
      <c r="IC25">
        <v>111074</v>
      </c>
      <c r="ID25" t="s">
        <v>398</v>
      </c>
      <c r="IE25">
        <v>0.01</v>
      </c>
      <c r="IF25" t="s">
        <v>79</v>
      </c>
      <c r="IG25" t="s">
        <v>1890</v>
      </c>
      <c r="IH25" t="s">
        <v>348</v>
      </c>
      <c r="II25" t="s">
        <v>406</v>
      </c>
      <c r="IJ25">
        <v>0.06</v>
      </c>
      <c r="IK25" t="s">
        <v>82</v>
      </c>
      <c r="IL25" t="s">
        <v>492</v>
      </c>
      <c r="IM25">
        <v>109763</v>
      </c>
      <c r="IN25" t="s">
        <v>398</v>
      </c>
      <c r="IO25">
        <v>0.2</v>
      </c>
      <c r="IP25" t="s">
        <v>79</v>
      </c>
      <c r="IQ25" t="s">
        <v>453</v>
      </c>
      <c r="IR25">
        <v>5747632</v>
      </c>
      <c r="IS25" t="s">
        <v>398</v>
      </c>
      <c r="IT25">
        <v>0.25</v>
      </c>
      <c r="IU25" t="s">
        <v>127</v>
      </c>
      <c r="IV25" t="s">
        <v>666</v>
      </c>
      <c r="IW25">
        <v>8246912</v>
      </c>
      <c r="IX25" t="s">
        <v>398</v>
      </c>
      <c r="IY25">
        <v>0.42</v>
      </c>
      <c r="IZ25" t="s">
        <v>50</v>
      </c>
      <c r="JA25" t="s">
        <v>552</v>
      </c>
      <c r="JB25">
        <v>4135098</v>
      </c>
      <c r="JC25" t="s">
        <v>398</v>
      </c>
      <c r="JD25">
        <v>0.43</v>
      </c>
      <c r="JE25" t="s">
        <v>354</v>
      </c>
      <c r="JF25" t="s">
        <v>426</v>
      </c>
      <c r="JG25">
        <v>3000896</v>
      </c>
      <c r="JH25" t="s">
        <v>398</v>
      </c>
      <c r="JI25">
        <v>0.3</v>
      </c>
      <c r="JJ25" t="s">
        <v>79</v>
      </c>
      <c r="JK25" t="s">
        <v>520</v>
      </c>
      <c r="JL25">
        <v>4089114</v>
      </c>
      <c r="JM25" t="s">
        <v>398</v>
      </c>
      <c r="JN25">
        <v>0.45</v>
      </c>
      <c r="JO25" t="s">
        <v>79</v>
      </c>
      <c r="JP25" t="s">
        <v>813</v>
      </c>
      <c r="JQ25">
        <v>110616</v>
      </c>
      <c r="JR25" t="s">
        <v>398</v>
      </c>
      <c r="JS25">
        <v>0.11</v>
      </c>
      <c r="JT25" t="s">
        <v>354</v>
      </c>
      <c r="JU25" t="s">
        <v>1352</v>
      </c>
      <c r="JV25">
        <v>5851513</v>
      </c>
      <c r="JW25" t="s">
        <v>398</v>
      </c>
      <c r="JX25">
        <v>0.1</v>
      </c>
      <c r="JY25" t="s">
        <v>127</v>
      </c>
      <c r="JZ25" t="s">
        <v>575</v>
      </c>
      <c r="KA25">
        <v>4035990</v>
      </c>
      <c r="KB25" t="s">
        <v>398</v>
      </c>
      <c r="KC25">
        <v>0.61</v>
      </c>
      <c r="KD25" t="s">
        <v>127</v>
      </c>
      <c r="KI25" t="s">
        <v>350</v>
      </c>
      <c r="KJ25" t="s">
        <v>663</v>
      </c>
      <c r="KK25">
        <v>4089578</v>
      </c>
      <c r="KL25" t="s">
        <v>398</v>
      </c>
      <c r="KM25">
        <v>0.4</v>
      </c>
      <c r="KN25" t="s">
        <v>79</v>
      </c>
    </row>
    <row r="26" spans="1:300" x14ac:dyDescent="0.35">
      <c r="E26" t="s">
        <v>350</v>
      </c>
      <c r="F26" t="s">
        <v>565</v>
      </c>
      <c r="G26">
        <v>109687</v>
      </c>
      <c r="H26" t="s">
        <v>398</v>
      </c>
      <c r="I26">
        <v>0.28999999999999998</v>
      </c>
      <c r="J26" t="s">
        <v>79</v>
      </c>
      <c r="K26" t="s">
        <v>392</v>
      </c>
      <c r="L26">
        <v>110652</v>
      </c>
      <c r="M26" t="s">
        <v>398</v>
      </c>
      <c r="N26">
        <v>0.31</v>
      </c>
      <c r="O26" t="s">
        <v>79</v>
      </c>
      <c r="P26" t="s">
        <v>422</v>
      </c>
      <c r="Q26">
        <v>5752504</v>
      </c>
      <c r="R26" t="s">
        <v>398</v>
      </c>
      <c r="S26">
        <v>0.88</v>
      </c>
      <c r="T26" t="s">
        <v>79</v>
      </c>
      <c r="U26" t="s">
        <v>1714</v>
      </c>
      <c r="V26">
        <v>10703576</v>
      </c>
      <c r="W26" t="s">
        <v>404</v>
      </c>
      <c r="X26">
        <v>0.01</v>
      </c>
      <c r="Y26" t="s">
        <v>88</v>
      </c>
      <c r="Z26" t="s">
        <v>664</v>
      </c>
      <c r="AA26">
        <v>4213183</v>
      </c>
      <c r="AB26" t="s">
        <v>398</v>
      </c>
      <c r="AC26">
        <v>0.35</v>
      </c>
      <c r="AD26" t="s">
        <v>50</v>
      </c>
      <c r="AE26" t="s">
        <v>664</v>
      </c>
      <c r="AF26">
        <v>4213183</v>
      </c>
      <c r="AG26" t="s">
        <v>398</v>
      </c>
      <c r="AH26">
        <v>0.35</v>
      </c>
      <c r="AI26" t="s">
        <v>50</v>
      </c>
      <c r="AJ26" t="s">
        <v>422</v>
      </c>
      <c r="AK26">
        <v>5752504</v>
      </c>
      <c r="AL26" t="s">
        <v>398</v>
      </c>
      <c r="AM26">
        <v>0.88</v>
      </c>
      <c r="AN26" t="s">
        <v>79</v>
      </c>
      <c r="AO26" t="s">
        <v>491</v>
      </c>
      <c r="AP26">
        <v>4048742</v>
      </c>
      <c r="AQ26" t="s">
        <v>398</v>
      </c>
      <c r="AR26">
        <v>0.22</v>
      </c>
      <c r="AS26" t="s">
        <v>127</v>
      </c>
      <c r="AX26" t="s">
        <v>350</v>
      </c>
      <c r="AY26" t="s">
        <v>664</v>
      </c>
      <c r="AZ26">
        <v>4213183</v>
      </c>
      <c r="BA26" t="s">
        <v>398</v>
      </c>
      <c r="BB26">
        <v>0.35</v>
      </c>
      <c r="BC26" t="s">
        <v>50</v>
      </c>
      <c r="BD26" t="s">
        <v>392</v>
      </c>
      <c r="BE26">
        <v>110652</v>
      </c>
      <c r="BF26" t="s">
        <v>398</v>
      </c>
      <c r="BG26">
        <v>0.05</v>
      </c>
      <c r="BH26" t="s">
        <v>79</v>
      </c>
      <c r="BI26" t="s">
        <v>438</v>
      </c>
      <c r="BJ26">
        <v>102719</v>
      </c>
      <c r="BK26" t="s">
        <v>398</v>
      </c>
      <c r="BL26">
        <v>0.34</v>
      </c>
      <c r="BM26" t="s">
        <v>79</v>
      </c>
      <c r="BR26" t="s">
        <v>350</v>
      </c>
      <c r="BS26" t="s">
        <v>439</v>
      </c>
      <c r="BT26">
        <v>4153483</v>
      </c>
      <c r="BU26" t="s">
        <v>402</v>
      </c>
      <c r="BV26">
        <v>0.37</v>
      </c>
      <c r="BW26" t="s">
        <v>127</v>
      </c>
      <c r="BX26" t="s">
        <v>810</v>
      </c>
      <c r="BY26">
        <v>4724324</v>
      </c>
      <c r="BZ26" t="s">
        <v>398</v>
      </c>
      <c r="CA26">
        <v>0.6</v>
      </c>
      <c r="CB26" t="s">
        <v>79</v>
      </c>
      <c r="CC26" t="s">
        <v>1293</v>
      </c>
      <c r="CD26">
        <v>4407080</v>
      </c>
      <c r="CE26" t="s">
        <v>398</v>
      </c>
      <c r="CF26">
        <v>0.44</v>
      </c>
      <c r="CG26" t="s">
        <v>64</v>
      </c>
      <c r="CH26" t="s">
        <v>810</v>
      </c>
      <c r="CI26">
        <v>4724324</v>
      </c>
      <c r="CJ26" t="s">
        <v>398</v>
      </c>
      <c r="CK26">
        <v>0.6</v>
      </c>
      <c r="CL26" t="s">
        <v>79</v>
      </c>
      <c r="CM26" t="s">
        <v>438</v>
      </c>
      <c r="CN26">
        <v>102719</v>
      </c>
      <c r="CO26" t="s">
        <v>398</v>
      </c>
      <c r="CP26">
        <v>0.34</v>
      </c>
      <c r="CQ26" t="s">
        <v>79</v>
      </c>
      <c r="CR26" t="s">
        <v>438</v>
      </c>
      <c r="CS26">
        <v>102719</v>
      </c>
      <c r="CT26" t="s">
        <v>398</v>
      </c>
      <c r="CU26">
        <v>0.34</v>
      </c>
      <c r="CV26" t="s">
        <v>79</v>
      </c>
      <c r="CW26" t="s">
        <v>810</v>
      </c>
      <c r="CX26">
        <v>4724324</v>
      </c>
      <c r="CY26" t="s">
        <v>398</v>
      </c>
      <c r="CZ26">
        <v>0.6</v>
      </c>
      <c r="DA26" t="s">
        <v>79</v>
      </c>
      <c r="DF26" t="s">
        <v>350</v>
      </c>
      <c r="DG26" t="s">
        <v>393</v>
      </c>
      <c r="DH26">
        <v>111074</v>
      </c>
      <c r="DI26" t="s">
        <v>398</v>
      </c>
      <c r="DJ26">
        <v>0.41</v>
      </c>
      <c r="DK26" t="s">
        <v>79</v>
      </c>
      <c r="DL26" t="s">
        <v>565</v>
      </c>
      <c r="DM26">
        <v>109687</v>
      </c>
      <c r="DN26" t="s">
        <v>398</v>
      </c>
      <c r="DO26">
        <v>0.28999999999999998</v>
      </c>
      <c r="DP26" t="s">
        <v>79</v>
      </c>
      <c r="DQ26" t="s">
        <v>565</v>
      </c>
      <c r="DR26">
        <v>109687</v>
      </c>
      <c r="DS26" t="s">
        <v>398</v>
      </c>
      <c r="DT26">
        <v>0.28999999999999998</v>
      </c>
      <c r="DU26" t="s">
        <v>79</v>
      </c>
      <c r="DV26" t="s">
        <v>565</v>
      </c>
      <c r="DW26">
        <v>109687</v>
      </c>
      <c r="DX26" t="s">
        <v>398</v>
      </c>
      <c r="DY26">
        <v>0.28999999999999998</v>
      </c>
      <c r="DZ26" t="s">
        <v>79</v>
      </c>
      <c r="EA26" t="s">
        <v>440</v>
      </c>
      <c r="EB26">
        <v>4115698</v>
      </c>
      <c r="EC26" t="s">
        <v>398</v>
      </c>
      <c r="ED26">
        <v>0</v>
      </c>
      <c r="EE26" t="s">
        <v>354</v>
      </c>
      <c r="EF26" t="s">
        <v>489</v>
      </c>
      <c r="EG26">
        <v>4376121</v>
      </c>
      <c r="EH26" t="s">
        <v>398</v>
      </c>
      <c r="EI26">
        <v>0.59</v>
      </c>
      <c r="EJ26" t="s">
        <v>354</v>
      </c>
      <c r="EK26" t="s">
        <v>392</v>
      </c>
      <c r="EL26">
        <v>110652</v>
      </c>
      <c r="EM26" t="s">
        <v>398</v>
      </c>
      <c r="EN26">
        <v>0.02</v>
      </c>
      <c r="EO26" t="s">
        <v>79</v>
      </c>
      <c r="EP26" t="s">
        <v>425</v>
      </c>
      <c r="EQ26">
        <v>4048695</v>
      </c>
      <c r="ER26" t="s">
        <v>398</v>
      </c>
      <c r="ES26">
        <v>0.28999999999999998</v>
      </c>
      <c r="ET26" t="s">
        <v>79</v>
      </c>
      <c r="EU26" t="s">
        <v>2138</v>
      </c>
      <c r="EV26" t="s">
        <v>348</v>
      </c>
      <c r="EW26" t="s">
        <v>406</v>
      </c>
      <c r="EX26">
        <v>0.14000000000000001</v>
      </c>
      <c r="EY26" t="s">
        <v>82</v>
      </c>
      <c r="EZ26" t="s">
        <v>1293</v>
      </c>
      <c r="FA26">
        <v>4407080</v>
      </c>
      <c r="FB26" t="s">
        <v>398</v>
      </c>
      <c r="FC26">
        <v>0.44</v>
      </c>
      <c r="FD26" t="s">
        <v>64</v>
      </c>
      <c r="FE26" t="s">
        <v>1293</v>
      </c>
      <c r="FF26">
        <v>4407080</v>
      </c>
      <c r="FG26" t="s">
        <v>398</v>
      </c>
      <c r="FH26">
        <v>0.44</v>
      </c>
      <c r="FI26" t="s">
        <v>64</v>
      </c>
      <c r="FJ26" t="s">
        <v>810</v>
      </c>
      <c r="FK26">
        <v>4724324</v>
      </c>
      <c r="FL26" t="s">
        <v>398</v>
      </c>
      <c r="FM26">
        <v>0.6</v>
      </c>
      <c r="FN26" t="s">
        <v>79</v>
      </c>
      <c r="FO26" t="s">
        <v>818</v>
      </c>
      <c r="FP26">
        <v>4208127</v>
      </c>
      <c r="FQ26" t="s">
        <v>398</v>
      </c>
      <c r="FR26">
        <v>0.09</v>
      </c>
      <c r="FS26" t="s">
        <v>2276</v>
      </c>
      <c r="FT26" t="s">
        <v>489</v>
      </c>
      <c r="FU26">
        <v>4376121</v>
      </c>
      <c r="FV26" t="s">
        <v>398</v>
      </c>
      <c r="FW26">
        <v>0.59</v>
      </c>
      <c r="FX26" t="s">
        <v>354</v>
      </c>
      <c r="FY26" t="s">
        <v>440</v>
      </c>
      <c r="FZ26">
        <v>4115698</v>
      </c>
      <c r="GA26" t="s">
        <v>398</v>
      </c>
      <c r="GB26">
        <v>0</v>
      </c>
      <c r="GC26" t="s">
        <v>354</v>
      </c>
      <c r="GD26" t="s">
        <v>1628</v>
      </c>
      <c r="GE26">
        <v>4138760</v>
      </c>
      <c r="GF26" t="s">
        <v>398</v>
      </c>
      <c r="GG26">
        <v>0.15</v>
      </c>
      <c r="GH26" t="s">
        <v>82</v>
      </c>
      <c r="GM26" t="s">
        <v>350</v>
      </c>
      <c r="GN26" t="s">
        <v>2195</v>
      </c>
      <c r="GO26" t="s">
        <v>348</v>
      </c>
      <c r="GP26" t="s">
        <v>406</v>
      </c>
      <c r="GQ26">
        <v>0.01</v>
      </c>
      <c r="GR26" t="s">
        <v>82</v>
      </c>
      <c r="GS26" t="s">
        <v>392</v>
      </c>
      <c r="GT26">
        <v>110652</v>
      </c>
      <c r="GU26" t="s">
        <v>398</v>
      </c>
      <c r="GV26">
        <v>0.05</v>
      </c>
      <c r="GW26" t="s">
        <v>79</v>
      </c>
      <c r="GX26" t="s">
        <v>392</v>
      </c>
      <c r="GY26">
        <v>110652</v>
      </c>
      <c r="GZ26" t="s">
        <v>398</v>
      </c>
      <c r="HA26">
        <v>0.2</v>
      </c>
      <c r="HB26" t="s">
        <v>79</v>
      </c>
      <c r="HC26" t="s">
        <v>810</v>
      </c>
      <c r="HD26">
        <v>4724324</v>
      </c>
      <c r="HE26" t="s">
        <v>398</v>
      </c>
      <c r="HF26">
        <v>0.6</v>
      </c>
      <c r="HG26" t="s">
        <v>79</v>
      </c>
      <c r="HH26" t="s">
        <v>496</v>
      </c>
      <c r="HI26">
        <v>4111901</v>
      </c>
      <c r="HJ26" t="s">
        <v>398</v>
      </c>
      <c r="HK26">
        <v>0.1</v>
      </c>
      <c r="HL26" t="s">
        <v>2282</v>
      </c>
      <c r="HM26" t="s">
        <v>392</v>
      </c>
      <c r="HN26">
        <v>110652</v>
      </c>
      <c r="HO26" t="s">
        <v>398</v>
      </c>
      <c r="HP26">
        <v>0.04</v>
      </c>
      <c r="HQ26" t="s">
        <v>79</v>
      </c>
      <c r="HR26" t="s">
        <v>810</v>
      </c>
      <c r="HS26">
        <v>4724324</v>
      </c>
      <c r="HT26" t="s">
        <v>398</v>
      </c>
      <c r="HU26">
        <v>0.6</v>
      </c>
      <c r="HV26" t="s">
        <v>79</v>
      </c>
      <c r="HW26" t="s">
        <v>489</v>
      </c>
      <c r="HX26">
        <v>4376121</v>
      </c>
      <c r="HY26" t="s">
        <v>398</v>
      </c>
      <c r="HZ26">
        <v>0.59</v>
      </c>
      <c r="IA26" t="s">
        <v>354</v>
      </c>
      <c r="IB26" t="s">
        <v>2195</v>
      </c>
      <c r="IC26" t="s">
        <v>348</v>
      </c>
      <c r="ID26" t="s">
        <v>406</v>
      </c>
      <c r="IE26">
        <v>0.01</v>
      </c>
      <c r="IF26" t="s">
        <v>82</v>
      </c>
      <c r="IG26" t="s">
        <v>392</v>
      </c>
      <c r="IH26">
        <v>110652</v>
      </c>
      <c r="II26" t="s">
        <v>398</v>
      </c>
      <c r="IJ26">
        <v>0.05</v>
      </c>
      <c r="IK26" t="s">
        <v>79</v>
      </c>
      <c r="IL26" t="s">
        <v>392</v>
      </c>
      <c r="IM26">
        <v>110652</v>
      </c>
      <c r="IN26" t="s">
        <v>398</v>
      </c>
      <c r="IO26">
        <v>0.2</v>
      </c>
      <c r="IP26" t="s">
        <v>79</v>
      </c>
      <c r="IQ26" t="s">
        <v>558</v>
      </c>
      <c r="IR26">
        <v>4005523</v>
      </c>
      <c r="IS26" t="s">
        <v>398</v>
      </c>
      <c r="IT26">
        <v>0.25</v>
      </c>
      <c r="IU26" t="s">
        <v>127</v>
      </c>
      <c r="IV26" t="s">
        <v>393</v>
      </c>
      <c r="IW26">
        <v>111074</v>
      </c>
      <c r="IX26" t="s">
        <v>398</v>
      </c>
      <c r="IY26">
        <v>0.41</v>
      </c>
      <c r="IZ26" t="s">
        <v>79</v>
      </c>
      <c r="JA26" t="s">
        <v>438</v>
      </c>
      <c r="JB26">
        <v>102719</v>
      </c>
      <c r="JC26" t="s">
        <v>398</v>
      </c>
      <c r="JD26">
        <v>0.34</v>
      </c>
      <c r="JE26" t="s">
        <v>79</v>
      </c>
      <c r="JF26" t="s">
        <v>565</v>
      </c>
      <c r="JG26">
        <v>109687</v>
      </c>
      <c r="JH26" t="s">
        <v>398</v>
      </c>
      <c r="JI26">
        <v>0.28999999999999998</v>
      </c>
      <c r="JJ26" t="s">
        <v>79</v>
      </c>
      <c r="JK26" t="s">
        <v>1293</v>
      </c>
      <c r="JL26">
        <v>4407080</v>
      </c>
      <c r="JM26" t="s">
        <v>398</v>
      </c>
      <c r="JN26">
        <v>0.44</v>
      </c>
      <c r="JO26" t="s">
        <v>64</v>
      </c>
      <c r="JP26" t="s">
        <v>496</v>
      </c>
      <c r="JQ26">
        <v>4111901</v>
      </c>
      <c r="JR26" t="s">
        <v>398</v>
      </c>
      <c r="JS26">
        <v>0.1</v>
      </c>
      <c r="JT26" t="s">
        <v>2282</v>
      </c>
      <c r="JU26" t="s">
        <v>818</v>
      </c>
      <c r="JV26">
        <v>4208127</v>
      </c>
      <c r="JW26" t="s">
        <v>398</v>
      </c>
      <c r="JX26">
        <v>0.09</v>
      </c>
      <c r="JY26" t="s">
        <v>2276</v>
      </c>
      <c r="JZ26" t="s">
        <v>810</v>
      </c>
      <c r="KA26">
        <v>4724324</v>
      </c>
      <c r="KB26" t="s">
        <v>398</v>
      </c>
      <c r="KC26">
        <v>0.6</v>
      </c>
      <c r="KD26" t="s">
        <v>79</v>
      </c>
      <c r="KI26" t="s">
        <v>350</v>
      </c>
      <c r="KJ26" t="s">
        <v>664</v>
      </c>
      <c r="KK26">
        <v>4213183</v>
      </c>
      <c r="KL26" t="s">
        <v>398</v>
      </c>
      <c r="KM26">
        <v>0.35</v>
      </c>
      <c r="KN26" t="s">
        <v>50</v>
      </c>
    </row>
    <row r="27" spans="1:300" x14ac:dyDescent="0.35">
      <c r="E27" t="s">
        <v>350</v>
      </c>
      <c r="F27" t="s">
        <v>466</v>
      </c>
      <c r="G27">
        <v>109872</v>
      </c>
      <c r="H27" t="s">
        <v>398</v>
      </c>
      <c r="I27">
        <v>0.28000000000000003</v>
      </c>
      <c r="J27" t="s">
        <v>79</v>
      </c>
      <c r="K27" t="s">
        <v>428</v>
      </c>
      <c r="L27">
        <v>4120033</v>
      </c>
      <c r="M27" t="s">
        <v>398</v>
      </c>
      <c r="N27">
        <v>0.3</v>
      </c>
      <c r="O27" t="s">
        <v>120</v>
      </c>
      <c r="P27" t="s">
        <v>997</v>
      </c>
      <c r="Q27">
        <v>5828077</v>
      </c>
      <c r="R27" t="s">
        <v>398</v>
      </c>
      <c r="S27">
        <v>0.82</v>
      </c>
      <c r="T27" t="s">
        <v>354</v>
      </c>
      <c r="U27" t="s">
        <v>1715</v>
      </c>
      <c r="V27" t="s">
        <v>348</v>
      </c>
      <c r="W27" t="s">
        <v>406</v>
      </c>
      <c r="X27">
        <v>0.01</v>
      </c>
      <c r="Y27" t="s">
        <v>82</v>
      </c>
      <c r="Z27" t="s">
        <v>665</v>
      </c>
      <c r="AA27">
        <v>4139972</v>
      </c>
      <c r="AB27" t="s">
        <v>398</v>
      </c>
      <c r="AC27">
        <v>0.34</v>
      </c>
      <c r="AD27" t="s">
        <v>50</v>
      </c>
      <c r="AE27" t="s">
        <v>665</v>
      </c>
      <c r="AF27">
        <v>4139972</v>
      </c>
      <c r="AG27" t="s">
        <v>398</v>
      </c>
      <c r="AH27">
        <v>0.34</v>
      </c>
      <c r="AI27" t="s">
        <v>50</v>
      </c>
      <c r="AJ27" t="s">
        <v>997</v>
      </c>
      <c r="AK27">
        <v>5828077</v>
      </c>
      <c r="AL27" t="s">
        <v>398</v>
      </c>
      <c r="AM27">
        <v>0.82</v>
      </c>
      <c r="AN27" t="s">
        <v>354</v>
      </c>
      <c r="AO27" t="s">
        <v>1217</v>
      </c>
      <c r="AP27">
        <v>110293</v>
      </c>
      <c r="AQ27" t="s">
        <v>398</v>
      </c>
      <c r="AR27">
        <v>0.19</v>
      </c>
      <c r="AS27" t="s">
        <v>127</v>
      </c>
      <c r="AX27" t="s">
        <v>350</v>
      </c>
      <c r="AY27" t="s">
        <v>665</v>
      </c>
      <c r="AZ27">
        <v>4139972</v>
      </c>
      <c r="BA27" t="s">
        <v>398</v>
      </c>
      <c r="BB27">
        <v>0.34</v>
      </c>
      <c r="BC27" t="s">
        <v>50</v>
      </c>
      <c r="BD27" t="s">
        <v>1891</v>
      </c>
      <c r="BE27" t="s">
        <v>348</v>
      </c>
      <c r="BF27" t="s">
        <v>406</v>
      </c>
      <c r="BG27">
        <v>0.05</v>
      </c>
      <c r="BH27" t="s">
        <v>82</v>
      </c>
      <c r="BI27" t="s">
        <v>432</v>
      </c>
      <c r="BJ27">
        <v>4026948</v>
      </c>
      <c r="BK27" t="s">
        <v>398</v>
      </c>
      <c r="BL27">
        <v>0.33</v>
      </c>
      <c r="BM27" t="s">
        <v>356</v>
      </c>
      <c r="BR27" t="s">
        <v>350</v>
      </c>
      <c r="BS27" t="s">
        <v>392</v>
      </c>
      <c r="BT27">
        <v>110652</v>
      </c>
      <c r="BU27" t="s">
        <v>398</v>
      </c>
      <c r="BV27">
        <v>0.35</v>
      </c>
      <c r="BW27" t="s">
        <v>79</v>
      </c>
      <c r="BX27" t="s">
        <v>807</v>
      </c>
      <c r="BY27">
        <v>4413788</v>
      </c>
      <c r="BZ27" t="s">
        <v>398</v>
      </c>
      <c r="CA27">
        <v>0.54</v>
      </c>
      <c r="CB27" t="s">
        <v>79</v>
      </c>
      <c r="CC27" t="s">
        <v>1031</v>
      </c>
      <c r="CD27">
        <v>4039450</v>
      </c>
      <c r="CE27" t="s">
        <v>398</v>
      </c>
      <c r="CF27">
        <v>0.44</v>
      </c>
      <c r="CG27" t="s">
        <v>79</v>
      </c>
      <c r="CH27" t="s">
        <v>807</v>
      </c>
      <c r="CI27">
        <v>4413788</v>
      </c>
      <c r="CJ27" t="s">
        <v>398</v>
      </c>
      <c r="CK27">
        <v>0.54</v>
      </c>
      <c r="CL27" t="s">
        <v>79</v>
      </c>
      <c r="CM27" t="s">
        <v>432</v>
      </c>
      <c r="CN27">
        <v>4026948</v>
      </c>
      <c r="CO27" t="s">
        <v>398</v>
      </c>
      <c r="CP27">
        <v>0.33</v>
      </c>
      <c r="CQ27" t="s">
        <v>356</v>
      </c>
      <c r="CR27" t="s">
        <v>432</v>
      </c>
      <c r="CS27">
        <v>4026948</v>
      </c>
      <c r="CT27" t="s">
        <v>398</v>
      </c>
      <c r="CU27">
        <v>0.33</v>
      </c>
      <c r="CV27" t="s">
        <v>356</v>
      </c>
      <c r="CW27" t="s">
        <v>807</v>
      </c>
      <c r="CX27">
        <v>4413788</v>
      </c>
      <c r="CY27" t="s">
        <v>398</v>
      </c>
      <c r="CZ27">
        <v>0.54</v>
      </c>
      <c r="DA27" t="s">
        <v>79</v>
      </c>
      <c r="DF27" t="s">
        <v>350</v>
      </c>
      <c r="DG27" t="s">
        <v>430</v>
      </c>
      <c r="DH27">
        <v>4057506</v>
      </c>
      <c r="DI27" t="s">
        <v>398</v>
      </c>
      <c r="DJ27">
        <v>0.34</v>
      </c>
      <c r="DK27" t="s">
        <v>79</v>
      </c>
      <c r="DL27" t="s">
        <v>466</v>
      </c>
      <c r="DM27">
        <v>109872</v>
      </c>
      <c r="DN27" t="s">
        <v>398</v>
      </c>
      <c r="DO27">
        <v>0.28000000000000003</v>
      </c>
      <c r="DP27" t="s">
        <v>79</v>
      </c>
      <c r="DQ27" t="s">
        <v>466</v>
      </c>
      <c r="DR27">
        <v>109872</v>
      </c>
      <c r="DS27" t="s">
        <v>398</v>
      </c>
      <c r="DT27">
        <v>0.28000000000000003</v>
      </c>
      <c r="DU27" t="s">
        <v>79</v>
      </c>
      <c r="DV27" t="s">
        <v>466</v>
      </c>
      <c r="DW27">
        <v>109872</v>
      </c>
      <c r="DX27" t="s">
        <v>398</v>
      </c>
      <c r="DY27">
        <v>0.28000000000000003</v>
      </c>
      <c r="DZ27" t="s">
        <v>79</v>
      </c>
      <c r="EE27" t="s">
        <v>350</v>
      </c>
      <c r="EF27" t="s">
        <v>507</v>
      </c>
      <c r="EG27">
        <v>4138770</v>
      </c>
      <c r="EH27" t="s">
        <v>398</v>
      </c>
      <c r="EI27">
        <v>0.56000000000000005</v>
      </c>
      <c r="EJ27" t="s">
        <v>354</v>
      </c>
      <c r="EK27" t="s">
        <v>485</v>
      </c>
      <c r="EL27">
        <v>4119790</v>
      </c>
      <c r="EM27" t="s">
        <v>398</v>
      </c>
      <c r="EN27">
        <v>0.02</v>
      </c>
      <c r="EO27" t="s">
        <v>79</v>
      </c>
      <c r="EP27" t="s">
        <v>2108</v>
      </c>
      <c r="EQ27">
        <v>4396123</v>
      </c>
      <c r="ER27" t="s">
        <v>404</v>
      </c>
      <c r="ES27">
        <v>0.26</v>
      </c>
      <c r="ET27" t="s">
        <v>88</v>
      </c>
      <c r="EU27" t="s">
        <v>2139</v>
      </c>
      <c r="EV27" t="s">
        <v>348</v>
      </c>
      <c r="EW27" t="s">
        <v>406</v>
      </c>
      <c r="EX27">
        <v>0.08</v>
      </c>
      <c r="EY27" t="s">
        <v>82</v>
      </c>
      <c r="EZ27" t="s">
        <v>1031</v>
      </c>
      <c r="FA27">
        <v>4039450</v>
      </c>
      <c r="FB27" t="s">
        <v>398</v>
      </c>
      <c r="FC27">
        <v>0.44</v>
      </c>
      <c r="FD27" t="s">
        <v>79</v>
      </c>
      <c r="FE27" t="s">
        <v>1031</v>
      </c>
      <c r="FF27">
        <v>4039450</v>
      </c>
      <c r="FG27" t="s">
        <v>398</v>
      </c>
      <c r="FH27">
        <v>0.44</v>
      </c>
      <c r="FI27" t="s">
        <v>79</v>
      </c>
      <c r="FJ27" t="s">
        <v>807</v>
      </c>
      <c r="FK27">
        <v>4413788</v>
      </c>
      <c r="FL27" t="s">
        <v>398</v>
      </c>
      <c r="FM27">
        <v>0.54</v>
      </c>
      <c r="FN27" t="s">
        <v>79</v>
      </c>
      <c r="FO27" t="s">
        <v>444</v>
      </c>
      <c r="FP27">
        <v>4272373</v>
      </c>
      <c r="FQ27" t="s">
        <v>398</v>
      </c>
      <c r="FR27">
        <v>0.08</v>
      </c>
      <c r="FS27" t="s">
        <v>354</v>
      </c>
      <c r="FT27" t="s">
        <v>507</v>
      </c>
      <c r="FU27">
        <v>4138770</v>
      </c>
      <c r="FV27" t="s">
        <v>398</v>
      </c>
      <c r="FW27">
        <v>0.56000000000000005</v>
      </c>
      <c r="FX27" t="s">
        <v>354</v>
      </c>
      <c r="GC27" t="s">
        <v>350</v>
      </c>
      <c r="GD27" t="s">
        <v>1629</v>
      </c>
      <c r="GE27">
        <v>4138799</v>
      </c>
      <c r="GF27" t="s">
        <v>398</v>
      </c>
      <c r="GG27">
        <v>0.09</v>
      </c>
      <c r="GH27" t="s">
        <v>82</v>
      </c>
      <c r="GM27" t="s">
        <v>350</v>
      </c>
      <c r="GN27" t="s">
        <v>2196</v>
      </c>
      <c r="GO27" t="s">
        <v>348</v>
      </c>
      <c r="GP27" t="s">
        <v>406</v>
      </c>
      <c r="GQ27">
        <v>0.01</v>
      </c>
      <c r="GR27" t="s">
        <v>82</v>
      </c>
      <c r="GS27" t="s">
        <v>1891</v>
      </c>
      <c r="GT27" t="s">
        <v>348</v>
      </c>
      <c r="GU27" t="s">
        <v>406</v>
      </c>
      <c r="GV27">
        <v>0.05</v>
      </c>
      <c r="GW27" t="s">
        <v>82</v>
      </c>
      <c r="GX27" t="s">
        <v>458</v>
      </c>
      <c r="GY27">
        <v>4119538</v>
      </c>
      <c r="GZ27" t="s">
        <v>403</v>
      </c>
      <c r="HA27">
        <v>0.17</v>
      </c>
      <c r="HB27" t="s">
        <v>79</v>
      </c>
      <c r="HC27" t="s">
        <v>807</v>
      </c>
      <c r="HD27">
        <v>4413788</v>
      </c>
      <c r="HE27" t="s">
        <v>398</v>
      </c>
      <c r="HF27">
        <v>0.54</v>
      </c>
      <c r="HG27" t="s">
        <v>79</v>
      </c>
      <c r="HH27" t="s">
        <v>390</v>
      </c>
      <c r="HI27">
        <v>4143440</v>
      </c>
      <c r="HJ27" t="s">
        <v>398</v>
      </c>
      <c r="HK27">
        <v>0.09</v>
      </c>
      <c r="HL27" t="s">
        <v>79</v>
      </c>
      <c r="HM27" t="s">
        <v>430</v>
      </c>
      <c r="HN27">
        <v>4057506</v>
      </c>
      <c r="HO27" t="s">
        <v>398</v>
      </c>
      <c r="HP27">
        <v>0.03</v>
      </c>
      <c r="HQ27" t="s">
        <v>79</v>
      </c>
      <c r="HR27" t="s">
        <v>807</v>
      </c>
      <c r="HS27">
        <v>4413788</v>
      </c>
      <c r="HT27" t="s">
        <v>398</v>
      </c>
      <c r="HU27">
        <v>0.54</v>
      </c>
      <c r="HV27" t="s">
        <v>79</v>
      </c>
      <c r="HW27" t="s">
        <v>507</v>
      </c>
      <c r="HX27">
        <v>4138770</v>
      </c>
      <c r="HY27" t="s">
        <v>398</v>
      </c>
      <c r="HZ27">
        <v>0.56000000000000005</v>
      </c>
      <c r="IA27" t="s">
        <v>354</v>
      </c>
      <c r="IB27" t="s">
        <v>2196</v>
      </c>
      <c r="IC27" t="s">
        <v>348</v>
      </c>
      <c r="ID27" t="s">
        <v>406</v>
      </c>
      <c r="IE27">
        <v>0.01</v>
      </c>
      <c r="IF27" t="s">
        <v>82</v>
      </c>
      <c r="IG27" t="s">
        <v>1891</v>
      </c>
      <c r="IH27" t="s">
        <v>348</v>
      </c>
      <c r="II27" t="s">
        <v>406</v>
      </c>
      <c r="IJ27">
        <v>0.05</v>
      </c>
      <c r="IK27" t="s">
        <v>82</v>
      </c>
      <c r="IL27" t="s">
        <v>458</v>
      </c>
      <c r="IM27">
        <v>4119538</v>
      </c>
      <c r="IN27" t="s">
        <v>403</v>
      </c>
      <c r="IO27">
        <v>0.17</v>
      </c>
      <c r="IP27" t="s">
        <v>79</v>
      </c>
      <c r="IQ27" t="s">
        <v>564</v>
      </c>
      <c r="IR27">
        <v>4557089</v>
      </c>
      <c r="IS27" t="s">
        <v>398</v>
      </c>
      <c r="IT27">
        <v>0.23</v>
      </c>
      <c r="IU27" t="s">
        <v>127</v>
      </c>
      <c r="IV27" t="s">
        <v>430</v>
      </c>
      <c r="IW27">
        <v>4057506</v>
      </c>
      <c r="IX27" t="s">
        <v>398</v>
      </c>
      <c r="IY27">
        <v>0.34</v>
      </c>
      <c r="IZ27" t="s">
        <v>79</v>
      </c>
      <c r="JA27" t="s">
        <v>432</v>
      </c>
      <c r="JB27">
        <v>4026948</v>
      </c>
      <c r="JC27" t="s">
        <v>398</v>
      </c>
      <c r="JD27">
        <v>0.33</v>
      </c>
      <c r="JE27" t="s">
        <v>356</v>
      </c>
      <c r="JF27" t="s">
        <v>466</v>
      </c>
      <c r="JG27">
        <v>109872</v>
      </c>
      <c r="JH27" t="s">
        <v>398</v>
      </c>
      <c r="JI27">
        <v>0.28000000000000003</v>
      </c>
      <c r="JJ27" t="s">
        <v>79</v>
      </c>
      <c r="JK27" t="s">
        <v>1031</v>
      </c>
      <c r="JL27">
        <v>4039450</v>
      </c>
      <c r="JM27" t="s">
        <v>398</v>
      </c>
      <c r="JN27">
        <v>0.44</v>
      </c>
      <c r="JO27" t="s">
        <v>79</v>
      </c>
      <c r="JP27" t="s">
        <v>390</v>
      </c>
      <c r="JQ27">
        <v>4143440</v>
      </c>
      <c r="JR27" t="s">
        <v>398</v>
      </c>
      <c r="JS27">
        <v>0.09</v>
      </c>
      <c r="JT27" t="s">
        <v>79</v>
      </c>
      <c r="JU27" t="s">
        <v>444</v>
      </c>
      <c r="JV27">
        <v>4272373</v>
      </c>
      <c r="JW27" t="s">
        <v>398</v>
      </c>
      <c r="JX27">
        <v>0.08</v>
      </c>
      <c r="JY27" t="s">
        <v>354</v>
      </c>
      <c r="JZ27" t="s">
        <v>807</v>
      </c>
      <c r="KA27">
        <v>4413788</v>
      </c>
      <c r="KB27" t="s">
        <v>398</v>
      </c>
      <c r="KC27">
        <v>0.54</v>
      </c>
      <c r="KD27" t="s">
        <v>79</v>
      </c>
      <c r="KI27" t="s">
        <v>350</v>
      </c>
      <c r="KJ27" t="s">
        <v>665</v>
      </c>
      <c r="KK27">
        <v>4139972</v>
      </c>
      <c r="KL27" t="s">
        <v>398</v>
      </c>
      <c r="KM27">
        <v>0.34</v>
      </c>
      <c r="KN27" t="s">
        <v>50</v>
      </c>
    </row>
    <row r="28" spans="1:300" x14ac:dyDescent="0.35">
      <c r="E28" t="s">
        <v>350</v>
      </c>
      <c r="F28" t="s">
        <v>389</v>
      </c>
      <c r="G28">
        <v>111289</v>
      </c>
      <c r="H28" t="s">
        <v>398</v>
      </c>
      <c r="I28">
        <v>0.28000000000000003</v>
      </c>
      <c r="J28" t="s">
        <v>79</v>
      </c>
      <c r="K28" t="s">
        <v>429</v>
      </c>
      <c r="L28">
        <v>109789</v>
      </c>
      <c r="M28" t="s">
        <v>398</v>
      </c>
      <c r="N28">
        <v>0.28999999999999998</v>
      </c>
      <c r="O28" t="s">
        <v>79</v>
      </c>
      <c r="P28" t="s">
        <v>395</v>
      </c>
      <c r="Q28">
        <v>4270330</v>
      </c>
      <c r="R28" t="s">
        <v>398</v>
      </c>
      <c r="S28">
        <v>0.8</v>
      </c>
      <c r="T28" t="s">
        <v>79</v>
      </c>
      <c r="U28" t="s">
        <v>390</v>
      </c>
      <c r="V28">
        <v>4143440</v>
      </c>
      <c r="W28" t="s">
        <v>398</v>
      </c>
      <c r="X28">
        <v>0</v>
      </c>
      <c r="Y28" t="s">
        <v>79</v>
      </c>
      <c r="Z28" t="s">
        <v>666</v>
      </c>
      <c r="AA28">
        <v>8246912</v>
      </c>
      <c r="AB28" t="s">
        <v>398</v>
      </c>
      <c r="AC28">
        <v>0.33</v>
      </c>
      <c r="AD28" t="s">
        <v>50</v>
      </c>
      <c r="AE28" t="s">
        <v>666</v>
      </c>
      <c r="AF28">
        <v>8246912</v>
      </c>
      <c r="AG28" t="s">
        <v>398</v>
      </c>
      <c r="AH28">
        <v>0.33</v>
      </c>
      <c r="AI28" t="s">
        <v>50</v>
      </c>
      <c r="AJ28" t="s">
        <v>395</v>
      </c>
      <c r="AK28">
        <v>4270330</v>
      </c>
      <c r="AL28" t="s">
        <v>398</v>
      </c>
      <c r="AM28">
        <v>0.8</v>
      </c>
      <c r="AN28" t="s">
        <v>79</v>
      </c>
      <c r="AO28" t="s">
        <v>1218</v>
      </c>
      <c r="AP28" t="s">
        <v>348</v>
      </c>
      <c r="AQ28" t="s">
        <v>406</v>
      </c>
      <c r="AR28">
        <v>0.16</v>
      </c>
      <c r="AS28" t="s">
        <v>82</v>
      </c>
      <c r="AX28" t="s">
        <v>350</v>
      </c>
      <c r="AY28" t="s">
        <v>666</v>
      </c>
      <c r="AZ28">
        <v>8246912</v>
      </c>
      <c r="BA28" t="s">
        <v>398</v>
      </c>
      <c r="BB28">
        <v>0.33</v>
      </c>
      <c r="BC28" t="s">
        <v>50</v>
      </c>
      <c r="BD28" t="s">
        <v>418</v>
      </c>
      <c r="BE28">
        <v>4116134</v>
      </c>
      <c r="BF28" t="s">
        <v>398</v>
      </c>
      <c r="BG28">
        <v>0.03</v>
      </c>
      <c r="BH28" t="s">
        <v>120</v>
      </c>
      <c r="BI28" t="s">
        <v>686</v>
      </c>
      <c r="BJ28">
        <v>4674815</v>
      </c>
      <c r="BK28" t="s">
        <v>398</v>
      </c>
      <c r="BL28">
        <v>0.32</v>
      </c>
      <c r="BM28" t="s">
        <v>367</v>
      </c>
      <c r="BR28" t="s">
        <v>350</v>
      </c>
      <c r="BS28" t="s">
        <v>431</v>
      </c>
      <c r="BT28">
        <v>111219</v>
      </c>
      <c r="BU28" t="s">
        <v>398</v>
      </c>
      <c r="BV28">
        <v>0.34</v>
      </c>
      <c r="BW28" t="s">
        <v>79</v>
      </c>
      <c r="BX28" t="s">
        <v>421</v>
      </c>
      <c r="BY28">
        <v>4055767</v>
      </c>
      <c r="BZ28" t="s">
        <v>398</v>
      </c>
      <c r="CA28">
        <v>0.54</v>
      </c>
      <c r="CB28" t="s">
        <v>79</v>
      </c>
      <c r="CC28" t="s">
        <v>531</v>
      </c>
      <c r="CD28">
        <v>103661</v>
      </c>
      <c r="CE28" t="s">
        <v>398</v>
      </c>
      <c r="CF28">
        <v>0.44</v>
      </c>
      <c r="CG28" t="s">
        <v>79</v>
      </c>
      <c r="CH28" t="s">
        <v>421</v>
      </c>
      <c r="CI28">
        <v>4055767</v>
      </c>
      <c r="CJ28" t="s">
        <v>398</v>
      </c>
      <c r="CK28">
        <v>0.54</v>
      </c>
      <c r="CL28" t="s">
        <v>79</v>
      </c>
      <c r="CM28" t="s">
        <v>686</v>
      </c>
      <c r="CN28">
        <v>4674815</v>
      </c>
      <c r="CO28" t="s">
        <v>398</v>
      </c>
      <c r="CP28">
        <v>0.32</v>
      </c>
      <c r="CQ28" t="s">
        <v>367</v>
      </c>
      <c r="CR28" t="s">
        <v>686</v>
      </c>
      <c r="CS28">
        <v>4674815</v>
      </c>
      <c r="CT28" t="s">
        <v>398</v>
      </c>
      <c r="CU28">
        <v>0.32</v>
      </c>
      <c r="CV28" t="s">
        <v>367</v>
      </c>
      <c r="CW28" t="s">
        <v>421</v>
      </c>
      <c r="CX28">
        <v>4055767</v>
      </c>
      <c r="CY28" t="s">
        <v>398</v>
      </c>
      <c r="CZ28">
        <v>0.54</v>
      </c>
      <c r="DA28" t="s">
        <v>79</v>
      </c>
      <c r="DF28" t="s">
        <v>350</v>
      </c>
      <c r="DG28" t="s">
        <v>685</v>
      </c>
      <c r="DH28">
        <v>7963554</v>
      </c>
      <c r="DI28" t="s">
        <v>398</v>
      </c>
      <c r="DJ28">
        <v>0.31</v>
      </c>
      <c r="DK28" t="s">
        <v>50</v>
      </c>
      <c r="DL28" t="s">
        <v>389</v>
      </c>
      <c r="DM28">
        <v>111289</v>
      </c>
      <c r="DN28" t="s">
        <v>398</v>
      </c>
      <c r="DO28">
        <v>0.28000000000000003</v>
      </c>
      <c r="DP28" t="s">
        <v>79</v>
      </c>
      <c r="DQ28" t="s">
        <v>389</v>
      </c>
      <c r="DR28">
        <v>111289</v>
      </c>
      <c r="DS28" t="s">
        <v>398</v>
      </c>
      <c r="DT28">
        <v>0.28000000000000003</v>
      </c>
      <c r="DU28" t="s">
        <v>79</v>
      </c>
      <c r="DV28" t="s">
        <v>389</v>
      </c>
      <c r="DW28">
        <v>111289</v>
      </c>
      <c r="DX28" t="s">
        <v>398</v>
      </c>
      <c r="DY28">
        <v>0.28000000000000003</v>
      </c>
      <c r="DZ28" t="s">
        <v>79</v>
      </c>
      <c r="EE28" t="s">
        <v>350</v>
      </c>
      <c r="EF28" t="s">
        <v>531</v>
      </c>
      <c r="EG28">
        <v>103661</v>
      </c>
      <c r="EH28" t="s">
        <v>398</v>
      </c>
      <c r="EI28">
        <v>0.54</v>
      </c>
      <c r="EJ28" t="s">
        <v>79</v>
      </c>
      <c r="EK28" t="s">
        <v>489</v>
      </c>
      <c r="EL28">
        <v>4376121</v>
      </c>
      <c r="EM28" t="s">
        <v>398</v>
      </c>
      <c r="EN28">
        <v>0.01</v>
      </c>
      <c r="EO28" t="s">
        <v>354</v>
      </c>
      <c r="EP28" t="s">
        <v>427</v>
      </c>
      <c r="EQ28">
        <v>4723508</v>
      </c>
      <c r="ER28" t="s">
        <v>398</v>
      </c>
      <c r="ES28">
        <v>0.24</v>
      </c>
      <c r="ET28" t="s">
        <v>354</v>
      </c>
      <c r="EU28" t="s">
        <v>392</v>
      </c>
      <c r="EV28">
        <v>110652</v>
      </c>
      <c r="EW28" t="s">
        <v>398</v>
      </c>
      <c r="EX28">
        <v>7.0000000000000007E-2</v>
      </c>
      <c r="EY28" t="s">
        <v>79</v>
      </c>
      <c r="EZ28" t="s">
        <v>531</v>
      </c>
      <c r="FA28">
        <v>103661</v>
      </c>
      <c r="FB28" t="s">
        <v>398</v>
      </c>
      <c r="FC28">
        <v>0.44</v>
      </c>
      <c r="FD28" t="s">
        <v>79</v>
      </c>
      <c r="FE28" t="s">
        <v>531</v>
      </c>
      <c r="FF28">
        <v>103661</v>
      </c>
      <c r="FG28" t="s">
        <v>398</v>
      </c>
      <c r="FH28">
        <v>0.44</v>
      </c>
      <c r="FI28" t="s">
        <v>79</v>
      </c>
      <c r="FJ28" t="s">
        <v>421</v>
      </c>
      <c r="FK28">
        <v>4055767</v>
      </c>
      <c r="FL28" t="s">
        <v>398</v>
      </c>
      <c r="FM28">
        <v>0.54</v>
      </c>
      <c r="FN28" t="s">
        <v>79</v>
      </c>
      <c r="FO28" t="s">
        <v>493</v>
      </c>
      <c r="FP28">
        <v>110386</v>
      </c>
      <c r="FQ28" t="s">
        <v>398</v>
      </c>
      <c r="FR28">
        <v>0.08</v>
      </c>
      <c r="FS28" t="s">
        <v>79</v>
      </c>
      <c r="FT28" t="s">
        <v>531</v>
      </c>
      <c r="FU28">
        <v>103661</v>
      </c>
      <c r="FV28" t="s">
        <v>398</v>
      </c>
      <c r="FW28">
        <v>0.54</v>
      </c>
      <c r="FX28" t="s">
        <v>79</v>
      </c>
      <c r="GC28" t="s">
        <v>350</v>
      </c>
      <c r="GD28" t="s">
        <v>1630</v>
      </c>
      <c r="GE28">
        <v>4138661</v>
      </c>
      <c r="GF28" t="s">
        <v>398</v>
      </c>
      <c r="GG28">
        <v>0.08</v>
      </c>
      <c r="GH28" t="s">
        <v>82</v>
      </c>
      <c r="GM28" t="s">
        <v>350</v>
      </c>
      <c r="GN28" t="s">
        <v>2197</v>
      </c>
      <c r="GO28" t="s">
        <v>348</v>
      </c>
      <c r="GP28" t="s">
        <v>406</v>
      </c>
      <c r="GQ28">
        <v>0.01</v>
      </c>
      <c r="GR28" t="s">
        <v>82</v>
      </c>
      <c r="GS28" t="s">
        <v>418</v>
      </c>
      <c r="GT28">
        <v>4116134</v>
      </c>
      <c r="GU28" t="s">
        <v>398</v>
      </c>
      <c r="GV28">
        <v>0.03</v>
      </c>
      <c r="GW28" t="s">
        <v>120</v>
      </c>
      <c r="GX28" t="s">
        <v>477</v>
      </c>
      <c r="GY28">
        <v>4102247</v>
      </c>
      <c r="GZ28" t="s">
        <v>398</v>
      </c>
      <c r="HA28">
        <v>0.16</v>
      </c>
      <c r="HB28" t="s">
        <v>79</v>
      </c>
      <c r="HC28" t="s">
        <v>421</v>
      </c>
      <c r="HD28">
        <v>4055767</v>
      </c>
      <c r="HE28" t="s">
        <v>398</v>
      </c>
      <c r="HF28">
        <v>0.54</v>
      </c>
      <c r="HG28" t="s">
        <v>79</v>
      </c>
      <c r="HH28" t="s">
        <v>596</v>
      </c>
      <c r="HI28">
        <v>4579014</v>
      </c>
      <c r="HJ28" t="s">
        <v>398</v>
      </c>
      <c r="HK28">
        <v>0.08</v>
      </c>
      <c r="HL28" t="s">
        <v>79</v>
      </c>
      <c r="HM28" t="s">
        <v>393</v>
      </c>
      <c r="HN28">
        <v>111074</v>
      </c>
      <c r="HO28" t="s">
        <v>398</v>
      </c>
      <c r="HP28">
        <v>0.03</v>
      </c>
      <c r="HQ28" t="s">
        <v>79</v>
      </c>
      <c r="HR28" t="s">
        <v>421</v>
      </c>
      <c r="HS28">
        <v>4055767</v>
      </c>
      <c r="HT28" t="s">
        <v>398</v>
      </c>
      <c r="HU28">
        <v>0.54</v>
      </c>
      <c r="HV28" t="s">
        <v>79</v>
      </c>
      <c r="HW28" t="s">
        <v>531</v>
      </c>
      <c r="HX28">
        <v>103661</v>
      </c>
      <c r="HY28" t="s">
        <v>398</v>
      </c>
      <c r="HZ28">
        <v>0.54</v>
      </c>
      <c r="IA28" t="s">
        <v>79</v>
      </c>
      <c r="IB28" t="s">
        <v>2197</v>
      </c>
      <c r="IC28" t="s">
        <v>348</v>
      </c>
      <c r="ID28" t="s">
        <v>406</v>
      </c>
      <c r="IE28">
        <v>0.01</v>
      </c>
      <c r="IF28" t="s">
        <v>82</v>
      </c>
      <c r="IG28" t="s">
        <v>418</v>
      </c>
      <c r="IH28">
        <v>4116134</v>
      </c>
      <c r="II28" t="s">
        <v>398</v>
      </c>
      <c r="IJ28">
        <v>0.03</v>
      </c>
      <c r="IK28" t="s">
        <v>120</v>
      </c>
      <c r="IL28" t="s">
        <v>477</v>
      </c>
      <c r="IM28">
        <v>4102247</v>
      </c>
      <c r="IN28" t="s">
        <v>398</v>
      </c>
      <c r="IO28">
        <v>0.16</v>
      </c>
      <c r="IP28" t="s">
        <v>79</v>
      </c>
      <c r="IQ28" t="s">
        <v>2240</v>
      </c>
      <c r="IR28">
        <v>110349</v>
      </c>
      <c r="IS28" t="s">
        <v>398</v>
      </c>
      <c r="IT28">
        <v>0.22</v>
      </c>
      <c r="IU28" t="s">
        <v>127</v>
      </c>
      <c r="IV28" t="s">
        <v>685</v>
      </c>
      <c r="IW28">
        <v>7963554</v>
      </c>
      <c r="IX28" t="s">
        <v>398</v>
      </c>
      <c r="IY28">
        <v>0.31</v>
      </c>
      <c r="IZ28" t="s">
        <v>50</v>
      </c>
      <c r="JA28" t="s">
        <v>686</v>
      </c>
      <c r="JB28">
        <v>4674815</v>
      </c>
      <c r="JC28" t="s">
        <v>398</v>
      </c>
      <c r="JD28">
        <v>0.32</v>
      </c>
      <c r="JE28" t="s">
        <v>367</v>
      </c>
      <c r="JF28" t="s">
        <v>389</v>
      </c>
      <c r="JG28">
        <v>111289</v>
      </c>
      <c r="JH28" t="s">
        <v>398</v>
      </c>
      <c r="JI28">
        <v>0.28000000000000003</v>
      </c>
      <c r="JJ28" t="s">
        <v>79</v>
      </c>
      <c r="JK28" t="s">
        <v>531</v>
      </c>
      <c r="JL28">
        <v>103661</v>
      </c>
      <c r="JM28" t="s">
        <v>398</v>
      </c>
      <c r="JN28">
        <v>0.44</v>
      </c>
      <c r="JO28" t="s">
        <v>79</v>
      </c>
      <c r="JP28" t="s">
        <v>596</v>
      </c>
      <c r="JQ28">
        <v>4579014</v>
      </c>
      <c r="JR28" t="s">
        <v>398</v>
      </c>
      <c r="JS28">
        <v>0.08</v>
      </c>
      <c r="JT28" t="s">
        <v>79</v>
      </c>
      <c r="JU28" t="s">
        <v>493</v>
      </c>
      <c r="JV28">
        <v>110386</v>
      </c>
      <c r="JW28" t="s">
        <v>398</v>
      </c>
      <c r="JX28">
        <v>0.08</v>
      </c>
      <c r="JY28" t="s">
        <v>79</v>
      </c>
      <c r="JZ28" t="s">
        <v>421</v>
      </c>
      <c r="KA28">
        <v>4055767</v>
      </c>
      <c r="KB28" t="s">
        <v>398</v>
      </c>
      <c r="KC28">
        <v>0.54</v>
      </c>
      <c r="KD28" t="s">
        <v>79</v>
      </c>
      <c r="KI28" t="s">
        <v>350</v>
      </c>
      <c r="KJ28" t="s">
        <v>666</v>
      </c>
      <c r="KK28">
        <v>8246912</v>
      </c>
      <c r="KL28" t="s">
        <v>398</v>
      </c>
      <c r="KM28">
        <v>0.33</v>
      </c>
      <c r="KN28" t="s">
        <v>50</v>
      </c>
    </row>
    <row r="29" spans="1:300" x14ac:dyDescent="0.35">
      <c r="E29" t="s">
        <v>350</v>
      </c>
      <c r="F29" t="s">
        <v>596</v>
      </c>
      <c r="G29">
        <v>4579014</v>
      </c>
      <c r="H29" t="s">
        <v>398</v>
      </c>
      <c r="I29">
        <v>0.26</v>
      </c>
      <c r="J29" t="s">
        <v>79</v>
      </c>
      <c r="K29" t="s">
        <v>430</v>
      </c>
      <c r="L29">
        <v>4057506</v>
      </c>
      <c r="M29" t="s">
        <v>398</v>
      </c>
      <c r="N29">
        <v>0.26</v>
      </c>
      <c r="O29" t="s">
        <v>79</v>
      </c>
      <c r="P29" t="s">
        <v>998</v>
      </c>
      <c r="Q29">
        <v>100481170</v>
      </c>
      <c r="R29" t="s">
        <v>398</v>
      </c>
      <c r="S29">
        <v>0.79</v>
      </c>
      <c r="T29" t="s">
        <v>2271</v>
      </c>
      <c r="Y29" t="s">
        <v>350</v>
      </c>
      <c r="Z29" t="s">
        <v>667</v>
      </c>
      <c r="AA29">
        <v>4213239</v>
      </c>
      <c r="AB29" t="s">
        <v>398</v>
      </c>
      <c r="AC29">
        <v>0.26</v>
      </c>
      <c r="AD29" t="s">
        <v>50</v>
      </c>
      <c r="AE29" t="s">
        <v>667</v>
      </c>
      <c r="AF29">
        <v>4213239</v>
      </c>
      <c r="AG29" t="s">
        <v>398</v>
      </c>
      <c r="AH29">
        <v>0.26</v>
      </c>
      <c r="AI29" t="s">
        <v>50</v>
      </c>
      <c r="AJ29" t="s">
        <v>998</v>
      </c>
      <c r="AK29">
        <v>100481170</v>
      </c>
      <c r="AL29" t="s">
        <v>398</v>
      </c>
      <c r="AM29">
        <v>0.79</v>
      </c>
      <c r="AN29" t="s">
        <v>2271</v>
      </c>
      <c r="AO29" t="s">
        <v>558</v>
      </c>
      <c r="AP29">
        <v>4005523</v>
      </c>
      <c r="AQ29" t="s">
        <v>398</v>
      </c>
      <c r="AR29">
        <v>0.16</v>
      </c>
      <c r="AS29" t="s">
        <v>127</v>
      </c>
      <c r="AX29" t="s">
        <v>350</v>
      </c>
      <c r="AY29" t="s">
        <v>667</v>
      </c>
      <c r="AZ29">
        <v>4213239</v>
      </c>
      <c r="BA29" t="s">
        <v>398</v>
      </c>
      <c r="BB29">
        <v>0.26</v>
      </c>
      <c r="BC29" t="s">
        <v>50</v>
      </c>
      <c r="BD29" t="s">
        <v>449</v>
      </c>
      <c r="BE29">
        <v>4138513</v>
      </c>
      <c r="BF29" t="s">
        <v>398</v>
      </c>
      <c r="BG29">
        <v>0.03</v>
      </c>
      <c r="BH29" t="s">
        <v>120</v>
      </c>
      <c r="BI29" t="s">
        <v>444</v>
      </c>
      <c r="BJ29">
        <v>4272373</v>
      </c>
      <c r="BK29" t="s">
        <v>398</v>
      </c>
      <c r="BL29">
        <v>0.28999999999999998</v>
      </c>
      <c r="BM29" t="s">
        <v>354</v>
      </c>
      <c r="BR29" t="s">
        <v>350</v>
      </c>
      <c r="BS29" t="s">
        <v>416</v>
      </c>
      <c r="BT29">
        <v>4138467</v>
      </c>
      <c r="BU29" t="s">
        <v>651</v>
      </c>
      <c r="BV29">
        <v>0.22</v>
      </c>
      <c r="BW29" t="s">
        <v>2229</v>
      </c>
      <c r="BX29" t="s">
        <v>420</v>
      </c>
      <c r="BY29">
        <v>4119759</v>
      </c>
      <c r="BZ29" t="s">
        <v>398</v>
      </c>
      <c r="CA29">
        <v>0.51</v>
      </c>
      <c r="CB29" t="s">
        <v>79</v>
      </c>
      <c r="CC29" t="s">
        <v>686</v>
      </c>
      <c r="CD29">
        <v>4674815</v>
      </c>
      <c r="CE29" t="s">
        <v>398</v>
      </c>
      <c r="CF29">
        <v>0.38</v>
      </c>
      <c r="CG29" t="s">
        <v>367</v>
      </c>
      <c r="CH29" t="s">
        <v>420</v>
      </c>
      <c r="CI29">
        <v>4119759</v>
      </c>
      <c r="CJ29" t="s">
        <v>398</v>
      </c>
      <c r="CK29">
        <v>0.51</v>
      </c>
      <c r="CL29" t="s">
        <v>79</v>
      </c>
      <c r="CM29" t="s">
        <v>444</v>
      </c>
      <c r="CN29">
        <v>4272373</v>
      </c>
      <c r="CO29" t="s">
        <v>398</v>
      </c>
      <c r="CP29">
        <v>0.28999999999999998</v>
      </c>
      <c r="CQ29" t="s">
        <v>354</v>
      </c>
      <c r="CR29" t="s">
        <v>444</v>
      </c>
      <c r="CS29">
        <v>4272373</v>
      </c>
      <c r="CT29" t="s">
        <v>398</v>
      </c>
      <c r="CU29">
        <v>0.28999999999999998</v>
      </c>
      <c r="CV29" t="s">
        <v>354</v>
      </c>
      <c r="CW29" t="s">
        <v>420</v>
      </c>
      <c r="CX29">
        <v>4119759</v>
      </c>
      <c r="CY29" t="s">
        <v>398</v>
      </c>
      <c r="CZ29">
        <v>0.51</v>
      </c>
      <c r="DA29" t="s">
        <v>79</v>
      </c>
      <c r="DF29" t="s">
        <v>350</v>
      </c>
      <c r="DG29" t="s">
        <v>814</v>
      </c>
      <c r="DH29">
        <v>4118993</v>
      </c>
      <c r="DI29" t="s">
        <v>398</v>
      </c>
      <c r="DJ29">
        <v>0.3</v>
      </c>
      <c r="DK29" t="s">
        <v>79</v>
      </c>
      <c r="DL29" t="s">
        <v>596</v>
      </c>
      <c r="DM29">
        <v>4579014</v>
      </c>
      <c r="DN29" t="s">
        <v>398</v>
      </c>
      <c r="DO29">
        <v>0.26</v>
      </c>
      <c r="DP29" t="s">
        <v>79</v>
      </c>
      <c r="DQ29" t="s">
        <v>596</v>
      </c>
      <c r="DR29">
        <v>4579014</v>
      </c>
      <c r="DS29" t="s">
        <v>398</v>
      </c>
      <c r="DT29">
        <v>0.26</v>
      </c>
      <c r="DU29" t="s">
        <v>79</v>
      </c>
      <c r="DV29" t="s">
        <v>596</v>
      </c>
      <c r="DW29">
        <v>4579014</v>
      </c>
      <c r="DX29" t="s">
        <v>398</v>
      </c>
      <c r="DY29">
        <v>0.26</v>
      </c>
      <c r="DZ29" t="s">
        <v>79</v>
      </c>
      <c r="EE29" t="s">
        <v>350</v>
      </c>
      <c r="EF29" t="s">
        <v>415</v>
      </c>
      <c r="EG29">
        <v>100201</v>
      </c>
      <c r="EH29" t="s">
        <v>401</v>
      </c>
      <c r="EI29">
        <v>0.51</v>
      </c>
      <c r="EJ29" t="s">
        <v>79</v>
      </c>
      <c r="EK29" t="s">
        <v>421</v>
      </c>
      <c r="EL29">
        <v>4055767</v>
      </c>
      <c r="EM29" t="s">
        <v>398</v>
      </c>
      <c r="EN29">
        <v>0.01</v>
      </c>
      <c r="EO29" t="s">
        <v>79</v>
      </c>
      <c r="EP29" t="s">
        <v>2109</v>
      </c>
      <c r="EQ29" t="s">
        <v>348</v>
      </c>
      <c r="ER29" t="s">
        <v>406</v>
      </c>
      <c r="ES29">
        <v>0.21</v>
      </c>
      <c r="ET29" t="s">
        <v>82</v>
      </c>
      <c r="EU29" t="s">
        <v>2140</v>
      </c>
      <c r="EV29" t="s">
        <v>348</v>
      </c>
      <c r="EW29" t="s">
        <v>406</v>
      </c>
      <c r="EX29">
        <v>0.06</v>
      </c>
      <c r="EY29" t="s">
        <v>82</v>
      </c>
      <c r="EZ29" t="s">
        <v>686</v>
      </c>
      <c r="FA29">
        <v>4674815</v>
      </c>
      <c r="FB29" t="s">
        <v>398</v>
      </c>
      <c r="FC29">
        <v>0.38</v>
      </c>
      <c r="FD29" t="s">
        <v>367</v>
      </c>
      <c r="FE29" t="s">
        <v>686</v>
      </c>
      <c r="FF29">
        <v>4674815</v>
      </c>
      <c r="FG29" t="s">
        <v>398</v>
      </c>
      <c r="FH29">
        <v>0.38</v>
      </c>
      <c r="FI29" t="s">
        <v>367</v>
      </c>
      <c r="FJ29" t="s">
        <v>420</v>
      </c>
      <c r="FK29">
        <v>4119759</v>
      </c>
      <c r="FL29" t="s">
        <v>398</v>
      </c>
      <c r="FM29">
        <v>0.51</v>
      </c>
      <c r="FN29" t="s">
        <v>79</v>
      </c>
      <c r="FO29" t="s">
        <v>461</v>
      </c>
      <c r="FP29">
        <v>110399</v>
      </c>
      <c r="FQ29" t="s">
        <v>398</v>
      </c>
      <c r="FR29">
        <v>0.08</v>
      </c>
      <c r="FS29" t="s">
        <v>79</v>
      </c>
      <c r="FT29" t="s">
        <v>415</v>
      </c>
      <c r="FU29">
        <v>100201</v>
      </c>
      <c r="FV29" t="s">
        <v>401</v>
      </c>
      <c r="FW29">
        <v>0.51</v>
      </c>
      <c r="FX29" t="s">
        <v>79</v>
      </c>
      <c r="GC29" t="s">
        <v>350</v>
      </c>
      <c r="GD29" t="s">
        <v>1631</v>
      </c>
      <c r="GE29">
        <v>4137668</v>
      </c>
      <c r="GF29" t="s">
        <v>398</v>
      </c>
      <c r="GG29">
        <v>0.05</v>
      </c>
      <c r="GH29" t="s">
        <v>82</v>
      </c>
      <c r="GM29" t="s">
        <v>350</v>
      </c>
      <c r="GN29" t="s">
        <v>782</v>
      </c>
      <c r="GO29">
        <v>110793</v>
      </c>
      <c r="GP29" t="s">
        <v>398</v>
      </c>
      <c r="GQ29">
        <v>0.01</v>
      </c>
      <c r="GR29" t="s">
        <v>79</v>
      </c>
      <c r="GS29" t="s">
        <v>449</v>
      </c>
      <c r="GT29">
        <v>4138513</v>
      </c>
      <c r="GU29" t="s">
        <v>398</v>
      </c>
      <c r="GV29">
        <v>0.03</v>
      </c>
      <c r="GW29" t="s">
        <v>120</v>
      </c>
      <c r="GX29" t="s">
        <v>423</v>
      </c>
      <c r="GY29">
        <v>4085931</v>
      </c>
      <c r="GZ29" t="s">
        <v>398</v>
      </c>
      <c r="HA29">
        <v>0.15</v>
      </c>
      <c r="HB29" t="s">
        <v>120</v>
      </c>
      <c r="HC29" t="s">
        <v>420</v>
      </c>
      <c r="HD29">
        <v>4119759</v>
      </c>
      <c r="HE29" t="s">
        <v>398</v>
      </c>
      <c r="HF29">
        <v>0.51</v>
      </c>
      <c r="HG29" t="s">
        <v>79</v>
      </c>
      <c r="HH29" t="s">
        <v>431</v>
      </c>
      <c r="HI29">
        <v>111219</v>
      </c>
      <c r="HJ29" t="s">
        <v>398</v>
      </c>
      <c r="HK29">
        <v>0.06</v>
      </c>
      <c r="HL29" t="s">
        <v>79</v>
      </c>
      <c r="HM29" t="s">
        <v>505</v>
      </c>
      <c r="HN29">
        <v>109888</v>
      </c>
      <c r="HO29" t="s">
        <v>398</v>
      </c>
      <c r="HP29">
        <v>0.02</v>
      </c>
      <c r="HQ29" t="s">
        <v>79</v>
      </c>
      <c r="HR29" t="s">
        <v>420</v>
      </c>
      <c r="HS29">
        <v>4119759</v>
      </c>
      <c r="HT29" t="s">
        <v>398</v>
      </c>
      <c r="HU29">
        <v>0.51</v>
      </c>
      <c r="HV29" t="s">
        <v>79</v>
      </c>
      <c r="HW29" t="s">
        <v>415</v>
      </c>
      <c r="HX29">
        <v>100201</v>
      </c>
      <c r="HY29" t="s">
        <v>401</v>
      </c>
      <c r="HZ29">
        <v>0.51</v>
      </c>
      <c r="IA29" t="s">
        <v>79</v>
      </c>
      <c r="IB29" t="s">
        <v>782</v>
      </c>
      <c r="IC29">
        <v>110793</v>
      </c>
      <c r="ID29" t="s">
        <v>398</v>
      </c>
      <c r="IE29">
        <v>0.01</v>
      </c>
      <c r="IF29" t="s">
        <v>79</v>
      </c>
      <c r="IG29" t="s">
        <v>449</v>
      </c>
      <c r="IH29">
        <v>4138513</v>
      </c>
      <c r="II29" t="s">
        <v>398</v>
      </c>
      <c r="IJ29">
        <v>0.03</v>
      </c>
      <c r="IK29" t="s">
        <v>120</v>
      </c>
      <c r="IL29" t="s">
        <v>423</v>
      </c>
      <c r="IM29">
        <v>4085931</v>
      </c>
      <c r="IN29" t="s">
        <v>398</v>
      </c>
      <c r="IO29">
        <v>0.15</v>
      </c>
      <c r="IP29" t="s">
        <v>120</v>
      </c>
      <c r="IQ29" t="s">
        <v>505</v>
      </c>
      <c r="IR29">
        <v>109888</v>
      </c>
      <c r="IS29" t="s">
        <v>398</v>
      </c>
      <c r="IT29">
        <v>0.22</v>
      </c>
      <c r="IU29" t="s">
        <v>79</v>
      </c>
      <c r="IV29" t="s">
        <v>814</v>
      </c>
      <c r="IW29">
        <v>4118993</v>
      </c>
      <c r="IX29" t="s">
        <v>398</v>
      </c>
      <c r="IY29">
        <v>0.3</v>
      </c>
      <c r="IZ29" t="s">
        <v>79</v>
      </c>
      <c r="JA29" t="s">
        <v>444</v>
      </c>
      <c r="JB29">
        <v>4272373</v>
      </c>
      <c r="JC29" t="s">
        <v>398</v>
      </c>
      <c r="JD29">
        <v>0.28999999999999998</v>
      </c>
      <c r="JE29" t="s">
        <v>354</v>
      </c>
      <c r="JF29" t="s">
        <v>596</v>
      </c>
      <c r="JG29">
        <v>4579014</v>
      </c>
      <c r="JH29" t="s">
        <v>398</v>
      </c>
      <c r="JI29">
        <v>0.26</v>
      </c>
      <c r="JJ29" t="s">
        <v>79</v>
      </c>
      <c r="JK29" t="s">
        <v>686</v>
      </c>
      <c r="JL29">
        <v>4674815</v>
      </c>
      <c r="JM29" t="s">
        <v>398</v>
      </c>
      <c r="JN29">
        <v>0.38</v>
      </c>
      <c r="JO29" t="s">
        <v>367</v>
      </c>
      <c r="JP29" t="s">
        <v>431</v>
      </c>
      <c r="JQ29">
        <v>111219</v>
      </c>
      <c r="JR29" t="s">
        <v>398</v>
      </c>
      <c r="JS29">
        <v>0.06</v>
      </c>
      <c r="JT29" t="s">
        <v>79</v>
      </c>
      <c r="JU29" t="s">
        <v>461</v>
      </c>
      <c r="JV29">
        <v>110399</v>
      </c>
      <c r="JW29" t="s">
        <v>398</v>
      </c>
      <c r="JX29">
        <v>0.08</v>
      </c>
      <c r="JY29" t="s">
        <v>79</v>
      </c>
      <c r="JZ29" t="s">
        <v>420</v>
      </c>
      <c r="KA29">
        <v>4119759</v>
      </c>
      <c r="KB29" t="s">
        <v>398</v>
      </c>
      <c r="KC29">
        <v>0.51</v>
      </c>
      <c r="KD29" t="s">
        <v>79</v>
      </c>
      <c r="KI29" t="s">
        <v>350</v>
      </c>
      <c r="KJ29" t="s">
        <v>667</v>
      </c>
      <c r="KK29">
        <v>4213239</v>
      </c>
      <c r="KL29" t="s">
        <v>398</v>
      </c>
      <c r="KM29">
        <v>0.26</v>
      </c>
      <c r="KN29" t="s">
        <v>50</v>
      </c>
    </row>
    <row r="30" spans="1:300" x14ac:dyDescent="0.35">
      <c r="E30" t="s">
        <v>350</v>
      </c>
      <c r="F30" t="s">
        <v>671</v>
      </c>
      <c r="G30">
        <v>4140101</v>
      </c>
      <c r="H30" t="s">
        <v>402</v>
      </c>
      <c r="I30">
        <v>0.24</v>
      </c>
      <c r="J30" t="s">
        <v>361</v>
      </c>
      <c r="K30" t="s">
        <v>431</v>
      </c>
      <c r="L30">
        <v>111219</v>
      </c>
      <c r="M30" t="s">
        <v>398</v>
      </c>
      <c r="N30">
        <v>0.25</v>
      </c>
      <c r="O30" t="s">
        <v>79</v>
      </c>
      <c r="P30" t="s">
        <v>467</v>
      </c>
      <c r="Q30">
        <v>4145085</v>
      </c>
      <c r="R30" t="s">
        <v>398</v>
      </c>
      <c r="S30">
        <v>0.71</v>
      </c>
      <c r="T30" t="s">
        <v>354</v>
      </c>
      <c r="Y30" t="s">
        <v>350</v>
      </c>
      <c r="Z30" t="s">
        <v>668</v>
      </c>
      <c r="AA30">
        <v>4213130</v>
      </c>
      <c r="AB30" t="s">
        <v>398</v>
      </c>
      <c r="AC30">
        <v>0.25</v>
      </c>
      <c r="AD30" t="s">
        <v>50</v>
      </c>
      <c r="AE30" t="s">
        <v>668</v>
      </c>
      <c r="AF30">
        <v>4213130</v>
      </c>
      <c r="AG30" t="s">
        <v>398</v>
      </c>
      <c r="AH30">
        <v>0.25</v>
      </c>
      <c r="AI30" t="s">
        <v>50</v>
      </c>
      <c r="AJ30" t="s">
        <v>467</v>
      </c>
      <c r="AK30">
        <v>4145085</v>
      </c>
      <c r="AL30" t="s">
        <v>398</v>
      </c>
      <c r="AM30">
        <v>0.71</v>
      </c>
      <c r="AN30" t="s">
        <v>354</v>
      </c>
      <c r="AO30" t="s">
        <v>427</v>
      </c>
      <c r="AP30">
        <v>4723508</v>
      </c>
      <c r="AQ30" t="s">
        <v>398</v>
      </c>
      <c r="AR30">
        <v>0.15</v>
      </c>
      <c r="AS30" t="s">
        <v>354</v>
      </c>
      <c r="AX30" t="s">
        <v>350</v>
      </c>
      <c r="AY30" t="s">
        <v>668</v>
      </c>
      <c r="AZ30">
        <v>4213130</v>
      </c>
      <c r="BA30" t="s">
        <v>398</v>
      </c>
      <c r="BB30">
        <v>0.25</v>
      </c>
      <c r="BC30" t="s">
        <v>50</v>
      </c>
      <c r="BD30" t="s">
        <v>1892</v>
      </c>
      <c r="BE30" t="s">
        <v>348</v>
      </c>
      <c r="BF30" t="s">
        <v>406</v>
      </c>
      <c r="BG30">
        <v>0.03</v>
      </c>
      <c r="BH30" t="s">
        <v>82</v>
      </c>
      <c r="BI30" t="s">
        <v>393</v>
      </c>
      <c r="BJ30">
        <v>111074</v>
      </c>
      <c r="BK30" t="s">
        <v>398</v>
      </c>
      <c r="BL30">
        <v>0.28000000000000003</v>
      </c>
      <c r="BM30" t="s">
        <v>79</v>
      </c>
      <c r="BR30" t="s">
        <v>350</v>
      </c>
      <c r="BS30" t="s">
        <v>658</v>
      </c>
      <c r="BT30">
        <v>4138889</v>
      </c>
      <c r="BU30" t="s">
        <v>398</v>
      </c>
      <c r="BV30">
        <v>0.22</v>
      </c>
      <c r="BW30" t="s">
        <v>354</v>
      </c>
      <c r="BX30" t="s">
        <v>393</v>
      </c>
      <c r="BY30">
        <v>111074</v>
      </c>
      <c r="BZ30" t="s">
        <v>398</v>
      </c>
      <c r="CA30">
        <v>0.5</v>
      </c>
      <c r="CB30" t="s">
        <v>79</v>
      </c>
      <c r="CC30" t="s">
        <v>395</v>
      </c>
      <c r="CD30">
        <v>4270330</v>
      </c>
      <c r="CE30" t="s">
        <v>398</v>
      </c>
      <c r="CF30">
        <v>0.35</v>
      </c>
      <c r="CG30" t="s">
        <v>79</v>
      </c>
      <c r="CH30" t="s">
        <v>393</v>
      </c>
      <c r="CI30">
        <v>111074</v>
      </c>
      <c r="CJ30" t="s">
        <v>398</v>
      </c>
      <c r="CK30">
        <v>0.5</v>
      </c>
      <c r="CL30" t="s">
        <v>79</v>
      </c>
      <c r="CM30" t="s">
        <v>393</v>
      </c>
      <c r="CN30">
        <v>111074</v>
      </c>
      <c r="CO30" t="s">
        <v>398</v>
      </c>
      <c r="CP30">
        <v>0.28000000000000003</v>
      </c>
      <c r="CQ30" t="s">
        <v>79</v>
      </c>
      <c r="CR30" t="s">
        <v>393</v>
      </c>
      <c r="CS30">
        <v>111074</v>
      </c>
      <c r="CT30" t="s">
        <v>398</v>
      </c>
      <c r="CU30">
        <v>0.28000000000000003</v>
      </c>
      <c r="CV30" t="s">
        <v>79</v>
      </c>
      <c r="CW30" t="s">
        <v>393</v>
      </c>
      <c r="CX30">
        <v>111074</v>
      </c>
      <c r="CY30" t="s">
        <v>398</v>
      </c>
      <c r="CZ30">
        <v>0.5</v>
      </c>
      <c r="DA30" t="s">
        <v>79</v>
      </c>
      <c r="DF30" t="s">
        <v>350</v>
      </c>
      <c r="DG30" t="s">
        <v>823</v>
      </c>
      <c r="DH30">
        <v>5813354</v>
      </c>
      <c r="DI30" t="s">
        <v>398</v>
      </c>
      <c r="DJ30">
        <v>0.27</v>
      </c>
      <c r="DK30" t="s">
        <v>50</v>
      </c>
      <c r="DL30" t="s">
        <v>671</v>
      </c>
      <c r="DM30">
        <v>4140101</v>
      </c>
      <c r="DN30" t="s">
        <v>402</v>
      </c>
      <c r="DO30">
        <v>0.24</v>
      </c>
      <c r="DP30" t="s">
        <v>361</v>
      </c>
      <c r="DQ30" t="s">
        <v>671</v>
      </c>
      <c r="DR30">
        <v>4140101</v>
      </c>
      <c r="DS30" t="s">
        <v>402</v>
      </c>
      <c r="DT30">
        <v>0.24</v>
      </c>
      <c r="DU30" t="s">
        <v>361</v>
      </c>
      <c r="DV30" t="s">
        <v>671</v>
      </c>
      <c r="DW30">
        <v>4140101</v>
      </c>
      <c r="DX30" t="s">
        <v>402</v>
      </c>
      <c r="DY30">
        <v>0.24</v>
      </c>
      <c r="DZ30" t="s">
        <v>361</v>
      </c>
      <c r="EE30" t="s">
        <v>350</v>
      </c>
      <c r="EF30" t="s">
        <v>574</v>
      </c>
      <c r="EG30">
        <v>4256114</v>
      </c>
      <c r="EH30" t="s">
        <v>398</v>
      </c>
      <c r="EI30">
        <v>0.51</v>
      </c>
      <c r="EJ30" t="s">
        <v>351</v>
      </c>
      <c r="EK30" t="s">
        <v>505</v>
      </c>
      <c r="EL30">
        <v>109888</v>
      </c>
      <c r="EM30" t="s">
        <v>398</v>
      </c>
      <c r="EN30">
        <v>0.01</v>
      </c>
      <c r="EO30" t="s">
        <v>79</v>
      </c>
      <c r="EP30" t="s">
        <v>1922</v>
      </c>
      <c r="EQ30">
        <v>4242091</v>
      </c>
      <c r="ER30" t="s">
        <v>398</v>
      </c>
      <c r="ES30">
        <v>0.2</v>
      </c>
      <c r="ET30" t="s">
        <v>2282</v>
      </c>
      <c r="EU30" t="s">
        <v>2141</v>
      </c>
      <c r="EV30" t="s">
        <v>348</v>
      </c>
      <c r="EW30" t="s">
        <v>406</v>
      </c>
      <c r="EX30">
        <v>0.06</v>
      </c>
      <c r="EY30" t="s">
        <v>82</v>
      </c>
      <c r="EZ30" t="s">
        <v>395</v>
      </c>
      <c r="FA30">
        <v>4270330</v>
      </c>
      <c r="FB30" t="s">
        <v>398</v>
      </c>
      <c r="FC30">
        <v>0.35</v>
      </c>
      <c r="FD30" t="s">
        <v>79</v>
      </c>
      <c r="FE30" t="s">
        <v>395</v>
      </c>
      <c r="FF30">
        <v>4270330</v>
      </c>
      <c r="FG30" t="s">
        <v>398</v>
      </c>
      <c r="FH30">
        <v>0.35</v>
      </c>
      <c r="FI30" t="s">
        <v>79</v>
      </c>
      <c r="FJ30" t="s">
        <v>393</v>
      </c>
      <c r="FK30">
        <v>111074</v>
      </c>
      <c r="FL30" t="s">
        <v>398</v>
      </c>
      <c r="FM30">
        <v>0.5</v>
      </c>
      <c r="FN30" t="s">
        <v>79</v>
      </c>
      <c r="FO30" t="s">
        <v>656</v>
      </c>
      <c r="FP30">
        <v>4271664</v>
      </c>
      <c r="FQ30" t="s">
        <v>398</v>
      </c>
      <c r="FR30">
        <v>0.06</v>
      </c>
      <c r="FS30" t="s">
        <v>354</v>
      </c>
      <c r="FT30" t="s">
        <v>574</v>
      </c>
      <c r="FU30">
        <v>4256114</v>
      </c>
      <c r="FV30" t="s">
        <v>398</v>
      </c>
      <c r="FW30">
        <v>0.51</v>
      </c>
      <c r="FX30" t="s">
        <v>351</v>
      </c>
      <c r="GC30" t="s">
        <v>350</v>
      </c>
      <c r="GD30" t="s">
        <v>441</v>
      </c>
      <c r="GE30">
        <v>4117611</v>
      </c>
      <c r="GF30" t="s">
        <v>398</v>
      </c>
      <c r="GG30">
        <v>0.04</v>
      </c>
      <c r="GH30" t="s">
        <v>79</v>
      </c>
      <c r="GM30" t="s">
        <v>350</v>
      </c>
      <c r="GN30" t="s">
        <v>2198</v>
      </c>
      <c r="GO30" t="s">
        <v>348</v>
      </c>
      <c r="GP30" t="s">
        <v>406</v>
      </c>
      <c r="GQ30">
        <v>0.01</v>
      </c>
      <c r="GR30" t="s">
        <v>82</v>
      </c>
      <c r="GS30" t="s">
        <v>1892</v>
      </c>
      <c r="GT30" t="s">
        <v>348</v>
      </c>
      <c r="GU30" t="s">
        <v>406</v>
      </c>
      <c r="GV30">
        <v>0.03</v>
      </c>
      <c r="GW30" t="s">
        <v>82</v>
      </c>
      <c r="GX30" t="s">
        <v>830</v>
      </c>
      <c r="GY30">
        <v>4262519</v>
      </c>
      <c r="GZ30" t="s">
        <v>398</v>
      </c>
      <c r="HA30">
        <v>0.14000000000000001</v>
      </c>
      <c r="HB30" t="s">
        <v>79</v>
      </c>
      <c r="HC30" t="s">
        <v>393</v>
      </c>
      <c r="HD30">
        <v>111074</v>
      </c>
      <c r="HE30" t="s">
        <v>398</v>
      </c>
      <c r="HF30">
        <v>0.5</v>
      </c>
      <c r="HG30" t="s">
        <v>79</v>
      </c>
      <c r="HH30" t="s">
        <v>966</v>
      </c>
      <c r="HI30">
        <v>5788094</v>
      </c>
      <c r="HJ30" t="s">
        <v>398</v>
      </c>
      <c r="HK30">
        <v>0.05</v>
      </c>
      <c r="HL30" t="s">
        <v>356</v>
      </c>
      <c r="HM30" t="s">
        <v>904</v>
      </c>
      <c r="HN30">
        <v>4135241</v>
      </c>
      <c r="HO30" t="s">
        <v>398</v>
      </c>
      <c r="HP30">
        <v>0.02</v>
      </c>
      <c r="HQ30" t="s">
        <v>88</v>
      </c>
      <c r="HR30" t="s">
        <v>393</v>
      </c>
      <c r="HS30">
        <v>111074</v>
      </c>
      <c r="HT30" t="s">
        <v>398</v>
      </c>
      <c r="HU30">
        <v>0.5</v>
      </c>
      <c r="HV30" t="s">
        <v>79</v>
      </c>
      <c r="HW30" t="s">
        <v>574</v>
      </c>
      <c r="HX30">
        <v>4256114</v>
      </c>
      <c r="HY30" t="s">
        <v>398</v>
      </c>
      <c r="HZ30">
        <v>0.51</v>
      </c>
      <c r="IA30" t="s">
        <v>351</v>
      </c>
      <c r="IB30" t="s">
        <v>2198</v>
      </c>
      <c r="IC30" t="s">
        <v>348</v>
      </c>
      <c r="ID30" t="s">
        <v>406</v>
      </c>
      <c r="IE30">
        <v>0.01</v>
      </c>
      <c r="IF30" t="s">
        <v>82</v>
      </c>
      <c r="IG30" t="s">
        <v>1892</v>
      </c>
      <c r="IH30" t="s">
        <v>348</v>
      </c>
      <c r="II30" t="s">
        <v>406</v>
      </c>
      <c r="IJ30">
        <v>0.03</v>
      </c>
      <c r="IK30" t="s">
        <v>82</v>
      </c>
      <c r="IL30" t="s">
        <v>830</v>
      </c>
      <c r="IM30">
        <v>4262519</v>
      </c>
      <c r="IN30" t="s">
        <v>398</v>
      </c>
      <c r="IO30">
        <v>0.14000000000000001</v>
      </c>
      <c r="IP30" t="s">
        <v>79</v>
      </c>
      <c r="IQ30" t="s">
        <v>472</v>
      </c>
      <c r="IR30">
        <v>4114882</v>
      </c>
      <c r="IS30" t="s">
        <v>398</v>
      </c>
      <c r="IT30">
        <v>0.2</v>
      </c>
      <c r="IU30" t="s">
        <v>127</v>
      </c>
      <c r="IV30" t="s">
        <v>823</v>
      </c>
      <c r="IW30">
        <v>5813354</v>
      </c>
      <c r="IX30" t="s">
        <v>398</v>
      </c>
      <c r="IY30">
        <v>0.27</v>
      </c>
      <c r="IZ30" t="s">
        <v>50</v>
      </c>
      <c r="JA30" t="s">
        <v>393</v>
      </c>
      <c r="JB30">
        <v>111074</v>
      </c>
      <c r="JC30" t="s">
        <v>398</v>
      </c>
      <c r="JD30">
        <v>0.28000000000000003</v>
      </c>
      <c r="JE30" t="s">
        <v>79</v>
      </c>
      <c r="JF30" t="s">
        <v>671</v>
      </c>
      <c r="JG30">
        <v>4140101</v>
      </c>
      <c r="JH30" t="s">
        <v>402</v>
      </c>
      <c r="JI30">
        <v>0.24</v>
      </c>
      <c r="JJ30" t="s">
        <v>361</v>
      </c>
      <c r="JK30" t="s">
        <v>395</v>
      </c>
      <c r="JL30">
        <v>4270330</v>
      </c>
      <c r="JM30" t="s">
        <v>398</v>
      </c>
      <c r="JN30">
        <v>0.35</v>
      </c>
      <c r="JO30" t="s">
        <v>79</v>
      </c>
      <c r="JP30" t="s">
        <v>966</v>
      </c>
      <c r="JQ30">
        <v>5788094</v>
      </c>
      <c r="JR30" t="s">
        <v>398</v>
      </c>
      <c r="JS30">
        <v>0.05</v>
      </c>
      <c r="JT30" t="s">
        <v>356</v>
      </c>
      <c r="JU30" t="s">
        <v>656</v>
      </c>
      <c r="JV30">
        <v>4271664</v>
      </c>
      <c r="JW30" t="s">
        <v>398</v>
      </c>
      <c r="JX30">
        <v>0.06</v>
      </c>
      <c r="JY30" t="s">
        <v>354</v>
      </c>
      <c r="JZ30" t="s">
        <v>393</v>
      </c>
      <c r="KA30">
        <v>111074</v>
      </c>
      <c r="KB30" t="s">
        <v>398</v>
      </c>
      <c r="KC30">
        <v>0.5</v>
      </c>
      <c r="KD30" t="s">
        <v>79</v>
      </c>
      <c r="KI30" t="s">
        <v>350</v>
      </c>
      <c r="KJ30" t="s">
        <v>668</v>
      </c>
      <c r="KK30">
        <v>4213130</v>
      </c>
      <c r="KL30" t="s">
        <v>398</v>
      </c>
      <c r="KM30">
        <v>0.25</v>
      </c>
      <c r="KN30" t="s">
        <v>50</v>
      </c>
    </row>
    <row r="31" spans="1:300" x14ac:dyDescent="0.35">
      <c r="E31" t="s">
        <v>350</v>
      </c>
      <c r="F31" t="s">
        <v>808</v>
      </c>
      <c r="G31">
        <v>4138136</v>
      </c>
      <c r="H31" t="s">
        <v>403</v>
      </c>
      <c r="I31">
        <v>0.23</v>
      </c>
      <c r="J31" t="s">
        <v>354</v>
      </c>
      <c r="K31" t="s">
        <v>432</v>
      </c>
      <c r="L31">
        <v>4026948</v>
      </c>
      <c r="M31" t="s">
        <v>398</v>
      </c>
      <c r="N31">
        <v>0.24</v>
      </c>
      <c r="O31" t="s">
        <v>356</v>
      </c>
      <c r="P31" t="s">
        <v>999</v>
      </c>
      <c r="Q31">
        <v>4077805</v>
      </c>
      <c r="R31" t="s">
        <v>401</v>
      </c>
      <c r="S31">
        <v>0.7</v>
      </c>
      <c r="T31" t="s">
        <v>356</v>
      </c>
      <c r="Y31" t="s">
        <v>350</v>
      </c>
      <c r="Z31" t="s">
        <v>669</v>
      </c>
      <c r="AA31">
        <v>4418744</v>
      </c>
      <c r="AB31" t="s">
        <v>398</v>
      </c>
      <c r="AC31">
        <v>0.24</v>
      </c>
      <c r="AD31" t="s">
        <v>50</v>
      </c>
      <c r="AE31" t="s">
        <v>669</v>
      </c>
      <c r="AF31">
        <v>4418744</v>
      </c>
      <c r="AG31" t="s">
        <v>398</v>
      </c>
      <c r="AH31">
        <v>0.24</v>
      </c>
      <c r="AI31" t="s">
        <v>50</v>
      </c>
      <c r="AJ31" t="s">
        <v>999</v>
      </c>
      <c r="AK31">
        <v>4077805</v>
      </c>
      <c r="AL31" t="s">
        <v>401</v>
      </c>
      <c r="AM31">
        <v>0.7</v>
      </c>
      <c r="AN31" t="s">
        <v>356</v>
      </c>
      <c r="AO31" t="s">
        <v>1004</v>
      </c>
      <c r="AP31">
        <v>4343939</v>
      </c>
      <c r="AQ31" t="s">
        <v>348</v>
      </c>
      <c r="AR31">
        <v>0.15</v>
      </c>
      <c r="AS31" t="s">
        <v>79</v>
      </c>
      <c r="AX31" t="s">
        <v>350</v>
      </c>
      <c r="AY31" t="s">
        <v>669</v>
      </c>
      <c r="AZ31">
        <v>4418744</v>
      </c>
      <c r="BA31" t="s">
        <v>398</v>
      </c>
      <c r="BB31">
        <v>0.24</v>
      </c>
      <c r="BC31" t="s">
        <v>50</v>
      </c>
      <c r="BD31" t="s">
        <v>483</v>
      </c>
      <c r="BE31">
        <v>4139886</v>
      </c>
      <c r="BF31" t="s">
        <v>398</v>
      </c>
      <c r="BG31">
        <v>0.03</v>
      </c>
      <c r="BH31" t="s">
        <v>120</v>
      </c>
      <c r="BI31" t="s">
        <v>456</v>
      </c>
      <c r="BJ31">
        <v>4048184</v>
      </c>
      <c r="BK31" t="s">
        <v>398</v>
      </c>
      <c r="BL31">
        <v>0.28000000000000003</v>
      </c>
      <c r="BM31" t="s">
        <v>127</v>
      </c>
      <c r="BR31" t="s">
        <v>350</v>
      </c>
      <c r="BS31" t="s">
        <v>1229</v>
      </c>
      <c r="BT31">
        <v>4765178</v>
      </c>
      <c r="BU31" t="s">
        <v>398</v>
      </c>
      <c r="BV31">
        <v>0.21</v>
      </c>
      <c r="BW31" t="s">
        <v>2271</v>
      </c>
      <c r="BX31" t="s">
        <v>671</v>
      </c>
      <c r="BY31">
        <v>4140101</v>
      </c>
      <c r="BZ31" t="s">
        <v>402</v>
      </c>
      <c r="CA31">
        <v>0.47</v>
      </c>
      <c r="CB31" t="s">
        <v>361</v>
      </c>
      <c r="CC31" t="s">
        <v>1108</v>
      </c>
      <c r="CD31">
        <v>3006816</v>
      </c>
      <c r="CE31" t="s">
        <v>401</v>
      </c>
      <c r="CF31">
        <v>0.34</v>
      </c>
      <c r="CG31" t="s">
        <v>79</v>
      </c>
      <c r="CH31" t="s">
        <v>671</v>
      </c>
      <c r="CI31">
        <v>4140101</v>
      </c>
      <c r="CJ31" t="s">
        <v>402</v>
      </c>
      <c r="CK31">
        <v>0.47</v>
      </c>
      <c r="CL31" t="s">
        <v>361</v>
      </c>
      <c r="CM31" t="s">
        <v>456</v>
      </c>
      <c r="CN31">
        <v>4048184</v>
      </c>
      <c r="CO31" t="s">
        <v>398</v>
      </c>
      <c r="CP31">
        <v>0.28000000000000003</v>
      </c>
      <c r="CQ31" t="s">
        <v>127</v>
      </c>
      <c r="CR31" t="s">
        <v>456</v>
      </c>
      <c r="CS31">
        <v>4048184</v>
      </c>
      <c r="CT31" t="s">
        <v>398</v>
      </c>
      <c r="CU31">
        <v>0.28000000000000003</v>
      </c>
      <c r="CV31" t="s">
        <v>127</v>
      </c>
      <c r="CW31" t="s">
        <v>671</v>
      </c>
      <c r="CX31">
        <v>4140101</v>
      </c>
      <c r="CY31" t="s">
        <v>402</v>
      </c>
      <c r="CZ31">
        <v>0.47</v>
      </c>
      <c r="DA31" t="s">
        <v>361</v>
      </c>
      <c r="DF31" t="s">
        <v>350</v>
      </c>
      <c r="DG31" t="s">
        <v>589</v>
      </c>
      <c r="DH31">
        <v>4672091</v>
      </c>
      <c r="DI31" t="s">
        <v>348</v>
      </c>
      <c r="DJ31">
        <v>0.25</v>
      </c>
      <c r="DK31" t="s">
        <v>50</v>
      </c>
      <c r="DL31" t="s">
        <v>808</v>
      </c>
      <c r="DM31">
        <v>4138136</v>
      </c>
      <c r="DN31" t="s">
        <v>403</v>
      </c>
      <c r="DO31">
        <v>0.23</v>
      </c>
      <c r="DP31" t="s">
        <v>354</v>
      </c>
      <c r="DQ31" t="s">
        <v>808</v>
      </c>
      <c r="DR31">
        <v>4138136</v>
      </c>
      <c r="DS31" t="s">
        <v>403</v>
      </c>
      <c r="DT31">
        <v>0.23</v>
      </c>
      <c r="DU31" t="s">
        <v>354</v>
      </c>
      <c r="DV31" t="s">
        <v>808</v>
      </c>
      <c r="DW31">
        <v>4138136</v>
      </c>
      <c r="DX31" t="s">
        <v>403</v>
      </c>
      <c r="DY31">
        <v>0.23</v>
      </c>
      <c r="DZ31" t="s">
        <v>354</v>
      </c>
      <c r="EE31" t="s">
        <v>350</v>
      </c>
      <c r="EF31" t="s">
        <v>389</v>
      </c>
      <c r="EG31">
        <v>111289</v>
      </c>
      <c r="EH31" t="s">
        <v>398</v>
      </c>
      <c r="EI31">
        <v>0.5</v>
      </c>
      <c r="EJ31" t="s">
        <v>79</v>
      </c>
      <c r="EK31" t="s">
        <v>441</v>
      </c>
      <c r="EL31">
        <v>4117611</v>
      </c>
      <c r="EM31" t="s">
        <v>398</v>
      </c>
      <c r="EN31">
        <v>0.01</v>
      </c>
      <c r="EO31" t="s">
        <v>79</v>
      </c>
      <c r="EP31" t="s">
        <v>2110</v>
      </c>
      <c r="EQ31">
        <v>4338788</v>
      </c>
      <c r="ER31" t="s">
        <v>398</v>
      </c>
      <c r="ES31">
        <v>0.19</v>
      </c>
      <c r="ET31" t="s">
        <v>88</v>
      </c>
      <c r="EU31" t="s">
        <v>456</v>
      </c>
      <c r="EV31">
        <v>4048184</v>
      </c>
      <c r="EW31" t="s">
        <v>398</v>
      </c>
      <c r="EX31">
        <v>0.06</v>
      </c>
      <c r="EY31" t="s">
        <v>127</v>
      </c>
      <c r="EZ31" t="s">
        <v>1108</v>
      </c>
      <c r="FA31">
        <v>3006816</v>
      </c>
      <c r="FB31" t="s">
        <v>401</v>
      </c>
      <c r="FC31">
        <v>0.34</v>
      </c>
      <c r="FD31" t="s">
        <v>79</v>
      </c>
      <c r="FE31" t="s">
        <v>1108</v>
      </c>
      <c r="FF31">
        <v>3006816</v>
      </c>
      <c r="FG31" t="s">
        <v>401</v>
      </c>
      <c r="FH31">
        <v>0.34</v>
      </c>
      <c r="FI31" t="s">
        <v>79</v>
      </c>
      <c r="FJ31" t="s">
        <v>671</v>
      </c>
      <c r="FK31">
        <v>4140101</v>
      </c>
      <c r="FL31" t="s">
        <v>402</v>
      </c>
      <c r="FM31">
        <v>0.47</v>
      </c>
      <c r="FN31" t="s">
        <v>361</v>
      </c>
      <c r="FO31" t="s">
        <v>491</v>
      </c>
      <c r="FP31">
        <v>4048742</v>
      </c>
      <c r="FQ31" t="s">
        <v>398</v>
      </c>
      <c r="FR31">
        <v>0.06</v>
      </c>
      <c r="FS31" t="s">
        <v>127</v>
      </c>
      <c r="FT31" t="s">
        <v>389</v>
      </c>
      <c r="FU31">
        <v>111289</v>
      </c>
      <c r="FV31" t="s">
        <v>398</v>
      </c>
      <c r="FW31">
        <v>0.5</v>
      </c>
      <c r="FX31" t="s">
        <v>79</v>
      </c>
      <c r="GC31" t="s">
        <v>350</v>
      </c>
      <c r="GD31" t="s">
        <v>392</v>
      </c>
      <c r="GE31">
        <v>110652</v>
      </c>
      <c r="GF31" t="s">
        <v>398</v>
      </c>
      <c r="GG31">
        <v>0.04</v>
      </c>
      <c r="GH31" t="s">
        <v>79</v>
      </c>
      <c r="GM31" t="s">
        <v>350</v>
      </c>
      <c r="GN31" t="s">
        <v>2199</v>
      </c>
      <c r="GO31" t="s">
        <v>348</v>
      </c>
      <c r="GP31" t="s">
        <v>406</v>
      </c>
      <c r="GQ31">
        <v>0.01</v>
      </c>
      <c r="GR31" t="s">
        <v>82</v>
      </c>
      <c r="GS31" t="s">
        <v>483</v>
      </c>
      <c r="GT31">
        <v>4139886</v>
      </c>
      <c r="GU31" t="s">
        <v>398</v>
      </c>
      <c r="GV31">
        <v>0.03</v>
      </c>
      <c r="GW31" t="s">
        <v>120</v>
      </c>
      <c r="GX31" t="s">
        <v>420</v>
      </c>
      <c r="GY31">
        <v>4119759</v>
      </c>
      <c r="GZ31" t="s">
        <v>398</v>
      </c>
      <c r="HA31">
        <v>0.14000000000000001</v>
      </c>
      <c r="HB31" t="s">
        <v>79</v>
      </c>
      <c r="HC31" t="s">
        <v>671</v>
      </c>
      <c r="HD31">
        <v>4140101</v>
      </c>
      <c r="HE31" t="s">
        <v>402</v>
      </c>
      <c r="HF31">
        <v>0.47</v>
      </c>
      <c r="HG31" t="s">
        <v>361</v>
      </c>
      <c r="HH31" t="s">
        <v>686</v>
      </c>
      <c r="HI31">
        <v>4674815</v>
      </c>
      <c r="HJ31" t="s">
        <v>398</v>
      </c>
      <c r="HK31">
        <v>0.05</v>
      </c>
      <c r="HL31" t="s">
        <v>367</v>
      </c>
      <c r="HM31" t="s">
        <v>1047</v>
      </c>
      <c r="HN31">
        <v>13582910</v>
      </c>
      <c r="HO31" t="s">
        <v>398</v>
      </c>
      <c r="HP31">
        <v>0.02</v>
      </c>
      <c r="HQ31" t="s">
        <v>356</v>
      </c>
      <c r="HR31" t="s">
        <v>671</v>
      </c>
      <c r="HS31">
        <v>4140101</v>
      </c>
      <c r="HT31" t="s">
        <v>402</v>
      </c>
      <c r="HU31">
        <v>0.47</v>
      </c>
      <c r="HV31" t="s">
        <v>361</v>
      </c>
      <c r="HW31" t="s">
        <v>389</v>
      </c>
      <c r="HX31">
        <v>111289</v>
      </c>
      <c r="HY31" t="s">
        <v>398</v>
      </c>
      <c r="HZ31">
        <v>0.5</v>
      </c>
      <c r="IA31" t="s">
        <v>79</v>
      </c>
      <c r="IB31" t="s">
        <v>2199</v>
      </c>
      <c r="IC31" t="s">
        <v>348</v>
      </c>
      <c r="ID31" t="s">
        <v>406</v>
      </c>
      <c r="IE31">
        <v>0.01</v>
      </c>
      <c r="IF31" t="s">
        <v>82</v>
      </c>
      <c r="IG31" t="s">
        <v>483</v>
      </c>
      <c r="IH31">
        <v>4139886</v>
      </c>
      <c r="II31" t="s">
        <v>398</v>
      </c>
      <c r="IJ31">
        <v>0.03</v>
      </c>
      <c r="IK31" t="s">
        <v>120</v>
      </c>
      <c r="IL31" t="s">
        <v>420</v>
      </c>
      <c r="IM31">
        <v>4119759</v>
      </c>
      <c r="IN31" t="s">
        <v>398</v>
      </c>
      <c r="IO31">
        <v>0.14000000000000001</v>
      </c>
      <c r="IP31" t="s">
        <v>79</v>
      </c>
      <c r="IQ31" t="s">
        <v>444</v>
      </c>
      <c r="IR31">
        <v>4272373</v>
      </c>
      <c r="IS31" t="s">
        <v>398</v>
      </c>
      <c r="IT31">
        <v>0.17</v>
      </c>
      <c r="IU31" t="s">
        <v>354</v>
      </c>
      <c r="IV31" t="s">
        <v>589</v>
      </c>
      <c r="IW31">
        <v>4672091</v>
      </c>
      <c r="IX31" t="s">
        <v>348</v>
      </c>
      <c r="IY31">
        <v>0.25</v>
      </c>
      <c r="IZ31" t="s">
        <v>50</v>
      </c>
      <c r="JA31" t="s">
        <v>456</v>
      </c>
      <c r="JB31">
        <v>4048184</v>
      </c>
      <c r="JC31" t="s">
        <v>398</v>
      </c>
      <c r="JD31">
        <v>0.28000000000000003</v>
      </c>
      <c r="JE31" t="s">
        <v>127</v>
      </c>
      <c r="JF31" t="s">
        <v>808</v>
      </c>
      <c r="JG31">
        <v>4138136</v>
      </c>
      <c r="JH31" t="s">
        <v>403</v>
      </c>
      <c r="JI31">
        <v>0.23</v>
      </c>
      <c r="JJ31" t="s">
        <v>354</v>
      </c>
      <c r="JK31" t="s">
        <v>1108</v>
      </c>
      <c r="JL31">
        <v>3006816</v>
      </c>
      <c r="JM31" t="s">
        <v>401</v>
      </c>
      <c r="JN31">
        <v>0.34</v>
      </c>
      <c r="JO31" t="s">
        <v>79</v>
      </c>
      <c r="JP31" t="s">
        <v>686</v>
      </c>
      <c r="JQ31">
        <v>4674815</v>
      </c>
      <c r="JR31" t="s">
        <v>398</v>
      </c>
      <c r="JS31">
        <v>0.05</v>
      </c>
      <c r="JT31" t="s">
        <v>367</v>
      </c>
      <c r="JU31" t="s">
        <v>491</v>
      </c>
      <c r="JV31">
        <v>4048742</v>
      </c>
      <c r="JW31" t="s">
        <v>398</v>
      </c>
      <c r="JX31">
        <v>0.06</v>
      </c>
      <c r="JY31" t="s">
        <v>127</v>
      </c>
      <c r="JZ31" t="s">
        <v>671</v>
      </c>
      <c r="KA31">
        <v>4140101</v>
      </c>
      <c r="KB31" t="s">
        <v>402</v>
      </c>
      <c r="KC31">
        <v>0.47</v>
      </c>
      <c r="KD31" t="s">
        <v>361</v>
      </c>
      <c r="KI31" t="s">
        <v>350</v>
      </c>
      <c r="KJ31" t="s">
        <v>669</v>
      </c>
      <c r="KK31">
        <v>4418744</v>
      </c>
      <c r="KL31" t="s">
        <v>398</v>
      </c>
      <c r="KM31">
        <v>0.24</v>
      </c>
      <c r="KN31" t="s">
        <v>50</v>
      </c>
    </row>
    <row r="32" spans="1:300" x14ac:dyDescent="0.35">
      <c r="E32" t="s">
        <v>350</v>
      </c>
      <c r="F32" t="s">
        <v>424</v>
      </c>
      <c r="G32">
        <v>110092</v>
      </c>
      <c r="H32" t="s">
        <v>398</v>
      </c>
      <c r="I32">
        <v>0.23</v>
      </c>
      <c r="J32" t="s">
        <v>79</v>
      </c>
      <c r="K32" t="s">
        <v>433</v>
      </c>
      <c r="L32">
        <v>4102073</v>
      </c>
      <c r="M32" t="s">
        <v>398</v>
      </c>
      <c r="N32">
        <v>0.23</v>
      </c>
      <c r="O32" t="s">
        <v>79</v>
      </c>
      <c r="P32" t="s">
        <v>1000</v>
      </c>
      <c r="Q32">
        <v>9091646</v>
      </c>
      <c r="R32" t="s">
        <v>398</v>
      </c>
      <c r="S32">
        <v>0.56000000000000005</v>
      </c>
      <c r="T32" t="s">
        <v>356</v>
      </c>
      <c r="Y32" t="s">
        <v>350</v>
      </c>
      <c r="Z32" t="s">
        <v>670</v>
      </c>
      <c r="AA32">
        <v>5760616</v>
      </c>
      <c r="AB32" t="s">
        <v>398</v>
      </c>
      <c r="AC32">
        <v>0.22</v>
      </c>
      <c r="AD32" t="s">
        <v>50</v>
      </c>
      <c r="AE32" t="s">
        <v>670</v>
      </c>
      <c r="AF32">
        <v>5760616</v>
      </c>
      <c r="AG32" t="s">
        <v>398</v>
      </c>
      <c r="AH32">
        <v>0.22</v>
      </c>
      <c r="AI32" t="s">
        <v>50</v>
      </c>
      <c r="AJ32" t="s">
        <v>1000</v>
      </c>
      <c r="AK32">
        <v>9091646</v>
      </c>
      <c r="AL32" t="s">
        <v>398</v>
      </c>
      <c r="AM32">
        <v>0.56000000000000005</v>
      </c>
      <c r="AN32" t="s">
        <v>356</v>
      </c>
      <c r="AO32" t="s">
        <v>500</v>
      </c>
      <c r="AP32">
        <v>106960</v>
      </c>
      <c r="AQ32" t="s">
        <v>398</v>
      </c>
      <c r="AR32">
        <v>0.14000000000000001</v>
      </c>
      <c r="AS32" t="s">
        <v>127</v>
      </c>
      <c r="AX32" t="s">
        <v>350</v>
      </c>
      <c r="AY32" t="s">
        <v>670</v>
      </c>
      <c r="AZ32">
        <v>5760616</v>
      </c>
      <c r="BA32" t="s">
        <v>398</v>
      </c>
      <c r="BB32">
        <v>0.22</v>
      </c>
      <c r="BC32" t="s">
        <v>50</v>
      </c>
      <c r="BD32" t="s">
        <v>464</v>
      </c>
      <c r="BE32">
        <v>4337989</v>
      </c>
      <c r="BF32" t="s">
        <v>398</v>
      </c>
      <c r="BG32">
        <v>0.02</v>
      </c>
      <c r="BH32" t="s">
        <v>79</v>
      </c>
      <c r="BI32" t="s">
        <v>667</v>
      </c>
      <c r="BJ32">
        <v>4213239</v>
      </c>
      <c r="BK32" t="s">
        <v>398</v>
      </c>
      <c r="BL32">
        <v>0.28000000000000003</v>
      </c>
      <c r="BM32" t="s">
        <v>50</v>
      </c>
      <c r="BR32" t="s">
        <v>350</v>
      </c>
      <c r="BS32" t="s">
        <v>440</v>
      </c>
      <c r="BT32">
        <v>4115698</v>
      </c>
      <c r="BU32" t="s">
        <v>398</v>
      </c>
      <c r="BV32">
        <v>0.2</v>
      </c>
      <c r="BW32" t="s">
        <v>354</v>
      </c>
      <c r="BX32" t="s">
        <v>416</v>
      </c>
      <c r="BY32">
        <v>4138467</v>
      </c>
      <c r="BZ32" t="s">
        <v>651</v>
      </c>
      <c r="CA32">
        <v>0.46</v>
      </c>
      <c r="CB32" t="s">
        <v>2229</v>
      </c>
      <c r="CC32" t="s">
        <v>392</v>
      </c>
      <c r="CD32">
        <v>110652</v>
      </c>
      <c r="CE32" t="s">
        <v>398</v>
      </c>
      <c r="CF32">
        <v>0.34</v>
      </c>
      <c r="CG32" t="s">
        <v>79</v>
      </c>
      <c r="CH32" t="s">
        <v>416</v>
      </c>
      <c r="CI32">
        <v>4138467</v>
      </c>
      <c r="CJ32" t="s">
        <v>651</v>
      </c>
      <c r="CK32">
        <v>0.46</v>
      </c>
      <c r="CL32" t="s">
        <v>2229</v>
      </c>
      <c r="CM32" t="s">
        <v>667</v>
      </c>
      <c r="CN32">
        <v>4213239</v>
      </c>
      <c r="CO32" t="s">
        <v>398</v>
      </c>
      <c r="CP32">
        <v>0.28000000000000003</v>
      </c>
      <c r="CQ32" t="s">
        <v>50</v>
      </c>
      <c r="CR32" t="s">
        <v>667</v>
      </c>
      <c r="CS32">
        <v>4213239</v>
      </c>
      <c r="CT32" t="s">
        <v>398</v>
      </c>
      <c r="CU32">
        <v>0.28000000000000003</v>
      </c>
      <c r="CV32" t="s">
        <v>50</v>
      </c>
      <c r="CW32" t="s">
        <v>416</v>
      </c>
      <c r="CX32">
        <v>4138467</v>
      </c>
      <c r="CY32" t="s">
        <v>651</v>
      </c>
      <c r="CZ32">
        <v>0.46</v>
      </c>
      <c r="DA32" t="s">
        <v>2229</v>
      </c>
      <c r="DF32" t="s">
        <v>350</v>
      </c>
      <c r="DG32" t="s">
        <v>392</v>
      </c>
      <c r="DH32">
        <v>110652</v>
      </c>
      <c r="DI32" t="s">
        <v>398</v>
      </c>
      <c r="DJ32">
        <v>0.22</v>
      </c>
      <c r="DK32" t="s">
        <v>79</v>
      </c>
      <c r="DL32" t="s">
        <v>424</v>
      </c>
      <c r="DM32">
        <v>110092</v>
      </c>
      <c r="DN32" t="s">
        <v>398</v>
      </c>
      <c r="DO32">
        <v>0.23</v>
      </c>
      <c r="DP32" t="s">
        <v>79</v>
      </c>
      <c r="DQ32" t="s">
        <v>424</v>
      </c>
      <c r="DR32">
        <v>110092</v>
      </c>
      <c r="DS32" t="s">
        <v>398</v>
      </c>
      <c r="DT32">
        <v>0.23</v>
      </c>
      <c r="DU32" t="s">
        <v>79</v>
      </c>
      <c r="DV32" t="s">
        <v>424</v>
      </c>
      <c r="DW32">
        <v>110092</v>
      </c>
      <c r="DX32" t="s">
        <v>398</v>
      </c>
      <c r="DY32">
        <v>0.23</v>
      </c>
      <c r="DZ32" t="s">
        <v>79</v>
      </c>
      <c r="EE32" t="s">
        <v>350</v>
      </c>
      <c r="EF32" t="s">
        <v>995</v>
      </c>
      <c r="EG32">
        <v>113818</v>
      </c>
      <c r="EH32" t="s">
        <v>401</v>
      </c>
      <c r="EI32">
        <v>0.5</v>
      </c>
      <c r="EJ32" t="s">
        <v>356</v>
      </c>
      <c r="EK32" t="s">
        <v>501</v>
      </c>
      <c r="EL32">
        <v>110674</v>
      </c>
      <c r="EM32" t="s">
        <v>398</v>
      </c>
      <c r="EN32">
        <v>0.01</v>
      </c>
      <c r="EO32" t="s">
        <v>79</v>
      </c>
      <c r="EP32" t="s">
        <v>458</v>
      </c>
      <c r="EQ32">
        <v>4119538</v>
      </c>
      <c r="ER32" t="s">
        <v>403</v>
      </c>
      <c r="ES32">
        <v>0.18</v>
      </c>
      <c r="ET32" t="s">
        <v>79</v>
      </c>
      <c r="EU32" t="s">
        <v>2142</v>
      </c>
      <c r="EV32" t="s">
        <v>348</v>
      </c>
      <c r="EW32" t="s">
        <v>406</v>
      </c>
      <c r="EX32">
        <v>0.05</v>
      </c>
      <c r="EY32" t="s">
        <v>82</v>
      </c>
      <c r="EZ32" t="s">
        <v>392</v>
      </c>
      <c r="FA32">
        <v>110652</v>
      </c>
      <c r="FB32" t="s">
        <v>398</v>
      </c>
      <c r="FC32">
        <v>0.34</v>
      </c>
      <c r="FD32" t="s">
        <v>79</v>
      </c>
      <c r="FE32" t="s">
        <v>392</v>
      </c>
      <c r="FF32">
        <v>110652</v>
      </c>
      <c r="FG32" t="s">
        <v>398</v>
      </c>
      <c r="FH32">
        <v>0.34</v>
      </c>
      <c r="FI32" t="s">
        <v>79</v>
      </c>
      <c r="FJ32" t="s">
        <v>416</v>
      </c>
      <c r="FK32">
        <v>4138467</v>
      </c>
      <c r="FL32" t="s">
        <v>651</v>
      </c>
      <c r="FM32">
        <v>0.46</v>
      </c>
      <c r="FN32" t="s">
        <v>2229</v>
      </c>
      <c r="FO32" t="s">
        <v>492</v>
      </c>
      <c r="FP32">
        <v>109763</v>
      </c>
      <c r="FQ32" t="s">
        <v>398</v>
      </c>
      <c r="FR32">
        <v>0.06</v>
      </c>
      <c r="FS32" t="s">
        <v>79</v>
      </c>
      <c r="FT32" t="s">
        <v>995</v>
      </c>
      <c r="FU32">
        <v>113818</v>
      </c>
      <c r="FV32" t="s">
        <v>401</v>
      </c>
      <c r="FW32">
        <v>0.5</v>
      </c>
      <c r="FX32" t="s">
        <v>356</v>
      </c>
      <c r="GC32" t="s">
        <v>350</v>
      </c>
      <c r="GD32" t="s">
        <v>427</v>
      </c>
      <c r="GE32">
        <v>4723508</v>
      </c>
      <c r="GF32" t="s">
        <v>398</v>
      </c>
      <c r="GG32">
        <v>0.03</v>
      </c>
      <c r="GH32" t="s">
        <v>354</v>
      </c>
      <c r="GM32" t="s">
        <v>350</v>
      </c>
      <c r="GN32" t="s">
        <v>2200</v>
      </c>
      <c r="GO32">
        <v>105931716</v>
      </c>
      <c r="GP32" t="s">
        <v>404</v>
      </c>
      <c r="GQ32">
        <v>0.01</v>
      </c>
      <c r="GR32" t="s">
        <v>142</v>
      </c>
      <c r="GS32" t="s">
        <v>464</v>
      </c>
      <c r="GT32">
        <v>4337989</v>
      </c>
      <c r="GU32" t="s">
        <v>398</v>
      </c>
      <c r="GV32">
        <v>0.02</v>
      </c>
      <c r="GW32" t="s">
        <v>79</v>
      </c>
      <c r="GX32" t="s">
        <v>2152</v>
      </c>
      <c r="GY32">
        <v>110360</v>
      </c>
      <c r="GZ32" t="s">
        <v>398</v>
      </c>
      <c r="HA32">
        <v>0.13</v>
      </c>
      <c r="HB32" t="s">
        <v>79</v>
      </c>
      <c r="HC32" t="s">
        <v>416</v>
      </c>
      <c r="HD32">
        <v>4138467</v>
      </c>
      <c r="HE32" t="s">
        <v>651</v>
      </c>
      <c r="HF32">
        <v>0.46</v>
      </c>
      <c r="HG32" t="s">
        <v>2229</v>
      </c>
      <c r="HH32" t="s">
        <v>392</v>
      </c>
      <c r="HI32">
        <v>110652</v>
      </c>
      <c r="HJ32" t="s">
        <v>398</v>
      </c>
      <c r="HK32">
        <v>0.03</v>
      </c>
      <c r="HL32" t="s">
        <v>79</v>
      </c>
      <c r="HM32" t="s">
        <v>806</v>
      </c>
      <c r="HN32">
        <v>4398826</v>
      </c>
      <c r="HO32" t="s">
        <v>398</v>
      </c>
      <c r="HP32">
        <v>0.02</v>
      </c>
      <c r="HQ32" t="s">
        <v>79</v>
      </c>
      <c r="HR32" t="s">
        <v>416</v>
      </c>
      <c r="HS32">
        <v>4138467</v>
      </c>
      <c r="HT32" t="s">
        <v>651</v>
      </c>
      <c r="HU32">
        <v>0.46</v>
      </c>
      <c r="HV32" t="s">
        <v>2229</v>
      </c>
      <c r="HW32" t="s">
        <v>995</v>
      </c>
      <c r="HX32">
        <v>113818</v>
      </c>
      <c r="HY32" t="s">
        <v>401</v>
      </c>
      <c r="HZ32">
        <v>0.5</v>
      </c>
      <c r="IA32" t="s">
        <v>356</v>
      </c>
      <c r="IB32" t="s">
        <v>2200</v>
      </c>
      <c r="IC32">
        <v>105931716</v>
      </c>
      <c r="ID32" t="s">
        <v>404</v>
      </c>
      <c r="IE32">
        <v>0.01</v>
      </c>
      <c r="IF32" t="s">
        <v>142</v>
      </c>
      <c r="IG32" t="s">
        <v>464</v>
      </c>
      <c r="IH32">
        <v>4337989</v>
      </c>
      <c r="II32" t="s">
        <v>398</v>
      </c>
      <c r="IJ32">
        <v>0.02</v>
      </c>
      <c r="IK32" t="s">
        <v>79</v>
      </c>
      <c r="IL32" t="s">
        <v>2152</v>
      </c>
      <c r="IM32">
        <v>110360</v>
      </c>
      <c r="IN32" t="s">
        <v>398</v>
      </c>
      <c r="IO32">
        <v>0.13</v>
      </c>
      <c r="IP32" t="s">
        <v>79</v>
      </c>
      <c r="IQ32" t="s">
        <v>427</v>
      </c>
      <c r="IR32">
        <v>4723508</v>
      </c>
      <c r="IS32" t="s">
        <v>398</v>
      </c>
      <c r="IT32">
        <v>0.16</v>
      </c>
      <c r="IU32" t="s">
        <v>354</v>
      </c>
      <c r="IV32" t="s">
        <v>392</v>
      </c>
      <c r="IW32">
        <v>110652</v>
      </c>
      <c r="IX32" t="s">
        <v>398</v>
      </c>
      <c r="IY32">
        <v>0.22</v>
      </c>
      <c r="IZ32" t="s">
        <v>79</v>
      </c>
      <c r="JA32" t="s">
        <v>667</v>
      </c>
      <c r="JB32">
        <v>4213239</v>
      </c>
      <c r="JC32" t="s">
        <v>398</v>
      </c>
      <c r="JD32">
        <v>0.28000000000000003</v>
      </c>
      <c r="JE32" t="s">
        <v>50</v>
      </c>
      <c r="JF32" t="s">
        <v>424</v>
      </c>
      <c r="JG32">
        <v>110092</v>
      </c>
      <c r="JH32" t="s">
        <v>398</v>
      </c>
      <c r="JI32">
        <v>0.23</v>
      </c>
      <c r="JJ32" t="s">
        <v>79</v>
      </c>
      <c r="JK32" t="s">
        <v>392</v>
      </c>
      <c r="JL32">
        <v>110652</v>
      </c>
      <c r="JM32" t="s">
        <v>398</v>
      </c>
      <c r="JN32">
        <v>0.34</v>
      </c>
      <c r="JO32" t="s">
        <v>79</v>
      </c>
      <c r="JP32" t="s">
        <v>392</v>
      </c>
      <c r="JQ32">
        <v>110652</v>
      </c>
      <c r="JR32" t="s">
        <v>398</v>
      </c>
      <c r="JS32">
        <v>0.03</v>
      </c>
      <c r="JT32" t="s">
        <v>79</v>
      </c>
      <c r="JU32" t="s">
        <v>492</v>
      </c>
      <c r="JV32">
        <v>109763</v>
      </c>
      <c r="JW32" t="s">
        <v>398</v>
      </c>
      <c r="JX32">
        <v>0.06</v>
      </c>
      <c r="JY32" t="s">
        <v>79</v>
      </c>
      <c r="JZ32" t="s">
        <v>416</v>
      </c>
      <c r="KA32">
        <v>4138467</v>
      </c>
      <c r="KB32" t="s">
        <v>651</v>
      </c>
      <c r="KC32">
        <v>0.46</v>
      </c>
      <c r="KD32" t="s">
        <v>2229</v>
      </c>
      <c r="KI32" t="s">
        <v>350</v>
      </c>
      <c r="KJ32" t="s">
        <v>670</v>
      </c>
      <c r="KK32">
        <v>5760616</v>
      </c>
      <c r="KL32" t="s">
        <v>398</v>
      </c>
      <c r="KM32">
        <v>0.22</v>
      </c>
      <c r="KN32" t="s">
        <v>50</v>
      </c>
    </row>
    <row r="33" spans="5:300" x14ac:dyDescent="0.35">
      <c r="E33" t="s">
        <v>350</v>
      </c>
      <c r="F33" t="s">
        <v>392</v>
      </c>
      <c r="G33">
        <v>110652</v>
      </c>
      <c r="H33" t="s">
        <v>398</v>
      </c>
      <c r="I33">
        <v>0.22</v>
      </c>
      <c r="J33" t="s">
        <v>79</v>
      </c>
      <c r="K33" t="s">
        <v>434</v>
      </c>
      <c r="L33">
        <v>110587</v>
      </c>
      <c r="M33" t="s">
        <v>398</v>
      </c>
      <c r="N33">
        <v>0.23</v>
      </c>
      <c r="O33" t="s">
        <v>79</v>
      </c>
      <c r="P33" t="s">
        <v>444</v>
      </c>
      <c r="Q33">
        <v>4272373</v>
      </c>
      <c r="R33" t="s">
        <v>398</v>
      </c>
      <c r="S33">
        <v>0.55000000000000004</v>
      </c>
      <c r="T33" t="s">
        <v>354</v>
      </c>
      <c r="Y33" t="s">
        <v>350</v>
      </c>
      <c r="Z33" t="s">
        <v>671</v>
      </c>
      <c r="AA33">
        <v>4140101</v>
      </c>
      <c r="AB33" t="s">
        <v>402</v>
      </c>
      <c r="AC33">
        <v>0.22</v>
      </c>
      <c r="AD33" t="s">
        <v>361</v>
      </c>
      <c r="AE33" t="s">
        <v>671</v>
      </c>
      <c r="AF33">
        <v>4140101</v>
      </c>
      <c r="AG33" t="s">
        <v>402</v>
      </c>
      <c r="AH33">
        <v>0.22</v>
      </c>
      <c r="AI33" t="s">
        <v>361</v>
      </c>
      <c r="AJ33" t="s">
        <v>444</v>
      </c>
      <c r="AK33">
        <v>4272373</v>
      </c>
      <c r="AL33" t="s">
        <v>398</v>
      </c>
      <c r="AM33">
        <v>0.55000000000000004</v>
      </c>
      <c r="AN33" t="s">
        <v>354</v>
      </c>
      <c r="AO33" t="s">
        <v>390</v>
      </c>
      <c r="AP33">
        <v>4143440</v>
      </c>
      <c r="AQ33" t="s">
        <v>398</v>
      </c>
      <c r="AR33">
        <v>0.13</v>
      </c>
      <c r="AS33" t="s">
        <v>79</v>
      </c>
      <c r="AX33" t="s">
        <v>350</v>
      </c>
      <c r="AY33" t="s">
        <v>671</v>
      </c>
      <c r="AZ33">
        <v>4140101</v>
      </c>
      <c r="BA33" t="s">
        <v>402</v>
      </c>
      <c r="BB33">
        <v>0.22</v>
      </c>
      <c r="BC33" t="s">
        <v>361</v>
      </c>
      <c r="BD33" t="s">
        <v>469</v>
      </c>
      <c r="BE33">
        <v>4629378</v>
      </c>
      <c r="BF33" t="s">
        <v>398</v>
      </c>
      <c r="BG33">
        <v>0.02</v>
      </c>
      <c r="BH33" t="s">
        <v>120</v>
      </c>
      <c r="BI33" t="s">
        <v>392</v>
      </c>
      <c r="BJ33">
        <v>110652</v>
      </c>
      <c r="BK33" t="s">
        <v>398</v>
      </c>
      <c r="BL33">
        <v>0.26</v>
      </c>
      <c r="BM33" t="s">
        <v>79</v>
      </c>
      <c r="BR33" t="s">
        <v>350</v>
      </c>
      <c r="BS33" t="s">
        <v>1018</v>
      </c>
      <c r="BT33">
        <v>4339647</v>
      </c>
      <c r="BU33" t="s">
        <v>403</v>
      </c>
      <c r="BV33">
        <v>0.19</v>
      </c>
      <c r="BW33" t="s">
        <v>354</v>
      </c>
      <c r="BX33" t="s">
        <v>1338</v>
      </c>
      <c r="BY33">
        <v>4112715</v>
      </c>
      <c r="BZ33" t="s">
        <v>398</v>
      </c>
      <c r="CA33">
        <v>0.43</v>
      </c>
      <c r="CB33" t="s">
        <v>79</v>
      </c>
      <c r="CC33" t="s">
        <v>1294</v>
      </c>
      <c r="CD33">
        <v>4048646</v>
      </c>
      <c r="CE33" t="s">
        <v>403</v>
      </c>
      <c r="CF33">
        <v>0.33</v>
      </c>
      <c r="CG33" t="s">
        <v>79</v>
      </c>
      <c r="CH33" t="s">
        <v>1338</v>
      </c>
      <c r="CI33">
        <v>4112715</v>
      </c>
      <c r="CJ33" t="s">
        <v>398</v>
      </c>
      <c r="CK33">
        <v>0.43</v>
      </c>
      <c r="CL33" t="s">
        <v>79</v>
      </c>
      <c r="CM33" t="s">
        <v>392</v>
      </c>
      <c r="CN33">
        <v>110652</v>
      </c>
      <c r="CO33" t="s">
        <v>398</v>
      </c>
      <c r="CP33">
        <v>0.26</v>
      </c>
      <c r="CQ33" t="s">
        <v>79</v>
      </c>
      <c r="CR33" t="s">
        <v>392</v>
      </c>
      <c r="CS33">
        <v>110652</v>
      </c>
      <c r="CT33" t="s">
        <v>398</v>
      </c>
      <c r="CU33">
        <v>0.26</v>
      </c>
      <c r="CV33" t="s">
        <v>79</v>
      </c>
      <c r="CW33" t="s">
        <v>1338</v>
      </c>
      <c r="CX33">
        <v>4112715</v>
      </c>
      <c r="CY33" t="s">
        <v>398</v>
      </c>
      <c r="CZ33">
        <v>0.43</v>
      </c>
      <c r="DA33" t="s">
        <v>79</v>
      </c>
      <c r="DF33" t="s">
        <v>350</v>
      </c>
      <c r="DG33" t="s">
        <v>761</v>
      </c>
      <c r="DH33">
        <v>4213196</v>
      </c>
      <c r="DI33" t="s">
        <v>398</v>
      </c>
      <c r="DJ33">
        <v>0.2</v>
      </c>
      <c r="DK33" t="s">
        <v>120</v>
      </c>
      <c r="DL33" t="s">
        <v>392</v>
      </c>
      <c r="DM33">
        <v>110652</v>
      </c>
      <c r="DN33" t="s">
        <v>398</v>
      </c>
      <c r="DO33">
        <v>0.22</v>
      </c>
      <c r="DP33" t="s">
        <v>79</v>
      </c>
      <c r="DQ33" t="s">
        <v>392</v>
      </c>
      <c r="DR33">
        <v>110652</v>
      </c>
      <c r="DS33" t="s">
        <v>398</v>
      </c>
      <c r="DT33">
        <v>0.22</v>
      </c>
      <c r="DU33" t="s">
        <v>79</v>
      </c>
      <c r="DV33" t="s">
        <v>392</v>
      </c>
      <c r="DW33">
        <v>110652</v>
      </c>
      <c r="DX33" t="s">
        <v>398</v>
      </c>
      <c r="DY33">
        <v>0.22</v>
      </c>
      <c r="DZ33" t="s">
        <v>79</v>
      </c>
      <c r="EE33" t="s">
        <v>350</v>
      </c>
      <c r="EF33" t="s">
        <v>596</v>
      </c>
      <c r="EG33">
        <v>4579014</v>
      </c>
      <c r="EH33" t="s">
        <v>398</v>
      </c>
      <c r="EI33">
        <v>0.46</v>
      </c>
      <c r="EJ33" t="s">
        <v>79</v>
      </c>
      <c r="EK33" t="s">
        <v>436</v>
      </c>
      <c r="EL33">
        <v>4757367</v>
      </c>
      <c r="EM33" t="s">
        <v>402</v>
      </c>
      <c r="EN33">
        <v>0.01</v>
      </c>
      <c r="EO33" t="s">
        <v>88</v>
      </c>
      <c r="EP33" t="s">
        <v>2111</v>
      </c>
      <c r="EQ33">
        <v>4212945</v>
      </c>
      <c r="ER33" t="s">
        <v>398</v>
      </c>
      <c r="ES33">
        <v>0.17</v>
      </c>
      <c r="ET33" t="s">
        <v>88</v>
      </c>
      <c r="EU33" t="s">
        <v>449</v>
      </c>
      <c r="EV33">
        <v>4138513</v>
      </c>
      <c r="EW33" t="s">
        <v>398</v>
      </c>
      <c r="EX33">
        <v>0.05</v>
      </c>
      <c r="EY33" t="s">
        <v>120</v>
      </c>
      <c r="EZ33" t="s">
        <v>1294</v>
      </c>
      <c r="FA33">
        <v>4048646</v>
      </c>
      <c r="FB33" t="s">
        <v>403</v>
      </c>
      <c r="FC33">
        <v>0.33</v>
      </c>
      <c r="FD33" t="s">
        <v>79</v>
      </c>
      <c r="FE33" t="s">
        <v>1294</v>
      </c>
      <c r="FF33">
        <v>4048646</v>
      </c>
      <c r="FG33" t="s">
        <v>403</v>
      </c>
      <c r="FH33">
        <v>0.33</v>
      </c>
      <c r="FI33" t="s">
        <v>79</v>
      </c>
      <c r="FJ33" t="s">
        <v>1338</v>
      </c>
      <c r="FK33">
        <v>4112715</v>
      </c>
      <c r="FL33" t="s">
        <v>398</v>
      </c>
      <c r="FM33">
        <v>0.43</v>
      </c>
      <c r="FN33" t="s">
        <v>79</v>
      </c>
      <c r="FO33" t="s">
        <v>462</v>
      </c>
      <c r="FP33">
        <v>109806</v>
      </c>
      <c r="FQ33" t="s">
        <v>398</v>
      </c>
      <c r="FR33">
        <v>0.06</v>
      </c>
      <c r="FS33" t="s">
        <v>79</v>
      </c>
      <c r="FT33" t="s">
        <v>596</v>
      </c>
      <c r="FU33">
        <v>4579014</v>
      </c>
      <c r="FV33" t="s">
        <v>398</v>
      </c>
      <c r="FW33">
        <v>0.46</v>
      </c>
      <c r="FX33" t="s">
        <v>79</v>
      </c>
      <c r="GC33" t="s">
        <v>350</v>
      </c>
      <c r="GD33" t="s">
        <v>420</v>
      </c>
      <c r="GE33">
        <v>4119759</v>
      </c>
      <c r="GF33" t="s">
        <v>398</v>
      </c>
      <c r="GG33">
        <v>0.03</v>
      </c>
      <c r="GH33" t="s">
        <v>79</v>
      </c>
      <c r="GM33" t="s">
        <v>350</v>
      </c>
      <c r="GN33" t="s">
        <v>2201</v>
      </c>
      <c r="GO33" t="s">
        <v>348</v>
      </c>
      <c r="GP33" t="s">
        <v>406</v>
      </c>
      <c r="GQ33">
        <v>0.01</v>
      </c>
      <c r="GR33" t="s">
        <v>82</v>
      </c>
      <c r="GS33" t="s">
        <v>469</v>
      </c>
      <c r="GT33">
        <v>4629378</v>
      </c>
      <c r="GU33" t="s">
        <v>398</v>
      </c>
      <c r="GV33">
        <v>0.02</v>
      </c>
      <c r="GW33" t="s">
        <v>120</v>
      </c>
      <c r="GX33" t="s">
        <v>490</v>
      </c>
      <c r="GY33">
        <v>4033550</v>
      </c>
      <c r="GZ33" t="s">
        <v>398</v>
      </c>
      <c r="HA33">
        <v>0.13</v>
      </c>
      <c r="HB33" t="s">
        <v>79</v>
      </c>
      <c r="HC33" t="s">
        <v>1338</v>
      </c>
      <c r="HD33">
        <v>4112715</v>
      </c>
      <c r="HE33" t="s">
        <v>398</v>
      </c>
      <c r="HF33">
        <v>0.43</v>
      </c>
      <c r="HG33" t="s">
        <v>79</v>
      </c>
      <c r="HH33" t="s">
        <v>394</v>
      </c>
      <c r="HI33">
        <v>4578944</v>
      </c>
      <c r="HJ33" t="s">
        <v>398</v>
      </c>
      <c r="HK33">
        <v>0.03</v>
      </c>
      <c r="HL33" t="s">
        <v>88</v>
      </c>
      <c r="HM33" t="s">
        <v>427</v>
      </c>
      <c r="HN33">
        <v>4723508</v>
      </c>
      <c r="HO33" t="s">
        <v>398</v>
      </c>
      <c r="HP33">
        <v>0.02</v>
      </c>
      <c r="HQ33" t="s">
        <v>354</v>
      </c>
      <c r="HR33" t="s">
        <v>1338</v>
      </c>
      <c r="HS33">
        <v>4112715</v>
      </c>
      <c r="HT33" t="s">
        <v>398</v>
      </c>
      <c r="HU33">
        <v>0.43</v>
      </c>
      <c r="HV33" t="s">
        <v>79</v>
      </c>
      <c r="HW33" t="s">
        <v>596</v>
      </c>
      <c r="HX33">
        <v>4579014</v>
      </c>
      <c r="HY33" t="s">
        <v>398</v>
      </c>
      <c r="HZ33">
        <v>0.46</v>
      </c>
      <c r="IA33" t="s">
        <v>79</v>
      </c>
      <c r="IB33" t="s">
        <v>2201</v>
      </c>
      <c r="IC33" t="s">
        <v>348</v>
      </c>
      <c r="ID33" t="s">
        <v>406</v>
      </c>
      <c r="IE33">
        <v>0.01</v>
      </c>
      <c r="IF33" t="s">
        <v>82</v>
      </c>
      <c r="IG33" t="s">
        <v>469</v>
      </c>
      <c r="IH33">
        <v>4629378</v>
      </c>
      <c r="II33" t="s">
        <v>398</v>
      </c>
      <c r="IJ33">
        <v>0.02</v>
      </c>
      <c r="IK33" t="s">
        <v>120</v>
      </c>
      <c r="IL33" t="s">
        <v>490</v>
      </c>
      <c r="IM33">
        <v>4033550</v>
      </c>
      <c r="IN33" t="s">
        <v>398</v>
      </c>
      <c r="IO33">
        <v>0.13</v>
      </c>
      <c r="IP33" t="s">
        <v>79</v>
      </c>
      <c r="IQ33" t="s">
        <v>461</v>
      </c>
      <c r="IR33">
        <v>110399</v>
      </c>
      <c r="IS33" t="s">
        <v>398</v>
      </c>
      <c r="IT33">
        <v>0.14000000000000001</v>
      </c>
      <c r="IU33" t="s">
        <v>79</v>
      </c>
      <c r="IV33" t="s">
        <v>761</v>
      </c>
      <c r="IW33">
        <v>4213196</v>
      </c>
      <c r="IX33" t="s">
        <v>398</v>
      </c>
      <c r="IY33">
        <v>0.2</v>
      </c>
      <c r="IZ33" t="s">
        <v>120</v>
      </c>
      <c r="JA33" t="s">
        <v>392</v>
      </c>
      <c r="JB33">
        <v>110652</v>
      </c>
      <c r="JC33" t="s">
        <v>398</v>
      </c>
      <c r="JD33">
        <v>0.26</v>
      </c>
      <c r="JE33" t="s">
        <v>79</v>
      </c>
      <c r="JF33" t="s">
        <v>392</v>
      </c>
      <c r="JG33">
        <v>110652</v>
      </c>
      <c r="JH33" t="s">
        <v>398</v>
      </c>
      <c r="JI33">
        <v>0.22</v>
      </c>
      <c r="JJ33" t="s">
        <v>79</v>
      </c>
      <c r="JK33" t="s">
        <v>1294</v>
      </c>
      <c r="JL33">
        <v>4048646</v>
      </c>
      <c r="JM33" t="s">
        <v>403</v>
      </c>
      <c r="JN33">
        <v>0.33</v>
      </c>
      <c r="JO33" t="s">
        <v>79</v>
      </c>
      <c r="JP33" t="s">
        <v>394</v>
      </c>
      <c r="JQ33">
        <v>4578944</v>
      </c>
      <c r="JR33" t="s">
        <v>398</v>
      </c>
      <c r="JS33">
        <v>0.03</v>
      </c>
      <c r="JT33" t="s">
        <v>88</v>
      </c>
      <c r="JU33" t="s">
        <v>462</v>
      </c>
      <c r="JV33">
        <v>109806</v>
      </c>
      <c r="JW33" t="s">
        <v>398</v>
      </c>
      <c r="JX33">
        <v>0.06</v>
      </c>
      <c r="JY33" t="s">
        <v>79</v>
      </c>
      <c r="JZ33" t="s">
        <v>1338</v>
      </c>
      <c r="KA33">
        <v>4112715</v>
      </c>
      <c r="KB33" t="s">
        <v>398</v>
      </c>
      <c r="KC33">
        <v>0.43</v>
      </c>
      <c r="KD33" t="s">
        <v>79</v>
      </c>
      <c r="KI33" t="s">
        <v>350</v>
      </c>
      <c r="KJ33" t="s">
        <v>671</v>
      </c>
      <c r="KK33">
        <v>4140101</v>
      </c>
      <c r="KL33" t="s">
        <v>402</v>
      </c>
      <c r="KM33">
        <v>0.22</v>
      </c>
      <c r="KN33" t="s">
        <v>361</v>
      </c>
    </row>
    <row r="34" spans="5:300" x14ac:dyDescent="0.35">
      <c r="E34" t="s">
        <v>350</v>
      </c>
      <c r="F34" t="s">
        <v>809</v>
      </c>
      <c r="G34">
        <v>4631624</v>
      </c>
      <c r="H34" t="s">
        <v>398</v>
      </c>
      <c r="I34">
        <v>0.2</v>
      </c>
      <c r="J34" t="s">
        <v>2278</v>
      </c>
      <c r="K34" t="s">
        <v>435</v>
      </c>
      <c r="L34">
        <v>4040817</v>
      </c>
      <c r="M34" t="s">
        <v>403</v>
      </c>
      <c r="N34">
        <v>0.22</v>
      </c>
      <c r="O34" t="s">
        <v>354</v>
      </c>
      <c r="P34" t="s">
        <v>535</v>
      </c>
      <c r="Q34">
        <v>4147331</v>
      </c>
      <c r="R34" t="s">
        <v>398</v>
      </c>
      <c r="S34">
        <v>0.54</v>
      </c>
      <c r="T34" t="s">
        <v>354</v>
      </c>
      <c r="Y34" t="s">
        <v>350</v>
      </c>
      <c r="Z34" t="s">
        <v>672</v>
      </c>
      <c r="AA34" t="s">
        <v>348</v>
      </c>
      <c r="AB34" t="s">
        <v>406</v>
      </c>
      <c r="AC34">
        <v>0.22</v>
      </c>
      <c r="AD34" t="s">
        <v>82</v>
      </c>
      <c r="AE34" t="s">
        <v>672</v>
      </c>
      <c r="AF34" t="s">
        <v>348</v>
      </c>
      <c r="AG34" t="s">
        <v>406</v>
      </c>
      <c r="AH34">
        <v>0.22</v>
      </c>
      <c r="AI34" t="s">
        <v>82</v>
      </c>
      <c r="AJ34" t="s">
        <v>535</v>
      </c>
      <c r="AK34">
        <v>4147331</v>
      </c>
      <c r="AL34" t="s">
        <v>398</v>
      </c>
      <c r="AM34">
        <v>0.54</v>
      </c>
      <c r="AN34" t="s">
        <v>354</v>
      </c>
      <c r="AO34" t="s">
        <v>671</v>
      </c>
      <c r="AP34">
        <v>4140101</v>
      </c>
      <c r="AQ34" t="s">
        <v>402</v>
      </c>
      <c r="AR34">
        <v>0.13</v>
      </c>
      <c r="AS34" t="s">
        <v>361</v>
      </c>
      <c r="AX34" t="s">
        <v>350</v>
      </c>
      <c r="AY34" t="s">
        <v>672</v>
      </c>
      <c r="AZ34" t="s">
        <v>348</v>
      </c>
      <c r="BA34" t="s">
        <v>406</v>
      </c>
      <c r="BB34">
        <v>0.22</v>
      </c>
      <c r="BC34" t="s">
        <v>82</v>
      </c>
      <c r="BD34" t="s">
        <v>427</v>
      </c>
      <c r="BE34">
        <v>4723508</v>
      </c>
      <c r="BF34" t="s">
        <v>398</v>
      </c>
      <c r="BG34">
        <v>0.01</v>
      </c>
      <c r="BH34" t="s">
        <v>354</v>
      </c>
      <c r="BI34" t="s">
        <v>665</v>
      </c>
      <c r="BJ34">
        <v>4139972</v>
      </c>
      <c r="BK34" t="s">
        <v>398</v>
      </c>
      <c r="BL34">
        <v>0.26</v>
      </c>
      <c r="BM34" t="s">
        <v>50</v>
      </c>
      <c r="BR34" t="s">
        <v>350</v>
      </c>
      <c r="BS34" t="s">
        <v>426</v>
      </c>
      <c r="BT34">
        <v>3000896</v>
      </c>
      <c r="BU34" t="s">
        <v>398</v>
      </c>
      <c r="BV34">
        <v>0.19</v>
      </c>
      <c r="BW34" t="s">
        <v>79</v>
      </c>
      <c r="BX34" t="s">
        <v>425</v>
      </c>
      <c r="BY34">
        <v>4048695</v>
      </c>
      <c r="BZ34" t="s">
        <v>398</v>
      </c>
      <c r="CA34">
        <v>0.42</v>
      </c>
      <c r="CB34" t="s">
        <v>79</v>
      </c>
      <c r="CC34" t="s">
        <v>1295</v>
      </c>
      <c r="CD34">
        <v>4270420</v>
      </c>
      <c r="CE34" t="s">
        <v>348</v>
      </c>
      <c r="CF34">
        <v>0.3</v>
      </c>
      <c r="CG34" t="s">
        <v>64</v>
      </c>
      <c r="CH34" t="s">
        <v>425</v>
      </c>
      <c r="CI34">
        <v>4048695</v>
      </c>
      <c r="CJ34" t="s">
        <v>398</v>
      </c>
      <c r="CK34">
        <v>0.42</v>
      </c>
      <c r="CL34" t="s">
        <v>79</v>
      </c>
      <c r="CM34" t="s">
        <v>665</v>
      </c>
      <c r="CN34">
        <v>4139972</v>
      </c>
      <c r="CO34" t="s">
        <v>398</v>
      </c>
      <c r="CP34">
        <v>0.26</v>
      </c>
      <c r="CQ34" t="s">
        <v>50</v>
      </c>
      <c r="CR34" t="s">
        <v>665</v>
      </c>
      <c r="CS34">
        <v>4139972</v>
      </c>
      <c r="CT34" t="s">
        <v>398</v>
      </c>
      <c r="CU34">
        <v>0.26</v>
      </c>
      <c r="CV34" t="s">
        <v>50</v>
      </c>
      <c r="CW34" t="s">
        <v>425</v>
      </c>
      <c r="CX34">
        <v>4048695</v>
      </c>
      <c r="CY34" t="s">
        <v>398</v>
      </c>
      <c r="CZ34">
        <v>0.42</v>
      </c>
      <c r="DA34" t="s">
        <v>79</v>
      </c>
      <c r="DF34" t="s">
        <v>350</v>
      </c>
      <c r="DG34" t="s">
        <v>436</v>
      </c>
      <c r="DH34">
        <v>4757367</v>
      </c>
      <c r="DI34" t="s">
        <v>402</v>
      </c>
      <c r="DJ34">
        <v>0.19</v>
      </c>
      <c r="DK34" t="s">
        <v>88</v>
      </c>
      <c r="DL34" t="s">
        <v>809</v>
      </c>
      <c r="DM34">
        <v>4631624</v>
      </c>
      <c r="DN34" t="s">
        <v>398</v>
      </c>
      <c r="DO34">
        <v>0.2</v>
      </c>
      <c r="DP34" t="s">
        <v>2278</v>
      </c>
      <c r="DQ34" t="s">
        <v>809</v>
      </c>
      <c r="DR34">
        <v>4631624</v>
      </c>
      <c r="DS34" t="s">
        <v>398</v>
      </c>
      <c r="DT34">
        <v>0.2</v>
      </c>
      <c r="DU34" t="s">
        <v>2278</v>
      </c>
      <c r="DV34" t="s">
        <v>809</v>
      </c>
      <c r="DW34">
        <v>4631624</v>
      </c>
      <c r="DX34" t="s">
        <v>398</v>
      </c>
      <c r="DY34">
        <v>0.2</v>
      </c>
      <c r="DZ34" t="s">
        <v>2278</v>
      </c>
      <c r="EE34" t="s">
        <v>350</v>
      </c>
      <c r="EF34" t="s">
        <v>442</v>
      </c>
      <c r="EG34">
        <v>4139862</v>
      </c>
      <c r="EH34" t="s">
        <v>398</v>
      </c>
      <c r="EI34">
        <v>0.45</v>
      </c>
      <c r="EJ34" t="s">
        <v>354</v>
      </c>
      <c r="EK34" t="s">
        <v>511</v>
      </c>
      <c r="EL34">
        <v>111359</v>
      </c>
      <c r="EM34" t="s">
        <v>398</v>
      </c>
      <c r="EN34">
        <v>0.01</v>
      </c>
      <c r="EO34" t="s">
        <v>79</v>
      </c>
      <c r="EP34" t="s">
        <v>421</v>
      </c>
      <c r="EQ34">
        <v>4055767</v>
      </c>
      <c r="ER34" t="s">
        <v>398</v>
      </c>
      <c r="ES34">
        <v>0.16</v>
      </c>
      <c r="ET34" t="s">
        <v>79</v>
      </c>
      <c r="EU34" t="s">
        <v>2143</v>
      </c>
      <c r="EV34" t="s">
        <v>348</v>
      </c>
      <c r="EW34" t="s">
        <v>406</v>
      </c>
      <c r="EX34">
        <v>0.05</v>
      </c>
      <c r="EY34" t="s">
        <v>82</v>
      </c>
      <c r="EZ34" t="s">
        <v>1295</v>
      </c>
      <c r="FA34">
        <v>4270420</v>
      </c>
      <c r="FB34" t="s">
        <v>348</v>
      </c>
      <c r="FC34">
        <v>0.3</v>
      </c>
      <c r="FD34" t="s">
        <v>64</v>
      </c>
      <c r="FE34" t="s">
        <v>1295</v>
      </c>
      <c r="FF34">
        <v>4270420</v>
      </c>
      <c r="FG34" t="s">
        <v>348</v>
      </c>
      <c r="FH34">
        <v>0.3</v>
      </c>
      <c r="FI34" t="s">
        <v>64</v>
      </c>
      <c r="FJ34" t="s">
        <v>425</v>
      </c>
      <c r="FK34">
        <v>4048695</v>
      </c>
      <c r="FL34" t="s">
        <v>398</v>
      </c>
      <c r="FM34">
        <v>0.42</v>
      </c>
      <c r="FN34" t="s">
        <v>79</v>
      </c>
      <c r="FO34" t="s">
        <v>596</v>
      </c>
      <c r="FP34">
        <v>4579014</v>
      </c>
      <c r="FQ34" t="s">
        <v>398</v>
      </c>
      <c r="FR34">
        <v>0.05</v>
      </c>
      <c r="FS34" t="s">
        <v>79</v>
      </c>
      <c r="FT34" t="s">
        <v>442</v>
      </c>
      <c r="FU34">
        <v>4139862</v>
      </c>
      <c r="FV34" t="s">
        <v>398</v>
      </c>
      <c r="FW34">
        <v>0.45</v>
      </c>
      <c r="FX34" t="s">
        <v>354</v>
      </c>
      <c r="GC34" t="s">
        <v>350</v>
      </c>
      <c r="GD34" t="s">
        <v>425</v>
      </c>
      <c r="GE34">
        <v>4048695</v>
      </c>
      <c r="GF34" t="s">
        <v>398</v>
      </c>
      <c r="GG34">
        <v>0.02</v>
      </c>
      <c r="GH34" t="s">
        <v>79</v>
      </c>
      <c r="GM34" t="s">
        <v>350</v>
      </c>
      <c r="GN34" t="s">
        <v>2202</v>
      </c>
      <c r="GO34" t="s">
        <v>348</v>
      </c>
      <c r="GP34" t="s">
        <v>406</v>
      </c>
      <c r="GQ34">
        <v>0</v>
      </c>
      <c r="GR34" t="s">
        <v>82</v>
      </c>
      <c r="GS34" t="s">
        <v>427</v>
      </c>
      <c r="GT34">
        <v>4723508</v>
      </c>
      <c r="GU34" t="s">
        <v>398</v>
      </c>
      <c r="GV34">
        <v>0.01</v>
      </c>
      <c r="GW34" t="s">
        <v>354</v>
      </c>
      <c r="GX34" t="s">
        <v>418</v>
      </c>
      <c r="GY34">
        <v>4116134</v>
      </c>
      <c r="GZ34" t="s">
        <v>398</v>
      </c>
      <c r="HA34">
        <v>0.13</v>
      </c>
      <c r="HB34" t="s">
        <v>120</v>
      </c>
      <c r="HC34" t="s">
        <v>425</v>
      </c>
      <c r="HD34">
        <v>4048695</v>
      </c>
      <c r="HE34" t="s">
        <v>398</v>
      </c>
      <c r="HF34">
        <v>0.42</v>
      </c>
      <c r="HG34" t="s">
        <v>79</v>
      </c>
      <c r="HH34" t="s">
        <v>737</v>
      </c>
      <c r="HI34">
        <v>4134208</v>
      </c>
      <c r="HJ34" t="s">
        <v>398</v>
      </c>
      <c r="HK34">
        <v>0.03</v>
      </c>
      <c r="HL34" t="s">
        <v>79</v>
      </c>
      <c r="HM34" t="s">
        <v>425</v>
      </c>
      <c r="HN34">
        <v>4048695</v>
      </c>
      <c r="HO34" t="s">
        <v>398</v>
      </c>
      <c r="HP34">
        <v>0.02</v>
      </c>
      <c r="HQ34" t="s">
        <v>79</v>
      </c>
      <c r="HR34" t="s">
        <v>425</v>
      </c>
      <c r="HS34">
        <v>4048695</v>
      </c>
      <c r="HT34" t="s">
        <v>398</v>
      </c>
      <c r="HU34">
        <v>0.42</v>
      </c>
      <c r="HV34" t="s">
        <v>79</v>
      </c>
      <c r="HW34" t="s">
        <v>442</v>
      </c>
      <c r="HX34">
        <v>4139862</v>
      </c>
      <c r="HY34" t="s">
        <v>398</v>
      </c>
      <c r="HZ34">
        <v>0.45</v>
      </c>
      <c r="IA34" t="s">
        <v>354</v>
      </c>
      <c r="IB34" t="s">
        <v>2202</v>
      </c>
      <c r="IC34" t="s">
        <v>348</v>
      </c>
      <c r="ID34" t="s">
        <v>406</v>
      </c>
      <c r="IE34">
        <v>0</v>
      </c>
      <c r="IF34" t="s">
        <v>82</v>
      </c>
      <c r="IG34" t="s">
        <v>427</v>
      </c>
      <c r="IH34">
        <v>4723508</v>
      </c>
      <c r="II34" t="s">
        <v>398</v>
      </c>
      <c r="IJ34">
        <v>0.01</v>
      </c>
      <c r="IK34" t="s">
        <v>354</v>
      </c>
      <c r="IL34" t="s">
        <v>418</v>
      </c>
      <c r="IM34">
        <v>4116134</v>
      </c>
      <c r="IN34" t="s">
        <v>398</v>
      </c>
      <c r="IO34">
        <v>0.13</v>
      </c>
      <c r="IP34" t="s">
        <v>120</v>
      </c>
      <c r="IQ34" t="s">
        <v>393</v>
      </c>
      <c r="IR34">
        <v>111074</v>
      </c>
      <c r="IS34" t="s">
        <v>398</v>
      </c>
      <c r="IT34">
        <v>0.14000000000000001</v>
      </c>
      <c r="IU34" t="s">
        <v>79</v>
      </c>
      <c r="IV34" t="s">
        <v>436</v>
      </c>
      <c r="IW34">
        <v>4757367</v>
      </c>
      <c r="IX34" t="s">
        <v>402</v>
      </c>
      <c r="IY34">
        <v>0.19</v>
      </c>
      <c r="IZ34" t="s">
        <v>88</v>
      </c>
      <c r="JA34" t="s">
        <v>665</v>
      </c>
      <c r="JB34">
        <v>4139972</v>
      </c>
      <c r="JC34" t="s">
        <v>398</v>
      </c>
      <c r="JD34">
        <v>0.26</v>
      </c>
      <c r="JE34" t="s">
        <v>50</v>
      </c>
      <c r="JF34" t="s">
        <v>809</v>
      </c>
      <c r="JG34">
        <v>4631624</v>
      </c>
      <c r="JH34" t="s">
        <v>398</v>
      </c>
      <c r="JI34">
        <v>0.2</v>
      </c>
      <c r="JJ34" t="s">
        <v>2278</v>
      </c>
      <c r="JK34" t="s">
        <v>1295</v>
      </c>
      <c r="JL34">
        <v>4270420</v>
      </c>
      <c r="JM34" t="s">
        <v>348</v>
      </c>
      <c r="JN34">
        <v>0.3</v>
      </c>
      <c r="JO34" t="s">
        <v>64</v>
      </c>
      <c r="JP34" t="s">
        <v>737</v>
      </c>
      <c r="JQ34">
        <v>4134208</v>
      </c>
      <c r="JR34" t="s">
        <v>398</v>
      </c>
      <c r="JS34">
        <v>0.03</v>
      </c>
      <c r="JT34" t="s">
        <v>79</v>
      </c>
      <c r="JU34" t="s">
        <v>596</v>
      </c>
      <c r="JV34">
        <v>4579014</v>
      </c>
      <c r="JW34" t="s">
        <v>398</v>
      </c>
      <c r="JX34">
        <v>0.05</v>
      </c>
      <c r="JY34" t="s">
        <v>79</v>
      </c>
      <c r="JZ34" t="s">
        <v>425</v>
      </c>
      <c r="KA34">
        <v>4048695</v>
      </c>
      <c r="KB34" t="s">
        <v>398</v>
      </c>
      <c r="KC34">
        <v>0.42</v>
      </c>
      <c r="KD34" t="s">
        <v>79</v>
      </c>
      <c r="KI34" t="s">
        <v>350</v>
      </c>
      <c r="KJ34" t="s">
        <v>672</v>
      </c>
      <c r="KK34" t="s">
        <v>348</v>
      </c>
      <c r="KL34" t="s">
        <v>406</v>
      </c>
      <c r="KM34">
        <v>0.22</v>
      </c>
      <c r="KN34" t="s">
        <v>82</v>
      </c>
    </row>
    <row r="35" spans="5:300" x14ac:dyDescent="0.35">
      <c r="E35" t="s">
        <v>350</v>
      </c>
      <c r="F35" t="s">
        <v>675</v>
      </c>
      <c r="G35">
        <v>4139896</v>
      </c>
      <c r="H35" t="s">
        <v>398</v>
      </c>
      <c r="I35">
        <v>0.2</v>
      </c>
      <c r="J35" t="s">
        <v>50</v>
      </c>
      <c r="K35" t="s">
        <v>436</v>
      </c>
      <c r="L35">
        <v>4757367</v>
      </c>
      <c r="M35" t="s">
        <v>402</v>
      </c>
      <c r="N35">
        <v>0.2</v>
      </c>
      <c r="O35" t="s">
        <v>88</v>
      </c>
      <c r="P35" t="s">
        <v>1001</v>
      </c>
      <c r="Q35">
        <v>4418711</v>
      </c>
      <c r="R35" t="s">
        <v>651</v>
      </c>
      <c r="S35">
        <v>0.51</v>
      </c>
      <c r="T35" t="s">
        <v>364</v>
      </c>
      <c r="Y35" t="s">
        <v>350</v>
      </c>
      <c r="Z35" t="s">
        <v>438</v>
      </c>
      <c r="AA35">
        <v>102719</v>
      </c>
      <c r="AB35" t="s">
        <v>398</v>
      </c>
      <c r="AC35">
        <v>0.21</v>
      </c>
      <c r="AD35" t="s">
        <v>79</v>
      </c>
      <c r="AE35" t="s">
        <v>438</v>
      </c>
      <c r="AF35">
        <v>102719</v>
      </c>
      <c r="AG35" t="s">
        <v>398</v>
      </c>
      <c r="AH35">
        <v>0.21</v>
      </c>
      <c r="AI35" t="s">
        <v>79</v>
      </c>
      <c r="AJ35" t="s">
        <v>1001</v>
      </c>
      <c r="AK35">
        <v>4418711</v>
      </c>
      <c r="AL35" t="s">
        <v>651</v>
      </c>
      <c r="AM35">
        <v>0.51</v>
      </c>
      <c r="AN35" t="s">
        <v>364</v>
      </c>
      <c r="AO35" t="s">
        <v>1219</v>
      </c>
      <c r="AP35">
        <v>5767392</v>
      </c>
      <c r="AQ35" t="s">
        <v>398</v>
      </c>
      <c r="AR35">
        <v>0.13</v>
      </c>
      <c r="AS35" t="s">
        <v>2279</v>
      </c>
      <c r="AX35" t="s">
        <v>350</v>
      </c>
      <c r="AY35" t="s">
        <v>438</v>
      </c>
      <c r="AZ35">
        <v>102719</v>
      </c>
      <c r="BA35" t="s">
        <v>398</v>
      </c>
      <c r="BB35">
        <v>0.21</v>
      </c>
      <c r="BC35" t="s">
        <v>79</v>
      </c>
      <c r="BD35" t="s">
        <v>1893</v>
      </c>
      <c r="BE35" t="s">
        <v>348</v>
      </c>
      <c r="BF35" t="s">
        <v>406</v>
      </c>
      <c r="BG35">
        <v>0.01</v>
      </c>
      <c r="BH35" t="s">
        <v>82</v>
      </c>
      <c r="BI35" t="s">
        <v>424</v>
      </c>
      <c r="BJ35">
        <v>110092</v>
      </c>
      <c r="BK35" t="s">
        <v>398</v>
      </c>
      <c r="BL35">
        <v>0.25</v>
      </c>
      <c r="BM35" t="s">
        <v>79</v>
      </c>
      <c r="BR35" t="s">
        <v>350</v>
      </c>
      <c r="BS35" t="s">
        <v>858</v>
      </c>
      <c r="BT35">
        <v>8365031</v>
      </c>
      <c r="BU35" t="s">
        <v>398</v>
      </c>
      <c r="BV35">
        <v>0.19</v>
      </c>
      <c r="BW35" t="s">
        <v>88</v>
      </c>
      <c r="BX35" t="s">
        <v>656</v>
      </c>
      <c r="BY35">
        <v>4271664</v>
      </c>
      <c r="BZ35" t="s">
        <v>398</v>
      </c>
      <c r="CA35">
        <v>0.39</v>
      </c>
      <c r="CB35" t="s">
        <v>354</v>
      </c>
      <c r="CC35" t="s">
        <v>1296</v>
      </c>
      <c r="CD35">
        <v>4304911</v>
      </c>
      <c r="CE35" t="s">
        <v>398</v>
      </c>
      <c r="CF35">
        <v>0.28999999999999998</v>
      </c>
      <c r="CG35" t="s">
        <v>79</v>
      </c>
      <c r="CH35" t="s">
        <v>656</v>
      </c>
      <c r="CI35">
        <v>4271664</v>
      </c>
      <c r="CJ35" t="s">
        <v>398</v>
      </c>
      <c r="CK35">
        <v>0.39</v>
      </c>
      <c r="CL35" t="s">
        <v>354</v>
      </c>
      <c r="CM35" t="s">
        <v>424</v>
      </c>
      <c r="CN35">
        <v>110092</v>
      </c>
      <c r="CO35" t="s">
        <v>398</v>
      </c>
      <c r="CP35">
        <v>0.25</v>
      </c>
      <c r="CQ35" t="s">
        <v>79</v>
      </c>
      <c r="CR35" t="s">
        <v>424</v>
      </c>
      <c r="CS35">
        <v>110092</v>
      </c>
      <c r="CT35" t="s">
        <v>398</v>
      </c>
      <c r="CU35">
        <v>0.25</v>
      </c>
      <c r="CV35" t="s">
        <v>79</v>
      </c>
      <c r="CW35" t="s">
        <v>656</v>
      </c>
      <c r="CX35">
        <v>4271664</v>
      </c>
      <c r="CY35" t="s">
        <v>398</v>
      </c>
      <c r="CZ35">
        <v>0.39</v>
      </c>
      <c r="DA35" t="s">
        <v>354</v>
      </c>
      <c r="DF35" t="s">
        <v>350</v>
      </c>
      <c r="DG35" t="s">
        <v>715</v>
      </c>
      <c r="DH35">
        <v>19723341</v>
      </c>
      <c r="DI35" t="s">
        <v>398</v>
      </c>
      <c r="DJ35">
        <v>0.16</v>
      </c>
      <c r="DK35" t="s">
        <v>50</v>
      </c>
      <c r="DL35" t="s">
        <v>675</v>
      </c>
      <c r="DM35">
        <v>4139896</v>
      </c>
      <c r="DN35" t="s">
        <v>398</v>
      </c>
      <c r="DO35">
        <v>0.2</v>
      </c>
      <c r="DP35" t="s">
        <v>50</v>
      </c>
      <c r="DQ35" t="s">
        <v>675</v>
      </c>
      <c r="DR35">
        <v>4139896</v>
      </c>
      <c r="DS35" t="s">
        <v>398</v>
      </c>
      <c r="DT35">
        <v>0.2</v>
      </c>
      <c r="DU35" t="s">
        <v>50</v>
      </c>
      <c r="DV35" t="s">
        <v>675</v>
      </c>
      <c r="DW35">
        <v>4139896</v>
      </c>
      <c r="DX35" t="s">
        <v>398</v>
      </c>
      <c r="DY35">
        <v>0.2</v>
      </c>
      <c r="DZ35" t="s">
        <v>50</v>
      </c>
      <c r="EE35" t="s">
        <v>350</v>
      </c>
      <c r="EF35" t="s">
        <v>392</v>
      </c>
      <c r="EG35">
        <v>110652</v>
      </c>
      <c r="EH35" t="s">
        <v>398</v>
      </c>
      <c r="EI35">
        <v>0.44</v>
      </c>
      <c r="EJ35" t="s">
        <v>79</v>
      </c>
      <c r="EK35" t="s">
        <v>1291</v>
      </c>
      <c r="EL35">
        <v>4702400</v>
      </c>
      <c r="EM35" t="s">
        <v>398</v>
      </c>
      <c r="EN35">
        <v>0.01</v>
      </c>
      <c r="EO35" t="s">
        <v>79</v>
      </c>
      <c r="EP35" t="s">
        <v>2112</v>
      </c>
      <c r="EQ35">
        <v>4396007</v>
      </c>
      <c r="ER35" t="s">
        <v>325</v>
      </c>
      <c r="ES35">
        <v>0.16</v>
      </c>
      <c r="ET35" t="s">
        <v>88</v>
      </c>
      <c r="EU35" t="s">
        <v>418</v>
      </c>
      <c r="EV35">
        <v>4116134</v>
      </c>
      <c r="EW35" t="s">
        <v>398</v>
      </c>
      <c r="EX35">
        <v>0.04</v>
      </c>
      <c r="EY35" t="s">
        <v>120</v>
      </c>
      <c r="EZ35" t="s">
        <v>1296</v>
      </c>
      <c r="FA35">
        <v>4304911</v>
      </c>
      <c r="FB35" t="s">
        <v>398</v>
      </c>
      <c r="FC35">
        <v>0.28999999999999998</v>
      </c>
      <c r="FD35" t="s">
        <v>79</v>
      </c>
      <c r="FE35" t="s">
        <v>1296</v>
      </c>
      <c r="FF35">
        <v>4304911</v>
      </c>
      <c r="FG35" t="s">
        <v>398</v>
      </c>
      <c r="FH35">
        <v>0.28999999999999998</v>
      </c>
      <c r="FI35" t="s">
        <v>79</v>
      </c>
      <c r="FJ35" t="s">
        <v>656</v>
      </c>
      <c r="FK35">
        <v>4271664</v>
      </c>
      <c r="FL35" t="s">
        <v>398</v>
      </c>
      <c r="FM35">
        <v>0.39</v>
      </c>
      <c r="FN35" t="s">
        <v>354</v>
      </c>
      <c r="FO35" t="s">
        <v>866</v>
      </c>
      <c r="FP35">
        <v>4138745</v>
      </c>
      <c r="FQ35" t="s">
        <v>398</v>
      </c>
      <c r="FR35">
        <v>0.05</v>
      </c>
      <c r="FS35" t="s">
        <v>2275</v>
      </c>
      <c r="FT35" t="s">
        <v>392</v>
      </c>
      <c r="FU35">
        <v>110652</v>
      </c>
      <c r="FV35" t="s">
        <v>398</v>
      </c>
      <c r="FW35">
        <v>0.44</v>
      </c>
      <c r="FX35" t="s">
        <v>79</v>
      </c>
      <c r="GC35" t="s">
        <v>350</v>
      </c>
      <c r="GD35" t="s">
        <v>1632</v>
      </c>
      <c r="GE35">
        <v>4345966</v>
      </c>
      <c r="GF35" t="s">
        <v>398</v>
      </c>
      <c r="GG35">
        <v>0.02</v>
      </c>
      <c r="GH35" t="s">
        <v>82</v>
      </c>
      <c r="GM35" t="s">
        <v>350</v>
      </c>
      <c r="GN35" t="s">
        <v>2203</v>
      </c>
      <c r="GO35" t="s">
        <v>348</v>
      </c>
      <c r="GP35" t="s">
        <v>406</v>
      </c>
      <c r="GQ35">
        <v>0</v>
      </c>
      <c r="GR35" t="s">
        <v>82</v>
      </c>
      <c r="GS35" t="s">
        <v>1893</v>
      </c>
      <c r="GT35" t="s">
        <v>348</v>
      </c>
      <c r="GU35" t="s">
        <v>406</v>
      </c>
      <c r="GV35">
        <v>0.01</v>
      </c>
      <c r="GW35" t="s">
        <v>82</v>
      </c>
      <c r="GX35" t="s">
        <v>432</v>
      </c>
      <c r="GY35">
        <v>4026948</v>
      </c>
      <c r="GZ35" t="s">
        <v>398</v>
      </c>
      <c r="HA35">
        <v>0.12</v>
      </c>
      <c r="HB35" t="s">
        <v>356</v>
      </c>
      <c r="HC35" t="s">
        <v>656</v>
      </c>
      <c r="HD35">
        <v>4271664</v>
      </c>
      <c r="HE35" t="s">
        <v>398</v>
      </c>
      <c r="HF35">
        <v>0.39</v>
      </c>
      <c r="HG35" t="s">
        <v>354</v>
      </c>
      <c r="HH35" t="s">
        <v>967</v>
      </c>
      <c r="HI35">
        <v>5837713</v>
      </c>
      <c r="HJ35" t="s">
        <v>398</v>
      </c>
      <c r="HK35">
        <v>0.03</v>
      </c>
      <c r="HL35" t="s">
        <v>2271</v>
      </c>
      <c r="HM35" t="s">
        <v>607</v>
      </c>
      <c r="HN35">
        <v>4153606</v>
      </c>
      <c r="HO35" t="s">
        <v>398</v>
      </c>
      <c r="HP35">
        <v>0.01</v>
      </c>
      <c r="HQ35" t="s">
        <v>79</v>
      </c>
      <c r="HR35" t="s">
        <v>656</v>
      </c>
      <c r="HS35">
        <v>4271664</v>
      </c>
      <c r="HT35" t="s">
        <v>398</v>
      </c>
      <c r="HU35">
        <v>0.39</v>
      </c>
      <c r="HV35" t="s">
        <v>354</v>
      </c>
      <c r="HW35" t="s">
        <v>392</v>
      </c>
      <c r="HX35">
        <v>110652</v>
      </c>
      <c r="HY35" t="s">
        <v>398</v>
      </c>
      <c r="HZ35">
        <v>0.44</v>
      </c>
      <c r="IA35" t="s">
        <v>79</v>
      </c>
      <c r="IB35" t="s">
        <v>2203</v>
      </c>
      <c r="IC35" t="s">
        <v>348</v>
      </c>
      <c r="ID35" t="s">
        <v>406</v>
      </c>
      <c r="IE35">
        <v>0</v>
      </c>
      <c r="IF35" t="s">
        <v>82</v>
      </c>
      <c r="IG35" t="s">
        <v>1893</v>
      </c>
      <c r="IH35" t="s">
        <v>348</v>
      </c>
      <c r="II35" t="s">
        <v>406</v>
      </c>
      <c r="IJ35">
        <v>0.01</v>
      </c>
      <c r="IK35" t="s">
        <v>82</v>
      </c>
      <c r="IL35" t="s">
        <v>432</v>
      </c>
      <c r="IM35">
        <v>4026948</v>
      </c>
      <c r="IN35" t="s">
        <v>398</v>
      </c>
      <c r="IO35">
        <v>0.12</v>
      </c>
      <c r="IP35" t="s">
        <v>356</v>
      </c>
      <c r="IQ35" t="s">
        <v>858</v>
      </c>
      <c r="IR35">
        <v>8365031</v>
      </c>
      <c r="IS35" t="s">
        <v>398</v>
      </c>
      <c r="IT35">
        <v>0.13</v>
      </c>
      <c r="IU35" t="s">
        <v>88</v>
      </c>
      <c r="IV35" t="s">
        <v>715</v>
      </c>
      <c r="IW35">
        <v>19723341</v>
      </c>
      <c r="IX35" t="s">
        <v>398</v>
      </c>
      <c r="IY35">
        <v>0.16</v>
      </c>
      <c r="IZ35" t="s">
        <v>50</v>
      </c>
      <c r="JA35" t="s">
        <v>424</v>
      </c>
      <c r="JB35">
        <v>110092</v>
      </c>
      <c r="JC35" t="s">
        <v>398</v>
      </c>
      <c r="JD35">
        <v>0.25</v>
      </c>
      <c r="JE35" t="s">
        <v>79</v>
      </c>
      <c r="JF35" t="s">
        <v>675</v>
      </c>
      <c r="JG35">
        <v>4139896</v>
      </c>
      <c r="JH35" t="s">
        <v>398</v>
      </c>
      <c r="JI35">
        <v>0.2</v>
      </c>
      <c r="JJ35" t="s">
        <v>50</v>
      </c>
      <c r="JK35" t="s">
        <v>1296</v>
      </c>
      <c r="JL35">
        <v>4304911</v>
      </c>
      <c r="JM35" t="s">
        <v>398</v>
      </c>
      <c r="JN35">
        <v>0.28999999999999998</v>
      </c>
      <c r="JO35" t="s">
        <v>79</v>
      </c>
      <c r="JP35" t="s">
        <v>967</v>
      </c>
      <c r="JQ35">
        <v>5837713</v>
      </c>
      <c r="JR35" t="s">
        <v>398</v>
      </c>
      <c r="JS35">
        <v>0.03</v>
      </c>
      <c r="JT35" t="s">
        <v>2271</v>
      </c>
      <c r="JU35" t="s">
        <v>866</v>
      </c>
      <c r="JV35">
        <v>4138745</v>
      </c>
      <c r="JW35" t="s">
        <v>398</v>
      </c>
      <c r="JX35">
        <v>0.05</v>
      </c>
      <c r="JY35" t="s">
        <v>2275</v>
      </c>
      <c r="JZ35" t="s">
        <v>656</v>
      </c>
      <c r="KA35">
        <v>4271664</v>
      </c>
      <c r="KB35" t="s">
        <v>398</v>
      </c>
      <c r="KC35">
        <v>0.39</v>
      </c>
      <c r="KD35" t="s">
        <v>354</v>
      </c>
      <c r="KI35" t="s">
        <v>350</v>
      </c>
      <c r="KJ35" t="s">
        <v>438</v>
      </c>
      <c r="KK35">
        <v>102719</v>
      </c>
      <c r="KL35" t="s">
        <v>398</v>
      </c>
      <c r="KM35">
        <v>0.21</v>
      </c>
      <c r="KN35" t="s">
        <v>79</v>
      </c>
    </row>
    <row r="36" spans="5:300" x14ac:dyDescent="0.35">
      <c r="E36" t="s">
        <v>350</v>
      </c>
      <c r="F36" t="s">
        <v>432</v>
      </c>
      <c r="G36">
        <v>4026948</v>
      </c>
      <c r="H36" t="s">
        <v>398</v>
      </c>
      <c r="I36">
        <v>0.2</v>
      </c>
      <c r="J36" t="s">
        <v>356</v>
      </c>
      <c r="K36" t="s">
        <v>437</v>
      </c>
      <c r="L36">
        <v>4140078</v>
      </c>
      <c r="M36" t="s">
        <v>398</v>
      </c>
      <c r="N36">
        <v>0.19</v>
      </c>
      <c r="O36" t="s">
        <v>120</v>
      </c>
      <c r="P36" t="s">
        <v>1002</v>
      </c>
      <c r="Q36">
        <v>4055370</v>
      </c>
      <c r="R36" t="s">
        <v>651</v>
      </c>
      <c r="S36">
        <v>0.5</v>
      </c>
      <c r="T36" t="s">
        <v>2283</v>
      </c>
      <c r="Y36" t="s">
        <v>350</v>
      </c>
      <c r="Z36" t="s">
        <v>673</v>
      </c>
      <c r="AA36">
        <v>4423321</v>
      </c>
      <c r="AB36" t="s">
        <v>398</v>
      </c>
      <c r="AC36">
        <v>0.21</v>
      </c>
      <c r="AD36" t="s">
        <v>50</v>
      </c>
      <c r="AE36" t="s">
        <v>673</v>
      </c>
      <c r="AF36">
        <v>4423321</v>
      </c>
      <c r="AG36" t="s">
        <v>398</v>
      </c>
      <c r="AH36">
        <v>0.21</v>
      </c>
      <c r="AI36" t="s">
        <v>50</v>
      </c>
      <c r="AJ36" t="s">
        <v>1002</v>
      </c>
      <c r="AK36">
        <v>4055370</v>
      </c>
      <c r="AL36" t="s">
        <v>651</v>
      </c>
      <c r="AM36">
        <v>0.5</v>
      </c>
      <c r="AN36" t="s">
        <v>2283</v>
      </c>
      <c r="AO36" t="s">
        <v>858</v>
      </c>
      <c r="AP36">
        <v>8365031</v>
      </c>
      <c r="AQ36" t="s">
        <v>398</v>
      </c>
      <c r="AR36">
        <v>0.12</v>
      </c>
      <c r="AS36" t="s">
        <v>88</v>
      </c>
      <c r="AX36" t="s">
        <v>350</v>
      </c>
      <c r="AY36" t="s">
        <v>673</v>
      </c>
      <c r="AZ36">
        <v>4423321</v>
      </c>
      <c r="BA36" t="s">
        <v>398</v>
      </c>
      <c r="BB36">
        <v>0.21</v>
      </c>
      <c r="BC36" t="s">
        <v>50</v>
      </c>
      <c r="BD36" t="s">
        <v>432</v>
      </c>
      <c r="BE36">
        <v>4026948</v>
      </c>
      <c r="BF36" t="s">
        <v>398</v>
      </c>
      <c r="BG36">
        <v>0.01</v>
      </c>
      <c r="BH36" t="s">
        <v>356</v>
      </c>
      <c r="BI36" t="s">
        <v>557</v>
      </c>
      <c r="BJ36">
        <v>4158830</v>
      </c>
      <c r="BK36" t="s">
        <v>398</v>
      </c>
      <c r="BL36">
        <v>0.25</v>
      </c>
      <c r="BM36" t="s">
        <v>79</v>
      </c>
      <c r="BR36" t="s">
        <v>350</v>
      </c>
      <c r="BS36" t="s">
        <v>442</v>
      </c>
      <c r="BT36">
        <v>4139862</v>
      </c>
      <c r="BU36" t="s">
        <v>398</v>
      </c>
      <c r="BV36">
        <v>0.19</v>
      </c>
      <c r="BW36" t="s">
        <v>354</v>
      </c>
      <c r="BX36" t="s">
        <v>1405</v>
      </c>
      <c r="BY36">
        <v>4310789</v>
      </c>
      <c r="BZ36" t="s">
        <v>398</v>
      </c>
      <c r="CA36">
        <v>0.36</v>
      </c>
      <c r="CB36" t="s">
        <v>356</v>
      </c>
      <c r="CC36" t="s">
        <v>1297</v>
      </c>
      <c r="CD36">
        <v>4244976</v>
      </c>
      <c r="CE36" t="s">
        <v>398</v>
      </c>
      <c r="CF36">
        <v>0.28000000000000003</v>
      </c>
      <c r="CG36" t="s">
        <v>64</v>
      </c>
      <c r="CH36" t="s">
        <v>1405</v>
      </c>
      <c r="CI36">
        <v>4310789</v>
      </c>
      <c r="CJ36" t="s">
        <v>398</v>
      </c>
      <c r="CK36">
        <v>0.36</v>
      </c>
      <c r="CL36" t="s">
        <v>356</v>
      </c>
      <c r="CM36" t="s">
        <v>557</v>
      </c>
      <c r="CN36">
        <v>4158830</v>
      </c>
      <c r="CO36" t="s">
        <v>398</v>
      </c>
      <c r="CP36">
        <v>0.25</v>
      </c>
      <c r="CQ36" t="s">
        <v>79</v>
      </c>
      <c r="CR36" t="s">
        <v>557</v>
      </c>
      <c r="CS36">
        <v>4158830</v>
      </c>
      <c r="CT36" t="s">
        <v>398</v>
      </c>
      <c r="CU36">
        <v>0.25</v>
      </c>
      <c r="CV36" t="s">
        <v>79</v>
      </c>
      <c r="CW36" t="s">
        <v>1405</v>
      </c>
      <c r="CX36">
        <v>4310789</v>
      </c>
      <c r="CY36" t="s">
        <v>398</v>
      </c>
      <c r="CZ36">
        <v>0.36</v>
      </c>
      <c r="DA36" t="s">
        <v>356</v>
      </c>
      <c r="DF36" t="s">
        <v>350</v>
      </c>
      <c r="DG36" t="s">
        <v>677</v>
      </c>
      <c r="DH36">
        <v>5760145</v>
      </c>
      <c r="DI36" t="s">
        <v>398</v>
      </c>
      <c r="DJ36">
        <v>0.14000000000000001</v>
      </c>
      <c r="DK36" t="s">
        <v>50</v>
      </c>
      <c r="DL36" t="s">
        <v>432</v>
      </c>
      <c r="DM36">
        <v>4026948</v>
      </c>
      <c r="DN36" t="s">
        <v>398</v>
      </c>
      <c r="DO36">
        <v>0.2</v>
      </c>
      <c r="DP36" t="s">
        <v>356</v>
      </c>
      <c r="DQ36" t="s">
        <v>432</v>
      </c>
      <c r="DR36">
        <v>4026948</v>
      </c>
      <c r="DS36" t="s">
        <v>398</v>
      </c>
      <c r="DT36">
        <v>0.2</v>
      </c>
      <c r="DU36" t="s">
        <v>356</v>
      </c>
      <c r="DV36" t="s">
        <v>432</v>
      </c>
      <c r="DW36">
        <v>4026948</v>
      </c>
      <c r="DX36" t="s">
        <v>398</v>
      </c>
      <c r="DY36">
        <v>0.2</v>
      </c>
      <c r="DZ36" t="s">
        <v>356</v>
      </c>
      <c r="EE36" t="s">
        <v>350</v>
      </c>
      <c r="EF36" t="s">
        <v>421</v>
      </c>
      <c r="EG36">
        <v>4055767</v>
      </c>
      <c r="EH36" t="s">
        <v>398</v>
      </c>
      <c r="EI36">
        <v>0.43</v>
      </c>
      <c r="EJ36" t="s">
        <v>79</v>
      </c>
      <c r="EK36" t="s">
        <v>473</v>
      </c>
      <c r="EL36">
        <v>7108293</v>
      </c>
      <c r="EM36" t="s">
        <v>405</v>
      </c>
      <c r="EN36">
        <v>0.01</v>
      </c>
      <c r="EO36" t="s">
        <v>354</v>
      </c>
      <c r="EP36" t="s">
        <v>432</v>
      </c>
      <c r="EQ36">
        <v>4026948</v>
      </c>
      <c r="ER36" t="s">
        <v>398</v>
      </c>
      <c r="ES36">
        <v>0.14000000000000001</v>
      </c>
      <c r="ET36" t="s">
        <v>356</v>
      </c>
      <c r="EU36" t="s">
        <v>2144</v>
      </c>
      <c r="EV36" t="s">
        <v>348</v>
      </c>
      <c r="EW36" t="s">
        <v>406</v>
      </c>
      <c r="EX36">
        <v>0.03</v>
      </c>
      <c r="EY36" t="s">
        <v>82</v>
      </c>
      <c r="EZ36" t="s">
        <v>1297</v>
      </c>
      <c r="FA36">
        <v>4244976</v>
      </c>
      <c r="FB36" t="s">
        <v>398</v>
      </c>
      <c r="FC36">
        <v>0.28000000000000003</v>
      </c>
      <c r="FD36" t="s">
        <v>64</v>
      </c>
      <c r="FE36" t="s">
        <v>1297</v>
      </c>
      <c r="FF36">
        <v>4244976</v>
      </c>
      <c r="FG36" t="s">
        <v>398</v>
      </c>
      <c r="FH36">
        <v>0.28000000000000003</v>
      </c>
      <c r="FI36" t="s">
        <v>64</v>
      </c>
      <c r="FJ36" t="s">
        <v>1405</v>
      </c>
      <c r="FK36">
        <v>4310789</v>
      </c>
      <c r="FL36" t="s">
        <v>398</v>
      </c>
      <c r="FM36">
        <v>0.36</v>
      </c>
      <c r="FN36" t="s">
        <v>356</v>
      </c>
      <c r="FO36" t="s">
        <v>433</v>
      </c>
      <c r="FP36">
        <v>4102073</v>
      </c>
      <c r="FQ36" t="s">
        <v>398</v>
      </c>
      <c r="FR36">
        <v>0.05</v>
      </c>
      <c r="FS36" t="s">
        <v>79</v>
      </c>
      <c r="FT36" t="s">
        <v>421</v>
      </c>
      <c r="FU36">
        <v>4055767</v>
      </c>
      <c r="FV36" t="s">
        <v>398</v>
      </c>
      <c r="FW36">
        <v>0.43</v>
      </c>
      <c r="FX36" t="s">
        <v>79</v>
      </c>
      <c r="GC36" t="s">
        <v>350</v>
      </c>
      <c r="GD36" t="s">
        <v>1633</v>
      </c>
      <c r="GE36">
        <v>4388745</v>
      </c>
      <c r="GF36" t="s">
        <v>398</v>
      </c>
      <c r="GG36">
        <v>0.02</v>
      </c>
      <c r="GH36" t="s">
        <v>364</v>
      </c>
      <c r="GM36" t="s">
        <v>350</v>
      </c>
      <c r="GN36" t="s">
        <v>2204</v>
      </c>
      <c r="GO36" t="s">
        <v>348</v>
      </c>
      <c r="GP36" t="s">
        <v>406</v>
      </c>
      <c r="GQ36">
        <v>0</v>
      </c>
      <c r="GR36" t="s">
        <v>82</v>
      </c>
      <c r="GS36" t="s">
        <v>432</v>
      </c>
      <c r="GT36">
        <v>4026948</v>
      </c>
      <c r="GU36" t="s">
        <v>398</v>
      </c>
      <c r="GV36">
        <v>0.01</v>
      </c>
      <c r="GW36" t="s">
        <v>356</v>
      </c>
      <c r="GX36" t="s">
        <v>475</v>
      </c>
      <c r="GY36">
        <v>4026996</v>
      </c>
      <c r="GZ36" t="s">
        <v>398</v>
      </c>
      <c r="HA36">
        <v>0.11</v>
      </c>
      <c r="HB36" t="s">
        <v>79</v>
      </c>
      <c r="HC36" t="s">
        <v>1405</v>
      </c>
      <c r="HD36">
        <v>4310789</v>
      </c>
      <c r="HE36" t="s">
        <v>398</v>
      </c>
      <c r="HF36">
        <v>0.36</v>
      </c>
      <c r="HG36" t="s">
        <v>356</v>
      </c>
      <c r="HH36" t="s">
        <v>420</v>
      </c>
      <c r="HI36">
        <v>4119759</v>
      </c>
      <c r="HJ36" t="s">
        <v>398</v>
      </c>
      <c r="HK36">
        <v>0.03</v>
      </c>
      <c r="HL36" t="s">
        <v>79</v>
      </c>
      <c r="HM36" t="s">
        <v>420</v>
      </c>
      <c r="HN36">
        <v>4119759</v>
      </c>
      <c r="HO36" t="s">
        <v>398</v>
      </c>
      <c r="HP36">
        <v>0.01</v>
      </c>
      <c r="HQ36" t="s">
        <v>79</v>
      </c>
      <c r="HR36" t="s">
        <v>1405</v>
      </c>
      <c r="HS36">
        <v>4310789</v>
      </c>
      <c r="HT36" t="s">
        <v>398</v>
      </c>
      <c r="HU36">
        <v>0.36</v>
      </c>
      <c r="HV36" t="s">
        <v>356</v>
      </c>
      <c r="HW36" t="s">
        <v>421</v>
      </c>
      <c r="HX36">
        <v>4055767</v>
      </c>
      <c r="HY36" t="s">
        <v>398</v>
      </c>
      <c r="HZ36">
        <v>0.43</v>
      </c>
      <c r="IA36" t="s">
        <v>79</v>
      </c>
      <c r="IB36" t="s">
        <v>2204</v>
      </c>
      <c r="IC36" t="s">
        <v>348</v>
      </c>
      <c r="ID36" t="s">
        <v>406</v>
      </c>
      <c r="IE36">
        <v>0</v>
      </c>
      <c r="IF36" t="s">
        <v>82</v>
      </c>
      <c r="IG36" t="s">
        <v>432</v>
      </c>
      <c r="IH36">
        <v>4026948</v>
      </c>
      <c r="II36" t="s">
        <v>398</v>
      </c>
      <c r="IJ36">
        <v>0.01</v>
      </c>
      <c r="IK36" t="s">
        <v>356</v>
      </c>
      <c r="IL36" t="s">
        <v>475</v>
      </c>
      <c r="IM36">
        <v>4026996</v>
      </c>
      <c r="IN36" t="s">
        <v>398</v>
      </c>
      <c r="IO36">
        <v>0.11</v>
      </c>
      <c r="IP36" t="s">
        <v>79</v>
      </c>
      <c r="IQ36" t="s">
        <v>671</v>
      </c>
      <c r="IR36">
        <v>4140101</v>
      </c>
      <c r="IS36" t="s">
        <v>402</v>
      </c>
      <c r="IT36">
        <v>0.13</v>
      </c>
      <c r="IU36" t="s">
        <v>361</v>
      </c>
      <c r="IV36" t="s">
        <v>677</v>
      </c>
      <c r="IW36">
        <v>5760145</v>
      </c>
      <c r="IX36" t="s">
        <v>398</v>
      </c>
      <c r="IY36">
        <v>0.14000000000000001</v>
      </c>
      <c r="IZ36" t="s">
        <v>50</v>
      </c>
      <c r="JA36" t="s">
        <v>557</v>
      </c>
      <c r="JB36">
        <v>4158830</v>
      </c>
      <c r="JC36" t="s">
        <v>398</v>
      </c>
      <c r="JD36">
        <v>0.25</v>
      </c>
      <c r="JE36" t="s">
        <v>79</v>
      </c>
      <c r="JF36" t="s">
        <v>432</v>
      </c>
      <c r="JG36">
        <v>4026948</v>
      </c>
      <c r="JH36" t="s">
        <v>398</v>
      </c>
      <c r="JI36">
        <v>0.2</v>
      </c>
      <c r="JJ36" t="s">
        <v>356</v>
      </c>
      <c r="JK36" t="s">
        <v>1297</v>
      </c>
      <c r="JL36">
        <v>4244976</v>
      </c>
      <c r="JM36" t="s">
        <v>398</v>
      </c>
      <c r="JN36">
        <v>0.28000000000000003</v>
      </c>
      <c r="JO36" t="s">
        <v>64</v>
      </c>
      <c r="JP36" t="s">
        <v>420</v>
      </c>
      <c r="JQ36">
        <v>4119759</v>
      </c>
      <c r="JR36" t="s">
        <v>398</v>
      </c>
      <c r="JS36">
        <v>0.03</v>
      </c>
      <c r="JT36" t="s">
        <v>79</v>
      </c>
      <c r="JU36" t="s">
        <v>433</v>
      </c>
      <c r="JV36">
        <v>4102073</v>
      </c>
      <c r="JW36" t="s">
        <v>398</v>
      </c>
      <c r="JX36">
        <v>0.05</v>
      </c>
      <c r="JY36" t="s">
        <v>79</v>
      </c>
      <c r="JZ36" t="s">
        <v>1405</v>
      </c>
      <c r="KA36">
        <v>4310789</v>
      </c>
      <c r="KB36" t="s">
        <v>398</v>
      </c>
      <c r="KC36">
        <v>0.36</v>
      </c>
      <c r="KD36" t="s">
        <v>356</v>
      </c>
      <c r="KI36" t="s">
        <v>350</v>
      </c>
      <c r="KJ36" t="s">
        <v>673</v>
      </c>
      <c r="KK36">
        <v>4423321</v>
      </c>
      <c r="KL36" t="s">
        <v>398</v>
      </c>
      <c r="KM36">
        <v>0.21</v>
      </c>
      <c r="KN36" t="s">
        <v>50</v>
      </c>
    </row>
    <row r="37" spans="5:300" x14ac:dyDescent="0.35">
      <c r="E37" t="s">
        <v>350</v>
      </c>
      <c r="F37" t="s">
        <v>810</v>
      </c>
      <c r="G37">
        <v>4724324</v>
      </c>
      <c r="H37" t="s">
        <v>398</v>
      </c>
      <c r="I37">
        <v>0.19</v>
      </c>
      <c r="J37" t="s">
        <v>79</v>
      </c>
      <c r="K37" t="s">
        <v>395</v>
      </c>
      <c r="L37">
        <v>4270330</v>
      </c>
      <c r="M37" t="s">
        <v>398</v>
      </c>
      <c r="N37">
        <v>0.17</v>
      </c>
      <c r="O37" t="s">
        <v>79</v>
      </c>
      <c r="P37" t="s">
        <v>425</v>
      </c>
      <c r="Q37">
        <v>4048695</v>
      </c>
      <c r="R37" t="s">
        <v>398</v>
      </c>
      <c r="S37">
        <v>0.5</v>
      </c>
      <c r="T37" t="s">
        <v>79</v>
      </c>
      <c r="Y37" t="s">
        <v>350</v>
      </c>
      <c r="Z37" t="s">
        <v>674</v>
      </c>
      <c r="AA37">
        <v>4578989</v>
      </c>
      <c r="AB37" t="s">
        <v>398</v>
      </c>
      <c r="AC37">
        <v>0.2</v>
      </c>
      <c r="AD37" t="s">
        <v>2271</v>
      </c>
      <c r="AE37" t="s">
        <v>674</v>
      </c>
      <c r="AF37">
        <v>4578989</v>
      </c>
      <c r="AG37" t="s">
        <v>398</v>
      </c>
      <c r="AH37">
        <v>0.2</v>
      </c>
      <c r="AI37" t="s">
        <v>2271</v>
      </c>
      <c r="AJ37" t="s">
        <v>425</v>
      </c>
      <c r="AK37">
        <v>4048695</v>
      </c>
      <c r="AL37" t="s">
        <v>398</v>
      </c>
      <c r="AM37">
        <v>0.5</v>
      </c>
      <c r="AN37" t="s">
        <v>79</v>
      </c>
      <c r="AO37" t="s">
        <v>519</v>
      </c>
      <c r="AP37">
        <v>4226520</v>
      </c>
      <c r="AQ37" t="s">
        <v>398</v>
      </c>
      <c r="AR37">
        <v>0.12</v>
      </c>
      <c r="AS37" t="s">
        <v>127</v>
      </c>
      <c r="AX37" t="s">
        <v>350</v>
      </c>
      <c r="AY37" t="s">
        <v>674</v>
      </c>
      <c r="AZ37">
        <v>4578989</v>
      </c>
      <c r="BA37" t="s">
        <v>398</v>
      </c>
      <c r="BB37">
        <v>0.2</v>
      </c>
      <c r="BC37" t="s">
        <v>2271</v>
      </c>
      <c r="BD37" t="s">
        <v>494</v>
      </c>
      <c r="BE37">
        <v>5652844</v>
      </c>
      <c r="BF37" t="s">
        <v>398</v>
      </c>
      <c r="BG37">
        <v>0.01</v>
      </c>
      <c r="BH37" t="s">
        <v>120</v>
      </c>
      <c r="BI37" t="s">
        <v>671</v>
      </c>
      <c r="BJ37">
        <v>4140101</v>
      </c>
      <c r="BK37" t="s">
        <v>402</v>
      </c>
      <c r="BL37">
        <v>0.24</v>
      </c>
      <c r="BM37" t="s">
        <v>361</v>
      </c>
      <c r="BR37" t="s">
        <v>350</v>
      </c>
      <c r="BS37" t="s">
        <v>444</v>
      </c>
      <c r="BT37">
        <v>4272373</v>
      </c>
      <c r="BU37" t="s">
        <v>398</v>
      </c>
      <c r="BV37">
        <v>0.18</v>
      </c>
      <c r="BW37" t="s">
        <v>354</v>
      </c>
      <c r="BX37" t="s">
        <v>1031</v>
      </c>
      <c r="BY37">
        <v>4039450</v>
      </c>
      <c r="BZ37" t="s">
        <v>398</v>
      </c>
      <c r="CA37">
        <v>0.33</v>
      </c>
      <c r="CB37" t="s">
        <v>79</v>
      </c>
      <c r="CC37" t="s">
        <v>1298</v>
      </c>
      <c r="CD37">
        <v>1014500</v>
      </c>
      <c r="CE37" t="s">
        <v>404</v>
      </c>
      <c r="CF37">
        <v>0.25</v>
      </c>
      <c r="CG37" t="s">
        <v>79</v>
      </c>
      <c r="CH37" t="s">
        <v>1031</v>
      </c>
      <c r="CI37">
        <v>4039450</v>
      </c>
      <c r="CJ37" t="s">
        <v>398</v>
      </c>
      <c r="CK37">
        <v>0.33</v>
      </c>
      <c r="CL37" t="s">
        <v>79</v>
      </c>
      <c r="CM37" t="s">
        <v>671</v>
      </c>
      <c r="CN37">
        <v>4140101</v>
      </c>
      <c r="CO37" t="s">
        <v>402</v>
      </c>
      <c r="CP37">
        <v>0.24</v>
      </c>
      <c r="CQ37" t="s">
        <v>361</v>
      </c>
      <c r="CR37" t="s">
        <v>671</v>
      </c>
      <c r="CS37">
        <v>4140101</v>
      </c>
      <c r="CT37" t="s">
        <v>402</v>
      </c>
      <c r="CU37">
        <v>0.24</v>
      </c>
      <c r="CV37" t="s">
        <v>361</v>
      </c>
      <c r="CW37" t="s">
        <v>1031</v>
      </c>
      <c r="CX37">
        <v>4039450</v>
      </c>
      <c r="CY37" t="s">
        <v>398</v>
      </c>
      <c r="CZ37">
        <v>0.33</v>
      </c>
      <c r="DA37" t="s">
        <v>79</v>
      </c>
      <c r="DF37" t="s">
        <v>350</v>
      </c>
      <c r="DG37" t="s">
        <v>2069</v>
      </c>
      <c r="DH37" t="s">
        <v>348</v>
      </c>
      <c r="DI37" t="s">
        <v>406</v>
      </c>
      <c r="DJ37">
        <v>0.12</v>
      </c>
      <c r="DK37" t="s">
        <v>82</v>
      </c>
      <c r="DL37" t="s">
        <v>810</v>
      </c>
      <c r="DM37">
        <v>4724324</v>
      </c>
      <c r="DN37" t="s">
        <v>398</v>
      </c>
      <c r="DO37">
        <v>0.19</v>
      </c>
      <c r="DP37" t="s">
        <v>79</v>
      </c>
      <c r="DQ37" t="s">
        <v>810</v>
      </c>
      <c r="DR37">
        <v>4724324</v>
      </c>
      <c r="DS37" t="s">
        <v>398</v>
      </c>
      <c r="DT37">
        <v>0.19</v>
      </c>
      <c r="DU37" t="s">
        <v>79</v>
      </c>
      <c r="DV37" t="s">
        <v>810</v>
      </c>
      <c r="DW37">
        <v>4724324</v>
      </c>
      <c r="DX37" t="s">
        <v>398</v>
      </c>
      <c r="DY37">
        <v>0.19</v>
      </c>
      <c r="DZ37" t="s">
        <v>79</v>
      </c>
      <c r="EE37" t="s">
        <v>350</v>
      </c>
      <c r="EF37" t="s">
        <v>1483</v>
      </c>
      <c r="EG37">
        <v>4155715</v>
      </c>
      <c r="EH37" t="s">
        <v>398</v>
      </c>
      <c r="EI37">
        <v>0.4</v>
      </c>
      <c r="EJ37" t="s">
        <v>88</v>
      </c>
      <c r="EK37" t="s">
        <v>2083</v>
      </c>
      <c r="EL37">
        <v>4139155</v>
      </c>
      <c r="EM37" t="s">
        <v>398</v>
      </c>
      <c r="EN37">
        <v>0.01</v>
      </c>
      <c r="EO37" t="s">
        <v>361</v>
      </c>
      <c r="EP37" t="s">
        <v>420</v>
      </c>
      <c r="EQ37">
        <v>4119759</v>
      </c>
      <c r="ER37" t="s">
        <v>398</v>
      </c>
      <c r="ES37">
        <v>0.14000000000000001</v>
      </c>
      <c r="ET37" t="s">
        <v>79</v>
      </c>
      <c r="EU37" t="s">
        <v>472</v>
      </c>
      <c r="EV37">
        <v>4114882</v>
      </c>
      <c r="EW37" t="s">
        <v>398</v>
      </c>
      <c r="EX37">
        <v>0.03</v>
      </c>
      <c r="EY37" t="s">
        <v>127</v>
      </c>
      <c r="EZ37" t="s">
        <v>1298</v>
      </c>
      <c r="FA37">
        <v>1014500</v>
      </c>
      <c r="FB37" t="s">
        <v>404</v>
      </c>
      <c r="FC37">
        <v>0.25</v>
      </c>
      <c r="FD37" t="s">
        <v>79</v>
      </c>
      <c r="FE37" t="s">
        <v>1298</v>
      </c>
      <c r="FF37">
        <v>1014500</v>
      </c>
      <c r="FG37" t="s">
        <v>404</v>
      </c>
      <c r="FH37">
        <v>0.25</v>
      </c>
      <c r="FI37" t="s">
        <v>79</v>
      </c>
      <c r="FJ37" t="s">
        <v>1031</v>
      </c>
      <c r="FK37">
        <v>4039450</v>
      </c>
      <c r="FL37" t="s">
        <v>398</v>
      </c>
      <c r="FM37">
        <v>0.33</v>
      </c>
      <c r="FN37" t="s">
        <v>79</v>
      </c>
      <c r="FO37" t="s">
        <v>558</v>
      </c>
      <c r="FP37">
        <v>4005523</v>
      </c>
      <c r="FQ37" t="s">
        <v>398</v>
      </c>
      <c r="FR37">
        <v>0.05</v>
      </c>
      <c r="FS37" t="s">
        <v>127</v>
      </c>
      <c r="FT37" t="s">
        <v>1483</v>
      </c>
      <c r="FU37">
        <v>4155715</v>
      </c>
      <c r="FV37" t="s">
        <v>398</v>
      </c>
      <c r="FW37">
        <v>0.4</v>
      </c>
      <c r="FX37" t="s">
        <v>88</v>
      </c>
      <c r="GC37" t="s">
        <v>350</v>
      </c>
      <c r="GD37" t="s">
        <v>824</v>
      </c>
      <c r="GE37">
        <v>4139629</v>
      </c>
      <c r="GF37" t="s">
        <v>398</v>
      </c>
      <c r="GG37">
        <v>0.02</v>
      </c>
      <c r="GH37" t="s">
        <v>2275</v>
      </c>
      <c r="GM37" t="s">
        <v>350</v>
      </c>
      <c r="GN37" t="s">
        <v>2205</v>
      </c>
      <c r="GO37" t="s">
        <v>348</v>
      </c>
      <c r="GP37" t="s">
        <v>406</v>
      </c>
      <c r="GQ37">
        <v>0</v>
      </c>
      <c r="GR37" t="s">
        <v>82</v>
      </c>
      <c r="GS37" t="s">
        <v>494</v>
      </c>
      <c r="GT37">
        <v>5652844</v>
      </c>
      <c r="GU37" t="s">
        <v>398</v>
      </c>
      <c r="GV37">
        <v>0.01</v>
      </c>
      <c r="GW37" t="s">
        <v>120</v>
      </c>
      <c r="GX37" t="s">
        <v>447</v>
      </c>
      <c r="GY37">
        <v>4241120</v>
      </c>
      <c r="GZ37" t="s">
        <v>398</v>
      </c>
      <c r="HA37">
        <v>0.1</v>
      </c>
      <c r="HB37" t="s">
        <v>2284</v>
      </c>
      <c r="HC37" t="s">
        <v>1031</v>
      </c>
      <c r="HD37">
        <v>4039450</v>
      </c>
      <c r="HE37" t="s">
        <v>398</v>
      </c>
      <c r="HF37">
        <v>0.33</v>
      </c>
      <c r="HG37" t="s">
        <v>79</v>
      </c>
      <c r="HH37" t="s">
        <v>607</v>
      </c>
      <c r="HI37">
        <v>4153606</v>
      </c>
      <c r="HJ37" t="s">
        <v>398</v>
      </c>
      <c r="HK37">
        <v>0.02</v>
      </c>
      <c r="HL37" t="s">
        <v>79</v>
      </c>
      <c r="HM37" t="s">
        <v>2235</v>
      </c>
      <c r="HN37">
        <v>4139795</v>
      </c>
      <c r="HO37" t="s">
        <v>398</v>
      </c>
      <c r="HP37">
        <v>0.01</v>
      </c>
      <c r="HQ37" t="s">
        <v>2276</v>
      </c>
      <c r="HR37" t="s">
        <v>1031</v>
      </c>
      <c r="HS37">
        <v>4039450</v>
      </c>
      <c r="HT37" t="s">
        <v>398</v>
      </c>
      <c r="HU37">
        <v>0.33</v>
      </c>
      <c r="HV37" t="s">
        <v>79</v>
      </c>
      <c r="HW37" t="s">
        <v>1483</v>
      </c>
      <c r="HX37">
        <v>4155715</v>
      </c>
      <c r="HY37" t="s">
        <v>398</v>
      </c>
      <c r="HZ37">
        <v>0.4</v>
      </c>
      <c r="IA37" t="s">
        <v>88</v>
      </c>
      <c r="IB37" t="s">
        <v>2205</v>
      </c>
      <c r="IC37" t="s">
        <v>348</v>
      </c>
      <c r="ID37" t="s">
        <v>406</v>
      </c>
      <c r="IE37">
        <v>0</v>
      </c>
      <c r="IF37" t="s">
        <v>82</v>
      </c>
      <c r="IG37" t="s">
        <v>494</v>
      </c>
      <c r="IH37">
        <v>5652844</v>
      </c>
      <c r="II37" t="s">
        <v>398</v>
      </c>
      <c r="IJ37">
        <v>0.01</v>
      </c>
      <c r="IK37" t="s">
        <v>120</v>
      </c>
      <c r="IL37" t="s">
        <v>447</v>
      </c>
      <c r="IM37">
        <v>4241120</v>
      </c>
      <c r="IN37" t="s">
        <v>398</v>
      </c>
      <c r="IO37">
        <v>0.1</v>
      </c>
      <c r="IP37" t="s">
        <v>2284</v>
      </c>
      <c r="IQ37" t="s">
        <v>390</v>
      </c>
      <c r="IR37">
        <v>4143440</v>
      </c>
      <c r="IS37" t="s">
        <v>398</v>
      </c>
      <c r="IT37">
        <v>0.12</v>
      </c>
      <c r="IU37" t="s">
        <v>79</v>
      </c>
      <c r="IV37" t="s">
        <v>2069</v>
      </c>
      <c r="IW37" t="s">
        <v>348</v>
      </c>
      <c r="IX37" t="s">
        <v>406</v>
      </c>
      <c r="IY37">
        <v>0.12</v>
      </c>
      <c r="IZ37" t="s">
        <v>82</v>
      </c>
      <c r="JA37" t="s">
        <v>671</v>
      </c>
      <c r="JB37">
        <v>4140101</v>
      </c>
      <c r="JC37" t="s">
        <v>402</v>
      </c>
      <c r="JD37">
        <v>0.24</v>
      </c>
      <c r="JE37" t="s">
        <v>361</v>
      </c>
      <c r="JF37" t="s">
        <v>810</v>
      </c>
      <c r="JG37">
        <v>4724324</v>
      </c>
      <c r="JH37" t="s">
        <v>398</v>
      </c>
      <c r="JI37">
        <v>0.19</v>
      </c>
      <c r="JJ37" t="s">
        <v>79</v>
      </c>
      <c r="JK37" t="s">
        <v>1298</v>
      </c>
      <c r="JL37">
        <v>1014500</v>
      </c>
      <c r="JM37" t="s">
        <v>404</v>
      </c>
      <c r="JN37">
        <v>0.25</v>
      </c>
      <c r="JO37" t="s">
        <v>79</v>
      </c>
      <c r="JP37" t="s">
        <v>607</v>
      </c>
      <c r="JQ37">
        <v>4153606</v>
      </c>
      <c r="JR37" t="s">
        <v>398</v>
      </c>
      <c r="JS37">
        <v>0.02</v>
      </c>
      <c r="JT37" t="s">
        <v>79</v>
      </c>
      <c r="JU37" t="s">
        <v>558</v>
      </c>
      <c r="JV37">
        <v>4005523</v>
      </c>
      <c r="JW37" t="s">
        <v>398</v>
      </c>
      <c r="JX37">
        <v>0.05</v>
      </c>
      <c r="JY37" t="s">
        <v>127</v>
      </c>
      <c r="JZ37" t="s">
        <v>1031</v>
      </c>
      <c r="KA37">
        <v>4039450</v>
      </c>
      <c r="KB37" t="s">
        <v>398</v>
      </c>
      <c r="KC37">
        <v>0.33</v>
      </c>
      <c r="KD37" t="s">
        <v>79</v>
      </c>
      <c r="KI37" t="s">
        <v>350</v>
      </c>
      <c r="KJ37" t="s">
        <v>674</v>
      </c>
      <c r="KK37">
        <v>4578989</v>
      </c>
      <c r="KL37" t="s">
        <v>398</v>
      </c>
      <c r="KM37">
        <v>0.2</v>
      </c>
      <c r="KN37" t="s">
        <v>2271</v>
      </c>
    </row>
    <row r="38" spans="5:300" x14ac:dyDescent="0.35">
      <c r="E38" t="s">
        <v>350</v>
      </c>
      <c r="F38" t="s">
        <v>666</v>
      </c>
      <c r="G38">
        <v>8246912</v>
      </c>
      <c r="H38" t="s">
        <v>398</v>
      </c>
      <c r="I38">
        <v>0.19</v>
      </c>
      <c r="J38" t="s">
        <v>50</v>
      </c>
      <c r="K38" t="s">
        <v>438</v>
      </c>
      <c r="L38">
        <v>102719</v>
      </c>
      <c r="M38" t="s">
        <v>398</v>
      </c>
      <c r="N38">
        <v>0.16</v>
      </c>
      <c r="O38" t="s">
        <v>79</v>
      </c>
      <c r="P38" t="s">
        <v>489</v>
      </c>
      <c r="Q38">
        <v>4376121</v>
      </c>
      <c r="R38" t="s">
        <v>398</v>
      </c>
      <c r="S38">
        <v>0.47</v>
      </c>
      <c r="T38" t="s">
        <v>354</v>
      </c>
      <c r="Y38" t="s">
        <v>350</v>
      </c>
      <c r="Z38" t="s">
        <v>675</v>
      </c>
      <c r="AA38">
        <v>4139896</v>
      </c>
      <c r="AB38" t="s">
        <v>398</v>
      </c>
      <c r="AC38">
        <v>0.2</v>
      </c>
      <c r="AD38" t="s">
        <v>50</v>
      </c>
      <c r="AE38" t="s">
        <v>675</v>
      </c>
      <c r="AF38">
        <v>4139896</v>
      </c>
      <c r="AG38" t="s">
        <v>398</v>
      </c>
      <c r="AH38">
        <v>0.2</v>
      </c>
      <c r="AI38" t="s">
        <v>50</v>
      </c>
      <c r="AJ38" t="s">
        <v>489</v>
      </c>
      <c r="AK38">
        <v>4376121</v>
      </c>
      <c r="AL38" t="s">
        <v>398</v>
      </c>
      <c r="AM38">
        <v>0.47</v>
      </c>
      <c r="AN38" t="s">
        <v>354</v>
      </c>
      <c r="AO38" t="s">
        <v>436</v>
      </c>
      <c r="AP38">
        <v>4757367</v>
      </c>
      <c r="AQ38" t="s">
        <v>402</v>
      </c>
      <c r="AR38">
        <v>0.12</v>
      </c>
      <c r="AS38" t="s">
        <v>88</v>
      </c>
      <c r="AX38" t="s">
        <v>350</v>
      </c>
      <c r="AY38" t="s">
        <v>675</v>
      </c>
      <c r="AZ38">
        <v>4139896</v>
      </c>
      <c r="BA38" t="s">
        <v>398</v>
      </c>
      <c r="BB38">
        <v>0.2</v>
      </c>
      <c r="BC38" t="s">
        <v>50</v>
      </c>
      <c r="BD38" t="s">
        <v>462</v>
      </c>
      <c r="BE38">
        <v>109806</v>
      </c>
      <c r="BF38" t="s">
        <v>398</v>
      </c>
      <c r="BG38">
        <v>0.01</v>
      </c>
      <c r="BH38" t="s">
        <v>79</v>
      </c>
      <c r="BI38" t="s">
        <v>460</v>
      </c>
      <c r="BJ38">
        <v>4249110</v>
      </c>
      <c r="BK38" t="s">
        <v>398</v>
      </c>
      <c r="BL38">
        <v>0.24</v>
      </c>
      <c r="BM38" t="s">
        <v>354</v>
      </c>
      <c r="BR38" t="s">
        <v>350</v>
      </c>
      <c r="BS38" t="s">
        <v>1919</v>
      </c>
      <c r="BT38">
        <v>4115683</v>
      </c>
      <c r="BU38" t="s">
        <v>398</v>
      </c>
      <c r="BV38">
        <v>0.18</v>
      </c>
      <c r="BW38" t="s">
        <v>354</v>
      </c>
      <c r="BX38" t="s">
        <v>668</v>
      </c>
      <c r="BY38">
        <v>4213130</v>
      </c>
      <c r="BZ38" t="s">
        <v>398</v>
      </c>
      <c r="CA38">
        <v>0.32</v>
      </c>
      <c r="CB38" t="s">
        <v>50</v>
      </c>
      <c r="CC38" t="s">
        <v>1299</v>
      </c>
      <c r="CD38">
        <v>4110297</v>
      </c>
      <c r="CE38" t="s">
        <v>403</v>
      </c>
      <c r="CF38">
        <v>0.25</v>
      </c>
      <c r="CG38" t="s">
        <v>79</v>
      </c>
      <c r="CH38" t="s">
        <v>668</v>
      </c>
      <c r="CI38">
        <v>4213130</v>
      </c>
      <c r="CJ38" t="s">
        <v>398</v>
      </c>
      <c r="CK38">
        <v>0.32</v>
      </c>
      <c r="CL38" t="s">
        <v>50</v>
      </c>
      <c r="CM38" t="s">
        <v>460</v>
      </c>
      <c r="CN38">
        <v>4249110</v>
      </c>
      <c r="CO38" t="s">
        <v>398</v>
      </c>
      <c r="CP38">
        <v>0.24</v>
      </c>
      <c r="CQ38" t="s">
        <v>354</v>
      </c>
      <c r="CR38" t="s">
        <v>460</v>
      </c>
      <c r="CS38">
        <v>4249110</v>
      </c>
      <c r="CT38" t="s">
        <v>398</v>
      </c>
      <c r="CU38">
        <v>0.24</v>
      </c>
      <c r="CV38" t="s">
        <v>354</v>
      </c>
      <c r="CW38" t="s">
        <v>668</v>
      </c>
      <c r="CX38">
        <v>4213130</v>
      </c>
      <c r="CY38" t="s">
        <v>398</v>
      </c>
      <c r="CZ38">
        <v>0.32</v>
      </c>
      <c r="DA38" t="s">
        <v>50</v>
      </c>
      <c r="DF38" t="s">
        <v>350</v>
      </c>
      <c r="DG38" t="s">
        <v>675</v>
      </c>
      <c r="DH38">
        <v>4139896</v>
      </c>
      <c r="DI38" t="s">
        <v>398</v>
      </c>
      <c r="DJ38">
        <v>0.1</v>
      </c>
      <c r="DK38" t="s">
        <v>50</v>
      </c>
      <c r="DL38" t="s">
        <v>666</v>
      </c>
      <c r="DM38">
        <v>8246912</v>
      </c>
      <c r="DN38" t="s">
        <v>398</v>
      </c>
      <c r="DO38">
        <v>0.19</v>
      </c>
      <c r="DP38" t="s">
        <v>50</v>
      </c>
      <c r="DQ38" t="s">
        <v>666</v>
      </c>
      <c r="DR38">
        <v>8246912</v>
      </c>
      <c r="DS38" t="s">
        <v>398</v>
      </c>
      <c r="DT38">
        <v>0.19</v>
      </c>
      <c r="DU38" t="s">
        <v>50</v>
      </c>
      <c r="DV38" t="s">
        <v>666</v>
      </c>
      <c r="DW38">
        <v>8246912</v>
      </c>
      <c r="DX38" t="s">
        <v>398</v>
      </c>
      <c r="DY38">
        <v>0.19</v>
      </c>
      <c r="DZ38" t="s">
        <v>50</v>
      </c>
      <c r="EE38" t="s">
        <v>350</v>
      </c>
      <c r="EF38" t="s">
        <v>1001</v>
      </c>
      <c r="EG38">
        <v>4418711</v>
      </c>
      <c r="EH38" t="s">
        <v>651</v>
      </c>
      <c r="EI38">
        <v>0.4</v>
      </c>
      <c r="EJ38" t="s">
        <v>364</v>
      </c>
      <c r="EK38" t="s">
        <v>596</v>
      </c>
      <c r="EL38">
        <v>4579014</v>
      </c>
      <c r="EM38" t="s">
        <v>398</v>
      </c>
      <c r="EN38">
        <v>0.01</v>
      </c>
      <c r="EO38" t="s">
        <v>79</v>
      </c>
      <c r="EP38" t="s">
        <v>2113</v>
      </c>
      <c r="EQ38">
        <v>4139656</v>
      </c>
      <c r="ER38" t="s">
        <v>398</v>
      </c>
      <c r="ES38">
        <v>0.14000000000000001</v>
      </c>
      <c r="ET38" t="s">
        <v>88</v>
      </c>
      <c r="EU38" t="s">
        <v>469</v>
      </c>
      <c r="EV38">
        <v>4629378</v>
      </c>
      <c r="EW38" t="s">
        <v>398</v>
      </c>
      <c r="EX38">
        <v>0.02</v>
      </c>
      <c r="EY38" t="s">
        <v>120</v>
      </c>
      <c r="EZ38" t="s">
        <v>1299</v>
      </c>
      <c r="FA38">
        <v>4110297</v>
      </c>
      <c r="FB38" t="s">
        <v>403</v>
      </c>
      <c r="FC38">
        <v>0.25</v>
      </c>
      <c r="FD38" t="s">
        <v>79</v>
      </c>
      <c r="FE38" t="s">
        <v>1299</v>
      </c>
      <c r="FF38">
        <v>4110297</v>
      </c>
      <c r="FG38" t="s">
        <v>403</v>
      </c>
      <c r="FH38">
        <v>0.25</v>
      </c>
      <c r="FI38" t="s">
        <v>79</v>
      </c>
      <c r="FJ38" t="s">
        <v>668</v>
      </c>
      <c r="FK38">
        <v>4213130</v>
      </c>
      <c r="FL38" t="s">
        <v>398</v>
      </c>
      <c r="FM38">
        <v>0.32</v>
      </c>
      <c r="FN38" t="s">
        <v>50</v>
      </c>
      <c r="FO38" t="s">
        <v>838</v>
      </c>
      <c r="FP38">
        <v>4421781</v>
      </c>
      <c r="FQ38" t="s">
        <v>398</v>
      </c>
      <c r="FR38">
        <v>0.05</v>
      </c>
      <c r="FS38" t="s">
        <v>79</v>
      </c>
      <c r="FT38" t="s">
        <v>1001</v>
      </c>
      <c r="FU38">
        <v>4418711</v>
      </c>
      <c r="FV38" t="s">
        <v>651</v>
      </c>
      <c r="FW38">
        <v>0.4</v>
      </c>
      <c r="FX38" t="s">
        <v>364</v>
      </c>
      <c r="GC38" t="s">
        <v>350</v>
      </c>
      <c r="GD38" t="s">
        <v>1634</v>
      </c>
      <c r="GE38">
        <v>4345965</v>
      </c>
      <c r="GF38" t="s">
        <v>398</v>
      </c>
      <c r="GG38">
        <v>0.02</v>
      </c>
      <c r="GH38" t="s">
        <v>82</v>
      </c>
      <c r="GM38" t="s">
        <v>350</v>
      </c>
      <c r="GN38" t="s">
        <v>575</v>
      </c>
      <c r="GO38">
        <v>4035990</v>
      </c>
      <c r="GP38" t="s">
        <v>398</v>
      </c>
      <c r="GQ38">
        <v>0</v>
      </c>
      <c r="GR38" t="s">
        <v>127</v>
      </c>
      <c r="GS38" t="s">
        <v>462</v>
      </c>
      <c r="GT38">
        <v>109806</v>
      </c>
      <c r="GU38" t="s">
        <v>398</v>
      </c>
      <c r="GV38">
        <v>0.01</v>
      </c>
      <c r="GW38" t="s">
        <v>79</v>
      </c>
      <c r="GX38" t="s">
        <v>2153</v>
      </c>
      <c r="GY38" t="s">
        <v>348</v>
      </c>
      <c r="GZ38" t="s">
        <v>406</v>
      </c>
      <c r="HA38">
        <v>0.09</v>
      </c>
      <c r="HB38" t="s">
        <v>82</v>
      </c>
      <c r="HC38" t="s">
        <v>668</v>
      </c>
      <c r="HD38">
        <v>4213130</v>
      </c>
      <c r="HE38" t="s">
        <v>398</v>
      </c>
      <c r="HF38">
        <v>0.32</v>
      </c>
      <c r="HG38" t="s">
        <v>50</v>
      </c>
      <c r="HH38" t="s">
        <v>395</v>
      </c>
      <c r="HI38">
        <v>4270330</v>
      </c>
      <c r="HJ38" t="s">
        <v>398</v>
      </c>
      <c r="HK38">
        <v>0.02</v>
      </c>
      <c r="HL38" t="s">
        <v>79</v>
      </c>
      <c r="HM38" t="s">
        <v>413</v>
      </c>
      <c r="HN38">
        <v>4107954</v>
      </c>
      <c r="HO38" t="s">
        <v>348</v>
      </c>
      <c r="HP38">
        <v>0.01</v>
      </c>
      <c r="HQ38" t="s">
        <v>120</v>
      </c>
      <c r="HR38" t="s">
        <v>668</v>
      </c>
      <c r="HS38">
        <v>4213130</v>
      </c>
      <c r="HT38" t="s">
        <v>398</v>
      </c>
      <c r="HU38">
        <v>0.32</v>
      </c>
      <c r="HV38" t="s">
        <v>50</v>
      </c>
      <c r="HW38" t="s">
        <v>1001</v>
      </c>
      <c r="HX38">
        <v>4418711</v>
      </c>
      <c r="HY38" t="s">
        <v>651</v>
      </c>
      <c r="HZ38">
        <v>0.4</v>
      </c>
      <c r="IA38" t="s">
        <v>364</v>
      </c>
      <c r="IB38" t="s">
        <v>575</v>
      </c>
      <c r="IC38">
        <v>4035990</v>
      </c>
      <c r="ID38" t="s">
        <v>398</v>
      </c>
      <c r="IE38">
        <v>0</v>
      </c>
      <c r="IF38" t="s">
        <v>127</v>
      </c>
      <c r="IG38" t="s">
        <v>462</v>
      </c>
      <c r="IH38">
        <v>109806</v>
      </c>
      <c r="II38" t="s">
        <v>398</v>
      </c>
      <c r="IJ38">
        <v>0.01</v>
      </c>
      <c r="IK38" t="s">
        <v>79</v>
      </c>
      <c r="IL38" t="s">
        <v>2153</v>
      </c>
      <c r="IM38" t="s">
        <v>348</v>
      </c>
      <c r="IN38" t="s">
        <v>406</v>
      </c>
      <c r="IO38">
        <v>0.09</v>
      </c>
      <c r="IP38" t="s">
        <v>82</v>
      </c>
      <c r="IQ38" t="s">
        <v>686</v>
      </c>
      <c r="IR38">
        <v>4674815</v>
      </c>
      <c r="IS38" t="s">
        <v>398</v>
      </c>
      <c r="IT38">
        <v>0.12</v>
      </c>
      <c r="IU38" t="s">
        <v>367</v>
      </c>
      <c r="IV38" t="s">
        <v>675</v>
      </c>
      <c r="IW38">
        <v>4139896</v>
      </c>
      <c r="IX38" t="s">
        <v>398</v>
      </c>
      <c r="IY38">
        <v>0.1</v>
      </c>
      <c r="IZ38" t="s">
        <v>50</v>
      </c>
      <c r="JA38" t="s">
        <v>460</v>
      </c>
      <c r="JB38">
        <v>4249110</v>
      </c>
      <c r="JC38" t="s">
        <v>398</v>
      </c>
      <c r="JD38">
        <v>0.24</v>
      </c>
      <c r="JE38" t="s">
        <v>354</v>
      </c>
      <c r="JF38" t="s">
        <v>666</v>
      </c>
      <c r="JG38">
        <v>8246912</v>
      </c>
      <c r="JH38" t="s">
        <v>398</v>
      </c>
      <c r="JI38">
        <v>0.19</v>
      </c>
      <c r="JJ38" t="s">
        <v>50</v>
      </c>
      <c r="JK38" t="s">
        <v>1299</v>
      </c>
      <c r="JL38">
        <v>4110297</v>
      </c>
      <c r="JM38" t="s">
        <v>403</v>
      </c>
      <c r="JN38">
        <v>0.25</v>
      </c>
      <c r="JO38" t="s">
        <v>79</v>
      </c>
      <c r="JP38" t="s">
        <v>395</v>
      </c>
      <c r="JQ38">
        <v>4270330</v>
      </c>
      <c r="JR38" t="s">
        <v>398</v>
      </c>
      <c r="JS38">
        <v>0.02</v>
      </c>
      <c r="JT38" t="s">
        <v>79</v>
      </c>
      <c r="JU38" t="s">
        <v>838</v>
      </c>
      <c r="JV38">
        <v>4421781</v>
      </c>
      <c r="JW38" t="s">
        <v>398</v>
      </c>
      <c r="JX38">
        <v>0.05</v>
      </c>
      <c r="JY38" t="s">
        <v>79</v>
      </c>
      <c r="JZ38" t="s">
        <v>668</v>
      </c>
      <c r="KA38">
        <v>4213130</v>
      </c>
      <c r="KB38" t="s">
        <v>398</v>
      </c>
      <c r="KC38">
        <v>0.32</v>
      </c>
      <c r="KD38" t="s">
        <v>50</v>
      </c>
      <c r="KI38" t="s">
        <v>350</v>
      </c>
      <c r="KJ38" t="s">
        <v>675</v>
      </c>
      <c r="KK38">
        <v>4139896</v>
      </c>
      <c r="KL38" t="s">
        <v>398</v>
      </c>
      <c r="KM38">
        <v>0.2</v>
      </c>
      <c r="KN38" t="s">
        <v>50</v>
      </c>
    </row>
    <row r="39" spans="5:300" x14ac:dyDescent="0.35">
      <c r="E39" t="s">
        <v>350</v>
      </c>
      <c r="F39" t="s">
        <v>811</v>
      </c>
      <c r="G39">
        <v>4271661</v>
      </c>
      <c r="H39" t="s">
        <v>398</v>
      </c>
      <c r="I39">
        <v>0.18</v>
      </c>
      <c r="J39" t="s">
        <v>127</v>
      </c>
      <c r="K39" t="s">
        <v>439</v>
      </c>
      <c r="L39">
        <v>4153483</v>
      </c>
      <c r="M39" t="s">
        <v>402</v>
      </c>
      <c r="N39">
        <v>0.15</v>
      </c>
      <c r="O39" t="s">
        <v>127</v>
      </c>
      <c r="P39" t="s">
        <v>1003</v>
      </c>
      <c r="Q39">
        <v>109247</v>
      </c>
      <c r="R39" t="s">
        <v>401</v>
      </c>
      <c r="S39">
        <v>0.46</v>
      </c>
      <c r="T39" t="s">
        <v>79</v>
      </c>
      <c r="Y39" t="s">
        <v>350</v>
      </c>
      <c r="Z39" t="s">
        <v>427</v>
      </c>
      <c r="AA39">
        <v>4723508</v>
      </c>
      <c r="AB39" t="s">
        <v>398</v>
      </c>
      <c r="AC39">
        <v>0.16</v>
      </c>
      <c r="AD39" t="s">
        <v>354</v>
      </c>
      <c r="AE39" t="s">
        <v>427</v>
      </c>
      <c r="AF39">
        <v>4723508</v>
      </c>
      <c r="AG39" t="s">
        <v>398</v>
      </c>
      <c r="AH39">
        <v>0.16</v>
      </c>
      <c r="AI39" t="s">
        <v>354</v>
      </c>
      <c r="AJ39" t="s">
        <v>1003</v>
      </c>
      <c r="AK39">
        <v>109247</v>
      </c>
      <c r="AL39" t="s">
        <v>401</v>
      </c>
      <c r="AM39">
        <v>0.46</v>
      </c>
      <c r="AN39" t="s">
        <v>79</v>
      </c>
      <c r="AO39" t="s">
        <v>393</v>
      </c>
      <c r="AP39">
        <v>111074</v>
      </c>
      <c r="AQ39" t="s">
        <v>398</v>
      </c>
      <c r="AR39">
        <v>0.11</v>
      </c>
      <c r="AS39" t="s">
        <v>79</v>
      </c>
      <c r="AX39" t="s">
        <v>350</v>
      </c>
      <c r="AY39" t="s">
        <v>427</v>
      </c>
      <c r="AZ39">
        <v>4723508</v>
      </c>
      <c r="BA39" t="s">
        <v>398</v>
      </c>
      <c r="BB39">
        <v>0.16</v>
      </c>
      <c r="BC39" t="s">
        <v>354</v>
      </c>
      <c r="BD39" t="s">
        <v>479</v>
      </c>
      <c r="BE39">
        <v>4140062</v>
      </c>
      <c r="BF39" t="s">
        <v>398</v>
      </c>
      <c r="BG39">
        <v>0</v>
      </c>
      <c r="BH39" t="s">
        <v>120</v>
      </c>
      <c r="BI39" t="s">
        <v>808</v>
      </c>
      <c r="BJ39">
        <v>4138136</v>
      </c>
      <c r="BK39" t="s">
        <v>403</v>
      </c>
      <c r="BL39">
        <v>0.22</v>
      </c>
      <c r="BM39" t="s">
        <v>354</v>
      </c>
      <c r="BR39" t="s">
        <v>350</v>
      </c>
      <c r="BS39" t="s">
        <v>393</v>
      </c>
      <c r="BT39">
        <v>111074</v>
      </c>
      <c r="BU39" t="s">
        <v>398</v>
      </c>
      <c r="BV39">
        <v>0.18</v>
      </c>
      <c r="BW39" t="s">
        <v>79</v>
      </c>
      <c r="BX39" t="s">
        <v>818</v>
      </c>
      <c r="BY39">
        <v>4208127</v>
      </c>
      <c r="BZ39" t="s">
        <v>398</v>
      </c>
      <c r="CA39">
        <v>0.32</v>
      </c>
      <c r="CB39" t="s">
        <v>2276</v>
      </c>
      <c r="CC39" t="s">
        <v>436</v>
      </c>
      <c r="CD39">
        <v>4757367</v>
      </c>
      <c r="CE39" t="s">
        <v>402</v>
      </c>
      <c r="CF39">
        <v>0.25</v>
      </c>
      <c r="CG39" t="s">
        <v>88</v>
      </c>
      <c r="CH39" t="s">
        <v>818</v>
      </c>
      <c r="CI39">
        <v>4208127</v>
      </c>
      <c r="CJ39" t="s">
        <v>398</v>
      </c>
      <c r="CK39">
        <v>0.32</v>
      </c>
      <c r="CL39" t="s">
        <v>2276</v>
      </c>
      <c r="CM39" t="s">
        <v>808</v>
      </c>
      <c r="CN39">
        <v>4138136</v>
      </c>
      <c r="CO39" t="s">
        <v>403</v>
      </c>
      <c r="CP39">
        <v>0.22</v>
      </c>
      <c r="CQ39" t="s">
        <v>354</v>
      </c>
      <c r="CR39" t="s">
        <v>808</v>
      </c>
      <c r="CS39">
        <v>4138136</v>
      </c>
      <c r="CT39" t="s">
        <v>403</v>
      </c>
      <c r="CU39">
        <v>0.22</v>
      </c>
      <c r="CV39" t="s">
        <v>354</v>
      </c>
      <c r="CW39" t="s">
        <v>818</v>
      </c>
      <c r="CX39">
        <v>4208127</v>
      </c>
      <c r="CY39" t="s">
        <v>398</v>
      </c>
      <c r="CZ39">
        <v>0.32</v>
      </c>
      <c r="DA39" t="s">
        <v>2276</v>
      </c>
      <c r="DF39" t="s">
        <v>350</v>
      </c>
      <c r="DG39" t="s">
        <v>678</v>
      </c>
      <c r="DH39">
        <v>5842278</v>
      </c>
      <c r="DI39" t="s">
        <v>398</v>
      </c>
      <c r="DJ39">
        <v>0.09</v>
      </c>
      <c r="DK39" t="s">
        <v>50</v>
      </c>
      <c r="DL39" t="s">
        <v>811</v>
      </c>
      <c r="DM39">
        <v>4271661</v>
      </c>
      <c r="DN39" t="s">
        <v>398</v>
      </c>
      <c r="DO39">
        <v>0.18</v>
      </c>
      <c r="DP39" t="s">
        <v>127</v>
      </c>
      <c r="DQ39" t="s">
        <v>811</v>
      </c>
      <c r="DR39">
        <v>4271661</v>
      </c>
      <c r="DS39" t="s">
        <v>398</v>
      </c>
      <c r="DT39">
        <v>0.18</v>
      </c>
      <c r="DU39" t="s">
        <v>127</v>
      </c>
      <c r="DV39" t="s">
        <v>811</v>
      </c>
      <c r="DW39">
        <v>4271661</v>
      </c>
      <c r="DX39" t="s">
        <v>398</v>
      </c>
      <c r="DY39">
        <v>0.18</v>
      </c>
      <c r="DZ39" t="s">
        <v>127</v>
      </c>
      <c r="EE39" t="s">
        <v>350</v>
      </c>
      <c r="EF39" t="s">
        <v>1982</v>
      </c>
      <c r="EG39">
        <v>110962</v>
      </c>
      <c r="EH39" t="s">
        <v>398</v>
      </c>
      <c r="EI39">
        <v>0.39</v>
      </c>
      <c r="EJ39" t="s">
        <v>79</v>
      </c>
      <c r="EK39" t="s">
        <v>2084</v>
      </c>
      <c r="EL39">
        <v>5762243</v>
      </c>
      <c r="EM39" t="s">
        <v>398</v>
      </c>
      <c r="EN39">
        <v>0.01</v>
      </c>
      <c r="EO39" t="s">
        <v>97</v>
      </c>
      <c r="EP39" t="s">
        <v>434</v>
      </c>
      <c r="EQ39">
        <v>110587</v>
      </c>
      <c r="ER39" t="s">
        <v>398</v>
      </c>
      <c r="ES39">
        <v>0.11</v>
      </c>
      <c r="ET39" t="s">
        <v>79</v>
      </c>
      <c r="EU39" t="s">
        <v>464</v>
      </c>
      <c r="EV39">
        <v>4337989</v>
      </c>
      <c r="EW39" t="s">
        <v>398</v>
      </c>
      <c r="EX39">
        <v>0.02</v>
      </c>
      <c r="EY39" t="s">
        <v>79</v>
      </c>
      <c r="EZ39" t="s">
        <v>436</v>
      </c>
      <c r="FA39">
        <v>4757367</v>
      </c>
      <c r="FB39" t="s">
        <v>402</v>
      </c>
      <c r="FC39">
        <v>0.25</v>
      </c>
      <c r="FD39" t="s">
        <v>88</v>
      </c>
      <c r="FE39" t="s">
        <v>436</v>
      </c>
      <c r="FF39">
        <v>4757367</v>
      </c>
      <c r="FG39" t="s">
        <v>402</v>
      </c>
      <c r="FH39">
        <v>0.25</v>
      </c>
      <c r="FI39" t="s">
        <v>88</v>
      </c>
      <c r="FJ39" t="s">
        <v>818</v>
      </c>
      <c r="FK39">
        <v>4208127</v>
      </c>
      <c r="FL39" t="s">
        <v>398</v>
      </c>
      <c r="FM39">
        <v>0.32</v>
      </c>
      <c r="FN39" t="s">
        <v>2276</v>
      </c>
      <c r="FO39" t="s">
        <v>505</v>
      </c>
      <c r="FP39">
        <v>109888</v>
      </c>
      <c r="FQ39" t="s">
        <v>398</v>
      </c>
      <c r="FR39">
        <v>0.04</v>
      </c>
      <c r="FS39" t="s">
        <v>79</v>
      </c>
      <c r="FT39" t="s">
        <v>1982</v>
      </c>
      <c r="FU39">
        <v>110962</v>
      </c>
      <c r="FV39" t="s">
        <v>398</v>
      </c>
      <c r="FW39">
        <v>0.39</v>
      </c>
      <c r="FX39" t="s">
        <v>79</v>
      </c>
      <c r="GC39" t="s">
        <v>350</v>
      </c>
      <c r="GD39" t="s">
        <v>431</v>
      </c>
      <c r="GE39">
        <v>111219</v>
      </c>
      <c r="GF39" t="s">
        <v>398</v>
      </c>
      <c r="GG39">
        <v>0.02</v>
      </c>
      <c r="GH39" t="s">
        <v>79</v>
      </c>
      <c r="GM39" t="s">
        <v>350</v>
      </c>
      <c r="GN39" t="s">
        <v>2206</v>
      </c>
      <c r="GO39" t="s">
        <v>348</v>
      </c>
      <c r="GP39" t="s">
        <v>406</v>
      </c>
      <c r="GQ39">
        <v>0</v>
      </c>
      <c r="GR39" t="s">
        <v>82</v>
      </c>
      <c r="GS39" t="s">
        <v>479</v>
      </c>
      <c r="GT39">
        <v>4140062</v>
      </c>
      <c r="GU39" t="s">
        <v>398</v>
      </c>
      <c r="GV39">
        <v>0</v>
      </c>
      <c r="GW39" t="s">
        <v>120</v>
      </c>
      <c r="GX39" t="s">
        <v>461</v>
      </c>
      <c r="GY39">
        <v>110399</v>
      </c>
      <c r="GZ39" t="s">
        <v>398</v>
      </c>
      <c r="HA39">
        <v>0.09</v>
      </c>
      <c r="HB39" t="s">
        <v>79</v>
      </c>
      <c r="HC39" t="s">
        <v>818</v>
      </c>
      <c r="HD39">
        <v>4208127</v>
      </c>
      <c r="HE39" t="s">
        <v>398</v>
      </c>
      <c r="HF39">
        <v>0.32</v>
      </c>
      <c r="HG39" t="s">
        <v>2276</v>
      </c>
      <c r="HH39" t="s">
        <v>968</v>
      </c>
      <c r="HI39">
        <v>132375569</v>
      </c>
      <c r="HJ39" t="s">
        <v>398</v>
      </c>
      <c r="HK39">
        <v>0.02</v>
      </c>
      <c r="HL39" t="s">
        <v>350</v>
      </c>
      <c r="HM39" t="s">
        <v>432</v>
      </c>
      <c r="HN39">
        <v>4026948</v>
      </c>
      <c r="HO39" t="s">
        <v>398</v>
      </c>
      <c r="HP39">
        <v>0.01</v>
      </c>
      <c r="HQ39" t="s">
        <v>356</v>
      </c>
      <c r="HR39" t="s">
        <v>818</v>
      </c>
      <c r="HS39">
        <v>4208127</v>
      </c>
      <c r="HT39" t="s">
        <v>398</v>
      </c>
      <c r="HU39">
        <v>0.32</v>
      </c>
      <c r="HV39" t="s">
        <v>2276</v>
      </c>
      <c r="HW39" t="s">
        <v>1982</v>
      </c>
      <c r="HX39">
        <v>110962</v>
      </c>
      <c r="HY39" t="s">
        <v>398</v>
      </c>
      <c r="HZ39">
        <v>0.39</v>
      </c>
      <c r="IA39" t="s">
        <v>79</v>
      </c>
      <c r="IB39" t="s">
        <v>2206</v>
      </c>
      <c r="IC39" t="s">
        <v>348</v>
      </c>
      <c r="ID39" t="s">
        <v>406</v>
      </c>
      <c r="IE39">
        <v>0</v>
      </c>
      <c r="IF39" t="s">
        <v>82</v>
      </c>
      <c r="IG39" t="s">
        <v>479</v>
      </c>
      <c r="IH39">
        <v>4140062</v>
      </c>
      <c r="II39" t="s">
        <v>398</v>
      </c>
      <c r="IJ39">
        <v>0</v>
      </c>
      <c r="IK39" t="s">
        <v>120</v>
      </c>
      <c r="IL39" t="s">
        <v>461</v>
      </c>
      <c r="IM39">
        <v>110399</v>
      </c>
      <c r="IN39" t="s">
        <v>398</v>
      </c>
      <c r="IO39">
        <v>0.09</v>
      </c>
      <c r="IP39" t="s">
        <v>79</v>
      </c>
      <c r="IQ39" t="s">
        <v>481</v>
      </c>
      <c r="IR39">
        <v>4020980</v>
      </c>
      <c r="IS39" t="s">
        <v>398</v>
      </c>
      <c r="IT39">
        <v>0.11</v>
      </c>
      <c r="IU39" t="s">
        <v>2273</v>
      </c>
      <c r="IV39" t="s">
        <v>678</v>
      </c>
      <c r="IW39">
        <v>5842278</v>
      </c>
      <c r="IX39" t="s">
        <v>398</v>
      </c>
      <c r="IY39">
        <v>0.09</v>
      </c>
      <c r="IZ39" t="s">
        <v>50</v>
      </c>
      <c r="JA39" t="s">
        <v>808</v>
      </c>
      <c r="JB39">
        <v>4138136</v>
      </c>
      <c r="JC39" t="s">
        <v>403</v>
      </c>
      <c r="JD39">
        <v>0.22</v>
      </c>
      <c r="JE39" t="s">
        <v>354</v>
      </c>
      <c r="JF39" t="s">
        <v>811</v>
      </c>
      <c r="JG39">
        <v>4271661</v>
      </c>
      <c r="JH39" t="s">
        <v>398</v>
      </c>
      <c r="JI39">
        <v>0.18</v>
      </c>
      <c r="JJ39" t="s">
        <v>127</v>
      </c>
      <c r="JK39" t="s">
        <v>436</v>
      </c>
      <c r="JL39">
        <v>4757367</v>
      </c>
      <c r="JM39" t="s">
        <v>402</v>
      </c>
      <c r="JN39">
        <v>0.25</v>
      </c>
      <c r="JO39" t="s">
        <v>88</v>
      </c>
      <c r="JP39" t="s">
        <v>968</v>
      </c>
      <c r="JQ39">
        <v>132375569</v>
      </c>
      <c r="JR39" t="s">
        <v>398</v>
      </c>
      <c r="JS39">
        <v>0.02</v>
      </c>
      <c r="JT39" t="s">
        <v>350</v>
      </c>
      <c r="JU39" t="s">
        <v>505</v>
      </c>
      <c r="JV39">
        <v>109888</v>
      </c>
      <c r="JW39" t="s">
        <v>398</v>
      </c>
      <c r="JX39">
        <v>0.04</v>
      </c>
      <c r="JY39" t="s">
        <v>79</v>
      </c>
      <c r="JZ39" t="s">
        <v>818</v>
      </c>
      <c r="KA39">
        <v>4208127</v>
      </c>
      <c r="KB39" t="s">
        <v>398</v>
      </c>
      <c r="KC39">
        <v>0.32</v>
      </c>
      <c r="KD39" t="s">
        <v>2276</v>
      </c>
      <c r="KI39" t="s">
        <v>350</v>
      </c>
      <c r="KJ39" t="s">
        <v>427</v>
      </c>
      <c r="KK39">
        <v>4723508</v>
      </c>
      <c r="KL39" t="s">
        <v>398</v>
      </c>
      <c r="KM39">
        <v>0.16</v>
      </c>
      <c r="KN39" t="s">
        <v>354</v>
      </c>
    </row>
    <row r="40" spans="5:300" x14ac:dyDescent="0.35">
      <c r="E40" t="s">
        <v>350</v>
      </c>
      <c r="F40" t="s">
        <v>670</v>
      </c>
      <c r="G40">
        <v>5760616</v>
      </c>
      <c r="H40" t="s">
        <v>398</v>
      </c>
      <c r="I40">
        <v>0.18</v>
      </c>
      <c r="J40" t="s">
        <v>50</v>
      </c>
      <c r="K40" t="s">
        <v>393</v>
      </c>
      <c r="L40">
        <v>111074</v>
      </c>
      <c r="M40" t="s">
        <v>398</v>
      </c>
      <c r="N40">
        <v>0.12</v>
      </c>
      <c r="O40" t="s">
        <v>79</v>
      </c>
      <c r="P40" t="s">
        <v>429</v>
      </c>
      <c r="Q40">
        <v>109789</v>
      </c>
      <c r="R40" t="s">
        <v>398</v>
      </c>
      <c r="S40">
        <v>0.46</v>
      </c>
      <c r="T40" t="s">
        <v>79</v>
      </c>
      <c r="Y40" t="s">
        <v>350</v>
      </c>
      <c r="Z40" t="s">
        <v>676</v>
      </c>
      <c r="AA40">
        <v>4304195</v>
      </c>
      <c r="AB40" t="s">
        <v>398</v>
      </c>
      <c r="AC40">
        <v>0.16</v>
      </c>
      <c r="AD40" t="s">
        <v>50</v>
      </c>
      <c r="AE40" t="s">
        <v>676</v>
      </c>
      <c r="AF40">
        <v>4304195</v>
      </c>
      <c r="AG40" t="s">
        <v>398</v>
      </c>
      <c r="AH40">
        <v>0.16</v>
      </c>
      <c r="AI40" t="s">
        <v>50</v>
      </c>
      <c r="AJ40" t="s">
        <v>429</v>
      </c>
      <c r="AK40">
        <v>109789</v>
      </c>
      <c r="AL40" t="s">
        <v>398</v>
      </c>
      <c r="AM40">
        <v>0.46</v>
      </c>
      <c r="AN40" t="s">
        <v>79</v>
      </c>
      <c r="AO40" t="s">
        <v>818</v>
      </c>
      <c r="AP40">
        <v>4208127</v>
      </c>
      <c r="AQ40" t="s">
        <v>398</v>
      </c>
      <c r="AR40">
        <v>0.1</v>
      </c>
      <c r="AS40" t="s">
        <v>2276</v>
      </c>
      <c r="AX40" t="s">
        <v>350</v>
      </c>
      <c r="AY40" t="s">
        <v>676</v>
      </c>
      <c r="AZ40">
        <v>4304195</v>
      </c>
      <c r="BA40" t="s">
        <v>398</v>
      </c>
      <c r="BB40">
        <v>0.16</v>
      </c>
      <c r="BC40" t="s">
        <v>50</v>
      </c>
      <c r="BD40" t="s">
        <v>574</v>
      </c>
      <c r="BE40">
        <v>4256114</v>
      </c>
      <c r="BF40" t="s">
        <v>398</v>
      </c>
      <c r="BG40">
        <v>0</v>
      </c>
      <c r="BH40" t="s">
        <v>351</v>
      </c>
      <c r="BI40" t="s">
        <v>505</v>
      </c>
      <c r="BJ40">
        <v>109888</v>
      </c>
      <c r="BK40" t="s">
        <v>398</v>
      </c>
      <c r="BL40">
        <v>0.21</v>
      </c>
      <c r="BM40" t="s">
        <v>79</v>
      </c>
      <c r="BR40" t="s">
        <v>350</v>
      </c>
      <c r="BS40" t="s">
        <v>671</v>
      </c>
      <c r="BT40">
        <v>4140101</v>
      </c>
      <c r="BU40" t="s">
        <v>402</v>
      </c>
      <c r="BV40">
        <v>0.17</v>
      </c>
      <c r="BW40" t="s">
        <v>361</v>
      </c>
      <c r="BX40" t="s">
        <v>458</v>
      </c>
      <c r="BY40">
        <v>4119538</v>
      </c>
      <c r="BZ40" t="s">
        <v>403</v>
      </c>
      <c r="CA40">
        <v>0.31</v>
      </c>
      <c r="CB40" t="s">
        <v>79</v>
      </c>
      <c r="CC40" t="s">
        <v>1099</v>
      </c>
      <c r="CD40">
        <v>4437851</v>
      </c>
      <c r="CE40" t="s">
        <v>398</v>
      </c>
      <c r="CF40">
        <v>0.24</v>
      </c>
      <c r="CG40" t="s">
        <v>79</v>
      </c>
      <c r="CH40" t="s">
        <v>458</v>
      </c>
      <c r="CI40">
        <v>4119538</v>
      </c>
      <c r="CJ40" t="s">
        <v>403</v>
      </c>
      <c r="CK40">
        <v>0.31</v>
      </c>
      <c r="CL40" t="s">
        <v>79</v>
      </c>
      <c r="CM40" t="s">
        <v>505</v>
      </c>
      <c r="CN40">
        <v>109888</v>
      </c>
      <c r="CO40" t="s">
        <v>398</v>
      </c>
      <c r="CP40">
        <v>0.21</v>
      </c>
      <c r="CQ40" t="s">
        <v>79</v>
      </c>
      <c r="CR40" t="s">
        <v>505</v>
      </c>
      <c r="CS40">
        <v>109888</v>
      </c>
      <c r="CT40" t="s">
        <v>398</v>
      </c>
      <c r="CU40">
        <v>0.21</v>
      </c>
      <c r="CV40" t="s">
        <v>79</v>
      </c>
      <c r="CW40" t="s">
        <v>458</v>
      </c>
      <c r="CX40">
        <v>4119538</v>
      </c>
      <c r="CY40" t="s">
        <v>403</v>
      </c>
      <c r="CZ40">
        <v>0.31</v>
      </c>
      <c r="DA40" t="s">
        <v>79</v>
      </c>
      <c r="DF40" t="s">
        <v>350</v>
      </c>
      <c r="DG40" t="s">
        <v>2070</v>
      </c>
      <c r="DH40" t="s">
        <v>348</v>
      </c>
      <c r="DI40" t="s">
        <v>406</v>
      </c>
      <c r="DJ40">
        <v>7.0000000000000007E-2</v>
      </c>
      <c r="DK40" t="s">
        <v>82</v>
      </c>
      <c r="DL40" t="s">
        <v>670</v>
      </c>
      <c r="DM40">
        <v>5760616</v>
      </c>
      <c r="DN40" t="s">
        <v>398</v>
      </c>
      <c r="DO40">
        <v>0.18</v>
      </c>
      <c r="DP40" t="s">
        <v>50</v>
      </c>
      <c r="DQ40" t="s">
        <v>670</v>
      </c>
      <c r="DR40">
        <v>5760616</v>
      </c>
      <c r="DS40" t="s">
        <v>398</v>
      </c>
      <c r="DT40">
        <v>0.18</v>
      </c>
      <c r="DU40" t="s">
        <v>50</v>
      </c>
      <c r="DV40" t="s">
        <v>670</v>
      </c>
      <c r="DW40">
        <v>5760616</v>
      </c>
      <c r="DX40" t="s">
        <v>398</v>
      </c>
      <c r="DY40">
        <v>0.18</v>
      </c>
      <c r="DZ40" t="s">
        <v>50</v>
      </c>
      <c r="EE40" t="s">
        <v>350</v>
      </c>
      <c r="EF40" t="s">
        <v>1983</v>
      </c>
      <c r="EG40">
        <v>109728</v>
      </c>
      <c r="EH40" t="s">
        <v>398</v>
      </c>
      <c r="EI40">
        <v>0.39</v>
      </c>
      <c r="EJ40" t="s">
        <v>79</v>
      </c>
      <c r="EK40" t="s">
        <v>463</v>
      </c>
      <c r="EL40">
        <v>4140503</v>
      </c>
      <c r="EM40" t="s">
        <v>398</v>
      </c>
      <c r="EN40">
        <v>0.01</v>
      </c>
      <c r="EO40" t="s">
        <v>2279</v>
      </c>
      <c r="EP40" t="s">
        <v>461</v>
      </c>
      <c r="EQ40">
        <v>110399</v>
      </c>
      <c r="ER40" t="s">
        <v>398</v>
      </c>
      <c r="ES40">
        <v>0.1</v>
      </c>
      <c r="ET40" t="s">
        <v>79</v>
      </c>
      <c r="EU40" t="s">
        <v>432</v>
      </c>
      <c r="EV40">
        <v>4026948</v>
      </c>
      <c r="EW40" t="s">
        <v>398</v>
      </c>
      <c r="EX40">
        <v>0.01</v>
      </c>
      <c r="EY40" t="s">
        <v>356</v>
      </c>
      <c r="EZ40" t="s">
        <v>1099</v>
      </c>
      <c r="FA40">
        <v>4437851</v>
      </c>
      <c r="FB40" t="s">
        <v>398</v>
      </c>
      <c r="FC40">
        <v>0.24</v>
      </c>
      <c r="FD40" t="s">
        <v>79</v>
      </c>
      <c r="FE40" t="s">
        <v>1099</v>
      </c>
      <c r="FF40">
        <v>4437851</v>
      </c>
      <c r="FG40" t="s">
        <v>398</v>
      </c>
      <c r="FH40">
        <v>0.24</v>
      </c>
      <c r="FI40" t="s">
        <v>79</v>
      </c>
      <c r="FJ40" t="s">
        <v>458</v>
      </c>
      <c r="FK40">
        <v>4119538</v>
      </c>
      <c r="FL40" t="s">
        <v>403</v>
      </c>
      <c r="FM40">
        <v>0.31</v>
      </c>
      <c r="FN40" t="s">
        <v>79</v>
      </c>
      <c r="FO40" t="s">
        <v>534</v>
      </c>
      <c r="FP40">
        <v>7060057</v>
      </c>
      <c r="FQ40" t="s">
        <v>398</v>
      </c>
      <c r="FR40">
        <v>0.04</v>
      </c>
      <c r="FS40" t="s">
        <v>367</v>
      </c>
      <c r="FT40" t="s">
        <v>1983</v>
      </c>
      <c r="FU40">
        <v>109728</v>
      </c>
      <c r="FV40" t="s">
        <v>398</v>
      </c>
      <c r="FW40">
        <v>0.39</v>
      </c>
      <c r="FX40" t="s">
        <v>79</v>
      </c>
      <c r="GC40" t="s">
        <v>350</v>
      </c>
      <c r="GD40" t="s">
        <v>455</v>
      </c>
      <c r="GE40">
        <v>4318598</v>
      </c>
      <c r="GF40" t="s">
        <v>398</v>
      </c>
      <c r="GG40">
        <v>0.02</v>
      </c>
      <c r="GH40" t="s">
        <v>79</v>
      </c>
      <c r="GM40" t="s">
        <v>350</v>
      </c>
      <c r="GN40" t="s">
        <v>541</v>
      </c>
      <c r="GO40">
        <v>102729</v>
      </c>
      <c r="GP40" t="s">
        <v>398</v>
      </c>
      <c r="GQ40">
        <v>0</v>
      </c>
      <c r="GR40" t="s">
        <v>79</v>
      </c>
      <c r="GS40" t="s">
        <v>574</v>
      </c>
      <c r="GT40">
        <v>4256114</v>
      </c>
      <c r="GU40" t="s">
        <v>398</v>
      </c>
      <c r="GV40">
        <v>0</v>
      </c>
      <c r="GW40" t="s">
        <v>351</v>
      </c>
      <c r="GX40" t="s">
        <v>441</v>
      </c>
      <c r="GY40">
        <v>4117611</v>
      </c>
      <c r="GZ40" t="s">
        <v>398</v>
      </c>
      <c r="HA40">
        <v>0.09</v>
      </c>
      <c r="HB40" t="s">
        <v>79</v>
      </c>
      <c r="HC40" t="s">
        <v>458</v>
      </c>
      <c r="HD40">
        <v>4119538</v>
      </c>
      <c r="HE40" t="s">
        <v>403</v>
      </c>
      <c r="HF40">
        <v>0.31</v>
      </c>
      <c r="HG40" t="s">
        <v>79</v>
      </c>
      <c r="HH40" t="s">
        <v>511</v>
      </c>
      <c r="HI40">
        <v>111359</v>
      </c>
      <c r="HJ40" t="s">
        <v>398</v>
      </c>
      <c r="HK40">
        <v>0.02</v>
      </c>
      <c r="HL40" t="s">
        <v>79</v>
      </c>
      <c r="HM40" t="s">
        <v>459</v>
      </c>
      <c r="HN40">
        <v>7834181</v>
      </c>
      <c r="HO40" t="s">
        <v>398</v>
      </c>
      <c r="HP40">
        <v>0.01</v>
      </c>
      <c r="HQ40" t="s">
        <v>354</v>
      </c>
      <c r="HR40" t="s">
        <v>458</v>
      </c>
      <c r="HS40">
        <v>4119538</v>
      </c>
      <c r="HT40" t="s">
        <v>403</v>
      </c>
      <c r="HU40">
        <v>0.31</v>
      </c>
      <c r="HV40" t="s">
        <v>79</v>
      </c>
      <c r="HW40" t="s">
        <v>1983</v>
      </c>
      <c r="HX40">
        <v>109728</v>
      </c>
      <c r="HY40" t="s">
        <v>398</v>
      </c>
      <c r="HZ40">
        <v>0.39</v>
      </c>
      <c r="IA40" t="s">
        <v>79</v>
      </c>
      <c r="IB40" t="s">
        <v>541</v>
      </c>
      <c r="IC40">
        <v>102729</v>
      </c>
      <c r="ID40" t="s">
        <v>398</v>
      </c>
      <c r="IE40">
        <v>0</v>
      </c>
      <c r="IF40" t="s">
        <v>79</v>
      </c>
      <c r="IG40" t="s">
        <v>574</v>
      </c>
      <c r="IH40">
        <v>4256114</v>
      </c>
      <c r="II40" t="s">
        <v>398</v>
      </c>
      <c r="IJ40">
        <v>0</v>
      </c>
      <c r="IK40" t="s">
        <v>351</v>
      </c>
      <c r="IL40" t="s">
        <v>441</v>
      </c>
      <c r="IM40">
        <v>4117611</v>
      </c>
      <c r="IN40" t="s">
        <v>398</v>
      </c>
      <c r="IO40">
        <v>0.09</v>
      </c>
      <c r="IP40" t="s">
        <v>79</v>
      </c>
      <c r="IQ40" t="s">
        <v>432</v>
      </c>
      <c r="IR40">
        <v>4026948</v>
      </c>
      <c r="IS40" t="s">
        <v>398</v>
      </c>
      <c r="IT40">
        <v>0.11</v>
      </c>
      <c r="IU40" t="s">
        <v>356</v>
      </c>
      <c r="IV40" t="s">
        <v>2070</v>
      </c>
      <c r="IW40" t="s">
        <v>348</v>
      </c>
      <c r="IX40" t="s">
        <v>406</v>
      </c>
      <c r="IY40">
        <v>7.0000000000000007E-2</v>
      </c>
      <c r="IZ40" t="s">
        <v>82</v>
      </c>
      <c r="JA40" t="s">
        <v>505</v>
      </c>
      <c r="JB40">
        <v>109888</v>
      </c>
      <c r="JC40" t="s">
        <v>398</v>
      </c>
      <c r="JD40">
        <v>0.21</v>
      </c>
      <c r="JE40" t="s">
        <v>79</v>
      </c>
      <c r="JF40" t="s">
        <v>670</v>
      </c>
      <c r="JG40">
        <v>5760616</v>
      </c>
      <c r="JH40" t="s">
        <v>398</v>
      </c>
      <c r="JI40">
        <v>0.18</v>
      </c>
      <c r="JJ40" t="s">
        <v>50</v>
      </c>
      <c r="JK40" t="s">
        <v>1099</v>
      </c>
      <c r="JL40">
        <v>4437851</v>
      </c>
      <c r="JM40" t="s">
        <v>398</v>
      </c>
      <c r="JN40">
        <v>0.24</v>
      </c>
      <c r="JO40" t="s">
        <v>79</v>
      </c>
      <c r="JP40" t="s">
        <v>511</v>
      </c>
      <c r="JQ40">
        <v>111359</v>
      </c>
      <c r="JR40" t="s">
        <v>398</v>
      </c>
      <c r="JS40">
        <v>0.02</v>
      </c>
      <c r="JT40" t="s">
        <v>79</v>
      </c>
      <c r="JU40" t="s">
        <v>534</v>
      </c>
      <c r="JV40">
        <v>7060057</v>
      </c>
      <c r="JW40" t="s">
        <v>398</v>
      </c>
      <c r="JX40">
        <v>0.04</v>
      </c>
      <c r="JY40" t="s">
        <v>367</v>
      </c>
      <c r="JZ40" t="s">
        <v>458</v>
      </c>
      <c r="KA40">
        <v>4119538</v>
      </c>
      <c r="KB40" t="s">
        <v>403</v>
      </c>
      <c r="KC40">
        <v>0.31</v>
      </c>
      <c r="KD40" t="s">
        <v>79</v>
      </c>
      <c r="KI40" t="s">
        <v>350</v>
      </c>
      <c r="KJ40" t="s">
        <v>676</v>
      </c>
      <c r="KK40">
        <v>4304195</v>
      </c>
      <c r="KL40" t="s">
        <v>398</v>
      </c>
      <c r="KM40">
        <v>0.16</v>
      </c>
      <c r="KN40" t="s">
        <v>50</v>
      </c>
    </row>
    <row r="41" spans="5:300" x14ac:dyDescent="0.35">
      <c r="E41" t="s">
        <v>350</v>
      </c>
      <c r="F41" t="s">
        <v>421</v>
      </c>
      <c r="G41">
        <v>4055767</v>
      </c>
      <c r="H41" t="s">
        <v>398</v>
      </c>
      <c r="I41">
        <v>0.18</v>
      </c>
      <c r="J41" t="s">
        <v>79</v>
      </c>
      <c r="K41" t="s">
        <v>440</v>
      </c>
      <c r="L41">
        <v>4115698</v>
      </c>
      <c r="M41" t="s">
        <v>398</v>
      </c>
      <c r="N41">
        <v>0.1</v>
      </c>
      <c r="O41" t="s">
        <v>354</v>
      </c>
      <c r="P41" t="s">
        <v>430</v>
      </c>
      <c r="Q41">
        <v>4057506</v>
      </c>
      <c r="R41" t="s">
        <v>398</v>
      </c>
      <c r="S41">
        <v>0.45</v>
      </c>
      <c r="T41" t="s">
        <v>79</v>
      </c>
      <c r="Y41" t="s">
        <v>350</v>
      </c>
      <c r="Z41" t="s">
        <v>677</v>
      </c>
      <c r="AA41">
        <v>5760145</v>
      </c>
      <c r="AB41" t="s">
        <v>398</v>
      </c>
      <c r="AC41">
        <v>0.15</v>
      </c>
      <c r="AD41" t="s">
        <v>50</v>
      </c>
      <c r="AE41" t="s">
        <v>677</v>
      </c>
      <c r="AF41">
        <v>5760145</v>
      </c>
      <c r="AG41" t="s">
        <v>398</v>
      </c>
      <c r="AH41">
        <v>0.15</v>
      </c>
      <c r="AI41" t="s">
        <v>50</v>
      </c>
      <c r="AJ41" t="s">
        <v>430</v>
      </c>
      <c r="AK41">
        <v>4057506</v>
      </c>
      <c r="AL41" t="s">
        <v>398</v>
      </c>
      <c r="AM41">
        <v>0.45</v>
      </c>
      <c r="AN41" t="s">
        <v>79</v>
      </c>
      <c r="AO41" t="s">
        <v>505</v>
      </c>
      <c r="AP41">
        <v>109888</v>
      </c>
      <c r="AQ41" t="s">
        <v>398</v>
      </c>
      <c r="AR41">
        <v>0.09</v>
      </c>
      <c r="AS41" t="s">
        <v>79</v>
      </c>
      <c r="AX41" t="s">
        <v>350</v>
      </c>
      <c r="AY41" t="s">
        <v>677</v>
      </c>
      <c r="AZ41">
        <v>5760145</v>
      </c>
      <c r="BA41" t="s">
        <v>398</v>
      </c>
      <c r="BB41">
        <v>0.15</v>
      </c>
      <c r="BC41" t="s">
        <v>50</v>
      </c>
      <c r="BD41" t="s">
        <v>423</v>
      </c>
      <c r="BE41">
        <v>4085931</v>
      </c>
      <c r="BF41" t="s">
        <v>398</v>
      </c>
      <c r="BG41">
        <v>0</v>
      </c>
      <c r="BH41" t="s">
        <v>120</v>
      </c>
      <c r="BI41" t="s">
        <v>675</v>
      </c>
      <c r="BJ41">
        <v>4139896</v>
      </c>
      <c r="BK41" t="s">
        <v>398</v>
      </c>
      <c r="BL41">
        <v>0.19</v>
      </c>
      <c r="BM41" t="s">
        <v>50</v>
      </c>
      <c r="BR41" t="s">
        <v>350</v>
      </c>
      <c r="BS41" t="s">
        <v>1920</v>
      </c>
      <c r="BT41">
        <v>4304424</v>
      </c>
      <c r="BU41" t="s">
        <v>398</v>
      </c>
      <c r="BV41">
        <v>0.17</v>
      </c>
      <c r="BW41" t="s">
        <v>356</v>
      </c>
      <c r="BX41" t="s">
        <v>667</v>
      </c>
      <c r="BY41">
        <v>4213239</v>
      </c>
      <c r="BZ41" t="s">
        <v>398</v>
      </c>
      <c r="CA41">
        <v>0.28999999999999998</v>
      </c>
      <c r="CB41" t="s">
        <v>50</v>
      </c>
      <c r="CC41" t="s">
        <v>622</v>
      </c>
      <c r="CD41">
        <v>110427</v>
      </c>
      <c r="CE41" t="s">
        <v>398</v>
      </c>
      <c r="CF41">
        <v>0.23</v>
      </c>
      <c r="CG41" t="s">
        <v>354</v>
      </c>
      <c r="CH41" t="s">
        <v>667</v>
      </c>
      <c r="CI41">
        <v>4213239</v>
      </c>
      <c r="CJ41" t="s">
        <v>398</v>
      </c>
      <c r="CK41">
        <v>0.28999999999999998</v>
      </c>
      <c r="CL41" t="s">
        <v>50</v>
      </c>
      <c r="CM41" t="s">
        <v>675</v>
      </c>
      <c r="CN41">
        <v>4139896</v>
      </c>
      <c r="CO41" t="s">
        <v>398</v>
      </c>
      <c r="CP41">
        <v>0.19</v>
      </c>
      <c r="CQ41" t="s">
        <v>50</v>
      </c>
      <c r="CR41" t="s">
        <v>675</v>
      </c>
      <c r="CS41">
        <v>4139896</v>
      </c>
      <c r="CT41" t="s">
        <v>398</v>
      </c>
      <c r="CU41">
        <v>0.19</v>
      </c>
      <c r="CV41" t="s">
        <v>50</v>
      </c>
      <c r="CW41" t="s">
        <v>667</v>
      </c>
      <c r="CX41">
        <v>4213239</v>
      </c>
      <c r="CY41" t="s">
        <v>398</v>
      </c>
      <c r="CZ41">
        <v>0.28999999999999998</v>
      </c>
      <c r="DA41" t="s">
        <v>50</v>
      </c>
      <c r="DF41" t="s">
        <v>350</v>
      </c>
      <c r="DG41" t="s">
        <v>427</v>
      </c>
      <c r="DH41">
        <v>4723508</v>
      </c>
      <c r="DI41" t="s">
        <v>398</v>
      </c>
      <c r="DJ41">
        <v>7.0000000000000007E-2</v>
      </c>
      <c r="DK41" t="s">
        <v>354</v>
      </c>
      <c r="DL41" t="s">
        <v>421</v>
      </c>
      <c r="DM41">
        <v>4055767</v>
      </c>
      <c r="DN41" t="s">
        <v>398</v>
      </c>
      <c r="DO41">
        <v>0.18</v>
      </c>
      <c r="DP41" t="s">
        <v>79</v>
      </c>
      <c r="DQ41" t="s">
        <v>421</v>
      </c>
      <c r="DR41">
        <v>4055767</v>
      </c>
      <c r="DS41" t="s">
        <v>398</v>
      </c>
      <c r="DT41">
        <v>0.18</v>
      </c>
      <c r="DU41" t="s">
        <v>79</v>
      </c>
      <c r="DV41" t="s">
        <v>421</v>
      </c>
      <c r="DW41">
        <v>4055767</v>
      </c>
      <c r="DX41" t="s">
        <v>398</v>
      </c>
      <c r="DY41">
        <v>0.18</v>
      </c>
      <c r="DZ41" t="s">
        <v>79</v>
      </c>
      <c r="EE41" t="s">
        <v>350</v>
      </c>
      <c r="EF41" t="s">
        <v>481</v>
      </c>
      <c r="EG41">
        <v>4020980</v>
      </c>
      <c r="EH41" t="s">
        <v>398</v>
      </c>
      <c r="EI41">
        <v>0.38</v>
      </c>
      <c r="EJ41" t="s">
        <v>2273</v>
      </c>
      <c r="EK41" t="s">
        <v>1352</v>
      </c>
      <c r="EL41">
        <v>5851513</v>
      </c>
      <c r="EM41" t="s">
        <v>398</v>
      </c>
      <c r="EN41">
        <v>0.01</v>
      </c>
      <c r="EO41" t="s">
        <v>127</v>
      </c>
      <c r="EP41" t="s">
        <v>596</v>
      </c>
      <c r="EQ41">
        <v>4579014</v>
      </c>
      <c r="ER41" t="s">
        <v>398</v>
      </c>
      <c r="ES41">
        <v>0.1</v>
      </c>
      <c r="ET41" t="s">
        <v>79</v>
      </c>
      <c r="EU41" t="s">
        <v>2145</v>
      </c>
      <c r="EV41" t="s">
        <v>348</v>
      </c>
      <c r="EW41" t="s">
        <v>406</v>
      </c>
      <c r="EX41">
        <v>0.01</v>
      </c>
      <c r="EY41" t="s">
        <v>82</v>
      </c>
      <c r="EZ41" t="s">
        <v>622</v>
      </c>
      <c r="FA41">
        <v>110427</v>
      </c>
      <c r="FB41" t="s">
        <v>398</v>
      </c>
      <c r="FC41">
        <v>0.23</v>
      </c>
      <c r="FD41" t="s">
        <v>354</v>
      </c>
      <c r="FE41" t="s">
        <v>622</v>
      </c>
      <c r="FF41">
        <v>110427</v>
      </c>
      <c r="FG41" t="s">
        <v>398</v>
      </c>
      <c r="FH41">
        <v>0.23</v>
      </c>
      <c r="FI41" t="s">
        <v>354</v>
      </c>
      <c r="FJ41" t="s">
        <v>667</v>
      </c>
      <c r="FK41">
        <v>4213239</v>
      </c>
      <c r="FL41" t="s">
        <v>398</v>
      </c>
      <c r="FM41">
        <v>0.28999999999999998</v>
      </c>
      <c r="FN41" t="s">
        <v>50</v>
      </c>
      <c r="FO41" t="s">
        <v>481</v>
      </c>
      <c r="FP41">
        <v>4020980</v>
      </c>
      <c r="FQ41" t="s">
        <v>398</v>
      </c>
      <c r="FR41">
        <v>0.03</v>
      </c>
      <c r="FS41" t="s">
        <v>2273</v>
      </c>
      <c r="FT41" t="s">
        <v>481</v>
      </c>
      <c r="FU41">
        <v>4020980</v>
      </c>
      <c r="FV41" t="s">
        <v>398</v>
      </c>
      <c r="FW41">
        <v>0.38</v>
      </c>
      <c r="FX41" t="s">
        <v>2273</v>
      </c>
      <c r="GC41" t="s">
        <v>350</v>
      </c>
      <c r="GD41" t="s">
        <v>438</v>
      </c>
      <c r="GE41">
        <v>102719</v>
      </c>
      <c r="GF41" t="s">
        <v>398</v>
      </c>
      <c r="GG41">
        <v>0.01</v>
      </c>
      <c r="GH41" t="s">
        <v>79</v>
      </c>
      <c r="GM41" t="s">
        <v>350</v>
      </c>
      <c r="GN41" t="s">
        <v>2207</v>
      </c>
      <c r="GO41" t="s">
        <v>348</v>
      </c>
      <c r="GP41" t="s">
        <v>406</v>
      </c>
      <c r="GQ41">
        <v>0</v>
      </c>
      <c r="GR41" t="s">
        <v>82</v>
      </c>
      <c r="GS41" t="s">
        <v>423</v>
      </c>
      <c r="GT41">
        <v>4085931</v>
      </c>
      <c r="GU41" t="s">
        <v>398</v>
      </c>
      <c r="GV41">
        <v>0</v>
      </c>
      <c r="GW41" t="s">
        <v>120</v>
      </c>
      <c r="GX41" t="s">
        <v>656</v>
      </c>
      <c r="GY41">
        <v>4271664</v>
      </c>
      <c r="GZ41" t="s">
        <v>398</v>
      </c>
      <c r="HA41">
        <v>0.09</v>
      </c>
      <c r="HB41" t="s">
        <v>354</v>
      </c>
      <c r="HC41" t="s">
        <v>667</v>
      </c>
      <c r="HD41">
        <v>4213239</v>
      </c>
      <c r="HE41" t="s">
        <v>398</v>
      </c>
      <c r="HF41">
        <v>0.28999999999999998</v>
      </c>
      <c r="HG41" t="s">
        <v>50</v>
      </c>
      <c r="HH41" t="s">
        <v>427</v>
      </c>
      <c r="HI41">
        <v>4723508</v>
      </c>
      <c r="HJ41" t="s">
        <v>398</v>
      </c>
      <c r="HK41">
        <v>0.02</v>
      </c>
      <c r="HL41" t="s">
        <v>354</v>
      </c>
      <c r="HM41" t="s">
        <v>442</v>
      </c>
      <c r="HN41">
        <v>4139862</v>
      </c>
      <c r="HO41" t="s">
        <v>398</v>
      </c>
      <c r="HP41">
        <v>0.01</v>
      </c>
      <c r="HQ41" t="s">
        <v>354</v>
      </c>
      <c r="HR41" t="s">
        <v>667</v>
      </c>
      <c r="HS41">
        <v>4213239</v>
      </c>
      <c r="HT41" t="s">
        <v>398</v>
      </c>
      <c r="HU41">
        <v>0.28999999999999998</v>
      </c>
      <c r="HV41" t="s">
        <v>50</v>
      </c>
      <c r="HW41" t="s">
        <v>481</v>
      </c>
      <c r="HX41">
        <v>4020980</v>
      </c>
      <c r="HY41" t="s">
        <v>398</v>
      </c>
      <c r="HZ41">
        <v>0.38</v>
      </c>
      <c r="IA41" t="s">
        <v>2273</v>
      </c>
      <c r="IB41" t="s">
        <v>2207</v>
      </c>
      <c r="IC41" t="s">
        <v>348</v>
      </c>
      <c r="ID41" t="s">
        <v>406</v>
      </c>
      <c r="IE41">
        <v>0</v>
      </c>
      <c r="IF41" t="s">
        <v>82</v>
      </c>
      <c r="IG41" t="s">
        <v>423</v>
      </c>
      <c r="IH41">
        <v>4085931</v>
      </c>
      <c r="II41" t="s">
        <v>398</v>
      </c>
      <c r="IJ41">
        <v>0</v>
      </c>
      <c r="IK41" t="s">
        <v>120</v>
      </c>
      <c r="IL41" t="s">
        <v>656</v>
      </c>
      <c r="IM41">
        <v>4271664</v>
      </c>
      <c r="IN41" t="s">
        <v>398</v>
      </c>
      <c r="IO41">
        <v>0.09</v>
      </c>
      <c r="IP41" t="s">
        <v>354</v>
      </c>
      <c r="IQ41" t="s">
        <v>511</v>
      </c>
      <c r="IR41">
        <v>111359</v>
      </c>
      <c r="IS41" t="s">
        <v>398</v>
      </c>
      <c r="IT41">
        <v>0.11</v>
      </c>
      <c r="IU41" t="s">
        <v>79</v>
      </c>
      <c r="IV41" t="s">
        <v>427</v>
      </c>
      <c r="IW41">
        <v>4723508</v>
      </c>
      <c r="IX41" t="s">
        <v>398</v>
      </c>
      <c r="IY41">
        <v>7.0000000000000007E-2</v>
      </c>
      <c r="IZ41" t="s">
        <v>354</v>
      </c>
      <c r="JA41" t="s">
        <v>675</v>
      </c>
      <c r="JB41">
        <v>4139896</v>
      </c>
      <c r="JC41" t="s">
        <v>398</v>
      </c>
      <c r="JD41">
        <v>0.19</v>
      </c>
      <c r="JE41" t="s">
        <v>50</v>
      </c>
      <c r="JF41" t="s">
        <v>421</v>
      </c>
      <c r="JG41">
        <v>4055767</v>
      </c>
      <c r="JH41" t="s">
        <v>398</v>
      </c>
      <c r="JI41">
        <v>0.18</v>
      </c>
      <c r="JJ41" t="s">
        <v>79</v>
      </c>
      <c r="JK41" t="s">
        <v>622</v>
      </c>
      <c r="JL41">
        <v>110427</v>
      </c>
      <c r="JM41" t="s">
        <v>398</v>
      </c>
      <c r="JN41">
        <v>0.23</v>
      </c>
      <c r="JO41" t="s">
        <v>354</v>
      </c>
      <c r="JP41" t="s">
        <v>427</v>
      </c>
      <c r="JQ41">
        <v>4723508</v>
      </c>
      <c r="JR41" t="s">
        <v>398</v>
      </c>
      <c r="JS41">
        <v>0.02</v>
      </c>
      <c r="JT41" t="s">
        <v>354</v>
      </c>
      <c r="JU41" t="s">
        <v>481</v>
      </c>
      <c r="JV41">
        <v>4020980</v>
      </c>
      <c r="JW41" t="s">
        <v>398</v>
      </c>
      <c r="JX41">
        <v>0.03</v>
      </c>
      <c r="JY41" t="s">
        <v>2273</v>
      </c>
      <c r="JZ41" t="s">
        <v>667</v>
      </c>
      <c r="KA41">
        <v>4213239</v>
      </c>
      <c r="KB41" t="s">
        <v>398</v>
      </c>
      <c r="KC41">
        <v>0.28999999999999998</v>
      </c>
      <c r="KD41" t="s">
        <v>50</v>
      </c>
      <c r="KI41" t="s">
        <v>350</v>
      </c>
      <c r="KJ41" t="s">
        <v>677</v>
      </c>
      <c r="KK41">
        <v>5760145</v>
      </c>
      <c r="KL41" t="s">
        <v>398</v>
      </c>
      <c r="KM41">
        <v>0.15</v>
      </c>
      <c r="KN41" t="s">
        <v>50</v>
      </c>
    </row>
    <row r="42" spans="5:300" x14ac:dyDescent="0.35">
      <c r="E42" t="s">
        <v>350</v>
      </c>
      <c r="F42" t="s">
        <v>427</v>
      </c>
      <c r="G42">
        <v>4723508</v>
      </c>
      <c r="H42" t="s">
        <v>398</v>
      </c>
      <c r="I42">
        <v>0.18</v>
      </c>
      <c r="J42" t="s">
        <v>354</v>
      </c>
      <c r="K42" t="s">
        <v>441</v>
      </c>
      <c r="L42">
        <v>4117611</v>
      </c>
      <c r="M42" t="s">
        <v>398</v>
      </c>
      <c r="N42">
        <v>0.09</v>
      </c>
      <c r="O42" t="s">
        <v>79</v>
      </c>
      <c r="P42" t="s">
        <v>460</v>
      </c>
      <c r="Q42">
        <v>4249110</v>
      </c>
      <c r="R42" t="s">
        <v>398</v>
      </c>
      <c r="S42">
        <v>0.43</v>
      </c>
      <c r="T42" t="s">
        <v>354</v>
      </c>
      <c r="Y42" t="s">
        <v>350</v>
      </c>
      <c r="Z42" t="s">
        <v>395</v>
      </c>
      <c r="AA42">
        <v>4270330</v>
      </c>
      <c r="AB42" t="s">
        <v>398</v>
      </c>
      <c r="AC42">
        <v>0.15</v>
      </c>
      <c r="AD42" t="s">
        <v>79</v>
      </c>
      <c r="AE42" t="s">
        <v>395</v>
      </c>
      <c r="AF42">
        <v>4270330</v>
      </c>
      <c r="AG42" t="s">
        <v>398</v>
      </c>
      <c r="AH42">
        <v>0.15</v>
      </c>
      <c r="AI42" t="s">
        <v>79</v>
      </c>
      <c r="AJ42" t="s">
        <v>460</v>
      </c>
      <c r="AK42">
        <v>4249110</v>
      </c>
      <c r="AL42" t="s">
        <v>398</v>
      </c>
      <c r="AM42">
        <v>0.43</v>
      </c>
      <c r="AN42" t="s">
        <v>354</v>
      </c>
      <c r="AO42" t="s">
        <v>808</v>
      </c>
      <c r="AP42">
        <v>4138136</v>
      </c>
      <c r="AQ42" t="s">
        <v>403</v>
      </c>
      <c r="AR42">
        <v>0.09</v>
      </c>
      <c r="AS42" t="s">
        <v>354</v>
      </c>
      <c r="AX42" t="s">
        <v>350</v>
      </c>
      <c r="AY42" t="s">
        <v>395</v>
      </c>
      <c r="AZ42">
        <v>4270330</v>
      </c>
      <c r="BA42" t="s">
        <v>398</v>
      </c>
      <c r="BB42">
        <v>0.15</v>
      </c>
      <c r="BC42" t="s">
        <v>79</v>
      </c>
      <c r="BD42" t="s">
        <v>640</v>
      </c>
      <c r="BE42">
        <v>109776</v>
      </c>
      <c r="BF42" t="s">
        <v>398</v>
      </c>
      <c r="BG42">
        <v>0</v>
      </c>
      <c r="BH42" t="s">
        <v>79</v>
      </c>
      <c r="BI42" t="s">
        <v>654</v>
      </c>
      <c r="BJ42">
        <v>4550016</v>
      </c>
      <c r="BK42" t="s">
        <v>403</v>
      </c>
      <c r="BL42">
        <v>0.18</v>
      </c>
      <c r="BM42" t="s">
        <v>50</v>
      </c>
      <c r="BR42" t="s">
        <v>350</v>
      </c>
      <c r="BS42" t="s">
        <v>473</v>
      </c>
      <c r="BT42">
        <v>7108293</v>
      </c>
      <c r="BU42" t="s">
        <v>405</v>
      </c>
      <c r="BV42">
        <v>0.17</v>
      </c>
      <c r="BW42" t="s">
        <v>354</v>
      </c>
      <c r="BX42" t="s">
        <v>1302</v>
      </c>
      <c r="BY42">
        <v>110153</v>
      </c>
      <c r="BZ42" t="s">
        <v>403</v>
      </c>
      <c r="CA42">
        <v>0.28000000000000003</v>
      </c>
      <c r="CB42" t="s">
        <v>79</v>
      </c>
      <c r="CC42" t="s">
        <v>492</v>
      </c>
      <c r="CD42">
        <v>109763</v>
      </c>
      <c r="CE42" t="s">
        <v>398</v>
      </c>
      <c r="CF42">
        <v>0.23</v>
      </c>
      <c r="CG42" t="s">
        <v>79</v>
      </c>
      <c r="CH42" t="s">
        <v>1302</v>
      </c>
      <c r="CI42">
        <v>110153</v>
      </c>
      <c r="CJ42" t="s">
        <v>403</v>
      </c>
      <c r="CK42">
        <v>0.28000000000000003</v>
      </c>
      <c r="CL42" t="s">
        <v>79</v>
      </c>
      <c r="CM42" t="s">
        <v>654</v>
      </c>
      <c r="CN42">
        <v>4550016</v>
      </c>
      <c r="CO42" t="s">
        <v>403</v>
      </c>
      <c r="CP42">
        <v>0.18</v>
      </c>
      <c r="CQ42" t="s">
        <v>50</v>
      </c>
      <c r="CR42" t="s">
        <v>654</v>
      </c>
      <c r="CS42">
        <v>4550016</v>
      </c>
      <c r="CT42" t="s">
        <v>403</v>
      </c>
      <c r="CU42">
        <v>0.18</v>
      </c>
      <c r="CV42" t="s">
        <v>50</v>
      </c>
      <c r="CW42" t="s">
        <v>1302</v>
      </c>
      <c r="CX42">
        <v>110153</v>
      </c>
      <c r="CY42" t="s">
        <v>403</v>
      </c>
      <c r="CZ42">
        <v>0.28000000000000003</v>
      </c>
      <c r="DA42" t="s">
        <v>79</v>
      </c>
      <c r="DF42" t="s">
        <v>350</v>
      </c>
      <c r="DG42" t="s">
        <v>425</v>
      </c>
      <c r="DH42">
        <v>4048695</v>
      </c>
      <c r="DI42" t="s">
        <v>398</v>
      </c>
      <c r="DJ42">
        <v>7.0000000000000007E-2</v>
      </c>
      <c r="DK42" t="s">
        <v>79</v>
      </c>
      <c r="DL42" t="s">
        <v>427</v>
      </c>
      <c r="DM42">
        <v>4723508</v>
      </c>
      <c r="DN42" t="s">
        <v>398</v>
      </c>
      <c r="DO42">
        <v>0.18</v>
      </c>
      <c r="DP42" t="s">
        <v>354</v>
      </c>
      <c r="DQ42" t="s">
        <v>427</v>
      </c>
      <c r="DR42">
        <v>4723508</v>
      </c>
      <c r="DS42" t="s">
        <v>398</v>
      </c>
      <c r="DT42">
        <v>0.18</v>
      </c>
      <c r="DU42" t="s">
        <v>354</v>
      </c>
      <c r="DV42" t="s">
        <v>427</v>
      </c>
      <c r="DW42">
        <v>4723508</v>
      </c>
      <c r="DX42" t="s">
        <v>398</v>
      </c>
      <c r="DY42">
        <v>0.18</v>
      </c>
      <c r="DZ42" t="s">
        <v>354</v>
      </c>
      <c r="EE42" t="s">
        <v>350</v>
      </c>
      <c r="EF42" t="s">
        <v>1006</v>
      </c>
      <c r="EG42">
        <v>4005446</v>
      </c>
      <c r="EH42" t="s">
        <v>651</v>
      </c>
      <c r="EI42">
        <v>0.37</v>
      </c>
      <c r="EJ42" t="s">
        <v>2275</v>
      </c>
      <c r="EK42" t="s">
        <v>990</v>
      </c>
      <c r="EL42">
        <v>4049161</v>
      </c>
      <c r="EM42" t="s">
        <v>398</v>
      </c>
      <c r="EN42">
        <v>0.01</v>
      </c>
      <c r="EO42" t="s">
        <v>79</v>
      </c>
      <c r="EP42" t="s">
        <v>2114</v>
      </c>
      <c r="EQ42">
        <v>4139976</v>
      </c>
      <c r="ER42" t="s">
        <v>398</v>
      </c>
      <c r="ES42">
        <v>0.08</v>
      </c>
      <c r="ET42" t="s">
        <v>2285</v>
      </c>
      <c r="EU42" t="s">
        <v>2146</v>
      </c>
      <c r="EV42" t="s">
        <v>348</v>
      </c>
      <c r="EW42" t="s">
        <v>406</v>
      </c>
      <c r="EX42">
        <v>0.01</v>
      </c>
      <c r="EY42" t="s">
        <v>82</v>
      </c>
      <c r="EZ42" t="s">
        <v>492</v>
      </c>
      <c r="FA42">
        <v>109763</v>
      </c>
      <c r="FB42" t="s">
        <v>398</v>
      </c>
      <c r="FC42">
        <v>0.23</v>
      </c>
      <c r="FD42" t="s">
        <v>79</v>
      </c>
      <c r="FE42" t="s">
        <v>492</v>
      </c>
      <c r="FF42">
        <v>109763</v>
      </c>
      <c r="FG42" t="s">
        <v>398</v>
      </c>
      <c r="FH42">
        <v>0.23</v>
      </c>
      <c r="FI42" t="s">
        <v>79</v>
      </c>
      <c r="FJ42" t="s">
        <v>1302</v>
      </c>
      <c r="FK42">
        <v>110153</v>
      </c>
      <c r="FL42" t="s">
        <v>403</v>
      </c>
      <c r="FM42">
        <v>0.28000000000000003</v>
      </c>
      <c r="FN42" t="s">
        <v>79</v>
      </c>
      <c r="FO42" t="s">
        <v>420</v>
      </c>
      <c r="FP42">
        <v>4119759</v>
      </c>
      <c r="FQ42" t="s">
        <v>398</v>
      </c>
      <c r="FR42">
        <v>0.03</v>
      </c>
      <c r="FS42" t="s">
        <v>79</v>
      </c>
      <c r="FT42" t="s">
        <v>1006</v>
      </c>
      <c r="FU42">
        <v>4005446</v>
      </c>
      <c r="FV42" t="s">
        <v>651</v>
      </c>
      <c r="FW42">
        <v>0.37</v>
      </c>
      <c r="FX42" t="s">
        <v>2275</v>
      </c>
      <c r="GC42" t="s">
        <v>350</v>
      </c>
      <c r="GD42" t="s">
        <v>1635</v>
      </c>
      <c r="GE42">
        <v>4147551</v>
      </c>
      <c r="GF42" t="s">
        <v>401</v>
      </c>
      <c r="GG42">
        <v>0.01</v>
      </c>
      <c r="GH42" t="s">
        <v>82</v>
      </c>
      <c r="GM42" t="s">
        <v>350</v>
      </c>
      <c r="GN42" t="s">
        <v>2208</v>
      </c>
      <c r="GO42" t="s">
        <v>348</v>
      </c>
      <c r="GP42" t="s">
        <v>406</v>
      </c>
      <c r="GQ42">
        <v>0</v>
      </c>
      <c r="GR42" t="s">
        <v>82</v>
      </c>
      <c r="GS42" t="s">
        <v>640</v>
      </c>
      <c r="GT42">
        <v>109776</v>
      </c>
      <c r="GU42" t="s">
        <v>398</v>
      </c>
      <c r="GV42">
        <v>0</v>
      </c>
      <c r="GW42" t="s">
        <v>79</v>
      </c>
      <c r="GX42" t="s">
        <v>442</v>
      </c>
      <c r="GY42">
        <v>4139862</v>
      </c>
      <c r="GZ42" t="s">
        <v>398</v>
      </c>
      <c r="HA42">
        <v>0.09</v>
      </c>
      <c r="HB42" t="s">
        <v>354</v>
      </c>
      <c r="HC42" t="s">
        <v>1302</v>
      </c>
      <c r="HD42">
        <v>110153</v>
      </c>
      <c r="HE42" t="s">
        <v>403</v>
      </c>
      <c r="HF42">
        <v>0.28000000000000003</v>
      </c>
      <c r="HG42" t="s">
        <v>79</v>
      </c>
      <c r="HH42" t="s">
        <v>969</v>
      </c>
      <c r="HI42">
        <v>14992688</v>
      </c>
      <c r="HJ42" t="s">
        <v>398</v>
      </c>
      <c r="HK42">
        <v>0.01</v>
      </c>
      <c r="HL42" t="s">
        <v>2286</v>
      </c>
      <c r="HM42" t="s">
        <v>2168</v>
      </c>
      <c r="HN42">
        <v>4065216</v>
      </c>
      <c r="HO42" t="s">
        <v>398</v>
      </c>
      <c r="HP42">
        <v>0.01</v>
      </c>
      <c r="HQ42" t="s">
        <v>354</v>
      </c>
      <c r="HR42" t="s">
        <v>1302</v>
      </c>
      <c r="HS42">
        <v>110153</v>
      </c>
      <c r="HT42" t="s">
        <v>403</v>
      </c>
      <c r="HU42">
        <v>0.28000000000000003</v>
      </c>
      <c r="HV42" t="s">
        <v>79</v>
      </c>
      <c r="HW42" t="s">
        <v>1006</v>
      </c>
      <c r="HX42">
        <v>4005446</v>
      </c>
      <c r="HY42" t="s">
        <v>651</v>
      </c>
      <c r="HZ42">
        <v>0.37</v>
      </c>
      <c r="IA42" t="s">
        <v>2275</v>
      </c>
      <c r="IB42" t="s">
        <v>2208</v>
      </c>
      <c r="IC42" t="s">
        <v>348</v>
      </c>
      <c r="ID42" t="s">
        <v>406</v>
      </c>
      <c r="IE42">
        <v>0</v>
      </c>
      <c r="IF42" t="s">
        <v>82</v>
      </c>
      <c r="IG42" t="s">
        <v>640</v>
      </c>
      <c r="IH42">
        <v>109776</v>
      </c>
      <c r="II42" t="s">
        <v>398</v>
      </c>
      <c r="IJ42">
        <v>0</v>
      </c>
      <c r="IK42" t="s">
        <v>79</v>
      </c>
      <c r="IL42" t="s">
        <v>442</v>
      </c>
      <c r="IM42">
        <v>4139862</v>
      </c>
      <c r="IN42" t="s">
        <v>398</v>
      </c>
      <c r="IO42">
        <v>0.09</v>
      </c>
      <c r="IP42" t="s">
        <v>354</v>
      </c>
      <c r="IQ42" t="s">
        <v>658</v>
      </c>
      <c r="IR42">
        <v>4138889</v>
      </c>
      <c r="IS42" t="s">
        <v>398</v>
      </c>
      <c r="IT42">
        <v>0.1</v>
      </c>
      <c r="IU42" t="s">
        <v>354</v>
      </c>
      <c r="IV42" t="s">
        <v>425</v>
      </c>
      <c r="IW42">
        <v>4048695</v>
      </c>
      <c r="IX42" t="s">
        <v>398</v>
      </c>
      <c r="IY42">
        <v>7.0000000000000007E-2</v>
      </c>
      <c r="IZ42" t="s">
        <v>79</v>
      </c>
      <c r="JA42" t="s">
        <v>654</v>
      </c>
      <c r="JB42">
        <v>4550016</v>
      </c>
      <c r="JC42" t="s">
        <v>403</v>
      </c>
      <c r="JD42">
        <v>0.18</v>
      </c>
      <c r="JE42" t="s">
        <v>50</v>
      </c>
      <c r="JF42" t="s">
        <v>427</v>
      </c>
      <c r="JG42">
        <v>4723508</v>
      </c>
      <c r="JH42" t="s">
        <v>398</v>
      </c>
      <c r="JI42">
        <v>0.18</v>
      </c>
      <c r="JJ42" t="s">
        <v>354</v>
      </c>
      <c r="JK42" t="s">
        <v>492</v>
      </c>
      <c r="JL42">
        <v>109763</v>
      </c>
      <c r="JM42" t="s">
        <v>398</v>
      </c>
      <c r="JN42">
        <v>0.23</v>
      </c>
      <c r="JO42" t="s">
        <v>79</v>
      </c>
      <c r="JP42" t="s">
        <v>969</v>
      </c>
      <c r="JQ42">
        <v>14992688</v>
      </c>
      <c r="JR42" t="s">
        <v>398</v>
      </c>
      <c r="JS42">
        <v>0.01</v>
      </c>
      <c r="JT42" t="s">
        <v>2286</v>
      </c>
      <c r="JU42" t="s">
        <v>420</v>
      </c>
      <c r="JV42">
        <v>4119759</v>
      </c>
      <c r="JW42" t="s">
        <v>398</v>
      </c>
      <c r="JX42">
        <v>0.03</v>
      </c>
      <c r="JY42" t="s">
        <v>79</v>
      </c>
      <c r="JZ42" t="s">
        <v>1302</v>
      </c>
      <c r="KA42">
        <v>110153</v>
      </c>
      <c r="KB42" t="s">
        <v>403</v>
      </c>
      <c r="KC42">
        <v>0.28000000000000003</v>
      </c>
      <c r="KD42" t="s">
        <v>79</v>
      </c>
      <c r="KI42" t="s">
        <v>350</v>
      </c>
      <c r="KJ42" t="s">
        <v>395</v>
      </c>
      <c r="KK42">
        <v>4270330</v>
      </c>
      <c r="KL42" t="s">
        <v>398</v>
      </c>
      <c r="KM42">
        <v>0.15</v>
      </c>
      <c r="KN42" t="s">
        <v>79</v>
      </c>
    </row>
    <row r="43" spans="5:300" x14ac:dyDescent="0.35">
      <c r="E43" t="s">
        <v>350</v>
      </c>
      <c r="F43" t="s">
        <v>395</v>
      </c>
      <c r="G43">
        <v>4270330</v>
      </c>
      <c r="H43" t="s">
        <v>398</v>
      </c>
      <c r="I43">
        <v>0.17</v>
      </c>
      <c r="J43" t="s">
        <v>79</v>
      </c>
      <c r="K43" t="s">
        <v>442</v>
      </c>
      <c r="L43">
        <v>4139862</v>
      </c>
      <c r="M43" t="s">
        <v>398</v>
      </c>
      <c r="N43">
        <v>0.09</v>
      </c>
      <c r="O43" t="s">
        <v>354</v>
      </c>
      <c r="P43" t="s">
        <v>1004</v>
      </c>
      <c r="Q43">
        <v>4343939</v>
      </c>
      <c r="R43" t="s">
        <v>348</v>
      </c>
      <c r="S43">
        <v>0.42</v>
      </c>
      <c r="T43" t="s">
        <v>79</v>
      </c>
      <c r="Y43" t="s">
        <v>350</v>
      </c>
      <c r="Z43" t="s">
        <v>392</v>
      </c>
      <c r="AA43">
        <v>110652</v>
      </c>
      <c r="AB43" t="s">
        <v>398</v>
      </c>
      <c r="AC43">
        <v>0.15</v>
      </c>
      <c r="AD43" t="s">
        <v>79</v>
      </c>
      <c r="AE43" t="s">
        <v>392</v>
      </c>
      <c r="AF43">
        <v>110652</v>
      </c>
      <c r="AG43" t="s">
        <v>398</v>
      </c>
      <c r="AH43">
        <v>0.15</v>
      </c>
      <c r="AI43" t="s">
        <v>79</v>
      </c>
      <c r="AJ43" t="s">
        <v>1004</v>
      </c>
      <c r="AK43">
        <v>4343939</v>
      </c>
      <c r="AL43" t="s">
        <v>348</v>
      </c>
      <c r="AM43">
        <v>0.42</v>
      </c>
      <c r="AN43" t="s">
        <v>79</v>
      </c>
      <c r="AO43" t="s">
        <v>395</v>
      </c>
      <c r="AP43">
        <v>4270330</v>
      </c>
      <c r="AQ43" t="s">
        <v>398</v>
      </c>
      <c r="AR43">
        <v>0.09</v>
      </c>
      <c r="AS43" t="s">
        <v>79</v>
      </c>
      <c r="AX43" t="s">
        <v>350</v>
      </c>
      <c r="AY43" t="s">
        <v>392</v>
      </c>
      <c r="AZ43">
        <v>110652</v>
      </c>
      <c r="BA43" t="s">
        <v>398</v>
      </c>
      <c r="BB43">
        <v>0.15</v>
      </c>
      <c r="BC43" t="s">
        <v>79</v>
      </c>
      <c r="BD43" t="s">
        <v>995</v>
      </c>
      <c r="BE43">
        <v>113818</v>
      </c>
      <c r="BF43" t="s">
        <v>401</v>
      </c>
      <c r="BG43">
        <v>0</v>
      </c>
      <c r="BH43" t="s">
        <v>356</v>
      </c>
      <c r="BI43" t="s">
        <v>427</v>
      </c>
      <c r="BJ43">
        <v>4723508</v>
      </c>
      <c r="BK43" t="s">
        <v>398</v>
      </c>
      <c r="BL43">
        <v>0.18</v>
      </c>
      <c r="BM43" t="s">
        <v>354</v>
      </c>
      <c r="BR43" t="s">
        <v>350</v>
      </c>
      <c r="BS43" t="s">
        <v>496</v>
      </c>
      <c r="BT43">
        <v>4111901</v>
      </c>
      <c r="BU43" t="s">
        <v>398</v>
      </c>
      <c r="BV43">
        <v>0.15</v>
      </c>
      <c r="BW43" t="s">
        <v>2282</v>
      </c>
      <c r="BX43" t="s">
        <v>814</v>
      </c>
      <c r="BY43">
        <v>4118993</v>
      </c>
      <c r="BZ43" t="s">
        <v>398</v>
      </c>
      <c r="CA43">
        <v>0.28000000000000003</v>
      </c>
      <c r="CB43" t="s">
        <v>79</v>
      </c>
      <c r="CC43" t="s">
        <v>575</v>
      </c>
      <c r="CD43">
        <v>4035990</v>
      </c>
      <c r="CE43" t="s">
        <v>398</v>
      </c>
      <c r="CF43">
        <v>0.22</v>
      </c>
      <c r="CG43" t="s">
        <v>127</v>
      </c>
      <c r="CH43" t="s">
        <v>814</v>
      </c>
      <c r="CI43">
        <v>4118993</v>
      </c>
      <c r="CJ43" t="s">
        <v>398</v>
      </c>
      <c r="CK43">
        <v>0.28000000000000003</v>
      </c>
      <c r="CL43" t="s">
        <v>79</v>
      </c>
      <c r="CM43" t="s">
        <v>427</v>
      </c>
      <c r="CN43">
        <v>4723508</v>
      </c>
      <c r="CO43" t="s">
        <v>398</v>
      </c>
      <c r="CP43">
        <v>0.18</v>
      </c>
      <c r="CQ43" t="s">
        <v>354</v>
      </c>
      <c r="CR43" t="s">
        <v>427</v>
      </c>
      <c r="CS43">
        <v>4723508</v>
      </c>
      <c r="CT43" t="s">
        <v>398</v>
      </c>
      <c r="CU43">
        <v>0.18</v>
      </c>
      <c r="CV43" t="s">
        <v>354</v>
      </c>
      <c r="CW43" t="s">
        <v>814</v>
      </c>
      <c r="CX43">
        <v>4118993</v>
      </c>
      <c r="CY43" t="s">
        <v>398</v>
      </c>
      <c r="CZ43">
        <v>0.28000000000000003</v>
      </c>
      <c r="DA43" t="s">
        <v>79</v>
      </c>
      <c r="DF43" t="s">
        <v>350</v>
      </c>
      <c r="DG43" t="s">
        <v>684</v>
      </c>
      <c r="DH43">
        <v>4264756</v>
      </c>
      <c r="DI43" t="s">
        <v>398</v>
      </c>
      <c r="DJ43">
        <v>0.06</v>
      </c>
      <c r="DK43" t="s">
        <v>50</v>
      </c>
      <c r="DL43" t="s">
        <v>395</v>
      </c>
      <c r="DM43">
        <v>4270330</v>
      </c>
      <c r="DN43" t="s">
        <v>398</v>
      </c>
      <c r="DO43">
        <v>0.17</v>
      </c>
      <c r="DP43" t="s">
        <v>79</v>
      </c>
      <c r="DQ43" t="s">
        <v>395</v>
      </c>
      <c r="DR43">
        <v>4270330</v>
      </c>
      <c r="DS43" t="s">
        <v>398</v>
      </c>
      <c r="DT43">
        <v>0.17</v>
      </c>
      <c r="DU43" t="s">
        <v>79</v>
      </c>
      <c r="DV43" t="s">
        <v>395</v>
      </c>
      <c r="DW43">
        <v>4270330</v>
      </c>
      <c r="DX43" t="s">
        <v>398</v>
      </c>
      <c r="DY43">
        <v>0.17</v>
      </c>
      <c r="DZ43" t="s">
        <v>79</v>
      </c>
      <c r="EE43" t="s">
        <v>350</v>
      </c>
      <c r="EF43" t="s">
        <v>432</v>
      </c>
      <c r="EG43">
        <v>4026948</v>
      </c>
      <c r="EH43" t="s">
        <v>398</v>
      </c>
      <c r="EI43">
        <v>0.36</v>
      </c>
      <c r="EJ43" t="s">
        <v>356</v>
      </c>
      <c r="EK43" t="s">
        <v>484</v>
      </c>
      <c r="EL43">
        <v>109754</v>
      </c>
      <c r="EM43" t="s">
        <v>398</v>
      </c>
      <c r="EN43">
        <v>0.01</v>
      </c>
      <c r="EO43" t="s">
        <v>79</v>
      </c>
      <c r="EP43" t="s">
        <v>444</v>
      </c>
      <c r="EQ43">
        <v>4272373</v>
      </c>
      <c r="ER43" t="s">
        <v>398</v>
      </c>
      <c r="ES43">
        <v>7.0000000000000007E-2</v>
      </c>
      <c r="ET43" t="s">
        <v>354</v>
      </c>
      <c r="EU43" t="s">
        <v>494</v>
      </c>
      <c r="EV43">
        <v>5652844</v>
      </c>
      <c r="EW43" t="s">
        <v>398</v>
      </c>
      <c r="EX43">
        <v>0.01</v>
      </c>
      <c r="EY43" t="s">
        <v>120</v>
      </c>
      <c r="EZ43" t="s">
        <v>575</v>
      </c>
      <c r="FA43">
        <v>4035990</v>
      </c>
      <c r="FB43" t="s">
        <v>398</v>
      </c>
      <c r="FC43">
        <v>0.22</v>
      </c>
      <c r="FD43" t="s">
        <v>127</v>
      </c>
      <c r="FE43" t="s">
        <v>575</v>
      </c>
      <c r="FF43">
        <v>4035990</v>
      </c>
      <c r="FG43" t="s">
        <v>398</v>
      </c>
      <c r="FH43">
        <v>0.22</v>
      </c>
      <c r="FI43" t="s">
        <v>127</v>
      </c>
      <c r="FJ43" t="s">
        <v>814</v>
      </c>
      <c r="FK43">
        <v>4118993</v>
      </c>
      <c r="FL43" t="s">
        <v>398</v>
      </c>
      <c r="FM43">
        <v>0.28000000000000003</v>
      </c>
      <c r="FN43" t="s">
        <v>79</v>
      </c>
      <c r="FO43" t="s">
        <v>560</v>
      </c>
      <c r="FP43">
        <v>4556203</v>
      </c>
      <c r="FQ43" t="s">
        <v>398</v>
      </c>
      <c r="FR43">
        <v>0.03</v>
      </c>
      <c r="FS43" t="s">
        <v>79</v>
      </c>
      <c r="FT43" t="s">
        <v>432</v>
      </c>
      <c r="FU43">
        <v>4026948</v>
      </c>
      <c r="FV43" t="s">
        <v>398</v>
      </c>
      <c r="FW43">
        <v>0.36</v>
      </c>
      <c r="FX43" t="s">
        <v>356</v>
      </c>
      <c r="GC43" t="s">
        <v>350</v>
      </c>
      <c r="GD43" t="s">
        <v>424</v>
      </c>
      <c r="GE43">
        <v>110092</v>
      </c>
      <c r="GF43" t="s">
        <v>398</v>
      </c>
      <c r="GG43">
        <v>0.01</v>
      </c>
      <c r="GH43" t="s">
        <v>79</v>
      </c>
      <c r="GM43" t="s">
        <v>350</v>
      </c>
      <c r="GN43" t="s">
        <v>2209</v>
      </c>
      <c r="GO43" t="s">
        <v>348</v>
      </c>
      <c r="GP43" t="s">
        <v>406</v>
      </c>
      <c r="GQ43">
        <v>0</v>
      </c>
      <c r="GR43" t="s">
        <v>82</v>
      </c>
      <c r="GS43" t="s">
        <v>995</v>
      </c>
      <c r="GT43">
        <v>113818</v>
      </c>
      <c r="GU43" t="s">
        <v>401</v>
      </c>
      <c r="GV43">
        <v>0</v>
      </c>
      <c r="GW43" t="s">
        <v>356</v>
      </c>
      <c r="GX43" t="s">
        <v>440</v>
      </c>
      <c r="GY43">
        <v>4115698</v>
      </c>
      <c r="GZ43" t="s">
        <v>398</v>
      </c>
      <c r="HA43">
        <v>0.08</v>
      </c>
      <c r="HB43" t="s">
        <v>354</v>
      </c>
      <c r="HC43" t="s">
        <v>814</v>
      </c>
      <c r="HD43">
        <v>4118993</v>
      </c>
      <c r="HE43" t="s">
        <v>398</v>
      </c>
      <c r="HF43">
        <v>0.28000000000000003</v>
      </c>
      <c r="HG43" t="s">
        <v>79</v>
      </c>
      <c r="HH43" t="s">
        <v>441</v>
      </c>
      <c r="HI43">
        <v>4117611</v>
      </c>
      <c r="HJ43" t="s">
        <v>398</v>
      </c>
      <c r="HK43">
        <v>0.01</v>
      </c>
      <c r="HL43" t="s">
        <v>79</v>
      </c>
      <c r="HM43" t="s">
        <v>490</v>
      </c>
      <c r="HN43">
        <v>4033550</v>
      </c>
      <c r="HO43" t="s">
        <v>398</v>
      </c>
      <c r="HP43">
        <v>0.01</v>
      </c>
      <c r="HQ43" t="s">
        <v>79</v>
      </c>
      <c r="HR43" t="s">
        <v>814</v>
      </c>
      <c r="HS43">
        <v>4118993</v>
      </c>
      <c r="HT43" t="s">
        <v>398</v>
      </c>
      <c r="HU43">
        <v>0.28000000000000003</v>
      </c>
      <c r="HV43" t="s">
        <v>79</v>
      </c>
      <c r="HW43" t="s">
        <v>432</v>
      </c>
      <c r="HX43">
        <v>4026948</v>
      </c>
      <c r="HY43" t="s">
        <v>398</v>
      </c>
      <c r="HZ43">
        <v>0.36</v>
      </c>
      <c r="IA43" t="s">
        <v>356</v>
      </c>
      <c r="IB43" t="s">
        <v>2209</v>
      </c>
      <c r="IC43" t="s">
        <v>348</v>
      </c>
      <c r="ID43" t="s">
        <v>406</v>
      </c>
      <c r="IE43">
        <v>0</v>
      </c>
      <c r="IF43" t="s">
        <v>82</v>
      </c>
      <c r="IG43" t="s">
        <v>995</v>
      </c>
      <c r="IH43">
        <v>113818</v>
      </c>
      <c r="II43" t="s">
        <v>401</v>
      </c>
      <c r="IJ43">
        <v>0</v>
      </c>
      <c r="IK43" t="s">
        <v>356</v>
      </c>
      <c r="IL43" t="s">
        <v>440</v>
      </c>
      <c r="IM43">
        <v>4115698</v>
      </c>
      <c r="IN43" t="s">
        <v>398</v>
      </c>
      <c r="IO43">
        <v>0.08</v>
      </c>
      <c r="IP43" t="s">
        <v>354</v>
      </c>
      <c r="IQ43" t="s">
        <v>433</v>
      </c>
      <c r="IR43">
        <v>4102073</v>
      </c>
      <c r="IS43" t="s">
        <v>398</v>
      </c>
      <c r="IT43">
        <v>0.1</v>
      </c>
      <c r="IU43" t="s">
        <v>79</v>
      </c>
      <c r="IV43" t="s">
        <v>684</v>
      </c>
      <c r="IW43">
        <v>4264756</v>
      </c>
      <c r="IX43" t="s">
        <v>398</v>
      </c>
      <c r="IY43">
        <v>0.06</v>
      </c>
      <c r="IZ43" t="s">
        <v>50</v>
      </c>
      <c r="JA43" t="s">
        <v>427</v>
      </c>
      <c r="JB43">
        <v>4723508</v>
      </c>
      <c r="JC43" t="s">
        <v>398</v>
      </c>
      <c r="JD43">
        <v>0.18</v>
      </c>
      <c r="JE43" t="s">
        <v>354</v>
      </c>
      <c r="JF43" t="s">
        <v>395</v>
      </c>
      <c r="JG43">
        <v>4270330</v>
      </c>
      <c r="JH43" t="s">
        <v>398</v>
      </c>
      <c r="JI43">
        <v>0.17</v>
      </c>
      <c r="JJ43" t="s">
        <v>79</v>
      </c>
      <c r="JK43" t="s">
        <v>575</v>
      </c>
      <c r="JL43">
        <v>4035990</v>
      </c>
      <c r="JM43" t="s">
        <v>398</v>
      </c>
      <c r="JN43">
        <v>0.22</v>
      </c>
      <c r="JO43" t="s">
        <v>127</v>
      </c>
      <c r="JP43" t="s">
        <v>441</v>
      </c>
      <c r="JQ43">
        <v>4117611</v>
      </c>
      <c r="JR43" t="s">
        <v>398</v>
      </c>
      <c r="JS43">
        <v>0.01</v>
      </c>
      <c r="JT43" t="s">
        <v>79</v>
      </c>
      <c r="JU43" t="s">
        <v>560</v>
      </c>
      <c r="JV43">
        <v>4556203</v>
      </c>
      <c r="JW43" t="s">
        <v>398</v>
      </c>
      <c r="JX43">
        <v>0.03</v>
      </c>
      <c r="JY43" t="s">
        <v>79</v>
      </c>
      <c r="JZ43" t="s">
        <v>814</v>
      </c>
      <c r="KA43">
        <v>4118993</v>
      </c>
      <c r="KB43" t="s">
        <v>398</v>
      </c>
      <c r="KC43">
        <v>0.28000000000000003</v>
      </c>
      <c r="KD43" t="s">
        <v>79</v>
      </c>
      <c r="KI43" t="s">
        <v>350</v>
      </c>
      <c r="KJ43" t="s">
        <v>392</v>
      </c>
      <c r="KK43">
        <v>110652</v>
      </c>
      <c r="KL43" t="s">
        <v>398</v>
      </c>
      <c r="KM43">
        <v>0.15</v>
      </c>
      <c r="KN43" t="s">
        <v>79</v>
      </c>
    </row>
    <row r="44" spans="5:300" x14ac:dyDescent="0.35">
      <c r="E44" t="s">
        <v>350</v>
      </c>
      <c r="F44" t="s">
        <v>433</v>
      </c>
      <c r="G44">
        <v>4102073</v>
      </c>
      <c r="H44" t="s">
        <v>398</v>
      </c>
      <c r="I44">
        <v>0.16</v>
      </c>
      <c r="J44" t="s">
        <v>79</v>
      </c>
      <c r="K44" t="s">
        <v>443</v>
      </c>
      <c r="L44">
        <v>4138917</v>
      </c>
      <c r="M44" t="s">
        <v>398</v>
      </c>
      <c r="N44">
        <v>0.08</v>
      </c>
      <c r="O44" t="s">
        <v>88</v>
      </c>
      <c r="P44" t="s">
        <v>1005</v>
      </c>
      <c r="Q44">
        <v>4218551</v>
      </c>
      <c r="R44" t="s">
        <v>401</v>
      </c>
      <c r="S44">
        <v>0.42</v>
      </c>
      <c r="T44" t="s">
        <v>367</v>
      </c>
      <c r="Y44" t="s">
        <v>350</v>
      </c>
      <c r="Z44" t="s">
        <v>678</v>
      </c>
      <c r="AA44">
        <v>5842278</v>
      </c>
      <c r="AB44" t="s">
        <v>398</v>
      </c>
      <c r="AC44">
        <v>0.15</v>
      </c>
      <c r="AD44" t="s">
        <v>50</v>
      </c>
      <c r="AE44" t="s">
        <v>678</v>
      </c>
      <c r="AF44">
        <v>5842278</v>
      </c>
      <c r="AG44" t="s">
        <v>398</v>
      </c>
      <c r="AH44">
        <v>0.15</v>
      </c>
      <c r="AI44" t="s">
        <v>50</v>
      </c>
      <c r="AJ44" t="s">
        <v>1005</v>
      </c>
      <c r="AK44">
        <v>4218551</v>
      </c>
      <c r="AL44" t="s">
        <v>401</v>
      </c>
      <c r="AM44">
        <v>0.42</v>
      </c>
      <c r="AN44" t="s">
        <v>367</v>
      </c>
      <c r="AO44" t="s">
        <v>658</v>
      </c>
      <c r="AP44">
        <v>4138889</v>
      </c>
      <c r="AQ44" t="s">
        <v>398</v>
      </c>
      <c r="AR44">
        <v>0.09</v>
      </c>
      <c r="AS44" t="s">
        <v>354</v>
      </c>
      <c r="AX44" t="s">
        <v>350</v>
      </c>
      <c r="AY44" t="s">
        <v>678</v>
      </c>
      <c r="AZ44">
        <v>5842278</v>
      </c>
      <c r="BA44" t="s">
        <v>398</v>
      </c>
      <c r="BB44">
        <v>0.15</v>
      </c>
      <c r="BC44" t="s">
        <v>50</v>
      </c>
      <c r="BD44" t="s">
        <v>1076</v>
      </c>
      <c r="BE44">
        <v>4041896</v>
      </c>
      <c r="BF44" t="s">
        <v>401</v>
      </c>
      <c r="BG44">
        <v>0</v>
      </c>
      <c r="BH44" t="s">
        <v>79</v>
      </c>
      <c r="BI44" t="s">
        <v>810</v>
      </c>
      <c r="BJ44">
        <v>4724324</v>
      </c>
      <c r="BK44" t="s">
        <v>398</v>
      </c>
      <c r="BL44">
        <v>0.17</v>
      </c>
      <c r="BM44" t="s">
        <v>79</v>
      </c>
      <c r="BR44" t="s">
        <v>350</v>
      </c>
      <c r="BS44" t="s">
        <v>686</v>
      </c>
      <c r="BT44">
        <v>4674815</v>
      </c>
      <c r="BU44" t="s">
        <v>398</v>
      </c>
      <c r="BV44">
        <v>0.15</v>
      </c>
      <c r="BW44" t="s">
        <v>367</v>
      </c>
      <c r="BX44" t="s">
        <v>1294</v>
      </c>
      <c r="BY44">
        <v>4048646</v>
      </c>
      <c r="BZ44" t="s">
        <v>403</v>
      </c>
      <c r="CA44">
        <v>0.26</v>
      </c>
      <c r="CB44" t="s">
        <v>79</v>
      </c>
      <c r="CC44" t="s">
        <v>393</v>
      </c>
      <c r="CD44">
        <v>111074</v>
      </c>
      <c r="CE44" t="s">
        <v>398</v>
      </c>
      <c r="CF44">
        <v>0.22</v>
      </c>
      <c r="CG44" t="s">
        <v>79</v>
      </c>
      <c r="CH44" t="s">
        <v>1294</v>
      </c>
      <c r="CI44">
        <v>4048646</v>
      </c>
      <c r="CJ44" t="s">
        <v>403</v>
      </c>
      <c r="CK44">
        <v>0.26</v>
      </c>
      <c r="CL44" t="s">
        <v>79</v>
      </c>
      <c r="CM44" t="s">
        <v>810</v>
      </c>
      <c r="CN44">
        <v>4724324</v>
      </c>
      <c r="CO44" t="s">
        <v>398</v>
      </c>
      <c r="CP44">
        <v>0.17</v>
      </c>
      <c r="CQ44" t="s">
        <v>79</v>
      </c>
      <c r="CR44" t="s">
        <v>810</v>
      </c>
      <c r="CS44">
        <v>4724324</v>
      </c>
      <c r="CT44" t="s">
        <v>398</v>
      </c>
      <c r="CU44">
        <v>0.17</v>
      </c>
      <c r="CV44" t="s">
        <v>79</v>
      </c>
      <c r="CW44" t="s">
        <v>1294</v>
      </c>
      <c r="CX44">
        <v>4048646</v>
      </c>
      <c r="CY44" t="s">
        <v>403</v>
      </c>
      <c r="CZ44">
        <v>0.26</v>
      </c>
      <c r="DA44" t="s">
        <v>79</v>
      </c>
      <c r="DF44" t="s">
        <v>350</v>
      </c>
      <c r="DG44" t="s">
        <v>727</v>
      </c>
      <c r="DH44">
        <v>5777655</v>
      </c>
      <c r="DI44" t="s">
        <v>398</v>
      </c>
      <c r="DJ44">
        <v>0.05</v>
      </c>
      <c r="DK44" t="s">
        <v>50</v>
      </c>
      <c r="DL44" t="s">
        <v>433</v>
      </c>
      <c r="DM44">
        <v>4102073</v>
      </c>
      <c r="DN44" t="s">
        <v>398</v>
      </c>
      <c r="DO44">
        <v>0.16</v>
      </c>
      <c r="DP44" t="s">
        <v>79</v>
      </c>
      <c r="DQ44" t="s">
        <v>433</v>
      </c>
      <c r="DR44">
        <v>4102073</v>
      </c>
      <c r="DS44" t="s">
        <v>398</v>
      </c>
      <c r="DT44">
        <v>0.16</v>
      </c>
      <c r="DU44" t="s">
        <v>79</v>
      </c>
      <c r="DV44" t="s">
        <v>433</v>
      </c>
      <c r="DW44">
        <v>4102073</v>
      </c>
      <c r="DX44" t="s">
        <v>398</v>
      </c>
      <c r="DY44">
        <v>0.16</v>
      </c>
      <c r="DZ44" t="s">
        <v>79</v>
      </c>
      <c r="EE44" t="s">
        <v>350</v>
      </c>
      <c r="EF44" t="s">
        <v>1984</v>
      </c>
      <c r="EG44">
        <v>110829</v>
      </c>
      <c r="EH44" t="s">
        <v>398</v>
      </c>
      <c r="EI44">
        <v>0.35</v>
      </c>
      <c r="EJ44" t="s">
        <v>79</v>
      </c>
      <c r="EK44" t="s">
        <v>434</v>
      </c>
      <c r="EL44">
        <v>110587</v>
      </c>
      <c r="EM44" t="s">
        <v>398</v>
      </c>
      <c r="EN44">
        <v>0.01</v>
      </c>
      <c r="EO44" t="s">
        <v>79</v>
      </c>
      <c r="EP44" t="s">
        <v>814</v>
      </c>
      <c r="EQ44">
        <v>4118993</v>
      </c>
      <c r="ER44" t="s">
        <v>398</v>
      </c>
      <c r="ES44">
        <v>7.0000000000000007E-2</v>
      </c>
      <c r="ET44" t="s">
        <v>79</v>
      </c>
      <c r="EU44" t="s">
        <v>2147</v>
      </c>
      <c r="EV44" t="s">
        <v>348</v>
      </c>
      <c r="EW44" t="s">
        <v>406</v>
      </c>
      <c r="EX44">
        <v>0.01</v>
      </c>
      <c r="EY44" t="s">
        <v>82</v>
      </c>
      <c r="EZ44" t="s">
        <v>393</v>
      </c>
      <c r="FA44">
        <v>111074</v>
      </c>
      <c r="FB44" t="s">
        <v>398</v>
      </c>
      <c r="FC44">
        <v>0.22</v>
      </c>
      <c r="FD44" t="s">
        <v>79</v>
      </c>
      <c r="FE44" t="s">
        <v>393</v>
      </c>
      <c r="FF44">
        <v>111074</v>
      </c>
      <c r="FG44" t="s">
        <v>398</v>
      </c>
      <c r="FH44">
        <v>0.22</v>
      </c>
      <c r="FI44" t="s">
        <v>79</v>
      </c>
      <c r="FJ44" t="s">
        <v>1294</v>
      </c>
      <c r="FK44">
        <v>4048646</v>
      </c>
      <c r="FL44" t="s">
        <v>403</v>
      </c>
      <c r="FM44">
        <v>0.26</v>
      </c>
      <c r="FN44" t="s">
        <v>79</v>
      </c>
      <c r="FO44" t="s">
        <v>836</v>
      </c>
      <c r="FP44">
        <v>5759900</v>
      </c>
      <c r="FQ44" t="s">
        <v>398</v>
      </c>
      <c r="FR44">
        <v>0.03</v>
      </c>
      <c r="FS44" t="s">
        <v>354</v>
      </c>
      <c r="FT44" t="s">
        <v>1984</v>
      </c>
      <c r="FU44">
        <v>110829</v>
      </c>
      <c r="FV44" t="s">
        <v>398</v>
      </c>
      <c r="FW44">
        <v>0.35</v>
      </c>
      <c r="FX44" t="s">
        <v>79</v>
      </c>
      <c r="GC44" t="s">
        <v>350</v>
      </c>
      <c r="GD44" t="s">
        <v>432</v>
      </c>
      <c r="GE44">
        <v>4026948</v>
      </c>
      <c r="GF44" t="s">
        <v>398</v>
      </c>
      <c r="GG44">
        <v>0.01</v>
      </c>
      <c r="GH44" t="s">
        <v>356</v>
      </c>
      <c r="GM44" t="s">
        <v>350</v>
      </c>
      <c r="GN44" t="s">
        <v>2210</v>
      </c>
      <c r="GO44" t="s">
        <v>348</v>
      </c>
      <c r="GP44" t="s">
        <v>406</v>
      </c>
      <c r="GQ44">
        <v>0</v>
      </c>
      <c r="GR44" t="s">
        <v>82</v>
      </c>
      <c r="GS44" t="s">
        <v>1076</v>
      </c>
      <c r="GT44">
        <v>4041896</v>
      </c>
      <c r="GU44" t="s">
        <v>401</v>
      </c>
      <c r="GV44">
        <v>0</v>
      </c>
      <c r="GW44" t="s">
        <v>79</v>
      </c>
      <c r="GX44" t="s">
        <v>395</v>
      </c>
      <c r="GY44">
        <v>4270330</v>
      </c>
      <c r="GZ44" t="s">
        <v>398</v>
      </c>
      <c r="HA44">
        <v>7.0000000000000007E-2</v>
      </c>
      <c r="HB44" t="s">
        <v>79</v>
      </c>
      <c r="HC44" t="s">
        <v>1294</v>
      </c>
      <c r="HD44">
        <v>4048646</v>
      </c>
      <c r="HE44" t="s">
        <v>403</v>
      </c>
      <c r="HF44">
        <v>0.26</v>
      </c>
      <c r="HG44" t="s">
        <v>79</v>
      </c>
      <c r="HH44" t="s">
        <v>970</v>
      </c>
      <c r="HI44">
        <v>5855901</v>
      </c>
      <c r="HJ44" t="s">
        <v>403</v>
      </c>
      <c r="HK44">
        <v>0.01</v>
      </c>
      <c r="HL44" t="s">
        <v>354</v>
      </c>
      <c r="HM44" t="s">
        <v>786</v>
      </c>
      <c r="HN44">
        <v>4383779</v>
      </c>
      <c r="HO44" t="s">
        <v>398</v>
      </c>
      <c r="HP44">
        <v>0</v>
      </c>
      <c r="HQ44" t="s">
        <v>79</v>
      </c>
      <c r="HR44" t="s">
        <v>1294</v>
      </c>
      <c r="HS44">
        <v>4048646</v>
      </c>
      <c r="HT44" t="s">
        <v>403</v>
      </c>
      <c r="HU44">
        <v>0.26</v>
      </c>
      <c r="HV44" t="s">
        <v>79</v>
      </c>
      <c r="HW44" t="s">
        <v>1984</v>
      </c>
      <c r="HX44">
        <v>110829</v>
      </c>
      <c r="HY44" t="s">
        <v>398</v>
      </c>
      <c r="HZ44">
        <v>0.35</v>
      </c>
      <c r="IA44" t="s">
        <v>79</v>
      </c>
      <c r="IB44" t="s">
        <v>2210</v>
      </c>
      <c r="IC44" t="s">
        <v>348</v>
      </c>
      <c r="ID44" t="s">
        <v>406</v>
      </c>
      <c r="IE44">
        <v>0</v>
      </c>
      <c r="IF44" t="s">
        <v>82</v>
      </c>
      <c r="IG44" t="s">
        <v>1076</v>
      </c>
      <c r="IH44">
        <v>4041896</v>
      </c>
      <c r="II44" t="s">
        <v>401</v>
      </c>
      <c r="IJ44">
        <v>0</v>
      </c>
      <c r="IK44" t="s">
        <v>79</v>
      </c>
      <c r="IL44" t="s">
        <v>395</v>
      </c>
      <c r="IM44">
        <v>4270330</v>
      </c>
      <c r="IN44" t="s">
        <v>398</v>
      </c>
      <c r="IO44">
        <v>7.0000000000000007E-2</v>
      </c>
      <c r="IP44" t="s">
        <v>79</v>
      </c>
      <c r="IQ44" t="s">
        <v>1221</v>
      </c>
      <c r="IR44">
        <v>27584974</v>
      </c>
      <c r="IS44" t="s">
        <v>398</v>
      </c>
      <c r="IT44">
        <v>0.1</v>
      </c>
      <c r="IU44" t="s">
        <v>127</v>
      </c>
      <c r="IV44" t="s">
        <v>727</v>
      </c>
      <c r="IW44">
        <v>5777655</v>
      </c>
      <c r="IX44" t="s">
        <v>398</v>
      </c>
      <c r="IY44">
        <v>0.05</v>
      </c>
      <c r="IZ44" t="s">
        <v>50</v>
      </c>
      <c r="JA44" t="s">
        <v>810</v>
      </c>
      <c r="JB44">
        <v>4724324</v>
      </c>
      <c r="JC44" t="s">
        <v>398</v>
      </c>
      <c r="JD44">
        <v>0.17</v>
      </c>
      <c r="JE44" t="s">
        <v>79</v>
      </c>
      <c r="JF44" t="s">
        <v>433</v>
      </c>
      <c r="JG44">
        <v>4102073</v>
      </c>
      <c r="JH44" t="s">
        <v>398</v>
      </c>
      <c r="JI44">
        <v>0.16</v>
      </c>
      <c r="JJ44" t="s">
        <v>79</v>
      </c>
      <c r="JK44" t="s">
        <v>393</v>
      </c>
      <c r="JL44">
        <v>111074</v>
      </c>
      <c r="JM44" t="s">
        <v>398</v>
      </c>
      <c r="JN44">
        <v>0.22</v>
      </c>
      <c r="JO44" t="s">
        <v>79</v>
      </c>
      <c r="JP44" t="s">
        <v>970</v>
      </c>
      <c r="JQ44">
        <v>5855901</v>
      </c>
      <c r="JR44" t="s">
        <v>403</v>
      </c>
      <c r="JS44">
        <v>0.01</v>
      </c>
      <c r="JT44" t="s">
        <v>354</v>
      </c>
      <c r="JU44" t="s">
        <v>836</v>
      </c>
      <c r="JV44">
        <v>5759900</v>
      </c>
      <c r="JW44" t="s">
        <v>398</v>
      </c>
      <c r="JX44">
        <v>0.03</v>
      </c>
      <c r="JY44" t="s">
        <v>354</v>
      </c>
      <c r="JZ44" t="s">
        <v>1294</v>
      </c>
      <c r="KA44">
        <v>4048646</v>
      </c>
      <c r="KB44" t="s">
        <v>403</v>
      </c>
      <c r="KC44">
        <v>0.26</v>
      </c>
      <c r="KD44" t="s">
        <v>79</v>
      </c>
      <c r="KI44" t="s">
        <v>350</v>
      </c>
      <c r="KJ44" t="s">
        <v>678</v>
      </c>
      <c r="KK44">
        <v>5842278</v>
      </c>
      <c r="KL44" t="s">
        <v>398</v>
      </c>
      <c r="KM44">
        <v>0.15</v>
      </c>
      <c r="KN44" t="s">
        <v>50</v>
      </c>
    </row>
    <row r="45" spans="5:300" x14ac:dyDescent="0.35">
      <c r="E45" t="s">
        <v>350</v>
      </c>
      <c r="F45" t="s">
        <v>704</v>
      </c>
      <c r="G45">
        <v>5845361</v>
      </c>
      <c r="H45" t="s">
        <v>403</v>
      </c>
      <c r="I45">
        <v>0.16</v>
      </c>
      <c r="J45" t="s">
        <v>50</v>
      </c>
      <c r="K45" t="s">
        <v>444</v>
      </c>
      <c r="L45">
        <v>4272373</v>
      </c>
      <c r="M45" t="s">
        <v>398</v>
      </c>
      <c r="N45">
        <v>0.08</v>
      </c>
      <c r="O45" t="s">
        <v>354</v>
      </c>
      <c r="P45" t="s">
        <v>1006</v>
      </c>
      <c r="Q45">
        <v>4005446</v>
      </c>
      <c r="R45" t="s">
        <v>651</v>
      </c>
      <c r="S45">
        <v>0.41</v>
      </c>
      <c r="T45" t="s">
        <v>2275</v>
      </c>
      <c r="Y45" t="s">
        <v>350</v>
      </c>
      <c r="Z45" t="s">
        <v>679</v>
      </c>
      <c r="AA45">
        <v>4138850</v>
      </c>
      <c r="AB45" t="s">
        <v>398</v>
      </c>
      <c r="AC45">
        <v>0.13</v>
      </c>
      <c r="AD45" t="s">
        <v>50</v>
      </c>
      <c r="AE45" t="s">
        <v>679</v>
      </c>
      <c r="AF45">
        <v>4138850</v>
      </c>
      <c r="AG45" t="s">
        <v>398</v>
      </c>
      <c r="AH45">
        <v>0.13</v>
      </c>
      <c r="AI45" t="s">
        <v>50</v>
      </c>
      <c r="AJ45" t="s">
        <v>1006</v>
      </c>
      <c r="AK45">
        <v>4005446</v>
      </c>
      <c r="AL45" t="s">
        <v>651</v>
      </c>
      <c r="AM45">
        <v>0.41</v>
      </c>
      <c r="AN45" t="s">
        <v>2275</v>
      </c>
      <c r="AO45" t="s">
        <v>1220</v>
      </c>
      <c r="AP45">
        <v>4026972</v>
      </c>
      <c r="AQ45" t="s">
        <v>398</v>
      </c>
      <c r="AR45">
        <v>0.09</v>
      </c>
      <c r="AS45" t="s">
        <v>79</v>
      </c>
      <c r="AX45" t="s">
        <v>350</v>
      </c>
      <c r="AY45" t="s">
        <v>679</v>
      </c>
      <c r="AZ45">
        <v>4138850</v>
      </c>
      <c r="BA45" t="s">
        <v>398</v>
      </c>
      <c r="BB45">
        <v>0.13</v>
      </c>
      <c r="BC45" t="s">
        <v>50</v>
      </c>
      <c r="BD45" t="s">
        <v>415</v>
      </c>
      <c r="BE45">
        <v>100201</v>
      </c>
      <c r="BF45" t="s">
        <v>401</v>
      </c>
      <c r="BG45">
        <v>-0.62</v>
      </c>
      <c r="BH45" t="s">
        <v>79</v>
      </c>
      <c r="BI45" t="s">
        <v>670</v>
      </c>
      <c r="BJ45">
        <v>5760616</v>
      </c>
      <c r="BK45" t="s">
        <v>398</v>
      </c>
      <c r="BL45">
        <v>0.17</v>
      </c>
      <c r="BM45" t="s">
        <v>50</v>
      </c>
      <c r="BR45" t="s">
        <v>350</v>
      </c>
      <c r="BS45" t="s">
        <v>511</v>
      </c>
      <c r="BT45">
        <v>111359</v>
      </c>
      <c r="BU45" t="s">
        <v>398</v>
      </c>
      <c r="BV45">
        <v>0.15</v>
      </c>
      <c r="BW45" t="s">
        <v>79</v>
      </c>
      <c r="BX45" t="s">
        <v>456</v>
      </c>
      <c r="BY45">
        <v>4048184</v>
      </c>
      <c r="BZ45" t="s">
        <v>398</v>
      </c>
      <c r="CA45">
        <v>0.24</v>
      </c>
      <c r="CB45" t="s">
        <v>127</v>
      </c>
      <c r="CC45" t="s">
        <v>1300</v>
      </c>
      <c r="CD45">
        <v>5743773</v>
      </c>
      <c r="CE45" t="s">
        <v>398</v>
      </c>
      <c r="CF45">
        <v>0.21</v>
      </c>
      <c r="CG45" t="s">
        <v>79</v>
      </c>
      <c r="CH45" t="s">
        <v>456</v>
      </c>
      <c r="CI45">
        <v>4048184</v>
      </c>
      <c r="CJ45" t="s">
        <v>398</v>
      </c>
      <c r="CK45">
        <v>0.24</v>
      </c>
      <c r="CL45" t="s">
        <v>127</v>
      </c>
      <c r="CM45" t="s">
        <v>670</v>
      </c>
      <c r="CN45">
        <v>5760616</v>
      </c>
      <c r="CO45" t="s">
        <v>398</v>
      </c>
      <c r="CP45">
        <v>0.17</v>
      </c>
      <c r="CQ45" t="s">
        <v>50</v>
      </c>
      <c r="CR45" t="s">
        <v>670</v>
      </c>
      <c r="CS45">
        <v>5760616</v>
      </c>
      <c r="CT45" t="s">
        <v>398</v>
      </c>
      <c r="CU45">
        <v>0.17</v>
      </c>
      <c r="CV45" t="s">
        <v>50</v>
      </c>
      <c r="CW45" t="s">
        <v>456</v>
      </c>
      <c r="CX45">
        <v>4048184</v>
      </c>
      <c r="CY45" t="s">
        <v>398</v>
      </c>
      <c r="CZ45">
        <v>0.24</v>
      </c>
      <c r="DA45" t="s">
        <v>127</v>
      </c>
      <c r="DF45" t="s">
        <v>350</v>
      </c>
      <c r="DG45" t="s">
        <v>669</v>
      </c>
      <c r="DH45">
        <v>4418744</v>
      </c>
      <c r="DI45" t="s">
        <v>398</v>
      </c>
      <c r="DJ45">
        <v>0.05</v>
      </c>
      <c r="DK45" t="s">
        <v>50</v>
      </c>
      <c r="DL45" t="s">
        <v>704</v>
      </c>
      <c r="DM45">
        <v>5845361</v>
      </c>
      <c r="DN45" t="s">
        <v>403</v>
      </c>
      <c r="DO45">
        <v>0.16</v>
      </c>
      <c r="DP45" t="s">
        <v>50</v>
      </c>
      <c r="DQ45" t="s">
        <v>704</v>
      </c>
      <c r="DR45">
        <v>5845361</v>
      </c>
      <c r="DS45" t="s">
        <v>403</v>
      </c>
      <c r="DT45">
        <v>0.16</v>
      </c>
      <c r="DU45" t="s">
        <v>50</v>
      </c>
      <c r="DV45" t="s">
        <v>704</v>
      </c>
      <c r="DW45">
        <v>5845361</v>
      </c>
      <c r="DX45" t="s">
        <v>403</v>
      </c>
      <c r="DY45">
        <v>0.16</v>
      </c>
      <c r="DZ45" t="s">
        <v>50</v>
      </c>
      <c r="EE45" t="s">
        <v>350</v>
      </c>
      <c r="EF45" t="s">
        <v>424</v>
      </c>
      <c r="EG45">
        <v>110092</v>
      </c>
      <c r="EH45" t="s">
        <v>398</v>
      </c>
      <c r="EI45">
        <v>0.34</v>
      </c>
      <c r="EJ45" t="s">
        <v>79</v>
      </c>
      <c r="EK45" t="s">
        <v>440</v>
      </c>
      <c r="EL45">
        <v>4115698</v>
      </c>
      <c r="EM45" t="s">
        <v>398</v>
      </c>
      <c r="EN45">
        <v>0.01</v>
      </c>
      <c r="EO45" t="s">
        <v>354</v>
      </c>
      <c r="EP45" t="s">
        <v>482</v>
      </c>
      <c r="EQ45">
        <v>4115935</v>
      </c>
      <c r="ER45" t="s">
        <v>398</v>
      </c>
      <c r="ES45">
        <v>7.0000000000000007E-2</v>
      </c>
      <c r="ET45" t="s">
        <v>79</v>
      </c>
      <c r="EU45" t="s">
        <v>522</v>
      </c>
      <c r="EV45">
        <v>6422826</v>
      </c>
      <c r="EW45" t="s">
        <v>398</v>
      </c>
      <c r="EX45">
        <v>0.01</v>
      </c>
      <c r="EY45" t="s">
        <v>120</v>
      </c>
      <c r="EZ45" t="s">
        <v>1300</v>
      </c>
      <c r="FA45">
        <v>5743773</v>
      </c>
      <c r="FB45" t="s">
        <v>398</v>
      </c>
      <c r="FC45">
        <v>0.21</v>
      </c>
      <c r="FD45" t="s">
        <v>79</v>
      </c>
      <c r="FE45" t="s">
        <v>1300</v>
      </c>
      <c r="FF45">
        <v>5743773</v>
      </c>
      <c r="FG45" t="s">
        <v>398</v>
      </c>
      <c r="FH45">
        <v>0.21</v>
      </c>
      <c r="FI45" t="s">
        <v>79</v>
      </c>
      <c r="FJ45" t="s">
        <v>456</v>
      </c>
      <c r="FK45">
        <v>4048184</v>
      </c>
      <c r="FL45" t="s">
        <v>398</v>
      </c>
      <c r="FM45">
        <v>0.24</v>
      </c>
      <c r="FN45" t="s">
        <v>127</v>
      </c>
      <c r="FO45" t="s">
        <v>1302</v>
      </c>
      <c r="FP45">
        <v>110153</v>
      </c>
      <c r="FQ45" t="s">
        <v>403</v>
      </c>
      <c r="FR45">
        <v>0.03</v>
      </c>
      <c r="FS45" t="s">
        <v>79</v>
      </c>
      <c r="FT45" t="s">
        <v>424</v>
      </c>
      <c r="FU45">
        <v>110092</v>
      </c>
      <c r="FV45" t="s">
        <v>398</v>
      </c>
      <c r="FW45">
        <v>0.34</v>
      </c>
      <c r="FX45" t="s">
        <v>79</v>
      </c>
      <c r="GC45" t="s">
        <v>350</v>
      </c>
      <c r="GD45" t="s">
        <v>506</v>
      </c>
      <c r="GE45">
        <v>110495</v>
      </c>
      <c r="GF45" t="s">
        <v>398</v>
      </c>
      <c r="GG45">
        <v>0.01</v>
      </c>
      <c r="GH45" t="s">
        <v>79</v>
      </c>
      <c r="GM45" t="s">
        <v>350</v>
      </c>
      <c r="GN45" t="s">
        <v>2211</v>
      </c>
      <c r="GO45" t="s">
        <v>348</v>
      </c>
      <c r="GP45" t="s">
        <v>406</v>
      </c>
      <c r="GQ45">
        <v>0</v>
      </c>
      <c r="GR45" t="s">
        <v>82</v>
      </c>
      <c r="GS45" t="s">
        <v>415</v>
      </c>
      <c r="GT45">
        <v>100201</v>
      </c>
      <c r="GU45" t="s">
        <v>401</v>
      </c>
      <c r="GV45">
        <v>-0.62</v>
      </c>
      <c r="GW45" t="s">
        <v>79</v>
      </c>
      <c r="GX45" t="s">
        <v>485</v>
      </c>
      <c r="GY45">
        <v>4119790</v>
      </c>
      <c r="GZ45" t="s">
        <v>398</v>
      </c>
      <c r="HA45">
        <v>7.0000000000000007E-2</v>
      </c>
      <c r="HB45" t="s">
        <v>79</v>
      </c>
      <c r="HC45" t="s">
        <v>456</v>
      </c>
      <c r="HD45">
        <v>4048184</v>
      </c>
      <c r="HE45" t="s">
        <v>398</v>
      </c>
      <c r="HF45">
        <v>0.24</v>
      </c>
      <c r="HG45" t="s">
        <v>127</v>
      </c>
      <c r="HH45" t="s">
        <v>443</v>
      </c>
      <c r="HI45">
        <v>4138917</v>
      </c>
      <c r="HJ45" t="s">
        <v>398</v>
      </c>
      <c r="HK45">
        <v>0.01</v>
      </c>
      <c r="HL45" t="s">
        <v>88</v>
      </c>
      <c r="HM45" t="s">
        <v>575</v>
      </c>
      <c r="HN45">
        <v>4035990</v>
      </c>
      <c r="HO45" t="s">
        <v>398</v>
      </c>
      <c r="HP45">
        <v>0</v>
      </c>
      <c r="HQ45" t="s">
        <v>127</v>
      </c>
      <c r="HR45" t="s">
        <v>456</v>
      </c>
      <c r="HS45">
        <v>4048184</v>
      </c>
      <c r="HT45" t="s">
        <v>398</v>
      </c>
      <c r="HU45">
        <v>0.24</v>
      </c>
      <c r="HV45" t="s">
        <v>127</v>
      </c>
      <c r="HW45" t="s">
        <v>424</v>
      </c>
      <c r="HX45">
        <v>110092</v>
      </c>
      <c r="HY45" t="s">
        <v>398</v>
      </c>
      <c r="HZ45">
        <v>0.34</v>
      </c>
      <c r="IA45" t="s">
        <v>79</v>
      </c>
      <c r="IB45" t="s">
        <v>2211</v>
      </c>
      <c r="IC45" t="s">
        <v>348</v>
      </c>
      <c r="ID45" t="s">
        <v>406</v>
      </c>
      <c r="IE45">
        <v>0</v>
      </c>
      <c r="IF45" t="s">
        <v>82</v>
      </c>
      <c r="IG45" t="s">
        <v>415</v>
      </c>
      <c r="IH45">
        <v>100201</v>
      </c>
      <c r="II45" t="s">
        <v>401</v>
      </c>
      <c r="IJ45">
        <v>-0.62</v>
      </c>
      <c r="IK45" t="s">
        <v>79</v>
      </c>
      <c r="IL45" t="s">
        <v>485</v>
      </c>
      <c r="IM45">
        <v>4119790</v>
      </c>
      <c r="IN45" t="s">
        <v>398</v>
      </c>
      <c r="IO45">
        <v>7.0000000000000007E-2</v>
      </c>
      <c r="IP45" t="s">
        <v>79</v>
      </c>
      <c r="IQ45" t="s">
        <v>1386</v>
      </c>
      <c r="IR45">
        <v>5813728</v>
      </c>
      <c r="IS45" t="s">
        <v>398</v>
      </c>
      <c r="IT45">
        <v>0.1</v>
      </c>
      <c r="IU45" t="s">
        <v>2279</v>
      </c>
      <c r="IV45" t="s">
        <v>669</v>
      </c>
      <c r="IW45">
        <v>4418744</v>
      </c>
      <c r="IX45" t="s">
        <v>398</v>
      </c>
      <c r="IY45">
        <v>0.05</v>
      </c>
      <c r="IZ45" t="s">
        <v>50</v>
      </c>
      <c r="JA45" t="s">
        <v>670</v>
      </c>
      <c r="JB45">
        <v>5760616</v>
      </c>
      <c r="JC45" t="s">
        <v>398</v>
      </c>
      <c r="JD45">
        <v>0.17</v>
      </c>
      <c r="JE45" t="s">
        <v>50</v>
      </c>
      <c r="JF45" t="s">
        <v>704</v>
      </c>
      <c r="JG45">
        <v>5845361</v>
      </c>
      <c r="JH45" t="s">
        <v>403</v>
      </c>
      <c r="JI45">
        <v>0.16</v>
      </c>
      <c r="JJ45" t="s">
        <v>50</v>
      </c>
      <c r="JK45" t="s">
        <v>1300</v>
      </c>
      <c r="JL45">
        <v>5743773</v>
      </c>
      <c r="JM45" t="s">
        <v>398</v>
      </c>
      <c r="JN45">
        <v>0.21</v>
      </c>
      <c r="JO45" t="s">
        <v>79</v>
      </c>
      <c r="JP45" t="s">
        <v>443</v>
      </c>
      <c r="JQ45">
        <v>4138917</v>
      </c>
      <c r="JR45" t="s">
        <v>398</v>
      </c>
      <c r="JS45">
        <v>0.01</v>
      </c>
      <c r="JT45" t="s">
        <v>88</v>
      </c>
      <c r="JU45" t="s">
        <v>1302</v>
      </c>
      <c r="JV45">
        <v>110153</v>
      </c>
      <c r="JW45" t="s">
        <v>403</v>
      </c>
      <c r="JX45">
        <v>0.03</v>
      </c>
      <c r="JY45" t="s">
        <v>79</v>
      </c>
      <c r="JZ45" t="s">
        <v>456</v>
      </c>
      <c r="KA45">
        <v>4048184</v>
      </c>
      <c r="KB45" t="s">
        <v>398</v>
      </c>
      <c r="KC45">
        <v>0.24</v>
      </c>
      <c r="KD45" t="s">
        <v>127</v>
      </c>
      <c r="KI45" t="s">
        <v>350</v>
      </c>
      <c r="KJ45" t="s">
        <v>679</v>
      </c>
      <c r="KK45">
        <v>4138850</v>
      </c>
      <c r="KL45" t="s">
        <v>398</v>
      </c>
      <c r="KM45">
        <v>0.13</v>
      </c>
      <c r="KN45" t="s">
        <v>50</v>
      </c>
    </row>
    <row r="46" spans="5:300" x14ac:dyDescent="0.35">
      <c r="E46" t="s">
        <v>350</v>
      </c>
      <c r="F46" t="s">
        <v>667</v>
      </c>
      <c r="G46">
        <v>4213239</v>
      </c>
      <c r="H46" t="s">
        <v>398</v>
      </c>
      <c r="I46">
        <v>0.15</v>
      </c>
      <c r="J46" t="s">
        <v>50</v>
      </c>
      <c r="K46" t="s">
        <v>445</v>
      </c>
      <c r="L46">
        <v>110787</v>
      </c>
      <c r="M46" t="s">
        <v>398</v>
      </c>
      <c r="N46">
        <v>7.0000000000000007E-2</v>
      </c>
      <c r="O46" t="s">
        <v>79</v>
      </c>
      <c r="P46" t="s">
        <v>424</v>
      </c>
      <c r="Q46">
        <v>110092</v>
      </c>
      <c r="R46" t="s">
        <v>398</v>
      </c>
      <c r="S46">
        <v>0.4</v>
      </c>
      <c r="T46" t="s">
        <v>79</v>
      </c>
      <c r="Y46" t="s">
        <v>350</v>
      </c>
      <c r="Z46" t="s">
        <v>680</v>
      </c>
      <c r="AA46">
        <v>4672316</v>
      </c>
      <c r="AB46" t="s">
        <v>398</v>
      </c>
      <c r="AC46">
        <v>0.13</v>
      </c>
      <c r="AD46" t="s">
        <v>50</v>
      </c>
      <c r="AE46" t="s">
        <v>680</v>
      </c>
      <c r="AF46">
        <v>4672316</v>
      </c>
      <c r="AG46" t="s">
        <v>398</v>
      </c>
      <c r="AH46">
        <v>0.13</v>
      </c>
      <c r="AI46" t="s">
        <v>50</v>
      </c>
      <c r="AJ46" t="s">
        <v>424</v>
      </c>
      <c r="AK46">
        <v>110092</v>
      </c>
      <c r="AL46" t="s">
        <v>398</v>
      </c>
      <c r="AM46">
        <v>0.4</v>
      </c>
      <c r="AN46" t="s">
        <v>79</v>
      </c>
      <c r="AO46" t="s">
        <v>1221</v>
      </c>
      <c r="AP46">
        <v>27584974</v>
      </c>
      <c r="AQ46" t="s">
        <v>398</v>
      </c>
      <c r="AR46">
        <v>0.08</v>
      </c>
      <c r="AS46" t="s">
        <v>127</v>
      </c>
      <c r="AX46" t="s">
        <v>350</v>
      </c>
      <c r="AY46" t="s">
        <v>680</v>
      </c>
      <c r="AZ46">
        <v>4672316</v>
      </c>
      <c r="BA46" t="s">
        <v>398</v>
      </c>
      <c r="BB46">
        <v>0.13</v>
      </c>
      <c r="BC46" t="s">
        <v>50</v>
      </c>
      <c r="BD46" t="s">
        <v>414</v>
      </c>
      <c r="BE46">
        <v>4137704</v>
      </c>
      <c r="BF46" t="s">
        <v>398</v>
      </c>
      <c r="BG46">
        <v>-0.79</v>
      </c>
      <c r="BH46" t="s">
        <v>120</v>
      </c>
      <c r="BI46" t="s">
        <v>825</v>
      </c>
      <c r="BJ46">
        <v>4137948</v>
      </c>
      <c r="BK46" t="s">
        <v>398</v>
      </c>
      <c r="BL46">
        <v>0.17</v>
      </c>
      <c r="BM46" t="s">
        <v>50</v>
      </c>
      <c r="BR46" t="s">
        <v>350</v>
      </c>
      <c r="BS46" t="s">
        <v>456</v>
      </c>
      <c r="BT46">
        <v>4048184</v>
      </c>
      <c r="BU46" t="s">
        <v>398</v>
      </c>
      <c r="BV46">
        <v>0.15</v>
      </c>
      <c r="BW46" t="s">
        <v>127</v>
      </c>
      <c r="BX46" t="s">
        <v>444</v>
      </c>
      <c r="BY46">
        <v>4272373</v>
      </c>
      <c r="BZ46" t="s">
        <v>398</v>
      </c>
      <c r="CA46">
        <v>0.24</v>
      </c>
      <c r="CB46" t="s">
        <v>354</v>
      </c>
      <c r="CC46" t="s">
        <v>1301</v>
      </c>
      <c r="CD46">
        <v>4975443</v>
      </c>
      <c r="CE46" t="s">
        <v>403</v>
      </c>
      <c r="CF46">
        <v>0.21</v>
      </c>
      <c r="CG46" t="s">
        <v>79</v>
      </c>
      <c r="CH46" t="s">
        <v>444</v>
      </c>
      <c r="CI46">
        <v>4272373</v>
      </c>
      <c r="CJ46" t="s">
        <v>398</v>
      </c>
      <c r="CK46">
        <v>0.24</v>
      </c>
      <c r="CL46" t="s">
        <v>354</v>
      </c>
      <c r="CM46" t="s">
        <v>825</v>
      </c>
      <c r="CN46">
        <v>4137948</v>
      </c>
      <c r="CO46" t="s">
        <v>398</v>
      </c>
      <c r="CP46">
        <v>0.17</v>
      </c>
      <c r="CQ46" t="s">
        <v>50</v>
      </c>
      <c r="CR46" t="s">
        <v>825</v>
      </c>
      <c r="CS46">
        <v>4137948</v>
      </c>
      <c r="CT46" t="s">
        <v>398</v>
      </c>
      <c r="CU46">
        <v>0.17</v>
      </c>
      <c r="CV46" t="s">
        <v>50</v>
      </c>
      <c r="CW46" t="s">
        <v>444</v>
      </c>
      <c r="CX46">
        <v>4272373</v>
      </c>
      <c r="CY46" t="s">
        <v>398</v>
      </c>
      <c r="CZ46">
        <v>0.24</v>
      </c>
      <c r="DA46" t="s">
        <v>354</v>
      </c>
      <c r="DF46" t="s">
        <v>350</v>
      </c>
      <c r="DG46" t="s">
        <v>2071</v>
      </c>
      <c r="DH46" t="s">
        <v>348</v>
      </c>
      <c r="DI46" t="s">
        <v>406</v>
      </c>
      <c r="DJ46">
        <v>0.05</v>
      </c>
      <c r="DK46" t="s">
        <v>82</v>
      </c>
      <c r="DL46" t="s">
        <v>667</v>
      </c>
      <c r="DM46">
        <v>4213239</v>
      </c>
      <c r="DN46" t="s">
        <v>398</v>
      </c>
      <c r="DO46">
        <v>0.15</v>
      </c>
      <c r="DP46" t="s">
        <v>50</v>
      </c>
      <c r="DQ46" t="s">
        <v>667</v>
      </c>
      <c r="DR46">
        <v>4213239</v>
      </c>
      <c r="DS46" t="s">
        <v>398</v>
      </c>
      <c r="DT46">
        <v>0.15</v>
      </c>
      <c r="DU46" t="s">
        <v>50</v>
      </c>
      <c r="DV46" t="s">
        <v>667</v>
      </c>
      <c r="DW46">
        <v>4213239</v>
      </c>
      <c r="DX46" t="s">
        <v>398</v>
      </c>
      <c r="DY46">
        <v>0.15</v>
      </c>
      <c r="DZ46" t="s">
        <v>50</v>
      </c>
      <c r="EE46" t="s">
        <v>350</v>
      </c>
      <c r="EF46" t="s">
        <v>433</v>
      </c>
      <c r="EG46">
        <v>4102073</v>
      </c>
      <c r="EH46" t="s">
        <v>398</v>
      </c>
      <c r="EI46">
        <v>0.33</v>
      </c>
      <c r="EJ46" t="s">
        <v>79</v>
      </c>
      <c r="EK46" t="s">
        <v>465</v>
      </c>
      <c r="EL46">
        <v>4137912</v>
      </c>
      <c r="EM46" t="s">
        <v>398</v>
      </c>
      <c r="EN46">
        <v>0.01</v>
      </c>
      <c r="EO46" t="s">
        <v>2276</v>
      </c>
      <c r="EP46" t="s">
        <v>395</v>
      </c>
      <c r="EQ46">
        <v>4270330</v>
      </c>
      <c r="ER46" t="s">
        <v>398</v>
      </c>
      <c r="ES46">
        <v>7.0000000000000007E-2</v>
      </c>
      <c r="ET46" t="s">
        <v>79</v>
      </c>
      <c r="EU46" t="s">
        <v>462</v>
      </c>
      <c r="EV46">
        <v>109806</v>
      </c>
      <c r="EW46" t="s">
        <v>398</v>
      </c>
      <c r="EX46">
        <v>0</v>
      </c>
      <c r="EY46" t="s">
        <v>79</v>
      </c>
      <c r="EZ46" t="s">
        <v>1301</v>
      </c>
      <c r="FA46">
        <v>4975443</v>
      </c>
      <c r="FB46" t="s">
        <v>403</v>
      </c>
      <c r="FC46">
        <v>0.21</v>
      </c>
      <c r="FD46" t="s">
        <v>79</v>
      </c>
      <c r="FE46" t="s">
        <v>1301</v>
      </c>
      <c r="FF46">
        <v>4975443</v>
      </c>
      <c r="FG46" t="s">
        <v>403</v>
      </c>
      <c r="FH46">
        <v>0.21</v>
      </c>
      <c r="FI46" t="s">
        <v>79</v>
      </c>
      <c r="FJ46" t="s">
        <v>444</v>
      </c>
      <c r="FK46">
        <v>4272373</v>
      </c>
      <c r="FL46" t="s">
        <v>398</v>
      </c>
      <c r="FM46">
        <v>0.24</v>
      </c>
      <c r="FN46" t="s">
        <v>354</v>
      </c>
      <c r="FO46" t="s">
        <v>526</v>
      </c>
      <c r="FP46">
        <v>5759394</v>
      </c>
      <c r="FQ46" t="s">
        <v>398</v>
      </c>
      <c r="FR46">
        <v>0.03</v>
      </c>
      <c r="FS46" t="s">
        <v>2279</v>
      </c>
      <c r="FT46" t="s">
        <v>433</v>
      </c>
      <c r="FU46">
        <v>4102073</v>
      </c>
      <c r="FV46" t="s">
        <v>398</v>
      </c>
      <c r="FW46">
        <v>0.33</v>
      </c>
      <c r="FX46" t="s">
        <v>79</v>
      </c>
      <c r="GC46" t="s">
        <v>350</v>
      </c>
      <c r="GD46" t="s">
        <v>1636</v>
      </c>
      <c r="GE46">
        <v>109523595</v>
      </c>
      <c r="GF46" t="s">
        <v>398</v>
      </c>
      <c r="GG46">
        <v>0.01</v>
      </c>
      <c r="GH46" t="s">
        <v>82</v>
      </c>
      <c r="GM46" t="s">
        <v>350</v>
      </c>
      <c r="GN46" t="s">
        <v>2212</v>
      </c>
      <c r="GO46" t="s">
        <v>348</v>
      </c>
      <c r="GP46" t="s">
        <v>406</v>
      </c>
      <c r="GQ46">
        <v>0</v>
      </c>
      <c r="GR46" t="s">
        <v>82</v>
      </c>
      <c r="GS46" t="s">
        <v>414</v>
      </c>
      <c r="GT46">
        <v>4137704</v>
      </c>
      <c r="GU46" t="s">
        <v>398</v>
      </c>
      <c r="GV46">
        <v>-0.79</v>
      </c>
      <c r="GW46" t="s">
        <v>120</v>
      </c>
      <c r="GX46" t="s">
        <v>444</v>
      </c>
      <c r="GY46">
        <v>4272373</v>
      </c>
      <c r="GZ46" t="s">
        <v>398</v>
      </c>
      <c r="HA46">
        <v>7.0000000000000007E-2</v>
      </c>
      <c r="HB46" t="s">
        <v>354</v>
      </c>
      <c r="HC46" t="s">
        <v>444</v>
      </c>
      <c r="HD46">
        <v>4272373</v>
      </c>
      <c r="HE46" t="s">
        <v>398</v>
      </c>
      <c r="HF46">
        <v>0.24</v>
      </c>
      <c r="HG46" t="s">
        <v>354</v>
      </c>
      <c r="HH46" t="s">
        <v>971</v>
      </c>
      <c r="HI46" t="s">
        <v>348</v>
      </c>
      <c r="HJ46" t="s">
        <v>406</v>
      </c>
      <c r="HK46">
        <v>0.01</v>
      </c>
      <c r="HL46" t="s">
        <v>82</v>
      </c>
      <c r="HM46" t="s">
        <v>440</v>
      </c>
      <c r="HN46">
        <v>4115698</v>
      </c>
      <c r="HO46" t="s">
        <v>398</v>
      </c>
      <c r="HP46">
        <v>0</v>
      </c>
      <c r="HQ46" t="s">
        <v>354</v>
      </c>
      <c r="HR46" t="s">
        <v>444</v>
      </c>
      <c r="HS46">
        <v>4272373</v>
      </c>
      <c r="HT46" t="s">
        <v>398</v>
      </c>
      <c r="HU46">
        <v>0.24</v>
      </c>
      <c r="HV46" t="s">
        <v>354</v>
      </c>
      <c r="HW46" t="s">
        <v>433</v>
      </c>
      <c r="HX46">
        <v>4102073</v>
      </c>
      <c r="HY46" t="s">
        <v>398</v>
      </c>
      <c r="HZ46">
        <v>0.33</v>
      </c>
      <c r="IA46" t="s">
        <v>79</v>
      </c>
      <c r="IB46" t="s">
        <v>2212</v>
      </c>
      <c r="IC46" t="s">
        <v>348</v>
      </c>
      <c r="ID46" t="s">
        <v>406</v>
      </c>
      <c r="IE46">
        <v>0</v>
      </c>
      <c r="IF46" t="s">
        <v>82</v>
      </c>
      <c r="IG46" t="s">
        <v>414</v>
      </c>
      <c r="IH46">
        <v>4137704</v>
      </c>
      <c r="II46" t="s">
        <v>398</v>
      </c>
      <c r="IJ46">
        <v>-0.79</v>
      </c>
      <c r="IK46" t="s">
        <v>120</v>
      </c>
      <c r="IL46" t="s">
        <v>444</v>
      </c>
      <c r="IM46">
        <v>4272373</v>
      </c>
      <c r="IN46" t="s">
        <v>398</v>
      </c>
      <c r="IO46">
        <v>7.0000000000000007E-2</v>
      </c>
      <c r="IP46" t="s">
        <v>354</v>
      </c>
      <c r="IQ46" t="s">
        <v>395</v>
      </c>
      <c r="IR46">
        <v>4270330</v>
      </c>
      <c r="IS46" t="s">
        <v>398</v>
      </c>
      <c r="IT46">
        <v>0.09</v>
      </c>
      <c r="IU46" t="s">
        <v>79</v>
      </c>
      <c r="IV46" t="s">
        <v>2071</v>
      </c>
      <c r="IW46" t="s">
        <v>348</v>
      </c>
      <c r="IX46" t="s">
        <v>406</v>
      </c>
      <c r="IY46">
        <v>0.05</v>
      </c>
      <c r="IZ46" t="s">
        <v>82</v>
      </c>
      <c r="JA46" t="s">
        <v>825</v>
      </c>
      <c r="JB46">
        <v>4137948</v>
      </c>
      <c r="JC46" t="s">
        <v>398</v>
      </c>
      <c r="JD46">
        <v>0.17</v>
      </c>
      <c r="JE46" t="s">
        <v>50</v>
      </c>
      <c r="JF46" t="s">
        <v>667</v>
      </c>
      <c r="JG46">
        <v>4213239</v>
      </c>
      <c r="JH46" t="s">
        <v>398</v>
      </c>
      <c r="JI46">
        <v>0.15</v>
      </c>
      <c r="JJ46" t="s">
        <v>50</v>
      </c>
      <c r="JK46" t="s">
        <v>1301</v>
      </c>
      <c r="JL46">
        <v>4975443</v>
      </c>
      <c r="JM46" t="s">
        <v>403</v>
      </c>
      <c r="JN46">
        <v>0.21</v>
      </c>
      <c r="JO46" t="s">
        <v>79</v>
      </c>
      <c r="JP46" t="s">
        <v>971</v>
      </c>
      <c r="JQ46" t="s">
        <v>348</v>
      </c>
      <c r="JR46" t="s">
        <v>406</v>
      </c>
      <c r="JS46">
        <v>0.01</v>
      </c>
      <c r="JT46" t="s">
        <v>82</v>
      </c>
      <c r="JU46" t="s">
        <v>526</v>
      </c>
      <c r="JV46">
        <v>5759394</v>
      </c>
      <c r="JW46" t="s">
        <v>398</v>
      </c>
      <c r="JX46">
        <v>0.03</v>
      </c>
      <c r="JY46" t="s">
        <v>2279</v>
      </c>
      <c r="JZ46" t="s">
        <v>444</v>
      </c>
      <c r="KA46">
        <v>4272373</v>
      </c>
      <c r="KB46" t="s">
        <v>398</v>
      </c>
      <c r="KC46">
        <v>0.24</v>
      </c>
      <c r="KD46" t="s">
        <v>354</v>
      </c>
      <c r="KI46" t="s">
        <v>350</v>
      </c>
      <c r="KJ46" t="s">
        <v>680</v>
      </c>
      <c r="KK46">
        <v>4672316</v>
      </c>
      <c r="KL46" t="s">
        <v>398</v>
      </c>
      <c r="KM46">
        <v>0.13</v>
      </c>
      <c r="KN46" t="s">
        <v>50</v>
      </c>
    </row>
    <row r="47" spans="5:300" x14ac:dyDescent="0.35">
      <c r="E47" t="s">
        <v>350</v>
      </c>
      <c r="F47" t="s">
        <v>481</v>
      </c>
      <c r="G47">
        <v>4020980</v>
      </c>
      <c r="H47" t="s">
        <v>398</v>
      </c>
      <c r="I47">
        <v>0.15</v>
      </c>
      <c r="J47" t="s">
        <v>2273</v>
      </c>
      <c r="K47" t="s">
        <v>446</v>
      </c>
      <c r="L47">
        <v>109988</v>
      </c>
      <c r="M47" t="s">
        <v>398</v>
      </c>
      <c r="N47">
        <v>7.0000000000000007E-2</v>
      </c>
      <c r="O47" t="s">
        <v>79</v>
      </c>
      <c r="P47" t="s">
        <v>1007</v>
      </c>
      <c r="Q47">
        <v>4041196</v>
      </c>
      <c r="R47" t="s">
        <v>401</v>
      </c>
      <c r="S47">
        <v>0.4</v>
      </c>
      <c r="T47" t="s">
        <v>354</v>
      </c>
      <c r="Y47" t="s">
        <v>350</v>
      </c>
      <c r="Z47" t="s">
        <v>681</v>
      </c>
      <c r="AA47">
        <v>29629745</v>
      </c>
      <c r="AB47" t="s">
        <v>398</v>
      </c>
      <c r="AC47">
        <v>0.11</v>
      </c>
      <c r="AD47" t="s">
        <v>50</v>
      </c>
      <c r="AE47" t="s">
        <v>681</v>
      </c>
      <c r="AF47">
        <v>29629745</v>
      </c>
      <c r="AG47" t="s">
        <v>398</v>
      </c>
      <c r="AH47">
        <v>0.11</v>
      </c>
      <c r="AI47" t="s">
        <v>50</v>
      </c>
      <c r="AJ47" t="s">
        <v>1007</v>
      </c>
      <c r="AK47">
        <v>4041196</v>
      </c>
      <c r="AL47" t="s">
        <v>401</v>
      </c>
      <c r="AM47">
        <v>0.4</v>
      </c>
      <c r="AN47" t="s">
        <v>354</v>
      </c>
      <c r="AO47" t="s">
        <v>419</v>
      </c>
      <c r="AP47">
        <v>4607441</v>
      </c>
      <c r="AQ47" t="s">
        <v>398</v>
      </c>
      <c r="AR47">
        <v>0.08</v>
      </c>
      <c r="AS47" t="s">
        <v>120</v>
      </c>
      <c r="AX47" t="s">
        <v>350</v>
      </c>
      <c r="AY47" t="s">
        <v>681</v>
      </c>
      <c r="AZ47">
        <v>29629745</v>
      </c>
      <c r="BA47" t="s">
        <v>398</v>
      </c>
      <c r="BB47">
        <v>0.11</v>
      </c>
      <c r="BC47" t="s">
        <v>50</v>
      </c>
      <c r="BD47" t="s">
        <v>1108</v>
      </c>
      <c r="BE47">
        <v>3006816</v>
      </c>
      <c r="BF47" t="s">
        <v>401</v>
      </c>
      <c r="BG47">
        <v>-0.97</v>
      </c>
      <c r="BH47" t="s">
        <v>79</v>
      </c>
      <c r="BI47" t="s">
        <v>395</v>
      </c>
      <c r="BJ47">
        <v>4270330</v>
      </c>
      <c r="BK47" t="s">
        <v>398</v>
      </c>
      <c r="BL47">
        <v>0.17</v>
      </c>
      <c r="BM47" t="s">
        <v>79</v>
      </c>
      <c r="BR47" t="s">
        <v>350</v>
      </c>
      <c r="BS47" t="s">
        <v>913</v>
      </c>
      <c r="BT47">
        <v>4118152</v>
      </c>
      <c r="BU47" t="s">
        <v>398</v>
      </c>
      <c r="BV47">
        <v>0.13</v>
      </c>
      <c r="BW47" t="s">
        <v>79</v>
      </c>
      <c r="BX47" t="s">
        <v>619</v>
      </c>
      <c r="BY47">
        <v>111489</v>
      </c>
      <c r="BZ47" t="s">
        <v>398</v>
      </c>
      <c r="CA47">
        <v>0.24</v>
      </c>
      <c r="CB47" t="s">
        <v>79</v>
      </c>
      <c r="CC47" t="s">
        <v>1302</v>
      </c>
      <c r="CD47">
        <v>110153</v>
      </c>
      <c r="CE47" t="s">
        <v>403</v>
      </c>
      <c r="CF47">
        <v>0.2</v>
      </c>
      <c r="CG47" t="s">
        <v>79</v>
      </c>
      <c r="CH47" t="s">
        <v>619</v>
      </c>
      <c r="CI47">
        <v>111489</v>
      </c>
      <c r="CJ47" t="s">
        <v>398</v>
      </c>
      <c r="CK47">
        <v>0.24</v>
      </c>
      <c r="CL47" t="s">
        <v>79</v>
      </c>
      <c r="CM47" t="s">
        <v>395</v>
      </c>
      <c r="CN47">
        <v>4270330</v>
      </c>
      <c r="CO47" t="s">
        <v>398</v>
      </c>
      <c r="CP47">
        <v>0.17</v>
      </c>
      <c r="CQ47" t="s">
        <v>79</v>
      </c>
      <c r="CR47" t="s">
        <v>395</v>
      </c>
      <c r="CS47">
        <v>4270330</v>
      </c>
      <c r="CT47" t="s">
        <v>398</v>
      </c>
      <c r="CU47">
        <v>0.17</v>
      </c>
      <c r="CV47" t="s">
        <v>79</v>
      </c>
      <c r="CW47" t="s">
        <v>619</v>
      </c>
      <c r="CX47">
        <v>111489</v>
      </c>
      <c r="CY47" t="s">
        <v>398</v>
      </c>
      <c r="CZ47">
        <v>0.24</v>
      </c>
      <c r="DA47" t="s">
        <v>79</v>
      </c>
      <c r="DF47" t="s">
        <v>350</v>
      </c>
      <c r="DG47" t="s">
        <v>505</v>
      </c>
      <c r="DH47">
        <v>109888</v>
      </c>
      <c r="DI47" t="s">
        <v>398</v>
      </c>
      <c r="DJ47">
        <v>0.05</v>
      </c>
      <c r="DK47" t="s">
        <v>79</v>
      </c>
      <c r="DL47" t="s">
        <v>481</v>
      </c>
      <c r="DM47">
        <v>4020980</v>
      </c>
      <c r="DN47" t="s">
        <v>398</v>
      </c>
      <c r="DO47">
        <v>0.15</v>
      </c>
      <c r="DP47" t="s">
        <v>2273</v>
      </c>
      <c r="DQ47" t="s">
        <v>481</v>
      </c>
      <c r="DR47">
        <v>4020980</v>
      </c>
      <c r="DS47" t="s">
        <v>398</v>
      </c>
      <c r="DT47">
        <v>0.15</v>
      </c>
      <c r="DU47" t="s">
        <v>2273</v>
      </c>
      <c r="DV47" t="s">
        <v>481</v>
      </c>
      <c r="DW47">
        <v>4020980</v>
      </c>
      <c r="DX47" t="s">
        <v>398</v>
      </c>
      <c r="DY47">
        <v>0.15</v>
      </c>
      <c r="DZ47" t="s">
        <v>2273</v>
      </c>
      <c r="EE47" t="s">
        <v>350</v>
      </c>
      <c r="EF47" t="s">
        <v>535</v>
      </c>
      <c r="EG47">
        <v>4147331</v>
      </c>
      <c r="EH47" t="s">
        <v>398</v>
      </c>
      <c r="EI47">
        <v>0.33</v>
      </c>
      <c r="EJ47" t="s">
        <v>354</v>
      </c>
      <c r="EK47" t="s">
        <v>420</v>
      </c>
      <c r="EL47">
        <v>4119759</v>
      </c>
      <c r="EM47" t="s">
        <v>398</v>
      </c>
      <c r="EN47">
        <v>0.01</v>
      </c>
      <c r="EO47" t="s">
        <v>79</v>
      </c>
      <c r="EP47" t="s">
        <v>2115</v>
      </c>
      <c r="EQ47">
        <v>4211891</v>
      </c>
      <c r="ER47" t="s">
        <v>398</v>
      </c>
      <c r="ES47">
        <v>0.06</v>
      </c>
      <c r="ET47" t="s">
        <v>2285</v>
      </c>
      <c r="EU47" t="s">
        <v>2148</v>
      </c>
      <c r="EV47" t="s">
        <v>348</v>
      </c>
      <c r="EW47" t="s">
        <v>406</v>
      </c>
      <c r="EX47">
        <v>0</v>
      </c>
      <c r="EY47" t="s">
        <v>82</v>
      </c>
      <c r="EZ47" t="s">
        <v>1302</v>
      </c>
      <c r="FA47">
        <v>110153</v>
      </c>
      <c r="FB47" t="s">
        <v>403</v>
      </c>
      <c r="FC47">
        <v>0.2</v>
      </c>
      <c r="FD47" t="s">
        <v>79</v>
      </c>
      <c r="FE47" t="s">
        <v>1302</v>
      </c>
      <c r="FF47">
        <v>110153</v>
      </c>
      <c r="FG47" t="s">
        <v>403</v>
      </c>
      <c r="FH47">
        <v>0.2</v>
      </c>
      <c r="FI47" t="s">
        <v>79</v>
      </c>
      <c r="FJ47" t="s">
        <v>619</v>
      </c>
      <c r="FK47">
        <v>111489</v>
      </c>
      <c r="FL47" t="s">
        <v>398</v>
      </c>
      <c r="FM47">
        <v>0.24</v>
      </c>
      <c r="FN47" t="s">
        <v>79</v>
      </c>
      <c r="FO47" t="s">
        <v>1508</v>
      </c>
      <c r="FP47">
        <v>110527</v>
      </c>
      <c r="FQ47" t="s">
        <v>398</v>
      </c>
      <c r="FR47">
        <v>0.02</v>
      </c>
      <c r="FS47" t="s">
        <v>79</v>
      </c>
      <c r="FT47" t="s">
        <v>535</v>
      </c>
      <c r="FU47">
        <v>4147331</v>
      </c>
      <c r="FV47" t="s">
        <v>398</v>
      </c>
      <c r="FW47">
        <v>0.33</v>
      </c>
      <c r="FX47" t="s">
        <v>354</v>
      </c>
      <c r="GC47" t="s">
        <v>350</v>
      </c>
      <c r="GD47" t="s">
        <v>434</v>
      </c>
      <c r="GE47">
        <v>110587</v>
      </c>
      <c r="GF47" t="s">
        <v>398</v>
      </c>
      <c r="GG47">
        <v>0.01</v>
      </c>
      <c r="GH47" t="s">
        <v>79</v>
      </c>
      <c r="GM47" t="s">
        <v>350</v>
      </c>
      <c r="GN47" t="s">
        <v>2213</v>
      </c>
      <c r="GO47" t="s">
        <v>348</v>
      </c>
      <c r="GP47" t="s">
        <v>406</v>
      </c>
      <c r="GQ47">
        <v>0</v>
      </c>
      <c r="GR47" t="s">
        <v>82</v>
      </c>
      <c r="GS47" t="s">
        <v>1108</v>
      </c>
      <c r="GT47">
        <v>3006816</v>
      </c>
      <c r="GU47" t="s">
        <v>401</v>
      </c>
      <c r="GV47">
        <v>-0.97</v>
      </c>
      <c r="GW47" t="s">
        <v>79</v>
      </c>
      <c r="GX47" t="s">
        <v>449</v>
      </c>
      <c r="GY47">
        <v>4138513</v>
      </c>
      <c r="GZ47" t="s">
        <v>398</v>
      </c>
      <c r="HA47">
        <v>0.06</v>
      </c>
      <c r="HB47" t="s">
        <v>120</v>
      </c>
      <c r="HC47" t="s">
        <v>619</v>
      </c>
      <c r="HD47">
        <v>111489</v>
      </c>
      <c r="HE47" t="s">
        <v>398</v>
      </c>
      <c r="HF47">
        <v>0.24</v>
      </c>
      <c r="HG47" t="s">
        <v>79</v>
      </c>
      <c r="HH47" t="s">
        <v>464</v>
      </c>
      <c r="HI47">
        <v>4337989</v>
      </c>
      <c r="HJ47" t="s">
        <v>398</v>
      </c>
      <c r="HK47">
        <v>0.01</v>
      </c>
      <c r="HL47" t="s">
        <v>79</v>
      </c>
      <c r="HM47" t="s">
        <v>484</v>
      </c>
      <c r="HN47">
        <v>109754</v>
      </c>
      <c r="HO47" t="s">
        <v>398</v>
      </c>
      <c r="HP47">
        <v>0</v>
      </c>
      <c r="HQ47" t="s">
        <v>79</v>
      </c>
      <c r="HR47" t="s">
        <v>619</v>
      </c>
      <c r="HS47">
        <v>111489</v>
      </c>
      <c r="HT47" t="s">
        <v>398</v>
      </c>
      <c r="HU47">
        <v>0.24</v>
      </c>
      <c r="HV47" t="s">
        <v>79</v>
      </c>
      <c r="HW47" t="s">
        <v>535</v>
      </c>
      <c r="HX47">
        <v>4147331</v>
      </c>
      <c r="HY47" t="s">
        <v>398</v>
      </c>
      <c r="HZ47">
        <v>0.33</v>
      </c>
      <c r="IA47" t="s">
        <v>354</v>
      </c>
      <c r="IB47" t="s">
        <v>2213</v>
      </c>
      <c r="IC47" t="s">
        <v>348</v>
      </c>
      <c r="ID47" t="s">
        <v>406</v>
      </c>
      <c r="IE47">
        <v>0</v>
      </c>
      <c r="IF47" t="s">
        <v>82</v>
      </c>
      <c r="IG47" t="s">
        <v>1108</v>
      </c>
      <c r="IH47">
        <v>3006816</v>
      </c>
      <c r="II47" t="s">
        <v>401</v>
      </c>
      <c r="IJ47">
        <v>-0.97</v>
      </c>
      <c r="IK47" t="s">
        <v>79</v>
      </c>
      <c r="IL47" t="s">
        <v>449</v>
      </c>
      <c r="IM47">
        <v>4138513</v>
      </c>
      <c r="IN47" t="s">
        <v>398</v>
      </c>
      <c r="IO47">
        <v>0.06</v>
      </c>
      <c r="IP47" t="s">
        <v>120</v>
      </c>
      <c r="IQ47" t="s">
        <v>1102</v>
      </c>
      <c r="IR47">
        <v>4393100</v>
      </c>
      <c r="IS47" t="s">
        <v>398</v>
      </c>
      <c r="IT47">
        <v>0.09</v>
      </c>
      <c r="IU47" t="s">
        <v>2280</v>
      </c>
      <c r="IV47" t="s">
        <v>505</v>
      </c>
      <c r="IW47">
        <v>109888</v>
      </c>
      <c r="IX47" t="s">
        <v>398</v>
      </c>
      <c r="IY47">
        <v>0.05</v>
      </c>
      <c r="IZ47" t="s">
        <v>79</v>
      </c>
      <c r="JA47" t="s">
        <v>395</v>
      </c>
      <c r="JB47">
        <v>4270330</v>
      </c>
      <c r="JC47" t="s">
        <v>398</v>
      </c>
      <c r="JD47">
        <v>0.17</v>
      </c>
      <c r="JE47" t="s">
        <v>79</v>
      </c>
      <c r="JF47" t="s">
        <v>481</v>
      </c>
      <c r="JG47">
        <v>4020980</v>
      </c>
      <c r="JH47" t="s">
        <v>398</v>
      </c>
      <c r="JI47">
        <v>0.15</v>
      </c>
      <c r="JJ47" t="s">
        <v>2273</v>
      </c>
      <c r="JK47" t="s">
        <v>1302</v>
      </c>
      <c r="JL47">
        <v>110153</v>
      </c>
      <c r="JM47" t="s">
        <v>403</v>
      </c>
      <c r="JN47">
        <v>0.2</v>
      </c>
      <c r="JO47" t="s">
        <v>79</v>
      </c>
      <c r="JP47" t="s">
        <v>464</v>
      </c>
      <c r="JQ47">
        <v>4337989</v>
      </c>
      <c r="JR47" t="s">
        <v>398</v>
      </c>
      <c r="JS47">
        <v>0.01</v>
      </c>
      <c r="JT47" t="s">
        <v>79</v>
      </c>
      <c r="JU47" t="s">
        <v>1508</v>
      </c>
      <c r="JV47">
        <v>110527</v>
      </c>
      <c r="JW47" t="s">
        <v>398</v>
      </c>
      <c r="JX47">
        <v>0.02</v>
      </c>
      <c r="JY47" t="s">
        <v>79</v>
      </c>
      <c r="JZ47" t="s">
        <v>619</v>
      </c>
      <c r="KA47">
        <v>111489</v>
      </c>
      <c r="KB47" t="s">
        <v>398</v>
      </c>
      <c r="KC47">
        <v>0.24</v>
      </c>
      <c r="KD47" t="s">
        <v>79</v>
      </c>
      <c r="KI47" t="s">
        <v>350</v>
      </c>
      <c r="KJ47" t="s">
        <v>681</v>
      </c>
      <c r="KK47">
        <v>29629745</v>
      </c>
      <c r="KL47" t="s">
        <v>398</v>
      </c>
      <c r="KM47">
        <v>0.11</v>
      </c>
      <c r="KN47" t="s">
        <v>50</v>
      </c>
    </row>
    <row r="48" spans="5:300" x14ac:dyDescent="0.35">
      <c r="E48" t="s">
        <v>350</v>
      </c>
      <c r="F48" t="s">
        <v>812</v>
      </c>
      <c r="G48">
        <v>4596272</v>
      </c>
      <c r="H48" t="s">
        <v>398</v>
      </c>
      <c r="I48">
        <v>0.14000000000000001</v>
      </c>
      <c r="J48" t="s">
        <v>2276</v>
      </c>
      <c r="K48" t="s">
        <v>447</v>
      </c>
      <c r="L48">
        <v>4241120</v>
      </c>
      <c r="M48" t="s">
        <v>398</v>
      </c>
      <c r="N48">
        <v>7.0000000000000007E-2</v>
      </c>
      <c r="O48" t="s">
        <v>2284</v>
      </c>
      <c r="P48" t="s">
        <v>492</v>
      </c>
      <c r="Q48">
        <v>109763</v>
      </c>
      <c r="R48" t="s">
        <v>398</v>
      </c>
      <c r="S48">
        <v>0.39</v>
      </c>
      <c r="T48" t="s">
        <v>79</v>
      </c>
      <c r="Y48" t="s">
        <v>350</v>
      </c>
      <c r="Z48" t="s">
        <v>419</v>
      </c>
      <c r="AA48">
        <v>4607441</v>
      </c>
      <c r="AB48" t="s">
        <v>398</v>
      </c>
      <c r="AC48">
        <v>0.11</v>
      </c>
      <c r="AD48" t="s">
        <v>120</v>
      </c>
      <c r="AE48" t="s">
        <v>419</v>
      </c>
      <c r="AF48">
        <v>4607441</v>
      </c>
      <c r="AG48" t="s">
        <v>398</v>
      </c>
      <c r="AH48">
        <v>0.11</v>
      </c>
      <c r="AI48" t="s">
        <v>120</v>
      </c>
      <c r="AJ48" t="s">
        <v>492</v>
      </c>
      <c r="AK48">
        <v>109763</v>
      </c>
      <c r="AL48" t="s">
        <v>398</v>
      </c>
      <c r="AM48">
        <v>0.39</v>
      </c>
      <c r="AN48" t="s">
        <v>79</v>
      </c>
      <c r="AO48" t="s">
        <v>441</v>
      </c>
      <c r="AP48">
        <v>4117611</v>
      </c>
      <c r="AQ48" t="s">
        <v>398</v>
      </c>
      <c r="AR48">
        <v>0.08</v>
      </c>
      <c r="AS48" t="s">
        <v>79</v>
      </c>
      <c r="AX48" t="s">
        <v>350</v>
      </c>
      <c r="AY48" t="s">
        <v>419</v>
      </c>
      <c r="AZ48">
        <v>4607441</v>
      </c>
      <c r="BA48" t="s">
        <v>398</v>
      </c>
      <c r="BB48">
        <v>0.11</v>
      </c>
      <c r="BC48" t="s">
        <v>120</v>
      </c>
      <c r="BD48" t="s">
        <v>686</v>
      </c>
      <c r="BE48">
        <v>4674815</v>
      </c>
      <c r="BF48" t="s">
        <v>398</v>
      </c>
      <c r="BG48">
        <v>-1.69</v>
      </c>
      <c r="BH48" t="s">
        <v>367</v>
      </c>
      <c r="BI48" t="s">
        <v>676</v>
      </c>
      <c r="BJ48">
        <v>4304195</v>
      </c>
      <c r="BK48" t="s">
        <v>398</v>
      </c>
      <c r="BL48">
        <v>0.14000000000000001</v>
      </c>
      <c r="BM48" t="s">
        <v>50</v>
      </c>
      <c r="BR48" t="s">
        <v>350</v>
      </c>
      <c r="BS48" t="s">
        <v>506</v>
      </c>
      <c r="BT48">
        <v>110495</v>
      </c>
      <c r="BU48" t="s">
        <v>398</v>
      </c>
      <c r="BV48">
        <v>0.12</v>
      </c>
      <c r="BW48" t="s">
        <v>79</v>
      </c>
      <c r="BX48" t="s">
        <v>905</v>
      </c>
      <c r="BY48">
        <v>4336776</v>
      </c>
      <c r="BZ48" t="s">
        <v>398</v>
      </c>
      <c r="CA48">
        <v>0.24</v>
      </c>
      <c r="CB48" t="s">
        <v>2229</v>
      </c>
      <c r="CC48" t="s">
        <v>1303</v>
      </c>
      <c r="CD48">
        <v>4138392</v>
      </c>
      <c r="CE48" t="s">
        <v>402</v>
      </c>
      <c r="CF48">
        <v>0.19</v>
      </c>
      <c r="CG48" t="s">
        <v>127</v>
      </c>
      <c r="CH48" t="s">
        <v>905</v>
      </c>
      <c r="CI48">
        <v>4336776</v>
      </c>
      <c r="CJ48" t="s">
        <v>398</v>
      </c>
      <c r="CK48">
        <v>0.24</v>
      </c>
      <c r="CL48" t="s">
        <v>2229</v>
      </c>
      <c r="CM48" t="s">
        <v>676</v>
      </c>
      <c r="CN48">
        <v>4304195</v>
      </c>
      <c r="CO48" t="s">
        <v>398</v>
      </c>
      <c r="CP48">
        <v>0.14000000000000001</v>
      </c>
      <c r="CQ48" t="s">
        <v>50</v>
      </c>
      <c r="CR48" t="s">
        <v>676</v>
      </c>
      <c r="CS48">
        <v>4304195</v>
      </c>
      <c r="CT48" t="s">
        <v>398</v>
      </c>
      <c r="CU48">
        <v>0.14000000000000001</v>
      </c>
      <c r="CV48" t="s">
        <v>50</v>
      </c>
      <c r="CW48" t="s">
        <v>905</v>
      </c>
      <c r="CX48">
        <v>4336776</v>
      </c>
      <c r="CY48" t="s">
        <v>398</v>
      </c>
      <c r="CZ48">
        <v>0.24</v>
      </c>
      <c r="DA48" t="s">
        <v>2229</v>
      </c>
      <c r="DF48" t="s">
        <v>350</v>
      </c>
      <c r="DG48" t="s">
        <v>673</v>
      </c>
      <c r="DH48">
        <v>4423321</v>
      </c>
      <c r="DI48" t="s">
        <v>398</v>
      </c>
      <c r="DJ48">
        <v>0.05</v>
      </c>
      <c r="DK48" t="s">
        <v>50</v>
      </c>
      <c r="DL48" t="s">
        <v>812</v>
      </c>
      <c r="DM48">
        <v>4596272</v>
      </c>
      <c r="DN48" t="s">
        <v>398</v>
      </c>
      <c r="DO48">
        <v>0.14000000000000001</v>
      </c>
      <c r="DP48" t="s">
        <v>2276</v>
      </c>
      <c r="DQ48" t="s">
        <v>812</v>
      </c>
      <c r="DR48">
        <v>4596272</v>
      </c>
      <c r="DS48" t="s">
        <v>398</v>
      </c>
      <c r="DT48">
        <v>0.14000000000000001</v>
      </c>
      <c r="DU48" t="s">
        <v>2276</v>
      </c>
      <c r="DV48" t="s">
        <v>812</v>
      </c>
      <c r="DW48">
        <v>4596272</v>
      </c>
      <c r="DX48" t="s">
        <v>398</v>
      </c>
      <c r="DY48">
        <v>0.14000000000000001</v>
      </c>
      <c r="DZ48" t="s">
        <v>2276</v>
      </c>
      <c r="EE48" t="s">
        <v>350</v>
      </c>
      <c r="EF48" t="s">
        <v>1013</v>
      </c>
      <c r="EG48">
        <v>4219776</v>
      </c>
      <c r="EH48" t="s">
        <v>398</v>
      </c>
      <c r="EI48">
        <v>0.28999999999999998</v>
      </c>
      <c r="EJ48" t="s">
        <v>354</v>
      </c>
      <c r="EK48" t="s">
        <v>506</v>
      </c>
      <c r="EL48">
        <v>110495</v>
      </c>
      <c r="EM48" t="s">
        <v>398</v>
      </c>
      <c r="EN48">
        <v>0.01</v>
      </c>
      <c r="EO48" t="s">
        <v>79</v>
      </c>
      <c r="EP48" t="s">
        <v>611</v>
      </c>
      <c r="EQ48">
        <v>4654230</v>
      </c>
      <c r="ER48" t="s">
        <v>398</v>
      </c>
      <c r="ES48">
        <v>0.06</v>
      </c>
      <c r="ET48" t="s">
        <v>88</v>
      </c>
      <c r="EU48" t="s">
        <v>2149</v>
      </c>
      <c r="EV48" t="s">
        <v>348</v>
      </c>
      <c r="EW48" t="s">
        <v>406</v>
      </c>
      <c r="EX48">
        <v>0</v>
      </c>
      <c r="EY48" t="s">
        <v>82</v>
      </c>
      <c r="EZ48" t="s">
        <v>1303</v>
      </c>
      <c r="FA48">
        <v>4138392</v>
      </c>
      <c r="FB48" t="s">
        <v>402</v>
      </c>
      <c r="FC48">
        <v>0.19</v>
      </c>
      <c r="FD48" t="s">
        <v>127</v>
      </c>
      <c r="FE48" t="s">
        <v>1303</v>
      </c>
      <c r="FF48">
        <v>4138392</v>
      </c>
      <c r="FG48" t="s">
        <v>402</v>
      </c>
      <c r="FH48">
        <v>0.19</v>
      </c>
      <c r="FI48" t="s">
        <v>127</v>
      </c>
      <c r="FJ48" t="s">
        <v>905</v>
      </c>
      <c r="FK48">
        <v>4336776</v>
      </c>
      <c r="FL48" t="s">
        <v>398</v>
      </c>
      <c r="FM48">
        <v>0.24</v>
      </c>
      <c r="FN48" t="s">
        <v>2229</v>
      </c>
      <c r="FO48" t="s">
        <v>477</v>
      </c>
      <c r="FP48">
        <v>4102247</v>
      </c>
      <c r="FQ48" t="s">
        <v>398</v>
      </c>
      <c r="FR48">
        <v>0.02</v>
      </c>
      <c r="FS48" t="s">
        <v>79</v>
      </c>
      <c r="FT48" t="s">
        <v>1013</v>
      </c>
      <c r="FU48">
        <v>4219776</v>
      </c>
      <c r="FV48" t="s">
        <v>398</v>
      </c>
      <c r="FW48">
        <v>0.28999999999999998</v>
      </c>
      <c r="FX48" t="s">
        <v>354</v>
      </c>
      <c r="GC48" t="s">
        <v>350</v>
      </c>
      <c r="GD48" t="s">
        <v>566</v>
      </c>
      <c r="GE48">
        <v>4408592</v>
      </c>
      <c r="GF48" t="s">
        <v>398</v>
      </c>
      <c r="GG48">
        <v>0.01</v>
      </c>
      <c r="GH48" t="s">
        <v>364</v>
      </c>
      <c r="GM48" t="s">
        <v>350</v>
      </c>
      <c r="GN48" t="s">
        <v>2214</v>
      </c>
      <c r="GO48" t="s">
        <v>348</v>
      </c>
      <c r="GP48" t="s">
        <v>406</v>
      </c>
      <c r="GQ48">
        <v>0</v>
      </c>
      <c r="GR48" t="s">
        <v>82</v>
      </c>
      <c r="GS48" t="s">
        <v>686</v>
      </c>
      <c r="GT48">
        <v>4674815</v>
      </c>
      <c r="GU48" t="s">
        <v>398</v>
      </c>
      <c r="GV48">
        <v>-1.69</v>
      </c>
      <c r="GW48" t="s">
        <v>367</v>
      </c>
      <c r="GX48" t="s">
        <v>520</v>
      </c>
      <c r="GY48">
        <v>4089114</v>
      </c>
      <c r="GZ48" t="s">
        <v>398</v>
      </c>
      <c r="HA48">
        <v>0.06</v>
      </c>
      <c r="HB48" t="s">
        <v>79</v>
      </c>
      <c r="HC48" t="s">
        <v>905</v>
      </c>
      <c r="HD48">
        <v>4336776</v>
      </c>
      <c r="HE48" t="s">
        <v>398</v>
      </c>
      <c r="HF48">
        <v>0.24</v>
      </c>
      <c r="HG48" t="s">
        <v>2229</v>
      </c>
      <c r="HH48" t="s">
        <v>393</v>
      </c>
      <c r="HI48">
        <v>111074</v>
      </c>
      <c r="HJ48" t="s">
        <v>398</v>
      </c>
      <c r="HK48">
        <v>0.01</v>
      </c>
      <c r="HL48" t="s">
        <v>79</v>
      </c>
      <c r="HM48" t="s">
        <v>443</v>
      </c>
      <c r="HN48">
        <v>4138917</v>
      </c>
      <c r="HO48" t="s">
        <v>398</v>
      </c>
      <c r="HP48">
        <v>0</v>
      </c>
      <c r="HQ48" t="s">
        <v>88</v>
      </c>
      <c r="HR48" t="s">
        <v>905</v>
      </c>
      <c r="HS48">
        <v>4336776</v>
      </c>
      <c r="HT48" t="s">
        <v>398</v>
      </c>
      <c r="HU48">
        <v>0.24</v>
      </c>
      <c r="HV48" t="s">
        <v>2229</v>
      </c>
      <c r="HW48" t="s">
        <v>1013</v>
      </c>
      <c r="HX48">
        <v>4219776</v>
      </c>
      <c r="HY48" t="s">
        <v>398</v>
      </c>
      <c r="HZ48">
        <v>0.28999999999999998</v>
      </c>
      <c r="IA48" t="s">
        <v>354</v>
      </c>
      <c r="IB48" t="s">
        <v>2214</v>
      </c>
      <c r="IC48" t="s">
        <v>348</v>
      </c>
      <c r="ID48" t="s">
        <v>406</v>
      </c>
      <c r="IE48">
        <v>0</v>
      </c>
      <c r="IF48" t="s">
        <v>82</v>
      </c>
      <c r="IG48" t="s">
        <v>686</v>
      </c>
      <c r="IH48">
        <v>4674815</v>
      </c>
      <c r="II48" t="s">
        <v>398</v>
      </c>
      <c r="IJ48">
        <v>-1.69</v>
      </c>
      <c r="IK48" t="s">
        <v>367</v>
      </c>
      <c r="IL48" t="s">
        <v>520</v>
      </c>
      <c r="IM48">
        <v>4089114</v>
      </c>
      <c r="IN48" t="s">
        <v>398</v>
      </c>
      <c r="IO48">
        <v>0.06</v>
      </c>
      <c r="IP48" t="s">
        <v>79</v>
      </c>
      <c r="IQ48" t="s">
        <v>419</v>
      </c>
      <c r="IR48">
        <v>4607441</v>
      </c>
      <c r="IS48" t="s">
        <v>398</v>
      </c>
      <c r="IT48">
        <v>0.08</v>
      </c>
      <c r="IU48" t="s">
        <v>120</v>
      </c>
      <c r="IV48" t="s">
        <v>673</v>
      </c>
      <c r="IW48">
        <v>4423321</v>
      </c>
      <c r="IX48" t="s">
        <v>398</v>
      </c>
      <c r="IY48">
        <v>0.05</v>
      </c>
      <c r="IZ48" t="s">
        <v>50</v>
      </c>
      <c r="JA48" t="s">
        <v>676</v>
      </c>
      <c r="JB48">
        <v>4304195</v>
      </c>
      <c r="JC48" t="s">
        <v>398</v>
      </c>
      <c r="JD48">
        <v>0.14000000000000001</v>
      </c>
      <c r="JE48" t="s">
        <v>50</v>
      </c>
      <c r="JF48" t="s">
        <v>812</v>
      </c>
      <c r="JG48">
        <v>4596272</v>
      </c>
      <c r="JH48" t="s">
        <v>398</v>
      </c>
      <c r="JI48">
        <v>0.14000000000000001</v>
      </c>
      <c r="JJ48" t="s">
        <v>2276</v>
      </c>
      <c r="JK48" t="s">
        <v>1303</v>
      </c>
      <c r="JL48">
        <v>4138392</v>
      </c>
      <c r="JM48" t="s">
        <v>402</v>
      </c>
      <c r="JN48">
        <v>0.19</v>
      </c>
      <c r="JO48" t="s">
        <v>127</v>
      </c>
      <c r="JP48" t="s">
        <v>393</v>
      </c>
      <c r="JQ48">
        <v>111074</v>
      </c>
      <c r="JR48" t="s">
        <v>398</v>
      </c>
      <c r="JS48">
        <v>0.01</v>
      </c>
      <c r="JT48" t="s">
        <v>79</v>
      </c>
      <c r="JU48" t="s">
        <v>477</v>
      </c>
      <c r="JV48">
        <v>4102247</v>
      </c>
      <c r="JW48" t="s">
        <v>398</v>
      </c>
      <c r="JX48">
        <v>0.02</v>
      </c>
      <c r="JY48" t="s">
        <v>79</v>
      </c>
      <c r="JZ48" t="s">
        <v>905</v>
      </c>
      <c r="KA48">
        <v>4336776</v>
      </c>
      <c r="KB48" t="s">
        <v>398</v>
      </c>
      <c r="KC48">
        <v>0.24</v>
      </c>
      <c r="KD48" t="s">
        <v>2229</v>
      </c>
      <c r="KI48" t="s">
        <v>350</v>
      </c>
      <c r="KJ48" t="s">
        <v>419</v>
      </c>
      <c r="KK48">
        <v>4607441</v>
      </c>
      <c r="KL48" t="s">
        <v>398</v>
      </c>
      <c r="KM48">
        <v>0.11</v>
      </c>
      <c r="KN48" t="s">
        <v>120</v>
      </c>
    </row>
    <row r="49" spans="5:300" x14ac:dyDescent="0.35">
      <c r="E49" t="s">
        <v>350</v>
      </c>
      <c r="F49" t="s">
        <v>681</v>
      </c>
      <c r="G49">
        <v>29629745</v>
      </c>
      <c r="H49" t="s">
        <v>398</v>
      </c>
      <c r="I49">
        <v>0.14000000000000001</v>
      </c>
      <c r="J49" t="s">
        <v>50</v>
      </c>
      <c r="K49" t="s">
        <v>448</v>
      </c>
      <c r="L49">
        <v>4539004</v>
      </c>
      <c r="M49" t="s">
        <v>398</v>
      </c>
      <c r="N49">
        <v>7.0000000000000007E-2</v>
      </c>
      <c r="O49" t="s">
        <v>79</v>
      </c>
      <c r="P49" t="s">
        <v>421</v>
      </c>
      <c r="Q49">
        <v>4055767</v>
      </c>
      <c r="R49" t="s">
        <v>398</v>
      </c>
      <c r="S49">
        <v>0.39</v>
      </c>
      <c r="T49" t="s">
        <v>79</v>
      </c>
      <c r="Y49" t="s">
        <v>350</v>
      </c>
      <c r="Z49" t="s">
        <v>425</v>
      </c>
      <c r="AA49">
        <v>4048695</v>
      </c>
      <c r="AB49" t="s">
        <v>398</v>
      </c>
      <c r="AC49">
        <v>0.11</v>
      </c>
      <c r="AD49" t="s">
        <v>79</v>
      </c>
      <c r="AE49" t="s">
        <v>425</v>
      </c>
      <c r="AF49">
        <v>4048695</v>
      </c>
      <c r="AG49" t="s">
        <v>398</v>
      </c>
      <c r="AH49">
        <v>0.11</v>
      </c>
      <c r="AI49" t="s">
        <v>79</v>
      </c>
      <c r="AJ49" t="s">
        <v>421</v>
      </c>
      <c r="AK49">
        <v>4055767</v>
      </c>
      <c r="AL49" t="s">
        <v>398</v>
      </c>
      <c r="AM49">
        <v>0.39</v>
      </c>
      <c r="AN49" t="s">
        <v>79</v>
      </c>
      <c r="AO49" t="s">
        <v>443</v>
      </c>
      <c r="AP49">
        <v>4138917</v>
      </c>
      <c r="AQ49" t="s">
        <v>398</v>
      </c>
      <c r="AR49">
        <v>7.0000000000000007E-2</v>
      </c>
      <c r="AS49" t="s">
        <v>88</v>
      </c>
      <c r="AX49" t="s">
        <v>350</v>
      </c>
      <c r="AY49" t="s">
        <v>425</v>
      </c>
      <c r="AZ49">
        <v>4048695</v>
      </c>
      <c r="BA49" t="s">
        <v>398</v>
      </c>
      <c r="BB49">
        <v>0.11</v>
      </c>
      <c r="BC49" t="s">
        <v>79</v>
      </c>
      <c r="BD49" t="s">
        <v>1031</v>
      </c>
      <c r="BE49">
        <v>4039450</v>
      </c>
      <c r="BF49" t="s">
        <v>398</v>
      </c>
      <c r="BG49">
        <v>-1.7</v>
      </c>
      <c r="BH49" t="s">
        <v>79</v>
      </c>
      <c r="BI49" t="s">
        <v>814</v>
      </c>
      <c r="BJ49">
        <v>4118993</v>
      </c>
      <c r="BK49" t="s">
        <v>398</v>
      </c>
      <c r="BL49">
        <v>0.14000000000000001</v>
      </c>
      <c r="BM49" t="s">
        <v>79</v>
      </c>
      <c r="BR49" t="s">
        <v>350</v>
      </c>
      <c r="BS49" t="s">
        <v>505</v>
      </c>
      <c r="BT49">
        <v>109888</v>
      </c>
      <c r="BU49" t="s">
        <v>398</v>
      </c>
      <c r="BV49">
        <v>0.12</v>
      </c>
      <c r="BW49" t="s">
        <v>79</v>
      </c>
      <c r="BX49" t="s">
        <v>665</v>
      </c>
      <c r="BY49">
        <v>4139972</v>
      </c>
      <c r="BZ49" t="s">
        <v>398</v>
      </c>
      <c r="CA49">
        <v>0.22</v>
      </c>
      <c r="CB49" t="s">
        <v>50</v>
      </c>
      <c r="CC49" t="s">
        <v>565</v>
      </c>
      <c r="CD49">
        <v>109687</v>
      </c>
      <c r="CE49" t="s">
        <v>398</v>
      </c>
      <c r="CF49">
        <v>0.19</v>
      </c>
      <c r="CG49" t="s">
        <v>79</v>
      </c>
      <c r="CH49" t="s">
        <v>665</v>
      </c>
      <c r="CI49">
        <v>4139972</v>
      </c>
      <c r="CJ49" t="s">
        <v>398</v>
      </c>
      <c r="CK49">
        <v>0.22</v>
      </c>
      <c r="CL49" t="s">
        <v>50</v>
      </c>
      <c r="CM49" t="s">
        <v>814</v>
      </c>
      <c r="CN49">
        <v>4118993</v>
      </c>
      <c r="CO49" t="s">
        <v>398</v>
      </c>
      <c r="CP49">
        <v>0.14000000000000001</v>
      </c>
      <c r="CQ49" t="s">
        <v>79</v>
      </c>
      <c r="CR49" t="s">
        <v>814</v>
      </c>
      <c r="CS49">
        <v>4118993</v>
      </c>
      <c r="CT49" t="s">
        <v>398</v>
      </c>
      <c r="CU49">
        <v>0.14000000000000001</v>
      </c>
      <c r="CV49" t="s">
        <v>79</v>
      </c>
      <c r="CW49" t="s">
        <v>665</v>
      </c>
      <c r="CX49">
        <v>4139972</v>
      </c>
      <c r="CY49" t="s">
        <v>398</v>
      </c>
      <c r="CZ49">
        <v>0.22</v>
      </c>
      <c r="DA49" t="s">
        <v>50</v>
      </c>
      <c r="DF49" t="s">
        <v>350</v>
      </c>
      <c r="DG49" t="s">
        <v>667</v>
      </c>
      <c r="DH49">
        <v>4213239</v>
      </c>
      <c r="DI49" t="s">
        <v>398</v>
      </c>
      <c r="DJ49">
        <v>0.05</v>
      </c>
      <c r="DK49" t="s">
        <v>50</v>
      </c>
      <c r="DL49" t="s">
        <v>681</v>
      </c>
      <c r="DM49">
        <v>29629745</v>
      </c>
      <c r="DN49" t="s">
        <v>398</v>
      </c>
      <c r="DO49">
        <v>0.14000000000000001</v>
      </c>
      <c r="DP49" t="s">
        <v>50</v>
      </c>
      <c r="DQ49" t="s">
        <v>681</v>
      </c>
      <c r="DR49">
        <v>29629745</v>
      </c>
      <c r="DS49" t="s">
        <v>398</v>
      </c>
      <c r="DT49">
        <v>0.14000000000000001</v>
      </c>
      <c r="DU49" t="s">
        <v>50</v>
      </c>
      <c r="DV49" t="s">
        <v>681</v>
      </c>
      <c r="DW49">
        <v>29629745</v>
      </c>
      <c r="DX49" t="s">
        <v>398</v>
      </c>
      <c r="DY49">
        <v>0.14000000000000001</v>
      </c>
      <c r="DZ49" t="s">
        <v>50</v>
      </c>
      <c r="EE49" t="s">
        <v>350</v>
      </c>
      <c r="EF49" t="s">
        <v>491</v>
      </c>
      <c r="EG49">
        <v>4048742</v>
      </c>
      <c r="EH49" t="s">
        <v>398</v>
      </c>
      <c r="EI49">
        <v>0.27</v>
      </c>
      <c r="EJ49" t="s">
        <v>127</v>
      </c>
      <c r="EK49" t="s">
        <v>446</v>
      </c>
      <c r="EL49">
        <v>109988</v>
      </c>
      <c r="EM49" t="s">
        <v>398</v>
      </c>
      <c r="EN49">
        <v>0.01</v>
      </c>
      <c r="EO49" t="s">
        <v>79</v>
      </c>
      <c r="EP49" t="s">
        <v>393</v>
      </c>
      <c r="EQ49">
        <v>111074</v>
      </c>
      <c r="ER49" t="s">
        <v>398</v>
      </c>
      <c r="ES49">
        <v>0.06</v>
      </c>
      <c r="ET49" t="s">
        <v>79</v>
      </c>
      <c r="EU49" t="s">
        <v>479</v>
      </c>
      <c r="EV49">
        <v>4140062</v>
      </c>
      <c r="EW49" t="s">
        <v>398</v>
      </c>
      <c r="EX49">
        <v>0</v>
      </c>
      <c r="EY49" t="s">
        <v>120</v>
      </c>
      <c r="EZ49" t="s">
        <v>565</v>
      </c>
      <c r="FA49">
        <v>109687</v>
      </c>
      <c r="FB49" t="s">
        <v>398</v>
      </c>
      <c r="FC49">
        <v>0.19</v>
      </c>
      <c r="FD49" t="s">
        <v>79</v>
      </c>
      <c r="FE49" t="s">
        <v>565</v>
      </c>
      <c r="FF49">
        <v>109687</v>
      </c>
      <c r="FG49" t="s">
        <v>398</v>
      </c>
      <c r="FH49">
        <v>0.19</v>
      </c>
      <c r="FI49" t="s">
        <v>79</v>
      </c>
      <c r="FJ49" t="s">
        <v>665</v>
      </c>
      <c r="FK49">
        <v>4139972</v>
      </c>
      <c r="FL49" t="s">
        <v>398</v>
      </c>
      <c r="FM49">
        <v>0.22</v>
      </c>
      <c r="FN49" t="s">
        <v>50</v>
      </c>
      <c r="FO49" t="s">
        <v>574</v>
      </c>
      <c r="FP49">
        <v>4256114</v>
      </c>
      <c r="FQ49" t="s">
        <v>398</v>
      </c>
      <c r="FR49">
        <v>0.02</v>
      </c>
      <c r="FS49" t="s">
        <v>351</v>
      </c>
      <c r="FT49" t="s">
        <v>491</v>
      </c>
      <c r="FU49">
        <v>4048742</v>
      </c>
      <c r="FV49" t="s">
        <v>398</v>
      </c>
      <c r="FW49">
        <v>0.27</v>
      </c>
      <c r="FX49" t="s">
        <v>127</v>
      </c>
      <c r="GC49" t="s">
        <v>350</v>
      </c>
      <c r="GD49" t="s">
        <v>1238</v>
      </c>
      <c r="GE49">
        <v>4345260</v>
      </c>
      <c r="GF49" t="s">
        <v>398</v>
      </c>
      <c r="GG49">
        <v>0.01</v>
      </c>
      <c r="GH49" t="s">
        <v>82</v>
      </c>
      <c r="GM49" t="s">
        <v>350</v>
      </c>
      <c r="GN49" t="s">
        <v>2215</v>
      </c>
      <c r="GO49" t="s">
        <v>348</v>
      </c>
      <c r="GP49" t="s">
        <v>406</v>
      </c>
      <c r="GQ49">
        <v>0</v>
      </c>
      <c r="GR49" t="s">
        <v>82</v>
      </c>
      <c r="GS49" t="s">
        <v>1031</v>
      </c>
      <c r="GT49">
        <v>4039450</v>
      </c>
      <c r="GU49" t="s">
        <v>398</v>
      </c>
      <c r="GV49">
        <v>-1.7</v>
      </c>
      <c r="GW49" t="s">
        <v>79</v>
      </c>
      <c r="GX49" t="s">
        <v>473</v>
      </c>
      <c r="GY49">
        <v>7108293</v>
      </c>
      <c r="GZ49" t="s">
        <v>405</v>
      </c>
      <c r="HA49">
        <v>0.06</v>
      </c>
      <c r="HB49" t="s">
        <v>354</v>
      </c>
      <c r="HC49" t="s">
        <v>665</v>
      </c>
      <c r="HD49">
        <v>4139972</v>
      </c>
      <c r="HE49" t="s">
        <v>398</v>
      </c>
      <c r="HF49">
        <v>0.22</v>
      </c>
      <c r="HG49" t="s">
        <v>50</v>
      </c>
      <c r="HH49" t="s">
        <v>432</v>
      </c>
      <c r="HI49">
        <v>4026948</v>
      </c>
      <c r="HJ49" t="s">
        <v>398</v>
      </c>
      <c r="HK49">
        <v>0.01</v>
      </c>
      <c r="HL49" t="s">
        <v>356</v>
      </c>
      <c r="HM49" t="s">
        <v>438</v>
      </c>
      <c r="HN49">
        <v>102719</v>
      </c>
      <c r="HO49" t="s">
        <v>398</v>
      </c>
      <c r="HP49">
        <v>0</v>
      </c>
      <c r="HQ49" t="s">
        <v>79</v>
      </c>
      <c r="HR49" t="s">
        <v>665</v>
      </c>
      <c r="HS49">
        <v>4139972</v>
      </c>
      <c r="HT49" t="s">
        <v>398</v>
      </c>
      <c r="HU49">
        <v>0.22</v>
      </c>
      <c r="HV49" t="s">
        <v>50</v>
      </c>
      <c r="HW49" t="s">
        <v>491</v>
      </c>
      <c r="HX49">
        <v>4048742</v>
      </c>
      <c r="HY49" t="s">
        <v>398</v>
      </c>
      <c r="HZ49">
        <v>0.27</v>
      </c>
      <c r="IA49" t="s">
        <v>127</v>
      </c>
      <c r="IB49" t="s">
        <v>2215</v>
      </c>
      <c r="IC49" t="s">
        <v>348</v>
      </c>
      <c r="ID49" t="s">
        <v>406</v>
      </c>
      <c r="IE49">
        <v>0</v>
      </c>
      <c r="IF49" t="s">
        <v>82</v>
      </c>
      <c r="IG49" t="s">
        <v>1031</v>
      </c>
      <c r="IH49">
        <v>4039450</v>
      </c>
      <c r="II49" t="s">
        <v>398</v>
      </c>
      <c r="IJ49">
        <v>-1.7</v>
      </c>
      <c r="IK49" t="s">
        <v>79</v>
      </c>
      <c r="IL49" t="s">
        <v>473</v>
      </c>
      <c r="IM49">
        <v>7108293</v>
      </c>
      <c r="IN49" t="s">
        <v>405</v>
      </c>
      <c r="IO49">
        <v>0.06</v>
      </c>
      <c r="IP49" t="s">
        <v>354</v>
      </c>
      <c r="IQ49" t="s">
        <v>443</v>
      </c>
      <c r="IR49">
        <v>4138917</v>
      </c>
      <c r="IS49" t="s">
        <v>398</v>
      </c>
      <c r="IT49">
        <v>0.08</v>
      </c>
      <c r="IU49" t="s">
        <v>88</v>
      </c>
      <c r="IV49" t="s">
        <v>667</v>
      </c>
      <c r="IW49">
        <v>4213239</v>
      </c>
      <c r="IX49" t="s">
        <v>398</v>
      </c>
      <c r="IY49">
        <v>0.05</v>
      </c>
      <c r="IZ49" t="s">
        <v>50</v>
      </c>
      <c r="JA49" t="s">
        <v>814</v>
      </c>
      <c r="JB49">
        <v>4118993</v>
      </c>
      <c r="JC49" t="s">
        <v>398</v>
      </c>
      <c r="JD49">
        <v>0.14000000000000001</v>
      </c>
      <c r="JE49" t="s">
        <v>79</v>
      </c>
      <c r="JF49" t="s">
        <v>681</v>
      </c>
      <c r="JG49">
        <v>29629745</v>
      </c>
      <c r="JH49" t="s">
        <v>398</v>
      </c>
      <c r="JI49">
        <v>0.14000000000000001</v>
      </c>
      <c r="JJ49" t="s">
        <v>50</v>
      </c>
      <c r="JK49" t="s">
        <v>565</v>
      </c>
      <c r="JL49">
        <v>109687</v>
      </c>
      <c r="JM49" t="s">
        <v>398</v>
      </c>
      <c r="JN49">
        <v>0.19</v>
      </c>
      <c r="JO49" t="s">
        <v>79</v>
      </c>
      <c r="JP49" t="s">
        <v>432</v>
      </c>
      <c r="JQ49">
        <v>4026948</v>
      </c>
      <c r="JR49" t="s">
        <v>398</v>
      </c>
      <c r="JS49">
        <v>0.01</v>
      </c>
      <c r="JT49" t="s">
        <v>356</v>
      </c>
      <c r="JU49" t="s">
        <v>574</v>
      </c>
      <c r="JV49">
        <v>4256114</v>
      </c>
      <c r="JW49" t="s">
        <v>398</v>
      </c>
      <c r="JX49">
        <v>0.02</v>
      </c>
      <c r="JY49" t="s">
        <v>351</v>
      </c>
      <c r="JZ49" t="s">
        <v>665</v>
      </c>
      <c r="KA49">
        <v>4139972</v>
      </c>
      <c r="KB49" t="s">
        <v>398</v>
      </c>
      <c r="KC49">
        <v>0.22</v>
      </c>
      <c r="KD49" t="s">
        <v>50</v>
      </c>
      <c r="KI49" t="s">
        <v>350</v>
      </c>
      <c r="KJ49" t="s">
        <v>425</v>
      </c>
      <c r="KK49">
        <v>4048695</v>
      </c>
      <c r="KL49" t="s">
        <v>398</v>
      </c>
      <c r="KM49">
        <v>0.11</v>
      </c>
      <c r="KN49" t="s">
        <v>79</v>
      </c>
    </row>
    <row r="50" spans="5:300" x14ac:dyDescent="0.35">
      <c r="E50" t="s">
        <v>350</v>
      </c>
      <c r="F50" t="s">
        <v>438</v>
      </c>
      <c r="G50">
        <v>102719</v>
      </c>
      <c r="H50" t="s">
        <v>398</v>
      </c>
      <c r="I50">
        <v>0.14000000000000001</v>
      </c>
      <c r="J50" t="s">
        <v>79</v>
      </c>
      <c r="K50" t="s">
        <v>449</v>
      </c>
      <c r="L50">
        <v>4138513</v>
      </c>
      <c r="M50" t="s">
        <v>398</v>
      </c>
      <c r="N50">
        <v>0.06</v>
      </c>
      <c r="O50" t="s">
        <v>120</v>
      </c>
      <c r="P50" t="s">
        <v>1008</v>
      </c>
      <c r="Q50">
        <v>4343973</v>
      </c>
      <c r="R50" t="s">
        <v>398</v>
      </c>
      <c r="S50">
        <v>0.38</v>
      </c>
      <c r="T50" t="s">
        <v>2229</v>
      </c>
      <c r="Y50" t="s">
        <v>350</v>
      </c>
      <c r="Z50" t="s">
        <v>431</v>
      </c>
      <c r="AA50">
        <v>111219</v>
      </c>
      <c r="AB50" t="s">
        <v>398</v>
      </c>
      <c r="AC50">
        <v>0.1</v>
      </c>
      <c r="AD50" t="s">
        <v>79</v>
      </c>
      <c r="AE50" t="s">
        <v>431</v>
      </c>
      <c r="AF50">
        <v>111219</v>
      </c>
      <c r="AG50" t="s">
        <v>398</v>
      </c>
      <c r="AH50">
        <v>0.1</v>
      </c>
      <c r="AI50" t="s">
        <v>79</v>
      </c>
      <c r="AJ50" t="s">
        <v>1008</v>
      </c>
      <c r="AK50">
        <v>4343973</v>
      </c>
      <c r="AL50" t="s">
        <v>398</v>
      </c>
      <c r="AM50">
        <v>0.38</v>
      </c>
      <c r="AN50" t="s">
        <v>2229</v>
      </c>
      <c r="AO50" t="s">
        <v>876</v>
      </c>
      <c r="AP50">
        <v>4224292</v>
      </c>
      <c r="AQ50" t="s">
        <v>398</v>
      </c>
      <c r="AR50">
        <v>7.0000000000000007E-2</v>
      </c>
      <c r="AS50" t="s">
        <v>2276</v>
      </c>
      <c r="AX50" t="s">
        <v>350</v>
      </c>
      <c r="AY50" t="s">
        <v>431</v>
      </c>
      <c r="AZ50">
        <v>111219</v>
      </c>
      <c r="BA50" t="s">
        <v>398</v>
      </c>
      <c r="BB50">
        <v>0.1</v>
      </c>
      <c r="BC50" t="s">
        <v>79</v>
      </c>
      <c r="BD50" t="s">
        <v>649</v>
      </c>
      <c r="BE50">
        <v>114508</v>
      </c>
      <c r="BF50" t="s">
        <v>401</v>
      </c>
      <c r="BG50">
        <v>-2.48</v>
      </c>
      <c r="BH50" t="s">
        <v>354</v>
      </c>
      <c r="BI50" t="s">
        <v>678</v>
      </c>
      <c r="BJ50">
        <v>5842278</v>
      </c>
      <c r="BK50" t="s">
        <v>398</v>
      </c>
      <c r="BL50">
        <v>0.14000000000000001</v>
      </c>
      <c r="BM50" t="s">
        <v>50</v>
      </c>
      <c r="BR50" t="s">
        <v>350</v>
      </c>
      <c r="BS50" t="s">
        <v>441</v>
      </c>
      <c r="BT50">
        <v>4117611</v>
      </c>
      <c r="BU50" t="s">
        <v>398</v>
      </c>
      <c r="BV50">
        <v>0.11</v>
      </c>
      <c r="BW50" t="s">
        <v>79</v>
      </c>
      <c r="BX50" t="s">
        <v>675</v>
      </c>
      <c r="BY50">
        <v>4139896</v>
      </c>
      <c r="BZ50" t="s">
        <v>398</v>
      </c>
      <c r="CA50">
        <v>0.22</v>
      </c>
      <c r="CB50" t="s">
        <v>50</v>
      </c>
      <c r="CC50" t="s">
        <v>446</v>
      </c>
      <c r="CD50">
        <v>109988</v>
      </c>
      <c r="CE50" t="s">
        <v>398</v>
      </c>
      <c r="CF50">
        <v>0.18</v>
      </c>
      <c r="CG50" t="s">
        <v>79</v>
      </c>
      <c r="CH50" t="s">
        <v>675</v>
      </c>
      <c r="CI50">
        <v>4139896</v>
      </c>
      <c r="CJ50" t="s">
        <v>398</v>
      </c>
      <c r="CK50">
        <v>0.22</v>
      </c>
      <c r="CL50" t="s">
        <v>50</v>
      </c>
      <c r="CM50" t="s">
        <v>678</v>
      </c>
      <c r="CN50">
        <v>5842278</v>
      </c>
      <c r="CO50" t="s">
        <v>398</v>
      </c>
      <c r="CP50">
        <v>0.14000000000000001</v>
      </c>
      <c r="CQ50" t="s">
        <v>50</v>
      </c>
      <c r="CR50" t="s">
        <v>678</v>
      </c>
      <c r="CS50">
        <v>5842278</v>
      </c>
      <c r="CT50" t="s">
        <v>398</v>
      </c>
      <c r="CU50">
        <v>0.14000000000000001</v>
      </c>
      <c r="CV50" t="s">
        <v>50</v>
      </c>
      <c r="CW50" t="s">
        <v>675</v>
      </c>
      <c r="CX50">
        <v>4139896</v>
      </c>
      <c r="CY50" t="s">
        <v>398</v>
      </c>
      <c r="CZ50">
        <v>0.22</v>
      </c>
      <c r="DA50" t="s">
        <v>50</v>
      </c>
      <c r="DF50" t="s">
        <v>350</v>
      </c>
      <c r="DG50" t="s">
        <v>665</v>
      </c>
      <c r="DH50">
        <v>4139972</v>
      </c>
      <c r="DI50" t="s">
        <v>398</v>
      </c>
      <c r="DJ50">
        <v>0.04</v>
      </c>
      <c r="DK50" t="s">
        <v>50</v>
      </c>
      <c r="DL50" t="s">
        <v>438</v>
      </c>
      <c r="DM50">
        <v>102719</v>
      </c>
      <c r="DN50" t="s">
        <v>398</v>
      </c>
      <c r="DO50">
        <v>0.14000000000000001</v>
      </c>
      <c r="DP50" t="s">
        <v>79</v>
      </c>
      <c r="DQ50" t="s">
        <v>438</v>
      </c>
      <c r="DR50">
        <v>102719</v>
      </c>
      <c r="DS50" t="s">
        <v>398</v>
      </c>
      <c r="DT50">
        <v>0.14000000000000001</v>
      </c>
      <c r="DU50" t="s">
        <v>79</v>
      </c>
      <c r="DV50" t="s">
        <v>438</v>
      </c>
      <c r="DW50">
        <v>102719</v>
      </c>
      <c r="DX50" t="s">
        <v>398</v>
      </c>
      <c r="DY50">
        <v>0.14000000000000001</v>
      </c>
      <c r="DZ50" t="s">
        <v>79</v>
      </c>
      <c r="EE50" t="s">
        <v>350</v>
      </c>
      <c r="EF50" t="s">
        <v>572</v>
      </c>
      <c r="EG50">
        <v>4095848</v>
      </c>
      <c r="EH50" t="s">
        <v>398</v>
      </c>
      <c r="EI50">
        <v>0.27</v>
      </c>
      <c r="EJ50" t="s">
        <v>79</v>
      </c>
      <c r="EK50" t="s">
        <v>470</v>
      </c>
      <c r="EL50">
        <v>4119440</v>
      </c>
      <c r="EM50" t="s">
        <v>398</v>
      </c>
      <c r="EN50">
        <v>0.01</v>
      </c>
      <c r="EO50" t="s">
        <v>79</v>
      </c>
      <c r="EP50" t="s">
        <v>467</v>
      </c>
      <c r="EQ50">
        <v>4145085</v>
      </c>
      <c r="ER50" t="s">
        <v>398</v>
      </c>
      <c r="ES50">
        <v>0.06</v>
      </c>
      <c r="ET50" t="s">
        <v>354</v>
      </c>
      <c r="EU50" t="s">
        <v>483</v>
      </c>
      <c r="EV50">
        <v>4139886</v>
      </c>
      <c r="EW50" t="s">
        <v>398</v>
      </c>
      <c r="EX50">
        <v>0</v>
      </c>
      <c r="EY50" t="s">
        <v>120</v>
      </c>
      <c r="EZ50" t="s">
        <v>446</v>
      </c>
      <c r="FA50">
        <v>109988</v>
      </c>
      <c r="FB50" t="s">
        <v>398</v>
      </c>
      <c r="FC50">
        <v>0.18</v>
      </c>
      <c r="FD50" t="s">
        <v>79</v>
      </c>
      <c r="FE50" t="s">
        <v>446</v>
      </c>
      <c r="FF50">
        <v>109988</v>
      </c>
      <c r="FG50" t="s">
        <v>398</v>
      </c>
      <c r="FH50">
        <v>0.18</v>
      </c>
      <c r="FI50" t="s">
        <v>79</v>
      </c>
      <c r="FJ50" t="s">
        <v>675</v>
      </c>
      <c r="FK50">
        <v>4139896</v>
      </c>
      <c r="FL50" t="s">
        <v>398</v>
      </c>
      <c r="FM50">
        <v>0.22</v>
      </c>
      <c r="FN50" t="s">
        <v>50</v>
      </c>
      <c r="FO50" t="s">
        <v>1047</v>
      </c>
      <c r="FP50">
        <v>13582910</v>
      </c>
      <c r="FQ50" t="s">
        <v>398</v>
      </c>
      <c r="FR50">
        <v>0.02</v>
      </c>
      <c r="FS50" t="s">
        <v>356</v>
      </c>
      <c r="FT50" t="s">
        <v>572</v>
      </c>
      <c r="FU50">
        <v>4095848</v>
      </c>
      <c r="FV50" t="s">
        <v>398</v>
      </c>
      <c r="FW50">
        <v>0.27</v>
      </c>
      <c r="FX50" t="s">
        <v>79</v>
      </c>
      <c r="GC50" t="s">
        <v>350</v>
      </c>
      <c r="GD50" t="s">
        <v>686</v>
      </c>
      <c r="GE50">
        <v>4674815</v>
      </c>
      <c r="GF50" t="s">
        <v>398</v>
      </c>
      <c r="GG50">
        <v>0.01</v>
      </c>
      <c r="GH50" t="s">
        <v>367</v>
      </c>
      <c r="GM50" t="s">
        <v>350</v>
      </c>
      <c r="GN50" t="s">
        <v>2216</v>
      </c>
      <c r="GO50" t="s">
        <v>348</v>
      </c>
      <c r="GP50" t="s">
        <v>406</v>
      </c>
      <c r="GQ50">
        <v>0</v>
      </c>
      <c r="GR50" t="s">
        <v>82</v>
      </c>
      <c r="GS50" t="s">
        <v>649</v>
      </c>
      <c r="GT50">
        <v>114508</v>
      </c>
      <c r="GU50" t="s">
        <v>401</v>
      </c>
      <c r="GV50">
        <v>-2.48</v>
      </c>
      <c r="GW50" t="s">
        <v>354</v>
      </c>
      <c r="GX50" t="s">
        <v>814</v>
      </c>
      <c r="GY50">
        <v>4118993</v>
      </c>
      <c r="GZ50" t="s">
        <v>398</v>
      </c>
      <c r="HA50">
        <v>0.06</v>
      </c>
      <c r="HB50" t="s">
        <v>79</v>
      </c>
      <c r="HC50" t="s">
        <v>675</v>
      </c>
      <c r="HD50">
        <v>4139896</v>
      </c>
      <c r="HE50" t="s">
        <v>398</v>
      </c>
      <c r="HF50">
        <v>0.22</v>
      </c>
      <c r="HG50" t="s">
        <v>50</v>
      </c>
      <c r="HH50" t="s">
        <v>972</v>
      </c>
      <c r="HI50">
        <v>4422324</v>
      </c>
      <c r="HJ50" t="s">
        <v>398</v>
      </c>
      <c r="HK50">
        <v>0</v>
      </c>
      <c r="HL50" t="s">
        <v>2276</v>
      </c>
      <c r="HM50" t="s">
        <v>526</v>
      </c>
      <c r="HN50">
        <v>5759394</v>
      </c>
      <c r="HO50" t="s">
        <v>398</v>
      </c>
      <c r="HP50">
        <v>0</v>
      </c>
      <c r="HQ50" t="s">
        <v>2279</v>
      </c>
      <c r="HR50" t="s">
        <v>675</v>
      </c>
      <c r="HS50">
        <v>4139896</v>
      </c>
      <c r="HT50" t="s">
        <v>398</v>
      </c>
      <c r="HU50">
        <v>0.22</v>
      </c>
      <c r="HV50" t="s">
        <v>50</v>
      </c>
      <c r="HW50" t="s">
        <v>572</v>
      </c>
      <c r="HX50">
        <v>4095848</v>
      </c>
      <c r="HY50" t="s">
        <v>398</v>
      </c>
      <c r="HZ50">
        <v>0.27</v>
      </c>
      <c r="IA50" t="s">
        <v>79</v>
      </c>
      <c r="IB50" t="s">
        <v>2216</v>
      </c>
      <c r="IC50" t="s">
        <v>348</v>
      </c>
      <c r="ID50" t="s">
        <v>406</v>
      </c>
      <c r="IE50">
        <v>0</v>
      </c>
      <c r="IF50" t="s">
        <v>82</v>
      </c>
      <c r="IG50" t="s">
        <v>649</v>
      </c>
      <c r="IH50">
        <v>114508</v>
      </c>
      <c r="II50" t="s">
        <v>401</v>
      </c>
      <c r="IJ50">
        <v>-2.48</v>
      </c>
      <c r="IK50" t="s">
        <v>354</v>
      </c>
      <c r="IL50" t="s">
        <v>814</v>
      </c>
      <c r="IM50">
        <v>4118993</v>
      </c>
      <c r="IN50" t="s">
        <v>398</v>
      </c>
      <c r="IO50">
        <v>0.06</v>
      </c>
      <c r="IP50" t="s">
        <v>79</v>
      </c>
      <c r="IQ50" t="s">
        <v>519</v>
      </c>
      <c r="IR50">
        <v>4226520</v>
      </c>
      <c r="IS50" t="s">
        <v>398</v>
      </c>
      <c r="IT50">
        <v>7.0000000000000007E-2</v>
      </c>
      <c r="IU50" t="s">
        <v>127</v>
      </c>
      <c r="IV50" t="s">
        <v>665</v>
      </c>
      <c r="IW50">
        <v>4139972</v>
      </c>
      <c r="IX50" t="s">
        <v>398</v>
      </c>
      <c r="IY50">
        <v>0.04</v>
      </c>
      <c r="IZ50" t="s">
        <v>50</v>
      </c>
      <c r="JA50" t="s">
        <v>678</v>
      </c>
      <c r="JB50">
        <v>5842278</v>
      </c>
      <c r="JC50" t="s">
        <v>398</v>
      </c>
      <c r="JD50">
        <v>0.14000000000000001</v>
      </c>
      <c r="JE50" t="s">
        <v>50</v>
      </c>
      <c r="JF50" t="s">
        <v>438</v>
      </c>
      <c r="JG50">
        <v>102719</v>
      </c>
      <c r="JH50" t="s">
        <v>398</v>
      </c>
      <c r="JI50">
        <v>0.14000000000000001</v>
      </c>
      <c r="JJ50" t="s">
        <v>79</v>
      </c>
      <c r="JK50" t="s">
        <v>446</v>
      </c>
      <c r="JL50">
        <v>109988</v>
      </c>
      <c r="JM50" t="s">
        <v>398</v>
      </c>
      <c r="JN50">
        <v>0.18</v>
      </c>
      <c r="JO50" t="s">
        <v>79</v>
      </c>
      <c r="JP50" t="s">
        <v>972</v>
      </c>
      <c r="JQ50">
        <v>4422324</v>
      </c>
      <c r="JR50" t="s">
        <v>398</v>
      </c>
      <c r="JS50">
        <v>0</v>
      </c>
      <c r="JT50" t="s">
        <v>2276</v>
      </c>
      <c r="JU50" t="s">
        <v>1047</v>
      </c>
      <c r="JV50">
        <v>13582910</v>
      </c>
      <c r="JW50" t="s">
        <v>398</v>
      </c>
      <c r="JX50">
        <v>0.02</v>
      </c>
      <c r="JY50" t="s">
        <v>356</v>
      </c>
      <c r="JZ50" t="s">
        <v>675</v>
      </c>
      <c r="KA50">
        <v>4139896</v>
      </c>
      <c r="KB50" t="s">
        <v>398</v>
      </c>
      <c r="KC50">
        <v>0.22</v>
      </c>
      <c r="KD50" t="s">
        <v>50</v>
      </c>
      <c r="KI50" t="s">
        <v>350</v>
      </c>
      <c r="KJ50" t="s">
        <v>431</v>
      </c>
      <c r="KK50">
        <v>111219</v>
      </c>
      <c r="KL50" t="s">
        <v>398</v>
      </c>
      <c r="KM50">
        <v>0.1</v>
      </c>
      <c r="KN50" t="s">
        <v>79</v>
      </c>
    </row>
    <row r="51" spans="5:300" x14ac:dyDescent="0.35">
      <c r="E51" t="s">
        <v>350</v>
      </c>
      <c r="F51" t="s">
        <v>467</v>
      </c>
      <c r="G51">
        <v>4145085</v>
      </c>
      <c r="H51" t="s">
        <v>398</v>
      </c>
      <c r="I51">
        <v>0.14000000000000001</v>
      </c>
      <c r="J51" t="s">
        <v>354</v>
      </c>
      <c r="K51" t="s">
        <v>450</v>
      </c>
      <c r="L51">
        <v>4586390</v>
      </c>
      <c r="M51" t="s">
        <v>398</v>
      </c>
      <c r="N51">
        <v>0.06</v>
      </c>
      <c r="O51" t="s">
        <v>120</v>
      </c>
      <c r="P51" t="s">
        <v>462</v>
      </c>
      <c r="Q51">
        <v>109806</v>
      </c>
      <c r="R51" t="s">
        <v>398</v>
      </c>
      <c r="S51">
        <v>0.37</v>
      </c>
      <c r="T51" t="s">
        <v>79</v>
      </c>
      <c r="Y51" t="s">
        <v>350</v>
      </c>
      <c r="Z51" t="s">
        <v>682</v>
      </c>
      <c r="AA51">
        <v>4388414</v>
      </c>
      <c r="AB51" t="s">
        <v>398</v>
      </c>
      <c r="AC51">
        <v>0.1</v>
      </c>
      <c r="AD51" t="s">
        <v>50</v>
      </c>
      <c r="AE51" t="s">
        <v>682</v>
      </c>
      <c r="AF51">
        <v>4388414</v>
      </c>
      <c r="AG51" t="s">
        <v>398</v>
      </c>
      <c r="AH51">
        <v>0.1</v>
      </c>
      <c r="AI51" t="s">
        <v>50</v>
      </c>
      <c r="AJ51" t="s">
        <v>462</v>
      </c>
      <c r="AK51">
        <v>109806</v>
      </c>
      <c r="AL51" t="s">
        <v>398</v>
      </c>
      <c r="AM51">
        <v>0.37</v>
      </c>
      <c r="AN51" t="s">
        <v>79</v>
      </c>
      <c r="AO51" t="s">
        <v>734</v>
      </c>
      <c r="AP51">
        <v>4080954</v>
      </c>
      <c r="AQ51" t="s">
        <v>398</v>
      </c>
      <c r="AR51">
        <v>0.04</v>
      </c>
      <c r="AS51" t="s">
        <v>2287</v>
      </c>
      <c r="AX51" t="s">
        <v>350</v>
      </c>
      <c r="AY51" t="s">
        <v>682</v>
      </c>
      <c r="AZ51">
        <v>4388414</v>
      </c>
      <c r="BA51" t="s">
        <v>398</v>
      </c>
      <c r="BB51">
        <v>0.1</v>
      </c>
      <c r="BC51" t="s">
        <v>50</v>
      </c>
      <c r="BD51" t="s">
        <v>1288</v>
      </c>
      <c r="BE51">
        <v>103042</v>
      </c>
      <c r="BF51" t="s">
        <v>401</v>
      </c>
      <c r="BG51">
        <v>-4.45</v>
      </c>
      <c r="BH51" t="s">
        <v>79</v>
      </c>
      <c r="BI51" t="s">
        <v>692</v>
      </c>
      <c r="BJ51">
        <v>4304196</v>
      </c>
      <c r="BK51" t="s">
        <v>398</v>
      </c>
      <c r="BL51">
        <v>0.13</v>
      </c>
      <c r="BM51" t="s">
        <v>50</v>
      </c>
      <c r="BR51" t="s">
        <v>350</v>
      </c>
      <c r="BS51" t="s">
        <v>1921</v>
      </c>
      <c r="BT51">
        <v>4106557</v>
      </c>
      <c r="BU51" t="s">
        <v>398</v>
      </c>
      <c r="BV51">
        <v>0.11</v>
      </c>
      <c r="BW51" t="s">
        <v>2286</v>
      </c>
      <c r="BX51" t="s">
        <v>424</v>
      </c>
      <c r="BY51">
        <v>110092</v>
      </c>
      <c r="BZ51" t="s">
        <v>398</v>
      </c>
      <c r="CA51">
        <v>0.22</v>
      </c>
      <c r="CB51" t="s">
        <v>79</v>
      </c>
      <c r="CC51" t="s">
        <v>832</v>
      </c>
      <c r="CD51">
        <v>4873872</v>
      </c>
      <c r="CE51" t="s">
        <v>398</v>
      </c>
      <c r="CF51">
        <v>0.18</v>
      </c>
      <c r="CG51" t="s">
        <v>2278</v>
      </c>
      <c r="CH51" t="s">
        <v>424</v>
      </c>
      <c r="CI51">
        <v>110092</v>
      </c>
      <c r="CJ51" t="s">
        <v>398</v>
      </c>
      <c r="CK51">
        <v>0.22</v>
      </c>
      <c r="CL51" t="s">
        <v>79</v>
      </c>
      <c r="CM51" t="s">
        <v>692</v>
      </c>
      <c r="CN51">
        <v>4304196</v>
      </c>
      <c r="CO51" t="s">
        <v>398</v>
      </c>
      <c r="CP51">
        <v>0.13</v>
      </c>
      <c r="CQ51" t="s">
        <v>50</v>
      </c>
      <c r="CR51" t="s">
        <v>692</v>
      </c>
      <c r="CS51">
        <v>4304196</v>
      </c>
      <c r="CT51" t="s">
        <v>398</v>
      </c>
      <c r="CU51">
        <v>0.13</v>
      </c>
      <c r="CV51" t="s">
        <v>50</v>
      </c>
      <c r="CW51" t="s">
        <v>424</v>
      </c>
      <c r="CX51">
        <v>110092</v>
      </c>
      <c r="CY51" t="s">
        <v>398</v>
      </c>
      <c r="CZ51">
        <v>0.22</v>
      </c>
      <c r="DA51" t="s">
        <v>79</v>
      </c>
      <c r="DF51" t="s">
        <v>350</v>
      </c>
      <c r="DG51" t="s">
        <v>698</v>
      </c>
      <c r="DH51">
        <v>5868733</v>
      </c>
      <c r="DI51" t="s">
        <v>398</v>
      </c>
      <c r="DJ51">
        <v>0.04</v>
      </c>
      <c r="DK51" t="s">
        <v>50</v>
      </c>
      <c r="DL51" t="s">
        <v>467</v>
      </c>
      <c r="DM51">
        <v>4145085</v>
      </c>
      <c r="DN51" t="s">
        <v>398</v>
      </c>
      <c r="DO51">
        <v>0.14000000000000001</v>
      </c>
      <c r="DP51" t="s">
        <v>354</v>
      </c>
      <c r="DQ51" t="s">
        <v>467</v>
      </c>
      <c r="DR51">
        <v>4145085</v>
      </c>
      <c r="DS51" t="s">
        <v>398</v>
      </c>
      <c r="DT51">
        <v>0.14000000000000001</v>
      </c>
      <c r="DU51" t="s">
        <v>354</v>
      </c>
      <c r="DV51" t="s">
        <v>467</v>
      </c>
      <c r="DW51">
        <v>4145085</v>
      </c>
      <c r="DX51" t="s">
        <v>398</v>
      </c>
      <c r="DY51">
        <v>0.14000000000000001</v>
      </c>
      <c r="DZ51" t="s">
        <v>354</v>
      </c>
      <c r="EE51" t="s">
        <v>350</v>
      </c>
      <c r="EF51" t="s">
        <v>1076</v>
      </c>
      <c r="EG51">
        <v>4041896</v>
      </c>
      <c r="EH51" t="s">
        <v>401</v>
      </c>
      <c r="EI51">
        <v>0.25</v>
      </c>
      <c r="EJ51" t="s">
        <v>79</v>
      </c>
      <c r="EK51" t="s">
        <v>410</v>
      </c>
      <c r="EL51">
        <v>4318240</v>
      </c>
      <c r="EM51" t="s">
        <v>398</v>
      </c>
      <c r="EN51">
        <v>0</v>
      </c>
      <c r="EO51" t="s">
        <v>120</v>
      </c>
      <c r="EP51" t="s">
        <v>442</v>
      </c>
      <c r="EQ51">
        <v>4139862</v>
      </c>
      <c r="ER51" t="s">
        <v>398</v>
      </c>
      <c r="ES51">
        <v>0.05</v>
      </c>
      <c r="ET51" t="s">
        <v>354</v>
      </c>
      <c r="EU51" t="s">
        <v>580</v>
      </c>
      <c r="EV51">
        <v>4139837</v>
      </c>
      <c r="EW51" t="s">
        <v>398</v>
      </c>
      <c r="EX51">
        <v>0</v>
      </c>
      <c r="EY51" t="s">
        <v>120</v>
      </c>
      <c r="EZ51" t="s">
        <v>832</v>
      </c>
      <c r="FA51">
        <v>4873872</v>
      </c>
      <c r="FB51" t="s">
        <v>398</v>
      </c>
      <c r="FC51">
        <v>0.18</v>
      </c>
      <c r="FD51" t="s">
        <v>2278</v>
      </c>
      <c r="FE51" t="s">
        <v>832</v>
      </c>
      <c r="FF51">
        <v>4873872</v>
      </c>
      <c r="FG51" t="s">
        <v>398</v>
      </c>
      <c r="FH51">
        <v>0.18</v>
      </c>
      <c r="FI51" t="s">
        <v>2278</v>
      </c>
      <c r="FJ51" t="s">
        <v>424</v>
      </c>
      <c r="FK51">
        <v>110092</v>
      </c>
      <c r="FL51" t="s">
        <v>398</v>
      </c>
      <c r="FM51">
        <v>0.22</v>
      </c>
      <c r="FN51" t="s">
        <v>79</v>
      </c>
      <c r="FO51" t="s">
        <v>2165</v>
      </c>
      <c r="FP51">
        <v>4190455</v>
      </c>
      <c r="FQ51" t="s">
        <v>398</v>
      </c>
      <c r="FR51">
        <v>0.02</v>
      </c>
      <c r="FS51" t="s">
        <v>2281</v>
      </c>
      <c r="FT51" t="s">
        <v>1076</v>
      </c>
      <c r="FU51">
        <v>4041896</v>
      </c>
      <c r="FV51" t="s">
        <v>401</v>
      </c>
      <c r="FW51">
        <v>0.25</v>
      </c>
      <c r="FX51" t="s">
        <v>79</v>
      </c>
      <c r="GC51" t="s">
        <v>350</v>
      </c>
      <c r="GD51" t="s">
        <v>1637</v>
      </c>
      <c r="GE51">
        <v>4860042</v>
      </c>
      <c r="GF51" t="s">
        <v>398</v>
      </c>
      <c r="GG51">
        <v>0.01</v>
      </c>
      <c r="GH51" t="s">
        <v>82</v>
      </c>
      <c r="GM51" t="s">
        <v>350</v>
      </c>
      <c r="GN51" t="s">
        <v>2217</v>
      </c>
      <c r="GO51" t="s">
        <v>348</v>
      </c>
      <c r="GP51" t="s">
        <v>406</v>
      </c>
      <c r="GQ51">
        <v>0</v>
      </c>
      <c r="GR51" t="s">
        <v>82</v>
      </c>
      <c r="GS51" t="s">
        <v>1288</v>
      </c>
      <c r="GT51">
        <v>103042</v>
      </c>
      <c r="GU51" t="s">
        <v>401</v>
      </c>
      <c r="GV51">
        <v>-4.45</v>
      </c>
      <c r="GW51" t="s">
        <v>79</v>
      </c>
      <c r="GX51" t="s">
        <v>474</v>
      </c>
      <c r="GY51">
        <v>4556191</v>
      </c>
      <c r="GZ51" t="s">
        <v>398</v>
      </c>
      <c r="HA51">
        <v>0.05</v>
      </c>
      <c r="HB51" t="s">
        <v>79</v>
      </c>
      <c r="HC51" t="s">
        <v>424</v>
      </c>
      <c r="HD51">
        <v>110092</v>
      </c>
      <c r="HE51" t="s">
        <v>398</v>
      </c>
      <c r="HF51">
        <v>0.22</v>
      </c>
      <c r="HG51" t="s">
        <v>79</v>
      </c>
      <c r="HH51" t="s">
        <v>647</v>
      </c>
      <c r="HI51">
        <v>112247511</v>
      </c>
      <c r="HJ51" t="s">
        <v>398</v>
      </c>
      <c r="HK51">
        <v>0</v>
      </c>
      <c r="HL51" t="s">
        <v>79</v>
      </c>
      <c r="HM51" t="s">
        <v>444</v>
      </c>
      <c r="HN51">
        <v>4272373</v>
      </c>
      <c r="HO51" t="s">
        <v>398</v>
      </c>
      <c r="HP51">
        <v>0</v>
      </c>
      <c r="HQ51" t="s">
        <v>354</v>
      </c>
      <c r="HR51" t="s">
        <v>424</v>
      </c>
      <c r="HS51">
        <v>110092</v>
      </c>
      <c r="HT51" t="s">
        <v>398</v>
      </c>
      <c r="HU51">
        <v>0.22</v>
      </c>
      <c r="HV51" t="s">
        <v>79</v>
      </c>
      <c r="HW51" t="s">
        <v>1076</v>
      </c>
      <c r="HX51">
        <v>4041896</v>
      </c>
      <c r="HY51" t="s">
        <v>401</v>
      </c>
      <c r="HZ51">
        <v>0.25</v>
      </c>
      <c r="IA51" t="s">
        <v>79</v>
      </c>
      <c r="IB51" t="s">
        <v>2217</v>
      </c>
      <c r="IC51" t="s">
        <v>348</v>
      </c>
      <c r="ID51" t="s">
        <v>406</v>
      </c>
      <c r="IE51">
        <v>0</v>
      </c>
      <c r="IF51" t="s">
        <v>82</v>
      </c>
      <c r="IG51" t="s">
        <v>1288</v>
      </c>
      <c r="IH51">
        <v>103042</v>
      </c>
      <c r="II51" t="s">
        <v>401</v>
      </c>
      <c r="IJ51">
        <v>-4.45</v>
      </c>
      <c r="IK51" t="s">
        <v>79</v>
      </c>
      <c r="IL51" t="s">
        <v>474</v>
      </c>
      <c r="IM51">
        <v>4556191</v>
      </c>
      <c r="IN51" t="s">
        <v>398</v>
      </c>
      <c r="IO51">
        <v>0.05</v>
      </c>
      <c r="IP51" t="s">
        <v>79</v>
      </c>
      <c r="IQ51" t="s">
        <v>2241</v>
      </c>
      <c r="IR51">
        <v>4134765</v>
      </c>
      <c r="IS51" t="s">
        <v>403</v>
      </c>
      <c r="IT51">
        <v>7.0000000000000007E-2</v>
      </c>
      <c r="IU51" t="s">
        <v>79</v>
      </c>
      <c r="IV51" t="s">
        <v>698</v>
      </c>
      <c r="IW51">
        <v>5868733</v>
      </c>
      <c r="IX51" t="s">
        <v>398</v>
      </c>
      <c r="IY51">
        <v>0.04</v>
      </c>
      <c r="IZ51" t="s">
        <v>50</v>
      </c>
      <c r="JA51" t="s">
        <v>692</v>
      </c>
      <c r="JB51">
        <v>4304196</v>
      </c>
      <c r="JC51" t="s">
        <v>398</v>
      </c>
      <c r="JD51">
        <v>0.13</v>
      </c>
      <c r="JE51" t="s">
        <v>50</v>
      </c>
      <c r="JF51" t="s">
        <v>467</v>
      </c>
      <c r="JG51">
        <v>4145085</v>
      </c>
      <c r="JH51" t="s">
        <v>398</v>
      </c>
      <c r="JI51">
        <v>0.14000000000000001</v>
      </c>
      <c r="JJ51" t="s">
        <v>354</v>
      </c>
      <c r="JK51" t="s">
        <v>832</v>
      </c>
      <c r="JL51">
        <v>4873872</v>
      </c>
      <c r="JM51" t="s">
        <v>398</v>
      </c>
      <c r="JN51">
        <v>0.18</v>
      </c>
      <c r="JO51" t="s">
        <v>2278</v>
      </c>
      <c r="JP51" t="s">
        <v>647</v>
      </c>
      <c r="JQ51">
        <v>112247511</v>
      </c>
      <c r="JR51" t="s">
        <v>398</v>
      </c>
      <c r="JS51">
        <v>0</v>
      </c>
      <c r="JT51" t="s">
        <v>79</v>
      </c>
      <c r="JU51" t="s">
        <v>2165</v>
      </c>
      <c r="JV51">
        <v>4190455</v>
      </c>
      <c r="JW51" t="s">
        <v>398</v>
      </c>
      <c r="JX51">
        <v>0.02</v>
      </c>
      <c r="JY51" t="s">
        <v>2281</v>
      </c>
      <c r="JZ51" t="s">
        <v>424</v>
      </c>
      <c r="KA51">
        <v>110092</v>
      </c>
      <c r="KB51" t="s">
        <v>398</v>
      </c>
      <c r="KC51">
        <v>0.22</v>
      </c>
      <c r="KD51" t="s">
        <v>79</v>
      </c>
      <c r="KI51" t="s">
        <v>350</v>
      </c>
      <c r="KJ51" t="s">
        <v>682</v>
      </c>
      <c r="KK51">
        <v>4388414</v>
      </c>
      <c r="KL51" t="s">
        <v>398</v>
      </c>
      <c r="KM51">
        <v>0.1</v>
      </c>
      <c r="KN51" t="s">
        <v>50</v>
      </c>
    </row>
    <row r="52" spans="5:300" x14ac:dyDescent="0.35">
      <c r="E52" t="s">
        <v>350</v>
      </c>
      <c r="F52" t="s">
        <v>431</v>
      </c>
      <c r="G52">
        <v>111219</v>
      </c>
      <c r="H52" t="s">
        <v>398</v>
      </c>
      <c r="I52">
        <v>0.13</v>
      </c>
      <c r="J52" t="s">
        <v>79</v>
      </c>
      <c r="K52" t="s">
        <v>451</v>
      </c>
      <c r="L52">
        <v>4093616</v>
      </c>
      <c r="M52" t="s">
        <v>398</v>
      </c>
      <c r="N52">
        <v>0.05</v>
      </c>
      <c r="O52" t="s">
        <v>127</v>
      </c>
      <c r="P52" t="s">
        <v>1009</v>
      </c>
      <c r="Q52">
        <v>100519</v>
      </c>
      <c r="R52" t="s">
        <v>398</v>
      </c>
      <c r="S52">
        <v>0.36</v>
      </c>
      <c r="T52" t="s">
        <v>127</v>
      </c>
      <c r="Y52" t="s">
        <v>350</v>
      </c>
      <c r="Z52" t="s">
        <v>683</v>
      </c>
      <c r="AA52" t="s">
        <v>348</v>
      </c>
      <c r="AB52" t="s">
        <v>406</v>
      </c>
      <c r="AC52">
        <v>0.1</v>
      </c>
      <c r="AD52" t="s">
        <v>82</v>
      </c>
      <c r="AE52" t="s">
        <v>683</v>
      </c>
      <c r="AF52" t="s">
        <v>348</v>
      </c>
      <c r="AG52" t="s">
        <v>406</v>
      </c>
      <c r="AH52">
        <v>0.1</v>
      </c>
      <c r="AI52" t="s">
        <v>82</v>
      </c>
      <c r="AJ52" t="s">
        <v>1009</v>
      </c>
      <c r="AK52">
        <v>100519</v>
      </c>
      <c r="AL52" t="s">
        <v>398</v>
      </c>
      <c r="AM52">
        <v>0.36</v>
      </c>
      <c r="AN52" t="s">
        <v>127</v>
      </c>
      <c r="AO52" t="s">
        <v>434</v>
      </c>
      <c r="AP52">
        <v>110587</v>
      </c>
      <c r="AQ52" t="s">
        <v>398</v>
      </c>
      <c r="AR52">
        <v>0.04</v>
      </c>
      <c r="AS52" t="s">
        <v>79</v>
      </c>
      <c r="AX52" t="s">
        <v>350</v>
      </c>
      <c r="AY52" t="s">
        <v>683</v>
      </c>
      <c r="AZ52" t="s">
        <v>348</v>
      </c>
      <c r="BA52" t="s">
        <v>406</v>
      </c>
      <c r="BB52">
        <v>0.1</v>
      </c>
      <c r="BC52" t="s">
        <v>82</v>
      </c>
      <c r="BH52" t="s">
        <v>350</v>
      </c>
      <c r="BI52" t="s">
        <v>489</v>
      </c>
      <c r="BJ52">
        <v>4376121</v>
      </c>
      <c r="BK52" t="s">
        <v>398</v>
      </c>
      <c r="BL52">
        <v>0.13</v>
      </c>
      <c r="BM52" t="s">
        <v>354</v>
      </c>
      <c r="BR52" t="s">
        <v>350</v>
      </c>
      <c r="BS52" t="s">
        <v>814</v>
      </c>
      <c r="BT52">
        <v>4118993</v>
      </c>
      <c r="BU52" t="s">
        <v>398</v>
      </c>
      <c r="BV52">
        <v>0.11</v>
      </c>
      <c r="BW52" t="s">
        <v>79</v>
      </c>
      <c r="BX52" t="s">
        <v>565</v>
      </c>
      <c r="BY52">
        <v>109687</v>
      </c>
      <c r="BZ52" t="s">
        <v>398</v>
      </c>
      <c r="CA52">
        <v>0.22</v>
      </c>
      <c r="CB52" t="s">
        <v>79</v>
      </c>
      <c r="CC52" t="s">
        <v>434</v>
      </c>
      <c r="CD52">
        <v>110587</v>
      </c>
      <c r="CE52" t="s">
        <v>398</v>
      </c>
      <c r="CF52">
        <v>0.17</v>
      </c>
      <c r="CG52" t="s">
        <v>79</v>
      </c>
      <c r="CH52" t="s">
        <v>565</v>
      </c>
      <c r="CI52">
        <v>109687</v>
      </c>
      <c r="CJ52" t="s">
        <v>398</v>
      </c>
      <c r="CK52">
        <v>0.22</v>
      </c>
      <c r="CL52" t="s">
        <v>79</v>
      </c>
      <c r="CM52" t="s">
        <v>489</v>
      </c>
      <c r="CN52">
        <v>4376121</v>
      </c>
      <c r="CO52" t="s">
        <v>398</v>
      </c>
      <c r="CP52">
        <v>0.13</v>
      </c>
      <c r="CQ52" t="s">
        <v>354</v>
      </c>
      <c r="CR52" t="s">
        <v>489</v>
      </c>
      <c r="CS52">
        <v>4376121</v>
      </c>
      <c r="CT52" t="s">
        <v>398</v>
      </c>
      <c r="CU52">
        <v>0.13</v>
      </c>
      <c r="CV52" t="s">
        <v>354</v>
      </c>
      <c r="CW52" t="s">
        <v>565</v>
      </c>
      <c r="CX52">
        <v>109687</v>
      </c>
      <c r="CY52" t="s">
        <v>398</v>
      </c>
      <c r="CZ52">
        <v>0.22</v>
      </c>
      <c r="DA52" t="s">
        <v>79</v>
      </c>
      <c r="DF52" t="s">
        <v>350</v>
      </c>
      <c r="DG52" t="s">
        <v>692</v>
      </c>
      <c r="DH52">
        <v>4304196</v>
      </c>
      <c r="DI52" t="s">
        <v>398</v>
      </c>
      <c r="DJ52">
        <v>0.04</v>
      </c>
      <c r="DK52" t="s">
        <v>50</v>
      </c>
      <c r="DL52" t="s">
        <v>431</v>
      </c>
      <c r="DM52">
        <v>111219</v>
      </c>
      <c r="DN52" t="s">
        <v>398</v>
      </c>
      <c r="DO52">
        <v>0.13</v>
      </c>
      <c r="DP52" t="s">
        <v>79</v>
      </c>
      <c r="DQ52" t="s">
        <v>431</v>
      </c>
      <c r="DR52">
        <v>111219</v>
      </c>
      <c r="DS52" t="s">
        <v>398</v>
      </c>
      <c r="DT52">
        <v>0.13</v>
      </c>
      <c r="DU52" t="s">
        <v>79</v>
      </c>
      <c r="DV52" t="s">
        <v>431</v>
      </c>
      <c r="DW52">
        <v>111219</v>
      </c>
      <c r="DX52" t="s">
        <v>398</v>
      </c>
      <c r="DY52">
        <v>0.13</v>
      </c>
      <c r="DZ52" t="s">
        <v>79</v>
      </c>
      <c r="EE52" t="s">
        <v>350</v>
      </c>
      <c r="EF52" t="s">
        <v>1055</v>
      </c>
      <c r="EG52">
        <v>4153870</v>
      </c>
      <c r="EH52" t="s">
        <v>401</v>
      </c>
      <c r="EI52">
        <v>0.23</v>
      </c>
      <c r="EJ52" t="s">
        <v>79</v>
      </c>
      <c r="EK52" t="s">
        <v>498</v>
      </c>
      <c r="EL52">
        <v>4324456</v>
      </c>
      <c r="EM52" t="s">
        <v>398</v>
      </c>
      <c r="EN52">
        <v>0</v>
      </c>
      <c r="EO52" t="s">
        <v>2286</v>
      </c>
      <c r="EP52" t="s">
        <v>507</v>
      </c>
      <c r="EQ52">
        <v>4138770</v>
      </c>
      <c r="ER52" t="s">
        <v>398</v>
      </c>
      <c r="ES52">
        <v>0.05</v>
      </c>
      <c r="ET52" t="s">
        <v>354</v>
      </c>
      <c r="EU52" t="s">
        <v>427</v>
      </c>
      <c r="EV52">
        <v>4723508</v>
      </c>
      <c r="EW52" t="s">
        <v>398</v>
      </c>
      <c r="EX52">
        <v>0</v>
      </c>
      <c r="EY52" t="s">
        <v>354</v>
      </c>
      <c r="EZ52" t="s">
        <v>434</v>
      </c>
      <c r="FA52">
        <v>110587</v>
      </c>
      <c r="FB52" t="s">
        <v>398</v>
      </c>
      <c r="FC52">
        <v>0.17</v>
      </c>
      <c r="FD52" t="s">
        <v>79</v>
      </c>
      <c r="FE52" t="s">
        <v>434</v>
      </c>
      <c r="FF52">
        <v>110587</v>
      </c>
      <c r="FG52" t="s">
        <v>398</v>
      </c>
      <c r="FH52">
        <v>0.17</v>
      </c>
      <c r="FI52" t="s">
        <v>79</v>
      </c>
      <c r="FJ52" t="s">
        <v>565</v>
      </c>
      <c r="FK52">
        <v>109687</v>
      </c>
      <c r="FL52" t="s">
        <v>398</v>
      </c>
      <c r="FM52">
        <v>0.22</v>
      </c>
      <c r="FN52" t="s">
        <v>79</v>
      </c>
      <c r="FO52" t="s">
        <v>1149</v>
      </c>
      <c r="FP52">
        <v>7794310</v>
      </c>
      <c r="FQ52" t="s">
        <v>398</v>
      </c>
      <c r="FR52">
        <v>0.01</v>
      </c>
      <c r="FS52" t="s">
        <v>354</v>
      </c>
      <c r="FT52" t="s">
        <v>1055</v>
      </c>
      <c r="FU52">
        <v>4153870</v>
      </c>
      <c r="FV52" t="s">
        <v>401</v>
      </c>
      <c r="FW52">
        <v>0.23</v>
      </c>
      <c r="FX52" t="s">
        <v>79</v>
      </c>
      <c r="GC52" t="s">
        <v>350</v>
      </c>
      <c r="GD52" t="s">
        <v>1638</v>
      </c>
      <c r="GE52">
        <v>9020942</v>
      </c>
      <c r="GF52" t="s">
        <v>398</v>
      </c>
      <c r="GG52">
        <v>0.01</v>
      </c>
      <c r="GH52" t="s">
        <v>82</v>
      </c>
      <c r="GM52" t="s">
        <v>350</v>
      </c>
      <c r="GN52" t="s">
        <v>2218</v>
      </c>
      <c r="GO52" t="s">
        <v>348</v>
      </c>
      <c r="GP52" t="s">
        <v>406</v>
      </c>
      <c r="GQ52">
        <v>0</v>
      </c>
      <c r="GR52" t="s">
        <v>82</v>
      </c>
      <c r="GW52" t="s">
        <v>350</v>
      </c>
      <c r="GX52" t="s">
        <v>2094</v>
      </c>
      <c r="GY52">
        <v>111168</v>
      </c>
      <c r="GZ52" t="s">
        <v>407</v>
      </c>
      <c r="HA52">
        <v>0.05</v>
      </c>
      <c r="HB52" t="s">
        <v>79</v>
      </c>
      <c r="HC52" t="s">
        <v>565</v>
      </c>
      <c r="HD52">
        <v>109687</v>
      </c>
      <c r="HE52" t="s">
        <v>398</v>
      </c>
      <c r="HF52">
        <v>0.22</v>
      </c>
      <c r="HG52" t="s">
        <v>79</v>
      </c>
      <c r="HH52" t="s">
        <v>456</v>
      </c>
      <c r="HI52">
        <v>4048184</v>
      </c>
      <c r="HJ52" t="s">
        <v>398</v>
      </c>
      <c r="HK52">
        <v>0</v>
      </c>
      <c r="HL52" t="s">
        <v>127</v>
      </c>
      <c r="HM52" t="s">
        <v>565</v>
      </c>
      <c r="HN52">
        <v>109687</v>
      </c>
      <c r="HO52" t="s">
        <v>398</v>
      </c>
      <c r="HP52">
        <v>0</v>
      </c>
      <c r="HQ52" t="s">
        <v>79</v>
      </c>
      <c r="HR52" t="s">
        <v>565</v>
      </c>
      <c r="HS52">
        <v>109687</v>
      </c>
      <c r="HT52" t="s">
        <v>398</v>
      </c>
      <c r="HU52">
        <v>0.22</v>
      </c>
      <c r="HV52" t="s">
        <v>79</v>
      </c>
      <c r="HW52" t="s">
        <v>1055</v>
      </c>
      <c r="HX52">
        <v>4153870</v>
      </c>
      <c r="HY52" t="s">
        <v>401</v>
      </c>
      <c r="HZ52">
        <v>0.23</v>
      </c>
      <c r="IA52" t="s">
        <v>79</v>
      </c>
      <c r="IB52" t="s">
        <v>2218</v>
      </c>
      <c r="IC52" t="s">
        <v>348</v>
      </c>
      <c r="ID52" t="s">
        <v>406</v>
      </c>
      <c r="IE52">
        <v>0</v>
      </c>
      <c r="IF52" t="s">
        <v>82</v>
      </c>
      <c r="IK52" t="s">
        <v>350</v>
      </c>
      <c r="IL52" t="s">
        <v>2094</v>
      </c>
      <c r="IM52">
        <v>111168</v>
      </c>
      <c r="IN52" t="s">
        <v>407</v>
      </c>
      <c r="IO52">
        <v>0.05</v>
      </c>
      <c r="IP52" t="s">
        <v>79</v>
      </c>
      <c r="IQ52" t="s">
        <v>431</v>
      </c>
      <c r="IR52">
        <v>111219</v>
      </c>
      <c r="IS52" t="s">
        <v>398</v>
      </c>
      <c r="IT52">
        <v>7.0000000000000007E-2</v>
      </c>
      <c r="IU52" t="s">
        <v>79</v>
      </c>
      <c r="IV52" t="s">
        <v>692</v>
      </c>
      <c r="IW52">
        <v>4304196</v>
      </c>
      <c r="IX52" t="s">
        <v>398</v>
      </c>
      <c r="IY52">
        <v>0.04</v>
      </c>
      <c r="IZ52" t="s">
        <v>50</v>
      </c>
      <c r="JA52" t="s">
        <v>489</v>
      </c>
      <c r="JB52">
        <v>4376121</v>
      </c>
      <c r="JC52" t="s">
        <v>398</v>
      </c>
      <c r="JD52">
        <v>0.13</v>
      </c>
      <c r="JE52" t="s">
        <v>354</v>
      </c>
      <c r="JF52" t="s">
        <v>431</v>
      </c>
      <c r="JG52">
        <v>111219</v>
      </c>
      <c r="JH52" t="s">
        <v>398</v>
      </c>
      <c r="JI52">
        <v>0.13</v>
      </c>
      <c r="JJ52" t="s">
        <v>79</v>
      </c>
      <c r="JK52" t="s">
        <v>434</v>
      </c>
      <c r="JL52">
        <v>110587</v>
      </c>
      <c r="JM52" t="s">
        <v>398</v>
      </c>
      <c r="JN52">
        <v>0.17</v>
      </c>
      <c r="JO52" t="s">
        <v>79</v>
      </c>
      <c r="JP52" t="s">
        <v>456</v>
      </c>
      <c r="JQ52">
        <v>4048184</v>
      </c>
      <c r="JR52" t="s">
        <v>398</v>
      </c>
      <c r="JS52">
        <v>0</v>
      </c>
      <c r="JT52" t="s">
        <v>127</v>
      </c>
      <c r="JU52" t="s">
        <v>1149</v>
      </c>
      <c r="JV52">
        <v>7794310</v>
      </c>
      <c r="JW52" t="s">
        <v>398</v>
      </c>
      <c r="JX52">
        <v>0.01</v>
      </c>
      <c r="JY52" t="s">
        <v>354</v>
      </c>
      <c r="JZ52" t="s">
        <v>565</v>
      </c>
      <c r="KA52">
        <v>109687</v>
      </c>
      <c r="KB52" t="s">
        <v>398</v>
      </c>
      <c r="KC52">
        <v>0.22</v>
      </c>
      <c r="KD52" t="s">
        <v>79</v>
      </c>
      <c r="KI52" t="s">
        <v>350</v>
      </c>
      <c r="KJ52" t="s">
        <v>683</v>
      </c>
      <c r="KK52" t="s">
        <v>348</v>
      </c>
      <c r="KL52" t="s">
        <v>406</v>
      </c>
      <c r="KM52">
        <v>0.1</v>
      </c>
      <c r="KN52" t="s">
        <v>82</v>
      </c>
    </row>
    <row r="53" spans="5:300" x14ac:dyDescent="0.35">
      <c r="E53" t="s">
        <v>350</v>
      </c>
      <c r="F53" t="s">
        <v>697</v>
      </c>
      <c r="G53">
        <v>4141092</v>
      </c>
      <c r="H53" t="s">
        <v>398</v>
      </c>
      <c r="I53">
        <v>0.13</v>
      </c>
      <c r="J53" t="s">
        <v>50</v>
      </c>
      <c r="K53" t="s">
        <v>452</v>
      </c>
      <c r="L53">
        <v>4134083</v>
      </c>
      <c r="M53" t="s">
        <v>398</v>
      </c>
      <c r="N53">
        <v>0.05</v>
      </c>
      <c r="O53" t="s">
        <v>79</v>
      </c>
      <c r="P53" t="s">
        <v>393</v>
      </c>
      <c r="Q53">
        <v>111074</v>
      </c>
      <c r="R53" t="s">
        <v>398</v>
      </c>
      <c r="S53">
        <v>0.36</v>
      </c>
      <c r="T53" t="s">
        <v>79</v>
      </c>
      <c r="Y53" t="s">
        <v>350</v>
      </c>
      <c r="Z53" t="s">
        <v>432</v>
      </c>
      <c r="AA53">
        <v>4026948</v>
      </c>
      <c r="AB53" t="s">
        <v>398</v>
      </c>
      <c r="AC53">
        <v>0.1</v>
      </c>
      <c r="AD53" t="s">
        <v>356</v>
      </c>
      <c r="AE53" t="s">
        <v>432</v>
      </c>
      <c r="AF53">
        <v>4026948</v>
      </c>
      <c r="AG53" t="s">
        <v>398</v>
      </c>
      <c r="AH53">
        <v>0.1</v>
      </c>
      <c r="AI53" t="s">
        <v>356</v>
      </c>
      <c r="AJ53" t="s">
        <v>393</v>
      </c>
      <c r="AK53">
        <v>111074</v>
      </c>
      <c r="AL53" t="s">
        <v>398</v>
      </c>
      <c r="AM53">
        <v>0.36</v>
      </c>
      <c r="AN53" t="s">
        <v>79</v>
      </c>
      <c r="AO53" t="s">
        <v>496</v>
      </c>
      <c r="AP53">
        <v>4111901</v>
      </c>
      <c r="AQ53" t="s">
        <v>398</v>
      </c>
      <c r="AR53">
        <v>0.04</v>
      </c>
      <c r="AS53" t="s">
        <v>2282</v>
      </c>
      <c r="AX53" t="s">
        <v>350</v>
      </c>
      <c r="AY53" t="s">
        <v>432</v>
      </c>
      <c r="AZ53">
        <v>4026948</v>
      </c>
      <c r="BA53" t="s">
        <v>398</v>
      </c>
      <c r="BB53">
        <v>0.1</v>
      </c>
      <c r="BC53" t="s">
        <v>356</v>
      </c>
      <c r="BH53" t="s">
        <v>350</v>
      </c>
      <c r="BI53" t="s">
        <v>431</v>
      </c>
      <c r="BJ53">
        <v>111219</v>
      </c>
      <c r="BK53" t="s">
        <v>398</v>
      </c>
      <c r="BL53">
        <v>0.13</v>
      </c>
      <c r="BM53" t="s">
        <v>79</v>
      </c>
      <c r="BR53" t="s">
        <v>350</v>
      </c>
      <c r="BS53" t="s">
        <v>419</v>
      </c>
      <c r="BT53">
        <v>4607441</v>
      </c>
      <c r="BU53" t="s">
        <v>398</v>
      </c>
      <c r="BV53">
        <v>0.1</v>
      </c>
      <c r="BW53" t="s">
        <v>120</v>
      </c>
      <c r="BX53" t="s">
        <v>662</v>
      </c>
      <c r="BY53">
        <v>111195</v>
      </c>
      <c r="BZ53" t="s">
        <v>398</v>
      </c>
      <c r="CA53">
        <v>0.21</v>
      </c>
      <c r="CB53" t="s">
        <v>79</v>
      </c>
      <c r="CC53" t="s">
        <v>1304</v>
      </c>
      <c r="CD53">
        <v>101293757</v>
      </c>
      <c r="CE53" t="s">
        <v>348</v>
      </c>
      <c r="CF53">
        <v>0.17</v>
      </c>
      <c r="CG53" t="s">
        <v>64</v>
      </c>
      <c r="CH53" t="s">
        <v>662</v>
      </c>
      <c r="CI53">
        <v>111195</v>
      </c>
      <c r="CJ53" t="s">
        <v>398</v>
      </c>
      <c r="CK53">
        <v>0.21</v>
      </c>
      <c r="CL53" t="s">
        <v>79</v>
      </c>
      <c r="CM53" t="s">
        <v>431</v>
      </c>
      <c r="CN53">
        <v>111219</v>
      </c>
      <c r="CO53" t="s">
        <v>398</v>
      </c>
      <c r="CP53">
        <v>0.13</v>
      </c>
      <c r="CQ53" t="s">
        <v>79</v>
      </c>
      <c r="CR53" t="s">
        <v>431</v>
      </c>
      <c r="CS53">
        <v>111219</v>
      </c>
      <c r="CT53" t="s">
        <v>398</v>
      </c>
      <c r="CU53">
        <v>0.13</v>
      </c>
      <c r="CV53" t="s">
        <v>79</v>
      </c>
      <c r="CW53" t="s">
        <v>662</v>
      </c>
      <c r="CX53">
        <v>111195</v>
      </c>
      <c r="CY53" t="s">
        <v>398</v>
      </c>
      <c r="CZ53">
        <v>0.21</v>
      </c>
      <c r="DA53" t="s">
        <v>79</v>
      </c>
      <c r="DF53" t="s">
        <v>350</v>
      </c>
      <c r="DG53" t="s">
        <v>689</v>
      </c>
      <c r="DH53">
        <v>8532130</v>
      </c>
      <c r="DI53" t="s">
        <v>398</v>
      </c>
      <c r="DJ53">
        <v>0.04</v>
      </c>
      <c r="DK53" t="s">
        <v>50</v>
      </c>
      <c r="DL53" t="s">
        <v>697</v>
      </c>
      <c r="DM53">
        <v>4141092</v>
      </c>
      <c r="DN53" t="s">
        <v>398</v>
      </c>
      <c r="DO53">
        <v>0.13</v>
      </c>
      <c r="DP53" t="s">
        <v>50</v>
      </c>
      <c r="DQ53" t="s">
        <v>697</v>
      </c>
      <c r="DR53">
        <v>4141092</v>
      </c>
      <c r="DS53" t="s">
        <v>398</v>
      </c>
      <c r="DT53">
        <v>0.13</v>
      </c>
      <c r="DU53" t="s">
        <v>50</v>
      </c>
      <c r="DV53" t="s">
        <v>697</v>
      </c>
      <c r="DW53">
        <v>4141092</v>
      </c>
      <c r="DX53" t="s">
        <v>398</v>
      </c>
      <c r="DY53">
        <v>0.13</v>
      </c>
      <c r="DZ53" t="s">
        <v>50</v>
      </c>
      <c r="EE53" t="s">
        <v>350</v>
      </c>
      <c r="EF53" t="s">
        <v>832</v>
      </c>
      <c r="EG53">
        <v>4873872</v>
      </c>
      <c r="EH53" t="s">
        <v>398</v>
      </c>
      <c r="EI53">
        <v>0.22</v>
      </c>
      <c r="EJ53" t="s">
        <v>2278</v>
      </c>
      <c r="EK53" t="s">
        <v>455</v>
      </c>
      <c r="EL53">
        <v>4318598</v>
      </c>
      <c r="EM53" t="s">
        <v>398</v>
      </c>
      <c r="EN53">
        <v>0</v>
      </c>
      <c r="EO53" t="s">
        <v>79</v>
      </c>
      <c r="EP53" t="s">
        <v>2116</v>
      </c>
      <c r="EQ53" t="s">
        <v>348</v>
      </c>
      <c r="ER53" t="s">
        <v>406</v>
      </c>
      <c r="ES53">
        <v>0.04</v>
      </c>
      <c r="ET53" t="s">
        <v>82</v>
      </c>
      <c r="EU53" t="s">
        <v>2049</v>
      </c>
      <c r="EV53">
        <v>4189276</v>
      </c>
      <c r="EW53" t="s">
        <v>403</v>
      </c>
      <c r="EX53">
        <v>0</v>
      </c>
      <c r="EY53" t="s">
        <v>79</v>
      </c>
      <c r="EZ53" t="s">
        <v>1304</v>
      </c>
      <c r="FA53">
        <v>101293757</v>
      </c>
      <c r="FB53" t="s">
        <v>348</v>
      </c>
      <c r="FC53">
        <v>0.17</v>
      </c>
      <c r="FD53" t="s">
        <v>64</v>
      </c>
      <c r="FE53" t="s">
        <v>1304</v>
      </c>
      <c r="FF53">
        <v>101293757</v>
      </c>
      <c r="FG53" t="s">
        <v>348</v>
      </c>
      <c r="FH53">
        <v>0.17</v>
      </c>
      <c r="FI53" t="s">
        <v>64</v>
      </c>
      <c r="FJ53" t="s">
        <v>662</v>
      </c>
      <c r="FK53">
        <v>111195</v>
      </c>
      <c r="FL53" t="s">
        <v>398</v>
      </c>
      <c r="FM53">
        <v>0.21</v>
      </c>
      <c r="FN53" t="s">
        <v>79</v>
      </c>
      <c r="FO53" t="s">
        <v>824</v>
      </c>
      <c r="FP53">
        <v>4139629</v>
      </c>
      <c r="FQ53" t="s">
        <v>398</v>
      </c>
      <c r="FR53">
        <v>0.01</v>
      </c>
      <c r="FS53" t="s">
        <v>2275</v>
      </c>
      <c r="FT53" t="s">
        <v>832</v>
      </c>
      <c r="FU53">
        <v>4873872</v>
      </c>
      <c r="FV53" t="s">
        <v>398</v>
      </c>
      <c r="FW53">
        <v>0.22</v>
      </c>
      <c r="FX53" t="s">
        <v>2278</v>
      </c>
      <c r="GC53" t="s">
        <v>350</v>
      </c>
      <c r="GD53" t="s">
        <v>1639</v>
      </c>
      <c r="GE53">
        <v>4138761</v>
      </c>
      <c r="GF53" t="s">
        <v>398</v>
      </c>
      <c r="GG53">
        <v>0.01</v>
      </c>
      <c r="GH53" t="s">
        <v>82</v>
      </c>
      <c r="GM53" t="s">
        <v>350</v>
      </c>
      <c r="GN53" t="s">
        <v>2219</v>
      </c>
      <c r="GO53" t="s">
        <v>348</v>
      </c>
      <c r="GP53" t="s">
        <v>406</v>
      </c>
      <c r="GQ53">
        <v>0</v>
      </c>
      <c r="GR53" t="s">
        <v>82</v>
      </c>
      <c r="GW53" t="s">
        <v>350</v>
      </c>
      <c r="GX53" t="s">
        <v>472</v>
      </c>
      <c r="GY53">
        <v>4114882</v>
      </c>
      <c r="GZ53" t="s">
        <v>398</v>
      </c>
      <c r="HA53">
        <v>0.05</v>
      </c>
      <c r="HB53" t="s">
        <v>127</v>
      </c>
      <c r="HC53" t="s">
        <v>662</v>
      </c>
      <c r="HD53">
        <v>111195</v>
      </c>
      <c r="HE53" t="s">
        <v>398</v>
      </c>
      <c r="HF53">
        <v>0.21</v>
      </c>
      <c r="HG53" t="s">
        <v>79</v>
      </c>
      <c r="HH53" t="s">
        <v>973</v>
      </c>
      <c r="HI53" t="s">
        <v>348</v>
      </c>
      <c r="HJ53" t="s">
        <v>406</v>
      </c>
      <c r="HK53">
        <v>0</v>
      </c>
      <c r="HL53" t="s">
        <v>82</v>
      </c>
      <c r="HM53" t="s">
        <v>472</v>
      </c>
      <c r="HN53">
        <v>4114882</v>
      </c>
      <c r="HO53" t="s">
        <v>398</v>
      </c>
      <c r="HP53">
        <v>0</v>
      </c>
      <c r="HQ53" t="s">
        <v>127</v>
      </c>
      <c r="HR53" t="s">
        <v>662</v>
      </c>
      <c r="HS53">
        <v>111195</v>
      </c>
      <c r="HT53" t="s">
        <v>398</v>
      </c>
      <c r="HU53">
        <v>0.21</v>
      </c>
      <c r="HV53" t="s">
        <v>79</v>
      </c>
      <c r="HW53" t="s">
        <v>832</v>
      </c>
      <c r="HX53">
        <v>4873872</v>
      </c>
      <c r="HY53" t="s">
        <v>398</v>
      </c>
      <c r="HZ53">
        <v>0.22</v>
      </c>
      <c r="IA53" t="s">
        <v>2278</v>
      </c>
      <c r="IB53" t="s">
        <v>2219</v>
      </c>
      <c r="IC53" t="s">
        <v>348</v>
      </c>
      <c r="ID53" t="s">
        <v>406</v>
      </c>
      <c r="IE53">
        <v>0</v>
      </c>
      <c r="IF53" t="s">
        <v>82</v>
      </c>
      <c r="IK53" t="s">
        <v>350</v>
      </c>
      <c r="IL53" t="s">
        <v>472</v>
      </c>
      <c r="IM53">
        <v>4114882</v>
      </c>
      <c r="IN53" t="s">
        <v>398</v>
      </c>
      <c r="IO53">
        <v>0.05</v>
      </c>
      <c r="IP53" t="s">
        <v>127</v>
      </c>
      <c r="IQ53" t="s">
        <v>2242</v>
      </c>
      <c r="IR53">
        <v>4138606</v>
      </c>
      <c r="IS53" t="s">
        <v>398</v>
      </c>
      <c r="IT53">
        <v>0.06</v>
      </c>
      <c r="IU53" t="s">
        <v>127</v>
      </c>
      <c r="IV53" t="s">
        <v>689</v>
      </c>
      <c r="IW53">
        <v>8532130</v>
      </c>
      <c r="IX53" t="s">
        <v>398</v>
      </c>
      <c r="IY53">
        <v>0.04</v>
      </c>
      <c r="IZ53" t="s">
        <v>50</v>
      </c>
      <c r="JA53" t="s">
        <v>431</v>
      </c>
      <c r="JB53">
        <v>111219</v>
      </c>
      <c r="JC53" t="s">
        <v>398</v>
      </c>
      <c r="JD53">
        <v>0.13</v>
      </c>
      <c r="JE53" t="s">
        <v>79</v>
      </c>
      <c r="JF53" t="s">
        <v>697</v>
      </c>
      <c r="JG53">
        <v>4141092</v>
      </c>
      <c r="JH53" t="s">
        <v>398</v>
      </c>
      <c r="JI53">
        <v>0.13</v>
      </c>
      <c r="JJ53" t="s">
        <v>50</v>
      </c>
      <c r="JK53" t="s">
        <v>1304</v>
      </c>
      <c r="JL53">
        <v>101293757</v>
      </c>
      <c r="JM53" t="s">
        <v>348</v>
      </c>
      <c r="JN53">
        <v>0.17</v>
      </c>
      <c r="JO53" t="s">
        <v>64</v>
      </c>
      <c r="JP53" t="s">
        <v>973</v>
      </c>
      <c r="JQ53" t="s">
        <v>348</v>
      </c>
      <c r="JR53" t="s">
        <v>406</v>
      </c>
      <c r="JS53">
        <v>0</v>
      </c>
      <c r="JT53" t="s">
        <v>82</v>
      </c>
      <c r="JU53" t="s">
        <v>824</v>
      </c>
      <c r="JV53">
        <v>4139629</v>
      </c>
      <c r="JW53" t="s">
        <v>398</v>
      </c>
      <c r="JX53">
        <v>0.01</v>
      </c>
      <c r="JY53" t="s">
        <v>2275</v>
      </c>
      <c r="JZ53" t="s">
        <v>662</v>
      </c>
      <c r="KA53">
        <v>111195</v>
      </c>
      <c r="KB53" t="s">
        <v>398</v>
      </c>
      <c r="KC53">
        <v>0.21</v>
      </c>
      <c r="KD53" t="s">
        <v>79</v>
      </c>
      <c r="KI53" t="s">
        <v>350</v>
      </c>
      <c r="KJ53" t="s">
        <v>432</v>
      </c>
      <c r="KK53">
        <v>4026948</v>
      </c>
      <c r="KL53" t="s">
        <v>398</v>
      </c>
      <c r="KM53">
        <v>0.1</v>
      </c>
      <c r="KN53" t="s">
        <v>356</v>
      </c>
    </row>
    <row r="54" spans="5:300" x14ac:dyDescent="0.35">
      <c r="E54" t="s">
        <v>350</v>
      </c>
      <c r="F54" t="s">
        <v>663</v>
      </c>
      <c r="G54">
        <v>4089578</v>
      </c>
      <c r="H54" t="s">
        <v>398</v>
      </c>
      <c r="I54">
        <v>0.13</v>
      </c>
      <c r="J54" t="s">
        <v>79</v>
      </c>
      <c r="K54" t="s">
        <v>453</v>
      </c>
      <c r="L54">
        <v>5747632</v>
      </c>
      <c r="M54" t="s">
        <v>398</v>
      </c>
      <c r="N54">
        <v>0.05</v>
      </c>
      <c r="O54" t="s">
        <v>127</v>
      </c>
      <c r="P54" t="s">
        <v>389</v>
      </c>
      <c r="Q54">
        <v>111289</v>
      </c>
      <c r="R54" t="s">
        <v>398</v>
      </c>
      <c r="S54">
        <v>0.34</v>
      </c>
      <c r="T54" t="s">
        <v>79</v>
      </c>
      <c r="Y54" t="s">
        <v>350</v>
      </c>
      <c r="Z54" t="s">
        <v>684</v>
      </c>
      <c r="AA54">
        <v>4264756</v>
      </c>
      <c r="AB54" t="s">
        <v>398</v>
      </c>
      <c r="AC54">
        <v>0.09</v>
      </c>
      <c r="AD54" t="s">
        <v>50</v>
      </c>
      <c r="AE54" t="s">
        <v>684</v>
      </c>
      <c r="AF54">
        <v>4264756</v>
      </c>
      <c r="AG54" t="s">
        <v>398</v>
      </c>
      <c r="AH54">
        <v>0.09</v>
      </c>
      <c r="AI54" t="s">
        <v>50</v>
      </c>
      <c r="AJ54" t="s">
        <v>389</v>
      </c>
      <c r="AK54">
        <v>111289</v>
      </c>
      <c r="AL54" t="s">
        <v>398</v>
      </c>
      <c r="AM54">
        <v>0.34</v>
      </c>
      <c r="AN54" t="s">
        <v>79</v>
      </c>
      <c r="AO54" t="s">
        <v>1222</v>
      </c>
      <c r="AP54">
        <v>4555673</v>
      </c>
      <c r="AQ54" t="s">
        <v>403</v>
      </c>
      <c r="AR54">
        <v>0.04</v>
      </c>
      <c r="AS54" t="s">
        <v>127</v>
      </c>
      <c r="AX54" t="s">
        <v>350</v>
      </c>
      <c r="AY54" t="s">
        <v>684</v>
      </c>
      <c r="AZ54">
        <v>4264756</v>
      </c>
      <c r="BA54" t="s">
        <v>398</v>
      </c>
      <c r="BB54">
        <v>0.09</v>
      </c>
      <c r="BC54" t="s">
        <v>50</v>
      </c>
      <c r="BH54" t="s">
        <v>350</v>
      </c>
      <c r="BI54" t="s">
        <v>520</v>
      </c>
      <c r="BJ54">
        <v>4089114</v>
      </c>
      <c r="BK54" t="s">
        <v>398</v>
      </c>
      <c r="BL54">
        <v>0.12</v>
      </c>
      <c r="BM54" t="s">
        <v>79</v>
      </c>
      <c r="BR54" t="s">
        <v>350</v>
      </c>
      <c r="BS54" t="s">
        <v>541</v>
      </c>
      <c r="BT54">
        <v>102729</v>
      </c>
      <c r="BU54" t="s">
        <v>398</v>
      </c>
      <c r="BV54">
        <v>0.1</v>
      </c>
      <c r="BW54" t="s">
        <v>79</v>
      </c>
      <c r="BX54" t="s">
        <v>1322</v>
      </c>
      <c r="BY54">
        <v>4252195</v>
      </c>
      <c r="BZ54" t="s">
        <v>403</v>
      </c>
      <c r="CA54">
        <v>0.19</v>
      </c>
      <c r="CB54" t="s">
        <v>79</v>
      </c>
      <c r="CC54" t="s">
        <v>1305</v>
      </c>
      <c r="CD54">
        <v>100369</v>
      </c>
      <c r="CE54" t="s">
        <v>401</v>
      </c>
      <c r="CF54">
        <v>0.17</v>
      </c>
      <c r="CG54" t="s">
        <v>79</v>
      </c>
      <c r="CH54" t="s">
        <v>1322</v>
      </c>
      <c r="CI54">
        <v>4252195</v>
      </c>
      <c r="CJ54" t="s">
        <v>403</v>
      </c>
      <c r="CK54">
        <v>0.19</v>
      </c>
      <c r="CL54" t="s">
        <v>79</v>
      </c>
      <c r="CM54" t="s">
        <v>520</v>
      </c>
      <c r="CN54">
        <v>4089114</v>
      </c>
      <c r="CO54" t="s">
        <v>398</v>
      </c>
      <c r="CP54">
        <v>0.12</v>
      </c>
      <c r="CQ54" t="s">
        <v>79</v>
      </c>
      <c r="CR54" t="s">
        <v>520</v>
      </c>
      <c r="CS54">
        <v>4089114</v>
      </c>
      <c r="CT54" t="s">
        <v>398</v>
      </c>
      <c r="CU54">
        <v>0.12</v>
      </c>
      <c r="CV54" t="s">
        <v>79</v>
      </c>
      <c r="CW54" t="s">
        <v>1322</v>
      </c>
      <c r="CX54">
        <v>4252195</v>
      </c>
      <c r="CY54" t="s">
        <v>403</v>
      </c>
      <c r="CZ54">
        <v>0.19</v>
      </c>
      <c r="DA54" t="s">
        <v>79</v>
      </c>
      <c r="DF54" t="s">
        <v>350</v>
      </c>
      <c r="DG54" t="s">
        <v>2072</v>
      </c>
      <c r="DH54">
        <v>4548214</v>
      </c>
      <c r="DI54" t="s">
        <v>403</v>
      </c>
      <c r="DJ54">
        <v>0.04</v>
      </c>
      <c r="DK54" t="s">
        <v>50</v>
      </c>
      <c r="DL54" t="s">
        <v>663</v>
      </c>
      <c r="DM54">
        <v>4089578</v>
      </c>
      <c r="DN54" t="s">
        <v>398</v>
      </c>
      <c r="DO54">
        <v>0.13</v>
      </c>
      <c r="DP54" t="s">
        <v>79</v>
      </c>
      <c r="DQ54" t="s">
        <v>663</v>
      </c>
      <c r="DR54">
        <v>4089578</v>
      </c>
      <c r="DS54" t="s">
        <v>398</v>
      </c>
      <c r="DT54">
        <v>0.13</v>
      </c>
      <c r="DU54" t="s">
        <v>79</v>
      </c>
      <c r="DV54" t="s">
        <v>663</v>
      </c>
      <c r="DW54">
        <v>4089578</v>
      </c>
      <c r="DX54" t="s">
        <v>398</v>
      </c>
      <c r="DY54">
        <v>0.13</v>
      </c>
      <c r="DZ54" t="s">
        <v>79</v>
      </c>
      <c r="EE54" t="s">
        <v>350</v>
      </c>
      <c r="EF54" t="s">
        <v>1985</v>
      </c>
      <c r="EG54">
        <v>5762162</v>
      </c>
      <c r="EH54" t="s">
        <v>398</v>
      </c>
      <c r="EI54">
        <v>0.22</v>
      </c>
      <c r="EJ54" t="s">
        <v>50</v>
      </c>
      <c r="EK54" t="s">
        <v>458</v>
      </c>
      <c r="EL54">
        <v>4119538</v>
      </c>
      <c r="EM54" t="s">
        <v>403</v>
      </c>
      <c r="EN54">
        <v>0</v>
      </c>
      <c r="EO54" t="s">
        <v>79</v>
      </c>
      <c r="EP54" t="s">
        <v>645</v>
      </c>
      <c r="EQ54">
        <v>4279122</v>
      </c>
      <c r="ER54" t="s">
        <v>398</v>
      </c>
      <c r="ES54">
        <v>0.04</v>
      </c>
      <c r="ET54" t="s">
        <v>88</v>
      </c>
      <c r="EU54" t="s">
        <v>640</v>
      </c>
      <c r="EV54">
        <v>109776</v>
      </c>
      <c r="EW54" t="s">
        <v>398</v>
      </c>
      <c r="EX54">
        <v>0</v>
      </c>
      <c r="EY54" t="s">
        <v>79</v>
      </c>
      <c r="EZ54" t="s">
        <v>1305</v>
      </c>
      <c r="FA54">
        <v>100369</v>
      </c>
      <c r="FB54" t="s">
        <v>401</v>
      </c>
      <c r="FC54">
        <v>0.17</v>
      </c>
      <c r="FD54" t="s">
        <v>79</v>
      </c>
      <c r="FE54" t="s">
        <v>1305</v>
      </c>
      <c r="FF54">
        <v>100369</v>
      </c>
      <c r="FG54" t="s">
        <v>401</v>
      </c>
      <c r="FH54">
        <v>0.17</v>
      </c>
      <c r="FI54" t="s">
        <v>79</v>
      </c>
      <c r="FJ54" t="s">
        <v>1322</v>
      </c>
      <c r="FK54">
        <v>4252195</v>
      </c>
      <c r="FL54" t="s">
        <v>403</v>
      </c>
      <c r="FM54">
        <v>0.19</v>
      </c>
      <c r="FN54" t="s">
        <v>79</v>
      </c>
      <c r="FO54" t="s">
        <v>456</v>
      </c>
      <c r="FP54">
        <v>4048184</v>
      </c>
      <c r="FQ54" t="s">
        <v>398</v>
      </c>
      <c r="FR54">
        <v>0.01</v>
      </c>
      <c r="FS54" t="s">
        <v>127</v>
      </c>
      <c r="FT54" t="s">
        <v>1985</v>
      </c>
      <c r="FU54">
        <v>5762162</v>
      </c>
      <c r="FV54" t="s">
        <v>398</v>
      </c>
      <c r="FW54">
        <v>0.22</v>
      </c>
      <c r="FX54" t="s">
        <v>50</v>
      </c>
      <c r="GC54" t="s">
        <v>350</v>
      </c>
      <c r="GD54" t="s">
        <v>1640</v>
      </c>
      <c r="GE54">
        <v>4368709</v>
      </c>
      <c r="GF54" t="s">
        <v>398</v>
      </c>
      <c r="GG54">
        <v>0.01</v>
      </c>
      <c r="GH54" t="s">
        <v>82</v>
      </c>
      <c r="GM54" t="s">
        <v>350</v>
      </c>
      <c r="GN54" t="s">
        <v>2220</v>
      </c>
      <c r="GO54" t="s">
        <v>348</v>
      </c>
      <c r="GP54" t="s">
        <v>406</v>
      </c>
      <c r="GQ54">
        <v>0</v>
      </c>
      <c r="GR54" t="s">
        <v>82</v>
      </c>
      <c r="GW54" t="s">
        <v>350</v>
      </c>
      <c r="GX54" t="s">
        <v>686</v>
      </c>
      <c r="GY54">
        <v>4674815</v>
      </c>
      <c r="GZ54" t="s">
        <v>398</v>
      </c>
      <c r="HA54">
        <v>0.05</v>
      </c>
      <c r="HB54" t="s">
        <v>367</v>
      </c>
      <c r="HC54" t="s">
        <v>1322</v>
      </c>
      <c r="HD54">
        <v>4252195</v>
      </c>
      <c r="HE54" t="s">
        <v>403</v>
      </c>
      <c r="HF54">
        <v>0.19</v>
      </c>
      <c r="HG54" t="s">
        <v>79</v>
      </c>
      <c r="HH54" t="s">
        <v>974</v>
      </c>
      <c r="HI54" t="s">
        <v>348</v>
      </c>
      <c r="HJ54" t="s">
        <v>406</v>
      </c>
      <c r="HK54">
        <v>0</v>
      </c>
      <c r="HL54" t="s">
        <v>82</v>
      </c>
      <c r="HM54" t="s">
        <v>2236</v>
      </c>
      <c r="HN54" t="s">
        <v>348</v>
      </c>
      <c r="HO54" t="s">
        <v>406</v>
      </c>
      <c r="HP54">
        <v>0</v>
      </c>
      <c r="HQ54" t="s">
        <v>82</v>
      </c>
      <c r="HR54" t="s">
        <v>1322</v>
      </c>
      <c r="HS54">
        <v>4252195</v>
      </c>
      <c r="HT54" t="s">
        <v>403</v>
      </c>
      <c r="HU54">
        <v>0.19</v>
      </c>
      <c r="HV54" t="s">
        <v>79</v>
      </c>
      <c r="HW54" t="s">
        <v>1985</v>
      </c>
      <c r="HX54">
        <v>5762162</v>
      </c>
      <c r="HY54" t="s">
        <v>398</v>
      </c>
      <c r="HZ54">
        <v>0.22</v>
      </c>
      <c r="IA54" t="s">
        <v>50</v>
      </c>
      <c r="IB54" t="s">
        <v>2220</v>
      </c>
      <c r="IC54" t="s">
        <v>348</v>
      </c>
      <c r="ID54" t="s">
        <v>406</v>
      </c>
      <c r="IE54">
        <v>0</v>
      </c>
      <c r="IF54" t="s">
        <v>82</v>
      </c>
      <c r="IK54" t="s">
        <v>350</v>
      </c>
      <c r="IL54" t="s">
        <v>686</v>
      </c>
      <c r="IM54">
        <v>4674815</v>
      </c>
      <c r="IN54" t="s">
        <v>398</v>
      </c>
      <c r="IO54">
        <v>0.05</v>
      </c>
      <c r="IP54" t="s">
        <v>367</v>
      </c>
      <c r="IQ54" t="s">
        <v>1243</v>
      </c>
      <c r="IR54">
        <v>4187733</v>
      </c>
      <c r="IS54" t="s">
        <v>398</v>
      </c>
      <c r="IT54">
        <v>0.06</v>
      </c>
      <c r="IU54" t="s">
        <v>367</v>
      </c>
      <c r="IV54" t="s">
        <v>2072</v>
      </c>
      <c r="IW54">
        <v>4548214</v>
      </c>
      <c r="IX54" t="s">
        <v>403</v>
      </c>
      <c r="IY54">
        <v>0.04</v>
      </c>
      <c r="IZ54" t="s">
        <v>50</v>
      </c>
      <c r="JA54" t="s">
        <v>520</v>
      </c>
      <c r="JB54">
        <v>4089114</v>
      </c>
      <c r="JC54" t="s">
        <v>398</v>
      </c>
      <c r="JD54">
        <v>0.12</v>
      </c>
      <c r="JE54" t="s">
        <v>79</v>
      </c>
      <c r="JF54" t="s">
        <v>663</v>
      </c>
      <c r="JG54">
        <v>4089578</v>
      </c>
      <c r="JH54" t="s">
        <v>398</v>
      </c>
      <c r="JI54">
        <v>0.13</v>
      </c>
      <c r="JJ54" t="s">
        <v>79</v>
      </c>
      <c r="JK54" t="s">
        <v>1305</v>
      </c>
      <c r="JL54">
        <v>100369</v>
      </c>
      <c r="JM54" t="s">
        <v>401</v>
      </c>
      <c r="JN54">
        <v>0.17</v>
      </c>
      <c r="JO54" t="s">
        <v>79</v>
      </c>
      <c r="JP54" t="s">
        <v>974</v>
      </c>
      <c r="JQ54" t="s">
        <v>348</v>
      </c>
      <c r="JR54" t="s">
        <v>406</v>
      </c>
      <c r="JS54">
        <v>0</v>
      </c>
      <c r="JT54" t="s">
        <v>82</v>
      </c>
      <c r="JU54" t="s">
        <v>456</v>
      </c>
      <c r="JV54">
        <v>4048184</v>
      </c>
      <c r="JW54" t="s">
        <v>398</v>
      </c>
      <c r="JX54">
        <v>0.01</v>
      </c>
      <c r="JY54" t="s">
        <v>127</v>
      </c>
      <c r="JZ54" t="s">
        <v>1322</v>
      </c>
      <c r="KA54">
        <v>4252195</v>
      </c>
      <c r="KB54" t="s">
        <v>403</v>
      </c>
      <c r="KC54">
        <v>0.19</v>
      </c>
      <c r="KD54" t="s">
        <v>79</v>
      </c>
      <c r="KI54" t="s">
        <v>350</v>
      </c>
      <c r="KJ54" t="s">
        <v>684</v>
      </c>
      <c r="KK54">
        <v>4264756</v>
      </c>
      <c r="KL54" t="s">
        <v>398</v>
      </c>
      <c r="KM54">
        <v>0.09</v>
      </c>
      <c r="KN54" t="s">
        <v>50</v>
      </c>
    </row>
    <row r="55" spans="5:300" x14ac:dyDescent="0.35">
      <c r="E55" t="s">
        <v>350</v>
      </c>
      <c r="F55" t="s">
        <v>665</v>
      </c>
      <c r="G55">
        <v>4139972</v>
      </c>
      <c r="H55" t="s">
        <v>398</v>
      </c>
      <c r="I55">
        <v>0.12</v>
      </c>
      <c r="J55" t="s">
        <v>50</v>
      </c>
      <c r="K55" t="s">
        <v>454</v>
      </c>
      <c r="L55">
        <v>4784107</v>
      </c>
      <c r="M55" t="s">
        <v>398</v>
      </c>
      <c r="N55">
        <v>0.05</v>
      </c>
      <c r="O55" t="s">
        <v>356</v>
      </c>
      <c r="P55" t="s">
        <v>465</v>
      </c>
      <c r="Q55">
        <v>4137912</v>
      </c>
      <c r="R55" t="s">
        <v>398</v>
      </c>
      <c r="S55">
        <v>0.34</v>
      </c>
      <c r="T55" t="s">
        <v>2276</v>
      </c>
      <c r="Y55" t="s">
        <v>350</v>
      </c>
      <c r="Z55" t="s">
        <v>507</v>
      </c>
      <c r="AA55">
        <v>4138770</v>
      </c>
      <c r="AB55" t="s">
        <v>398</v>
      </c>
      <c r="AC55">
        <v>0.08</v>
      </c>
      <c r="AD55" t="s">
        <v>354</v>
      </c>
      <c r="AE55" t="s">
        <v>507</v>
      </c>
      <c r="AF55">
        <v>4138770</v>
      </c>
      <c r="AG55" t="s">
        <v>398</v>
      </c>
      <c r="AH55">
        <v>0.08</v>
      </c>
      <c r="AI55" t="s">
        <v>354</v>
      </c>
      <c r="AJ55" t="s">
        <v>465</v>
      </c>
      <c r="AK55">
        <v>4137912</v>
      </c>
      <c r="AL55" t="s">
        <v>398</v>
      </c>
      <c r="AM55">
        <v>0.34</v>
      </c>
      <c r="AN55" t="s">
        <v>2276</v>
      </c>
      <c r="AO55" t="s">
        <v>1223</v>
      </c>
      <c r="AP55">
        <v>4137552</v>
      </c>
      <c r="AQ55" t="s">
        <v>398</v>
      </c>
      <c r="AR55">
        <v>0.04</v>
      </c>
      <c r="AS55" t="s">
        <v>356</v>
      </c>
      <c r="AX55" t="s">
        <v>350</v>
      </c>
      <c r="AY55" t="s">
        <v>507</v>
      </c>
      <c r="AZ55">
        <v>4138770</v>
      </c>
      <c r="BA55" t="s">
        <v>398</v>
      </c>
      <c r="BB55">
        <v>0.08</v>
      </c>
      <c r="BC55" t="s">
        <v>354</v>
      </c>
      <c r="BH55" t="s">
        <v>350</v>
      </c>
      <c r="BI55" t="s">
        <v>669</v>
      </c>
      <c r="BJ55">
        <v>4418744</v>
      </c>
      <c r="BK55" t="s">
        <v>398</v>
      </c>
      <c r="BL55">
        <v>0.12</v>
      </c>
      <c r="BM55" t="s">
        <v>50</v>
      </c>
      <c r="BR55" t="s">
        <v>350</v>
      </c>
      <c r="BS55" t="s">
        <v>443</v>
      </c>
      <c r="BT55">
        <v>4138917</v>
      </c>
      <c r="BU55" t="s">
        <v>398</v>
      </c>
      <c r="BV55">
        <v>0.1</v>
      </c>
      <c r="BW55" t="s">
        <v>88</v>
      </c>
      <c r="BX55" t="s">
        <v>1389</v>
      </c>
      <c r="BY55">
        <v>19110619</v>
      </c>
      <c r="BZ55" t="s">
        <v>398</v>
      </c>
      <c r="CA55">
        <v>0.19</v>
      </c>
      <c r="CB55" t="s">
        <v>79</v>
      </c>
      <c r="CC55" t="s">
        <v>552</v>
      </c>
      <c r="CD55">
        <v>4135098</v>
      </c>
      <c r="CE55" t="s">
        <v>398</v>
      </c>
      <c r="CF55">
        <v>0.16</v>
      </c>
      <c r="CG55" t="s">
        <v>354</v>
      </c>
      <c r="CH55" t="s">
        <v>1389</v>
      </c>
      <c r="CI55">
        <v>19110619</v>
      </c>
      <c r="CJ55" t="s">
        <v>398</v>
      </c>
      <c r="CK55">
        <v>0.19</v>
      </c>
      <c r="CL55" t="s">
        <v>79</v>
      </c>
      <c r="CM55" t="s">
        <v>669</v>
      </c>
      <c r="CN55">
        <v>4418744</v>
      </c>
      <c r="CO55" t="s">
        <v>398</v>
      </c>
      <c r="CP55">
        <v>0.12</v>
      </c>
      <c r="CQ55" t="s">
        <v>50</v>
      </c>
      <c r="CR55" t="s">
        <v>669</v>
      </c>
      <c r="CS55">
        <v>4418744</v>
      </c>
      <c r="CT55" t="s">
        <v>398</v>
      </c>
      <c r="CU55">
        <v>0.12</v>
      </c>
      <c r="CV55" t="s">
        <v>50</v>
      </c>
      <c r="CW55" t="s">
        <v>1389</v>
      </c>
      <c r="CX55">
        <v>19110619</v>
      </c>
      <c r="CY55" t="s">
        <v>398</v>
      </c>
      <c r="CZ55">
        <v>0.19</v>
      </c>
      <c r="DA55" t="s">
        <v>79</v>
      </c>
      <c r="DF55" t="s">
        <v>350</v>
      </c>
      <c r="DG55" t="s">
        <v>395</v>
      </c>
      <c r="DH55">
        <v>4270330</v>
      </c>
      <c r="DI55" t="s">
        <v>398</v>
      </c>
      <c r="DJ55">
        <v>0.04</v>
      </c>
      <c r="DK55" t="s">
        <v>79</v>
      </c>
      <c r="DL55" t="s">
        <v>665</v>
      </c>
      <c r="DM55">
        <v>4139972</v>
      </c>
      <c r="DN55" t="s">
        <v>398</v>
      </c>
      <c r="DO55">
        <v>0.12</v>
      </c>
      <c r="DP55" t="s">
        <v>50</v>
      </c>
      <c r="DQ55" t="s">
        <v>665</v>
      </c>
      <c r="DR55">
        <v>4139972</v>
      </c>
      <c r="DS55" t="s">
        <v>398</v>
      </c>
      <c r="DT55">
        <v>0.12</v>
      </c>
      <c r="DU55" t="s">
        <v>50</v>
      </c>
      <c r="DV55" t="s">
        <v>665</v>
      </c>
      <c r="DW55">
        <v>4139972</v>
      </c>
      <c r="DX55" t="s">
        <v>398</v>
      </c>
      <c r="DY55">
        <v>0.12</v>
      </c>
      <c r="DZ55" t="s">
        <v>50</v>
      </c>
      <c r="EE55" t="s">
        <v>350</v>
      </c>
      <c r="EF55" t="s">
        <v>1002</v>
      </c>
      <c r="EG55">
        <v>4055370</v>
      </c>
      <c r="EH55" t="s">
        <v>651</v>
      </c>
      <c r="EI55">
        <v>0.2</v>
      </c>
      <c r="EJ55" t="s">
        <v>2283</v>
      </c>
      <c r="EK55" t="s">
        <v>818</v>
      </c>
      <c r="EL55">
        <v>4208127</v>
      </c>
      <c r="EM55" t="s">
        <v>398</v>
      </c>
      <c r="EN55">
        <v>0</v>
      </c>
      <c r="EO55" t="s">
        <v>2276</v>
      </c>
      <c r="EP55" t="s">
        <v>962</v>
      </c>
      <c r="EQ55">
        <v>13969643</v>
      </c>
      <c r="ER55" t="s">
        <v>398</v>
      </c>
      <c r="ES55">
        <v>0.04</v>
      </c>
      <c r="ET55" t="s">
        <v>354</v>
      </c>
      <c r="EU55" t="s">
        <v>1108</v>
      </c>
      <c r="EV55">
        <v>3006816</v>
      </c>
      <c r="EW55" t="s">
        <v>401</v>
      </c>
      <c r="EX55">
        <v>-0.51</v>
      </c>
      <c r="EY55" t="s">
        <v>79</v>
      </c>
      <c r="EZ55" t="s">
        <v>552</v>
      </c>
      <c r="FA55">
        <v>4135098</v>
      </c>
      <c r="FB55" t="s">
        <v>398</v>
      </c>
      <c r="FC55">
        <v>0.16</v>
      </c>
      <c r="FD55" t="s">
        <v>354</v>
      </c>
      <c r="FE55" t="s">
        <v>552</v>
      </c>
      <c r="FF55">
        <v>4135098</v>
      </c>
      <c r="FG55" t="s">
        <v>398</v>
      </c>
      <c r="FH55">
        <v>0.16</v>
      </c>
      <c r="FI55" t="s">
        <v>354</v>
      </c>
      <c r="FJ55" t="s">
        <v>1389</v>
      </c>
      <c r="FK55">
        <v>19110619</v>
      </c>
      <c r="FL55" t="s">
        <v>398</v>
      </c>
      <c r="FM55">
        <v>0.19</v>
      </c>
      <c r="FN55" t="s">
        <v>79</v>
      </c>
      <c r="FO55" t="s">
        <v>484</v>
      </c>
      <c r="FP55">
        <v>109754</v>
      </c>
      <c r="FQ55" t="s">
        <v>398</v>
      </c>
      <c r="FR55">
        <v>0.01</v>
      </c>
      <c r="FS55" t="s">
        <v>79</v>
      </c>
      <c r="FT55" t="s">
        <v>1002</v>
      </c>
      <c r="FU55">
        <v>4055370</v>
      </c>
      <c r="FV55" t="s">
        <v>651</v>
      </c>
      <c r="FW55">
        <v>0.2</v>
      </c>
      <c r="FX55" t="s">
        <v>2283</v>
      </c>
      <c r="GC55" t="s">
        <v>350</v>
      </c>
      <c r="GD55" t="s">
        <v>1641</v>
      </c>
      <c r="GE55">
        <v>4784142</v>
      </c>
      <c r="GF55" t="s">
        <v>398</v>
      </c>
      <c r="GG55">
        <v>0.01</v>
      </c>
      <c r="GH55" t="s">
        <v>82</v>
      </c>
      <c r="GM55" t="s">
        <v>350</v>
      </c>
      <c r="GN55" t="s">
        <v>2221</v>
      </c>
      <c r="GO55" t="s">
        <v>348</v>
      </c>
      <c r="GP55" t="s">
        <v>406</v>
      </c>
      <c r="GQ55">
        <v>0</v>
      </c>
      <c r="GR55" t="s">
        <v>82</v>
      </c>
      <c r="GW55" t="s">
        <v>350</v>
      </c>
      <c r="GX55" t="s">
        <v>997</v>
      </c>
      <c r="GY55">
        <v>5828077</v>
      </c>
      <c r="GZ55" t="s">
        <v>398</v>
      </c>
      <c r="HA55">
        <v>0.04</v>
      </c>
      <c r="HB55" t="s">
        <v>354</v>
      </c>
      <c r="HC55" t="s">
        <v>1389</v>
      </c>
      <c r="HD55">
        <v>19110619</v>
      </c>
      <c r="HE55" t="s">
        <v>398</v>
      </c>
      <c r="HF55">
        <v>0.19</v>
      </c>
      <c r="HG55" t="s">
        <v>79</v>
      </c>
      <c r="HH55" t="s">
        <v>565</v>
      </c>
      <c r="HI55">
        <v>109687</v>
      </c>
      <c r="HJ55" t="s">
        <v>398</v>
      </c>
      <c r="HK55">
        <v>0</v>
      </c>
      <c r="HL55" t="s">
        <v>79</v>
      </c>
      <c r="HM55" t="s">
        <v>434</v>
      </c>
      <c r="HN55">
        <v>110587</v>
      </c>
      <c r="HO55" t="s">
        <v>398</v>
      </c>
      <c r="HP55">
        <v>0</v>
      </c>
      <c r="HQ55" t="s">
        <v>79</v>
      </c>
      <c r="HR55" t="s">
        <v>1389</v>
      </c>
      <c r="HS55">
        <v>19110619</v>
      </c>
      <c r="HT55" t="s">
        <v>398</v>
      </c>
      <c r="HU55">
        <v>0.19</v>
      </c>
      <c r="HV55" t="s">
        <v>79</v>
      </c>
      <c r="HW55" t="s">
        <v>1002</v>
      </c>
      <c r="HX55">
        <v>4055370</v>
      </c>
      <c r="HY55" t="s">
        <v>651</v>
      </c>
      <c r="HZ55">
        <v>0.2</v>
      </c>
      <c r="IA55" t="s">
        <v>2283</v>
      </c>
      <c r="IB55" t="s">
        <v>2221</v>
      </c>
      <c r="IC55" t="s">
        <v>348</v>
      </c>
      <c r="ID55" t="s">
        <v>406</v>
      </c>
      <c r="IE55">
        <v>0</v>
      </c>
      <c r="IF55" t="s">
        <v>82</v>
      </c>
      <c r="IK55" t="s">
        <v>350</v>
      </c>
      <c r="IL55" t="s">
        <v>997</v>
      </c>
      <c r="IM55">
        <v>5828077</v>
      </c>
      <c r="IN55" t="s">
        <v>398</v>
      </c>
      <c r="IO55">
        <v>0.04</v>
      </c>
      <c r="IP55" t="s">
        <v>354</v>
      </c>
      <c r="IQ55" t="s">
        <v>1235</v>
      </c>
      <c r="IR55">
        <v>4138117</v>
      </c>
      <c r="IS55" t="s">
        <v>398</v>
      </c>
      <c r="IT55">
        <v>0.06</v>
      </c>
      <c r="IU55" t="s">
        <v>127</v>
      </c>
      <c r="IV55" t="s">
        <v>395</v>
      </c>
      <c r="IW55">
        <v>4270330</v>
      </c>
      <c r="IX55" t="s">
        <v>398</v>
      </c>
      <c r="IY55">
        <v>0.04</v>
      </c>
      <c r="IZ55" t="s">
        <v>79</v>
      </c>
      <c r="JA55" t="s">
        <v>669</v>
      </c>
      <c r="JB55">
        <v>4418744</v>
      </c>
      <c r="JC55" t="s">
        <v>398</v>
      </c>
      <c r="JD55">
        <v>0.12</v>
      </c>
      <c r="JE55" t="s">
        <v>50</v>
      </c>
      <c r="JF55" t="s">
        <v>665</v>
      </c>
      <c r="JG55">
        <v>4139972</v>
      </c>
      <c r="JH55" t="s">
        <v>398</v>
      </c>
      <c r="JI55">
        <v>0.12</v>
      </c>
      <c r="JJ55" t="s">
        <v>50</v>
      </c>
      <c r="JK55" t="s">
        <v>552</v>
      </c>
      <c r="JL55">
        <v>4135098</v>
      </c>
      <c r="JM55" t="s">
        <v>398</v>
      </c>
      <c r="JN55">
        <v>0.16</v>
      </c>
      <c r="JO55" t="s">
        <v>354</v>
      </c>
      <c r="JP55" t="s">
        <v>565</v>
      </c>
      <c r="JQ55">
        <v>109687</v>
      </c>
      <c r="JR55" t="s">
        <v>398</v>
      </c>
      <c r="JS55">
        <v>0</v>
      </c>
      <c r="JT55" t="s">
        <v>79</v>
      </c>
      <c r="JU55" t="s">
        <v>484</v>
      </c>
      <c r="JV55">
        <v>109754</v>
      </c>
      <c r="JW55" t="s">
        <v>398</v>
      </c>
      <c r="JX55">
        <v>0.01</v>
      </c>
      <c r="JY55" t="s">
        <v>79</v>
      </c>
      <c r="JZ55" t="s">
        <v>1389</v>
      </c>
      <c r="KA55">
        <v>19110619</v>
      </c>
      <c r="KB55" t="s">
        <v>398</v>
      </c>
      <c r="KC55">
        <v>0.19</v>
      </c>
      <c r="KD55" t="s">
        <v>79</v>
      </c>
      <c r="KI55" t="s">
        <v>350</v>
      </c>
      <c r="KJ55" t="s">
        <v>507</v>
      </c>
      <c r="KK55">
        <v>4138770</v>
      </c>
      <c r="KL55" t="s">
        <v>398</v>
      </c>
      <c r="KM55">
        <v>0.08</v>
      </c>
      <c r="KN55" t="s">
        <v>354</v>
      </c>
    </row>
    <row r="56" spans="5:300" x14ac:dyDescent="0.35">
      <c r="E56" t="s">
        <v>350</v>
      </c>
      <c r="F56" t="s">
        <v>525</v>
      </c>
      <c r="G56">
        <v>109731</v>
      </c>
      <c r="H56" t="s">
        <v>398</v>
      </c>
      <c r="I56">
        <v>0.12</v>
      </c>
      <c r="J56" t="s">
        <v>79</v>
      </c>
      <c r="K56" t="s">
        <v>455</v>
      </c>
      <c r="L56">
        <v>4318598</v>
      </c>
      <c r="M56" t="s">
        <v>398</v>
      </c>
      <c r="N56">
        <v>0.05</v>
      </c>
      <c r="O56" t="s">
        <v>79</v>
      </c>
      <c r="P56" t="s">
        <v>507</v>
      </c>
      <c r="Q56">
        <v>4138770</v>
      </c>
      <c r="R56" t="s">
        <v>398</v>
      </c>
      <c r="S56">
        <v>0.32</v>
      </c>
      <c r="T56" t="s">
        <v>354</v>
      </c>
      <c r="Y56" t="s">
        <v>350</v>
      </c>
      <c r="Z56" t="s">
        <v>685</v>
      </c>
      <c r="AA56">
        <v>7963554</v>
      </c>
      <c r="AB56" t="s">
        <v>398</v>
      </c>
      <c r="AC56">
        <v>7.0000000000000007E-2</v>
      </c>
      <c r="AD56" t="s">
        <v>50</v>
      </c>
      <c r="AE56" t="s">
        <v>685</v>
      </c>
      <c r="AF56">
        <v>7963554</v>
      </c>
      <c r="AG56" t="s">
        <v>398</v>
      </c>
      <c r="AH56">
        <v>7.0000000000000007E-2</v>
      </c>
      <c r="AI56" t="s">
        <v>50</v>
      </c>
      <c r="AJ56" t="s">
        <v>507</v>
      </c>
      <c r="AK56">
        <v>4138770</v>
      </c>
      <c r="AL56" t="s">
        <v>398</v>
      </c>
      <c r="AM56">
        <v>0.32</v>
      </c>
      <c r="AN56" t="s">
        <v>354</v>
      </c>
      <c r="AO56" t="s">
        <v>819</v>
      </c>
      <c r="AP56">
        <v>111272</v>
      </c>
      <c r="AQ56" t="s">
        <v>398</v>
      </c>
      <c r="AR56">
        <v>0.03</v>
      </c>
      <c r="AS56" t="s">
        <v>354</v>
      </c>
      <c r="AX56" t="s">
        <v>350</v>
      </c>
      <c r="AY56" t="s">
        <v>685</v>
      </c>
      <c r="AZ56">
        <v>7963554</v>
      </c>
      <c r="BA56" t="s">
        <v>398</v>
      </c>
      <c r="BB56">
        <v>7.0000000000000007E-2</v>
      </c>
      <c r="BC56" t="s">
        <v>50</v>
      </c>
      <c r="BH56" t="s">
        <v>350</v>
      </c>
      <c r="BI56" t="s">
        <v>419</v>
      </c>
      <c r="BJ56">
        <v>4607441</v>
      </c>
      <c r="BK56" t="s">
        <v>398</v>
      </c>
      <c r="BL56">
        <v>0.12</v>
      </c>
      <c r="BM56" t="s">
        <v>120</v>
      </c>
      <c r="BR56" t="s">
        <v>350</v>
      </c>
      <c r="BS56" t="s">
        <v>454</v>
      </c>
      <c r="BT56">
        <v>4784107</v>
      </c>
      <c r="BU56" t="s">
        <v>398</v>
      </c>
      <c r="BV56">
        <v>0.1</v>
      </c>
      <c r="BW56" t="s">
        <v>356</v>
      </c>
      <c r="BX56" t="s">
        <v>1099</v>
      </c>
      <c r="BY56">
        <v>4437851</v>
      </c>
      <c r="BZ56" t="s">
        <v>398</v>
      </c>
      <c r="CA56">
        <v>0.18</v>
      </c>
      <c r="CB56" t="s">
        <v>79</v>
      </c>
      <c r="CC56" t="s">
        <v>431</v>
      </c>
      <c r="CD56">
        <v>111219</v>
      </c>
      <c r="CE56" t="s">
        <v>398</v>
      </c>
      <c r="CF56">
        <v>0.16</v>
      </c>
      <c r="CG56" t="s">
        <v>79</v>
      </c>
      <c r="CH56" t="s">
        <v>1099</v>
      </c>
      <c r="CI56">
        <v>4437851</v>
      </c>
      <c r="CJ56" t="s">
        <v>398</v>
      </c>
      <c r="CK56">
        <v>0.18</v>
      </c>
      <c r="CL56" t="s">
        <v>79</v>
      </c>
      <c r="CM56" t="s">
        <v>419</v>
      </c>
      <c r="CN56">
        <v>4607441</v>
      </c>
      <c r="CO56" t="s">
        <v>398</v>
      </c>
      <c r="CP56">
        <v>0.12</v>
      </c>
      <c r="CQ56" t="s">
        <v>120</v>
      </c>
      <c r="CR56" t="s">
        <v>419</v>
      </c>
      <c r="CS56">
        <v>4607441</v>
      </c>
      <c r="CT56" t="s">
        <v>398</v>
      </c>
      <c r="CU56">
        <v>0.12</v>
      </c>
      <c r="CV56" t="s">
        <v>120</v>
      </c>
      <c r="CW56" t="s">
        <v>1099</v>
      </c>
      <c r="CX56">
        <v>4437851</v>
      </c>
      <c r="CY56" t="s">
        <v>398</v>
      </c>
      <c r="CZ56">
        <v>0.18</v>
      </c>
      <c r="DA56" t="s">
        <v>79</v>
      </c>
      <c r="DF56" t="s">
        <v>350</v>
      </c>
      <c r="DG56" t="s">
        <v>2073</v>
      </c>
      <c r="DH56" t="s">
        <v>348</v>
      </c>
      <c r="DI56" t="s">
        <v>406</v>
      </c>
      <c r="DJ56">
        <v>0.04</v>
      </c>
      <c r="DK56" t="s">
        <v>82</v>
      </c>
      <c r="DL56" t="s">
        <v>525</v>
      </c>
      <c r="DM56">
        <v>109731</v>
      </c>
      <c r="DN56" t="s">
        <v>398</v>
      </c>
      <c r="DO56">
        <v>0.12</v>
      </c>
      <c r="DP56" t="s">
        <v>79</v>
      </c>
      <c r="DQ56" t="s">
        <v>525</v>
      </c>
      <c r="DR56">
        <v>109731</v>
      </c>
      <c r="DS56" t="s">
        <v>398</v>
      </c>
      <c r="DT56">
        <v>0.12</v>
      </c>
      <c r="DU56" t="s">
        <v>79</v>
      </c>
      <c r="DV56" t="s">
        <v>525</v>
      </c>
      <c r="DW56">
        <v>109731</v>
      </c>
      <c r="DX56" t="s">
        <v>398</v>
      </c>
      <c r="DY56">
        <v>0.12</v>
      </c>
      <c r="DZ56" t="s">
        <v>79</v>
      </c>
      <c r="EE56" t="s">
        <v>350</v>
      </c>
      <c r="EF56" t="s">
        <v>1986</v>
      </c>
      <c r="EG56">
        <v>109681</v>
      </c>
      <c r="EH56" t="s">
        <v>398</v>
      </c>
      <c r="EI56">
        <v>0.2</v>
      </c>
      <c r="EJ56" t="s">
        <v>79</v>
      </c>
      <c r="EK56" t="s">
        <v>2085</v>
      </c>
      <c r="EL56">
        <v>5752489</v>
      </c>
      <c r="EM56" t="s">
        <v>325</v>
      </c>
      <c r="EN56">
        <v>0</v>
      </c>
      <c r="EO56" t="s">
        <v>97</v>
      </c>
      <c r="EP56" t="s">
        <v>1935</v>
      </c>
      <c r="EQ56">
        <v>4260241</v>
      </c>
      <c r="ER56" t="s">
        <v>398</v>
      </c>
      <c r="ES56">
        <v>0.03</v>
      </c>
      <c r="ET56" t="s">
        <v>2271</v>
      </c>
      <c r="EU56" t="s">
        <v>423</v>
      </c>
      <c r="EV56">
        <v>4085931</v>
      </c>
      <c r="EW56" t="s">
        <v>398</v>
      </c>
      <c r="EX56">
        <v>-0.66</v>
      </c>
      <c r="EY56" t="s">
        <v>120</v>
      </c>
      <c r="EZ56" t="s">
        <v>431</v>
      </c>
      <c r="FA56">
        <v>111219</v>
      </c>
      <c r="FB56" t="s">
        <v>398</v>
      </c>
      <c r="FC56">
        <v>0.16</v>
      </c>
      <c r="FD56" t="s">
        <v>79</v>
      </c>
      <c r="FE56" t="s">
        <v>431</v>
      </c>
      <c r="FF56">
        <v>111219</v>
      </c>
      <c r="FG56" t="s">
        <v>398</v>
      </c>
      <c r="FH56">
        <v>0.16</v>
      </c>
      <c r="FI56" t="s">
        <v>79</v>
      </c>
      <c r="FJ56" t="s">
        <v>1099</v>
      </c>
      <c r="FK56">
        <v>4437851</v>
      </c>
      <c r="FL56" t="s">
        <v>398</v>
      </c>
      <c r="FM56">
        <v>0.18</v>
      </c>
      <c r="FN56" t="s">
        <v>79</v>
      </c>
      <c r="FO56" t="s">
        <v>806</v>
      </c>
      <c r="FP56">
        <v>4398826</v>
      </c>
      <c r="FQ56" t="s">
        <v>398</v>
      </c>
      <c r="FR56">
        <v>0.01</v>
      </c>
      <c r="FS56" t="s">
        <v>79</v>
      </c>
      <c r="FT56" t="s">
        <v>1986</v>
      </c>
      <c r="FU56">
        <v>109681</v>
      </c>
      <c r="FV56" t="s">
        <v>398</v>
      </c>
      <c r="FW56">
        <v>0.2</v>
      </c>
      <c r="FX56" t="s">
        <v>79</v>
      </c>
      <c r="GC56" t="s">
        <v>350</v>
      </c>
      <c r="GD56" t="s">
        <v>1642</v>
      </c>
      <c r="GE56">
        <v>4139950</v>
      </c>
      <c r="GF56" t="s">
        <v>398</v>
      </c>
      <c r="GG56">
        <v>0.01</v>
      </c>
      <c r="GH56" t="s">
        <v>82</v>
      </c>
      <c r="GM56" t="s">
        <v>350</v>
      </c>
      <c r="GN56" t="s">
        <v>2222</v>
      </c>
      <c r="GO56" t="s">
        <v>348</v>
      </c>
      <c r="GP56" t="s">
        <v>406</v>
      </c>
      <c r="GQ56">
        <v>0</v>
      </c>
      <c r="GR56" t="s">
        <v>82</v>
      </c>
      <c r="GW56" t="s">
        <v>350</v>
      </c>
      <c r="GX56" t="s">
        <v>459</v>
      </c>
      <c r="GY56">
        <v>7834181</v>
      </c>
      <c r="GZ56" t="s">
        <v>398</v>
      </c>
      <c r="HA56">
        <v>0.04</v>
      </c>
      <c r="HB56" t="s">
        <v>354</v>
      </c>
      <c r="HC56" t="s">
        <v>1099</v>
      </c>
      <c r="HD56">
        <v>4437851</v>
      </c>
      <c r="HE56" t="s">
        <v>398</v>
      </c>
      <c r="HF56">
        <v>0.18</v>
      </c>
      <c r="HG56" t="s">
        <v>79</v>
      </c>
      <c r="HH56" t="s">
        <v>975</v>
      </c>
      <c r="HI56" t="s">
        <v>348</v>
      </c>
      <c r="HJ56" t="s">
        <v>406</v>
      </c>
      <c r="HK56">
        <v>0</v>
      </c>
      <c r="HL56" t="s">
        <v>82</v>
      </c>
      <c r="HM56" t="s">
        <v>2237</v>
      </c>
      <c r="HN56" t="s">
        <v>348</v>
      </c>
      <c r="HO56" t="s">
        <v>406</v>
      </c>
      <c r="HP56">
        <v>0</v>
      </c>
      <c r="HQ56" t="s">
        <v>82</v>
      </c>
      <c r="HR56" t="s">
        <v>1099</v>
      </c>
      <c r="HS56">
        <v>4437851</v>
      </c>
      <c r="HT56" t="s">
        <v>398</v>
      </c>
      <c r="HU56">
        <v>0.18</v>
      </c>
      <c r="HV56" t="s">
        <v>79</v>
      </c>
      <c r="HW56" t="s">
        <v>1986</v>
      </c>
      <c r="HX56">
        <v>109681</v>
      </c>
      <c r="HY56" t="s">
        <v>398</v>
      </c>
      <c r="HZ56">
        <v>0.2</v>
      </c>
      <c r="IA56" t="s">
        <v>79</v>
      </c>
      <c r="IB56" t="s">
        <v>2222</v>
      </c>
      <c r="IC56" t="s">
        <v>348</v>
      </c>
      <c r="ID56" t="s">
        <v>406</v>
      </c>
      <c r="IE56">
        <v>0</v>
      </c>
      <c r="IF56" t="s">
        <v>82</v>
      </c>
      <c r="IK56" t="s">
        <v>350</v>
      </c>
      <c r="IL56" t="s">
        <v>459</v>
      </c>
      <c r="IM56">
        <v>7834181</v>
      </c>
      <c r="IN56" t="s">
        <v>398</v>
      </c>
      <c r="IO56">
        <v>0.04</v>
      </c>
      <c r="IP56" t="s">
        <v>354</v>
      </c>
      <c r="IQ56" t="s">
        <v>441</v>
      </c>
      <c r="IR56">
        <v>4117611</v>
      </c>
      <c r="IS56" t="s">
        <v>398</v>
      </c>
      <c r="IT56">
        <v>0.05</v>
      </c>
      <c r="IU56" t="s">
        <v>79</v>
      </c>
      <c r="IV56" t="s">
        <v>2073</v>
      </c>
      <c r="IW56" t="s">
        <v>348</v>
      </c>
      <c r="IX56" t="s">
        <v>406</v>
      </c>
      <c r="IY56">
        <v>0.04</v>
      </c>
      <c r="IZ56" t="s">
        <v>82</v>
      </c>
      <c r="JA56" t="s">
        <v>419</v>
      </c>
      <c r="JB56">
        <v>4607441</v>
      </c>
      <c r="JC56" t="s">
        <v>398</v>
      </c>
      <c r="JD56">
        <v>0.12</v>
      </c>
      <c r="JE56" t="s">
        <v>120</v>
      </c>
      <c r="JF56" t="s">
        <v>525</v>
      </c>
      <c r="JG56">
        <v>109731</v>
      </c>
      <c r="JH56" t="s">
        <v>398</v>
      </c>
      <c r="JI56">
        <v>0.12</v>
      </c>
      <c r="JJ56" t="s">
        <v>79</v>
      </c>
      <c r="JK56" t="s">
        <v>431</v>
      </c>
      <c r="JL56">
        <v>111219</v>
      </c>
      <c r="JM56" t="s">
        <v>398</v>
      </c>
      <c r="JN56">
        <v>0.16</v>
      </c>
      <c r="JO56" t="s">
        <v>79</v>
      </c>
      <c r="JP56" t="s">
        <v>975</v>
      </c>
      <c r="JQ56" t="s">
        <v>348</v>
      </c>
      <c r="JR56" t="s">
        <v>406</v>
      </c>
      <c r="JS56">
        <v>0</v>
      </c>
      <c r="JT56" t="s">
        <v>82</v>
      </c>
      <c r="JU56" t="s">
        <v>806</v>
      </c>
      <c r="JV56">
        <v>4398826</v>
      </c>
      <c r="JW56" t="s">
        <v>398</v>
      </c>
      <c r="JX56">
        <v>0.01</v>
      </c>
      <c r="JY56" t="s">
        <v>79</v>
      </c>
      <c r="JZ56" t="s">
        <v>1099</v>
      </c>
      <c r="KA56">
        <v>4437851</v>
      </c>
      <c r="KB56" t="s">
        <v>398</v>
      </c>
      <c r="KC56">
        <v>0.18</v>
      </c>
      <c r="KD56" t="s">
        <v>79</v>
      </c>
      <c r="KI56" t="s">
        <v>350</v>
      </c>
      <c r="KJ56" t="s">
        <v>685</v>
      </c>
      <c r="KK56">
        <v>7963554</v>
      </c>
      <c r="KL56" t="s">
        <v>398</v>
      </c>
      <c r="KM56">
        <v>7.0000000000000007E-2</v>
      </c>
      <c r="KN56" t="s">
        <v>50</v>
      </c>
    </row>
    <row r="57" spans="5:300" x14ac:dyDescent="0.35">
      <c r="E57" t="s">
        <v>350</v>
      </c>
      <c r="F57" t="s">
        <v>505</v>
      </c>
      <c r="G57">
        <v>109888</v>
      </c>
      <c r="H57" t="s">
        <v>398</v>
      </c>
      <c r="I57">
        <v>0.12</v>
      </c>
      <c r="J57" t="s">
        <v>79</v>
      </c>
      <c r="K57" t="s">
        <v>456</v>
      </c>
      <c r="L57">
        <v>4048184</v>
      </c>
      <c r="M57" t="s">
        <v>398</v>
      </c>
      <c r="N57">
        <v>0.04</v>
      </c>
      <c r="O57" t="s">
        <v>127</v>
      </c>
      <c r="P57" t="s">
        <v>1010</v>
      </c>
      <c r="Q57">
        <v>4145124</v>
      </c>
      <c r="R57" t="s">
        <v>398</v>
      </c>
      <c r="S57">
        <v>0.3</v>
      </c>
      <c r="T57" t="s">
        <v>379</v>
      </c>
      <c r="Y57" t="s">
        <v>350</v>
      </c>
      <c r="Z57" t="s">
        <v>686</v>
      </c>
      <c r="AA57">
        <v>4674815</v>
      </c>
      <c r="AB57" t="s">
        <v>398</v>
      </c>
      <c r="AC57">
        <v>7.0000000000000007E-2</v>
      </c>
      <c r="AD57" t="s">
        <v>367</v>
      </c>
      <c r="AE57" t="s">
        <v>686</v>
      </c>
      <c r="AF57">
        <v>4674815</v>
      </c>
      <c r="AG57" t="s">
        <v>398</v>
      </c>
      <c r="AH57">
        <v>7.0000000000000007E-2</v>
      </c>
      <c r="AI57" t="s">
        <v>367</v>
      </c>
      <c r="AJ57" t="s">
        <v>1010</v>
      </c>
      <c r="AK57">
        <v>4145124</v>
      </c>
      <c r="AL57" t="s">
        <v>398</v>
      </c>
      <c r="AM57">
        <v>0.3</v>
      </c>
      <c r="AN57" t="s">
        <v>379</v>
      </c>
      <c r="AO57" t="s">
        <v>526</v>
      </c>
      <c r="AP57">
        <v>5759394</v>
      </c>
      <c r="AQ57" t="s">
        <v>398</v>
      </c>
      <c r="AR57">
        <v>0.03</v>
      </c>
      <c r="AS57" t="s">
        <v>2279</v>
      </c>
      <c r="AX57" t="s">
        <v>350</v>
      </c>
      <c r="AY57" t="s">
        <v>686</v>
      </c>
      <c r="AZ57">
        <v>4674815</v>
      </c>
      <c r="BA57" t="s">
        <v>398</v>
      </c>
      <c r="BB57">
        <v>7.0000000000000007E-2</v>
      </c>
      <c r="BC57" t="s">
        <v>367</v>
      </c>
      <c r="BH57" t="s">
        <v>350</v>
      </c>
      <c r="BI57" t="s">
        <v>816</v>
      </c>
      <c r="BJ57">
        <v>4840599</v>
      </c>
      <c r="BK57" t="s">
        <v>403</v>
      </c>
      <c r="BL57">
        <v>0.12</v>
      </c>
      <c r="BM57" t="s">
        <v>50</v>
      </c>
      <c r="BR57" t="s">
        <v>350</v>
      </c>
      <c r="BS57" t="s">
        <v>1311</v>
      </c>
      <c r="BT57">
        <v>4339354</v>
      </c>
      <c r="BU57" t="s">
        <v>398</v>
      </c>
      <c r="BV57">
        <v>0.09</v>
      </c>
      <c r="BW57" t="s">
        <v>79</v>
      </c>
      <c r="BX57" t="s">
        <v>851</v>
      </c>
      <c r="BY57">
        <v>4139315</v>
      </c>
      <c r="BZ57" t="s">
        <v>398</v>
      </c>
      <c r="CA57">
        <v>0.17</v>
      </c>
      <c r="CB57" t="s">
        <v>2276</v>
      </c>
      <c r="CC57" t="s">
        <v>627</v>
      </c>
      <c r="CD57">
        <v>5805166</v>
      </c>
      <c r="CE57" t="s">
        <v>398</v>
      </c>
      <c r="CF57">
        <v>0.16</v>
      </c>
      <c r="CG57" t="s">
        <v>2271</v>
      </c>
      <c r="CH57" t="s">
        <v>851</v>
      </c>
      <c r="CI57">
        <v>4139315</v>
      </c>
      <c r="CJ57" t="s">
        <v>398</v>
      </c>
      <c r="CK57">
        <v>0.17</v>
      </c>
      <c r="CL57" t="s">
        <v>2276</v>
      </c>
      <c r="CM57" t="s">
        <v>816</v>
      </c>
      <c r="CN57">
        <v>4840599</v>
      </c>
      <c r="CO57" t="s">
        <v>403</v>
      </c>
      <c r="CP57">
        <v>0.12</v>
      </c>
      <c r="CQ57" t="s">
        <v>50</v>
      </c>
      <c r="CR57" t="s">
        <v>816</v>
      </c>
      <c r="CS57">
        <v>4840599</v>
      </c>
      <c r="CT57" t="s">
        <v>403</v>
      </c>
      <c r="CU57">
        <v>0.12</v>
      </c>
      <c r="CV57" t="s">
        <v>50</v>
      </c>
      <c r="CW57" t="s">
        <v>851</v>
      </c>
      <c r="CX57">
        <v>4139315</v>
      </c>
      <c r="CY57" t="s">
        <v>398</v>
      </c>
      <c r="CZ57">
        <v>0.17</v>
      </c>
      <c r="DA57" t="s">
        <v>2276</v>
      </c>
      <c r="DF57" t="s">
        <v>350</v>
      </c>
      <c r="DG57" t="s">
        <v>424</v>
      </c>
      <c r="DH57">
        <v>110092</v>
      </c>
      <c r="DI57" t="s">
        <v>398</v>
      </c>
      <c r="DJ57">
        <v>0.03</v>
      </c>
      <c r="DK57" t="s">
        <v>79</v>
      </c>
      <c r="DL57" t="s">
        <v>505</v>
      </c>
      <c r="DM57">
        <v>109888</v>
      </c>
      <c r="DN57" t="s">
        <v>398</v>
      </c>
      <c r="DO57">
        <v>0.12</v>
      </c>
      <c r="DP57" t="s">
        <v>79</v>
      </c>
      <c r="DQ57" t="s">
        <v>505</v>
      </c>
      <c r="DR57">
        <v>109888</v>
      </c>
      <c r="DS57" t="s">
        <v>398</v>
      </c>
      <c r="DT57">
        <v>0.12</v>
      </c>
      <c r="DU57" t="s">
        <v>79</v>
      </c>
      <c r="DV57" t="s">
        <v>505</v>
      </c>
      <c r="DW57">
        <v>109888</v>
      </c>
      <c r="DX57" t="s">
        <v>398</v>
      </c>
      <c r="DY57">
        <v>0.12</v>
      </c>
      <c r="DZ57" t="s">
        <v>79</v>
      </c>
      <c r="EE57" t="s">
        <v>350</v>
      </c>
      <c r="EF57" t="s">
        <v>653</v>
      </c>
      <c r="EG57">
        <v>4200014</v>
      </c>
      <c r="EH57" t="s">
        <v>398</v>
      </c>
      <c r="EI57">
        <v>0.2</v>
      </c>
      <c r="EJ57" t="s">
        <v>50</v>
      </c>
      <c r="EK57" t="s">
        <v>2086</v>
      </c>
      <c r="EL57">
        <v>4272199</v>
      </c>
      <c r="EM57" t="s">
        <v>398</v>
      </c>
      <c r="EN57">
        <v>0</v>
      </c>
      <c r="EO57" t="s">
        <v>2271</v>
      </c>
      <c r="EP57" t="s">
        <v>464</v>
      </c>
      <c r="EQ57">
        <v>4337989</v>
      </c>
      <c r="ER57" t="s">
        <v>398</v>
      </c>
      <c r="ES57">
        <v>0.03</v>
      </c>
      <c r="ET57" t="s">
        <v>79</v>
      </c>
      <c r="EU57" t="s">
        <v>1031</v>
      </c>
      <c r="EV57">
        <v>4039450</v>
      </c>
      <c r="EW57" t="s">
        <v>398</v>
      </c>
      <c r="EX57">
        <v>-0.78</v>
      </c>
      <c r="EY57" t="s">
        <v>79</v>
      </c>
      <c r="EZ57" t="s">
        <v>627</v>
      </c>
      <c r="FA57">
        <v>5805166</v>
      </c>
      <c r="FB57" t="s">
        <v>398</v>
      </c>
      <c r="FC57">
        <v>0.16</v>
      </c>
      <c r="FD57" t="s">
        <v>2271</v>
      </c>
      <c r="FE57" t="s">
        <v>627</v>
      </c>
      <c r="FF57">
        <v>5805166</v>
      </c>
      <c r="FG57" t="s">
        <v>398</v>
      </c>
      <c r="FH57">
        <v>0.16</v>
      </c>
      <c r="FI57" t="s">
        <v>2271</v>
      </c>
      <c r="FJ57" t="s">
        <v>851</v>
      </c>
      <c r="FK57">
        <v>4139315</v>
      </c>
      <c r="FL57" t="s">
        <v>398</v>
      </c>
      <c r="FM57">
        <v>0.17</v>
      </c>
      <c r="FN57" t="s">
        <v>2276</v>
      </c>
      <c r="FO57" t="s">
        <v>501</v>
      </c>
      <c r="FP57">
        <v>110674</v>
      </c>
      <c r="FQ57" t="s">
        <v>398</v>
      </c>
      <c r="FR57">
        <v>0.01</v>
      </c>
      <c r="FS57" t="s">
        <v>79</v>
      </c>
      <c r="FT57" t="s">
        <v>653</v>
      </c>
      <c r="FU57">
        <v>4200014</v>
      </c>
      <c r="FV57" t="s">
        <v>398</v>
      </c>
      <c r="FW57">
        <v>0.2</v>
      </c>
      <c r="FX57" t="s">
        <v>50</v>
      </c>
      <c r="GC57" t="s">
        <v>350</v>
      </c>
      <c r="GD57" t="s">
        <v>440</v>
      </c>
      <c r="GE57">
        <v>4115698</v>
      </c>
      <c r="GF57" t="s">
        <v>398</v>
      </c>
      <c r="GG57">
        <v>0.01</v>
      </c>
      <c r="GH57" t="s">
        <v>354</v>
      </c>
      <c r="GM57" t="s">
        <v>350</v>
      </c>
      <c r="GN57" t="s">
        <v>2223</v>
      </c>
      <c r="GO57" t="s">
        <v>348</v>
      </c>
      <c r="GP57" t="s">
        <v>406</v>
      </c>
      <c r="GQ57">
        <v>0</v>
      </c>
      <c r="GR57" t="s">
        <v>82</v>
      </c>
      <c r="GW57" t="s">
        <v>350</v>
      </c>
      <c r="GX57" t="s">
        <v>424</v>
      </c>
      <c r="GY57">
        <v>110092</v>
      </c>
      <c r="GZ57" t="s">
        <v>398</v>
      </c>
      <c r="HA57">
        <v>0.04</v>
      </c>
      <c r="HB57" t="s">
        <v>79</v>
      </c>
      <c r="HC57" t="s">
        <v>851</v>
      </c>
      <c r="HD57">
        <v>4139315</v>
      </c>
      <c r="HE57" t="s">
        <v>398</v>
      </c>
      <c r="HF57">
        <v>0.17</v>
      </c>
      <c r="HG57" t="s">
        <v>2276</v>
      </c>
      <c r="HH57" t="s">
        <v>858</v>
      </c>
      <c r="HI57">
        <v>8365031</v>
      </c>
      <c r="HJ57" t="s">
        <v>398</v>
      </c>
      <c r="HK57">
        <v>0</v>
      </c>
      <c r="HL57" t="s">
        <v>88</v>
      </c>
      <c r="HM57" t="s">
        <v>2238</v>
      </c>
      <c r="HN57" t="s">
        <v>348</v>
      </c>
      <c r="HO57" t="s">
        <v>406</v>
      </c>
      <c r="HP57">
        <v>0</v>
      </c>
      <c r="HQ57" t="s">
        <v>82</v>
      </c>
      <c r="HR57" t="s">
        <v>851</v>
      </c>
      <c r="HS57">
        <v>4139315</v>
      </c>
      <c r="HT57" t="s">
        <v>398</v>
      </c>
      <c r="HU57">
        <v>0.17</v>
      </c>
      <c r="HV57" t="s">
        <v>2276</v>
      </c>
      <c r="HW57" t="s">
        <v>653</v>
      </c>
      <c r="HX57">
        <v>4200014</v>
      </c>
      <c r="HY57" t="s">
        <v>398</v>
      </c>
      <c r="HZ57">
        <v>0.2</v>
      </c>
      <c r="IA57" t="s">
        <v>50</v>
      </c>
      <c r="IB57" t="s">
        <v>2223</v>
      </c>
      <c r="IC57" t="s">
        <v>348</v>
      </c>
      <c r="ID57" t="s">
        <v>406</v>
      </c>
      <c r="IE57">
        <v>0</v>
      </c>
      <c r="IF57" t="s">
        <v>82</v>
      </c>
      <c r="IK57" t="s">
        <v>350</v>
      </c>
      <c r="IL57" t="s">
        <v>424</v>
      </c>
      <c r="IM57">
        <v>110092</v>
      </c>
      <c r="IN57" t="s">
        <v>398</v>
      </c>
      <c r="IO57">
        <v>0.04</v>
      </c>
      <c r="IP57" t="s">
        <v>79</v>
      </c>
      <c r="IQ57" t="s">
        <v>526</v>
      </c>
      <c r="IR57">
        <v>5759394</v>
      </c>
      <c r="IS57" t="s">
        <v>398</v>
      </c>
      <c r="IT57">
        <v>0.05</v>
      </c>
      <c r="IU57" t="s">
        <v>2279</v>
      </c>
      <c r="IV57" t="s">
        <v>424</v>
      </c>
      <c r="IW57">
        <v>110092</v>
      </c>
      <c r="IX57" t="s">
        <v>398</v>
      </c>
      <c r="IY57">
        <v>0.03</v>
      </c>
      <c r="IZ57" t="s">
        <v>79</v>
      </c>
      <c r="JA57" t="s">
        <v>816</v>
      </c>
      <c r="JB57">
        <v>4840599</v>
      </c>
      <c r="JC57" t="s">
        <v>403</v>
      </c>
      <c r="JD57">
        <v>0.12</v>
      </c>
      <c r="JE57" t="s">
        <v>50</v>
      </c>
      <c r="JF57" t="s">
        <v>505</v>
      </c>
      <c r="JG57">
        <v>109888</v>
      </c>
      <c r="JH57" t="s">
        <v>398</v>
      </c>
      <c r="JI57">
        <v>0.12</v>
      </c>
      <c r="JJ57" t="s">
        <v>79</v>
      </c>
      <c r="JK57" t="s">
        <v>627</v>
      </c>
      <c r="JL57">
        <v>5805166</v>
      </c>
      <c r="JM57" t="s">
        <v>398</v>
      </c>
      <c r="JN57">
        <v>0.16</v>
      </c>
      <c r="JO57" t="s">
        <v>2271</v>
      </c>
      <c r="JP57" t="s">
        <v>858</v>
      </c>
      <c r="JQ57">
        <v>8365031</v>
      </c>
      <c r="JR57" t="s">
        <v>398</v>
      </c>
      <c r="JS57">
        <v>0</v>
      </c>
      <c r="JT57" t="s">
        <v>88</v>
      </c>
      <c r="JU57" t="s">
        <v>501</v>
      </c>
      <c r="JV57">
        <v>110674</v>
      </c>
      <c r="JW57" t="s">
        <v>398</v>
      </c>
      <c r="JX57">
        <v>0.01</v>
      </c>
      <c r="JY57" t="s">
        <v>79</v>
      </c>
      <c r="JZ57" t="s">
        <v>851</v>
      </c>
      <c r="KA57">
        <v>4139315</v>
      </c>
      <c r="KB57" t="s">
        <v>398</v>
      </c>
      <c r="KC57">
        <v>0.17</v>
      </c>
      <c r="KD57" t="s">
        <v>2276</v>
      </c>
      <c r="KI57" t="s">
        <v>350</v>
      </c>
      <c r="KJ57" t="s">
        <v>686</v>
      </c>
      <c r="KK57">
        <v>4674815</v>
      </c>
      <c r="KL57" t="s">
        <v>398</v>
      </c>
      <c r="KM57">
        <v>7.0000000000000007E-2</v>
      </c>
      <c r="KN57" t="s">
        <v>367</v>
      </c>
    </row>
    <row r="58" spans="5:300" x14ac:dyDescent="0.35">
      <c r="E58" t="s">
        <v>350</v>
      </c>
      <c r="F58" t="s">
        <v>419</v>
      </c>
      <c r="G58">
        <v>4607441</v>
      </c>
      <c r="H58" t="s">
        <v>398</v>
      </c>
      <c r="I58">
        <v>0.11</v>
      </c>
      <c r="J58" t="s">
        <v>120</v>
      </c>
      <c r="K58" t="s">
        <v>457</v>
      </c>
      <c r="L58">
        <v>4145691</v>
      </c>
      <c r="M58" t="s">
        <v>398</v>
      </c>
      <c r="N58">
        <v>0.04</v>
      </c>
      <c r="O58" t="s">
        <v>79</v>
      </c>
      <c r="P58" t="s">
        <v>1011</v>
      </c>
      <c r="Q58">
        <v>4026994</v>
      </c>
      <c r="R58" t="s">
        <v>398</v>
      </c>
      <c r="S58">
        <v>0.3</v>
      </c>
      <c r="T58" t="s">
        <v>361</v>
      </c>
      <c r="Y58" t="s">
        <v>350</v>
      </c>
      <c r="Z58" t="s">
        <v>687</v>
      </c>
      <c r="AA58">
        <v>7496233</v>
      </c>
      <c r="AB58" t="s">
        <v>398</v>
      </c>
      <c r="AC58">
        <v>7.0000000000000007E-2</v>
      </c>
      <c r="AD58" t="s">
        <v>50</v>
      </c>
      <c r="AE58" t="s">
        <v>687</v>
      </c>
      <c r="AF58">
        <v>7496233</v>
      </c>
      <c r="AG58" t="s">
        <v>398</v>
      </c>
      <c r="AH58">
        <v>7.0000000000000007E-2</v>
      </c>
      <c r="AI58" t="s">
        <v>50</v>
      </c>
      <c r="AJ58" t="s">
        <v>1011</v>
      </c>
      <c r="AK58">
        <v>4026994</v>
      </c>
      <c r="AL58" t="s">
        <v>398</v>
      </c>
      <c r="AM58">
        <v>0.3</v>
      </c>
      <c r="AN58" t="s">
        <v>361</v>
      </c>
      <c r="AO58" t="s">
        <v>625</v>
      </c>
      <c r="AP58">
        <v>4338202</v>
      </c>
      <c r="AQ58" t="s">
        <v>398</v>
      </c>
      <c r="AR58">
        <v>0.03</v>
      </c>
      <c r="AS58" t="s">
        <v>79</v>
      </c>
      <c r="AX58" t="s">
        <v>350</v>
      </c>
      <c r="AY58" t="s">
        <v>687</v>
      </c>
      <c r="AZ58">
        <v>7496233</v>
      </c>
      <c r="BA58" t="s">
        <v>398</v>
      </c>
      <c r="BB58">
        <v>7.0000000000000007E-2</v>
      </c>
      <c r="BC58" t="s">
        <v>50</v>
      </c>
      <c r="BH58" t="s">
        <v>350</v>
      </c>
      <c r="BI58" t="s">
        <v>673</v>
      </c>
      <c r="BJ58">
        <v>4423321</v>
      </c>
      <c r="BK58" t="s">
        <v>398</v>
      </c>
      <c r="BL58">
        <v>0.11</v>
      </c>
      <c r="BM58" t="s">
        <v>50</v>
      </c>
      <c r="BR58" t="s">
        <v>350</v>
      </c>
      <c r="BS58" t="s">
        <v>572</v>
      </c>
      <c r="BT58">
        <v>4095848</v>
      </c>
      <c r="BU58" t="s">
        <v>398</v>
      </c>
      <c r="BV58">
        <v>0.09</v>
      </c>
      <c r="BW58" t="s">
        <v>79</v>
      </c>
      <c r="BX58" t="s">
        <v>678</v>
      </c>
      <c r="BY58">
        <v>5842278</v>
      </c>
      <c r="BZ58" t="s">
        <v>398</v>
      </c>
      <c r="CA58">
        <v>0.16</v>
      </c>
      <c r="CB58" t="s">
        <v>50</v>
      </c>
      <c r="CC58" t="s">
        <v>424</v>
      </c>
      <c r="CD58">
        <v>110092</v>
      </c>
      <c r="CE58" t="s">
        <v>398</v>
      </c>
      <c r="CF58">
        <v>0.16</v>
      </c>
      <c r="CG58" t="s">
        <v>79</v>
      </c>
      <c r="CH58" t="s">
        <v>678</v>
      </c>
      <c r="CI58">
        <v>5842278</v>
      </c>
      <c r="CJ58" t="s">
        <v>398</v>
      </c>
      <c r="CK58">
        <v>0.16</v>
      </c>
      <c r="CL58" t="s">
        <v>50</v>
      </c>
      <c r="CM58" t="s">
        <v>673</v>
      </c>
      <c r="CN58">
        <v>4423321</v>
      </c>
      <c r="CO58" t="s">
        <v>398</v>
      </c>
      <c r="CP58">
        <v>0.11</v>
      </c>
      <c r="CQ58" t="s">
        <v>50</v>
      </c>
      <c r="CR58" t="s">
        <v>673</v>
      </c>
      <c r="CS58">
        <v>4423321</v>
      </c>
      <c r="CT58" t="s">
        <v>398</v>
      </c>
      <c r="CU58">
        <v>0.11</v>
      </c>
      <c r="CV58" t="s">
        <v>50</v>
      </c>
      <c r="CW58" t="s">
        <v>678</v>
      </c>
      <c r="CX58">
        <v>5842278</v>
      </c>
      <c r="CY58" t="s">
        <v>398</v>
      </c>
      <c r="CZ58">
        <v>0.16</v>
      </c>
      <c r="DA58" t="s">
        <v>50</v>
      </c>
      <c r="DF58" t="s">
        <v>350</v>
      </c>
      <c r="DG58" t="s">
        <v>457</v>
      </c>
      <c r="DH58">
        <v>4145691</v>
      </c>
      <c r="DI58" t="s">
        <v>398</v>
      </c>
      <c r="DJ58">
        <v>0.03</v>
      </c>
      <c r="DK58" t="s">
        <v>79</v>
      </c>
      <c r="DL58" t="s">
        <v>419</v>
      </c>
      <c r="DM58">
        <v>4607441</v>
      </c>
      <c r="DN58" t="s">
        <v>398</v>
      </c>
      <c r="DO58">
        <v>0.11</v>
      </c>
      <c r="DP58" t="s">
        <v>120</v>
      </c>
      <c r="DQ58" t="s">
        <v>419</v>
      </c>
      <c r="DR58">
        <v>4607441</v>
      </c>
      <c r="DS58" t="s">
        <v>398</v>
      </c>
      <c r="DT58">
        <v>0.11</v>
      </c>
      <c r="DU58" t="s">
        <v>120</v>
      </c>
      <c r="DV58" t="s">
        <v>419</v>
      </c>
      <c r="DW58">
        <v>4607441</v>
      </c>
      <c r="DX58" t="s">
        <v>398</v>
      </c>
      <c r="DY58">
        <v>0.11</v>
      </c>
      <c r="DZ58" t="s">
        <v>120</v>
      </c>
      <c r="EE58" t="s">
        <v>350</v>
      </c>
      <c r="EF58" t="s">
        <v>498</v>
      </c>
      <c r="EG58">
        <v>4324456</v>
      </c>
      <c r="EH58" t="s">
        <v>398</v>
      </c>
      <c r="EI58">
        <v>0.2</v>
      </c>
      <c r="EJ58" t="s">
        <v>2286</v>
      </c>
      <c r="EK58" t="s">
        <v>488</v>
      </c>
      <c r="EL58">
        <v>4119651</v>
      </c>
      <c r="EM58" t="s">
        <v>398</v>
      </c>
      <c r="EN58">
        <v>0</v>
      </c>
      <c r="EO58" t="s">
        <v>79</v>
      </c>
      <c r="EP58" t="s">
        <v>786</v>
      </c>
      <c r="EQ58">
        <v>4383779</v>
      </c>
      <c r="ER58" t="s">
        <v>398</v>
      </c>
      <c r="ES58">
        <v>0.02</v>
      </c>
      <c r="ET58" t="s">
        <v>79</v>
      </c>
      <c r="EU58" t="s">
        <v>415</v>
      </c>
      <c r="EV58">
        <v>100201</v>
      </c>
      <c r="EW58" t="s">
        <v>401</v>
      </c>
      <c r="EX58">
        <v>-0.9</v>
      </c>
      <c r="EY58" t="s">
        <v>79</v>
      </c>
      <c r="EZ58" t="s">
        <v>424</v>
      </c>
      <c r="FA58">
        <v>110092</v>
      </c>
      <c r="FB58" t="s">
        <v>398</v>
      </c>
      <c r="FC58">
        <v>0.16</v>
      </c>
      <c r="FD58" t="s">
        <v>79</v>
      </c>
      <c r="FE58" t="s">
        <v>424</v>
      </c>
      <c r="FF58">
        <v>110092</v>
      </c>
      <c r="FG58" t="s">
        <v>398</v>
      </c>
      <c r="FH58">
        <v>0.16</v>
      </c>
      <c r="FI58" t="s">
        <v>79</v>
      </c>
      <c r="FJ58" t="s">
        <v>678</v>
      </c>
      <c r="FK58">
        <v>5842278</v>
      </c>
      <c r="FL58" t="s">
        <v>398</v>
      </c>
      <c r="FM58">
        <v>0.16</v>
      </c>
      <c r="FN58" t="s">
        <v>50</v>
      </c>
      <c r="FO58" t="s">
        <v>511</v>
      </c>
      <c r="FP58">
        <v>111359</v>
      </c>
      <c r="FQ58" t="s">
        <v>398</v>
      </c>
      <c r="FR58">
        <v>0.01</v>
      </c>
      <c r="FS58" t="s">
        <v>79</v>
      </c>
      <c r="FT58" t="s">
        <v>498</v>
      </c>
      <c r="FU58">
        <v>4324456</v>
      </c>
      <c r="FV58" t="s">
        <v>398</v>
      </c>
      <c r="FW58">
        <v>0.2</v>
      </c>
      <c r="FX58" t="s">
        <v>2286</v>
      </c>
      <c r="GC58" t="s">
        <v>350</v>
      </c>
      <c r="GD58" t="s">
        <v>1643</v>
      </c>
      <c r="GE58">
        <v>4556995</v>
      </c>
      <c r="GF58" t="s">
        <v>398</v>
      </c>
      <c r="GG58">
        <v>0.01</v>
      </c>
      <c r="GH58" t="s">
        <v>82</v>
      </c>
      <c r="GM58" t="s">
        <v>350</v>
      </c>
      <c r="GN58" t="s">
        <v>2224</v>
      </c>
      <c r="GO58" t="s">
        <v>348</v>
      </c>
      <c r="GP58" t="s">
        <v>406</v>
      </c>
      <c r="GQ58">
        <v>0</v>
      </c>
      <c r="GR58" t="s">
        <v>82</v>
      </c>
      <c r="GW58" t="s">
        <v>350</v>
      </c>
      <c r="GX58" t="s">
        <v>456</v>
      </c>
      <c r="GY58">
        <v>4048184</v>
      </c>
      <c r="GZ58" t="s">
        <v>398</v>
      </c>
      <c r="HA58">
        <v>0.04</v>
      </c>
      <c r="HB58" t="s">
        <v>127</v>
      </c>
      <c r="HC58" t="s">
        <v>678</v>
      </c>
      <c r="HD58">
        <v>5842278</v>
      </c>
      <c r="HE58" t="s">
        <v>398</v>
      </c>
      <c r="HF58">
        <v>0.16</v>
      </c>
      <c r="HG58" t="s">
        <v>50</v>
      </c>
      <c r="HH58" t="s">
        <v>490</v>
      </c>
      <c r="HI58">
        <v>4033550</v>
      </c>
      <c r="HJ58" t="s">
        <v>398</v>
      </c>
      <c r="HK58">
        <v>0</v>
      </c>
      <c r="HL58" t="s">
        <v>79</v>
      </c>
      <c r="HM58" t="s">
        <v>640</v>
      </c>
      <c r="HN58">
        <v>109776</v>
      </c>
      <c r="HO58" t="s">
        <v>398</v>
      </c>
      <c r="HP58">
        <v>0</v>
      </c>
      <c r="HQ58" t="s">
        <v>79</v>
      </c>
      <c r="HR58" t="s">
        <v>678</v>
      </c>
      <c r="HS58">
        <v>5842278</v>
      </c>
      <c r="HT58" t="s">
        <v>398</v>
      </c>
      <c r="HU58">
        <v>0.16</v>
      </c>
      <c r="HV58" t="s">
        <v>50</v>
      </c>
      <c r="HW58" t="s">
        <v>498</v>
      </c>
      <c r="HX58">
        <v>4324456</v>
      </c>
      <c r="HY58" t="s">
        <v>398</v>
      </c>
      <c r="HZ58">
        <v>0.2</v>
      </c>
      <c r="IA58" t="s">
        <v>2286</v>
      </c>
      <c r="IB58" t="s">
        <v>2224</v>
      </c>
      <c r="IC58" t="s">
        <v>348</v>
      </c>
      <c r="ID58" t="s">
        <v>406</v>
      </c>
      <c r="IE58">
        <v>0</v>
      </c>
      <c r="IF58" t="s">
        <v>82</v>
      </c>
      <c r="IK58" t="s">
        <v>350</v>
      </c>
      <c r="IL58" t="s">
        <v>456</v>
      </c>
      <c r="IM58">
        <v>4048184</v>
      </c>
      <c r="IN58" t="s">
        <v>398</v>
      </c>
      <c r="IO58">
        <v>0.04</v>
      </c>
      <c r="IP58" t="s">
        <v>127</v>
      </c>
      <c r="IQ58" t="s">
        <v>1215</v>
      </c>
      <c r="IR58">
        <v>4139331</v>
      </c>
      <c r="IS58" t="s">
        <v>398</v>
      </c>
      <c r="IT58">
        <v>0.04</v>
      </c>
      <c r="IU58" t="s">
        <v>367</v>
      </c>
      <c r="IV58" t="s">
        <v>457</v>
      </c>
      <c r="IW58">
        <v>4145691</v>
      </c>
      <c r="IX58" t="s">
        <v>398</v>
      </c>
      <c r="IY58">
        <v>0.03</v>
      </c>
      <c r="IZ58" t="s">
        <v>79</v>
      </c>
      <c r="JA58" t="s">
        <v>673</v>
      </c>
      <c r="JB58">
        <v>4423321</v>
      </c>
      <c r="JC58" t="s">
        <v>398</v>
      </c>
      <c r="JD58">
        <v>0.11</v>
      </c>
      <c r="JE58" t="s">
        <v>50</v>
      </c>
      <c r="JF58" t="s">
        <v>419</v>
      </c>
      <c r="JG58">
        <v>4607441</v>
      </c>
      <c r="JH58" t="s">
        <v>398</v>
      </c>
      <c r="JI58">
        <v>0.11</v>
      </c>
      <c r="JJ58" t="s">
        <v>120</v>
      </c>
      <c r="JK58" t="s">
        <v>424</v>
      </c>
      <c r="JL58">
        <v>110092</v>
      </c>
      <c r="JM58" t="s">
        <v>398</v>
      </c>
      <c r="JN58">
        <v>0.16</v>
      </c>
      <c r="JO58" t="s">
        <v>79</v>
      </c>
      <c r="JP58" t="s">
        <v>490</v>
      </c>
      <c r="JQ58">
        <v>4033550</v>
      </c>
      <c r="JR58" t="s">
        <v>398</v>
      </c>
      <c r="JS58">
        <v>0</v>
      </c>
      <c r="JT58" t="s">
        <v>79</v>
      </c>
      <c r="JU58" t="s">
        <v>511</v>
      </c>
      <c r="JV58">
        <v>111359</v>
      </c>
      <c r="JW58" t="s">
        <v>398</v>
      </c>
      <c r="JX58">
        <v>0.01</v>
      </c>
      <c r="JY58" t="s">
        <v>79</v>
      </c>
      <c r="JZ58" t="s">
        <v>678</v>
      </c>
      <c r="KA58">
        <v>5842278</v>
      </c>
      <c r="KB58" t="s">
        <v>398</v>
      </c>
      <c r="KC58">
        <v>0.16</v>
      </c>
      <c r="KD58" t="s">
        <v>50</v>
      </c>
      <c r="KI58" t="s">
        <v>350</v>
      </c>
      <c r="KJ58" t="s">
        <v>687</v>
      </c>
      <c r="KK58">
        <v>7496233</v>
      </c>
      <c r="KL58" t="s">
        <v>398</v>
      </c>
      <c r="KM58">
        <v>7.0000000000000007E-2</v>
      </c>
      <c r="KN58" t="s">
        <v>50</v>
      </c>
    </row>
    <row r="59" spans="5:300" x14ac:dyDescent="0.35">
      <c r="E59" t="s">
        <v>350</v>
      </c>
      <c r="F59" t="s">
        <v>429</v>
      </c>
      <c r="G59">
        <v>109789</v>
      </c>
      <c r="H59" t="s">
        <v>398</v>
      </c>
      <c r="I59">
        <v>0.11</v>
      </c>
      <c r="J59" t="s">
        <v>79</v>
      </c>
      <c r="K59" t="s">
        <v>458</v>
      </c>
      <c r="L59">
        <v>4119538</v>
      </c>
      <c r="M59" t="s">
        <v>403</v>
      </c>
      <c r="N59">
        <v>0.04</v>
      </c>
      <c r="O59" t="s">
        <v>79</v>
      </c>
      <c r="P59" t="s">
        <v>1012</v>
      </c>
      <c r="Q59">
        <v>4138769</v>
      </c>
      <c r="R59" t="s">
        <v>405</v>
      </c>
      <c r="S59">
        <v>0.28000000000000003</v>
      </c>
      <c r="T59" t="s">
        <v>2275</v>
      </c>
      <c r="Y59" t="s">
        <v>350</v>
      </c>
      <c r="Z59" t="s">
        <v>688</v>
      </c>
      <c r="AA59">
        <v>25022507</v>
      </c>
      <c r="AB59" t="s">
        <v>398</v>
      </c>
      <c r="AC59">
        <v>7.0000000000000007E-2</v>
      </c>
      <c r="AD59" t="s">
        <v>50</v>
      </c>
      <c r="AE59" t="s">
        <v>688</v>
      </c>
      <c r="AF59">
        <v>25022507</v>
      </c>
      <c r="AG59" t="s">
        <v>398</v>
      </c>
      <c r="AH59">
        <v>7.0000000000000007E-2</v>
      </c>
      <c r="AI59" t="s">
        <v>50</v>
      </c>
      <c r="AJ59" t="s">
        <v>1012</v>
      </c>
      <c r="AK59">
        <v>4138769</v>
      </c>
      <c r="AL59" t="s">
        <v>405</v>
      </c>
      <c r="AM59">
        <v>0.28000000000000003</v>
      </c>
      <c r="AN59" t="s">
        <v>2275</v>
      </c>
      <c r="AO59" t="s">
        <v>810</v>
      </c>
      <c r="AP59">
        <v>4724324</v>
      </c>
      <c r="AQ59" t="s">
        <v>398</v>
      </c>
      <c r="AR59">
        <v>0.03</v>
      </c>
      <c r="AS59" t="s">
        <v>79</v>
      </c>
      <c r="AX59" t="s">
        <v>350</v>
      </c>
      <c r="AY59" t="s">
        <v>688</v>
      </c>
      <c r="AZ59">
        <v>25022507</v>
      </c>
      <c r="BA59" t="s">
        <v>398</v>
      </c>
      <c r="BB59">
        <v>7.0000000000000007E-2</v>
      </c>
      <c r="BC59" t="s">
        <v>50</v>
      </c>
      <c r="BH59" t="s">
        <v>350</v>
      </c>
      <c r="BI59" t="s">
        <v>572</v>
      </c>
      <c r="BJ59">
        <v>4095848</v>
      </c>
      <c r="BK59" t="s">
        <v>398</v>
      </c>
      <c r="BL59">
        <v>0.1</v>
      </c>
      <c r="BM59" t="s">
        <v>79</v>
      </c>
      <c r="BR59" t="s">
        <v>350</v>
      </c>
      <c r="BS59" t="s">
        <v>596</v>
      </c>
      <c r="BT59">
        <v>4579014</v>
      </c>
      <c r="BU59" t="s">
        <v>398</v>
      </c>
      <c r="BV59">
        <v>0.08</v>
      </c>
      <c r="BW59" t="s">
        <v>79</v>
      </c>
      <c r="BX59" t="s">
        <v>660</v>
      </c>
      <c r="BY59">
        <v>4140566</v>
      </c>
      <c r="BZ59" t="s">
        <v>398</v>
      </c>
      <c r="CA59">
        <v>0.15</v>
      </c>
      <c r="CB59" t="s">
        <v>50</v>
      </c>
      <c r="CC59" t="s">
        <v>1306</v>
      </c>
      <c r="CD59">
        <v>4187337</v>
      </c>
      <c r="CE59" t="s">
        <v>403</v>
      </c>
      <c r="CF59">
        <v>0.16</v>
      </c>
      <c r="CG59" t="s">
        <v>2278</v>
      </c>
      <c r="CH59" t="s">
        <v>660</v>
      </c>
      <c r="CI59">
        <v>4140566</v>
      </c>
      <c r="CJ59" t="s">
        <v>398</v>
      </c>
      <c r="CK59">
        <v>0.15</v>
      </c>
      <c r="CL59" t="s">
        <v>50</v>
      </c>
      <c r="CM59" t="s">
        <v>572</v>
      </c>
      <c r="CN59">
        <v>4095848</v>
      </c>
      <c r="CO59" t="s">
        <v>398</v>
      </c>
      <c r="CP59">
        <v>0.1</v>
      </c>
      <c r="CQ59" t="s">
        <v>79</v>
      </c>
      <c r="CR59" t="s">
        <v>572</v>
      </c>
      <c r="CS59">
        <v>4095848</v>
      </c>
      <c r="CT59" t="s">
        <v>398</v>
      </c>
      <c r="CU59">
        <v>0.1</v>
      </c>
      <c r="CV59" t="s">
        <v>79</v>
      </c>
      <c r="CW59" t="s">
        <v>660</v>
      </c>
      <c r="CX59">
        <v>4140566</v>
      </c>
      <c r="CY59" t="s">
        <v>398</v>
      </c>
      <c r="CZ59">
        <v>0.15</v>
      </c>
      <c r="DA59" t="s">
        <v>50</v>
      </c>
      <c r="DF59" t="s">
        <v>350</v>
      </c>
      <c r="DG59" t="s">
        <v>690</v>
      </c>
      <c r="DH59">
        <v>14171602</v>
      </c>
      <c r="DI59" t="s">
        <v>398</v>
      </c>
      <c r="DJ59">
        <v>0.03</v>
      </c>
      <c r="DK59" t="s">
        <v>50</v>
      </c>
      <c r="DL59" t="s">
        <v>429</v>
      </c>
      <c r="DM59">
        <v>109789</v>
      </c>
      <c r="DN59" t="s">
        <v>398</v>
      </c>
      <c r="DO59">
        <v>0.11</v>
      </c>
      <c r="DP59" t="s">
        <v>79</v>
      </c>
      <c r="DQ59" t="s">
        <v>429</v>
      </c>
      <c r="DR59">
        <v>109789</v>
      </c>
      <c r="DS59" t="s">
        <v>398</v>
      </c>
      <c r="DT59">
        <v>0.11</v>
      </c>
      <c r="DU59" t="s">
        <v>79</v>
      </c>
      <c r="DV59" t="s">
        <v>429</v>
      </c>
      <c r="DW59">
        <v>109789</v>
      </c>
      <c r="DX59" t="s">
        <v>398</v>
      </c>
      <c r="DY59">
        <v>0.11</v>
      </c>
      <c r="DZ59" t="s">
        <v>79</v>
      </c>
      <c r="EE59" t="s">
        <v>350</v>
      </c>
      <c r="EF59" t="s">
        <v>444</v>
      </c>
      <c r="EG59">
        <v>4272373</v>
      </c>
      <c r="EH59" t="s">
        <v>398</v>
      </c>
      <c r="EI59">
        <v>0.2</v>
      </c>
      <c r="EJ59" t="s">
        <v>354</v>
      </c>
      <c r="EK59" t="s">
        <v>1243</v>
      </c>
      <c r="EL59">
        <v>4187733</v>
      </c>
      <c r="EM59" t="s">
        <v>398</v>
      </c>
      <c r="EN59">
        <v>0</v>
      </c>
      <c r="EO59" t="s">
        <v>367</v>
      </c>
      <c r="EP59" t="s">
        <v>440</v>
      </c>
      <c r="EQ59">
        <v>4115698</v>
      </c>
      <c r="ER59" t="s">
        <v>398</v>
      </c>
      <c r="ES59">
        <v>0.02</v>
      </c>
      <c r="ET59" t="s">
        <v>354</v>
      </c>
      <c r="EU59" t="s">
        <v>1288</v>
      </c>
      <c r="EV59">
        <v>103042</v>
      </c>
      <c r="EW59" t="s">
        <v>401</v>
      </c>
      <c r="EX59">
        <v>-1.35</v>
      </c>
      <c r="EY59" t="s">
        <v>79</v>
      </c>
      <c r="EZ59" t="s">
        <v>1306</v>
      </c>
      <c r="FA59">
        <v>4187337</v>
      </c>
      <c r="FB59" t="s">
        <v>403</v>
      </c>
      <c r="FC59">
        <v>0.16</v>
      </c>
      <c r="FD59" t="s">
        <v>2278</v>
      </c>
      <c r="FE59" t="s">
        <v>1306</v>
      </c>
      <c r="FF59">
        <v>4187337</v>
      </c>
      <c r="FG59" t="s">
        <v>403</v>
      </c>
      <c r="FH59">
        <v>0.16</v>
      </c>
      <c r="FI59" t="s">
        <v>2278</v>
      </c>
      <c r="FJ59" t="s">
        <v>660</v>
      </c>
      <c r="FK59">
        <v>4140566</v>
      </c>
      <c r="FL59" t="s">
        <v>398</v>
      </c>
      <c r="FM59">
        <v>0.15</v>
      </c>
      <c r="FN59" t="s">
        <v>50</v>
      </c>
      <c r="FO59" t="s">
        <v>2166</v>
      </c>
      <c r="FP59">
        <v>5804546</v>
      </c>
      <c r="FQ59" t="s">
        <v>403</v>
      </c>
      <c r="FR59">
        <v>0.01</v>
      </c>
      <c r="FS59" t="s">
        <v>2275</v>
      </c>
      <c r="FT59" t="s">
        <v>444</v>
      </c>
      <c r="FU59">
        <v>4272373</v>
      </c>
      <c r="FV59" t="s">
        <v>398</v>
      </c>
      <c r="FW59">
        <v>0.2</v>
      </c>
      <c r="FX59" t="s">
        <v>354</v>
      </c>
      <c r="GC59" t="s">
        <v>350</v>
      </c>
      <c r="GD59" t="s">
        <v>414</v>
      </c>
      <c r="GE59">
        <v>4137704</v>
      </c>
      <c r="GF59" t="s">
        <v>398</v>
      </c>
      <c r="GG59">
        <v>0.01</v>
      </c>
      <c r="GH59" t="s">
        <v>120</v>
      </c>
      <c r="GM59" t="s">
        <v>350</v>
      </c>
      <c r="GN59" t="s">
        <v>2225</v>
      </c>
      <c r="GO59" t="s">
        <v>348</v>
      </c>
      <c r="GP59" t="s">
        <v>406</v>
      </c>
      <c r="GQ59">
        <v>0</v>
      </c>
      <c r="GR59" t="s">
        <v>82</v>
      </c>
      <c r="GW59" t="s">
        <v>350</v>
      </c>
      <c r="GX59" t="s">
        <v>821</v>
      </c>
      <c r="GY59">
        <v>4139354</v>
      </c>
      <c r="GZ59" t="s">
        <v>398</v>
      </c>
      <c r="HA59">
        <v>0.03</v>
      </c>
      <c r="HB59" t="s">
        <v>354</v>
      </c>
      <c r="HC59" t="s">
        <v>660</v>
      </c>
      <c r="HD59">
        <v>4140566</v>
      </c>
      <c r="HE59" t="s">
        <v>398</v>
      </c>
      <c r="HF59">
        <v>0.15</v>
      </c>
      <c r="HG59" t="s">
        <v>50</v>
      </c>
      <c r="HH59" t="s">
        <v>976</v>
      </c>
      <c r="HI59" t="s">
        <v>348</v>
      </c>
      <c r="HJ59" t="s">
        <v>406</v>
      </c>
      <c r="HK59">
        <v>0</v>
      </c>
      <c r="HL59" t="s">
        <v>82</v>
      </c>
      <c r="HM59" t="s">
        <v>625</v>
      </c>
      <c r="HN59">
        <v>4338202</v>
      </c>
      <c r="HO59" t="s">
        <v>398</v>
      </c>
      <c r="HP59">
        <v>0</v>
      </c>
      <c r="HQ59" t="s">
        <v>79</v>
      </c>
      <c r="HR59" t="s">
        <v>660</v>
      </c>
      <c r="HS59">
        <v>4140566</v>
      </c>
      <c r="HT59" t="s">
        <v>398</v>
      </c>
      <c r="HU59">
        <v>0.15</v>
      </c>
      <c r="HV59" t="s">
        <v>50</v>
      </c>
      <c r="HW59" t="s">
        <v>444</v>
      </c>
      <c r="HX59">
        <v>4272373</v>
      </c>
      <c r="HY59" t="s">
        <v>398</v>
      </c>
      <c r="HZ59">
        <v>0.2</v>
      </c>
      <c r="IA59" t="s">
        <v>354</v>
      </c>
      <c r="IB59" t="s">
        <v>2225</v>
      </c>
      <c r="IC59" t="s">
        <v>348</v>
      </c>
      <c r="ID59" t="s">
        <v>406</v>
      </c>
      <c r="IE59">
        <v>0</v>
      </c>
      <c r="IF59" t="s">
        <v>82</v>
      </c>
      <c r="IK59" t="s">
        <v>350</v>
      </c>
      <c r="IL59" t="s">
        <v>821</v>
      </c>
      <c r="IM59">
        <v>4139354</v>
      </c>
      <c r="IN59" t="s">
        <v>398</v>
      </c>
      <c r="IO59">
        <v>0.03</v>
      </c>
      <c r="IP59" t="s">
        <v>354</v>
      </c>
      <c r="IQ59" t="s">
        <v>456</v>
      </c>
      <c r="IR59">
        <v>4048184</v>
      </c>
      <c r="IS59" t="s">
        <v>398</v>
      </c>
      <c r="IT59">
        <v>0.04</v>
      </c>
      <c r="IU59" t="s">
        <v>127</v>
      </c>
      <c r="IV59" t="s">
        <v>690</v>
      </c>
      <c r="IW59">
        <v>14171602</v>
      </c>
      <c r="IX59" t="s">
        <v>398</v>
      </c>
      <c r="IY59">
        <v>0.03</v>
      </c>
      <c r="IZ59" t="s">
        <v>50</v>
      </c>
      <c r="JA59" t="s">
        <v>572</v>
      </c>
      <c r="JB59">
        <v>4095848</v>
      </c>
      <c r="JC59" t="s">
        <v>398</v>
      </c>
      <c r="JD59">
        <v>0.1</v>
      </c>
      <c r="JE59" t="s">
        <v>79</v>
      </c>
      <c r="JF59" t="s">
        <v>429</v>
      </c>
      <c r="JG59">
        <v>109789</v>
      </c>
      <c r="JH59" t="s">
        <v>398</v>
      </c>
      <c r="JI59">
        <v>0.11</v>
      </c>
      <c r="JJ59" t="s">
        <v>79</v>
      </c>
      <c r="JK59" t="s">
        <v>1306</v>
      </c>
      <c r="JL59">
        <v>4187337</v>
      </c>
      <c r="JM59" t="s">
        <v>403</v>
      </c>
      <c r="JN59">
        <v>0.16</v>
      </c>
      <c r="JO59" t="s">
        <v>2278</v>
      </c>
      <c r="JP59" t="s">
        <v>976</v>
      </c>
      <c r="JQ59" t="s">
        <v>348</v>
      </c>
      <c r="JR59" t="s">
        <v>406</v>
      </c>
      <c r="JS59">
        <v>0</v>
      </c>
      <c r="JT59" t="s">
        <v>82</v>
      </c>
      <c r="JU59" t="s">
        <v>2166</v>
      </c>
      <c r="JV59">
        <v>5804546</v>
      </c>
      <c r="JW59" t="s">
        <v>403</v>
      </c>
      <c r="JX59">
        <v>0.01</v>
      </c>
      <c r="JY59" t="s">
        <v>2275</v>
      </c>
      <c r="JZ59" t="s">
        <v>660</v>
      </c>
      <c r="KA59">
        <v>4140566</v>
      </c>
      <c r="KB59" t="s">
        <v>398</v>
      </c>
      <c r="KC59">
        <v>0.15</v>
      </c>
      <c r="KD59" t="s">
        <v>50</v>
      </c>
      <c r="KI59" t="s">
        <v>350</v>
      </c>
      <c r="KJ59" t="s">
        <v>688</v>
      </c>
      <c r="KK59">
        <v>25022507</v>
      </c>
      <c r="KL59" t="s">
        <v>398</v>
      </c>
      <c r="KM59">
        <v>7.0000000000000007E-2</v>
      </c>
      <c r="KN59" t="s">
        <v>50</v>
      </c>
    </row>
    <row r="60" spans="5:300" x14ac:dyDescent="0.35">
      <c r="E60" t="s">
        <v>350</v>
      </c>
      <c r="F60" t="s">
        <v>717</v>
      </c>
      <c r="G60">
        <v>4138986</v>
      </c>
      <c r="H60" t="s">
        <v>398</v>
      </c>
      <c r="I60">
        <v>0.11</v>
      </c>
      <c r="J60" t="s">
        <v>50</v>
      </c>
      <c r="K60" t="s">
        <v>459</v>
      </c>
      <c r="L60">
        <v>7834181</v>
      </c>
      <c r="M60" t="s">
        <v>398</v>
      </c>
      <c r="N60">
        <v>0.04</v>
      </c>
      <c r="O60" t="s">
        <v>354</v>
      </c>
      <c r="P60" t="s">
        <v>1013</v>
      </c>
      <c r="Q60">
        <v>4219776</v>
      </c>
      <c r="R60" t="s">
        <v>398</v>
      </c>
      <c r="S60">
        <v>0.28000000000000003</v>
      </c>
      <c r="T60" t="s">
        <v>354</v>
      </c>
      <c r="Y60" t="s">
        <v>350</v>
      </c>
      <c r="Z60" t="s">
        <v>689</v>
      </c>
      <c r="AA60">
        <v>8532130</v>
      </c>
      <c r="AB60" t="s">
        <v>398</v>
      </c>
      <c r="AC60">
        <v>7.0000000000000007E-2</v>
      </c>
      <c r="AD60" t="s">
        <v>50</v>
      </c>
      <c r="AE60" t="s">
        <v>689</v>
      </c>
      <c r="AF60">
        <v>8532130</v>
      </c>
      <c r="AG60" t="s">
        <v>398</v>
      </c>
      <c r="AH60">
        <v>7.0000000000000007E-2</v>
      </c>
      <c r="AI60" t="s">
        <v>50</v>
      </c>
      <c r="AJ60" t="s">
        <v>1013</v>
      </c>
      <c r="AK60">
        <v>4219776</v>
      </c>
      <c r="AL60" t="s">
        <v>398</v>
      </c>
      <c r="AM60">
        <v>0.28000000000000003</v>
      </c>
      <c r="AN60" t="s">
        <v>354</v>
      </c>
      <c r="AO60" t="s">
        <v>1224</v>
      </c>
      <c r="AP60">
        <v>4042808</v>
      </c>
      <c r="AQ60" t="s">
        <v>398</v>
      </c>
      <c r="AR60">
        <v>0.03</v>
      </c>
      <c r="AS60" t="s">
        <v>79</v>
      </c>
      <c r="AX60" t="s">
        <v>350</v>
      </c>
      <c r="AY60" t="s">
        <v>689</v>
      </c>
      <c r="AZ60">
        <v>8532130</v>
      </c>
      <c r="BA60" t="s">
        <v>398</v>
      </c>
      <c r="BB60">
        <v>7.0000000000000007E-2</v>
      </c>
      <c r="BC60" t="s">
        <v>50</v>
      </c>
      <c r="BH60" t="s">
        <v>350</v>
      </c>
      <c r="BI60" t="s">
        <v>565</v>
      </c>
      <c r="BJ60">
        <v>109687</v>
      </c>
      <c r="BK60" t="s">
        <v>398</v>
      </c>
      <c r="BL60">
        <v>0.1</v>
      </c>
      <c r="BM60" t="s">
        <v>79</v>
      </c>
      <c r="BR60" t="s">
        <v>350</v>
      </c>
      <c r="BS60" t="s">
        <v>1082</v>
      </c>
      <c r="BT60">
        <v>10351221</v>
      </c>
      <c r="BU60" t="s">
        <v>398</v>
      </c>
      <c r="BV60">
        <v>0.08</v>
      </c>
      <c r="BW60" t="s">
        <v>2276</v>
      </c>
      <c r="BX60" t="s">
        <v>627</v>
      </c>
      <c r="BY60">
        <v>5805166</v>
      </c>
      <c r="BZ60" t="s">
        <v>398</v>
      </c>
      <c r="CA60">
        <v>0.15</v>
      </c>
      <c r="CB60" t="s">
        <v>2271</v>
      </c>
      <c r="CC60" t="s">
        <v>474</v>
      </c>
      <c r="CD60">
        <v>4556191</v>
      </c>
      <c r="CE60" t="s">
        <v>398</v>
      </c>
      <c r="CF60">
        <v>0.15</v>
      </c>
      <c r="CG60" t="s">
        <v>79</v>
      </c>
      <c r="CH60" t="s">
        <v>627</v>
      </c>
      <c r="CI60">
        <v>5805166</v>
      </c>
      <c r="CJ60" t="s">
        <v>398</v>
      </c>
      <c r="CK60">
        <v>0.15</v>
      </c>
      <c r="CL60" t="s">
        <v>2271</v>
      </c>
      <c r="CM60" t="s">
        <v>565</v>
      </c>
      <c r="CN60">
        <v>109687</v>
      </c>
      <c r="CO60" t="s">
        <v>398</v>
      </c>
      <c r="CP60">
        <v>0.1</v>
      </c>
      <c r="CQ60" t="s">
        <v>79</v>
      </c>
      <c r="CR60" t="s">
        <v>565</v>
      </c>
      <c r="CS60">
        <v>109687</v>
      </c>
      <c r="CT60" t="s">
        <v>398</v>
      </c>
      <c r="CU60">
        <v>0.1</v>
      </c>
      <c r="CV60" t="s">
        <v>79</v>
      </c>
      <c r="CW60" t="s">
        <v>627</v>
      </c>
      <c r="CX60">
        <v>5805166</v>
      </c>
      <c r="CY60" t="s">
        <v>398</v>
      </c>
      <c r="CZ60">
        <v>0.15</v>
      </c>
      <c r="DA60" t="s">
        <v>2271</v>
      </c>
      <c r="DF60" t="s">
        <v>350</v>
      </c>
      <c r="DG60" t="s">
        <v>670</v>
      </c>
      <c r="DH60">
        <v>5760616</v>
      </c>
      <c r="DI60" t="s">
        <v>398</v>
      </c>
      <c r="DJ60">
        <v>0.03</v>
      </c>
      <c r="DK60" t="s">
        <v>50</v>
      </c>
      <c r="DL60" t="s">
        <v>717</v>
      </c>
      <c r="DM60">
        <v>4138986</v>
      </c>
      <c r="DN60" t="s">
        <v>398</v>
      </c>
      <c r="DO60">
        <v>0.11</v>
      </c>
      <c r="DP60" t="s">
        <v>50</v>
      </c>
      <c r="DQ60" t="s">
        <v>717</v>
      </c>
      <c r="DR60">
        <v>4138986</v>
      </c>
      <c r="DS60" t="s">
        <v>398</v>
      </c>
      <c r="DT60">
        <v>0.11</v>
      </c>
      <c r="DU60" t="s">
        <v>50</v>
      </c>
      <c r="DV60" t="s">
        <v>717</v>
      </c>
      <c r="DW60">
        <v>4138986</v>
      </c>
      <c r="DX60" t="s">
        <v>398</v>
      </c>
      <c r="DY60">
        <v>0.11</v>
      </c>
      <c r="DZ60" t="s">
        <v>50</v>
      </c>
      <c r="EE60" t="s">
        <v>350</v>
      </c>
      <c r="EF60" t="s">
        <v>1987</v>
      </c>
      <c r="EG60">
        <v>142997618</v>
      </c>
      <c r="EH60" t="s">
        <v>1609</v>
      </c>
      <c r="EI60">
        <v>0.19</v>
      </c>
      <c r="EJ60" t="s">
        <v>350</v>
      </c>
      <c r="EK60" t="s">
        <v>467</v>
      </c>
      <c r="EL60">
        <v>4145085</v>
      </c>
      <c r="EM60" t="s">
        <v>398</v>
      </c>
      <c r="EN60">
        <v>0</v>
      </c>
      <c r="EO60" t="s">
        <v>354</v>
      </c>
      <c r="EP60" t="s">
        <v>468</v>
      </c>
      <c r="EQ60">
        <v>4138888</v>
      </c>
      <c r="ER60" t="s">
        <v>398</v>
      </c>
      <c r="ES60">
        <v>0.02</v>
      </c>
      <c r="ET60" t="s">
        <v>2229</v>
      </c>
      <c r="EU60" t="s">
        <v>1007</v>
      </c>
      <c r="EV60">
        <v>4041196</v>
      </c>
      <c r="EW60" t="s">
        <v>401</v>
      </c>
      <c r="EX60">
        <v>-2.17</v>
      </c>
      <c r="EY60" t="s">
        <v>354</v>
      </c>
      <c r="EZ60" t="s">
        <v>474</v>
      </c>
      <c r="FA60">
        <v>4556191</v>
      </c>
      <c r="FB60" t="s">
        <v>398</v>
      </c>
      <c r="FC60">
        <v>0.15</v>
      </c>
      <c r="FD60" t="s">
        <v>79</v>
      </c>
      <c r="FE60" t="s">
        <v>474</v>
      </c>
      <c r="FF60">
        <v>4556191</v>
      </c>
      <c r="FG60" t="s">
        <v>398</v>
      </c>
      <c r="FH60">
        <v>0.15</v>
      </c>
      <c r="FI60" t="s">
        <v>79</v>
      </c>
      <c r="FJ60" t="s">
        <v>627</v>
      </c>
      <c r="FK60">
        <v>5805166</v>
      </c>
      <c r="FL60" t="s">
        <v>398</v>
      </c>
      <c r="FM60">
        <v>0.15</v>
      </c>
      <c r="FN60" t="s">
        <v>2271</v>
      </c>
      <c r="FO60" t="s">
        <v>607</v>
      </c>
      <c r="FP60">
        <v>4153606</v>
      </c>
      <c r="FQ60" t="s">
        <v>398</v>
      </c>
      <c r="FR60">
        <v>0.01</v>
      </c>
      <c r="FS60" t="s">
        <v>79</v>
      </c>
      <c r="FT60" t="s">
        <v>1987</v>
      </c>
      <c r="FU60">
        <v>142997618</v>
      </c>
      <c r="FV60" t="s">
        <v>1609</v>
      </c>
      <c r="FW60">
        <v>0.19</v>
      </c>
      <c r="FX60" t="s">
        <v>350</v>
      </c>
      <c r="GC60" t="s">
        <v>350</v>
      </c>
      <c r="GD60" t="s">
        <v>442</v>
      </c>
      <c r="GE60">
        <v>4139862</v>
      </c>
      <c r="GF60" t="s">
        <v>398</v>
      </c>
      <c r="GG60">
        <v>0.01</v>
      </c>
      <c r="GH60" t="s">
        <v>354</v>
      </c>
      <c r="GM60" t="s">
        <v>350</v>
      </c>
      <c r="GN60" t="s">
        <v>2226</v>
      </c>
      <c r="GO60">
        <v>131012297</v>
      </c>
      <c r="GP60" t="s">
        <v>404</v>
      </c>
      <c r="GQ60">
        <v>0</v>
      </c>
      <c r="GR60" t="s">
        <v>142</v>
      </c>
      <c r="GW60" t="s">
        <v>350</v>
      </c>
      <c r="GX60" t="s">
        <v>541</v>
      </c>
      <c r="GY60">
        <v>102729</v>
      </c>
      <c r="GZ60" t="s">
        <v>398</v>
      </c>
      <c r="HA60">
        <v>0.03</v>
      </c>
      <c r="HB60" t="s">
        <v>79</v>
      </c>
      <c r="HC60" t="s">
        <v>627</v>
      </c>
      <c r="HD60">
        <v>5805166</v>
      </c>
      <c r="HE60" t="s">
        <v>398</v>
      </c>
      <c r="HF60">
        <v>0.15</v>
      </c>
      <c r="HG60" t="s">
        <v>2271</v>
      </c>
      <c r="HH60" t="s">
        <v>977</v>
      </c>
      <c r="HI60">
        <v>4560796</v>
      </c>
      <c r="HJ60" t="s">
        <v>398</v>
      </c>
      <c r="HK60">
        <v>0</v>
      </c>
      <c r="HL60" t="s">
        <v>79</v>
      </c>
      <c r="HM60" t="s">
        <v>804</v>
      </c>
      <c r="HN60">
        <v>19342220</v>
      </c>
      <c r="HO60" t="s">
        <v>398</v>
      </c>
      <c r="HP60">
        <v>0</v>
      </c>
      <c r="HQ60" t="s">
        <v>79</v>
      </c>
      <c r="HR60" t="s">
        <v>627</v>
      </c>
      <c r="HS60">
        <v>5805166</v>
      </c>
      <c r="HT60" t="s">
        <v>398</v>
      </c>
      <c r="HU60">
        <v>0.15</v>
      </c>
      <c r="HV60" t="s">
        <v>2271</v>
      </c>
      <c r="HW60" t="s">
        <v>1987</v>
      </c>
      <c r="HX60">
        <v>142997618</v>
      </c>
      <c r="HY60" t="s">
        <v>1609</v>
      </c>
      <c r="HZ60">
        <v>0.19</v>
      </c>
      <c r="IA60" t="s">
        <v>350</v>
      </c>
      <c r="IB60" t="s">
        <v>2226</v>
      </c>
      <c r="IC60">
        <v>131012297</v>
      </c>
      <c r="ID60" t="s">
        <v>404</v>
      </c>
      <c r="IE60">
        <v>0</v>
      </c>
      <c r="IF60" t="s">
        <v>142</v>
      </c>
      <c r="IK60" t="s">
        <v>350</v>
      </c>
      <c r="IL60" t="s">
        <v>541</v>
      </c>
      <c r="IM60">
        <v>102729</v>
      </c>
      <c r="IN60" t="s">
        <v>398</v>
      </c>
      <c r="IO60">
        <v>0.03</v>
      </c>
      <c r="IP60" t="s">
        <v>79</v>
      </c>
      <c r="IQ60" t="s">
        <v>485</v>
      </c>
      <c r="IR60">
        <v>4119790</v>
      </c>
      <c r="IS60" t="s">
        <v>398</v>
      </c>
      <c r="IT60">
        <v>0.04</v>
      </c>
      <c r="IU60" t="s">
        <v>79</v>
      </c>
      <c r="IV60" t="s">
        <v>670</v>
      </c>
      <c r="IW60">
        <v>5760616</v>
      </c>
      <c r="IX60" t="s">
        <v>398</v>
      </c>
      <c r="IY60">
        <v>0.03</v>
      </c>
      <c r="IZ60" t="s">
        <v>50</v>
      </c>
      <c r="JA60" t="s">
        <v>565</v>
      </c>
      <c r="JB60">
        <v>109687</v>
      </c>
      <c r="JC60" t="s">
        <v>398</v>
      </c>
      <c r="JD60">
        <v>0.1</v>
      </c>
      <c r="JE60" t="s">
        <v>79</v>
      </c>
      <c r="JF60" t="s">
        <v>717</v>
      </c>
      <c r="JG60">
        <v>4138986</v>
      </c>
      <c r="JH60" t="s">
        <v>398</v>
      </c>
      <c r="JI60">
        <v>0.11</v>
      </c>
      <c r="JJ60" t="s">
        <v>50</v>
      </c>
      <c r="JK60" t="s">
        <v>474</v>
      </c>
      <c r="JL60">
        <v>4556191</v>
      </c>
      <c r="JM60" t="s">
        <v>398</v>
      </c>
      <c r="JN60">
        <v>0.15</v>
      </c>
      <c r="JO60" t="s">
        <v>79</v>
      </c>
      <c r="JP60" t="s">
        <v>977</v>
      </c>
      <c r="JQ60">
        <v>4560796</v>
      </c>
      <c r="JR60" t="s">
        <v>398</v>
      </c>
      <c r="JS60">
        <v>0</v>
      </c>
      <c r="JT60" t="s">
        <v>79</v>
      </c>
      <c r="JU60" t="s">
        <v>607</v>
      </c>
      <c r="JV60">
        <v>4153606</v>
      </c>
      <c r="JW60" t="s">
        <v>398</v>
      </c>
      <c r="JX60">
        <v>0.01</v>
      </c>
      <c r="JY60" t="s">
        <v>79</v>
      </c>
      <c r="JZ60" t="s">
        <v>627</v>
      </c>
      <c r="KA60">
        <v>5805166</v>
      </c>
      <c r="KB60" t="s">
        <v>398</v>
      </c>
      <c r="KC60">
        <v>0.15</v>
      </c>
      <c r="KD60" t="s">
        <v>2271</v>
      </c>
      <c r="KI60" t="s">
        <v>350</v>
      </c>
      <c r="KJ60" t="s">
        <v>689</v>
      </c>
      <c r="KK60">
        <v>8532130</v>
      </c>
      <c r="KL60" t="s">
        <v>398</v>
      </c>
      <c r="KM60">
        <v>7.0000000000000007E-2</v>
      </c>
      <c r="KN60" t="s">
        <v>50</v>
      </c>
    </row>
    <row r="61" spans="5:300" x14ac:dyDescent="0.35">
      <c r="E61" t="s">
        <v>350</v>
      </c>
      <c r="F61" t="s">
        <v>684</v>
      </c>
      <c r="G61">
        <v>4264756</v>
      </c>
      <c r="H61" t="s">
        <v>398</v>
      </c>
      <c r="I61">
        <v>0.09</v>
      </c>
      <c r="J61" t="s">
        <v>50</v>
      </c>
      <c r="K61" t="s">
        <v>460</v>
      </c>
      <c r="L61">
        <v>4249110</v>
      </c>
      <c r="M61" t="s">
        <v>398</v>
      </c>
      <c r="N61">
        <v>0.04</v>
      </c>
      <c r="O61" t="s">
        <v>354</v>
      </c>
      <c r="P61" t="s">
        <v>433</v>
      </c>
      <c r="Q61">
        <v>4102073</v>
      </c>
      <c r="R61" t="s">
        <v>398</v>
      </c>
      <c r="S61">
        <v>0.28000000000000003</v>
      </c>
      <c r="T61" t="s">
        <v>79</v>
      </c>
      <c r="Y61" t="s">
        <v>350</v>
      </c>
      <c r="Z61" t="s">
        <v>690</v>
      </c>
      <c r="AA61">
        <v>14171602</v>
      </c>
      <c r="AB61" t="s">
        <v>398</v>
      </c>
      <c r="AC61">
        <v>0.06</v>
      </c>
      <c r="AD61" t="s">
        <v>50</v>
      </c>
      <c r="AE61" t="s">
        <v>690</v>
      </c>
      <c r="AF61">
        <v>14171602</v>
      </c>
      <c r="AG61" t="s">
        <v>398</v>
      </c>
      <c r="AH61">
        <v>0.06</v>
      </c>
      <c r="AI61" t="s">
        <v>50</v>
      </c>
      <c r="AJ61" t="s">
        <v>433</v>
      </c>
      <c r="AK61">
        <v>4102073</v>
      </c>
      <c r="AL61" t="s">
        <v>398</v>
      </c>
      <c r="AM61">
        <v>0.28000000000000003</v>
      </c>
      <c r="AN61" t="s">
        <v>79</v>
      </c>
      <c r="AO61" t="s">
        <v>467</v>
      </c>
      <c r="AP61">
        <v>4145085</v>
      </c>
      <c r="AQ61" t="s">
        <v>398</v>
      </c>
      <c r="AR61">
        <v>0.03</v>
      </c>
      <c r="AS61" t="s">
        <v>354</v>
      </c>
      <c r="AX61" t="s">
        <v>350</v>
      </c>
      <c r="AY61" t="s">
        <v>690</v>
      </c>
      <c r="AZ61">
        <v>14171602</v>
      </c>
      <c r="BA61" t="s">
        <v>398</v>
      </c>
      <c r="BB61">
        <v>0.06</v>
      </c>
      <c r="BC61" t="s">
        <v>50</v>
      </c>
      <c r="BH61" t="s">
        <v>350</v>
      </c>
      <c r="BI61" t="s">
        <v>704</v>
      </c>
      <c r="BJ61">
        <v>5845361</v>
      </c>
      <c r="BK61" t="s">
        <v>403</v>
      </c>
      <c r="BL61">
        <v>0.1</v>
      </c>
      <c r="BM61" t="s">
        <v>50</v>
      </c>
      <c r="BR61" t="s">
        <v>350</v>
      </c>
      <c r="BS61" t="s">
        <v>468</v>
      </c>
      <c r="BT61">
        <v>4138888</v>
      </c>
      <c r="BU61" t="s">
        <v>398</v>
      </c>
      <c r="BV61">
        <v>7.0000000000000007E-2</v>
      </c>
      <c r="BW61" t="s">
        <v>2229</v>
      </c>
      <c r="BX61" t="s">
        <v>670</v>
      </c>
      <c r="BY61">
        <v>5760616</v>
      </c>
      <c r="BZ61" t="s">
        <v>398</v>
      </c>
      <c r="CA61">
        <v>0.15</v>
      </c>
      <c r="CB61" t="s">
        <v>50</v>
      </c>
      <c r="CC61" t="s">
        <v>1307</v>
      </c>
      <c r="CD61">
        <v>4135294</v>
      </c>
      <c r="CE61" t="s">
        <v>398</v>
      </c>
      <c r="CF61">
        <v>0.14000000000000001</v>
      </c>
      <c r="CG61" t="s">
        <v>64</v>
      </c>
      <c r="CH61" t="s">
        <v>670</v>
      </c>
      <c r="CI61">
        <v>5760616</v>
      </c>
      <c r="CJ61" t="s">
        <v>398</v>
      </c>
      <c r="CK61">
        <v>0.15</v>
      </c>
      <c r="CL61" t="s">
        <v>50</v>
      </c>
      <c r="CM61" t="s">
        <v>704</v>
      </c>
      <c r="CN61">
        <v>5845361</v>
      </c>
      <c r="CO61" t="s">
        <v>403</v>
      </c>
      <c r="CP61">
        <v>0.1</v>
      </c>
      <c r="CQ61" t="s">
        <v>50</v>
      </c>
      <c r="CR61" t="s">
        <v>704</v>
      </c>
      <c r="CS61">
        <v>5845361</v>
      </c>
      <c r="CT61" t="s">
        <v>403</v>
      </c>
      <c r="CU61">
        <v>0.1</v>
      </c>
      <c r="CV61" t="s">
        <v>50</v>
      </c>
      <c r="CW61" t="s">
        <v>670</v>
      </c>
      <c r="CX61">
        <v>5760616</v>
      </c>
      <c r="CY61" t="s">
        <v>398</v>
      </c>
      <c r="CZ61">
        <v>0.15</v>
      </c>
      <c r="DA61" t="s">
        <v>50</v>
      </c>
      <c r="DF61" t="s">
        <v>350</v>
      </c>
      <c r="DG61" t="s">
        <v>506</v>
      </c>
      <c r="DH61">
        <v>110495</v>
      </c>
      <c r="DI61" t="s">
        <v>398</v>
      </c>
      <c r="DJ61">
        <v>0.03</v>
      </c>
      <c r="DK61" t="s">
        <v>79</v>
      </c>
      <c r="DL61" t="s">
        <v>684</v>
      </c>
      <c r="DM61">
        <v>4264756</v>
      </c>
      <c r="DN61" t="s">
        <v>398</v>
      </c>
      <c r="DO61">
        <v>0.09</v>
      </c>
      <c r="DP61" t="s">
        <v>50</v>
      </c>
      <c r="DQ61" t="s">
        <v>684</v>
      </c>
      <c r="DR61">
        <v>4264756</v>
      </c>
      <c r="DS61" t="s">
        <v>398</v>
      </c>
      <c r="DT61">
        <v>0.09</v>
      </c>
      <c r="DU61" t="s">
        <v>50</v>
      </c>
      <c r="DV61" t="s">
        <v>684</v>
      </c>
      <c r="DW61">
        <v>4264756</v>
      </c>
      <c r="DX61" t="s">
        <v>398</v>
      </c>
      <c r="DY61">
        <v>0.09</v>
      </c>
      <c r="DZ61" t="s">
        <v>50</v>
      </c>
      <c r="EE61" t="s">
        <v>350</v>
      </c>
      <c r="EF61" t="s">
        <v>1028</v>
      </c>
      <c r="EG61">
        <v>5749063</v>
      </c>
      <c r="EH61" t="s">
        <v>398</v>
      </c>
      <c r="EI61">
        <v>0.19</v>
      </c>
      <c r="EJ61" t="s">
        <v>367</v>
      </c>
      <c r="EK61" t="s">
        <v>565</v>
      </c>
      <c r="EL61">
        <v>109687</v>
      </c>
      <c r="EM61" t="s">
        <v>398</v>
      </c>
      <c r="EN61">
        <v>0</v>
      </c>
      <c r="EO61" t="s">
        <v>79</v>
      </c>
      <c r="EP61" t="s">
        <v>2117</v>
      </c>
      <c r="EQ61" t="s">
        <v>348</v>
      </c>
      <c r="ER61" t="s">
        <v>406</v>
      </c>
      <c r="ES61">
        <v>0.01</v>
      </c>
      <c r="ET61" t="s">
        <v>82</v>
      </c>
      <c r="EY61" t="s">
        <v>350</v>
      </c>
      <c r="EZ61" t="s">
        <v>1307</v>
      </c>
      <c r="FA61">
        <v>4135294</v>
      </c>
      <c r="FB61" t="s">
        <v>398</v>
      </c>
      <c r="FC61">
        <v>0.14000000000000001</v>
      </c>
      <c r="FD61" t="s">
        <v>64</v>
      </c>
      <c r="FE61" t="s">
        <v>1307</v>
      </c>
      <c r="FF61">
        <v>4135294</v>
      </c>
      <c r="FG61" t="s">
        <v>398</v>
      </c>
      <c r="FH61">
        <v>0.14000000000000001</v>
      </c>
      <c r="FI61" t="s">
        <v>64</v>
      </c>
      <c r="FJ61" t="s">
        <v>670</v>
      </c>
      <c r="FK61">
        <v>5760616</v>
      </c>
      <c r="FL61" t="s">
        <v>398</v>
      </c>
      <c r="FM61">
        <v>0.15</v>
      </c>
      <c r="FN61" t="s">
        <v>50</v>
      </c>
      <c r="FO61" t="s">
        <v>786</v>
      </c>
      <c r="FP61">
        <v>4383779</v>
      </c>
      <c r="FQ61" t="s">
        <v>398</v>
      </c>
      <c r="FR61">
        <v>0.01</v>
      </c>
      <c r="FS61" t="s">
        <v>79</v>
      </c>
      <c r="FT61" t="s">
        <v>1028</v>
      </c>
      <c r="FU61">
        <v>5749063</v>
      </c>
      <c r="FV61" t="s">
        <v>398</v>
      </c>
      <c r="FW61">
        <v>0.19</v>
      </c>
      <c r="FX61" t="s">
        <v>367</v>
      </c>
      <c r="GC61" t="s">
        <v>350</v>
      </c>
      <c r="GD61" t="s">
        <v>1644</v>
      </c>
      <c r="GE61">
        <v>4606392</v>
      </c>
      <c r="GF61" t="s">
        <v>398</v>
      </c>
      <c r="GG61">
        <v>0.01</v>
      </c>
      <c r="GH61" t="s">
        <v>82</v>
      </c>
      <c r="GM61" t="s">
        <v>350</v>
      </c>
      <c r="GN61" t="s">
        <v>2227</v>
      </c>
      <c r="GO61" t="s">
        <v>348</v>
      </c>
      <c r="GP61" t="s">
        <v>406</v>
      </c>
      <c r="GQ61">
        <v>0</v>
      </c>
      <c r="GR61" t="s">
        <v>82</v>
      </c>
      <c r="GW61" t="s">
        <v>350</v>
      </c>
      <c r="GX61" t="s">
        <v>464</v>
      </c>
      <c r="GY61">
        <v>4337989</v>
      </c>
      <c r="GZ61" t="s">
        <v>398</v>
      </c>
      <c r="HA61">
        <v>0.03</v>
      </c>
      <c r="HB61" t="s">
        <v>79</v>
      </c>
      <c r="HC61" t="s">
        <v>670</v>
      </c>
      <c r="HD61">
        <v>5760616</v>
      </c>
      <c r="HE61" t="s">
        <v>398</v>
      </c>
      <c r="HF61">
        <v>0.15</v>
      </c>
      <c r="HG61" t="s">
        <v>50</v>
      </c>
      <c r="HH61" t="s">
        <v>978</v>
      </c>
      <c r="HI61" t="s">
        <v>348</v>
      </c>
      <c r="HJ61" t="s">
        <v>406</v>
      </c>
      <c r="HK61">
        <v>0</v>
      </c>
      <c r="HL61" t="s">
        <v>82</v>
      </c>
      <c r="HQ61" t="s">
        <v>350</v>
      </c>
      <c r="HR61" t="s">
        <v>670</v>
      </c>
      <c r="HS61">
        <v>5760616</v>
      </c>
      <c r="HT61" t="s">
        <v>398</v>
      </c>
      <c r="HU61">
        <v>0.15</v>
      </c>
      <c r="HV61" t="s">
        <v>50</v>
      </c>
      <c r="HW61" t="s">
        <v>1028</v>
      </c>
      <c r="HX61">
        <v>5749063</v>
      </c>
      <c r="HY61" t="s">
        <v>398</v>
      </c>
      <c r="HZ61">
        <v>0.19</v>
      </c>
      <c r="IA61" t="s">
        <v>367</v>
      </c>
      <c r="IB61" t="s">
        <v>2227</v>
      </c>
      <c r="IC61" t="s">
        <v>348</v>
      </c>
      <c r="ID61" t="s">
        <v>406</v>
      </c>
      <c r="IE61">
        <v>0</v>
      </c>
      <c r="IF61" t="s">
        <v>82</v>
      </c>
      <c r="IK61" t="s">
        <v>350</v>
      </c>
      <c r="IL61" t="s">
        <v>464</v>
      </c>
      <c r="IM61">
        <v>4337989</v>
      </c>
      <c r="IN61" t="s">
        <v>398</v>
      </c>
      <c r="IO61">
        <v>0.03</v>
      </c>
      <c r="IP61" t="s">
        <v>79</v>
      </c>
      <c r="IQ61" t="s">
        <v>428</v>
      </c>
      <c r="IR61">
        <v>4120033</v>
      </c>
      <c r="IS61" t="s">
        <v>398</v>
      </c>
      <c r="IT61">
        <v>0.04</v>
      </c>
      <c r="IU61" t="s">
        <v>120</v>
      </c>
      <c r="IV61" t="s">
        <v>506</v>
      </c>
      <c r="IW61">
        <v>110495</v>
      </c>
      <c r="IX61" t="s">
        <v>398</v>
      </c>
      <c r="IY61">
        <v>0.03</v>
      </c>
      <c r="IZ61" t="s">
        <v>79</v>
      </c>
      <c r="JA61" t="s">
        <v>704</v>
      </c>
      <c r="JB61">
        <v>5845361</v>
      </c>
      <c r="JC61" t="s">
        <v>403</v>
      </c>
      <c r="JD61">
        <v>0.1</v>
      </c>
      <c r="JE61" t="s">
        <v>50</v>
      </c>
      <c r="JF61" t="s">
        <v>684</v>
      </c>
      <c r="JG61">
        <v>4264756</v>
      </c>
      <c r="JH61" t="s">
        <v>398</v>
      </c>
      <c r="JI61">
        <v>0.09</v>
      </c>
      <c r="JJ61" t="s">
        <v>50</v>
      </c>
      <c r="JK61" t="s">
        <v>1307</v>
      </c>
      <c r="JL61">
        <v>4135294</v>
      </c>
      <c r="JM61" t="s">
        <v>398</v>
      </c>
      <c r="JN61">
        <v>0.14000000000000001</v>
      </c>
      <c r="JO61" t="s">
        <v>64</v>
      </c>
      <c r="JP61" t="s">
        <v>978</v>
      </c>
      <c r="JQ61" t="s">
        <v>348</v>
      </c>
      <c r="JR61" t="s">
        <v>406</v>
      </c>
      <c r="JS61">
        <v>0</v>
      </c>
      <c r="JT61" t="s">
        <v>82</v>
      </c>
      <c r="JU61" t="s">
        <v>786</v>
      </c>
      <c r="JV61">
        <v>4383779</v>
      </c>
      <c r="JW61" t="s">
        <v>398</v>
      </c>
      <c r="JX61">
        <v>0.01</v>
      </c>
      <c r="JY61" t="s">
        <v>79</v>
      </c>
      <c r="JZ61" t="s">
        <v>670</v>
      </c>
      <c r="KA61">
        <v>5760616</v>
      </c>
      <c r="KB61" t="s">
        <v>398</v>
      </c>
      <c r="KC61">
        <v>0.15</v>
      </c>
      <c r="KD61" t="s">
        <v>50</v>
      </c>
      <c r="KI61" t="s">
        <v>350</v>
      </c>
      <c r="KJ61" t="s">
        <v>690</v>
      </c>
      <c r="KK61">
        <v>14171602</v>
      </c>
      <c r="KL61" t="s">
        <v>398</v>
      </c>
      <c r="KM61">
        <v>0.06</v>
      </c>
      <c r="KN61" t="s">
        <v>50</v>
      </c>
    </row>
    <row r="62" spans="5:300" x14ac:dyDescent="0.35">
      <c r="E62" t="s">
        <v>350</v>
      </c>
      <c r="F62" t="s">
        <v>465</v>
      </c>
      <c r="G62">
        <v>4137912</v>
      </c>
      <c r="H62" t="s">
        <v>398</v>
      </c>
      <c r="I62">
        <v>0.09</v>
      </c>
      <c r="J62" t="s">
        <v>2276</v>
      </c>
      <c r="K62" t="s">
        <v>461</v>
      </c>
      <c r="L62">
        <v>110399</v>
      </c>
      <c r="M62" t="s">
        <v>398</v>
      </c>
      <c r="N62">
        <v>0.03</v>
      </c>
      <c r="O62" t="s">
        <v>79</v>
      </c>
      <c r="P62" t="s">
        <v>493</v>
      </c>
      <c r="Q62">
        <v>110386</v>
      </c>
      <c r="R62" t="s">
        <v>398</v>
      </c>
      <c r="S62">
        <v>0.27</v>
      </c>
      <c r="T62" t="s">
        <v>79</v>
      </c>
      <c r="Y62" t="s">
        <v>350</v>
      </c>
      <c r="Z62" t="s">
        <v>434</v>
      </c>
      <c r="AA62">
        <v>110587</v>
      </c>
      <c r="AB62" t="s">
        <v>398</v>
      </c>
      <c r="AC62">
        <v>0.06</v>
      </c>
      <c r="AD62" t="s">
        <v>79</v>
      </c>
      <c r="AE62" t="s">
        <v>434</v>
      </c>
      <c r="AF62">
        <v>110587</v>
      </c>
      <c r="AG62" t="s">
        <v>398</v>
      </c>
      <c r="AH62">
        <v>0.06</v>
      </c>
      <c r="AI62" t="s">
        <v>79</v>
      </c>
      <c r="AJ62" t="s">
        <v>493</v>
      </c>
      <c r="AK62">
        <v>110386</v>
      </c>
      <c r="AL62" t="s">
        <v>398</v>
      </c>
      <c r="AM62">
        <v>0.27</v>
      </c>
      <c r="AN62" t="s">
        <v>79</v>
      </c>
      <c r="AO62" t="s">
        <v>1225</v>
      </c>
      <c r="AP62" t="s">
        <v>348</v>
      </c>
      <c r="AQ62" t="s">
        <v>406</v>
      </c>
      <c r="AR62">
        <v>0.03</v>
      </c>
      <c r="AS62" t="s">
        <v>82</v>
      </c>
      <c r="AX62" t="s">
        <v>350</v>
      </c>
      <c r="AY62" t="s">
        <v>434</v>
      </c>
      <c r="AZ62">
        <v>110587</v>
      </c>
      <c r="BA62" t="s">
        <v>398</v>
      </c>
      <c r="BB62">
        <v>0.06</v>
      </c>
      <c r="BC62" t="s">
        <v>79</v>
      </c>
      <c r="BH62" t="s">
        <v>350</v>
      </c>
      <c r="BI62" t="s">
        <v>507</v>
      </c>
      <c r="BJ62">
        <v>4138770</v>
      </c>
      <c r="BK62" t="s">
        <v>398</v>
      </c>
      <c r="BL62">
        <v>0.1</v>
      </c>
      <c r="BM62" t="s">
        <v>354</v>
      </c>
      <c r="BR62" t="s">
        <v>350</v>
      </c>
      <c r="BS62" t="s">
        <v>847</v>
      </c>
      <c r="BT62">
        <v>5767199</v>
      </c>
      <c r="BU62" t="s">
        <v>398</v>
      </c>
      <c r="BV62">
        <v>7.0000000000000007E-2</v>
      </c>
      <c r="BW62" t="s">
        <v>147</v>
      </c>
      <c r="BX62" t="s">
        <v>1718</v>
      </c>
      <c r="BY62">
        <v>9146348</v>
      </c>
      <c r="BZ62" t="s">
        <v>398</v>
      </c>
      <c r="CA62">
        <v>0.14000000000000001</v>
      </c>
      <c r="CB62" t="s">
        <v>354</v>
      </c>
      <c r="CC62" t="s">
        <v>818</v>
      </c>
      <c r="CD62">
        <v>4208127</v>
      </c>
      <c r="CE62" t="s">
        <v>398</v>
      </c>
      <c r="CF62">
        <v>0.14000000000000001</v>
      </c>
      <c r="CG62" t="s">
        <v>2276</v>
      </c>
      <c r="CH62" t="s">
        <v>1718</v>
      </c>
      <c r="CI62">
        <v>9146348</v>
      </c>
      <c r="CJ62" t="s">
        <v>398</v>
      </c>
      <c r="CK62">
        <v>0.14000000000000001</v>
      </c>
      <c r="CL62" t="s">
        <v>354</v>
      </c>
      <c r="CM62" t="s">
        <v>507</v>
      </c>
      <c r="CN62">
        <v>4138770</v>
      </c>
      <c r="CO62" t="s">
        <v>398</v>
      </c>
      <c r="CP62">
        <v>0.1</v>
      </c>
      <c r="CQ62" t="s">
        <v>354</v>
      </c>
      <c r="CR62" t="s">
        <v>507</v>
      </c>
      <c r="CS62">
        <v>4138770</v>
      </c>
      <c r="CT62" t="s">
        <v>398</v>
      </c>
      <c r="CU62">
        <v>0.1</v>
      </c>
      <c r="CV62" t="s">
        <v>354</v>
      </c>
      <c r="CW62" t="s">
        <v>1718</v>
      </c>
      <c r="CX62">
        <v>9146348</v>
      </c>
      <c r="CY62" t="s">
        <v>398</v>
      </c>
      <c r="CZ62">
        <v>0.14000000000000001</v>
      </c>
      <c r="DA62" t="s">
        <v>354</v>
      </c>
      <c r="DF62" t="s">
        <v>350</v>
      </c>
      <c r="DG62" t="s">
        <v>2074</v>
      </c>
      <c r="DH62" t="s">
        <v>348</v>
      </c>
      <c r="DI62" t="s">
        <v>406</v>
      </c>
      <c r="DJ62">
        <v>0.03</v>
      </c>
      <c r="DK62" t="s">
        <v>82</v>
      </c>
      <c r="DL62" t="s">
        <v>465</v>
      </c>
      <c r="DM62">
        <v>4137912</v>
      </c>
      <c r="DN62" t="s">
        <v>398</v>
      </c>
      <c r="DO62">
        <v>0.09</v>
      </c>
      <c r="DP62" t="s">
        <v>2276</v>
      </c>
      <c r="DQ62" t="s">
        <v>465</v>
      </c>
      <c r="DR62">
        <v>4137912</v>
      </c>
      <c r="DS62" t="s">
        <v>398</v>
      </c>
      <c r="DT62">
        <v>0.09</v>
      </c>
      <c r="DU62" t="s">
        <v>2276</v>
      </c>
      <c r="DV62" t="s">
        <v>465</v>
      </c>
      <c r="DW62">
        <v>4137912</v>
      </c>
      <c r="DX62" t="s">
        <v>398</v>
      </c>
      <c r="DY62">
        <v>0.09</v>
      </c>
      <c r="DZ62" t="s">
        <v>2276</v>
      </c>
      <c r="EE62" t="s">
        <v>350</v>
      </c>
      <c r="EF62" t="s">
        <v>656</v>
      </c>
      <c r="EG62">
        <v>4271664</v>
      </c>
      <c r="EH62" t="s">
        <v>398</v>
      </c>
      <c r="EI62">
        <v>0.18</v>
      </c>
      <c r="EJ62" t="s">
        <v>354</v>
      </c>
      <c r="EK62" t="s">
        <v>915</v>
      </c>
      <c r="EL62">
        <v>4140083</v>
      </c>
      <c r="EM62" t="s">
        <v>398</v>
      </c>
      <c r="EN62">
        <v>0</v>
      </c>
      <c r="EO62" t="s">
        <v>2276</v>
      </c>
      <c r="EP62" t="s">
        <v>462</v>
      </c>
      <c r="EQ62">
        <v>109806</v>
      </c>
      <c r="ER62" t="s">
        <v>398</v>
      </c>
      <c r="ES62">
        <v>0.01</v>
      </c>
      <c r="ET62" t="s">
        <v>79</v>
      </c>
      <c r="EY62" t="s">
        <v>350</v>
      </c>
      <c r="EZ62" t="s">
        <v>818</v>
      </c>
      <c r="FA62">
        <v>4208127</v>
      </c>
      <c r="FB62" t="s">
        <v>398</v>
      </c>
      <c r="FC62">
        <v>0.14000000000000001</v>
      </c>
      <c r="FD62" t="s">
        <v>2276</v>
      </c>
      <c r="FE62" t="s">
        <v>818</v>
      </c>
      <c r="FF62">
        <v>4208127</v>
      </c>
      <c r="FG62" t="s">
        <v>398</v>
      </c>
      <c r="FH62">
        <v>0.14000000000000001</v>
      </c>
      <c r="FI62" t="s">
        <v>2276</v>
      </c>
      <c r="FJ62" t="s">
        <v>1718</v>
      </c>
      <c r="FK62">
        <v>9146348</v>
      </c>
      <c r="FL62" t="s">
        <v>398</v>
      </c>
      <c r="FM62">
        <v>0.14000000000000001</v>
      </c>
      <c r="FN62" t="s">
        <v>354</v>
      </c>
      <c r="FO62" t="s">
        <v>541</v>
      </c>
      <c r="FP62">
        <v>102729</v>
      </c>
      <c r="FQ62" t="s">
        <v>398</v>
      </c>
      <c r="FR62">
        <v>0.01</v>
      </c>
      <c r="FS62" t="s">
        <v>79</v>
      </c>
      <c r="FT62" t="s">
        <v>656</v>
      </c>
      <c r="FU62">
        <v>4271664</v>
      </c>
      <c r="FV62" t="s">
        <v>398</v>
      </c>
      <c r="FW62">
        <v>0.18</v>
      </c>
      <c r="FX62" t="s">
        <v>354</v>
      </c>
      <c r="GC62" t="s">
        <v>350</v>
      </c>
      <c r="GD62" t="s">
        <v>1645</v>
      </c>
      <c r="GE62">
        <v>4413828</v>
      </c>
      <c r="GF62" t="s">
        <v>398</v>
      </c>
      <c r="GG62">
        <v>0</v>
      </c>
      <c r="GH62" t="s">
        <v>364</v>
      </c>
      <c r="GM62" t="s">
        <v>350</v>
      </c>
      <c r="GR62" t="s">
        <v>350</v>
      </c>
      <c r="GW62" t="s">
        <v>350</v>
      </c>
      <c r="GX62" t="s">
        <v>504</v>
      </c>
      <c r="GY62">
        <v>4341817</v>
      </c>
      <c r="GZ62" t="s">
        <v>398</v>
      </c>
      <c r="HA62">
        <v>0.03</v>
      </c>
      <c r="HB62" t="s">
        <v>120</v>
      </c>
      <c r="HC62" t="s">
        <v>1718</v>
      </c>
      <c r="HD62">
        <v>9146348</v>
      </c>
      <c r="HE62" t="s">
        <v>398</v>
      </c>
      <c r="HF62">
        <v>0.14000000000000001</v>
      </c>
      <c r="HG62" t="s">
        <v>354</v>
      </c>
      <c r="HH62" t="s">
        <v>979</v>
      </c>
      <c r="HI62" t="s">
        <v>348</v>
      </c>
      <c r="HJ62" t="s">
        <v>406</v>
      </c>
      <c r="HK62">
        <v>0</v>
      </c>
      <c r="HL62" t="s">
        <v>82</v>
      </c>
      <c r="HQ62" t="s">
        <v>350</v>
      </c>
      <c r="HR62" t="s">
        <v>1718</v>
      </c>
      <c r="HS62">
        <v>9146348</v>
      </c>
      <c r="HT62" t="s">
        <v>398</v>
      </c>
      <c r="HU62">
        <v>0.14000000000000001</v>
      </c>
      <c r="HV62" t="s">
        <v>354</v>
      </c>
      <c r="HW62" t="s">
        <v>656</v>
      </c>
      <c r="HX62">
        <v>4271664</v>
      </c>
      <c r="HY62" t="s">
        <v>398</v>
      </c>
      <c r="HZ62">
        <v>0.18</v>
      </c>
      <c r="IA62" t="s">
        <v>354</v>
      </c>
      <c r="IF62" t="s">
        <v>350</v>
      </c>
      <c r="IK62" t="s">
        <v>350</v>
      </c>
      <c r="IL62" t="s">
        <v>504</v>
      </c>
      <c r="IM62">
        <v>4341817</v>
      </c>
      <c r="IN62" t="s">
        <v>398</v>
      </c>
      <c r="IO62">
        <v>0.03</v>
      </c>
      <c r="IP62" t="s">
        <v>120</v>
      </c>
      <c r="IQ62" t="s">
        <v>440</v>
      </c>
      <c r="IR62">
        <v>4115698</v>
      </c>
      <c r="IS62" t="s">
        <v>398</v>
      </c>
      <c r="IT62">
        <v>0.04</v>
      </c>
      <c r="IU62" t="s">
        <v>354</v>
      </c>
      <c r="IV62" t="s">
        <v>2074</v>
      </c>
      <c r="IW62" t="s">
        <v>348</v>
      </c>
      <c r="IX62" t="s">
        <v>406</v>
      </c>
      <c r="IY62">
        <v>0.03</v>
      </c>
      <c r="IZ62" t="s">
        <v>82</v>
      </c>
      <c r="JA62" t="s">
        <v>507</v>
      </c>
      <c r="JB62">
        <v>4138770</v>
      </c>
      <c r="JC62" t="s">
        <v>398</v>
      </c>
      <c r="JD62">
        <v>0.1</v>
      </c>
      <c r="JE62" t="s">
        <v>354</v>
      </c>
      <c r="JF62" t="s">
        <v>465</v>
      </c>
      <c r="JG62">
        <v>4137912</v>
      </c>
      <c r="JH62" t="s">
        <v>398</v>
      </c>
      <c r="JI62">
        <v>0.09</v>
      </c>
      <c r="JJ62" t="s">
        <v>2276</v>
      </c>
      <c r="JK62" t="s">
        <v>818</v>
      </c>
      <c r="JL62">
        <v>4208127</v>
      </c>
      <c r="JM62" t="s">
        <v>398</v>
      </c>
      <c r="JN62">
        <v>0.14000000000000001</v>
      </c>
      <c r="JO62" t="s">
        <v>2276</v>
      </c>
      <c r="JP62" t="s">
        <v>979</v>
      </c>
      <c r="JQ62" t="s">
        <v>348</v>
      </c>
      <c r="JR62" t="s">
        <v>406</v>
      </c>
      <c r="JS62">
        <v>0</v>
      </c>
      <c r="JT62" t="s">
        <v>82</v>
      </c>
      <c r="JU62" t="s">
        <v>541</v>
      </c>
      <c r="JV62">
        <v>102729</v>
      </c>
      <c r="JW62" t="s">
        <v>398</v>
      </c>
      <c r="JX62">
        <v>0.01</v>
      </c>
      <c r="JY62" t="s">
        <v>79</v>
      </c>
      <c r="JZ62" t="s">
        <v>1718</v>
      </c>
      <c r="KA62">
        <v>9146348</v>
      </c>
      <c r="KB62" t="s">
        <v>398</v>
      </c>
      <c r="KC62">
        <v>0.14000000000000001</v>
      </c>
      <c r="KD62" t="s">
        <v>354</v>
      </c>
      <c r="KI62" t="s">
        <v>350</v>
      </c>
      <c r="KJ62" t="s">
        <v>434</v>
      </c>
      <c r="KK62">
        <v>110587</v>
      </c>
      <c r="KL62" t="s">
        <v>398</v>
      </c>
      <c r="KM62">
        <v>0.06</v>
      </c>
      <c r="KN62" t="s">
        <v>79</v>
      </c>
    </row>
    <row r="63" spans="5:300" x14ac:dyDescent="0.35">
      <c r="E63" t="s">
        <v>350</v>
      </c>
      <c r="F63" t="s">
        <v>507</v>
      </c>
      <c r="G63">
        <v>4138770</v>
      </c>
      <c r="H63" t="s">
        <v>398</v>
      </c>
      <c r="I63">
        <v>0.09</v>
      </c>
      <c r="J63" t="s">
        <v>354</v>
      </c>
      <c r="K63" t="s">
        <v>462</v>
      </c>
      <c r="L63">
        <v>109806</v>
      </c>
      <c r="M63" t="s">
        <v>398</v>
      </c>
      <c r="N63">
        <v>0.03</v>
      </c>
      <c r="O63" t="s">
        <v>79</v>
      </c>
      <c r="P63" t="s">
        <v>491</v>
      </c>
      <c r="Q63">
        <v>4048742</v>
      </c>
      <c r="R63" t="s">
        <v>398</v>
      </c>
      <c r="S63">
        <v>0.26</v>
      </c>
      <c r="T63" t="s">
        <v>127</v>
      </c>
      <c r="Y63" t="s">
        <v>350</v>
      </c>
      <c r="Z63" t="s">
        <v>691</v>
      </c>
      <c r="AA63">
        <v>19679073</v>
      </c>
      <c r="AB63" t="s">
        <v>398</v>
      </c>
      <c r="AC63">
        <v>0.06</v>
      </c>
      <c r="AD63" t="s">
        <v>50</v>
      </c>
      <c r="AE63" t="s">
        <v>691</v>
      </c>
      <c r="AF63">
        <v>19679073</v>
      </c>
      <c r="AG63" t="s">
        <v>398</v>
      </c>
      <c r="AH63">
        <v>0.06</v>
      </c>
      <c r="AI63" t="s">
        <v>50</v>
      </c>
      <c r="AJ63" t="s">
        <v>491</v>
      </c>
      <c r="AK63">
        <v>4048742</v>
      </c>
      <c r="AL63" t="s">
        <v>398</v>
      </c>
      <c r="AM63">
        <v>0.26</v>
      </c>
      <c r="AN63" t="s">
        <v>127</v>
      </c>
      <c r="AO63" t="s">
        <v>409</v>
      </c>
      <c r="AP63">
        <v>4048507</v>
      </c>
      <c r="AQ63" t="s">
        <v>398</v>
      </c>
      <c r="AR63">
        <v>0.03</v>
      </c>
      <c r="AS63" t="s">
        <v>120</v>
      </c>
      <c r="AX63" t="s">
        <v>350</v>
      </c>
      <c r="AY63" t="s">
        <v>691</v>
      </c>
      <c r="AZ63">
        <v>19679073</v>
      </c>
      <c r="BA63" t="s">
        <v>398</v>
      </c>
      <c r="BB63">
        <v>0.06</v>
      </c>
      <c r="BC63" t="s">
        <v>50</v>
      </c>
      <c r="BH63" t="s">
        <v>350</v>
      </c>
      <c r="BI63" t="s">
        <v>684</v>
      </c>
      <c r="BJ63">
        <v>4264756</v>
      </c>
      <c r="BK63" t="s">
        <v>398</v>
      </c>
      <c r="BL63">
        <v>0.09</v>
      </c>
      <c r="BM63" t="s">
        <v>50</v>
      </c>
      <c r="BR63" t="s">
        <v>350</v>
      </c>
      <c r="BS63" t="s">
        <v>1922</v>
      </c>
      <c r="BT63">
        <v>4242091</v>
      </c>
      <c r="BU63" t="s">
        <v>398</v>
      </c>
      <c r="BV63">
        <v>7.0000000000000007E-2</v>
      </c>
      <c r="BW63" t="s">
        <v>2282</v>
      </c>
      <c r="BX63" t="s">
        <v>1719</v>
      </c>
      <c r="BY63">
        <v>4119404</v>
      </c>
      <c r="BZ63" t="s">
        <v>398</v>
      </c>
      <c r="CA63">
        <v>0.14000000000000001</v>
      </c>
      <c r="CB63" t="s">
        <v>79</v>
      </c>
      <c r="CC63" t="s">
        <v>807</v>
      </c>
      <c r="CD63">
        <v>4413788</v>
      </c>
      <c r="CE63" t="s">
        <v>398</v>
      </c>
      <c r="CF63">
        <v>0.14000000000000001</v>
      </c>
      <c r="CG63" t="s">
        <v>79</v>
      </c>
      <c r="CH63" t="s">
        <v>1719</v>
      </c>
      <c r="CI63">
        <v>4119404</v>
      </c>
      <c r="CJ63" t="s">
        <v>398</v>
      </c>
      <c r="CK63">
        <v>0.14000000000000001</v>
      </c>
      <c r="CL63" t="s">
        <v>79</v>
      </c>
      <c r="CM63" t="s">
        <v>684</v>
      </c>
      <c r="CN63">
        <v>4264756</v>
      </c>
      <c r="CO63" t="s">
        <v>398</v>
      </c>
      <c r="CP63">
        <v>0.09</v>
      </c>
      <c r="CQ63" t="s">
        <v>50</v>
      </c>
      <c r="CR63" t="s">
        <v>684</v>
      </c>
      <c r="CS63">
        <v>4264756</v>
      </c>
      <c r="CT63" t="s">
        <v>398</v>
      </c>
      <c r="CU63">
        <v>0.09</v>
      </c>
      <c r="CV63" t="s">
        <v>50</v>
      </c>
      <c r="CW63" t="s">
        <v>1719</v>
      </c>
      <c r="CX63">
        <v>4119404</v>
      </c>
      <c r="CY63" t="s">
        <v>398</v>
      </c>
      <c r="CZ63">
        <v>0.14000000000000001</v>
      </c>
      <c r="DA63" t="s">
        <v>79</v>
      </c>
      <c r="DF63" t="s">
        <v>350</v>
      </c>
      <c r="DG63" t="s">
        <v>420</v>
      </c>
      <c r="DH63">
        <v>4119759</v>
      </c>
      <c r="DI63" t="s">
        <v>398</v>
      </c>
      <c r="DJ63">
        <v>0.03</v>
      </c>
      <c r="DK63" t="s">
        <v>79</v>
      </c>
      <c r="DL63" t="s">
        <v>507</v>
      </c>
      <c r="DM63">
        <v>4138770</v>
      </c>
      <c r="DN63" t="s">
        <v>398</v>
      </c>
      <c r="DO63">
        <v>0.09</v>
      </c>
      <c r="DP63" t="s">
        <v>354</v>
      </c>
      <c r="DQ63" t="s">
        <v>507</v>
      </c>
      <c r="DR63">
        <v>4138770</v>
      </c>
      <c r="DS63" t="s">
        <v>398</v>
      </c>
      <c r="DT63">
        <v>0.09</v>
      </c>
      <c r="DU63" t="s">
        <v>354</v>
      </c>
      <c r="DV63" t="s">
        <v>507</v>
      </c>
      <c r="DW63">
        <v>4138770</v>
      </c>
      <c r="DX63" t="s">
        <v>398</v>
      </c>
      <c r="DY63">
        <v>0.09</v>
      </c>
      <c r="DZ63" t="s">
        <v>354</v>
      </c>
      <c r="EE63" t="s">
        <v>350</v>
      </c>
      <c r="EF63" t="s">
        <v>1041</v>
      </c>
      <c r="EG63">
        <v>4056822</v>
      </c>
      <c r="EH63" t="s">
        <v>398</v>
      </c>
      <c r="EI63">
        <v>0.18</v>
      </c>
      <c r="EJ63" t="s">
        <v>367</v>
      </c>
      <c r="EK63" t="s">
        <v>481</v>
      </c>
      <c r="EL63">
        <v>4020980</v>
      </c>
      <c r="EM63" t="s">
        <v>398</v>
      </c>
      <c r="EN63">
        <v>0</v>
      </c>
      <c r="EO63" t="s">
        <v>2273</v>
      </c>
      <c r="EP63" t="s">
        <v>441</v>
      </c>
      <c r="EQ63">
        <v>4117611</v>
      </c>
      <c r="ER63" t="s">
        <v>398</v>
      </c>
      <c r="ES63">
        <v>0.01</v>
      </c>
      <c r="ET63" t="s">
        <v>79</v>
      </c>
      <c r="EY63" t="s">
        <v>350</v>
      </c>
      <c r="EZ63" t="s">
        <v>807</v>
      </c>
      <c r="FA63">
        <v>4413788</v>
      </c>
      <c r="FB63" t="s">
        <v>398</v>
      </c>
      <c r="FC63">
        <v>0.14000000000000001</v>
      </c>
      <c r="FD63" t="s">
        <v>79</v>
      </c>
      <c r="FE63" t="s">
        <v>807</v>
      </c>
      <c r="FF63">
        <v>4413788</v>
      </c>
      <c r="FG63" t="s">
        <v>398</v>
      </c>
      <c r="FH63">
        <v>0.14000000000000001</v>
      </c>
      <c r="FI63" t="s">
        <v>79</v>
      </c>
      <c r="FJ63" t="s">
        <v>1719</v>
      </c>
      <c r="FK63">
        <v>4119404</v>
      </c>
      <c r="FL63" t="s">
        <v>398</v>
      </c>
      <c r="FM63">
        <v>0.14000000000000001</v>
      </c>
      <c r="FN63" t="s">
        <v>79</v>
      </c>
      <c r="FO63" t="s">
        <v>432</v>
      </c>
      <c r="FP63">
        <v>4026948</v>
      </c>
      <c r="FQ63" t="s">
        <v>398</v>
      </c>
      <c r="FR63">
        <v>0.01</v>
      </c>
      <c r="FS63" t="s">
        <v>356</v>
      </c>
      <c r="FT63" t="s">
        <v>1041</v>
      </c>
      <c r="FU63">
        <v>4056822</v>
      </c>
      <c r="FV63" t="s">
        <v>398</v>
      </c>
      <c r="FW63">
        <v>0.18</v>
      </c>
      <c r="FX63" t="s">
        <v>367</v>
      </c>
      <c r="GC63" t="s">
        <v>350</v>
      </c>
      <c r="GD63" t="s">
        <v>761</v>
      </c>
      <c r="GE63">
        <v>4213196</v>
      </c>
      <c r="GF63" t="s">
        <v>398</v>
      </c>
      <c r="GG63">
        <v>0</v>
      </c>
      <c r="GH63" t="s">
        <v>120</v>
      </c>
      <c r="GM63" t="s">
        <v>350</v>
      </c>
      <c r="GR63" t="s">
        <v>350</v>
      </c>
      <c r="GW63" t="s">
        <v>350</v>
      </c>
      <c r="GX63" t="s">
        <v>443</v>
      </c>
      <c r="GY63">
        <v>4138917</v>
      </c>
      <c r="GZ63" t="s">
        <v>398</v>
      </c>
      <c r="HA63">
        <v>0.03</v>
      </c>
      <c r="HB63" t="s">
        <v>88</v>
      </c>
      <c r="HC63" t="s">
        <v>1719</v>
      </c>
      <c r="HD63">
        <v>4119404</v>
      </c>
      <c r="HE63" t="s">
        <v>398</v>
      </c>
      <c r="HF63">
        <v>0.14000000000000001</v>
      </c>
      <c r="HG63" t="s">
        <v>79</v>
      </c>
      <c r="HH63" t="s">
        <v>980</v>
      </c>
      <c r="HI63" t="s">
        <v>348</v>
      </c>
      <c r="HJ63" t="s">
        <v>406</v>
      </c>
      <c r="HK63">
        <v>0</v>
      </c>
      <c r="HL63" t="s">
        <v>82</v>
      </c>
      <c r="HQ63" t="s">
        <v>350</v>
      </c>
      <c r="HR63" t="s">
        <v>1719</v>
      </c>
      <c r="HS63">
        <v>4119404</v>
      </c>
      <c r="HT63" t="s">
        <v>398</v>
      </c>
      <c r="HU63">
        <v>0.14000000000000001</v>
      </c>
      <c r="HV63" t="s">
        <v>79</v>
      </c>
      <c r="HW63" t="s">
        <v>1041</v>
      </c>
      <c r="HX63">
        <v>4056822</v>
      </c>
      <c r="HY63" t="s">
        <v>398</v>
      </c>
      <c r="HZ63">
        <v>0.18</v>
      </c>
      <c r="IA63" t="s">
        <v>367</v>
      </c>
      <c r="IF63" t="s">
        <v>350</v>
      </c>
      <c r="IK63" t="s">
        <v>350</v>
      </c>
      <c r="IL63" t="s">
        <v>443</v>
      </c>
      <c r="IM63">
        <v>4138917</v>
      </c>
      <c r="IN63" t="s">
        <v>398</v>
      </c>
      <c r="IO63">
        <v>0.03</v>
      </c>
      <c r="IP63" t="s">
        <v>88</v>
      </c>
      <c r="IQ63" t="s">
        <v>492</v>
      </c>
      <c r="IR63">
        <v>109763</v>
      </c>
      <c r="IS63" t="s">
        <v>398</v>
      </c>
      <c r="IT63">
        <v>0.04</v>
      </c>
      <c r="IU63" t="s">
        <v>79</v>
      </c>
      <c r="IV63" t="s">
        <v>420</v>
      </c>
      <c r="IW63">
        <v>4119759</v>
      </c>
      <c r="IX63" t="s">
        <v>398</v>
      </c>
      <c r="IY63">
        <v>0.03</v>
      </c>
      <c r="IZ63" t="s">
        <v>79</v>
      </c>
      <c r="JA63" t="s">
        <v>684</v>
      </c>
      <c r="JB63">
        <v>4264756</v>
      </c>
      <c r="JC63" t="s">
        <v>398</v>
      </c>
      <c r="JD63">
        <v>0.09</v>
      </c>
      <c r="JE63" t="s">
        <v>50</v>
      </c>
      <c r="JF63" t="s">
        <v>507</v>
      </c>
      <c r="JG63">
        <v>4138770</v>
      </c>
      <c r="JH63" t="s">
        <v>398</v>
      </c>
      <c r="JI63">
        <v>0.09</v>
      </c>
      <c r="JJ63" t="s">
        <v>354</v>
      </c>
      <c r="JK63" t="s">
        <v>807</v>
      </c>
      <c r="JL63">
        <v>4413788</v>
      </c>
      <c r="JM63" t="s">
        <v>398</v>
      </c>
      <c r="JN63">
        <v>0.14000000000000001</v>
      </c>
      <c r="JO63" t="s">
        <v>79</v>
      </c>
      <c r="JP63" t="s">
        <v>980</v>
      </c>
      <c r="JQ63" t="s">
        <v>348</v>
      </c>
      <c r="JR63" t="s">
        <v>406</v>
      </c>
      <c r="JS63">
        <v>0</v>
      </c>
      <c r="JT63" t="s">
        <v>82</v>
      </c>
      <c r="JU63" t="s">
        <v>432</v>
      </c>
      <c r="JV63">
        <v>4026948</v>
      </c>
      <c r="JW63" t="s">
        <v>398</v>
      </c>
      <c r="JX63">
        <v>0.01</v>
      </c>
      <c r="JY63" t="s">
        <v>356</v>
      </c>
      <c r="JZ63" t="s">
        <v>1719</v>
      </c>
      <c r="KA63">
        <v>4119404</v>
      </c>
      <c r="KB63" t="s">
        <v>398</v>
      </c>
      <c r="KC63">
        <v>0.14000000000000001</v>
      </c>
      <c r="KD63" t="s">
        <v>79</v>
      </c>
      <c r="KI63" t="s">
        <v>350</v>
      </c>
      <c r="KJ63" t="s">
        <v>691</v>
      </c>
      <c r="KK63">
        <v>19679073</v>
      </c>
      <c r="KL63" t="s">
        <v>398</v>
      </c>
      <c r="KM63">
        <v>0.06</v>
      </c>
      <c r="KN63" t="s">
        <v>50</v>
      </c>
    </row>
    <row r="64" spans="5:300" x14ac:dyDescent="0.35">
      <c r="E64" t="s">
        <v>350</v>
      </c>
      <c r="F64" t="s">
        <v>813</v>
      </c>
      <c r="G64">
        <v>110616</v>
      </c>
      <c r="H64" t="s">
        <v>398</v>
      </c>
      <c r="I64">
        <v>0.09</v>
      </c>
      <c r="J64" t="s">
        <v>354</v>
      </c>
      <c r="K64" t="s">
        <v>463</v>
      </c>
      <c r="L64">
        <v>4140503</v>
      </c>
      <c r="M64" t="s">
        <v>398</v>
      </c>
      <c r="N64">
        <v>0.03</v>
      </c>
      <c r="O64" t="s">
        <v>2279</v>
      </c>
      <c r="P64" t="s">
        <v>589</v>
      </c>
      <c r="Q64">
        <v>4672091</v>
      </c>
      <c r="R64" t="s">
        <v>348</v>
      </c>
      <c r="S64">
        <v>0.25</v>
      </c>
      <c r="T64" t="s">
        <v>50</v>
      </c>
      <c r="Y64" t="s">
        <v>350</v>
      </c>
      <c r="Z64" t="s">
        <v>692</v>
      </c>
      <c r="AA64">
        <v>4304196</v>
      </c>
      <c r="AB64" t="s">
        <v>398</v>
      </c>
      <c r="AC64">
        <v>0.06</v>
      </c>
      <c r="AD64" t="s">
        <v>50</v>
      </c>
      <c r="AE64" t="s">
        <v>692</v>
      </c>
      <c r="AF64">
        <v>4304196</v>
      </c>
      <c r="AG64" t="s">
        <v>398</v>
      </c>
      <c r="AH64">
        <v>0.06</v>
      </c>
      <c r="AI64" t="s">
        <v>50</v>
      </c>
      <c r="AJ64" t="s">
        <v>589</v>
      </c>
      <c r="AK64">
        <v>4672091</v>
      </c>
      <c r="AL64" t="s">
        <v>348</v>
      </c>
      <c r="AM64">
        <v>0.25</v>
      </c>
      <c r="AN64" t="s">
        <v>50</v>
      </c>
      <c r="AO64" t="s">
        <v>1061</v>
      </c>
      <c r="AP64">
        <v>111354</v>
      </c>
      <c r="AQ64" t="s">
        <v>398</v>
      </c>
      <c r="AR64">
        <v>0.03</v>
      </c>
      <c r="AS64" t="s">
        <v>79</v>
      </c>
      <c r="AX64" t="s">
        <v>350</v>
      </c>
      <c r="AY64" t="s">
        <v>692</v>
      </c>
      <c r="AZ64">
        <v>4304196</v>
      </c>
      <c r="BA64" t="s">
        <v>398</v>
      </c>
      <c r="BB64">
        <v>0.06</v>
      </c>
      <c r="BC64" t="s">
        <v>50</v>
      </c>
      <c r="BH64" t="s">
        <v>350</v>
      </c>
      <c r="BI64" t="s">
        <v>421</v>
      </c>
      <c r="BJ64">
        <v>4055767</v>
      </c>
      <c r="BK64" t="s">
        <v>398</v>
      </c>
      <c r="BL64">
        <v>0.09</v>
      </c>
      <c r="BM64" t="s">
        <v>79</v>
      </c>
      <c r="BR64" t="s">
        <v>350</v>
      </c>
      <c r="BS64" t="s">
        <v>1251</v>
      </c>
      <c r="BT64">
        <v>4125909</v>
      </c>
      <c r="BU64" t="s">
        <v>398</v>
      </c>
      <c r="BV64">
        <v>7.0000000000000007E-2</v>
      </c>
      <c r="BW64" t="s">
        <v>361</v>
      </c>
      <c r="BX64" t="s">
        <v>500</v>
      </c>
      <c r="BY64">
        <v>106960</v>
      </c>
      <c r="BZ64" t="s">
        <v>398</v>
      </c>
      <c r="CA64">
        <v>0.14000000000000001</v>
      </c>
      <c r="CB64" t="s">
        <v>127</v>
      </c>
      <c r="CC64" t="s">
        <v>1308</v>
      </c>
      <c r="CD64">
        <v>4135463</v>
      </c>
      <c r="CE64" t="s">
        <v>403</v>
      </c>
      <c r="CF64">
        <v>0.14000000000000001</v>
      </c>
      <c r="CG64" t="s">
        <v>79</v>
      </c>
      <c r="CH64" t="s">
        <v>500</v>
      </c>
      <c r="CI64">
        <v>106960</v>
      </c>
      <c r="CJ64" t="s">
        <v>398</v>
      </c>
      <c r="CK64">
        <v>0.14000000000000001</v>
      </c>
      <c r="CL64" t="s">
        <v>127</v>
      </c>
      <c r="CM64" t="s">
        <v>421</v>
      </c>
      <c r="CN64">
        <v>4055767</v>
      </c>
      <c r="CO64" t="s">
        <v>398</v>
      </c>
      <c r="CP64">
        <v>0.09</v>
      </c>
      <c r="CQ64" t="s">
        <v>79</v>
      </c>
      <c r="CR64" t="s">
        <v>421</v>
      </c>
      <c r="CS64">
        <v>4055767</v>
      </c>
      <c r="CT64" t="s">
        <v>398</v>
      </c>
      <c r="CU64">
        <v>0.09</v>
      </c>
      <c r="CV64" t="s">
        <v>79</v>
      </c>
      <c r="CW64" t="s">
        <v>500</v>
      </c>
      <c r="CX64">
        <v>106960</v>
      </c>
      <c r="CY64" t="s">
        <v>398</v>
      </c>
      <c r="CZ64">
        <v>0.14000000000000001</v>
      </c>
      <c r="DA64" t="s">
        <v>127</v>
      </c>
      <c r="DF64" t="s">
        <v>350</v>
      </c>
      <c r="DG64" t="s">
        <v>748</v>
      </c>
      <c r="DH64">
        <v>4213188</v>
      </c>
      <c r="DI64" t="s">
        <v>398</v>
      </c>
      <c r="DJ64">
        <v>0.03</v>
      </c>
      <c r="DK64" t="s">
        <v>50</v>
      </c>
      <c r="DL64" t="s">
        <v>813</v>
      </c>
      <c r="DM64">
        <v>110616</v>
      </c>
      <c r="DN64" t="s">
        <v>398</v>
      </c>
      <c r="DO64">
        <v>0.09</v>
      </c>
      <c r="DP64" t="s">
        <v>354</v>
      </c>
      <c r="DQ64" t="s">
        <v>813</v>
      </c>
      <c r="DR64">
        <v>110616</v>
      </c>
      <c r="DS64" t="s">
        <v>398</v>
      </c>
      <c r="DT64">
        <v>0.09</v>
      </c>
      <c r="DU64" t="s">
        <v>354</v>
      </c>
      <c r="DV64" t="s">
        <v>813</v>
      </c>
      <c r="DW64">
        <v>110616</v>
      </c>
      <c r="DX64" t="s">
        <v>398</v>
      </c>
      <c r="DY64">
        <v>0.09</v>
      </c>
      <c r="DZ64" t="s">
        <v>354</v>
      </c>
      <c r="EE64" t="s">
        <v>350</v>
      </c>
      <c r="EF64" t="s">
        <v>1292</v>
      </c>
      <c r="EG64">
        <v>4053760</v>
      </c>
      <c r="EH64" t="s">
        <v>398</v>
      </c>
      <c r="EI64">
        <v>0.16</v>
      </c>
      <c r="EJ64" t="s">
        <v>2273</v>
      </c>
      <c r="EK64" t="s">
        <v>810</v>
      </c>
      <c r="EL64">
        <v>4724324</v>
      </c>
      <c r="EM64" t="s">
        <v>398</v>
      </c>
      <c r="EN64">
        <v>0</v>
      </c>
      <c r="EO64" t="s">
        <v>79</v>
      </c>
      <c r="EP64" t="s">
        <v>607</v>
      </c>
      <c r="EQ64">
        <v>4153606</v>
      </c>
      <c r="ER64" t="s">
        <v>398</v>
      </c>
      <c r="ES64">
        <v>0.01</v>
      </c>
      <c r="ET64" t="s">
        <v>79</v>
      </c>
      <c r="EY64" t="s">
        <v>350</v>
      </c>
      <c r="EZ64" t="s">
        <v>1308</v>
      </c>
      <c r="FA64">
        <v>4135463</v>
      </c>
      <c r="FB64" t="s">
        <v>403</v>
      </c>
      <c r="FC64">
        <v>0.14000000000000001</v>
      </c>
      <c r="FD64" t="s">
        <v>79</v>
      </c>
      <c r="FE64" t="s">
        <v>1308</v>
      </c>
      <c r="FF64">
        <v>4135463</v>
      </c>
      <c r="FG64" t="s">
        <v>403</v>
      </c>
      <c r="FH64">
        <v>0.14000000000000001</v>
      </c>
      <c r="FI64" t="s">
        <v>79</v>
      </c>
      <c r="FJ64" t="s">
        <v>500</v>
      </c>
      <c r="FK64">
        <v>106960</v>
      </c>
      <c r="FL64" t="s">
        <v>398</v>
      </c>
      <c r="FM64">
        <v>0.14000000000000001</v>
      </c>
      <c r="FN64" t="s">
        <v>127</v>
      </c>
      <c r="FO64" t="s">
        <v>428</v>
      </c>
      <c r="FP64">
        <v>4120033</v>
      </c>
      <c r="FQ64" t="s">
        <v>398</v>
      </c>
      <c r="FR64">
        <v>0.01</v>
      </c>
      <c r="FS64" t="s">
        <v>120</v>
      </c>
      <c r="FT64" t="s">
        <v>1292</v>
      </c>
      <c r="FU64">
        <v>4053760</v>
      </c>
      <c r="FV64" t="s">
        <v>398</v>
      </c>
      <c r="FW64">
        <v>0.16</v>
      </c>
      <c r="FX64" t="s">
        <v>2273</v>
      </c>
      <c r="GC64" t="s">
        <v>350</v>
      </c>
      <c r="GD64" t="s">
        <v>1646</v>
      </c>
      <c r="GE64">
        <v>4436408</v>
      </c>
      <c r="GF64" t="s">
        <v>398</v>
      </c>
      <c r="GG64">
        <v>0</v>
      </c>
      <c r="GH64" t="s">
        <v>82</v>
      </c>
      <c r="GM64" t="s">
        <v>350</v>
      </c>
      <c r="GR64" t="s">
        <v>350</v>
      </c>
      <c r="GW64" t="s">
        <v>350</v>
      </c>
      <c r="GX64" t="s">
        <v>436</v>
      </c>
      <c r="GY64">
        <v>4757367</v>
      </c>
      <c r="GZ64" t="s">
        <v>402</v>
      </c>
      <c r="HA64">
        <v>0.03</v>
      </c>
      <c r="HB64" t="s">
        <v>88</v>
      </c>
      <c r="HC64" t="s">
        <v>500</v>
      </c>
      <c r="HD64">
        <v>106960</v>
      </c>
      <c r="HE64" t="s">
        <v>398</v>
      </c>
      <c r="HF64">
        <v>0.14000000000000001</v>
      </c>
      <c r="HG64" t="s">
        <v>127</v>
      </c>
      <c r="HH64" t="s">
        <v>981</v>
      </c>
      <c r="HI64" t="s">
        <v>348</v>
      </c>
      <c r="HJ64" t="s">
        <v>406</v>
      </c>
      <c r="HK64">
        <v>0</v>
      </c>
      <c r="HL64" t="s">
        <v>82</v>
      </c>
      <c r="HQ64" t="s">
        <v>350</v>
      </c>
      <c r="HR64" t="s">
        <v>500</v>
      </c>
      <c r="HS64">
        <v>106960</v>
      </c>
      <c r="HT64" t="s">
        <v>398</v>
      </c>
      <c r="HU64">
        <v>0.14000000000000001</v>
      </c>
      <c r="HV64" t="s">
        <v>127</v>
      </c>
      <c r="HW64" t="s">
        <v>1292</v>
      </c>
      <c r="HX64">
        <v>4053760</v>
      </c>
      <c r="HY64" t="s">
        <v>398</v>
      </c>
      <c r="HZ64">
        <v>0.16</v>
      </c>
      <c r="IA64" t="s">
        <v>2273</v>
      </c>
      <c r="IF64" t="s">
        <v>350</v>
      </c>
      <c r="IK64" t="s">
        <v>350</v>
      </c>
      <c r="IL64" t="s">
        <v>436</v>
      </c>
      <c r="IM64">
        <v>4757367</v>
      </c>
      <c r="IN64" t="s">
        <v>402</v>
      </c>
      <c r="IO64">
        <v>0.03</v>
      </c>
      <c r="IP64" t="s">
        <v>88</v>
      </c>
      <c r="IQ64" t="s">
        <v>2243</v>
      </c>
      <c r="IR64" t="s">
        <v>348</v>
      </c>
      <c r="IS64" t="s">
        <v>406</v>
      </c>
      <c r="IT64">
        <v>0.04</v>
      </c>
      <c r="IU64" t="s">
        <v>82</v>
      </c>
      <c r="IV64" t="s">
        <v>748</v>
      </c>
      <c r="IW64">
        <v>4213188</v>
      </c>
      <c r="IX64" t="s">
        <v>398</v>
      </c>
      <c r="IY64">
        <v>0.03</v>
      </c>
      <c r="IZ64" t="s">
        <v>50</v>
      </c>
      <c r="JA64" t="s">
        <v>421</v>
      </c>
      <c r="JB64">
        <v>4055767</v>
      </c>
      <c r="JC64" t="s">
        <v>398</v>
      </c>
      <c r="JD64">
        <v>0.09</v>
      </c>
      <c r="JE64" t="s">
        <v>79</v>
      </c>
      <c r="JF64" t="s">
        <v>813</v>
      </c>
      <c r="JG64">
        <v>110616</v>
      </c>
      <c r="JH64" t="s">
        <v>398</v>
      </c>
      <c r="JI64">
        <v>0.09</v>
      </c>
      <c r="JJ64" t="s">
        <v>354</v>
      </c>
      <c r="JK64" t="s">
        <v>1308</v>
      </c>
      <c r="JL64">
        <v>4135463</v>
      </c>
      <c r="JM64" t="s">
        <v>403</v>
      </c>
      <c r="JN64">
        <v>0.14000000000000001</v>
      </c>
      <c r="JO64" t="s">
        <v>79</v>
      </c>
      <c r="JP64" t="s">
        <v>981</v>
      </c>
      <c r="JQ64" t="s">
        <v>348</v>
      </c>
      <c r="JR64" t="s">
        <v>406</v>
      </c>
      <c r="JS64">
        <v>0</v>
      </c>
      <c r="JT64" t="s">
        <v>82</v>
      </c>
      <c r="JU64" t="s">
        <v>428</v>
      </c>
      <c r="JV64">
        <v>4120033</v>
      </c>
      <c r="JW64" t="s">
        <v>398</v>
      </c>
      <c r="JX64">
        <v>0.01</v>
      </c>
      <c r="JY64" t="s">
        <v>120</v>
      </c>
      <c r="JZ64" t="s">
        <v>500</v>
      </c>
      <c r="KA64">
        <v>106960</v>
      </c>
      <c r="KB64" t="s">
        <v>398</v>
      </c>
      <c r="KC64">
        <v>0.14000000000000001</v>
      </c>
      <c r="KD64" t="s">
        <v>127</v>
      </c>
      <c r="KI64" t="s">
        <v>350</v>
      </c>
      <c r="KJ64" t="s">
        <v>692</v>
      </c>
      <c r="KK64">
        <v>4304196</v>
      </c>
      <c r="KL64" t="s">
        <v>398</v>
      </c>
      <c r="KM64">
        <v>0.06</v>
      </c>
      <c r="KN64" t="s">
        <v>50</v>
      </c>
    </row>
    <row r="65" spans="5:300" x14ac:dyDescent="0.35">
      <c r="E65" t="s">
        <v>350</v>
      </c>
      <c r="F65" t="s">
        <v>689</v>
      </c>
      <c r="G65">
        <v>8532130</v>
      </c>
      <c r="H65" t="s">
        <v>398</v>
      </c>
      <c r="I65">
        <v>0.08</v>
      </c>
      <c r="J65" t="s">
        <v>50</v>
      </c>
      <c r="K65" t="s">
        <v>464</v>
      </c>
      <c r="L65">
        <v>4337989</v>
      </c>
      <c r="M65" t="s">
        <v>398</v>
      </c>
      <c r="N65">
        <v>0.03</v>
      </c>
      <c r="O65" t="s">
        <v>79</v>
      </c>
      <c r="P65" t="s">
        <v>679</v>
      </c>
      <c r="Q65">
        <v>4138850</v>
      </c>
      <c r="R65" t="s">
        <v>398</v>
      </c>
      <c r="S65">
        <v>0.25</v>
      </c>
      <c r="T65" t="s">
        <v>50</v>
      </c>
      <c r="Y65" t="s">
        <v>350</v>
      </c>
      <c r="Z65" t="s">
        <v>514</v>
      </c>
      <c r="AA65">
        <v>4630169</v>
      </c>
      <c r="AB65" t="s">
        <v>398</v>
      </c>
      <c r="AC65">
        <v>0.06</v>
      </c>
      <c r="AD65" t="s">
        <v>2276</v>
      </c>
      <c r="AE65" t="s">
        <v>514</v>
      </c>
      <c r="AF65">
        <v>4630169</v>
      </c>
      <c r="AG65" t="s">
        <v>398</v>
      </c>
      <c r="AH65">
        <v>0.06</v>
      </c>
      <c r="AI65" t="s">
        <v>2276</v>
      </c>
      <c r="AJ65" t="s">
        <v>679</v>
      </c>
      <c r="AK65">
        <v>4138850</v>
      </c>
      <c r="AL65" t="s">
        <v>398</v>
      </c>
      <c r="AM65">
        <v>0.25</v>
      </c>
      <c r="AN65" t="s">
        <v>50</v>
      </c>
      <c r="AO65" t="s">
        <v>1226</v>
      </c>
      <c r="AP65">
        <v>4212876</v>
      </c>
      <c r="AQ65" t="s">
        <v>398</v>
      </c>
      <c r="AR65">
        <v>0.03</v>
      </c>
      <c r="AS65" t="s">
        <v>2271</v>
      </c>
      <c r="AX65" t="s">
        <v>350</v>
      </c>
      <c r="AY65" t="s">
        <v>514</v>
      </c>
      <c r="AZ65">
        <v>4630169</v>
      </c>
      <c r="BA65" t="s">
        <v>398</v>
      </c>
      <c r="BB65">
        <v>0.06</v>
      </c>
      <c r="BC65" t="s">
        <v>2276</v>
      </c>
      <c r="BH65" t="s">
        <v>350</v>
      </c>
      <c r="BI65" t="s">
        <v>689</v>
      </c>
      <c r="BJ65">
        <v>8532130</v>
      </c>
      <c r="BK65" t="s">
        <v>398</v>
      </c>
      <c r="BL65">
        <v>0.08</v>
      </c>
      <c r="BM65" t="s">
        <v>50</v>
      </c>
      <c r="BR65" t="s">
        <v>350</v>
      </c>
      <c r="BS65" t="s">
        <v>526</v>
      </c>
      <c r="BT65">
        <v>5759394</v>
      </c>
      <c r="BU65" t="s">
        <v>398</v>
      </c>
      <c r="BV65">
        <v>0.06</v>
      </c>
      <c r="BW65" t="s">
        <v>2279</v>
      </c>
      <c r="BX65" t="s">
        <v>433</v>
      </c>
      <c r="BY65">
        <v>4102073</v>
      </c>
      <c r="BZ65" t="s">
        <v>398</v>
      </c>
      <c r="CA65">
        <v>0.13</v>
      </c>
      <c r="CB65" t="s">
        <v>79</v>
      </c>
      <c r="CC65" t="s">
        <v>814</v>
      </c>
      <c r="CD65">
        <v>4118993</v>
      </c>
      <c r="CE65" t="s">
        <v>398</v>
      </c>
      <c r="CF65">
        <v>0.14000000000000001</v>
      </c>
      <c r="CG65" t="s">
        <v>79</v>
      </c>
      <c r="CH65" t="s">
        <v>433</v>
      </c>
      <c r="CI65">
        <v>4102073</v>
      </c>
      <c r="CJ65" t="s">
        <v>398</v>
      </c>
      <c r="CK65">
        <v>0.13</v>
      </c>
      <c r="CL65" t="s">
        <v>79</v>
      </c>
      <c r="CM65" t="s">
        <v>689</v>
      </c>
      <c r="CN65">
        <v>8532130</v>
      </c>
      <c r="CO65" t="s">
        <v>398</v>
      </c>
      <c r="CP65">
        <v>0.08</v>
      </c>
      <c r="CQ65" t="s">
        <v>50</v>
      </c>
      <c r="CR65" t="s">
        <v>689</v>
      </c>
      <c r="CS65">
        <v>8532130</v>
      </c>
      <c r="CT65" t="s">
        <v>398</v>
      </c>
      <c r="CU65">
        <v>0.08</v>
      </c>
      <c r="CV65" t="s">
        <v>50</v>
      </c>
      <c r="CW65" t="s">
        <v>433</v>
      </c>
      <c r="CX65">
        <v>4102073</v>
      </c>
      <c r="CY65" t="s">
        <v>398</v>
      </c>
      <c r="CZ65">
        <v>0.13</v>
      </c>
      <c r="DA65" t="s">
        <v>79</v>
      </c>
      <c r="DF65" t="s">
        <v>350</v>
      </c>
      <c r="DG65" t="s">
        <v>442</v>
      </c>
      <c r="DH65">
        <v>4139862</v>
      </c>
      <c r="DI65" t="s">
        <v>398</v>
      </c>
      <c r="DJ65">
        <v>0.03</v>
      </c>
      <c r="DK65" t="s">
        <v>354</v>
      </c>
      <c r="DL65" t="s">
        <v>689</v>
      </c>
      <c r="DM65">
        <v>8532130</v>
      </c>
      <c r="DN65" t="s">
        <v>398</v>
      </c>
      <c r="DO65">
        <v>0.08</v>
      </c>
      <c r="DP65" t="s">
        <v>50</v>
      </c>
      <c r="DQ65" t="s">
        <v>689</v>
      </c>
      <c r="DR65">
        <v>8532130</v>
      </c>
      <c r="DS65" t="s">
        <v>398</v>
      </c>
      <c r="DT65">
        <v>0.08</v>
      </c>
      <c r="DU65" t="s">
        <v>50</v>
      </c>
      <c r="DV65" t="s">
        <v>689</v>
      </c>
      <c r="DW65">
        <v>8532130</v>
      </c>
      <c r="DX65" t="s">
        <v>398</v>
      </c>
      <c r="DY65">
        <v>0.08</v>
      </c>
      <c r="DZ65" t="s">
        <v>50</v>
      </c>
      <c r="EE65" t="s">
        <v>350</v>
      </c>
      <c r="EF65" t="s">
        <v>660</v>
      </c>
      <c r="EG65">
        <v>4140566</v>
      </c>
      <c r="EH65" t="s">
        <v>398</v>
      </c>
      <c r="EI65">
        <v>0.16</v>
      </c>
      <c r="EJ65" t="s">
        <v>50</v>
      </c>
      <c r="EK65" t="s">
        <v>2087</v>
      </c>
      <c r="EL65">
        <v>7058629</v>
      </c>
      <c r="EM65" t="s">
        <v>348</v>
      </c>
      <c r="EN65">
        <v>0</v>
      </c>
      <c r="EO65" t="s">
        <v>97</v>
      </c>
      <c r="EP65" t="s">
        <v>473</v>
      </c>
      <c r="EQ65">
        <v>7108293</v>
      </c>
      <c r="ER65" t="s">
        <v>405</v>
      </c>
      <c r="ES65">
        <v>0.01</v>
      </c>
      <c r="ET65" t="s">
        <v>354</v>
      </c>
      <c r="EY65" t="s">
        <v>350</v>
      </c>
      <c r="EZ65" t="s">
        <v>814</v>
      </c>
      <c r="FA65">
        <v>4118993</v>
      </c>
      <c r="FB65" t="s">
        <v>398</v>
      </c>
      <c r="FC65">
        <v>0.14000000000000001</v>
      </c>
      <c r="FD65" t="s">
        <v>79</v>
      </c>
      <c r="FE65" t="s">
        <v>814</v>
      </c>
      <c r="FF65">
        <v>4118993</v>
      </c>
      <c r="FG65" t="s">
        <v>398</v>
      </c>
      <c r="FH65">
        <v>0.14000000000000001</v>
      </c>
      <c r="FI65" t="s">
        <v>79</v>
      </c>
      <c r="FJ65" t="s">
        <v>433</v>
      </c>
      <c r="FK65">
        <v>4102073</v>
      </c>
      <c r="FL65" t="s">
        <v>398</v>
      </c>
      <c r="FM65">
        <v>0.13</v>
      </c>
      <c r="FN65" t="s">
        <v>79</v>
      </c>
      <c r="FO65" t="s">
        <v>396</v>
      </c>
      <c r="FP65">
        <v>4137806</v>
      </c>
      <c r="FQ65" t="s">
        <v>398</v>
      </c>
      <c r="FR65">
        <v>0</v>
      </c>
      <c r="FS65" t="s">
        <v>2275</v>
      </c>
      <c r="FT65" t="s">
        <v>660</v>
      </c>
      <c r="FU65">
        <v>4140566</v>
      </c>
      <c r="FV65" t="s">
        <v>398</v>
      </c>
      <c r="FW65">
        <v>0.16</v>
      </c>
      <c r="FX65" t="s">
        <v>50</v>
      </c>
      <c r="GC65" t="s">
        <v>350</v>
      </c>
      <c r="GD65" t="s">
        <v>1647</v>
      </c>
      <c r="GE65">
        <v>4677331</v>
      </c>
      <c r="GF65" t="s">
        <v>398</v>
      </c>
      <c r="GG65">
        <v>0</v>
      </c>
      <c r="GH65" t="s">
        <v>82</v>
      </c>
      <c r="GM65" t="s">
        <v>350</v>
      </c>
      <c r="GR65" t="s">
        <v>350</v>
      </c>
      <c r="GW65" t="s">
        <v>350</v>
      </c>
      <c r="GX65" t="s">
        <v>2154</v>
      </c>
      <c r="GY65" t="s">
        <v>348</v>
      </c>
      <c r="GZ65" t="s">
        <v>406</v>
      </c>
      <c r="HA65">
        <v>0.03</v>
      </c>
      <c r="HB65" t="s">
        <v>82</v>
      </c>
      <c r="HC65" t="s">
        <v>433</v>
      </c>
      <c r="HD65">
        <v>4102073</v>
      </c>
      <c r="HE65" t="s">
        <v>398</v>
      </c>
      <c r="HF65">
        <v>0.13</v>
      </c>
      <c r="HG65" t="s">
        <v>79</v>
      </c>
      <c r="HH65" t="s">
        <v>982</v>
      </c>
      <c r="HI65" t="s">
        <v>348</v>
      </c>
      <c r="HJ65" t="s">
        <v>406</v>
      </c>
      <c r="HK65">
        <v>0</v>
      </c>
      <c r="HL65" t="s">
        <v>82</v>
      </c>
      <c r="HQ65" t="s">
        <v>350</v>
      </c>
      <c r="HR65" t="s">
        <v>433</v>
      </c>
      <c r="HS65">
        <v>4102073</v>
      </c>
      <c r="HT65" t="s">
        <v>398</v>
      </c>
      <c r="HU65">
        <v>0.13</v>
      </c>
      <c r="HV65" t="s">
        <v>79</v>
      </c>
      <c r="HW65" t="s">
        <v>660</v>
      </c>
      <c r="HX65">
        <v>4140566</v>
      </c>
      <c r="HY65" t="s">
        <v>398</v>
      </c>
      <c r="HZ65">
        <v>0.16</v>
      </c>
      <c r="IA65" t="s">
        <v>50</v>
      </c>
      <c r="IF65" t="s">
        <v>350</v>
      </c>
      <c r="IK65" t="s">
        <v>350</v>
      </c>
      <c r="IL65" t="s">
        <v>2154</v>
      </c>
      <c r="IM65" t="s">
        <v>348</v>
      </c>
      <c r="IN65" t="s">
        <v>406</v>
      </c>
      <c r="IO65">
        <v>0.03</v>
      </c>
      <c r="IP65" t="s">
        <v>82</v>
      </c>
      <c r="IQ65" t="s">
        <v>625</v>
      </c>
      <c r="IR65">
        <v>4338202</v>
      </c>
      <c r="IS65" t="s">
        <v>398</v>
      </c>
      <c r="IT65">
        <v>0.04</v>
      </c>
      <c r="IU65" t="s">
        <v>79</v>
      </c>
      <c r="IV65" t="s">
        <v>442</v>
      </c>
      <c r="IW65">
        <v>4139862</v>
      </c>
      <c r="IX65" t="s">
        <v>398</v>
      </c>
      <c r="IY65">
        <v>0.03</v>
      </c>
      <c r="IZ65" t="s">
        <v>354</v>
      </c>
      <c r="JA65" t="s">
        <v>689</v>
      </c>
      <c r="JB65">
        <v>8532130</v>
      </c>
      <c r="JC65" t="s">
        <v>398</v>
      </c>
      <c r="JD65">
        <v>0.08</v>
      </c>
      <c r="JE65" t="s">
        <v>50</v>
      </c>
      <c r="JF65" t="s">
        <v>689</v>
      </c>
      <c r="JG65">
        <v>8532130</v>
      </c>
      <c r="JH65" t="s">
        <v>398</v>
      </c>
      <c r="JI65">
        <v>0.08</v>
      </c>
      <c r="JJ65" t="s">
        <v>50</v>
      </c>
      <c r="JK65" t="s">
        <v>814</v>
      </c>
      <c r="JL65">
        <v>4118993</v>
      </c>
      <c r="JM65" t="s">
        <v>398</v>
      </c>
      <c r="JN65">
        <v>0.14000000000000001</v>
      </c>
      <c r="JO65" t="s">
        <v>79</v>
      </c>
      <c r="JP65" t="s">
        <v>982</v>
      </c>
      <c r="JQ65" t="s">
        <v>348</v>
      </c>
      <c r="JR65" t="s">
        <v>406</v>
      </c>
      <c r="JS65">
        <v>0</v>
      </c>
      <c r="JT65" t="s">
        <v>82</v>
      </c>
      <c r="JU65" t="s">
        <v>396</v>
      </c>
      <c r="JV65">
        <v>4137806</v>
      </c>
      <c r="JW65" t="s">
        <v>398</v>
      </c>
      <c r="JX65">
        <v>0</v>
      </c>
      <c r="JY65" t="s">
        <v>2275</v>
      </c>
      <c r="JZ65" t="s">
        <v>433</v>
      </c>
      <c r="KA65">
        <v>4102073</v>
      </c>
      <c r="KB65" t="s">
        <v>398</v>
      </c>
      <c r="KC65">
        <v>0.13</v>
      </c>
      <c r="KD65" t="s">
        <v>79</v>
      </c>
      <c r="KI65" t="s">
        <v>350</v>
      </c>
      <c r="KJ65" t="s">
        <v>514</v>
      </c>
      <c r="KK65">
        <v>4630169</v>
      </c>
      <c r="KL65" t="s">
        <v>398</v>
      </c>
      <c r="KM65">
        <v>0.06</v>
      </c>
      <c r="KN65" t="s">
        <v>2276</v>
      </c>
    </row>
    <row r="66" spans="5:300" x14ac:dyDescent="0.35">
      <c r="E66" t="s">
        <v>350</v>
      </c>
      <c r="F66" t="s">
        <v>692</v>
      </c>
      <c r="G66">
        <v>4304196</v>
      </c>
      <c r="H66" t="s">
        <v>398</v>
      </c>
      <c r="I66">
        <v>0.08</v>
      </c>
      <c r="J66" t="s">
        <v>50</v>
      </c>
      <c r="K66" t="s">
        <v>465</v>
      </c>
      <c r="L66">
        <v>4137912</v>
      </c>
      <c r="M66" t="s">
        <v>398</v>
      </c>
      <c r="N66">
        <v>0.03</v>
      </c>
      <c r="O66" t="s">
        <v>2276</v>
      </c>
      <c r="P66" t="s">
        <v>537</v>
      </c>
      <c r="Q66">
        <v>4248288</v>
      </c>
      <c r="R66" t="s">
        <v>398</v>
      </c>
      <c r="S66">
        <v>0.24</v>
      </c>
      <c r="T66" t="s">
        <v>127</v>
      </c>
      <c r="Y66" t="s">
        <v>350</v>
      </c>
      <c r="Z66" t="s">
        <v>693</v>
      </c>
      <c r="AA66">
        <v>5871860</v>
      </c>
      <c r="AB66" t="s">
        <v>398</v>
      </c>
      <c r="AC66">
        <v>0.06</v>
      </c>
      <c r="AD66" t="s">
        <v>50</v>
      </c>
      <c r="AE66" t="s">
        <v>693</v>
      </c>
      <c r="AF66">
        <v>5871860</v>
      </c>
      <c r="AG66" t="s">
        <v>398</v>
      </c>
      <c r="AH66">
        <v>0.06</v>
      </c>
      <c r="AI66" t="s">
        <v>50</v>
      </c>
      <c r="AJ66" t="s">
        <v>537</v>
      </c>
      <c r="AK66">
        <v>4248288</v>
      </c>
      <c r="AL66" t="s">
        <v>398</v>
      </c>
      <c r="AM66">
        <v>0.24</v>
      </c>
      <c r="AN66" t="s">
        <v>127</v>
      </c>
      <c r="AO66" t="s">
        <v>617</v>
      </c>
      <c r="AP66">
        <v>110641</v>
      </c>
      <c r="AQ66" t="s">
        <v>398</v>
      </c>
      <c r="AR66">
        <v>0.03</v>
      </c>
      <c r="AS66" t="s">
        <v>79</v>
      </c>
      <c r="AX66" t="s">
        <v>350</v>
      </c>
      <c r="AY66" t="s">
        <v>693</v>
      </c>
      <c r="AZ66">
        <v>5871860</v>
      </c>
      <c r="BA66" t="s">
        <v>398</v>
      </c>
      <c r="BB66">
        <v>0.06</v>
      </c>
      <c r="BC66" t="s">
        <v>50</v>
      </c>
      <c r="BH66" t="s">
        <v>350</v>
      </c>
      <c r="BI66" t="s">
        <v>440</v>
      </c>
      <c r="BJ66">
        <v>4115698</v>
      </c>
      <c r="BK66" t="s">
        <v>398</v>
      </c>
      <c r="BL66">
        <v>0.08</v>
      </c>
      <c r="BM66" t="s">
        <v>354</v>
      </c>
      <c r="BR66" t="s">
        <v>350</v>
      </c>
      <c r="BS66" t="s">
        <v>467</v>
      </c>
      <c r="BT66">
        <v>4145085</v>
      </c>
      <c r="BU66" t="s">
        <v>398</v>
      </c>
      <c r="BV66">
        <v>0.06</v>
      </c>
      <c r="BW66" t="s">
        <v>354</v>
      </c>
      <c r="BX66" t="s">
        <v>432</v>
      </c>
      <c r="BY66">
        <v>4026948</v>
      </c>
      <c r="BZ66" t="s">
        <v>398</v>
      </c>
      <c r="CA66">
        <v>0.13</v>
      </c>
      <c r="CB66" t="s">
        <v>356</v>
      </c>
      <c r="CC66" t="s">
        <v>432</v>
      </c>
      <c r="CD66">
        <v>4026948</v>
      </c>
      <c r="CE66" t="s">
        <v>398</v>
      </c>
      <c r="CF66">
        <v>0.14000000000000001</v>
      </c>
      <c r="CG66" t="s">
        <v>356</v>
      </c>
      <c r="CH66" t="s">
        <v>432</v>
      </c>
      <c r="CI66">
        <v>4026948</v>
      </c>
      <c r="CJ66" t="s">
        <v>398</v>
      </c>
      <c r="CK66">
        <v>0.13</v>
      </c>
      <c r="CL66" t="s">
        <v>356</v>
      </c>
      <c r="CM66" t="s">
        <v>440</v>
      </c>
      <c r="CN66">
        <v>4115698</v>
      </c>
      <c r="CO66" t="s">
        <v>398</v>
      </c>
      <c r="CP66">
        <v>0.08</v>
      </c>
      <c r="CQ66" t="s">
        <v>354</v>
      </c>
      <c r="CR66" t="s">
        <v>440</v>
      </c>
      <c r="CS66">
        <v>4115698</v>
      </c>
      <c r="CT66" t="s">
        <v>398</v>
      </c>
      <c r="CU66">
        <v>0.08</v>
      </c>
      <c r="CV66" t="s">
        <v>354</v>
      </c>
      <c r="CW66" t="s">
        <v>432</v>
      </c>
      <c r="CX66">
        <v>4026948</v>
      </c>
      <c r="CY66" t="s">
        <v>398</v>
      </c>
      <c r="CZ66">
        <v>0.13</v>
      </c>
      <c r="DA66" t="s">
        <v>356</v>
      </c>
      <c r="DF66" t="s">
        <v>350</v>
      </c>
      <c r="DG66" t="s">
        <v>730</v>
      </c>
      <c r="DH66">
        <v>7490911</v>
      </c>
      <c r="DI66" t="s">
        <v>398</v>
      </c>
      <c r="DJ66">
        <v>0.03</v>
      </c>
      <c r="DK66" t="s">
        <v>50</v>
      </c>
      <c r="DL66" t="s">
        <v>692</v>
      </c>
      <c r="DM66">
        <v>4304196</v>
      </c>
      <c r="DN66" t="s">
        <v>398</v>
      </c>
      <c r="DO66">
        <v>0.08</v>
      </c>
      <c r="DP66" t="s">
        <v>50</v>
      </c>
      <c r="DQ66" t="s">
        <v>692</v>
      </c>
      <c r="DR66">
        <v>4304196</v>
      </c>
      <c r="DS66" t="s">
        <v>398</v>
      </c>
      <c r="DT66">
        <v>0.08</v>
      </c>
      <c r="DU66" t="s">
        <v>50</v>
      </c>
      <c r="DV66" t="s">
        <v>692</v>
      </c>
      <c r="DW66">
        <v>4304196</v>
      </c>
      <c r="DX66" t="s">
        <v>398</v>
      </c>
      <c r="DY66">
        <v>0.08</v>
      </c>
      <c r="DZ66" t="s">
        <v>50</v>
      </c>
      <c r="EE66" t="s">
        <v>350</v>
      </c>
      <c r="EF66" t="s">
        <v>813</v>
      </c>
      <c r="EG66">
        <v>110616</v>
      </c>
      <c r="EH66" t="s">
        <v>398</v>
      </c>
      <c r="EI66">
        <v>0.16</v>
      </c>
      <c r="EJ66" t="s">
        <v>354</v>
      </c>
      <c r="EK66" t="s">
        <v>520</v>
      </c>
      <c r="EL66">
        <v>4089114</v>
      </c>
      <c r="EM66" t="s">
        <v>398</v>
      </c>
      <c r="EN66">
        <v>0</v>
      </c>
      <c r="EO66" t="s">
        <v>79</v>
      </c>
      <c r="EP66" t="s">
        <v>2093</v>
      </c>
      <c r="EQ66">
        <v>4100281</v>
      </c>
      <c r="ER66" t="s">
        <v>398</v>
      </c>
      <c r="ES66">
        <v>0.01</v>
      </c>
      <c r="ET66" t="s">
        <v>364</v>
      </c>
      <c r="EY66" t="s">
        <v>350</v>
      </c>
      <c r="EZ66" t="s">
        <v>432</v>
      </c>
      <c r="FA66">
        <v>4026948</v>
      </c>
      <c r="FB66" t="s">
        <v>398</v>
      </c>
      <c r="FC66">
        <v>0.14000000000000001</v>
      </c>
      <c r="FD66" t="s">
        <v>356</v>
      </c>
      <c r="FE66" t="s">
        <v>432</v>
      </c>
      <c r="FF66">
        <v>4026948</v>
      </c>
      <c r="FG66" t="s">
        <v>398</v>
      </c>
      <c r="FH66">
        <v>0.14000000000000001</v>
      </c>
      <c r="FI66" t="s">
        <v>356</v>
      </c>
      <c r="FJ66" t="s">
        <v>432</v>
      </c>
      <c r="FK66">
        <v>4026948</v>
      </c>
      <c r="FL66" t="s">
        <v>398</v>
      </c>
      <c r="FM66">
        <v>0.13</v>
      </c>
      <c r="FN66" t="s">
        <v>356</v>
      </c>
      <c r="FO66" t="s">
        <v>427</v>
      </c>
      <c r="FP66">
        <v>4723508</v>
      </c>
      <c r="FQ66" t="s">
        <v>398</v>
      </c>
      <c r="FR66">
        <v>0</v>
      </c>
      <c r="FS66" t="s">
        <v>354</v>
      </c>
      <c r="FT66" t="s">
        <v>813</v>
      </c>
      <c r="FU66">
        <v>110616</v>
      </c>
      <c r="FV66" t="s">
        <v>398</v>
      </c>
      <c r="FW66">
        <v>0.16</v>
      </c>
      <c r="FX66" t="s">
        <v>354</v>
      </c>
      <c r="GC66" t="s">
        <v>350</v>
      </c>
      <c r="GD66" t="s">
        <v>1648</v>
      </c>
      <c r="GE66">
        <v>4379197</v>
      </c>
      <c r="GF66" t="s">
        <v>398</v>
      </c>
      <c r="GG66">
        <v>0</v>
      </c>
      <c r="GH66" t="s">
        <v>82</v>
      </c>
      <c r="GM66" t="s">
        <v>350</v>
      </c>
      <c r="GR66" t="s">
        <v>350</v>
      </c>
      <c r="GW66" t="s">
        <v>350</v>
      </c>
      <c r="GX66" t="s">
        <v>818</v>
      </c>
      <c r="GY66">
        <v>4208127</v>
      </c>
      <c r="GZ66" t="s">
        <v>398</v>
      </c>
      <c r="HA66">
        <v>0.02</v>
      </c>
      <c r="HB66" t="s">
        <v>2276</v>
      </c>
      <c r="HC66" t="s">
        <v>432</v>
      </c>
      <c r="HD66">
        <v>4026948</v>
      </c>
      <c r="HE66" t="s">
        <v>398</v>
      </c>
      <c r="HF66">
        <v>0.13</v>
      </c>
      <c r="HG66" t="s">
        <v>356</v>
      </c>
      <c r="HH66" t="s">
        <v>983</v>
      </c>
      <c r="HI66" t="s">
        <v>348</v>
      </c>
      <c r="HJ66" t="s">
        <v>406</v>
      </c>
      <c r="HK66">
        <v>0</v>
      </c>
      <c r="HL66" t="s">
        <v>82</v>
      </c>
      <c r="HQ66" t="s">
        <v>350</v>
      </c>
      <c r="HR66" t="s">
        <v>432</v>
      </c>
      <c r="HS66">
        <v>4026948</v>
      </c>
      <c r="HT66" t="s">
        <v>398</v>
      </c>
      <c r="HU66">
        <v>0.13</v>
      </c>
      <c r="HV66" t="s">
        <v>356</v>
      </c>
      <c r="HW66" t="s">
        <v>813</v>
      </c>
      <c r="HX66">
        <v>110616</v>
      </c>
      <c r="HY66" t="s">
        <v>398</v>
      </c>
      <c r="HZ66">
        <v>0.16</v>
      </c>
      <c r="IA66" t="s">
        <v>354</v>
      </c>
      <c r="IF66" t="s">
        <v>350</v>
      </c>
      <c r="IK66" t="s">
        <v>350</v>
      </c>
      <c r="IL66" t="s">
        <v>818</v>
      </c>
      <c r="IM66">
        <v>4208127</v>
      </c>
      <c r="IN66" t="s">
        <v>398</v>
      </c>
      <c r="IO66">
        <v>0.02</v>
      </c>
      <c r="IP66" t="s">
        <v>2276</v>
      </c>
      <c r="IQ66" t="s">
        <v>2244</v>
      </c>
      <c r="IR66" t="s">
        <v>348</v>
      </c>
      <c r="IS66" t="s">
        <v>406</v>
      </c>
      <c r="IT66">
        <v>0.04</v>
      </c>
      <c r="IU66" t="s">
        <v>82</v>
      </c>
      <c r="IV66" t="s">
        <v>730</v>
      </c>
      <c r="IW66">
        <v>7490911</v>
      </c>
      <c r="IX66" t="s">
        <v>398</v>
      </c>
      <c r="IY66">
        <v>0.03</v>
      </c>
      <c r="IZ66" t="s">
        <v>50</v>
      </c>
      <c r="JA66" t="s">
        <v>440</v>
      </c>
      <c r="JB66">
        <v>4115698</v>
      </c>
      <c r="JC66" t="s">
        <v>398</v>
      </c>
      <c r="JD66">
        <v>0.08</v>
      </c>
      <c r="JE66" t="s">
        <v>354</v>
      </c>
      <c r="JF66" t="s">
        <v>692</v>
      </c>
      <c r="JG66">
        <v>4304196</v>
      </c>
      <c r="JH66" t="s">
        <v>398</v>
      </c>
      <c r="JI66">
        <v>0.08</v>
      </c>
      <c r="JJ66" t="s">
        <v>50</v>
      </c>
      <c r="JK66" t="s">
        <v>432</v>
      </c>
      <c r="JL66">
        <v>4026948</v>
      </c>
      <c r="JM66" t="s">
        <v>398</v>
      </c>
      <c r="JN66">
        <v>0.14000000000000001</v>
      </c>
      <c r="JO66" t="s">
        <v>356</v>
      </c>
      <c r="JP66" t="s">
        <v>983</v>
      </c>
      <c r="JQ66" t="s">
        <v>348</v>
      </c>
      <c r="JR66" t="s">
        <v>406</v>
      </c>
      <c r="JS66">
        <v>0</v>
      </c>
      <c r="JT66" t="s">
        <v>82</v>
      </c>
      <c r="JU66" t="s">
        <v>427</v>
      </c>
      <c r="JV66">
        <v>4723508</v>
      </c>
      <c r="JW66" t="s">
        <v>398</v>
      </c>
      <c r="JX66">
        <v>0</v>
      </c>
      <c r="JY66" t="s">
        <v>354</v>
      </c>
      <c r="JZ66" t="s">
        <v>432</v>
      </c>
      <c r="KA66">
        <v>4026948</v>
      </c>
      <c r="KB66" t="s">
        <v>398</v>
      </c>
      <c r="KC66">
        <v>0.13</v>
      </c>
      <c r="KD66" t="s">
        <v>356</v>
      </c>
      <c r="KI66" t="s">
        <v>350</v>
      </c>
      <c r="KJ66" t="s">
        <v>693</v>
      </c>
      <c r="KK66">
        <v>5871860</v>
      </c>
      <c r="KL66" t="s">
        <v>398</v>
      </c>
      <c r="KM66">
        <v>0.06</v>
      </c>
      <c r="KN66" t="s">
        <v>50</v>
      </c>
    </row>
    <row r="67" spans="5:300" x14ac:dyDescent="0.35">
      <c r="E67" t="s">
        <v>350</v>
      </c>
      <c r="F67" t="s">
        <v>440</v>
      </c>
      <c r="G67">
        <v>4115698</v>
      </c>
      <c r="H67" t="s">
        <v>398</v>
      </c>
      <c r="I67">
        <v>0.08</v>
      </c>
      <c r="J67" t="s">
        <v>354</v>
      </c>
      <c r="K67" t="s">
        <v>466</v>
      </c>
      <c r="L67">
        <v>109872</v>
      </c>
      <c r="M67" t="s">
        <v>398</v>
      </c>
      <c r="N67">
        <v>0.03</v>
      </c>
      <c r="O67" t="s">
        <v>79</v>
      </c>
      <c r="P67" t="s">
        <v>557</v>
      </c>
      <c r="Q67">
        <v>4158830</v>
      </c>
      <c r="R67" t="s">
        <v>398</v>
      </c>
      <c r="S67">
        <v>0.24</v>
      </c>
      <c r="T67" t="s">
        <v>79</v>
      </c>
      <c r="Y67" t="s">
        <v>350</v>
      </c>
      <c r="Z67" t="s">
        <v>694</v>
      </c>
      <c r="AA67">
        <v>4423324</v>
      </c>
      <c r="AB67" t="s">
        <v>398</v>
      </c>
      <c r="AC67">
        <v>0.05</v>
      </c>
      <c r="AD67" t="s">
        <v>50</v>
      </c>
      <c r="AE67" t="s">
        <v>694</v>
      </c>
      <c r="AF67">
        <v>4423324</v>
      </c>
      <c r="AG67" t="s">
        <v>398</v>
      </c>
      <c r="AH67">
        <v>0.05</v>
      </c>
      <c r="AI67" t="s">
        <v>50</v>
      </c>
      <c r="AJ67" t="s">
        <v>557</v>
      </c>
      <c r="AK67">
        <v>4158830</v>
      </c>
      <c r="AL67" t="s">
        <v>398</v>
      </c>
      <c r="AM67">
        <v>0.24</v>
      </c>
      <c r="AN67" t="s">
        <v>79</v>
      </c>
      <c r="AO67" t="s">
        <v>468</v>
      </c>
      <c r="AP67">
        <v>4138888</v>
      </c>
      <c r="AQ67" t="s">
        <v>398</v>
      </c>
      <c r="AR67">
        <v>0.03</v>
      </c>
      <c r="AS67" t="s">
        <v>2229</v>
      </c>
      <c r="AX67" t="s">
        <v>350</v>
      </c>
      <c r="AY67" t="s">
        <v>694</v>
      </c>
      <c r="AZ67">
        <v>4423324</v>
      </c>
      <c r="BA67" t="s">
        <v>398</v>
      </c>
      <c r="BB67">
        <v>0.05</v>
      </c>
      <c r="BC67" t="s">
        <v>50</v>
      </c>
      <c r="BH67" t="s">
        <v>350</v>
      </c>
      <c r="BI67" t="s">
        <v>430</v>
      </c>
      <c r="BJ67">
        <v>4057506</v>
      </c>
      <c r="BK67" t="s">
        <v>398</v>
      </c>
      <c r="BL67">
        <v>7.0000000000000007E-2</v>
      </c>
      <c r="BM67" t="s">
        <v>79</v>
      </c>
      <c r="BR67" t="s">
        <v>350</v>
      </c>
      <c r="BS67" t="s">
        <v>827</v>
      </c>
      <c r="BT67">
        <v>4198648</v>
      </c>
      <c r="BU67" t="s">
        <v>398</v>
      </c>
      <c r="BV67">
        <v>0.06</v>
      </c>
      <c r="BW67" t="s">
        <v>147</v>
      </c>
      <c r="BX67" t="s">
        <v>1279</v>
      </c>
      <c r="BY67">
        <v>4135104</v>
      </c>
      <c r="BZ67" t="s">
        <v>403</v>
      </c>
      <c r="CA67">
        <v>0.13</v>
      </c>
      <c r="CB67" t="s">
        <v>354</v>
      </c>
      <c r="CC67" t="s">
        <v>427</v>
      </c>
      <c r="CD67">
        <v>4723508</v>
      </c>
      <c r="CE67" t="s">
        <v>398</v>
      </c>
      <c r="CF67">
        <v>0.13</v>
      </c>
      <c r="CG67" t="s">
        <v>354</v>
      </c>
      <c r="CH67" t="s">
        <v>1279</v>
      </c>
      <c r="CI67">
        <v>4135104</v>
      </c>
      <c r="CJ67" t="s">
        <v>403</v>
      </c>
      <c r="CK67">
        <v>0.13</v>
      </c>
      <c r="CL67" t="s">
        <v>354</v>
      </c>
      <c r="CM67" t="s">
        <v>430</v>
      </c>
      <c r="CN67">
        <v>4057506</v>
      </c>
      <c r="CO67" t="s">
        <v>398</v>
      </c>
      <c r="CP67">
        <v>7.0000000000000007E-2</v>
      </c>
      <c r="CQ67" t="s">
        <v>79</v>
      </c>
      <c r="CR67" t="s">
        <v>430</v>
      </c>
      <c r="CS67">
        <v>4057506</v>
      </c>
      <c r="CT67" t="s">
        <v>398</v>
      </c>
      <c r="CU67">
        <v>7.0000000000000007E-2</v>
      </c>
      <c r="CV67" t="s">
        <v>79</v>
      </c>
      <c r="CW67" t="s">
        <v>1279</v>
      </c>
      <c r="CX67">
        <v>4135104</v>
      </c>
      <c r="CY67" t="s">
        <v>403</v>
      </c>
      <c r="CZ67">
        <v>0.13</v>
      </c>
      <c r="DA67" t="s">
        <v>354</v>
      </c>
      <c r="DF67" t="s">
        <v>350</v>
      </c>
      <c r="DG67" t="s">
        <v>441</v>
      </c>
      <c r="DH67">
        <v>4117611</v>
      </c>
      <c r="DI67" t="s">
        <v>398</v>
      </c>
      <c r="DJ67">
        <v>0.03</v>
      </c>
      <c r="DK67" t="s">
        <v>79</v>
      </c>
      <c r="DL67" t="s">
        <v>440</v>
      </c>
      <c r="DM67">
        <v>4115698</v>
      </c>
      <c r="DN67" t="s">
        <v>398</v>
      </c>
      <c r="DO67">
        <v>0.08</v>
      </c>
      <c r="DP67" t="s">
        <v>354</v>
      </c>
      <c r="DQ67" t="s">
        <v>440</v>
      </c>
      <c r="DR67">
        <v>4115698</v>
      </c>
      <c r="DS67" t="s">
        <v>398</v>
      </c>
      <c r="DT67">
        <v>0.08</v>
      </c>
      <c r="DU67" t="s">
        <v>354</v>
      </c>
      <c r="DV67" t="s">
        <v>440</v>
      </c>
      <c r="DW67">
        <v>4115698</v>
      </c>
      <c r="DX67" t="s">
        <v>398</v>
      </c>
      <c r="DY67">
        <v>0.08</v>
      </c>
      <c r="DZ67" t="s">
        <v>354</v>
      </c>
      <c r="EE67" t="s">
        <v>350</v>
      </c>
      <c r="EF67" t="s">
        <v>658</v>
      </c>
      <c r="EG67">
        <v>4138889</v>
      </c>
      <c r="EH67" t="s">
        <v>398</v>
      </c>
      <c r="EI67">
        <v>0.16</v>
      </c>
      <c r="EJ67" t="s">
        <v>354</v>
      </c>
      <c r="EK67" t="s">
        <v>1489</v>
      </c>
      <c r="EL67">
        <v>4031268</v>
      </c>
      <c r="EM67" t="s">
        <v>398</v>
      </c>
      <c r="EN67">
        <v>0</v>
      </c>
      <c r="EO67" t="s">
        <v>79</v>
      </c>
      <c r="EP67" t="s">
        <v>509</v>
      </c>
      <c r="EQ67">
        <v>4073190</v>
      </c>
      <c r="ER67" t="s">
        <v>398</v>
      </c>
      <c r="ES67">
        <v>0.01</v>
      </c>
      <c r="ET67" t="s">
        <v>79</v>
      </c>
      <c r="EY67" t="s">
        <v>350</v>
      </c>
      <c r="EZ67" t="s">
        <v>427</v>
      </c>
      <c r="FA67">
        <v>4723508</v>
      </c>
      <c r="FB67" t="s">
        <v>398</v>
      </c>
      <c r="FC67">
        <v>0.13</v>
      </c>
      <c r="FD67" t="s">
        <v>354</v>
      </c>
      <c r="FE67" t="s">
        <v>427</v>
      </c>
      <c r="FF67">
        <v>4723508</v>
      </c>
      <c r="FG67" t="s">
        <v>398</v>
      </c>
      <c r="FH67">
        <v>0.13</v>
      </c>
      <c r="FI67" t="s">
        <v>354</v>
      </c>
      <c r="FJ67" t="s">
        <v>1279</v>
      </c>
      <c r="FK67">
        <v>4135104</v>
      </c>
      <c r="FL67" t="s">
        <v>403</v>
      </c>
      <c r="FM67">
        <v>0.13</v>
      </c>
      <c r="FN67" t="s">
        <v>354</v>
      </c>
      <c r="FO67" t="s">
        <v>442</v>
      </c>
      <c r="FP67">
        <v>4139862</v>
      </c>
      <c r="FQ67" t="s">
        <v>398</v>
      </c>
      <c r="FR67">
        <v>0</v>
      </c>
      <c r="FS67" t="s">
        <v>354</v>
      </c>
      <c r="FT67" t="s">
        <v>658</v>
      </c>
      <c r="FU67">
        <v>4138889</v>
      </c>
      <c r="FV67" t="s">
        <v>398</v>
      </c>
      <c r="FW67">
        <v>0.16</v>
      </c>
      <c r="FX67" t="s">
        <v>354</v>
      </c>
      <c r="GC67" t="s">
        <v>350</v>
      </c>
      <c r="GD67" t="s">
        <v>1649</v>
      </c>
      <c r="GE67">
        <v>4548312</v>
      </c>
      <c r="GF67" t="s">
        <v>398</v>
      </c>
      <c r="GG67">
        <v>0</v>
      </c>
      <c r="GH67" t="s">
        <v>82</v>
      </c>
      <c r="GM67" t="s">
        <v>350</v>
      </c>
      <c r="GR67" t="s">
        <v>350</v>
      </c>
      <c r="GW67" t="s">
        <v>350</v>
      </c>
      <c r="GX67" t="s">
        <v>1163</v>
      </c>
      <c r="GY67">
        <v>10533989</v>
      </c>
      <c r="GZ67" t="s">
        <v>398</v>
      </c>
      <c r="HA67">
        <v>0.02</v>
      </c>
      <c r="HB67" t="s">
        <v>367</v>
      </c>
      <c r="HC67" t="s">
        <v>1279</v>
      </c>
      <c r="HD67">
        <v>4135104</v>
      </c>
      <c r="HE67" t="s">
        <v>403</v>
      </c>
      <c r="HF67">
        <v>0.13</v>
      </c>
      <c r="HG67" t="s">
        <v>354</v>
      </c>
      <c r="HH67" t="s">
        <v>984</v>
      </c>
      <c r="HI67" t="s">
        <v>348</v>
      </c>
      <c r="HJ67" t="s">
        <v>406</v>
      </c>
      <c r="HK67">
        <v>0</v>
      </c>
      <c r="HL67" t="s">
        <v>82</v>
      </c>
      <c r="HQ67" t="s">
        <v>350</v>
      </c>
      <c r="HR67" t="s">
        <v>1279</v>
      </c>
      <c r="HS67">
        <v>4135104</v>
      </c>
      <c r="HT67" t="s">
        <v>403</v>
      </c>
      <c r="HU67">
        <v>0.13</v>
      </c>
      <c r="HV67" t="s">
        <v>354</v>
      </c>
      <c r="HW67" t="s">
        <v>658</v>
      </c>
      <c r="HX67">
        <v>4138889</v>
      </c>
      <c r="HY67" t="s">
        <v>398</v>
      </c>
      <c r="HZ67">
        <v>0.16</v>
      </c>
      <c r="IA67" t="s">
        <v>354</v>
      </c>
      <c r="IF67" t="s">
        <v>350</v>
      </c>
      <c r="IK67" t="s">
        <v>350</v>
      </c>
      <c r="IL67" t="s">
        <v>1163</v>
      </c>
      <c r="IM67">
        <v>10533989</v>
      </c>
      <c r="IN67" t="s">
        <v>398</v>
      </c>
      <c r="IO67">
        <v>0.02</v>
      </c>
      <c r="IP67" t="s">
        <v>367</v>
      </c>
      <c r="IQ67" t="s">
        <v>467</v>
      </c>
      <c r="IR67">
        <v>4145085</v>
      </c>
      <c r="IS67" t="s">
        <v>398</v>
      </c>
      <c r="IT67">
        <v>0.04</v>
      </c>
      <c r="IU67" t="s">
        <v>354</v>
      </c>
      <c r="IV67" t="s">
        <v>441</v>
      </c>
      <c r="IW67">
        <v>4117611</v>
      </c>
      <c r="IX67" t="s">
        <v>398</v>
      </c>
      <c r="IY67">
        <v>0.03</v>
      </c>
      <c r="IZ67" t="s">
        <v>79</v>
      </c>
      <c r="JA67" t="s">
        <v>430</v>
      </c>
      <c r="JB67">
        <v>4057506</v>
      </c>
      <c r="JC67" t="s">
        <v>398</v>
      </c>
      <c r="JD67">
        <v>7.0000000000000007E-2</v>
      </c>
      <c r="JE67" t="s">
        <v>79</v>
      </c>
      <c r="JF67" t="s">
        <v>440</v>
      </c>
      <c r="JG67">
        <v>4115698</v>
      </c>
      <c r="JH67" t="s">
        <v>398</v>
      </c>
      <c r="JI67">
        <v>0.08</v>
      </c>
      <c r="JJ67" t="s">
        <v>354</v>
      </c>
      <c r="JK67" t="s">
        <v>427</v>
      </c>
      <c r="JL67">
        <v>4723508</v>
      </c>
      <c r="JM67" t="s">
        <v>398</v>
      </c>
      <c r="JN67">
        <v>0.13</v>
      </c>
      <c r="JO67" t="s">
        <v>354</v>
      </c>
      <c r="JP67" t="s">
        <v>984</v>
      </c>
      <c r="JQ67" t="s">
        <v>348</v>
      </c>
      <c r="JR67" t="s">
        <v>406</v>
      </c>
      <c r="JS67">
        <v>0</v>
      </c>
      <c r="JT67" t="s">
        <v>82</v>
      </c>
      <c r="JU67" t="s">
        <v>442</v>
      </c>
      <c r="JV67">
        <v>4139862</v>
      </c>
      <c r="JW67" t="s">
        <v>398</v>
      </c>
      <c r="JX67">
        <v>0</v>
      </c>
      <c r="JY67" t="s">
        <v>354</v>
      </c>
      <c r="JZ67" t="s">
        <v>1279</v>
      </c>
      <c r="KA67">
        <v>4135104</v>
      </c>
      <c r="KB67" t="s">
        <v>403</v>
      </c>
      <c r="KC67">
        <v>0.13</v>
      </c>
      <c r="KD67" t="s">
        <v>354</v>
      </c>
      <c r="KI67" t="s">
        <v>350</v>
      </c>
      <c r="KJ67" t="s">
        <v>694</v>
      </c>
      <c r="KK67">
        <v>4423324</v>
      </c>
      <c r="KL67" t="s">
        <v>398</v>
      </c>
      <c r="KM67">
        <v>0.05</v>
      </c>
      <c r="KN67" t="s">
        <v>50</v>
      </c>
    </row>
    <row r="68" spans="5:300" x14ac:dyDescent="0.35">
      <c r="E68" t="s">
        <v>350</v>
      </c>
      <c r="F68" t="s">
        <v>484</v>
      </c>
      <c r="G68">
        <v>109754</v>
      </c>
      <c r="H68" t="s">
        <v>398</v>
      </c>
      <c r="I68">
        <v>0.08</v>
      </c>
      <c r="J68" t="s">
        <v>79</v>
      </c>
      <c r="K68" t="s">
        <v>467</v>
      </c>
      <c r="L68">
        <v>4145085</v>
      </c>
      <c r="M68" t="s">
        <v>398</v>
      </c>
      <c r="N68">
        <v>0.03</v>
      </c>
      <c r="O68" t="s">
        <v>354</v>
      </c>
      <c r="P68" t="s">
        <v>818</v>
      </c>
      <c r="Q68">
        <v>4208127</v>
      </c>
      <c r="R68" t="s">
        <v>398</v>
      </c>
      <c r="S68">
        <v>0.23</v>
      </c>
      <c r="T68" t="s">
        <v>2276</v>
      </c>
      <c r="Y68" t="s">
        <v>350</v>
      </c>
      <c r="Z68" t="s">
        <v>695</v>
      </c>
      <c r="AA68">
        <v>5863780</v>
      </c>
      <c r="AB68" t="s">
        <v>398</v>
      </c>
      <c r="AC68">
        <v>0.05</v>
      </c>
      <c r="AD68" t="s">
        <v>354</v>
      </c>
      <c r="AE68" t="s">
        <v>695</v>
      </c>
      <c r="AF68">
        <v>5863780</v>
      </c>
      <c r="AG68" t="s">
        <v>398</v>
      </c>
      <c r="AH68">
        <v>0.05</v>
      </c>
      <c r="AI68" t="s">
        <v>354</v>
      </c>
      <c r="AJ68" t="s">
        <v>818</v>
      </c>
      <c r="AK68">
        <v>4208127</v>
      </c>
      <c r="AL68" t="s">
        <v>398</v>
      </c>
      <c r="AM68">
        <v>0.23</v>
      </c>
      <c r="AN68" t="s">
        <v>2276</v>
      </c>
      <c r="AO68" t="s">
        <v>1227</v>
      </c>
      <c r="AP68">
        <v>4138836</v>
      </c>
      <c r="AQ68" t="s">
        <v>398</v>
      </c>
      <c r="AR68">
        <v>0.03</v>
      </c>
      <c r="AS68" t="s">
        <v>2280</v>
      </c>
      <c r="AX68" t="s">
        <v>350</v>
      </c>
      <c r="AY68" t="s">
        <v>695</v>
      </c>
      <c r="AZ68">
        <v>5863780</v>
      </c>
      <c r="BA68" t="s">
        <v>398</v>
      </c>
      <c r="BB68">
        <v>0.05</v>
      </c>
      <c r="BC68" t="s">
        <v>354</v>
      </c>
      <c r="BH68" t="s">
        <v>350</v>
      </c>
      <c r="BI68" t="s">
        <v>474</v>
      </c>
      <c r="BJ68">
        <v>4556191</v>
      </c>
      <c r="BK68" t="s">
        <v>398</v>
      </c>
      <c r="BL68">
        <v>7.0000000000000007E-2</v>
      </c>
      <c r="BM68" t="s">
        <v>79</v>
      </c>
      <c r="BR68" t="s">
        <v>350</v>
      </c>
      <c r="BS68" t="s">
        <v>1923</v>
      </c>
      <c r="BT68">
        <v>11963653</v>
      </c>
      <c r="BU68" t="s">
        <v>398</v>
      </c>
      <c r="BV68">
        <v>0.06</v>
      </c>
      <c r="BW68" t="s">
        <v>79</v>
      </c>
      <c r="BX68" t="s">
        <v>427</v>
      </c>
      <c r="BY68">
        <v>4723508</v>
      </c>
      <c r="BZ68" t="s">
        <v>398</v>
      </c>
      <c r="CA68">
        <v>0.13</v>
      </c>
      <c r="CB68" t="s">
        <v>354</v>
      </c>
      <c r="CC68" t="s">
        <v>997</v>
      </c>
      <c r="CD68">
        <v>5828077</v>
      </c>
      <c r="CE68" t="s">
        <v>398</v>
      </c>
      <c r="CF68">
        <v>0.13</v>
      </c>
      <c r="CG68" t="s">
        <v>354</v>
      </c>
      <c r="CH68" t="s">
        <v>427</v>
      </c>
      <c r="CI68">
        <v>4723508</v>
      </c>
      <c r="CJ68" t="s">
        <v>398</v>
      </c>
      <c r="CK68">
        <v>0.13</v>
      </c>
      <c r="CL68" t="s">
        <v>354</v>
      </c>
      <c r="CM68" t="s">
        <v>474</v>
      </c>
      <c r="CN68">
        <v>4556191</v>
      </c>
      <c r="CO68" t="s">
        <v>398</v>
      </c>
      <c r="CP68">
        <v>7.0000000000000007E-2</v>
      </c>
      <c r="CQ68" t="s">
        <v>79</v>
      </c>
      <c r="CR68" t="s">
        <v>474</v>
      </c>
      <c r="CS68">
        <v>4556191</v>
      </c>
      <c r="CT68" t="s">
        <v>398</v>
      </c>
      <c r="CU68">
        <v>7.0000000000000007E-2</v>
      </c>
      <c r="CV68" t="s">
        <v>79</v>
      </c>
      <c r="CW68" t="s">
        <v>427</v>
      </c>
      <c r="CX68">
        <v>4723508</v>
      </c>
      <c r="CY68" t="s">
        <v>398</v>
      </c>
      <c r="CZ68">
        <v>0.13</v>
      </c>
      <c r="DA68" t="s">
        <v>354</v>
      </c>
      <c r="DF68" t="s">
        <v>350</v>
      </c>
      <c r="DG68" t="s">
        <v>733</v>
      </c>
      <c r="DH68">
        <v>4631098</v>
      </c>
      <c r="DI68" t="s">
        <v>403</v>
      </c>
      <c r="DJ68">
        <v>0.02</v>
      </c>
      <c r="DK68" t="s">
        <v>50</v>
      </c>
      <c r="DL68" t="s">
        <v>484</v>
      </c>
      <c r="DM68">
        <v>109754</v>
      </c>
      <c r="DN68" t="s">
        <v>398</v>
      </c>
      <c r="DO68">
        <v>0.08</v>
      </c>
      <c r="DP68" t="s">
        <v>79</v>
      </c>
      <c r="DQ68" t="s">
        <v>484</v>
      </c>
      <c r="DR68">
        <v>109754</v>
      </c>
      <c r="DS68" t="s">
        <v>398</v>
      </c>
      <c r="DT68">
        <v>0.08</v>
      </c>
      <c r="DU68" t="s">
        <v>79</v>
      </c>
      <c r="DV68" t="s">
        <v>484</v>
      </c>
      <c r="DW68">
        <v>109754</v>
      </c>
      <c r="DX68" t="s">
        <v>398</v>
      </c>
      <c r="DY68">
        <v>0.08</v>
      </c>
      <c r="DZ68" t="s">
        <v>79</v>
      </c>
      <c r="EE68" t="s">
        <v>350</v>
      </c>
      <c r="EF68" t="s">
        <v>1012</v>
      </c>
      <c r="EG68">
        <v>4138769</v>
      </c>
      <c r="EH68" t="s">
        <v>405</v>
      </c>
      <c r="EI68">
        <v>0.16</v>
      </c>
      <c r="EJ68" t="s">
        <v>2275</v>
      </c>
      <c r="EK68" t="s">
        <v>1451</v>
      </c>
      <c r="EL68">
        <v>5850609</v>
      </c>
      <c r="EM68" t="s">
        <v>398</v>
      </c>
      <c r="EN68">
        <v>0</v>
      </c>
      <c r="EO68" t="s">
        <v>2276</v>
      </c>
      <c r="EP68" t="s">
        <v>686</v>
      </c>
      <c r="EQ68">
        <v>4674815</v>
      </c>
      <c r="ER68" t="s">
        <v>398</v>
      </c>
      <c r="ES68">
        <v>0.01</v>
      </c>
      <c r="ET68" t="s">
        <v>367</v>
      </c>
      <c r="EY68" t="s">
        <v>350</v>
      </c>
      <c r="EZ68" t="s">
        <v>997</v>
      </c>
      <c r="FA68">
        <v>5828077</v>
      </c>
      <c r="FB68" t="s">
        <v>398</v>
      </c>
      <c r="FC68">
        <v>0.13</v>
      </c>
      <c r="FD68" t="s">
        <v>354</v>
      </c>
      <c r="FE68" t="s">
        <v>997</v>
      </c>
      <c r="FF68">
        <v>5828077</v>
      </c>
      <c r="FG68" t="s">
        <v>398</v>
      </c>
      <c r="FH68">
        <v>0.13</v>
      </c>
      <c r="FI68" t="s">
        <v>354</v>
      </c>
      <c r="FJ68" t="s">
        <v>427</v>
      </c>
      <c r="FK68">
        <v>4723508</v>
      </c>
      <c r="FL68" t="s">
        <v>398</v>
      </c>
      <c r="FM68">
        <v>0.13</v>
      </c>
      <c r="FN68" t="s">
        <v>354</v>
      </c>
      <c r="FO68" t="s">
        <v>575</v>
      </c>
      <c r="FP68">
        <v>4035990</v>
      </c>
      <c r="FQ68" t="s">
        <v>398</v>
      </c>
      <c r="FR68">
        <v>0</v>
      </c>
      <c r="FS68" t="s">
        <v>127</v>
      </c>
      <c r="FT68" t="s">
        <v>1012</v>
      </c>
      <c r="FU68">
        <v>4138769</v>
      </c>
      <c r="FV68" t="s">
        <v>405</v>
      </c>
      <c r="FW68">
        <v>0.16</v>
      </c>
      <c r="FX68" t="s">
        <v>2275</v>
      </c>
      <c r="GC68" t="s">
        <v>350</v>
      </c>
      <c r="GD68" t="s">
        <v>1650</v>
      </c>
      <c r="GE68">
        <v>11183019</v>
      </c>
      <c r="GF68" t="s">
        <v>398</v>
      </c>
      <c r="GG68">
        <v>0</v>
      </c>
      <c r="GH68" t="s">
        <v>82</v>
      </c>
      <c r="GM68" t="s">
        <v>350</v>
      </c>
      <c r="GR68" t="s">
        <v>350</v>
      </c>
      <c r="GW68" t="s">
        <v>350</v>
      </c>
      <c r="GX68" t="s">
        <v>469</v>
      </c>
      <c r="GY68">
        <v>4629378</v>
      </c>
      <c r="GZ68" t="s">
        <v>398</v>
      </c>
      <c r="HA68">
        <v>0.02</v>
      </c>
      <c r="HB68" t="s">
        <v>120</v>
      </c>
      <c r="HC68" t="s">
        <v>427</v>
      </c>
      <c r="HD68">
        <v>4723508</v>
      </c>
      <c r="HE68" t="s">
        <v>398</v>
      </c>
      <c r="HF68">
        <v>0.13</v>
      </c>
      <c r="HG68" t="s">
        <v>354</v>
      </c>
      <c r="HH68" t="s">
        <v>625</v>
      </c>
      <c r="HI68">
        <v>4338202</v>
      </c>
      <c r="HJ68" t="s">
        <v>398</v>
      </c>
      <c r="HK68">
        <v>0</v>
      </c>
      <c r="HL68" t="s">
        <v>79</v>
      </c>
      <c r="HQ68" t="s">
        <v>350</v>
      </c>
      <c r="HR68" t="s">
        <v>427</v>
      </c>
      <c r="HS68">
        <v>4723508</v>
      </c>
      <c r="HT68" t="s">
        <v>398</v>
      </c>
      <c r="HU68">
        <v>0.13</v>
      </c>
      <c r="HV68" t="s">
        <v>354</v>
      </c>
      <c r="HW68" t="s">
        <v>1012</v>
      </c>
      <c r="HX68">
        <v>4138769</v>
      </c>
      <c r="HY68" t="s">
        <v>405</v>
      </c>
      <c r="HZ68">
        <v>0.16</v>
      </c>
      <c r="IA68" t="s">
        <v>2275</v>
      </c>
      <c r="IF68" t="s">
        <v>350</v>
      </c>
      <c r="IK68" t="s">
        <v>350</v>
      </c>
      <c r="IL68" t="s">
        <v>469</v>
      </c>
      <c r="IM68">
        <v>4629378</v>
      </c>
      <c r="IN68" t="s">
        <v>398</v>
      </c>
      <c r="IO68">
        <v>0.02</v>
      </c>
      <c r="IP68" t="s">
        <v>120</v>
      </c>
      <c r="IQ68" t="s">
        <v>1919</v>
      </c>
      <c r="IR68">
        <v>4115683</v>
      </c>
      <c r="IS68" t="s">
        <v>398</v>
      </c>
      <c r="IT68">
        <v>0.03</v>
      </c>
      <c r="IU68" t="s">
        <v>354</v>
      </c>
      <c r="IV68" t="s">
        <v>733</v>
      </c>
      <c r="IW68">
        <v>4631098</v>
      </c>
      <c r="IX68" t="s">
        <v>403</v>
      </c>
      <c r="IY68">
        <v>0.02</v>
      </c>
      <c r="IZ68" t="s">
        <v>50</v>
      </c>
      <c r="JA68" t="s">
        <v>474</v>
      </c>
      <c r="JB68">
        <v>4556191</v>
      </c>
      <c r="JC68" t="s">
        <v>398</v>
      </c>
      <c r="JD68">
        <v>7.0000000000000007E-2</v>
      </c>
      <c r="JE68" t="s">
        <v>79</v>
      </c>
      <c r="JF68" t="s">
        <v>484</v>
      </c>
      <c r="JG68">
        <v>109754</v>
      </c>
      <c r="JH68" t="s">
        <v>398</v>
      </c>
      <c r="JI68">
        <v>0.08</v>
      </c>
      <c r="JJ68" t="s">
        <v>79</v>
      </c>
      <c r="JK68" t="s">
        <v>997</v>
      </c>
      <c r="JL68">
        <v>5828077</v>
      </c>
      <c r="JM68" t="s">
        <v>398</v>
      </c>
      <c r="JN68">
        <v>0.13</v>
      </c>
      <c r="JO68" t="s">
        <v>354</v>
      </c>
      <c r="JP68" t="s">
        <v>625</v>
      </c>
      <c r="JQ68">
        <v>4338202</v>
      </c>
      <c r="JR68" t="s">
        <v>398</v>
      </c>
      <c r="JS68">
        <v>0</v>
      </c>
      <c r="JT68" t="s">
        <v>79</v>
      </c>
      <c r="JU68" t="s">
        <v>575</v>
      </c>
      <c r="JV68">
        <v>4035990</v>
      </c>
      <c r="JW68" t="s">
        <v>398</v>
      </c>
      <c r="JX68">
        <v>0</v>
      </c>
      <c r="JY68" t="s">
        <v>127</v>
      </c>
      <c r="JZ68" t="s">
        <v>427</v>
      </c>
      <c r="KA68">
        <v>4723508</v>
      </c>
      <c r="KB68" t="s">
        <v>398</v>
      </c>
      <c r="KC68">
        <v>0.13</v>
      </c>
      <c r="KD68" t="s">
        <v>354</v>
      </c>
      <c r="KI68" t="s">
        <v>350</v>
      </c>
      <c r="KJ68" t="s">
        <v>695</v>
      </c>
      <c r="KK68">
        <v>5863780</v>
      </c>
      <c r="KL68" t="s">
        <v>398</v>
      </c>
      <c r="KM68">
        <v>0.05</v>
      </c>
      <c r="KN68" t="s">
        <v>354</v>
      </c>
    </row>
    <row r="69" spans="5:300" x14ac:dyDescent="0.35">
      <c r="E69" t="s">
        <v>350</v>
      </c>
      <c r="F69" t="s">
        <v>814</v>
      </c>
      <c r="G69">
        <v>4118993</v>
      </c>
      <c r="H69" t="s">
        <v>398</v>
      </c>
      <c r="I69">
        <v>0.08</v>
      </c>
      <c r="J69" t="s">
        <v>79</v>
      </c>
      <c r="K69" t="s">
        <v>468</v>
      </c>
      <c r="L69">
        <v>4138888</v>
      </c>
      <c r="M69" t="s">
        <v>398</v>
      </c>
      <c r="N69">
        <v>0.03</v>
      </c>
      <c r="O69" t="s">
        <v>2229</v>
      </c>
      <c r="P69" t="s">
        <v>1014</v>
      </c>
      <c r="Q69">
        <v>4149461</v>
      </c>
      <c r="R69" t="s">
        <v>398</v>
      </c>
      <c r="S69">
        <v>0.21</v>
      </c>
      <c r="T69" t="s">
        <v>354</v>
      </c>
      <c r="Y69" t="s">
        <v>350</v>
      </c>
      <c r="Z69" t="s">
        <v>440</v>
      </c>
      <c r="AA69">
        <v>4115698</v>
      </c>
      <c r="AB69" t="s">
        <v>398</v>
      </c>
      <c r="AC69">
        <v>0.05</v>
      </c>
      <c r="AD69" t="s">
        <v>354</v>
      </c>
      <c r="AE69" t="s">
        <v>440</v>
      </c>
      <c r="AF69">
        <v>4115698</v>
      </c>
      <c r="AG69" t="s">
        <v>398</v>
      </c>
      <c r="AH69">
        <v>0.05</v>
      </c>
      <c r="AI69" t="s">
        <v>354</v>
      </c>
      <c r="AJ69" t="s">
        <v>1014</v>
      </c>
      <c r="AK69">
        <v>4149461</v>
      </c>
      <c r="AL69" t="s">
        <v>398</v>
      </c>
      <c r="AM69">
        <v>0.21</v>
      </c>
      <c r="AN69" t="s">
        <v>354</v>
      </c>
      <c r="AO69" t="s">
        <v>433</v>
      </c>
      <c r="AP69">
        <v>4102073</v>
      </c>
      <c r="AQ69" t="s">
        <v>398</v>
      </c>
      <c r="AR69">
        <v>0.03</v>
      </c>
      <c r="AS69" t="s">
        <v>79</v>
      </c>
      <c r="AX69" t="s">
        <v>350</v>
      </c>
      <c r="AY69" t="s">
        <v>440</v>
      </c>
      <c r="AZ69">
        <v>4115698</v>
      </c>
      <c r="BA69" t="s">
        <v>398</v>
      </c>
      <c r="BB69">
        <v>0.05</v>
      </c>
      <c r="BC69" t="s">
        <v>354</v>
      </c>
      <c r="BH69" t="s">
        <v>350</v>
      </c>
      <c r="BI69" t="s">
        <v>511</v>
      </c>
      <c r="BJ69">
        <v>111359</v>
      </c>
      <c r="BK69" t="s">
        <v>398</v>
      </c>
      <c r="BL69">
        <v>0.06</v>
      </c>
      <c r="BM69" t="s">
        <v>79</v>
      </c>
      <c r="BR69" t="s">
        <v>350</v>
      </c>
      <c r="BS69" t="s">
        <v>512</v>
      </c>
      <c r="BT69">
        <v>4225041</v>
      </c>
      <c r="BU69" t="s">
        <v>398</v>
      </c>
      <c r="BV69">
        <v>0.06</v>
      </c>
      <c r="BW69" t="s">
        <v>2279</v>
      </c>
      <c r="BX69" t="s">
        <v>484</v>
      </c>
      <c r="BY69">
        <v>109754</v>
      </c>
      <c r="BZ69" t="s">
        <v>398</v>
      </c>
      <c r="CA69">
        <v>0.13</v>
      </c>
      <c r="CB69" t="s">
        <v>79</v>
      </c>
      <c r="CC69" t="s">
        <v>1309</v>
      </c>
      <c r="CD69">
        <v>5847756</v>
      </c>
      <c r="CE69" t="s">
        <v>403</v>
      </c>
      <c r="CF69">
        <v>0.13</v>
      </c>
      <c r="CG69" t="s">
        <v>64</v>
      </c>
      <c r="CH69" t="s">
        <v>484</v>
      </c>
      <c r="CI69">
        <v>109754</v>
      </c>
      <c r="CJ69" t="s">
        <v>398</v>
      </c>
      <c r="CK69">
        <v>0.13</v>
      </c>
      <c r="CL69" t="s">
        <v>79</v>
      </c>
      <c r="CM69" t="s">
        <v>511</v>
      </c>
      <c r="CN69">
        <v>111359</v>
      </c>
      <c r="CO69" t="s">
        <v>398</v>
      </c>
      <c r="CP69">
        <v>0.06</v>
      </c>
      <c r="CQ69" t="s">
        <v>79</v>
      </c>
      <c r="CR69" t="s">
        <v>511</v>
      </c>
      <c r="CS69">
        <v>111359</v>
      </c>
      <c r="CT69" t="s">
        <v>398</v>
      </c>
      <c r="CU69">
        <v>0.06</v>
      </c>
      <c r="CV69" t="s">
        <v>79</v>
      </c>
      <c r="CW69" t="s">
        <v>484</v>
      </c>
      <c r="CX69">
        <v>109754</v>
      </c>
      <c r="CY69" t="s">
        <v>398</v>
      </c>
      <c r="CZ69">
        <v>0.13</v>
      </c>
      <c r="DA69" t="s">
        <v>79</v>
      </c>
      <c r="DF69" t="s">
        <v>350</v>
      </c>
      <c r="DG69" t="s">
        <v>1190</v>
      </c>
      <c r="DH69">
        <v>5777778</v>
      </c>
      <c r="DI69" t="s">
        <v>398</v>
      </c>
      <c r="DJ69">
        <v>0.02</v>
      </c>
      <c r="DK69" t="s">
        <v>50</v>
      </c>
      <c r="DL69" t="s">
        <v>814</v>
      </c>
      <c r="DM69">
        <v>4118993</v>
      </c>
      <c r="DN69" t="s">
        <v>398</v>
      </c>
      <c r="DO69">
        <v>0.08</v>
      </c>
      <c r="DP69" t="s">
        <v>79</v>
      </c>
      <c r="DQ69" t="s">
        <v>814</v>
      </c>
      <c r="DR69">
        <v>4118993</v>
      </c>
      <c r="DS69" t="s">
        <v>398</v>
      </c>
      <c r="DT69">
        <v>0.08</v>
      </c>
      <c r="DU69" t="s">
        <v>79</v>
      </c>
      <c r="DV69" t="s">
        <v>814</v>
      </c>
      <c r="DW69">
        <v>4118993</v>
      </c>
      <c r="DX69" t="s">
        <v>398</v>
      </c>
      <c r="DY69">
        <v>0.08</v>
      </c>
      <c r="DZ69" t="s">
        <v>79</v>
      </c>
      <c r="EE69" t="s">
        <v>350</v>
      </c>
      <c r="EF69" t="s">
        <v>578</v>
      </c>
      <c r="EG69">
        <v>26566323</v>
      </c>
      <c r="EH69" t="s">
        <v>398</v>
      </c>
      <c r="EI69">
        <v>0.15</v>
      </c>
      <c r="EJ69" t="s">
        <v>79</v>
      </c>
      <c r="EK69" t="s">
        <v>786</v>
      </c>
      <c r="EL69">
        <v>4383779</v>
      </c>
      <c r="EM69" t="s">
        <v>398</v>
      </c>
      <c r="EN69">
        <v>0</v>
      </c>
      <c r="EO69" t="s">
        <v>79</v>
      </c>
      <c r="EP69" t="s">
        <v>575</v>
      </c>
      <c r="EQ69">
        <v>4035990</v>
      </c>
      <c r="ER69" t="s">
        <v>398</v>
      </c>
      <c r="ES69">
        <v>0.01</v>
      </c>
      <c r="ET69" t="s">
        <v>127</v>
      </c>
      <c r="EY69" t="s">
        <v>350</v>
      </c>
      <c r="EZ69" t="s">
        <v>1309</v>
      </c>
      <c r="FA69">
        <v>5847756</v>
      </c>
      <c r="FB69" t="s">
        <v>403</v>
      </c>
      <c r="FC69">
        <v>0.13</v>
      </c>
      <c r="FD69" t="s">
        <v>64</v>
      </c>
      <c r="FE69" t="s">
        <v>1309</v>
      </c>
      <c r="FF69">
        <v>5847756</v>
      </c>
      <c r="FG69" t="s">
        <v>403</v>
      </c>
      <c r="FH69">
        <v>0.13</v>
      </c>
      <c r="FI69" t="s">
        <v>64</v>
      </c>
      <c r="FJ69" t="s">
        <v>484</v>
      </c>
      <c r="FK69">
        <v>109754</v>
      </c>
      <c r="FL69" t="s">
        <v>398</v>
      </c>
      <c r="FM69">
        <v>0.13</v>
      </c>
      <c r="FN69" t="s">
        <v>79</v>
      </c>
      <c r="FO69" t="s">
        <v>2167</v>
      </c>
      <c r="FP69">
        <v>13690315</v>
      </c>
      <c r="FQ69" t="s">
        <v>398</v>
      </c>
      <c r="FR69">
        <v>0</v>
      </c>
      <c r="FS69" t="s">
        <v>79</v>
      </c>
      <c r="FT69" t="s">
        <v>578</v>
      </c>
      <c r="FU69">
        <v>26566323</v>
      </c>
      <c r="FV69" t="s">
        <v>398</v>
      </c>
      <c r="FW69">
        <v>0.15</v>
      </c>
      <c r="FX69" t="s">
        <v>79</v>
      </c>
      <c r="GC69" t="s">
        <v>350</v>
      </c>
      <c r="GD69" t="s">
        <v>1651</v>
      </c>
      <c r="GE69">
        <v>4137720</v>
      </c>
      <c r="GF69" t="s">
        <v>398</v>
      </c>
      <c r="GG69">
        <v>0</v>
      </c>
      <c r="GH69" t="s">
        <v>82</v>
      </c>
      <c r="GM69" t="s">
        <v>350</v>
      </c>
      <c r="GR69" t="s">
        <v>350</v>
      </c>
      <c r="GW69" t="s">
        <v>350</v>
      </c>
      <c r="GX69" t="s">
        <v>468</v>
      </c>
      <c r="GY69">
        <v>4138888</v>
      </c>
      <c r="GZ69" t="s">
        <v>398</v>
      </c>
      <c r="HA69">
        <v>0.02</v>
      </c>
      <c r="HB69" t="s">
        <v>2229</v>
      </c>
      <c r="HC69" t="s">
        <v>484</v>
      </c>
      <c r="HD69">
        <v>109754</v>
      </c>
      <c r="HE69" t="s">
        <v>398</v>
      </c>
      <c r="HF69">
        <v>0.13</v>
      </c>
      <c r="HG69" t="s">
        <v>79</v>
      </c>
      <c r="HH69" t="s">
        <v>455</v>
      </c>
      <c r="HI69">
        <v>4318598</v>
      </c>
      <c r="HJ69" t="s">
        <v>398</v>
      </c>
      <c r="HK69">
        <v>0</v>
      </c>
      <c r="HL69" t="s">
        <v>79</v>
      </c>
      <c r="HQ69" t="s">
        <v>350</v>
      </c>
      <c r="HR69" t="s">
        <v>484</v>
      </c>
      <c r="HS69">
        <v>109754</v>
      </c>
      <c r="HT69" t="s">
        <v>398</v>
      </c>
      <c r="HU69">
        <v>0.13</v>
      </c>
      <c r="HV69" t="s">
        <v>79</v>
      </c>
      <c r="HW69" t="s">
        <v>578</v>
      </c>
      <c r="HX69">
        <v>26566323</v>
      </c>
      <c r="HY69" t="s">
        <v>398</v>
      </c>
      <c r="HZ69">
        <v>0.15</v>
      </c>
      <c r="IA69" t="s">
        <v>79</v>
      </c>
      <c r="IF69" t="s">
        <v>350</v>
      </c>
      <c r="IK69" t="s">
        <v>350</v>
      </c>
      <c r="IL69" t="s">
        <v>468</v>
      </c>
      <c r="IM69">
        <v>4138888</v>
      </c>
      <c r="IN69" t="s">
        <v>398</v>
      </c>
      <c r="IO69">
        <v>0.02</v>
      </c>
      <c r="IP69" t="s">
        <v>2229</v>
      </c>
      <c r="IQ69" t="s">
        <v>2245</v>
      </c>
      <c r="IR69">
        <v>4427773</v>
      </c>
      <c r="IS69" t="s">
        <v>398</v>
      </c>
      <c r="IT69">
        <v>0.03</v>
      </c>
      <c r="IU69" t="s">
        <v>79</v>
      </c>
      <c r="IV69" t="s">
        <v>1190</v>
      </c>
      <c r="IW69">
        <v>5777778</v>
      </c>
      <c r="IX69" t="s">
        <v>398</v>
      </c>
      <c r="IY69">
        <v>0.02</v>
      </c>
      <c r="IZ69" t="s">
        <v>50</v>
      </c>
      <c r="JA69" t="s">
        <v>511</v>
      </c>
      <c r="JB69">
        <v>111359</v>
      </c>
      <c r="JC69" t="s">
        <v>398</v>
      </c>
      <c r="JD69">
        <v>0.06</v>
      </c>
      <c r="JE69" t="s">
        <v>79</v>
      </c>
      <c r="JF69" t="s">
        <v>814</v>
      </c>
      <c r="JG69">
        <v>4118993</v>
      </c>
      <c r="JH69" t="s">
        <v>398</v>
      </c>
      <c r="JI69">
        <v>0.08</v>
      </c>
      <c r="JJ69" t="s">
        <v>79</v>
      </c>
      <c r="JK69" t="s">
        <v>1309</v>
      </c>
      <c r="JL69">
        <v>5847756</v>
      </c>
      <c r="JM69" t="s">
        <v>403</v>
      </c>
      <c r="JN69">
        <v>0.13</v>
      </c>
      <c r="JO69" t="s">
        <v>64</v>
      </c>
      <c r="JP69" t="s">
        <v>455</v>
      </c>
      <c r="JQ69">
        <v>4318598</v>
      </c>
      <c r="JR69" t="s">
        <v>398</v>
      </c>
      <c r="JS69">
        <v>0</v>
      </c>
      <c r="JT69" t="s">
        <v>79</v>
      </c>
      <c r="JU69" t="s">
        <v>2167</v>
      </c>
      <c r="JV69">
        <v>13690315</v>
      </c>
      <c r="JW69" t="s">
        <v>398</v>
      </c>
      <c r="JX69">
        <v>0</v>
      </c>
      <c r="JY69" t="s">
        <v>79</v>
      </c>
      <c r="JZ69" t="s">
        <v>484</v>
      </c>
      <c r="KA69">
        <v>109754</v>
      </c>
      <c r="KB69" t="s">
        <v>398</v>
      </c>
      <c r="KC69">
        <v>0.13</v>
      </c>
      <c r="KD69" t="s">
        <v>79</v>
      </c>
      <c r="KI69" t="s">
        <v>350</v>
      </c>
      <c r="KJ69" t="s">
        <v>440</v>
      </c>
      <c r="KK69">
        <v>4115698</v>
      </c>
      <c r="KL69" t="s">
        <v>398</v>
      </c>
      <c r="KM69">
        <v>0.05</v>
      </c>
      <c r="KN69" t="s">
        <v>354</v>
      </c>
    </row>
    <row r="70" spans="5:300" x14ac:dyDescent="0.35">
      <c r="E70" t="s">
        <v>350</v>
      </c>
      <c r="F70" t="s">
        <v>678</v>
      </c>
      <c r="G70">
        <v>5842278</v>
      </c>
      <c r="H70" t="s">
        <v>398</v>
      </c>
      <c r="I70">
        <v>0.08</v>
      </c>
      <c r="J70" t="s">
        <v>50</v>
      </c>
      <c r="K70" t="s">
        <v>469</v>
      </c>
      <c r="L70">
        <v>4629378</v>
      </c>
      <c r="M70" t="s">
        <v>398</v>
      </c>
      <c r="N70">
        <v>0.02</v>
      </c>
      <c r="O70" t="s">
        <v>120</v>
      </c>
      <c r="P70" t="s">
        <v>876</v>
      </c>
      <c r="Q70">
        <v>4224292</v>
      </c>
      <c r="R70" t="s">
        <v>398</v>
      </c>
      <c r="S70">
        <v>0.21</v>
      </c>
      <c r="T70" t="s">
        <v>2276</v>
      </c>
      <c r="Y70" t="s">
        <v>350</v>
      </c>
      <c r="Z70" t="s">
        <v>696</v>
      </c>
      <c r="AA70">
        <v>4235022</v>
      </c>
      <c r="AB70" t="s">
        <v>398</v>
      </c>
      <c r="AC70">
        <v>0.05</v>
      </c>
      <c r="AD70" t="s">
        <v>50</v>
      </c>
      <c r="AE70" t="s">
        <v>696</v>
      </c>
      <c r="AF70">
        <v>4235022</v>
      </c>
      <c r="AG70" t="s">
        <v>398</v>
      </c>
      <c r="AH70">
        <v>0.05</v>
      </c>
      <c r="AI70" t="s">
        <v>50</v>
      </c>
      <c r="AJ70" t="s">
        <v>876</v>
      </c>
      <c r="AK70">
        <v>4224292</v>
      </c>
      <c r="AL70" t="s">
        <v>398</v>
      </c>
      <c r="AM70">
        <v>0.21</v>
      </c>
      <c r="AN70" t="s">
        <v>2276</v>
      </c>
      <c r="AO70" t="s">
        <v>1228</v>
      </c>
      <c r="AP70">
        <v>4168454</v>
      </c>
      <c r="AQ70" t="s">
        <v>398</v>
      </c>
      <c r="AR70">
        <v>0.03</v>
      </c>
      <c r="AS70" t="s">
        <v>127</v>
      </c>
      <c r="AX70" t="s">
        <v>350</v>
      </c>
      <c r="AY70" t="s">
        <v>696</v>
      </c>
      <c r="AZ70">
        <v>4235022</v>
      </c>
      <c r="BA70" t="s">
        <v>398</v>
      </c>
      <c r="BB70">
        <v>0.05</v>
      </c>
      <c r="BC70" t="s">
        <v>50</v>
      </c>
      <c r="BH70" t="s">
        <v>350</v>
      </c>
      <c r="BI70" t="s">
        <v>815</v>
      </c>
      <c r="BJ70">
        <v>4930964</v>
      </c>
      <c r="BK70" t="s">
        <v>398</v>
      </c>
      <c r="BL70">
        <v>0.06</v>
      </c>
      <c r="BM70" t="s">
        <v>50</v>
      </c>
      <c r="BR70" t="s">
        <v>350</v>
      </c>
      <c r="BS70" t="s">
        <v>1219</v>
      </c>
      <c r="BT70">
        <v>5767392</v>
      </c>
      <c r="BU70" t="s">
        <v>398</v>
      </c>
      <c r="BV70">
        <v>0.05</v>
      </c>
      <c r="BW70" t="s">
        <v>2279</v>
      </c>
      <c r="BX70" t="s">
        <v>1720</v>
      </c>
      <c r="BY70">
        <v>22104638</v>
      </c>
      <c r="BZ70" t="s">
        <v>403</v>
      </c>
      <c r="CA70">
        <v>0.12</v>
      </c>
      <c r="CB70" t="s">
        <v>79</v>
      </c>
      <c r="CC70" t="s">
        <v>440</v>
      </c>
      <c r="CD70">
        <v>4115698</v>
      </c>
      <c r="CE70" t="s">
        <v>398</v>
      </c>
      <c r="CF70">
        <v>0.13</v>
      </c>
      <c r="CG70" t="s">
        <v>354</v>
      </c>
      <c r="CH70" t="s">
        <v>1720</v>
      </c>
      <c r="CI70">
        <v>22104638</v>
      </c>
      <c r="CJ70" t="s">
        <v>403</v>
      </c>
      <c r="CK70">
        <v>0.12</v>
      </c>
      <c r="CL70" t="s">
        <v>79</v>
      </c>
      <c r="CM70" t="s">
        <v>815</v>
      </c>
      <c r="CN70">
        <v>4930964</v>
      </c>
      <c r="CO70" t="s">
        <v>398</v>
      </c>
      <c r="CP70">
        <v>0.06</v>
      </c>
      <c r="CQ70" t="s">
        <v>50</v>
      </c>
      <c r="CR70" t="s">
        <v>815</v>
      </c>
      <c r="CS70">
        <v>4930964</v>
      </c>
      <c r="CT70" t="s">
        <v>398</v>
      </c>
      <c r="CU70">
        <v>0.06</v>
      </c>
      <c r="CV70" t="s">
        <v>50</v>
      </c>
      <c r="CW70" t="s">
        <v>1720</v>
      </c>
      <c r="CX70">
        <v>22104638</v>
      </c>
      <c r="CY70" t="s">
        <v>403</v>
      </c>
      <c r="CZ70">
        <v>0.12</v>
      </c>
      <c r="DA70" t="s">
        <v>79</v>
      </c>
      <c r="DF70" t="s">
        <v>350</v>
      </c>
      <c r="DG70" t="s">
        <v>711</v>
      </c>
      <c r="DH70">
        <v>4949613</v>
      </c>
      <c r="DI70" t="s">
        <v>398</v>
      </c>
      <c r="DJ70">
        <v>0.02</v>
      </c>
      <c r="DK70" t="s">
        <v>50</v>
      </c>
      <c r="DL70" t="s">
        <v>678</v>
      </c>
      <c r="DM70">
        <v>5842278</v>
      </c>
      <c r="DN70" t="s">
        <v>398</v>
      </c>
      <c r="DO70">
        <v>0.08</v>
      </c>
      <c r="DP70" t="s">
        <v>50</v>
      </c>
      <c r="DQ70" t="s">
        <v>678</v>
      </c>
      <c r="DR70">
        <v>5842278</v>
      </c>
      <c r="DS70" t="s">
        <v>398</v>
      </c>
      <c r="DT70">
        <v>0.08</v>
      </c>
      <c r="DU70" t="s">
        <v>50</v>
      </c>
      <c r="DV70" t="s">
        <v>678</v>
      </c>
      <c r="DW70">
        <v>5842278</v>
      </c>
      <c r="DX70" t="s">
        <v>398</v>
      </c>
      <c r="DY70">
        <v>0.08</v>
      </c>
      <c r="DZ70" t="s">
        <v>50</v>
      </c>
      <c r="EE70" t="s">
        <v>350</v>
      </c>
      <c r="EF70" t="s">
        <v>1106</v>
      </c>
      <c r="EG70">
        <v>4056595</v>
      </c>
      <c r="EH70" t="s">
        <v>398</v>
      </c>
      <c r="EI70">
        <v>0.15</v>
      </c>
      <c r="EJ70" t="s">
        <v>354</v>
      </c>
      <c r="EK70" t="s">
        <v>409</v>
      </c>
      <c r="EL70">
        <v>4048507</v>
      </c>
      <c r="EM70" t="s">
        <v>398</v>
      </c>
      <c r="EN70">
        <v>0</v>
      </c>
      <c r="EO70" t="s">
        <v>120</v>
      </c>
      <c r="EP70" t="s">
        <v>2118</v>
      </c>
      <c r="EQ70" t="s">
        <v>348</v>
      </c>
      <c r="ER70" t="s">
        <v>406</v>
      </c>
      <c r="ES70">
        <v>0.01</v>
      </c>
      <c r="ET70" t="s">
        <v>82</v>
      </c>
      <c r="EY70" t="s">
        <v>350</v>
      </c>
      <c r="EZ70" t="s">
        <v>440</v>
      </c>
      <c r="FA70">
        <v>4115698</v>
      </c>
      <c r="FB70" t="s">
        <v>398</v>
      </c>
      <c r="FC70">
        <v>0.13</v>
      </c>
      <c r="FD70" t="s">
        <v>354</v>
      </c>
      <c r="FE70" t="s">
        <v>440</v>
      </c>
      <c r="FF70">
        <v>4115698</v>
      </c>
      <c r="FG70" t="s">
        <v>398</v>
      </c>
      <c r="FH70">
        <v>0.13</v>
      </c>
      <c r="FI70" t="s">
        <v>354</v>
      </c>
      <c r="FJ70" t="s">
        <v>1720</v>
      </c>
      <c r="FK70">
        <v>22104638</v>
      </c>
      <c r="FL70" t="s">
        <v>403</v>
      </c>
      <c r="FM70">
        <v>0.12</v>
      </c>
      <c r="FN70" t="s">
        <v>79</v>
      </c>
      <c r="FO70" t="s">
        <v>2168</v>
      </c>
      <c r="FP70">
        <v>4065216</v>
      </c>
      <c r="FQ70" t="s">
        <v>398</v>
      </c>
      <c r="FR70">
        <v>0</v>
      </c>
      <c r="FS70" t="s">
        <v>354</v>
      </c>
      <c r="FT70" t="s">
        <v>1106</v>
      </c>
      <c r="FU70">
        <v>4056595</v>
      </c>
      <c r="FV70" t="s">
        <v>398</v>
      </c>
      <c r="FW70">
        <v>0.15</v>
      </c>
      <c r="FX70" t="s">
        <v>354</v>
      </c>
      <c r="GC70" t="s">
        <v>350</v>
      </c>
      <c r="GD70" t="s">
        <v>395</v>
      </c>
      <c r="GE70">
        <v>4270330</v>
      </c>
      <c r="GF70" t="s">
        <v>398</v>
      </c>
      <c r="GG70">
        <v>0</v>
      </c>
      <c r="GH70" t="s">
        <v>79</v>
      </c>
      <c r="GM70" t="s">
        <v>350</v>
      </c>
      <c r="GR70" t="s">
        <v>350</v>
      </c>
      <c r="GW70" t="s">
        <v>350</v>
      </c>
      <c r="GX70" t="s">
        <v>2155</v>
      </c>
      <c r="GY70">
        <v>4549008</v>
      </c>
      <c r="GZ70" t="s">
        <v>398</v>
      </c>
      <c r="HA70">
        <v>0.02</v>
      </c>
      <c r="HB70" t="s">
        <v>120</v>
      </c>
      <c r="HC70" t="s">
        <v>1720</v>
      </c>
      <c r="HD70">
        <v>22104638</v>
      </c>
      <c r="HE70" t="s">
        <v>403</v>
      </c>
      <c r="HF70">
        <v>0.12</v>
      </c>
      <c r="HG70" t="s">
        <v>79</v>
      </c>
      <c r="HH70" t="s">
        <v>985</v>
      </c>
      <c r="HI70" t="s">
        <v>348</v>
      </c>
      <c r="HJ70" t="s">
        <v>406</v>
      </c>
      <c r="HK70">
        <v>0</v>
      </c>
      <c r="HL70" t="s">
        <v>82</v>
      </c>
      <c r="HQ70" t="s">
        <v>350</v>
      </c>
      <c r="HR70" t="s">
        <v>1720</v>
      </c>
      <c r="HS70">
        <v>22104638</v>
      </c>
      <c r="HT70" t="s">
        <v>403</v>
      </c>
      <c r="HU70">
        <v>0.12</v>
      </c>
      <c r="HV70" t="s">
        <v>79</v>
      </c>
      <c r="HW70" t="s">
        <v>1106</v>
      </c>
      <c r="HX70">
        <v>4056595</v>
      </c>
      <c r="HY70" t="s">
        <v>398</v>
      </c>
      <c r="HZ70">
        <v>0.15</v>
      </c>
      <c r="IA70" t="s">
        <v>354</v>
      </c>
      <c r="IF70" t="s">
        <v>350</v>
      </c>
      <c r="IK70" t="s">
        <v>350</v>
      </c>
      <c r="IL70" t="s">
        <v>2155</v>
      </c>
      <c r="IM70">
        <v>4549008</v>
      </c>
      <c r="IN70" t="s">
        <v>398</v>
      </c>
      <c r="IO70">
        <v>0.02</v>
      </c>
      <c r="IP70" t="s">
        <v>120</v>
      </c>
      <c r="IQ70" t="s">
        <v>813</v>
      </c>
      <c r="IR70">
        <v>110616</v>
      </c>
      <c r="IS70" t="s">
        <v>398</v>
      </c>
      <c r="IT70">
        <v>0.03</v>
      </c>
      <c r="IU70" t="s">
        <v>354</v>
      </c>
      <c r="IV70" t="s">
        <v>711</v>
      </c>
      <c r="IW70">
        <v>4949613</v>
      </c>
      <c r="IX70" t="s">
        <v>398</v>
      </c>
      <c r="IY70">
        <v>0.02</v>
      </c>
      <c r="IZ70" t="s">
        <v>50</v>
      </c>
      <c r="JA70" t="s">
        <v>815</v>
      </c>
      <c r="JB70">
        <v>4930964</v>
      </c>
      <c r="JC70" t="s">
        <v>398</v>
      </c>
      <c r="JD70">
        <v>0.06</v>
      </c>
      <c r="JE70" t="s">
        <v>50</v>
      </c>
      <c r="JF70" t="s">
        <v>678</v>
      </c>
      <c r="JG70">
        <v>5842278</v>
      </c>
      <c r="JH70" t="s">
        <v>398</v>
      </c>
      <c r="JI70">
        <v>0.08</v>
      </c>
      <c r="JJ70" t="s">
        <v>50</v>
      </c>
      <c r="JK70" t="s">
        <v>440</v>
      </c>
      <c r="JL70">
        <v>4115698</v>
      </c>
      <c r="JM70" t="s">
        <v>398</v>
      </c>
      <c r="JN70">
        <v>0.13</v>
      </c>
      <c r="JO70" t="s">
        <v>354</v>
      </c>
      <c r="JP70" t="s">
        <v>985</v>
      </c>
      <c r="JQ70" t="s">
        <v>348</v>
      </c>
      <c r="JR70" t="s">
        <v>406</v>
      </c>
      <c r="JS70">
        <v>0</v>
      </c>
      <c r="JT70" t="s">
        <v>82</v>
      </c>
      <c r="JU70" t="s">
        <v>2168</v>
      </c>
      <c r="JV70">
        <v>4065216</v>
      </c>
      <c r="JW70" t="s">
        <v>398</v>
      </c>
      <c r="JX70">
        <v>0</v>
      </c>
      <c r="JY70" t="s">
        <v>354</v>
      </c>
      <c r="JZ70" t="s">
        <v>1720</v>
      </c>
      <c r="KA70">
        <v>22104638</v>
      </c>
      <c r="KB70" t="s">
        <v>403</v>
      </c>
      <c r="KC70">
        <v>0.12</v>
      </c>
      <c r="KD70" t="s">
        <v>79</v>
      </c>
      <c r="KI70" t="s">
        <v>350</v>
      </c>
      <c r="KJ70" t="s">
        <v>696</v>
      </c>
      <c r="KK70">
        <v>4235022</v>
      </c>
      <c r="KL70" t="s">
        <v>398</v>
      </c>
      <c r="KM70">
        <v>0.05</v>
      </c>
      <c r="KN70" t="s">
        <v>50</v>
      </c>
    </row>
    <row r="71" spans="5:300" x14ac:dyDescent="0.35">
      <c r="E71" t="s">
        <v>350</v>
      </c>
      <c r="F71" t="s">
        <v>653</v>
      </c>
      <c r="G71">
        <v>4200014</v>
      </c>
      <c r="H71" t="s">
        <v>398</v>
      </c>
      <c r="I71">
        <v>7.0000000000000007E-2</v>
      </c>
      <c r="J71" t="s">
        <v>50</v>
      </c>
      <c r="K71" t="s">
        <v>470</v>
      </c>
      <c r="L71">
        <v>4119440</v>
      </c>
      <c r="M71" t="s">
        <v>398</v>
      </c>
      <c r="N71">
        <v>0.02</v>
      </c>
      <c r="O71" t="s">
        <v>79</v>
      </c>
      <c r="P71" t="s">
        <v>1015</v>
      </c>
      <c r="Q71">
        <v>4439678</v>
      </c>
      <c r="R71" t="s">
        <v>398</v>
      </c>
      <c r="S71">
        <v>0.21</v>
      </c>
      <c r="T71" t="s">
        <v>2282</v>
      </c>
      <c r="Y71" t="s">
        <v>350</v>
      </c>
      <c r="Z71" t="s">
        <v>442</v>
      </c>
      <c r="AA71">
        <v>4139862</v>
      </c>
      <c r="AB71" t="s">
        <v>398</v>
      </c>
      <c r="AC71">
        <v>0.05</v>
      </c>
      <c r="AD71" t="s">
        <v>354</v>
      </c>
      <c r="AE71" t="s">
        <v>442</v>
      </c>
      <c r="AF71">
        <v>4139862</v>
      </c>
      <c r="AG71" t="s">
        <v>398</v>
      </c>
      <c r="AH71">
        <v>0.05</v>
      </c>
      <c r="AI71" t="s">
        <v>354</v>
      </c>
      <c r="AJ71" t="s">
        <v>1015</v>
      </c>
      <c r="AK71">
        <v>4439678</v>
      </c>
      <c r="AL71" t="s">
        <v>398</v>
      </c>
      <c r="AM71">
        <v>0.21</v>
      </c>
      <c r="AN71" t="s">
        <v>2282</v>
      </c>
      <c r="AO71" t="s">
        <v>638</v>
      </c>
      <c r="AP71">
        <v>4138267</v>
      </c>
      <c r="AQ71" t="s">
        <v>398</v>
      </c>
      <c r="AR71">
        <v>0.02</v>
      </c>
      <c r="AS71" t="s">
        <v>367</v>
      </c>
      <c r="AX71" t="s">
        <v>350</v>
      </c>
      <c r="AY71" t="s">
        <v>442</v>
      </c>
      <c r="AZ71">
        <v>4139862</v>
      </c>
      <c r="BA71" t="s">
        <v>398</v>
      </c>
      <c r="BB71">
        <v>0.05</v>
      </c>
      <c r="BC71" t="s">
        <v>354</v>
      </c>
      <c r="BH71" t="s">
        <v>350</v>
      </c>
      <c r="BI71" t="s">
        <v>484</v>
      </c>
      <c r="BJ71">
        <v>109754</v>
      </c>
      <c r="BK71" t="s">
        <v>398</v>
      </c>
      <c r="BL71">
        <v>0.06</v>
      </c>
      <c r="BM71" t="s">
        <v>79</v>
      </c>
      <c r="BR71" t="s">
        <v>350</v>
      </c>
      <c r="BS71" t="s">
        <v>470</v>
      </c>
      <c r="BT71">
        <v>4119440</v>
      </c>
      <c r="BU71" t="s">
        <v>398</v>
      </c>
      <c r="BV71">
        <v>0.05</v>
      </c>
      <c r="BW71" t="s">
        <v>79</v>
      </c>
      <c r="BX71" t="s">
        <v>541</v>
      </c>
      <c r="BY71">
        <v>102729</v>
      </c>
      <c r="BZ71" t="s">
        <v>398</v>
      </c>
      <c r="CA71">
        <v>0.12</v>
      </c>
      <c r="CB71" t="s">
        <v>79</v>
      </c>
      <c r="CC71" t="s">
        <v>1310</v>
      </c>
      <c r="CD71">
        <v>110634</v>
      </c>
      <c r="CE71" t="s">
        <v>398</v>
      </c>
      <c r="CF71">
        <v>0.13</v>
      </c>
      <c r="CG71" t="s">
        <v>79</v>
      </c>
      <c r="CH71" t="s">
        <v>541</v>
      </c>
      <c r="CI71">
        <v>102729</v>
      </c>
      <c r="CJ71" t="s">
        <v>398</v>
      </c>
      <c r="CK71">
        <v>0.12</v>
      </c>
      <c r="CL71" t="s">
        <v>79</v>
      </c>
      <c r="CM71" t="s">
        <v>484</v>
      </c>
      <c r="CN71">
        <v>109754</v>
      </c>
      <c r="CO71" t="s">
        <v>398</v>
      </c>
      <c r="CP71">
        <v>0.06</v>
      </c>
      <c r="CQ71" t="s">
        <v>79</v>
      </c>
      <c r="CR71" t="s">
        <v>484</v>
      </c>
      <c r="CS71">
        <v>109754</v>
      </c>
      <c r="CT71" t="s">
        <v>398</v>
      </c>
      <c r="CU71">
        <v>0.06</v>
      </c>
      <c r="CV71" t="s">
        <v>79</v>
      </c>
      <c r="CW71" t="s">
        <v>541</v>
      </c>
      <c r="CX71">
        <v>102729</v>
      </c>
      <c r="CY71" t="s">
        <v>398</v>
      </c>
      <c r="CZ71">
        <v>0.12</v>
      </c>
      <c r="DA71" t="s">
        <v>79</v>
      </c>
      <c r="DF71" t="s">
        <v>350</v>
      </c>
      <c r="DG71" t="s">
        <v>660</v>
      </c>
      <c r="DH71">
        <v>4140566</v>
      </c>
      <c r="DI71" t="s">
        <v>398</v>
      </c>
      <c r="DJ71">
        <v>0.02</v>
      </c>
      <c r="DK71" t="s">
        <v>50</v>
      </c>
      <c r="DL71" t="s">
        <v>653</v>
      </c>
      <c r="DM71">
        <v>4200014</v>
      </c>
      <c r="DN71" t="s">
        <v>398</v>
      </c>
      <c r="DO71">
        <v>7.0000000000000007E-2</v>
      </c>
      <c r="DP71" t="s">
        <v>50</v>
      </c>
      <c r="DQ71" t="s">
        <v>653</v>
      </c>
      <c r="DR71">
        <v>4200014</v>
      </c>
      <c r="DS71" t="s">
        <v>398</v>
      </c>
      <c r="DT71">
        <v>7.0000000000000007E-2</v>
      </c>
      <c r="DU71" t="s">
        <v>50</v>
      </c>
      <c r="DV71" t="s">
        <v>653</v>
      </c>
      <c r="DW71">
        <v>4200014</v>
      </c>
      <c r="DX71" t="s">
        <v>398</v>
      </c>
      <c r="DY71">
        <v>7.0000000000000007E-2</v>
      </c>
      <c r="DZ71" t="s">
        <v>50</v>
      </c>
      <c r="EE71" t="s">
        <v>350</v>
      </c>
      <c r="EF71" t="s">
        <v>1084</v>
      </c>
      <c r="EG71">
        <v>4492849</v>
      </c>
      <c r="EH71" t="s">
        <v>398</v>
      </c>
      <c r="EI71">
        <v>0.15</v>
      </c>
      <c r="EJ71" t="s">
        <v>354</v>
      </c>
      <c r="EK71" t="s">
        <v>557</v>
      </c>
      <c r="EL71">
        <v>4158830</v>
      </c>
      <c r="EM71" t="s">
        <v>398</v>
      </c>
      <c r="EN71">
        <v>0</v>
      </c>
      <c r="EO71" t="s">
        <v>79</v>
      </c>
      <c r="EP71" t="s">
        <v>737</v>
      </c>
      <c r="EQ71">
        <v>4134208</v>
      </c>
      <c r="ER71" t="s">
        <v>398</v>
      </c>
      <c r="ES71">
        <v>0.01</v>
      </c>
      <c r="ET71" t="s">
        <v>79</v>
      </c>
      <c r="EY71" t="s">
        <v>350</v>
      </c>
      <c r="EZ71" t="s">
        <v>1310</v>
      </c>
      <c r="FA71">
        <v>110634</v>
      </c>
      <c r="FB71" t="s">
        <v>398</v>
      </c>
      <c r="FC71">
        <v>0.13</v>
      </c>
      <c r="FD71" t="s">
        <v>79</v>
      </c>
      <c r="FE71" t="s">
        <v>1310</v>
      </c>
      <c r="FF71">
        <v>110634</v>
      </c>
      <c r="FG71" t="s">
        <v>398</v>
      </c>
      <c r="FH71">
        <v>0.13</v>
      </c>
      <c r="FI71" t="s">
        <v>79</v>
      </c>
      <c r="FJ71" t="s">
        <v>541</v>
      </c>
      <c r="FK71">
        <v>102729</v>
      </c>
      <c r="FL71" t="s">
        <v>398</v>
      </c>
      <c r="FM71">
        <v>0.12</v>
      </c>
      <c r="FN71" t="s">
        <v>79</v>
      </c>
      <c r="FO71" t="s">
        <v>2013</v>
      </c>
      <c r="FP71">
        <v>4260136</v>
      </c>
      <c r="FQ71" t="s">
        <v>398</v>
      </c>
      <c r="FR71">
        <v>0</v>
      </c>
      <c r="FS71" t="s">
        <v>356</v>
      </c>
      <c r="FT71" t="s">
        <v>1084</v>
      </c>
      <c r="FU71">
        <v>4492849</v>
      </c>
      <c r="FV71" t="s">
        <v>398</v>
      </c>
      <c r="FW71">
        <v>0.15</v>
      </c>
      <c r="FX71" t="s">
        <v>354</v>
      </c>
      <c r="GC71" t="s">
        <v>350</v>
      </c>
      <c r="GD71" t="s">
        <v>526</v>
      </c>
      <c r="GE71">
        <v>5759394</v>
      </c>
      <c r="GF71" t="s">
        <v>398</v>
      </c>
      <c r="GG71">
        <v>0</v>
      </c>
      <c r="GH71" t="s">
        <v>2279</v>
      </c>
      <c r="GM71" t="s">
        <v>350</v>
      </c>
      <c r="GR71" t="s">
        <v>350</v>
      </c>
      <c r="GW71" t="s">
        <v>350</v>
      </c>
      <c r="GX71" t="s">
        <v>2156</v>
      </c>
      <c r="GY71" t="s">
        <v>348</v>
      </c>
      <c r="GZ71" t="s">
        <v>406</v>
      </c>
      <c r="HA71">
        <v>0.02</v>
      </c>
      <c r="HB71" t="s">
        <v>82</v>
      </c>
      <c r="HC71" t="s">
        <v>541</v>
      </c>
      <c r="HD71">
        <v>102729</v>
      </c>
      <c r="HE71" t="s">
        <v>398</v>
      </c>
      <c r="HF71">
        <v>0.12</v>
      </c>
      <c r="HG71" t="s">
        <v>79</v>
      </c>
      <c r="HH71" t="s">
        <v>986</v>
      </c>
      <c r="HI71" t="s">
        <v>348</v>
      </c>
      <c r="HJ71" t="s">
        <v>406</v>
      </c>
      <c r="HK71">
        <v>0</v>
      </c>
      <c r="HL71" t="s">
        <v>82</v>
      </c>
      <c r="HQ71" t="s">
        <v>350</v>
      </c>
      <c r="HR71" t="s">
        <v>541</v>
      </c>
      <c r="HS71">
        <v>102729</v>
      </c>
      <c r="HT71" t="s">
        <v>398</v>
      </c>
      <c r="HU71">
        <v>0.12</v>
      </c>
      <c r="HV71" t="s">
        <v>79</v>
      </c>
      <c r="HW71" t="s">
        <v>1084</v>
      </c>
      <c r="HX71">
        <v>4492849</v>
      </c>
      <c r="HY71" t="s">
        <v>398</v>
      </c>
      <c r="HZ71">
        <v>0.15</v>
      </c>
      <c r="IA71" t="s">
        <v>354</v>
      </c>
      <c r="IF71" t="s">
        <v>350</v>
      </c>
      <c r="IK71" t="s">
        <v>350</v>
      </c>
      <c r="IL71" t="s">
        <v>2156</v>
      </c>
      <c r="IM71" t="s">
        <v>348</v>
      </c>
      <c r="IN71" t="s">
        <v>406</v>
      </c>
      <c r="IO71">
        <v>0.02</v>
      </c>
      <c r="IP71" t="s">
        <v>82</v>
      </c>
      <c r="IQ71" t="s">
        <v>734</v>
      </c>
      <c r="IR71">
        <v>4080954</v>
      </c>
      <c r="IS71" t="s">
        <v>398</v>
      </c>
      <c r="IT71">
        <v>0.03</v>
      </c>
      <c r="IU71" t="s">
        <v>2287</v>
      </c>
      <c r="IV71" t="s">
        <v>660</v>
      </c>
      <c r="IW71">
        <v>4140566</v>
      </c>
      <c r="IX71" t="s">
        <v>398</v>
      </c>
      <c r="IY71">
        <v>0.02</v>
      </c>
      <c r="IZ71" t="s">
        <v>50</v>
      </c>
      <c r="JA71" t="s">
        <v>484</v>
      </c>
      <c r="JB71">
        <v>109754</v>
      </c>
      <c r="JC71" t="s">
        <v>398</v>
      </c>
      <c r="JD71">
        <v>0.06</v>
      </c>
      <c r="JE71" t="s">
        <v>79</v>
      </c>
      <c r="JF71" t="s">
        <v>653</v>
      </c>
      <c r="JG71">
        <v>4200014</v>
      </c>
      <c r="JH71" t="s">
        <v>398</v>
      </c>
      <c r="JI71">
        <v>7.0000000000000007E-2</v>
      </c>
      <c r="JJ71" t="s">
        <v>50</v>
      </c>
      <c r="JK71" t="s">
        <v>1310</v>
      </c>
      <c r="JL71">
        <v>110634</v>
      </c>
      <c r="JM71" t="s">
        <v>398</v>
      </c>
      <c r="JN71">
        <v>0.13</v>
      </c>
      <c r="JO71" t="s">
        <v>79</v>
      </c>
      <c r="JP71" t="s">
        <v>986</v>
      </c>
      <c r="JQ71" t="s">
        <v>348</v>
      </c>
      <c r="JR71" t="s">
        <v>406</v>
      </c>
      <c r="JS71">
        <v>0</v>
      </c>
      <c r="JT71" t="s">
        <v>82</v>
      </c>
      <c r="JU71" t="s">
        <v>2013</v>
      </c>
      <c r="JV71">
        <v>4260136</v>
      </c>
      <c r="JW71" t="s">
        <v>398</v>
      </c>
      <c r="JX71">
        <v>0</v>
      </c>
      <c r="JY71" t="s">
        <v>356</v>
      </c>
      <c r="JZ71" t="s">
        <v>541</v>
      </c>
      <c r="KA71">
        <v>102729</v>
      </c>
      <c r="KB71" t="s">
        <v>398</v>
      </c>
      <c r="KC71">
        <v>0.12</v>
      </c>
      <c r="KD71" t="s">
        <v>79</v>
      </c>
      <c r="KI71" t="s">
        <v>350</v>
      </c>
      <c r="KJ71" t="s">
        <v>442</v>
      </c>
      <c r="KK71">
        <v>4139862</v>
      </c>
      <c r="KL71" t="s">
        <v>398</v>
      </c>
      <c r="KM71">
        <v>0.05</v>
      </c>
      <c r="KN71" t="s">
        <v>354</v>
      </c>
    </row>
    <row r="72" spans="5:300" x14ac:dyDescent="0.35">
      <c r="E72" t="s">
        <v>350</v>
      </c>
      <c r="F72" t="s">
        <v>676</v>
      </c>
      <c r="G72">
        <v>4304195</v>
      </c>
      <c r="H72" t="s">
        <v>398</v>
      </c>
      <c r="I72">
        <v>7.0000000000000007E-2</v>
      </c>
      <c r="J72" t="s">
        <v>50</v>
      </c>
      <c r="K72" t="s">
        <v>471</v>
      </c>
      <c r="L72">
        <v>111267</v>
      </c>
      <c r="M72" t="s">
        <v>398</v>
      </c>
      <c r="N72">
        <v>0.02</v>
      </c>
      <c r="O72" t="s">
        <v>354</v>
      </c>
      <c r="P72" t="s">
        <v>1016</v>
      </c>
      <c r="Q72">
        <v>20713252</v>
      </c>
      <c r="R72" t="s">
        <v>403</v>
      </c>
      <c r="S72">
        <v>0.21</v>
      </c>
      <c r="T72" t="s">
        <v>354</v>
      </c>
      <c r="Y72" t="s">
        <v>350</v>
      </c>
      <c r="Z72" t="s">
        <v>697</v>
      </c>
      <c r="AA72">
        <v>4141092</v>
      </c>
      <c r="AB72" t="s">
        <v>398</v>
      </c>
      <c r="AC72">
        <v>0.05</v>
      </c>
      <c r="AD72" t="s">
        <v>50</v>
      </c>
      <c r="AE72" t="s">
        <v>697</v>
      </c>
      <c r="AF72">
        <v>4141092</v>
      </c>
      <c r="AG72" t="s">
        <v>398</v>
      </c>
      <c r="AH72">
        <v>0.05</v>
      </c>
      <c r="AI72" t="s">
        <v>50</v>
      </c>
      <c r="AJ72" t="s">
        <v>1016</v>
      </c>
      <c r="AK72">
        <v>20713252</v>
      </c>
      <c r="AL72" t="s">
        <v>403</v>
      </c>
      <c r="AM72">
        <v>0.21</v>
      </c>
      <c r="AN72" t="s">
        <v>354</v>
      </c>
      <c r="AO72" t="s">
        <v>1008</v>
      </c>
      <c r="AP72">
        <v>4343973</v>
      </c>
      <c r="AQ72" t="s">
        <v>398</v>
      </c>
      <c r="AR72">
        <v>0.02</v>
      </c>
      <c r="AS72" t="s">
        <v>2229</v>
      </c>
      <c r="AX72" t="s">
        <v>350</v>
      </c>
      <c r="AY72" t="s">
        <v>697</v>
      </c>
      <c r="AZ72">
        <v>4141092</v>
      </c>
      <c r="BA72" t="s">
        <v>398</v>
      </c>
      <c r="BB72">
        <v>0.05</v>
      </c>
      <c r="BC72" t="s">
        <v>50</v>
      </c>
      <c r="BH72" t="s">
        <v>350</v>
      </c>
      <c r="BI72" t="s">
        <v>486</v>
      </c>
      <c r="BJ72">
        <v>5852503</v>
      </c>
      <c r="BK72" t="s">
        <v>398</v>
      </c>
      <c r="BL72">
        <v>0.06</v>
      </c>
      <c r="BM72" t="s">
        <v>50</v>
      </c>
      <c r="BR72" t="s">
        <v>350</v>
      </c>
      <c r="BS72" t="s">
        <v>498</v>
      </c>
      <c r="BT72">
        <v>4324456</v>
      </c>
      <c r="BU72" t="s">
        <v>398</v>
      </c>
      <c r="BV72">
        <v>0.05</v>
      </c>
      <c r="BW72" t="s">
        <v>2286</v>
      </c>
      <c r="BX72" t="s">
        <v>511</v>
      </c>
      <c r="BY72">
        <v>111359</v>
      </c>
      <c r="BZ72" t="s">
        <v>398</v>
      </c>
      <c r="CA72">
        <v>0.12</v>
      </c>
      <c r="CB72" t="s">
        <v>79</v>
      </c>
      <c r="CC72" t="s">
        <v>465</v>
      </c>
      <c r="CD72">
        <v>4137912</v>
      </c>
      <c r="CE72" t="s">
        <v>398</v>
      </c>
      <c r="CF72">
        <v>0.12</v>
      </c>
      <c r="CG72" t="s">
        <v>2276</v>
      </c>
      <c r="CH72" t="s">
        <v>511</v>
      </c>
      <c r="CI72">
        <v>111359</v>
      </c>
      <c r="CJ72" t="s">
        <v>398</v>
      </c>
      <c r="CK72">
        <v>0.12</v>
      </c>
      <c r="CL72" t="s">
        <v>79</v>
      </c>
      <c r="CM72" t="s">
        <v>486</v>
      </c>
      <c r="CN72">
        <v>5852503</v>
      </c>
      <c r="CO72" t="s">
        <v>398</v>
      </c>
      <c r="CP72">
        <v>0.06</v>
      </c>
      <c r="CQ72" t="s">
        <v>50</v>
      </c>
      <c r="CR72" t="s">
        <v>486</v>
      </c>
      <c r="CS72">
        <v>5852503</v>
      </c>
      <c r="CT72" t="s">
        <v>398</v>
      </c>
      <c r="CU72">
        <v>0.06</v>
      </c>
      <c r="CV72" t="s">
        <v>50</v>
      </c>
      <c r="CW72" t="s">
        <v>511</v>
      </c>
      <c r="CX72">
        <v>111359</v>
      </c>
      <c r="CY72" t="s">
        <v>398</v>
      </c>
      <c r="CZ72">
        <v>0.12</v>
      </c>
      <c r="DA72" t="s">
        <v>79</v>
      </c>
      <c r="DF72" t="s">
        <v>350</v>
      </c>
      <c r="DG72" t="s">
        <v>2036</v>
      </c>
      <c r="DH72">
        <v>10795646</v>
      </c>
      <c r="DI72" t="s">
        <v>398</v>
      </c>
      <c r="DJ72">
        <v>0.02</v>
      </c>
      <c r="DK72" t="s">
        <v>50</v>
      </c>
      <c r="DL72" t="s">
        <v>676</v>
      </c>
      <c r="DM72">
        <v>4304195</v>
      </c>
      <c r="DN72" t="s">
        <v>398</v>
      </c>
      <c r="DO72">
        <v>7.0000000000000007E-2</v>
      </c>
      <c r="DP72" t="s">
        <v>50</v>
      </c>
      <c r="DQ72" t="s">
        <v>676</v>
      </c>
      <c r="DR72">
        <v>4304195</v>
      </c>
      <c r="DS72" t="s">
        <v>398</v>
      </c>
      <c r="DT72">
        <v>7.0000000000000007E-2</v>
      </c>
      <c r="DU72" t="s">
        <v>50</v>
      </c>
      <c r="DV72" t="s">
        <v>676</v>
      </c>
      <c r="DW72">
        <v>4304195</v>
      </c>
      <c r="DX72" t="s">
        <v>398</v>
      </c>
      <c r="DY72">
        <v>7.0000000000000007E-2</v>
      </c>
      <c r="DZ72" t="s">
        <v>50</v>
      </c>
      <c r="EE72" t="s">
        <v>350</v>
      </c>
      <c r="EF72" t="s">
        <v>1988</v>
      </c>
      <c r="EG72">
        <v>5779773</v>
      </c>
      <c r="EH72" t="s">
        <v>398</v>
      </c>
      <c r="EI72">
        <v>0.15</v>
      </c>
      <c r="EJ72" t="s">
        <v>50</v>
      </c>
      <c r="EK72" t="s">
        <v>414</v>
      </c>
      <c r="EL72">
        <v>4137704</v>
      </c>
      <c r="EM72" t="s">
        <v>398</v>
      </c>
      <c r="EN72">
        <v>0</v>
      </c>
      <c r="EO72" t="s">
        <v>120</v>
      </c>
      <c r="EP72" t="s">
        <v>453</v>
      </c>
      <c r="EQ72">
        <v>5747632</v>
      </c>
      <c r="ER72" t="s">
        <v>398</v>
      </c>
      <c r="ES72">
        <v>0.01</v>
      </c>
      <c r="ET72" t="s">
        <v>127</v>
      </c>
      <c r="EY72" t="s">
        <v>350</v>
      </c>
      <c r="EZ72" t="s">
        <v>465</v>
      </c>
      <c r="FA72">
        <v>4137912</v>
      </c>
      <c r="FB72" t="s">
        <v>398</v>
      </c>
      <c r="FC72">
        <v>0.12</v>
      </c>
      <c r="FD72" t="s">
        <v>2276</v>
      </c>
      <c r="FE72" t="s">
        <v>465</v>
      </c>
      <c r="FF72">
        <v>4137912</v>
      </c>
      <c r="FG72" t="s">
        <v>398</v>
      </c>
      <c r="FH72">
        <v>0.12</v>
      </c>
      <c r="FI72" t="s">
        <v>2276</v>
      </c>
      <c r="FJ72" t="s">
        <v>511</v>
      </c>
      <c r="FK72">
        <v>111359</v>
      </c>
      <c r="FL72" t="s">
        <v>398</v>
      </c>
      <c r="FM72">
        <v>0.12</v>
      </c>
      <c r="FN72" t="s">
        <v>79</v>
      </c>
      <c r="FO72" t="s">
        <v>2169</v>
      </c>
      <c r="FP72">
        <v>4026910</v>
      </c>
      <c r="FQ72" t="s">
        <v>398</v>
      </c>
      <c r="FR72">
        <v>0</v>
      </c>
      <c r="FS72" t="s">
        <v>79</v>
      </c>
      <c r="FT72" t="s">
        <v>1988</v>
      </c>
      <c r="FU72">
        <v>5779773</v>
      </c>
      <c r="FV72" t="s">
        <v>398</v>
      </c>
      <c r="FW72">
        <v>0.15</v>
      </c>
      <c r="FX72" t="s">
        <v>50</v>
      </c>
      <c r="GC72" t="s">
        <v>350</v>
      </c>
      <c r="GD72" t="s">
        <v>1652</v>
      </c>
      <c r="GE72">
        <v>5877799</v>
      </c>
      <c r="GF72" t="s">
        <v>398</v>
      </c>
      <c r="GG72">
        <v>0</v>
      </c>
      <c r="GH72" t="s">
        <v>82</v>
      </c>
      <c r="GM72" t="s">
        <v>350</v>
      </c>
      <c r="GR72" t="s">
        <v>350</v>
      </c>
      <c r="GW72" t="s">
        <v>350</v>
      </c>
      <c r="GX72" t="s">
        <v>2157</v>
      </c>
      <c r="GY72" t="s">
        <v>348</v>
      </c>
      <c r="GZ72" t="s">
        <v>406</v>
      </c>
      <c r="HA72">
        <v>0.02</v>
      </c>
      <c r="HB72" t="s">
        <v>82</v>
      </c>
      <c r="HC72" t="s">
        <v>511</v>
      </c>
      <c r="HD72">
        <v>111359</v>
      </c>
      <c r="HE72" t="s">
        <v>398</v>
      </c>
      <c r="HF72">
        <v>0.12</v>
      </c>
      <c r="HG72" t="s">
        <v>79</v>
      </c>
      <c r="HH72" t="s">
        <v>987</v>
      </c>
      <c r="HI72" t="s">
        <v>348</v>
      </c>
      <c r="HJ72" t="s">
        <v>406</v>
      </c>
      <c r="HK72">
        <v>0</v>
      </c>
      <c r="HL72" t="s">
        <v>82</v>
      </c>
      <c r="HQ72" t="s">
        <v>350</v>
      </c>
      <c r="HR72" t="s">
        <v>511</v>
      </c>
      <c r="HS72">
        <v>111359</v>
      </c>
      <c r="HT72" t="s">
        <v>398</v>
      </c>
      <c r="HU72">
        <v>0.12</v>
      </c>
      <c r="HV72" t="s">
        <v>79</v>
      </c>
      <c r="HW72" t="s">
        <v>1988</v>
      </c>
      <c r="HX72">
        <v>5779773</v>
      </c>
      <c r="HY72" t="s">
        <v>398</v>
      </c>
      <c r="HZ72">
        <v>0.15</v>
      </c>
      <c r="IA72" t="s">
        <v>50</v>
      </c>
      <c r="IF72" t="s">
        <v>350</v>
      </c>
      <c r="IK72" t="s">
        <v>350</v>
      </c>
      <c r="IL72" t="s">
        <v>2157</v>
      </c>
      <c r="IM72" t="s">
        <v>348</v>
      </c>
      <c r="IN72" t="s">
        <v>406</v>
      </c>
      <c r="IO72">
        <v>0.02</v>
      </c>
      <c r="IP72" t="s">
        <v>82</v>
      </c>
      <c r="IQ72" t="s">
        <v>2246</v>
      </c>
      <c r="IR72">
        <v>4135212</v>
      </c>
      <c r="IS72" t="s">
        <v>403</v>
      </c>
      <c r="IT72">
        <v>0.03</v>
      </c>
      <c r="IU72" t="s">
        <v>127</v>
      </c>
      <c r="IV72" t="s">
        <v>2036</v>
      </c>
      <c r="IW72">
        <v>10795646</v>
      </c>
      <c r="IX72" t="s">
        <v>398</v>
      </c>
      <c r="IY72">
        <v>0.02</v>
      </c>
      <c r="IZ72" t="s">
        <v>50</v>
      </c>
      <c r="JA72" t="s">
        <v>486</v>
      </c>
      <c r="JB72">
        <v>5852503</v>
      </c>
      <c r="JC72" t="s">
        <v>398</v>
      </c>
      <c r="JD72">
        <v>0.06</v>
      </c>
      <c r="JE72" t="s">
        <v>50</v>
      </c>
      <c r="JF72" t="s">
        <v>676</v>
      </c>
      <c r="JG72">
        <v>4304195</v>
      </c>
      <c r="JH72" t="s">
        <v>398</v>
      </c>
      <c r="JI72">
        <v>7.0000000000000007E-2</v>
      </c>
      <c r="JJ72" t="s">
        <v>50</v>
      </c>
      <c r="JK72" t="s">
        <v>465</v>
      </c>
      <c r="JL72">
        <v>4137912</v>
      </c>
      <c r="JM72" t="s">
        <v>398</v>
      </c>
      <c r="JN72">
        <v>0.12</v>
      </c>
      <c r="JO72" t="s">
        <v>2276</v>
      </c>
      <c r="JP72" t="s">
        <v>987</v>
      </c>
      <c r="JQ72" t="s">
        <v>348</v>
      </c>
      <c r="JR72" t="s">
        <v>406</v>
      </c>
      <c r="JS72">
        <v>0</v>
      </c>
      <c r="JT72" t="s">
        <v>82</v>
      </c>
      <c r="JU72" t="s">
        <v>2169</v>
      </c>
      <c r="JV72">
        <v>4026910</v>
      </c>
      <c r="JW72" t="s">
        <v>398</v>
      </c>
      <c r="JX72">
        <v>0</v>
      </c>
      <c r="JY72" t="s">
        <v>79</v>
      </c>
      <c r="JZ72" t="s">
        <v>511</v>
      </c>
      <c r="KA72">
        <v>111359</v>
      </c>
      <c r="KB72" t="s">
        <v>398</v>
      </c>
      <c r="KC72">
        <v>0.12</v>
      </c>
      <c r="KD72" t="s">
        <v>79</v>
      </c>
      <c r="KI72" t="s">
        <v>350</v>
      </c>
      <c r="KJ72" t="s">
        <v>697</v>
      </c>
      <c r="KK72">
        <v>4141092</v>
      </c>
      <c r="KL72" t="s">
        <v>398</v>
      </c>
      <c r="KM72">
        <v>0.05</v>
      </c>
      <c r="KN72" t="s">
        <v>50</v>
      </c>
    </row>
    <row r="73" spans="5:300" x14ac:dyDescent="0.35">
      <c r="E73" t="s">
        <v>350</v>
      </c>
      <c r="F73" t="s">
        <v>474</v>
      </c>
      <c r="G73">
        <v>4556191</v>
      </c>
      <c r="H73" t="s">
        <v>398</v>
      </c>
      <c r="I73">
        <v>7.0000000000000007E-2</v>
      </c>
      <c r="J73" t="s">
        <v>79</v>
      </c>
      <c r="K73" t="s">
        <v>472</v>
      </c>
      <c r="L73">
        <v>4114882</v>
      </c>
      <c r="M73" t="s">
        <v>398</v>
      </c>
      <c r="N73">
        <v>0.02</v>
      </c>
      <c r="O73" t="s">
        <v>127</v>
      </c>
      <c r="P73" t="s">
        <v>1017</v>
      </c>
      <c r="Q73">
        <v>4349668</v>
      </c>
      <c r="R73" t="s">
        <v>404</v>
      </c>
      <c r="S73">
        <v>0.2</v>
      </c>
      <c r="T73" t="s">
        <v>2288</v>
      </c>
      <c r="Y73" t="s">
        <v>350</v>
      </c>
      <c r="Z73" t="s">
        <v>486</v>
      </c>
      <c r="AA73">
        <v>5852503</v>
      </c>
      <c r="AB73" t="s">
        <v>398</v>
      </c>
      <c r="AC73">
        <v>0.04</v>
      </c>
      <c r="AD73" t="s">
        <v>50</v>
      </c>
      <c r="AE73" t="s">
        <v>486</v>
      </c>
      <c r="AF73">
        <v>5852503</v>
      </c>
      <c r="AG73" t="s">
        <v>398</v>
      </c>
      <c r="AH73">
        <v>0.04</v>
      </c>
      <c r="AI73" t="s">
        <v>50</v>
      </c>
      <c r="AJ73" t="s">
        <v>1017</v>
      </c>
      <c r="AK73">
        <v>4349668</v>
      </c>
      <c r="AL73" t="s">
        <v>404</v>
      </c>
      <c r="AM73">
        <v>0.2</v>
      </c>
      <c r="AN73" t="s">
        <v>2288</v>
      </c>
      <c r="AO73" t="s">
        <v>442</v>
      </c>
      <c r="AP73">
        <v>4139862</v>
      </c>
      <c r="AQ73" t="s">
        <v>398</v>
      </c>
      <c r="AR73">
        <v>0.02</v>
      </c>
      <c r="AS73" t="s">
        <v>354</v>
      </c>
      <c r="AX73" t="s">
        <v>350</v>
      </c>
      <c r="AY73" t="s">
        <v>486</v>
      </c>
      <c r="AZ73">
        <v>5852503</v>
      </c>
      <c r="BA73" t="s">
        <v>398</v>
      </c>
      <c r="BB73">
        <v>0.04</v>
      </c>
      <c r="BC73" t="s">
        <v>50</v>
      </c>
      <c r="BH73" t="s">
        <v>350</v>
      </c>
      <c r="BI73" t="s">
        <v>820</v>
      </c>
      <c r="BJ73">
        <v>14833261</v>
      </c>
      <c r="BK73" t="s">
        <v>398</v>
      </c>
      <c r="BL73">
        <v>0.06</v>
      </c>
      <c r="BM73" t="s">
        <v>2276</v>
      </c>
      <c r="BR73" t="s">
        <v>350</v>
      </c>
      <c r="BS73" t="s">
        <v>455</v>
      </c>
      <c r="BT73">
        <v>4318598</v>
      </c>
      <c r="BU73" t="s">
        <v>398</v>
      </c>
      <c r="BV73">
        <v>0.05</v>
      </c>
      <c r="BW73" t="s">
        <v>79</v>
      </c>
      <c r="BX73" t="s">
        <v>505</v>
      </c>
      <c r="BY73">
        <v>109888</v>
      </c>
      <c r="BZ73" t="s">
        <v>398</v>
      </c>
      <c r="CA73">
        <v>0.12</v>
      </c>
      <c r="CB73" t="s">
        <v>79</v>
      </c>
      <c r="CC73" t="s">
        <v>1311</v>
      </c>
      <c r="CD73">
        <v>4339354</v>
      </c>
      <c r="CE73" t="s">
        <v>398</v>
      </c>
      <c r="CF73">
        <v>0.12</v>
      </c>
      <c r="CG73" t="s">
        <v>79</v>
      </c>
      <c r="CH73" t="s">
        <v>505</v>
      </c>
      <c r="CI73">
        <v>109888</v>
      </c>
      <c r="CJ73" t="s">
        <v>398</v>
      </c>
      <c r="CK73">
        <v>0.12</v>
      </c>
      <c r="CL73" t="s">
        <v>79</v>
      </c>
      <c r="CM73" t="s">
        <v>820</v>
      </c>
      <c r="CN73">
        <v>14833261</v>
      </c>
      <c r="CO73" t="s">
        <v>398</v>
      </c>
      <c r="CP73">
        <v>0.06</v>
      </c>
      <c r="CQ73" t="s">
        <v>2276</v>
      </c>
      <c r="CR73" t="s">
        <v>820</v>
      </c>
      <c r="CS73">
        <v>14833261</v>
      </c>
      <c r="CT73" t="s">
        <v>398</v>
      </c>
      <c r="CU73">
        <v>0.06</v>
      </c>
      <c r="CV73" t="s">
        <v>2276</v>
      </c>
      <c r="CW73" t="s">
        <v>505</v>
      </c>
      <c r="CX73">
        <v>109888</v>
      </c>
      <c r="CY73" t="s">
        <v>398</v>
      </c>
      <c r="CZ73">
        <v>0.12</v>
      </c>
      <c r="DA73" t="s">
        <v>79</v>
      </c>
      <c r="DF73" t="s">
        <v>350</v>
      </c>
      <c r="DG73" t="s">
        <v>440</v>
      </c>
      <c r="DH73">
        <v>4115698</v>
      </c>
      <c r="DI73" t="s">
        <v>398</v>
      </c>
      <c r="DJ73">
        <v>0.02</v>
      </c>
      <c r="DK73" t="s">
        <v>354</v>
      </c>
      <c r="DL73" t="s">
        <v>474</v>
      </c>
      <c r="DM73">
        <v>4556191</v>
      </c>
      <c r="DN73" t="s">
        <v>398</v>
      </c>
      <c r="DO73">
        <v>7.0000000000000007E-2</v>
      </c>
      <c r="DP73" t="s">
        <v>79</v>
      </c>
      <c r="DQ73" t="s">
        <v>474</v>
      </c>
      <c r="DR73">
        <v>4556191</v>
      </c>
      <c r="DS73" t="s">
        <v>398</v>
      </c>
      <c r="DT73">
        <v>7.0000000000000007E-2</v>
      </c>
      <c r="DU73" t="s">
        <v>79</v>
      </c>
      <c r="DV73" t="s">
        <v>474</v>
      </c>
      <c r="DW73">
        <v>4556191</v>
      </c>
      <c r="DX73" t="s">
        <v>398</v>
      </c>
      <c r="DY73">
        <v>7.0000000000000007E-2</v>
      </c>
      <c r="DZ73" t="s">
        <v>79</v>
      </c>
      <c r="EE73" t="s">
        <v>350</v>
      </c>
      <c r="EF73" t="s">
        <v>1223</v>
      </c>
      <c r="EG73">
        <v>4137552</v>
      </c>
      <c r="EH73" t="s">
        <v>398</v>
      </c>
      <c r="EI73">
        <v>0.14000000000000001</v>
      </c>
      <c r="EJ73" t="s">
        <v>356</v>
      </c>
      <c r="EK73" t="s">
        <v>413</v>
      </c>
      <c r="EL73">
        <v>4107954</v>
      </c>
      <c r="EM73" t="s">
        <v>348</v>
      </c>
      <c r="EN73">
        <v>0</v>
      </c>
      <c r="EO73" t="s">
        <v>120</v>
      </c>
      <c r="EP73" t="s">
        <v>1221</v>
      </c>
      <c r="EQ73">
        <v>27584974</v>
      </c>
      <c r="ER73" t="s">
        <v>398</v>
      </c>
      <c r="ES73">
        <v>0.01</v>
      </c>
      <c r="ET73" t="s">
        <v>127</v>
      </c>
      <c r="EY73" t="s">
        <v>350</v>
      </c>
      <c r="EZ73" t="s">
        <v>1311</v>
      </c>
      <c r="FA73">
        <v>4339354</v>
      </c>
      <c r="FB73" t="s">
        <v>398</v>
      </c>
      <c r="FC73">
        <v>0.12</v>
      </c>
      <c r="FD73" t="s">
        <v>79</v>
      </c>
      <c r="FE73" t="s">
        <v>1311</v>
      </c>
      <c r="FF73">
        <v>4339354</v>
      </c>
      <c r="FG73" t="s">
        <v>398</v>
      </c>
      <c r="FH73">
        <v>0.12</v>
      </c>
      <c r="FI73" t="s">
        <v>79</v>
      </c>
      <c r="FJ73" t="s">
        <v>505</v>
      </c>
      <c r="FK73">
        <v>109888</v>
      </c>
      <c r="FL73" t="s">
        <v>398</v>
      </c>
      <c r="FM73">
        <v>0.12</v>
      </c>
      <c r="FN73" t="s">
        <v>79</v>
      </c>
      <c r="FO73" t="s">
        <v>2170</v>
      </c>
      <c r="FP73" t="s">
        <v>348</v>
      </c>
      <c r="FQ73" t="s">
        <v>406</v>
      </c>
      <c r="FR73">
        <v>0</v>
      </c>
      <c r="FS73" t="s">
        <v>82</v>
      </c>
      <c r="FT73" t="s">
        <v>1223</v>
      </c>
      <c r="FU73">
        <v>4137552</v>
      </c>
      <c r="FV73" t="s">
        <v>398</v>
      </c>
      <c r="FW73">
        <v>0.14000000000000001</v>
      </c>
      <c r="FX73" t="s">
        <v>356</v>
      </c>
      <c r="GC73" t="s">
        <v>350</v>
      </c>
      <c r="GD73" t="s">
        <v>489</v>
      </c>
      <c r="GE73">
        <v>4376121</v>
      </c>
      <c r="GF73" t="s">
        <v>398</v>
      </c>
      <c r="GG73">
        <v>0</v>
      </c>
      <c r="GH73" t="s">
        <v>354</v>
      </c>
      <c r="GM73" t="s">
        <v>350</v>
      </c>
      <c r="GR73" t="s">
        <v>350</v>
      </c>
      <c r="GW73" t="s">
        <v>350</v>
      </c>
      <c r="GX73" t="s">
        <v>460</v>
      </c>
      <c r="GY73">
        <v>4249110</v>
      </c>
      <c r="GZ73" t="s">
        <v>398</v>
      </c>
      <c r="HA73">
        <v>0.02</v>
      </c>
      <c r="HB73" t="s">
        <v>354</v>
      </c>
      <c r="HC73" t="s">
        <v>505</v>
      </c>
      <c r="HD73">
        <v>109888</v>
      </c>
      <c r="HE73" t="s">
        <v>398</v>
      </c>
      <c r="HF73">
        <v>0.12</v>
      </c>
      <c r="HG73" t="s">
        <v>79</v>
      </c>
      <c r="HH73" t="s">
        <v>988</v>
      </c>
      <c r="HI73">
        <v>4399218</v>
      </c>
      <c r="HJ73" t="s">
        <v>401</v>
      </c>
      <c r="HK73">
        <v>0</v>
      </c>
      <c r="HL73" t="s">
        <v>355</v>
      </c>
      <c r="HQ73" t="s">
        <v>350</v>
      </c>
      <c r="HR73" t="s">
        <v>505</v>
      </c>
      <c r="HS73">
        <v>109888</v>
      </c>
      <c r="HT73" t="s">
        <v>398</v>
      </c>
      <c r="HU73">
        <v>0.12</v>
      </c>
      <c r="HV73" t="s">
        <v>79</v>
      </c>
      <c r="HW73" t="s">
        <v>1223</v>
      </c>
      <c r="HX73">
        <v>4137552</v>
      </c>
      <c r="HY73" t="s">
        <v>398</v>
      </c>
      <c r="HZ73">
        <v>0.14000000000000001</v>
      </c>
      <c r="IA73" t="s">
        <v>356</v>
      </c>
      <c r="IF73" t="s">
        <v>350</v>
      </c>
      <c r="IK73" t="s">
        <v>350</v>
      </c>
      <c r="IL73" t="s">
        <v>460</v>
      </c>
      <c r="IM73">
        <v>4249110</v>
      </c>
      <c r="IN73" t="s">
        <v>398</v>
      </c>
      <c r="IO73">
        <v>0.02</v>
      </c>
      <c r="IP73" t="s">
        <v>354</v>
      </c>
      <c r="IQ73" t="s">
        <v>471</v>
      </c>
      <c r="IR73">
        <v>111267</v>
      </c>
      <c r="IS73" t="s">
        <v>398</v>
      </c>
      <c r="IT73">
        <v>0.03</v>
      </c>
      <c r="IU73" t="s">
        <v>354</v>
      </c>
      <c r="IV73" t="s">
        <v>440</v>
      </c>
      <c r="IW73">
        <v>4115698</v>
      </c>
      <c r="IX73" t="s">
        <v>398</v>
      </c>
      <c r="IY73">
        <v>0.02</v>
      </c>
      <c r="IZ73" t="s">
        <v>354</v>
      </c>
      <c r="JA73" t="s">
        <v>820</v>
      </c>
      <c r="JB73">
        <v>14833261</v>
      </c>
      <c r="JC73" t="s">
        <v>398</v>
      </c>
      <c r="JD73">
        <v>0.06</v>
      </c>
      <c r="JE73" t="s">
        <v>2276</v>
      </c>
      <c r="JF73" t="s">
        <v>474</v>
      </c>
      <c r="JG73">
        <v>4556191</v>
      </c>
      <c r="JH73" t="s">
        <v>398</v>
      </c>
      <c r="JI73">
        <v>7.0000000000000007E-2</v>
      </c>
      <c r="JJ73" t="s">
        <v>79</v>
      </c>
      <c r="JK73" t="s">
        <v>1311</v>
      </c>
      <c r="JL73">
        <v>4339354</v>
      </c>
      <c r="JM73" t="s">
        <v>398</v>
      </c>
      <c r="JN73">
        <v>0.12</v>
      </c>
      <c r="JO73" t="s">
        <v>79</v>
      </c>
      <c r="JP73" t="s">
        <v>988</v>
      </c>
      <c r="JQ73">
        <v>4399218</v>
      </c>
      <c r="JR73" t="s">
        <v>401</v>
      </c>
      <c r="JS73">
        <v>0</v>
      </c>
      <c r="JT73" t="s">
        <v>355</v>
      </c>
      <c r="JU73" t="s">
        <v>2170</v>
      </c>
      <c r="JV73" t="s">
        <v>348</v>
      </c>
      <c r="JW73" t="s">
        <v>406</v>
      </c>
      <c r="JX73">
        <v>0</v>
      </c>
      <c r="JY73" t="s">
        <v>82</v>
      </c>
      <c r="JZ73" t="s">
        <v>505</v>
      </c>
      <c r="KA73">
        <v>109888</v>
      </c>
      <c r="KB73" t="s">
        <v>398</v>
      </c>
      <c r="KC73">
        <v>0.12</v>
      </c>
      <c r="KD73" t="s">
        <v>79</v>
      </c>
      <c r="KI73" t="s">
        <v>350</v>
      </c>
      <c r="KJ73" t="s">
        <v>486</v>
      </c>
      <c r="KK73">
        <v>5852503</v>
      </c>
      <c r="KL73" t="s">
        <v>398</v>
      </c>
      <c r="KM73">
        <v>0.04</v>
      </c>
      <c r="KN73" t="s">
        <v>50</v>
      </c>
    </row>
    <row r="74" spans="5:300" x14ac:dyDescent="0.35">
      <c r="E74" t="s">
        <v>350</v>
      </c>
      <c r="F74" t="s">
        <v>511</v>
      </c>
      <c r="G74">
        <v>111359</v>
      </c>
      <c r="H74" t="s">
        <v>398</v>
      </c>
      <c r="I74">
        <v>7.0000000000000007E-2</v>
      </c>
      <c r="J74" t="s">
        <v>79</v>
      </c>
      <c r="K74" t="s">
        <v>473</v>
      </c>
      <c r="L74">
        <v>7108293</v>
      </c>
      <c r="M74" t="s">
        <v>405</v>
      </c>
      <c r="N74">
        <v>0.02</v>
      </c>
      <c r="O74" t="s">
        <v>354</v>
      </c>
      <c r="P74" t="s">
        <v>833</v>
      </c>
      <c r="Q74">
        <v>4139864</v>
      </c>
      <c r="R74" t="s">
        <v>398</v>
      </c>
      <c r="S74">
        <v>0.2</v>
      </c>
      <c r="T74" t="s">
        <v>354</v>
      </c>
      <c r="Y74" t="s">
        <v>350</v>
      </c>
      <c r="Z74" t="s">
        <v>698</v>
      </c>
      <c r="AA74">
        <v>5868733</v>
      </c>
      <c r="AB74" t="s">
        <v>398</v>
      </c>
      <c r="AC74">
        <v>0.04</v>
      </c>
      <c r="AD74" t="s">
        <v>50</v>
      </c>
      <c r="AE74" t="s">
        <v>698</v>
      </c>
      <c r="AF74">
        <v>5868733</v>
      </c>
      <c r="AG74" t="s">
        <v>398</v>
      </c>
      <c r="AH74">
        <v>0.04</v>
      </c>
      <c r="AI74" t="s">
        <v>50</v>
      </c>
      <c r="AJ74" t="s">
        <v>833</v>
      </c>
      <c r="AK74">
        <v>4139864</v>
      </c>
      <c r="AL74" t="s">
        <v>398</v>
      </c>
      <c r="AM74">
        <v>0.2</v>
      </c>
      <c r="AN74" t="s">
        <v>354</v>
      </c>
      <c r="AO74" t="s">
        <v>1229</v>
      </c>
      <c r="AP74">
        <v>4765178</v>
      </c>
      <c r="AQ74" t="s">
        <v>398</v>
      </c>
      <c r="AR74">
        <v>0.02</v>
      </c>
      <c r="AS74" t="s">
        <v>2271</v>
      </c>
      <c r="AX74" t="s">
        <v>350</v>
      </c>
      <c r="AY74" t="s">
        <v>698</v>
      </c>
      <c r="AZ74">
        <v>5868733</v>
      </c>
      <c r="BA74" t="s">
        <v>398</v>
      </c>
      <c r="BB74">
        <v>0.04</v>
      </c>
      <c r="BC74" t="s">
        <v>50</v>
      </c>
      <c r="BH74" t="s">
        <v>350</v>
      </c>
      <c r="BI74" t="s">
        <v>442</v>
      </c>
      <c r="BJ74">
        <v>4139862</v>
      </c>
      <c r="BK74" t="s">
        <v>398</v>
      </c>
      <c r="BL74">
        <v>0.06</v>
      </c>
      <c r="BM74" t="s">
        <v>354</v>
      </c>
      <c r="BR74" t="s">
        <v>350</v>
      </c>
      <c r="BS74" t="s">
        <v>484</v>
      </c>
      <c r="BT74">
        <v>109754</v>
      </c>
      <c r="BU74" t="s">
        <v>398</v>
      </c>
      <c r="BV74">
        <v>0.05</v>
      </c>
      <c r="BW74" t="s">
        <v>79</v>
      </c>
      <c r="BX74" t="s">
        <v>431</v>
      </c>
      <c r="BY74">
        <v>111219</v>
      </c>
      <c r="BZ74" t="s">
        <v>398</v>
      </c>
      <c r="CA74">
        <v>0.12</v>
      </c>
      <c r="CB74" t="s">
        <v>79</v>
      </c>
      <c r="CC74" t="s">
        <v>1312</v>
      </c>
      <c r="CD74">
        <v>4162576</v>
      </c>
      <c r="CE74" t="s">
        <v>398</v>
      </c>
      <c r="CF74">
        <v>0.12</v>
      </c>
      <c r="CG74" t="s">
        <v>79</v>
      </c>
      <c r="CH74" t="s">
        <v>431</v>
      </c>
      <c r="CI74">
        <v>111219</v>
      </c>
      <c r="CJ74" t="s">
        <v>398</v>
      </c>
      <c r="CK74">
        <v>0.12</v>
      </c>
      <c r="CL74" t="s">
        <v>79</v>
      </c>
      <c r="CM74" t="s">
        <v>442</v>
      </c>
      <c r="CN74">
        <v>4139862</v>
      </c>
      <c r="CO74" t="s">
        <v>398</v>
      </c>
      <c r="CP74">
        <v>0.06</v>
      </c>
      <c r="CQ74" t="s">
        <v>354</v>
      </c>
      <c r="CR74" t="s">
        <v>442</v>
      </c>
      <c r="CS74">
        <v>4139862</v>
      </c>
      <c r="CT74" t="s">
        <v>398</v>
      </c>
      <c r="CU74">
        <v>0.06</v>
      </c>
      <c r="CV74" t="s">
        <v>354</v>
      </c>
      <c r="CW74" t="s">
        <v>431</v>
      </c>
      <c r="CX74">
        <v>111219</v>
      </c>
      <c r="CY74" t="s">
        <v>398</v>
      </c>
      <c r="CZ74">
        <v>0.12</v>
      </c>
      <c r="DA74" t="s">
        <v>79</v>
      </c>
      <c r="DF74" t="s">
        <v>350</v>
      </c>
      <c r="DG74" t="s">
        <v>737</v>
      </c>
      <c r="DH74">
        <v>4134208</v>
      </c>
      <c r="DI74" t="s">
        <v>398</v>
      </c>
      <c r="DJ74">
        <v>0.02</v>
      </c>
      <c r="DK74" t="s">
        <v>79</v>
      </c>
      <c r="DL74" t="s">
        <v>511</v>
      </c>
      <c r="DM74">
        <v>111359</v>
      </c>
      <c r="DN74" t="s">
        <v>398</v>
      </c>
      <c r="DO74">
        <v>7.0000000000000007E-2</v>
      </c>
      <c r="DP74" t="s">
        <v>79</v>
      </c>
      <c r="DQ74" t="s">
        <v>511</v>
      </c>
      <c r="DR74">
        <v>111359</v>
      </c>
      <c r="DS74" t="s">
        <v>398</v>
      </c>
      <c r="DT74">
        <v>7.0000000000000007E-2</v>
      </c>
      <c r="DU74" t="s">
        <v>79</v>
      </c>
      <c r="DV74" t="s">
        <v>511</v>
      </c>
      <c r="DW74">
        <v>111359</v>
      </c>
      <c r="DX74" t="s">
        <v>398</v>
      </c>
      <c r="DY74">
        <v>7.0000000000000007E-2</v>
      </c>
      <c r="DZ74" t="s">
        <v>79</v>
      </c>
      <c r="EE74" t="s">
        <v>350</v>
      </c>
      <c r="EF74" t="s">
        <v>1020</v>
      </c>
      <c r="EG74">
        <v>4137795</v>
      </c>
      <c r="EH74" t="s">
        <v>651</v>
      </c>
      <c r="EI74">
        <v>0.14000000000000001</v>
      </c>
      <c r="EJ74" t="s">
        <v>2289</v>
      </c>
      <c r="EK74" t="s">
        <v>805</v>
      </c>
      <c r="EL74">
        <v>4141040</v>
      </c>
      <c r="EM74" t="s">
        <v>398</v>
      </c>
      <c r="EN74">
        <v>0</v>
      </c>
      <c r="EO74" t="s">
        <v>354</v>
      </c>
      <c r="EP74" t="s">
        <v>1145</v>
      </c>
      <c r="EQ74">
        <v>4140042</v>
      </c>
      <c r="ER74" t="s">
        <v>398</v>
      </c>
      <c r="ES74">
        <v>0.01</v>
      </c>
      <c r="ET74" t="s">
        <v>147</v>
      </c>
      <c r="EY74" t="s">
        <v>350</v>
      </c>
      <c r="EZ74" t="s">
        <v>1312</v>
      </c>
      <c r="FA74">
        <v>4162576</v>
      </c>
      <c r="FB74" t="s">
        <v>398</v>
      </c>
      <c r="FC74">
        <v>0.12</v>
      </c>
      <c r="FD74" t="s">
        <v>79</v>
      </c>
      <c r="FE74" t="s">
        <v>1312</v>
      </c>
      <c r="FF74">
        <v>4162576</v>
      </c>
      <c r="FG74" t="s">
        <v>398</v>
      </c>
      <c r="FH74">
        <v>0.12</v>
      </c>
      <c r="FI74" t="s">
        <v>79</v>
      </c>
      <c r="FJ74" t="s">
        <v>431</v>
      </c>
      <c r="FK74">
        <v>111219</v>
      </c>
      <c r="FL74" t="s">
        <v>398</v>
      </c>
      <c r="FM74">
        <v>0.12</v>
      </c>
      <c r="FN74" t="s">
        <v>79</v>
      </c>
      <c r="FO74" t="s">
        <v>2171</v>
      </c>
      <c r="FP74">
        <v>4229018</v>
      </c>
      <c r="FQ74" t="s">
        <v>398</v>
      </c>
      <c r="FR74">
        <v>0</v>
      </c>
      <c r="FS74" t="s">
        <v>354</v>
      </c>
      <c r="FT74" t="s">
        <v>1020</v>
      </c>
      <c r="FU74">
        <v>4137795</v>
      </c>
      <c r="FV74" t="s">
        <v>651</v>
      </c>
      <c r="FW74">
        <v>0.14000000000000001</v>
      </c>
      <c r="FX74" t="s">
        <v>2289</v>
      </c>
      <c r="GC74" t="s">
        <v>350</v>
      </c>
      <c r="GD74" t="s">
        <v>1653</v>
      </c>
      <c r="GE74">
        <v>4559567</v>
      </c>
      <c r="GF74" t="s">
        <v>398</v>
      </c>
      <c r="GG74">
        <v>0</v>
      </c>
      <c r="GH74" t="s">
        <v>82</v>
      </c>
      <c r="GM74" t="s">
        <v>350</v>
      </c>
      <c r="GR74" t="s">
        <v>350</v>
      </c>
      <c r="GW74" t="s">
        <v>350</v>
      </c>
      <c r="GX74" t="s">
        <v>506</v>
      </c>
      <c r="GY74">
        <v>110495</v>
      </c>
      <c r="GZ74" t="s">
        <v>398</v>
      </c>
      <c r="HA74">
        <v>0.02</v>
      </c>
      <c r="HB74" t="s">
        <v>79</v>
      </c>
      <c r="HC74" t="s">
        <v>431</v>
      </c>
      <c r="HD74">
        <v>111219</v>
      </c>
      <c r="HE74" t="s">
        <v>398</v>
      </c>
      <c r="HF74">
        <v>0.12</v>
      </c>
      <c r="HG74" t="s">
        <v>79</v>
      </c>
      <c r="HH74" t="s">
        <v>989</v>
      </c>
      <c r="HI74">
        <v>5880728</v>
      </c>
      <c r="HJ74" t="s">
        <v>348</v>
      </c>
      <c r="HK74">
        <v>0</v>
      </c>
      <c r="HL74" t="s">
        <v>355</v>
      </c>
      <c r="HQ74" t="s">
        <v>350</v>
      </c>
      <c r="HR74" t="s">
        <v>431</v>
      </c>
      <c r="HS74">
        <v>111219</v>
      </c>
      <c r="HT74" t="s">
        <v>398</v>
      </c>
      <c r="HU74">
        <v>0.12</v>
      </c>
      <c r="HV74" t="s">
        <v>79</v>
      </c>
      <c r="HW74" t="s">
        <v>1020</v>
      </c>
      <c r="HX74">
        <v>4137795</v>
      </c>
      <c r="HY74" t="s">
        <v>651</v>
      </c>
      <c r="HZ74">
        <v>0.14000000000000001</v>
      </c>
      <c r="IA74" t="s">
        <v>2289</v>
      </c>
      <c r="IF74" t="s">
        <v>350</v>
      </c>
      <c r="IK74" t="s">
        <v>350</v>
      </c>
      <c r="IL74" t="s">
        <v>506</v>
      </c>
      <c r="IM74">
        <v>110495</v>
      </c>
      <c r="IN74" t="s">
        <v>398</v>
      </c>
      <c r="IO74">
        <v>0.02</v>
      </c>
      <c r="IP74" t="s">
        <v>79</v>
      </c>
      <c r="IQ74" t="s">
        <v>2247</v>
      </c>
      <c r="IR74">
        <v>4119836</v>
      </c>
      <c r="IS74" t="s">
        <v>398</v>
      </c>
      <c r="IT74">
        <v>0.03</v>
      </c>
      <c r="IU74" t="s">
        <v>2290</v>
      </c>
      <c r="IV74" t="s">
        <v>737</v>
      </c>
      <c r="IW74">
        <v>4134208</v>
      </c>
      <c r="IX74" t="s">
        <v>398</v>
      </c>
      <c r="IY74">
        <v>0.02</v>
      </c>
      <c r="IZ74" t="s">
        <v>79</v>
      </c>
      <c r="JA74" t="s">
        <v>442</v>
      </c>
      <c r="JB74">
        <v>4139862</v>
      </c>
      <c r="JC74" t="s">
        <v>398</v>
      </c>
      <c r="JD74">
        <v>0.06</v>
      </c>
      <c r="JE74" t="s">
        <v>354</v>
      </c>
      <c r="JF74" t="s">
        <v>511</v>
      </c>
      <c r="JG74">
        <v>111359</v>
      </c>
      <c r="JH74" t="s">
        <v>398</v>
      </c>
      <c r="JI74">
        <v>7.0000000000000007E-2</v>
      </c>
      <c r="JJ74" t="s">
        <v>79</v>
      </c>
      <c r="JK74" t="s">
        <v>1312</v>
      </c>
      <c r="JL74">
        <v>4162576</v>
      </c>
      <c r="JM74" t="s">
        <v>398</v>
      </c>
      <c r="JN74">
        <v>0.12</v>
      </c>
      <c r="JO74" t="s">
        <v>79</v>
      </c>
      <c r="JP74" t="s">
        <v>989</v>
      </c>
      <c r="JQ74">
        <v>5880728</v>
      </c>
      <c r="JR74" t="s">
        <v>348</v>
      </c>
      <c r="JS74">
        <v>0</v>
      </c>
      <c r="JT74" t="s">
        <v>355</v>
      </c>
      <c r="JU74" t="s">
        <v>2171</v>
      </c>
      <c r="JV74">
        <v>4229018</v>
      </c>
      <c r="JW74" t="s">
        <v>398</v>
      </c>
      <c r="JX74">
        <v>0</v>
      </c>
      <c r="JY74" t="s">
        <v>354</v>
      </c>
      <c r="JZ74" t="s">
        <v>431</v>
      </c>
      <c r="KA74">
        <v>111219</v>
      </c>
      <c r="KB74" t="s">
        <v>398</v>
      </c>
      <c r="KC74">
        <v>0.12</v>
      </c>
      <c r="KD74" t="s">
        <v>79</v>
      </c>
      <c r="KI74" t="s">
        <v>350</v>
      </c>
      <c r="KJ74" t="s">
        <v>698</v>
      </c>
      <c r="KK74">
        <v>5868733</v>
      </c>
      <c r="KL74" t="s">
        <v>398</v>
      </c>
      <c r="KM74">
        <v>0.04</v>
      </c>
      <c r="KN74" t="s">
        <v>50</v>
      </c>
    </row>
    <row r="75" spans="5:300" x14ac:dyDescent="0.35">
      <c r="E75" t="s">
        <v>350</v>
      </c>
      <c r="F75" t="s">
        <v>815</v>
      </c>
      <c r="G75">
        <v>4930964</v>
      </c>
      <c r="H75" t="s">
        <v>398</v>
      </c>
      <c r="I75">
        <v>0.06</v>
      </c>
      <c r="J75" t="s">
        <v>50</v>
      </c>
      <c r="K75" t="s">
        <v>474</v>
      </c>
      <c r="L75">
        <v>4556191</v>
      </c>
      <c r="M75" t="s">
        <v>398</v>
      </c>
      <c r="N75">
        <v>0.02</v>
      </c>
      <c r="O75" t="s">
        <v>79</v>
      </c>
      <c r="P75" t="s">
        <v>1018</v>
      </c>
      <c r="Q75">
        <v>4339647</v>
      </c>
      <c r="R75" t="s">
        <v>403</v>
      </c>
      <c r="S75">
        <v>0.2</v>
      </c>
      <c r="T75" t="s">
        <v>354</v>
      </c>
      <c r="Y75" t="s">
        <v>350</v>
      </c>
      <c r="Z75" t="s">
        <v>444</v>
      </c>
      <c r="AA75">
        <v>4272373</v>
      </c>
      <c r="AB75" t="s">
        <v>398</v>
      </c>
      <c r="AC75">
        <v>0.04</v>
      </c>
      <c r="AD75" t="s">
        <v>354</v>
      </c>
      <c r="AE75" t="s">
        <v>444</v>
      </c>
      <c r="AF75">
        <v>4272373</v>
      </c>
      <c r="AG75" t="s">
        <v>398</v>
      </c>
      <c r="AH75">
        <v>0.04</v>
      </c>
      <c r="AI75" t="s">
        <v>354</v>
      </c>
      <c r="AJ75" t="s">
        <v>1018</v>
      </c>
      <c r="AK75">
        <v>4339647</v>
      </c>
      <c r="AL75" t="s">
        <v>403</v>
      </c>
      <c r="AM75">
        <v>0.2</v>
      </c>
      <c r="AN75" t="s">
        <v>354</v>
      </c>
      <c r="AO75" t="s">
        <v>394</v>
      </c>
      <c r="AP75">
        <v>4578944</v>
      </c>
      <c r="AQ75" t="s">
        <v>398</v>
      </c>
      <c r="AR75">
        <v>0.02</v>
      </c>
      <c r="AS75" t="s">
        <v>88</v>
      </c>
      <c r="AX75" t="s">
        <v>350</v>
      </c>
      <c r="AY75" t="s">
        <v>444</v>
      </c>
      <c r="AZ75">
        <v>4272373</v>
      </c>
      <c r="BA75" t="s">
        <v>398</v>
      </c>
      <c r="BB75">
        <v>0.04</v>
      </c>
      <c r="BC75" t="s">
        <v>354</v>
      </c>
      <c r="BH75" t="s">
        <v>350</v>
      </c>
      <c r="BI75" t="s">
        <v>481</v>
      </c>
      <c r="BJ75">
        <v>4020980</v>
      </c>
      <c r="BK75" t="s">
        <v>398</v>
      </c>
      <c r="BL75">
        <v>0.05</v>
      </c>
      <c r="BM75" t="s">
        <v>2273</v>
      </c>
      <c r="BR75" t="s">
        <v>350</v>
      </c>
      <c r="BS75" t="s">
        <v>734</v>
      </c>
      <c r="BT75">
        <v>4080954</v>
      </c>
      <c r="BU75" t="s">
        <v>398</v>
      </c>
      <c r="BV75">
        <v>0.04</v>
      </c>
      <c r="BW75" t="s">
        <v>2287</v>
      </c>
      <c r="BX75" t="s">
        <v>419</v>
      </c>
      <c r="BY75">
        <v>4607441</v>
      </c>
      <c r="BZ75" t="s">
        <v>398</v>
      </c>
      <c r="CA75">
        <v>0.11</v>
      </c>
      <c r="CB75" t="s">
        <v>120</v>
      </c>
      <c r="CC75" t="s">
        <v>535</v>
      </c>
      <c r="CD75">
        <v>4147331</v>
      </c>
      <c r="CE75" t="s">
        <v>398</v>
      </c>
      <c r="CF75">
        <v>0.12</v>
      </c>
      <c r="CG75" t="s">
        <v>354</v>
      </c>
      <c r="CH75" t="s">
        <v>419</v>
      </c>
      <c r="CI75">
        <v>4607441</v>
      </c>
      <c r="CJ75" t="s">
        <v>398</v>
      </c>
      <c r="CK75">
        <v>0.11</v>
      </c>
      <c r="CL75" t="s">
        <v>120</v>
      </c>
      <c r="CM75" t="s">
        <v>481</v>
      </c>
      <c r="CN75">
        <v>4020980</v>
      </c>
      <c r="CO75" t="s">
        <v>398</v>
      </c>
      <c r="CP75">
        <v>0.05</v>
      </c>
      <c r="CQ75" t="s">
        <v>2273</v>
      </c>
      <c r="CR75" t="s">
        <v>481</v>
      </c>
      <c r="CS75">
        <v>4020980</v>
      </c>
      <c r="CT75" t="s">
        <v>398</v>
      </c>
      <c r="CU75">
        <v>0.05</v>
      </c>
      <c r="CV75" t="s">
        <v>2273</v>
      </c>
      <c r="CW75" t="s">
        <v>419</v>
      </c>
      <c r="CX75">
        <v>4607441</v>
      </c>
      <c r="CY75" t="s">
        <v>398</v>
      </c>
      <c r="CZ75">
        <v>0.11</v>
      </c>
      <c r="DA75" t="s">
        <v>120</v>
      </c>
      <c r="DF75" t="s">
        <v>350</v>
      </c>
      <c r="DG75" t="s">
        <v>490</v>
      </c>
      <c r="DH75">
        <v>4033550</v>
      </c>
      <c r="DI75" t="s">
        <v>398</v>
      </c>
      <c r="DJ75">
        <v>0.01</v>
      </c>
      <c r="DK75" t="s">
        <v>79</v>
      </c>
      <c r="DL75" t="s">
        <v>815</v>
      </c>
      <c r="DM75">
        <v>4930964</v>
      </c>
      <c r="DN75" t="s">
        <v>398</v>
      </c>
      <c r="DO75">
        <v>0.06</v>
      </c>
      <c r="DP75" t="s">
        <v>50</v>
      </c>
      <c r="DQ75" t="s">
        <v>815</v>
      </c>
      <c r="DR75">
        <v>4930964</v>
      </c>
      <c r="DS75" t="s">
        <v>398</v>
      </c>
      <c r="DT75">
        <v>0.06</v>
      </c>
      <c r="DU75" t="s">
        <v>50</v>
      </c>
      <c r="DV75" t="s">
        <v>815</v>
      </c>
      <c r="DW75">
        <v>4930964</v>
      </c>
      <c r="DX75" t="s">
        <v>398</v>
      </c>
      <c r="DY75">
        <v>0.06</v>
      </c>
      <c r="DZ75" t="s">
        <v>50</v>
      </c>
      <c r="EE75" t="s">
        <v>350</v>
      </c>
      <c r="EF75" t="s">
        <v>460</v>
      </c>
      <c r="EG75">
        <v>4249110</v>
      </c>
      <c r="EH75" t="s">
        <v>398</v>
      </c>
      <c r="EI75">
        <v>0.14000000000000001</v>
      </c>
      <c r="EJ75" t="s">
        <v>354</v>
      </c>
      <c r="EK75" t="s">
        <v>2088</v>
      </c>
      <c r="EL75">
        <v>4297864</v>
      </c>
      <c r="EM75" t="s">
        <v>398</v>
      </c>
      <c r="EN75">
        <v>0</v>
      </c>
      <c r="EO75" t="s">
        <v>97</v>
      </c>
      <c r="EP75" t="s">
        <v>1143</v>
      </c>
      <c r="EQ75">
        <v>4405395</v>
      </c>
      <c r="ER75" t="s">
        <v>398</v>
      </c>
      <c r="ES75">
        <v>0.01</v>
      </c>
      <c r="ET75" t="s">
        <v>354</v>
      </c>
      <c r="EY75" t="s">
        <v>350</v>
      </c>
      <c r="EZ75" t="s">
        <v>535</v>
      </c>
      <c r="FA75">
        <v>4147331</v>
      </c>
      <c r="FB75" t="s">
        <v>398</v>
      </c>
      <c r="FC75">
        <v>0.12</v>
      </c>
      <c r="FD75" t="s">
        <v>354</v>
      </c>
      <c r="FE75" t="s">
        <v>535</v>
      </c>
      <c r="FF75">
        <v>4147331</v>
      </c>
      <c r="FG75" t="s">
        <v>398</v>
      </c>
      <c r="FH75">
        <v>0.12</v>
      </c>
      <c r="FI75" t="s">
        <v>354</v>
      </c>
      <c r="FJ75" t="s">
        <v>419</v>
      </c>
      <c r="FK75">
        <v>4607441</v>
      </c>
      <c r="FL75" t="s">
        <v>398</v>
      </c>
      <c r="FM75">
        <v>0.11</v>
      </c>
      <c r="FN75" t="s">
        <v>120</v>
      </c>
      <c r="FO75" t="s">
        <v>1597</v>
      </c>
      <c r="FP75">
        <v>4419277</v>
      </c>
      <c r="FQ75" t="s">
        <v>348</v>
      </c>
      <c r="FR75">
        <v>0</v>
      </c>
      <c r="FS75" t="s">
        <v>79</v>
      </c>
      <c r="FT75" t="s">
        <v>460</v>
      </c>
      <c r="FU75">
        <v>4249110</v>
      </c>
      <c r="FV75" t="s">
        <v>398</v>
      </c>
      <c r="FW75">
        <v>0.14000000000000001</v>
      </c>
      <c r="FX75" t="s">
        <v>354</v>
      </c>
      <c r="GC75" t="s">
        <v>350</v>
      </c>
      <c r="GD75" t="s">
        <v>1654</v>
      </c>
      <c r="GE75">
        <v>4139789</v>
      </c>
      <c r="GF75" t="s">
        <v>398</v>
      </c>
      <c r="GG75">
        <v>0</v>
      </c>
      <c r="GH75" t="s">
        <v>82</v>
      </c>
      <c r="GM75" t="s">
        <v>350</v>
      </c>
      <c r="GR75" t="s">
        <v>350</v>
      </c>
      <c r="GW75" t="s">
        <v>350</v>
      </c>
      <c r="GX75" t="s">
        <v>434</v>
      </c>
      <c r="GY75">
        <v>110587</v>
      </c>
      <c r="GZ75" t="s">
        <v>398</v>
      </c>
      <c r="HA75">
        <v>0.02</v>
      </c>
      <c r="HB75" t="s">
        <v>79</v>
      </c>
      <c r="HC75" t="s">
        <v>419</v>
      </c>
      <c r="HD75">
        <v>4607441</v>
      </c>
      <c r="HE75" t="s">
        <v>398</v>
      </c>
      <c r="HF75">
        <v>0.11</v>
      </c>
      <c r="HG75" t="s">
        <v>120</v>
      </c>
      <c r="HH75" t="s">
        <v>640</v>
      </c>
      <c r="HI75">
        <v>109776</v>
      </c>
      <c r="HJ75" t="s">
        <v>398</v>
      </c>
      <c r="HK75">
        <v>0</v>
      </c>
      <c r="HL75" t="s">
        <v>79</v>
      </c>
      <c r="HQ75" t="s">
        <v>350</v>
      </c>
      <c r="HR75" t="s">
        <v>419</v>
      </c>
      <c r="HS75">
        <v>4607441</v>
      </c>
      <c r="HT75" t="s">
        <v>398</v>
      </c>
      <c r="HU75">
        <v>0.11</v>
      </c>
      <c r="HV75" t="s">
        <v>120</v>
      </c>
      <c r="HW75" t="s">
        <v>460</v>
      </c>
      <c r="HX75">
        <v>4249110</v>
      </c>
      <c r="HY75" t="s">
        <v>398</v>
      </c>
      <c r="HZ75">
        <v>0.14000000000000001</v>
      </c>
      <c r="IA75" t="s">
        <v>354</v>
      </c>
      <c r="IF75" t="s">
        <v>350</v>
      </c>
      <c r="IK75" t="s">
        <v>350</v>
      </c>
      <c r="IL75" t="s">
        <v>434</v>
      </c>
      <c r="IM75">
        <v>110587</v>
      </c>
      <c r="IN75" t="s">
        <v>398</v>
      </c>
      <c r="IO75">
        <v>0.02</v>
      </c>
      <c r="IP75" t="s">
        <v>79</v>
      </c>
      <c r="IQ75" t="s">
        <v>394</v>
      </c>
      <c r="IR75">
        <v>4578944</v>
      </c>
      <c r="IS75" t="s">
        <v>398</v>
      </c>
      <c r="IT75">
        <v>0.02</v>
      </c>
      <c r="IU75" t="s">
        <v>88</v>
      </c>
      <c r="IV75" t="s">
        <v>490</v>
      </c>
      <c r="IW75">
        <v>4033550</v>
      </c>
      <c r="IX75" t="s">
        <v>398</v>
      </c>
      <c r="IY75">
        <v>0.01</v>
      </c>
      <c r="IZ75" t="s">
        <v>79</v>
      </c>
      <c r="JA75" t="s">
        <v>481</v>
      </c>
      <c r="JB75">
        <v>4020980</v>
      </c>
      <c r="JC75" t="s">
        <v>398</v>
      </c>
      <c r="JD75">
        <v>0.05</v>
      </c>
      <c r="JE75" t="s">
        <v>2273</v>
      </c>
      <c r="JF75" t="s">
        <v>815</v>
      </c>
      <c r="JG75">
        <v>4930964</v>
      </c>
      <c r="JH75" t="s">
        <v>398</v>
      </c>
      <c r="JI75">
        <v>0.06</v>
      </c>
      <c r="JJ75" t="s">
        <v>50</v>
      </c>
      <c r="JK75" t="s">
        <v>535</v>
      </c>
      <c r="JL75">
        <v>4147331</v>
      </c>
      <c r="JM75" t="s">
        <v>398</v>
      </c>
      <c r="JN75">
        <v>0.12</v>
      </c>
      <c r="JO75" t="s">
        <v>354</v>
      </c>
      <c r="JP75" t="s">
        <v>640</v>
      </c>
      <c r="JQ75">
        <v>109776</v>
      </c>
      <c r="JR75" t="s">
        <v>398</v>
      </c>
      <c r="JS75">
        <v>0</v>
      </c>
      <c r="JT75" t="s">
        <v>79</v>
      </c>
      <c r="JU75" t="s">
        <v>1597</v>
      </c>
      <c r="JV75">
        <v>4419277</v>
      </c>
      <c r="JW75" t="s">
        <v>348</v>
      </c>
      <c r="JX75">
        <v>0</v>
      </c>
      <c r="JY75" t="s">
        <v>79</v>
      </c>
      <c r="JZ75" t="s">
        <v>419</v>
      </c>
      <c r="KA75">
        <v>4607441</v>
      </c>
      <c r="KB75" t="s">
        <v>398</v>
      </c>
      <c r="KC75">
        <v>0.11</v>
      </c>
      <c r="KD75" t="s">
        <v>120</v>
      </c>
      <c r="KI75" t="s">
        <v>350</v>
      </c>
      <c r="KJ75" t="s">
        <v>444</v>
      </c>
      <c r="KK75">
        <v>4272373</v>
      </c>
      <c r="KL75" t="s">
        <v>398</v>
      </c>
      <c r="KM75">
        <v>0.04</v>
      </c>
      <c r="KN75" t="s">
        <v>354</v>
      </c>
    </row>
    <row r="76" spans="5:300" x14ac:dyDescent="0.35">
      <c r="E76" t="s">
        <v>350</v>
      </c>
      <c r="F76" t="s">
        <v>816</v>
      </c>
      <c r="G76">
        <v>4840599</v>
      </c>
      <c r="H76" t="s">
        <v>403</v>
      </c>
      <c r="I76">
        <v>0.06</v>
      </c>
      <c r="J76" t="s">
        <v>50</v>
      </c>
      <c r="K76" t="s">
        <v>475</v>
      </c>
      <c r="L76">
        <v>4026996</v>
      </c>
      <c r="M76" t="s">
        <v>398</v>
      </c>
      <c r="N76">
        <v>0.02</v>
      </c>
      <c r="O76" t="s">
        <v>79</v>
      </c>
      <c r="P76" t="s">
        <v>1019</v>
      </c>
      <c r="Q76">
        <v>5757859</v>
      </c>
      <c r="R76" t="s">
        <v>398</v>
      </c>
      <c r="S76">
        <v>0.2</v>
      </c>
      <c r="T76" t="s">
        <v>2282</v>
      </c>
      <c r="Y76" t="s">
        <v>350</v>
      </c>
      <c r="Z76" t="s">
        <v>526</v>
      </c>
      <c r="AA76">
        <v>5759394</v>
      </c>
      <c r="AB76" t="s">
        <v>398</v>
      </c>
      <c r="AC76">
        <v>0.04</v>
      </c>
      <c r="AD76" t="s">
        <v>2279</v>
      </c>
      <c r="AE76" t="s">
        <v>526</v>
      </c>
      <c r="AF76">
        <v>5759394</v>
      </c>
      <c r="AG76" t="s">
        <v>398</v>
      </c>
      <c r="AH76">
        <v>0.04</v>
      </c>
      <c r="AI76" t="s">
        <v>2279</v>
      </c>
      <c r="AJ76" t="s">
        <v>1019</v>
      </c>
      <c r="AK76">
        <v>5757859</v>
      </c>
      <c r="AL76" t="s">
        <v>398</v>
      </c>
      <c r="AM76">
        <v>0.2</v>
      </c>
      <c r="AN76" t="s">
        <v>2282</v>
      </c>
      <c r="AO76" t="s">
        <v>1230</v>
      </c>
      <c r="AP76">
        <v>4294574</v>
      </c>
      <c r="AQ76" t="s">
        <v>398</v>
      </c>
      <c r="AR76">
        <v>0.02</v>
      </c>
      <c r="AS76" t="s">
        <v>127</v>
      </c>
      <c r="AX76" t="s">
        <v>350</v>
      </c>
      <c r="AY76" t="s">
        <v>526</v>
      </c>
      <c r="AZ76">
        <v>5759394</v>
      </c>
      <c r="BA76" t="s">
        <v>398</v>
      </c>
      <c r="BB76">
        <v>0.04</v>
      </c>
      <c r="BC76" t="s">
        <v>2279</v>
      </c>
      <c r="BH76" t="s">
        <v>350</v>
      </c>
      <c r="BI76" t="s">
        <v>441</v>
      </c>
      <c r="BJ76">
        <v>4117611</v>
      </c>
      <c r="BK76" t="s">
        <v>398</v>
      </c>
      <c r="BL76">
        <v>0.05</v>
      </c>
      <c r="BM76" t="s">
        <v>79</v>
      </c>
      <c r="BR76" t="s">
        <v>350</v>
      </c>
      <c r="BS76" t="s">
        <v>490</v>
      </c>
      <c r="BT76">
        <v>4033550</v>
      </c>
      <c r="BU76" t="s">
        <v>398</v>
      </c>
      <c r="BV76">
        <v>0.04</v>
      </c>
      <c r="BW76" t="s">
        <v>79</v>
      </c>
      <c r="BX76" t="s">
        <v>557</v>
      </c>
      <c r="BY76">
        <v>4158830</v>
      </c>
      <c r="BZ76" t="s">
        <v>398</v>
      </c>
      <c r="CA76">
        <v>0.1</v>
      </c>
      <c r="CB76" t="s">
        <v>79</v>
      </c>
      <c r="CC76" t="s">
        <v>1030</v>
      </c>
      <c r="CD76">
        <v>4048674</v>
      </c>
      <c r="CE76" t="s">
        <v>398</v>
      </c>
      <c r="CF76">
        <v>0.11</v>
      </c>
      <c r="CG76" t="s">
        <v>79</v>
      </c>
      <c r="CH76" t="s">
        <v>557</v>
      </c>
      <c r="CI76">
        <v>4158830</v>
      </c>
      <c r="CJ76" t="s">
        <v>398</v>
      </c>
      <c r="CK76">
        <v>0.1</v>
      </c>
      <c r="CL76" t="s">
        <v>79</v>
      </c>
      <c r="CM76" t="s">
        <v>441</v>
      </c>
      <c r="CN76">
        <v>4117611</v>
      </c>
      <c r="CO76" t="s">
        <v>398</v>
      </c>
      <c r="CP76">
        <v>0.05</v>
      </c>
      <c r="CQ76" t="s">
        <v>79</v>
      </c>
      <c r="CR76" t="s">
        <v>441</v>
      </c>
      <c r="CS76">
        <v>4117611</v>
      </c>
      <c r="CT76" t="s">
        <v>398</v>
      </c>
      <c r="CU76">
        <v>0.05</v>
      </c>
      <c r="CV76" t="s">
        <v>79</v>
      </c>
      <c r="CW76" t="s">
        <v>557</v>
      </c>
      <c r="CX76">
        <v>4158830</v>
      </c>
      <c r="CY76" t="s">
        <v>398</v>
      </c>
      <c r="CZ76">
        <v>0.1</v>
      </c>
      <c r="DA76" t="s">
        <v>79</v>
      </c>
      <c r="DF76" t="s">
        <v>350</v>
      </c>
      <c r="DG76" t="s">
        <v>607</v>
      </c>
      <c r="DH76">
        <v>4153606</v>
      </c>
      <c r="DI76" t="s">
        <v>398</v>
      </c>
      <c r="DJ76">
        <v>0.01</v>
      </c>
      <c r="DK76" t="s">
        <v>79</v>
      </c>
      <c r="DL76" t="s">
        <v>816</v>
      </c>
      <c r="DM76">
        <v>4840599</v>
      </c>
      <c r="DN76" t="s">
        <v>403</v>
      </c>
      <c r="DO76">
        <v>0.06</v>
      </c>
      <c r="DP76" t="s">
        <v>50</v>
      </c>
      <c r="DQ76" t="s">
        <v>816</v>
      </c>
      <c r="DR76">
        <v>4840599</v>
      </c>
      <c r="DS76" t="s">
        <v>403</v>
      </c>
      <c r="DT76">
        <v>0.06</v>
      </c>
      <c r="DU76" t="s">
        <v>50</v>
      </c>
      <c r="DV76" t="s">
        <v>816</v>
      </c>
      <c r="DW76">
        <v>4840599</v>
      </c>
      <c r="DX76" t="s">
        <v>403</v>
      </c>
      <c r="DY76">
        <v>0.06</v>
      </c>
      <c r="DZ76" t="s">
        <v>50</v>
      </c>
      <c r="EE76" t="s">
        <v>350</v>
      </c>
      <c r="EF76" t="s">
        <v>1125</v>
      </c>
      <c r="EG76">
        <v>4118992</v>
      </c>
      <c r="EH76" t="s">
        <v>398</v>
      </c>
      <c r="EI76">
        <v>0.13</v>
      </c>
      <c r="EJ76" t="s">
        <v>79</v>
      </c>
      <c r="EK76" t="s">
        <v>1204</v>
      </c>
      <c r="EL76">
        <v>4119219</v>
      </c>
      <c r="EM76" t="s">
        <v>398</v>
      </c>
      <c r="EN76">
        <v>0</v>
      </c>
      <c r="EO76" t="s">
        <v>79</v>
      </c>
      <c r="EP76" t="s">
        <v>565</v>
      </c>
      <c r="EQ76">
        <v>109687</v>
      </c>
      <c r="ER76" t="s">
        <v>398</v>
      </c>
      <c r="ES76">
        <v>0.01</v>
      </c>
      <c r="ET76" t="s">
        <v>79</v>
      </c>
      <c r="EY76" t="s">
        <v>350</v>
      </c>
      <c r="EZ76" t="s">
        <v>1030</v>
      </c>
      <c r="FA76">
        <v>4048674</v>
      </c>
      <c r="FB76" t="s">
        <v>398</v>
      </c>
      <c r="FC76">
        <v>0.11</v>
      </c>
      <c r="FD76" t="s">
        <v>79</v>
      </c>
      <c r="FE76" t="s">
        <v>1030</v>
      </c>
      <c r="FF76">
        <v>4048674</v>
      </c>
      <c r="FG76" t="s">
        <v>398</v>
      </c>
      <c r="FH76">
        <v>0.11</v>
      </c>
      <c r="FI76" t="s">
        <v>79</v>
      </c>
      <c r="FJ76" t="s">
        <v>557</v>
      </c>
      <c r="FK76">
        <v>4158830</v>
      </c>
      <c r="FL76" t="s">
        <v>398</v>
      </c>
      <c r="FM76">
        <v>0.1</v>
      </c>
      <c r="FN76" t="s">
        <v>79</v>
      </c>
      <c r="FO76" t="s">
        <v>782</v>
      </c>
      <c r="FP76">
        <v>110793</v>
      </c>
      <c r="FQ76" t="s">
        <v>398</v>
      </c>
      <c r="FR76">
        <v>0</v>
      </c>
      <c r="FS76" t="s">
        <v>79</v>
      </c>
      <c r="FT76" t="s">
        <v>1125</v>
      </c>
      <c r="FU76">
        <v>4118992</v>
      </c>
      <c r="FV76" t="s">
        <v>398</v>
      </c>
      <c r="FW76">
        <v>0.13</v>
      </c>
      <c r="FX76" t="s">
        <v>79</v>
      </c>
      <c r="GC76" t="s">
        <v>350</v>
      </c>
      <c r="GD76" t="s">
        <v>1655</v>
      </c>
      <c r="GE76">
        <v>5866754</v>
      </c>
      <c r="GF76" t="s">
        <v>398</v>
      </c>
      <c r="GG76">
        <v>0</v>
      </c>
      <c r="GH76" t="s">
        <v>82</v>
      </c>
      <c r="GM76" t="s">
        <v>350</v>
      </c>
      <c r="GR76" t="s">
        <v>350</v>
      </c>
      <c r="GW76" t="s">
        <v>350</v>
      </c>
      <c r="GX76" t="s">
        <v>470</v>
      </c>
      <c r="GY76">
        <v>4119440</v>
      </c>
      <c r="GZ76" t="s">
        <v>398</v>
      </c>
      <c r="HA76">
        <v>0.02</v>
      </c>
      <c r="HB76" t="s">
        <v>79</v>
      </c>
      <c r="HC76" t="s">
        <v>557</v>
      </c>
      <c r="HD76">
        <v>4158830</v>
      </c>
      <c r="HE76" t="s">
        <v>398</v>
      </c>
      <c r="HF76">
        <v>0.1</v>
      </c>
      <c r="HG76" t="s">
        <v>79</v>
      </c>
      <c r="HH76" t="s">
        <v>461</v>
      </c>
      <c r="HI76">
        <v>110399</v>
      </c>
      <c r="HJ76" t="s">
        <v>398</v>
      </c>
      <c r="HK76">
        <v>0</v>
      </c>
      <c r="HL76" t="s">
        <v>79</v>
      </c>
      <c r="HQ76" t="s">
        <v>350</v>
      </c>
      <c r="HR76" t="s">
        <v>557</v>
      </c>
      <c r="HS76">
        <v>4158830</v>
      </c>
      <c r="HT76" t="s">
        <v>398</v>
      </c>
      <c r="HU76">
        <v>0.1</v>
      </c>
      <c r="HV76" t="s">
        <v>79</v>
      </c>
      <c r="HW76" t="s">
        <v>1125</v>
      </c>
      <c r="HX76">
        <v>4118992</v>
      </c>
      <c r="HY76" t="s">
        <v>398</v>
      </c>
      <c r="HZ76">
        <v>0.13</v>
      </c>
      <c r="IA76" t="s">
        <v>79</v>
      </c>
      <c r="IF76" t="s">
        <v>350</v>
      </c>
      <c r="IK76" t="s">
        <v>350</v>
      </c>
      <c r="IL76" t="s">
        <v>470</v>
      </c>
      <c r="IM76">
        <v>4119440</v>
      </c>
      <c r="IN76" t="s">
        <v>398</v>
      </c>
      <c r="IO76">
        <v>0.02</v>
      </c>
      <c r="IP76" t="s">
        <v>79</v>
      </c>
      <c r="IQ76" t="s">
        <v>438</v>
      </c>
      <c r="IR76">
        <v>102719</v>
      </c>
      <c r="IS76" t="s">
        <v>398</v>
      </c>
      <c r="IT76">
        <v>0.02</v>
      </c>
      <c r="IU76" t="s">
        <v>79</v>
      </c>
      <c r="IV76" t="s">
        <v>607</v>
      </c>
      <c r="IW76">
        <v>4153606</v>
      </c>
      <c r="IX76" t="s">
        <v>398</v>
      </c>
      <c r="IY76">
        <v>0.01</v>
      </c>
      <c r="IZ76" t="s">
        <v>79</v>
      </c>
      <c r="JA76" t="s">
        <v>441</v>
      </c>
      <c r="JB76">
        <v>4117611</v>
      </c>
      <c r="JC76" t="s">
        <v>398</v>
      </c>
      <c r="JD76">
        <v>0.05</v>
      </c>
      <c r="JE76" t="s">
        <v>79</v>
      </c>
      <c r="JF76" t="s">
        <v>816</v>
      </c>
      <c r="JG76">
        <v>4840599</v>
      </c>
      <c r="JH76" t="s">
        <v>403</v>
      </c>
      <c r="JI76">
        <v>0.06</v>
      </c>
      <c r="JJ76" t="s">
        <v>50</v>
      </c>
      <c r="JK76" t="s">
        <v>1030</v>
      </c>
      <c r="JL76">
        <v>4048674</v>
      </c>
      <c r="JM76" t="s">
        <v>398</v>
      </c>
      <c r="JN76">
        <v>0.11</v>
      </c>
      <c r="JO76" t="s">
        <v>79</v>
      </c>
      <c r="JP76" t="s">
        <v>461</v>
      </c>
      <c r="JQ76">
        <v>110399</v>
      </c>
      <c r="JR76" t="s">
        <v>398</v>
      </c>
      <c r="JS76">
        <v>0</v>
      </c>
      <c r="JT76" t="s">
        <v>79</v>
      </c>
      <c r="JU76" t="s">
        <v>782</v>
      </c>
      <c r="JV76">
        <v>110793</v>
      </c>
      <c r="JW76" t="s">
        <v>398</v>
      </c>
      <c r="JX76">
        <v>0</v>
      </c>
      <c r="JY76" t="s">
        <v>79</v>
      </c>
      <c r="JZ76" t="s">
        <v>557</v>
      </c>
      <c r="KA76">
        <v>4158830</v>
      </c>
      <c r="KB76" t="s">
        <v>398</v>
      </c>
      <c r="KC76">
        <v>0.1</v>
      </c>
      <c r="KD76" t="s">
        <v>79</v>
      </c>
      <c r="KI76" t="s">
        <v>350</v>
      </c>
      <c r="KJ76" t="s">
        <v>526</v>
      </c>
      <c r="KK76">
        <v>5759394</v>
      </c>
      <c r="KL76" t="s">
        <v>398</v>
      </c>
      <c r="KM76">
        <v>0.04</v>
      </c>
      <c r="KN76" t="s">
        <v>2279</v>
      </c>
    </row>
    <row r="77" spans="5:300" x14ac:dyDescent="0.35">
      <c r="E77" t="s">
        <v>350</v>
      </c>
      <c r="F77" t="s">
        <v>817</v>
      </c>
      <c r="G77">
        <v>4156964</v>
      </c>
      <c r="H77" t="s">
        <v>398</v>
      </c>
      <c r="I77">
        <v>0.06</v>
      </c>
      <c r="J77" t="s">
        <v>127</v>
      </c>
      <c r="K77" t="s">
        <v>476</v>
      </c>
      <c r="L77">
        <v>109849</v>
      </c>
      <c r="M77" t="s">
        <v>398</v>
      </c>
      <c r="N77">
        <v>0.02</v>
      </c>
      <c r="O77" t="s">
        <v>79</v>
      </c>
      <c r="P77" t="s">
        <v>1020</v>
      </c>
      <c r="Q77">
        <v>4137795</v>
      </c>
      <c r="R77" t="s">
        <v>651</v>
      </c>
      <c r="S77">
        <v>0.2</v>
      </c>
      <c r="T77" t="s">
        <v>2289</v>
      </c>
      <c r="Y77" t="s">
        <v>350</v>
      </c>
      <c r="Z77" t="s">
        <v>699</v>
      </c>
      <c r="AA77">
        <v>6727027</v>
      </c>
      <c r="AB77" t="s">
        <v>398</v>
      </c>
      <c r="AC77">
        <v>0.03</v>
      </c>
      <c r="AD77" t="s">
        <v>50</v>
      </c>
      <c r="AE77" t="s">
        <v>699</v>
      </c>
      <c r="AF77">
        <v>6727027</v>
      </c>
      <c r="AG77" t="s">
        <v>398</v>
      </c>
      <c r="AH77">
        <v>0.03</v>
      </c>
      <c r="AI77" t="s">
        <v>50</v>
      </c>
      <c r="AJ77" t="s">
        <v>1020</v>
      </c>
      <c r="AK77">
        <v>4137795</v>
      </c>
      <c r="AL77" t="s">
        <v>651</v>
      </c>
      <c r="AM77">
        <v>0.2</v>
      </c>
      <c r="AN77" t="s">
        <v>2289</v>
      </c>
      <c r="AO77" t="s">
        <v>482</v>
      </c>
      <c r="AP77">
        <v>4115935</v>
      </c>
      <c r="AQ77" t="s">
        <v>398</v>
      </c>
      <c r="AR77">
        <v>0.02</v>
      </c>
      <c r="AS77" t="s">
        <v>79</v>
      </c>
      <c r="AX77" t="s">
        <v>350</v>
      </c>
      <c r="AY77" t="s">
        <v>699</v>
      </c>
      <c r="AZ77">
        <v>6727027</v>
      </c>
      <c r="BA77" t="s">
        <v>398</v>
      </c>
      <c r="BB77">
        <v>0.03</v>
      </c>
      <c r="BC77" t="s">
        <v>50</v>
      </c>
      <c r="BH77" t="s">
        <v>350</v>
      </c>
      <c r="BI77" t="s">
        <v>694</v>
      </c>
      <c r="BJ77">
        <v>4423324</v>
      </c>
      <c r="BK77" t="s">
        <v>398</v>
      </c>
      <c r="BL77">
        <v>0.05</v>
      </c>
      <c r="BM77" t="s">
        <v>50</v>
      </c>
      <c r="BR77" t="s">
        <v>350</v>
      </c>
      <c r="BS77" t="s">
        <v>493</v>
      </c>
      <c r="BT77">
        <v>110386</v>
      </c>
      <c r="BU77" t="s">
        <v>398</v>
      </c>
      <c r="BV77">
        <v>0.04</v>
      </c>
      <c r="BW77" t="s">
        <v>79</v>
      </c>
      <c r="BX77" t="s">
        <v>684</v>
      </c>
      <c r="BY77">
        <v>4264756</v>
      </c>
      <c r="BZ77" t="s">
        <v>398</v>
      </c>
      <c r="CA77">
        <v>0.1</v>
      </c>
      <c r="CB77" t="s">
        <v>50</v>
      </c>
      <c r="CC77" t="s">
        <v>1313</v>
      </c>
      <c r="CD77">
        <v>5762430</v>
      </c>
      <c r="CE77" t="s">
        <v>398</v>
      </c>
      <c r="CF77">
        <v>0.11</v>
      </c>
      <c r="CG77" t="s">
        <v>2291</v>
      </c>
      <c r="CH77" t="s">
        <v>684</v>
      </c>
      <c r="CI77">
        <v>4264756</v>
      </c>
      <c r="CJ77" t="s">
        <v>398</v>
      </c>
      <c r="CK77">
        <v>0.1</v>
      </c>
      <c r="CL77" t="s">
        <v>50</v>
      </c>
      <c r="CM77" t="s">
        <v>694</v>
      </c>
      <c r="CN77">
        <v>4423324</v>
      </c>
      <c r="CO77" t="s">
        <v>398</v>
      </c>
      <c r="CP77">
        <v>0.05</v>
      </c>
      <c r="CQ77" t="s">
        <v>50</v>
      </c>
      <c r="CR77" t="s">
        <v>694</v>
      </c>
      <c r="CS77">
        <v>4423324</v>
      </c>
      <c r="CT77" t="s">
        <v>398</v>
      </c>
      <c r="CU77">
        <v>0.05</v>
      </c>
      <c r="CV77" t="s">
        <v>50</v>
      </c>
      <c r="CW77" t="s">
        <v>684</v>
      </c>
      <c r="CX77">
        <v>4264756</v>
      </c>
      <c r="CY77" t="s">
        <v>398</v>
      </c>
      <c r="CZ77">
        <v>0.1</v>
      </c>
      <c r="DA77" t="s">
        <v>50</v>
      </c>
      <c r="DF77" t="s">
        <v>350</v>
      </c>
      <c r="DG77" t="s">
        <v>705</v>
      </c>
      <c r="DH77">
        <v>8358474</v>
      </c>
      <c r="DI77" t="s">
        <v>398</v>
      </c>
      <c r="DJ77">
        <v>0.01</v>
      </c>
      <c r="DK77" t="s">
        <v>50</v>
      </c>
      <c r="DL77" t="s">
        <v>817</v>
      </c>
      <c r="DM77">
        <v>4156964</v>
      </c>
      <c r="DN77" t="s">
        <v>398</v>
      </c>
      <c r="DO77">
        <v>0.06</v>
      </c>
      <c r="DP77" t="s">
        <v>127</v>
      </c>
      <c r="DQ77" t="s">
        <v>817</v>
      </c>
      <c r="DR77">
        <v>4156964</v>
      </c>
      <c r="DS77" t="s">
        <v>398</v>
      </c>
      <c r="DT77">
        <v>0.06</v>
      </c>
      <c r="DU77" t="s">
        <v>127</v>
      </c>
      <c r="DV77" t="s">
        <v>817</v>
      </c>
      <c r="DW77">
        <v>4156964</v>
      </c>
      <c r="DX77" t="s">
        <v>398</v>
      </c>
      <c r="DY77">
        <v>0.06</v>
      </c>
      <c r="DZ77" t="s">
        <v>127</v>
      </c>
      <c r="EE77" t="s">
        <v>350</v>
      </c>
      <c r="EF77" t="s">
        <v>1291</v>
      </c>
      <c r="EG77">
        <v>4702400</v>
      </c>
      <c r="EH77" t="s">
        <v>398</v>
      </c>
      <c r="EI77">
        <v>0.13</v>
      </c>
      <c r="EJ77" t="s">
        <v>79</v>
      </c>
      <c r="EK77" t="s">
        <v>478</v>
      </c>
      <c r="EL77">
        <v>4048215</v>
      </c>
      <c r="EM77" t="s">
        <v>398</v>
      </c>
      <c r="EN77">
        <v>0</v>
      </c>
      <c r="EO77" t="s">
        <v>79</v>
      </c>
      <c r="EP77" t="s">
        <v>2119</v>
      </c>
      <c r="EQ77" t="s">
        <v>348</v>
      </c>
      <c r="ER77" t="s">
        <v>406</v>
      </c>
      <c r="ES77">
        <v>0.01</v>
      </c>
      <c r="ET77" t="s">
        <v>82</v>
      </c>
      <c r="EY77" t="s">
        <v>350</v>
      </c>
      <c r="EZ77" t="s">
        <v>1313</v>
      </c>
      <c r="FA77">
        <v>5762430</v>
      </c>
      <c r="FB77" t="s">
        <v>398</v>
      </c>
      <c r="FC77">
        <v>0.11</v>
      </c>
      <c r="FD77" t="s">
        <v>2291</v>
      </c>
      <c r="FE77" t="s">
        <v>1313</v>
      </c>
      <c r="FF77">
        <v>5762430</v>
      </c>
      <c r="FG77" t="s">
        <v>398</v>
      </c>
      <c r="FH77">
        <v>0.11</v>
      </c>
      <c r="FI77" t="s">
        <v>2291</v>
      </c>
      <c r="FJ77" t="s">
        <v>684</v>
      </c>
      <c r="FK77">
        <v>4264756</v>
      </c>
      <c r="FL77" t="s">
        <v>398</v>
      </c>
      <c r="FM77">
        <v>0.1</v>
      </c>
      <c r="FN77" t="s">
        <v>50</v>
      </c>
      <c r="FO77" t="s">
        <v>2172</v>
      </c>
      <c r="FP77" t="s">
        <v>348</v>
      </c>
      <c r="FQ77" t="s">
        <v>406</v>
      </c>
      <c r="FR77">
        <v>0</v>
      </c>
      <c r="FS77" t="s">
        <v>82</v>
      </c>
      <c r="FT77" t="s">
        <v>1291</v>
      </c>
      <c r="FU77">
        <v>4702400</v>
      </c>
      <c r="FV77" t="s">
        <v>398</v>
      </c>
      <c r="FW77">
        <v>0.13</v>
      </c>
      <c r="FX77" t="s">
        <v>79</v>
      </c>
      <c r="GC77" t="s">
        <v>350</v>
      </c>
      <c r="GD77" t="s">
        <v>1656</v>
      </c>
      <c r="GE77">
        <v>5868824</v>
      </c>
      <c r="GF77" t="s">
        <v>398</v>
      </c>
      <c r="GG77">
        <v>0</v>
      </c>
      <c r="GH77" t="s">
        <v>82</v>
      </c>
      <c r="GM77" t="s">
        <v>350</v>
      </c>
      <c r="GR77" t="s">
        <v>350</v>
      </c>
      <c r="GW77" t="s">
        <v>350</v>
      </c>
      <c r="GX77" t="s">
        <v>569</v>
      </c>
      <c r="GY77">
        <v>20326442</v>
      </c>
      <c r="GZ77" t="s">
        <v>398</v>
      </c>
      <c r="HA77">
        <v>0.02</v>
      </c>
      <c r="HB77" t="s">
        <v>350</v>
      </c>
      <c r="HC77" t="s">
        <v>684</v>
      </c>
      <c r="HD77">
        <v>4264756</v>
      </c>
      <c r="HE77" t="s">
        <v>398</v>
      </c>
      <c r="HF77">
        <v>0.1</v>
      </c>
      <c r="HG77" t="s">
        <v>50</v>
      </c>
      <c r="HH77" t="s">
        <v>990</v>
      </c>
      <c r="HI77">
        <v>4049161</v>
      </c>
      <c r="HJ77" t="s">
        <v>398</v>
      </c>
      <c r="HK77">
        <v>-0.6</v>
      </c>
      <c r="HL77" t="s">
        <v>79</v>
      </c>
      <c r="HQ77" t="s">
        <v>350</v>
      </c>
      <c r="HR77" t="s">
        <v>684</v>
      </c>
      <c r="HS77">
        <v>4264756</v>
      </c>
      <c r="HT77" t="s">
        <v>398</v>
      </c>
      <c r="HU77">
        <v>0.1</v>
      </c>
      <c r="HV77" t="s">
        <v>50</v>
      </c>
      <c r="HW77" t="s">
        <v>1291</v>
      </c>
      <c r="HX77">
        <v>4702400</v>
      </c>
      <c r="HY77" t="s">
        <v>398</v>
      </c>
      <c r="HZ77">
        <v>0.13</v>
      </c>
      <c r="IA77" t="s">
        <v>79</v>
      </c>
      <c r="IF77" t="s">
        <v>350</v>
      </c>
      <c r="IK77" t="s">
        <v>350</v>
      </c>
      <c r="IL77" t="s">
        <v>569</v>
      </c>
      <c r="IM77">
        <v>20326442</v>
      </c>
      <c r="IN77" t="s">
        <v>398</v>
      </c>
      <c r="IO77">
        <v>0.02</v>
      </c>
      <c r="IP77" t="s">
        <v>350</v>
      </c>
      <c r="IQ77" t="s">
        <v>409</v>
      </c>
      <c r="IR77">
        <v>4048507</v>
      </c>
      <c r="IS77" t="s">
        <v>398</v>
      </c>
      <c r="IT77">
        <v>0.02</v>
      </c>
      <c r="IU77" t="s">
        <v>120</v>
      </c>
      <c r="IV77" t="s">
        <v>705</v>
      </c>
      <c r="IW77">
        <v>8358474</v>
      </c>
      <c r="IX77" t="s">
        <v>398</v>
      </c>
      <c r="IY77">
        <v>0.01</v>
      </c>
      <c r="IZ77" t="s">
        <v>50</v>
      </c>
      <c r="JA77" t="s">
        <v>694</v>
      </c>
      <c r="JB77">
        <v>4423324</v>
      </c>
      <c r="JC77" t="s">
        <v>398</v>
      </c>
      <c r="JD77">
        <v>0.05</v>
      </c>
      <c r="JE77" t="s">
        <v>50</v>
      </c>
      <c r="JF77" t="s">
        <v>817</v>
      </c>
      <c r="JG77">
        <v>4156964</v>
      </c>
      <c r="JH77" t="s">
        <v>398</v>
      </c>
      <c r="JI77">
        <v>0.06</v>
      </c>
      <c r="JJ77" t="s">
        <v>127</v>
      </c>
      <c r="JK77" t="s">
        <v>1313</v>
      </c>
      <c r="JL77">
        <v>5762430</v>
      </c>
      <c r="JM77" t="s">
        <v>398</v>
      </c>
      <c r="JN77">
        <v>0.11</v>
      </c>
      <c r="JO77" t="s">
        <v>2291</v>
      </c>
      <c r="JP77" t="s">
        <v>990</v>
      </c>
      <c r="JQ77">
        <v>4049161</v>
      </c>
      <c r="JR77" t="s">
        <v>398</v>
      </c>
      <c r="JS77">
        <v>-0.6</v>
      </c>
      <c r="JT77" t="s">
        <v>79</v>
      </c>
      <c r="JU77" t="s">
        <v>2172</v>
      </c>
      <c r="JV77" t="s">
        <v>348</v>
      </c>
      <c r="JW77" t="s">
        <v>406</v>
      </c>
      <c r="JX77">
        <v>0</v>
      </c>
      <c r="JY77" t="s">
        <v>82</v>
      </c>
      <c r="JZ77" t="s">
        <v>684</v>
      </c>
      <c r="KA77">
        <v>4264756</v>
      </c>
      <c r="KB77" t="s">
        <v>398</v>
      </c>
      <c r="KC77">
        <v>0.1</v>
      </c>
      <c r="KD77" t="s">
        <v>50</v>
      </c>
      <c r="KI77" t="s">
        <v>350</v>
      </c>
      <c r="KJ77" t="s">
        <v>699</v>
      </c>
      <c r="KK77">
        <v>6727027</v>
      </c>
      <c r="KL77" t="s">
        <v>398</v>
      </c>
      <c r="KM77">
        <v>0.03</v>
      </c>
      <c r="KN77" t="s">
        <v>50</v>
      </c>
    </row>
    <row r="78" spans="5:300" x14ac:dyDescent="0.35">
      <c r="E78" t="s">
        <v>350</v>
      </c>
      <c r="F78" t="s">
        <v>526</v>
      </c>
      <c r="G78">
        <v>5759394</v>
      </c>
      <c r="H78" t="s">
        <v>398</v>
      </c>
      <c r="I78">
        <v>0.06</v>
      </c>
      <c r="J78" t="s">
        <v>2279</v>
      </c>
      <c r="K78" t="s">
        <v>477</v>
      </c>
      <c r="L78">
        <v>4102247</v>
      </c>
      <c r="M78" t="s">
        <v>398</v>
      </c>
      <c r="N78">
        <v>0.02</v>
      </c>
      <c r="O78" t="s">
        <v>79</v>
      </c>
      <c r="P78" t="s">
        <v>1021</v>
      </c>
      <c r="Q78">
        <v>4245323</v>
      </c>
      <c r="R78" t="s">
        <v>402</v>
      </c>
      <c r="S78">
        <v>0.2</v>
      </c>
      <c r="T78" t="s">
        <v>79</v>
      </c>
      <c r="Y78" t="s">
        <v>350</v>
      </c>
      <c r="Z78" t="s">
        <v>700</v>
      </c>
      <c r="AA78">
        <v>7800204</v>
      </c>
      <c r="AB78" t="s">
        <v>403</v>
      </c>
      <c r="AC78">
        <v>0.03</v>
      </c>
      <c r="AD78" t="s">
        <v>50</v>
      </c>
      <c r="AE78" t="s">
        <v>700</v>
      </c>
      <c r="AF78">
        <v>7800204</v>
      </c>
      <c r="AG78" t="s">
        <v>403</v>
      </c>
      <c r="AH78">
        <v>0.03</v>
      </c>
      <c r="AI78" t="s">
        <v>50</v>
      </c>
      <c r="AJ78" t="s">
        <v>1021</v>
      </c>
      <c r="AK78">
        <v>4245323</v>
      </c>
      <c r="AL78" t="s">
        <v>402</v>
      </c>
      <c r="AM78">
        <v>0.2</v>
      </c>
      <c r="AN78" t="s">
        <v>79</v>
      </c>
      <c r="AO78" t="s">
        <v>1231</v>
      </c>
      <c r="AP78">
        <v>7798761</v>
      </c>
      <c r="AQ78" t="s">
        <v>398</v>
      </c>
      <c r="AR78">
        <v>0.02</v>
      </c>
      <c r="AS78" t="s">
        <v>127</v>
      </c>
      <c r="AX78" t="s">
        <v>350</v>
      </c>
      <c r="AY78" t="s">
        <v>700</v>
      </c>
      <c r="AZ78">
        <v>7800204</v>
      </c>
      <c r="BA78" t="s">
        <v>403</v>
      </c>
      <c r="BB78">
        <v>0.03</v>
      </c>
      <c r="BC78" t="s">
        <v>50</v>
      </c>
      <c r="BH78" t="s">
        <v>350</v>
      </c>
      <c r="BI78" t="s">
        <v>688</v>
      </c>
      <c r="BJ78">
        <v>25022507</v>
      </c>
      <c r="BK78" t="s">
        <v>398</v>
      </c>
      <c r="BL78">
        <v>0.05</v>
      </c>
      <c r="BM78" t="s">
        <v>50</v>
      </c>
      <c r="BR78" t="s">
        <v>350</v>
      </c>
      <c r="BS78" t="s">
        <v>446</v>
      </c>
      <c r="BT78">
        <v>109988</v>
      </c>
      <c r="BU78" t="s">
        <v>398</v>
      </c>
      <c r="BV78">
        <v>0.04</v>
      </c>
      <c r="BW78" t="s">
        <v>79</v>
      </c>
      <c r="BX78" t="s">
        <v>507</v>
      </c>
      <c r="BY78">
        <v>4138770</v>
      </c>
      <c r="BZ78" t="s">
        <v>398</v>
      </c>
      <c r="CA78">
        <v>0.1</v>
      </c>
      <c r="CB78" t="s">
        <v>354</v>
      </c>
      <c r="CC78" t="s">
        <v>542</v>
      </c>
      <c r="CD78">
        <v>4072215</v>
      </c>
      <c r="CE78" t="s">
        <v>398</v>
      </c>
      <c r="CF78">
        <v>0.11</v>
      </c>
      <c r="CG78" t="s">
        <v>79</v>
      </c>
      <c r="CH78" t="s">
        <v>507</v>
      </c>
      <c r="CI78">
        <v>4138770</v>
      </c>
      <c r="CJ78" t="s">
        <v>398</v>
      </c>
      <c r="CK78">
        <v>0.1</v>
      </c>
      <c r="CL78" t="s">
        <v>354</v>
      </c>
      <c r="CM78" t="s">
        <v>688</v>
      </c>
      <c r="CN78">
        <v>25022507</v>
      </c>
      <c r="CO78" t="s">
        <v>398</v>
      </c>
      <c r="CP78">
        <v>0.05</v>
      </c>
      <c r="CQ78" t="s">
        <v>50</v>
      </c>
      <c r="CR78" t="s">
        <v>688</v>
      </c>
      <c r="CS78">
        <v>25022507</v>
      </c>
      <c r="CT78" t="s">
        <v>398</v>
      </c>
      <c r="CU78">
        <v>0.05</v>
      </c>
      <c r="CV78" t="s">
        <v>50</v>
      </c>
      <c r="CW78" t="s">
        <v>507</v>
      </c>
      <c r="CX78">
        <v>4138770</v>
      </c>
      <c r="CY78" t="s">
        <v>398</v>
      </c>
      <c r="CZ78">
        <v>0.1</v>
      </c>
      <c r="DA78" t="s">
        <v>354</v>
      </c>
      <c r="DF78" t="s">
        <v>350</v>
      </c>
      <c r="DG78" t="s">
        <v>783</v>
      </c>
      <c r="DH78">
        <v>10308257</v>
      </c>
      <c r="DI78" t="s">
        <v>403</v>
      </c>
      <c r="DJ78">
        <v>0.01</v>
      </c>
      <c r="DK78" t="s">
        <v>50</v>
      </c>
      <c r="DL78" t="s">
        <v>526</v>
      </c>
      <c r="DM78">
        <v>5759394</v>
      </c>
      <c r="DN78" t="s">
        <v>398</v>
      </c>
      <c r="DO78">
        <v>0.06</v>
      </c>
      <c r="DP78" t="s">
        <v>2279</v>
      </c>
      <c r="DQ78" t="s">
        <v>526</v>
      </c>
      <c r="DR78">
        <v>5759394</v>
      </c>
      <c r="DS78" t="s">
        <v>398</v>
      </c>
      <c r="DT78">
        <v>0.06</v>
      </c>
      <c r="DU78" t="s">
        <v>2279</v>
      </c>
      <c r="DV78" t="s">
        <v>526</v>
      </c>
      <c r="DW78">
        <v>5759394</v>
      </c>
      <c r="DX78" t="s">
        <v>398</v>
      </c>
      <c r="DY78">
        <v>0.06</v>
      </c>
      <c r="DZ78" t="s">
        <v>2279</v>
      </c>
      <c r="EE78" t="s">
        <v>350</v>
      </c>
      <c r="EF78" t="s">
        <v>807</v>
      </c>
      <c r="EG78">
        <v>4413788</v>
      </c>
      <c r="EH78" t="s">
        <v>398</v>
      </c>
      <c r="EI78">
        <v>0.12</v>
      </c>
      <c r="EJ78" t="s">
        <v>79</v>
      </c>
      <c r="EK78" t="s">
        <v>491</v>
      </c>
      <c r="EL78">
        <v>4048742</v>
      </c>
      <c r="EM78" t="s">
        <v>398</v>
      </c>
      <c r="EN78">
        <v>0</v>
      </c>
      <c r="EO78" t="s">
        <v>127</v>
      </c>
      <c r="EP78" t="s">
        <v>858</v>
      </c>
      <c r="EQ78">
        <v>8365031</v>
      </c>
      <c r="ER78" t="s">
        <v>398</v>
      </c>
      <c r="ES78">
        <v>0.01</v>
      </c>
      <c r="ET78" t="s">
        <v>88</v>
      </c>
      <c r="EY78" t="s">
        <v>350</v>
      </c>
      <c r="EZ78" t="s">
        <v>542</v>
      </c>
      <c r="FA78">
        <v>4072215</v>
      </c>
      <c r="FB78" t="s">
        <v>398</v>
      </c>
      <c r="FC78">
        <v>0.11</v>
      </c>
      <c r="FD78" t="s">
        <v>79</v>
      </c>
      <c r="FE78" t="s">
        <v>542</v>
      </c>
      <c r="FF78">
        <v>4072215</v>
      </c>
      <c r="FG78" t="s">
        <v>398</v>
      </c>
      <c r="FH78">
        <v>0.11</v>
      </c>
      <c r="FI78" t="s">
        <v>79</v>
      </c>
      <c r="FJ78" t="s">
        <v>507</v>
      </c>
      <c r="FK78">
        <v>4138770</v>
      </c>
      <c r="FL78" t="s">
        <v>398</v>
      </c>
      <c r="FM78">
        <v>0.1</v>
      </c>
      <c r="FN78" t="s">
        <v>354</v>
      </c>
      <c r="FO78" t="s">
        <v>956</v>
      </c>
      <c r="FP78">
        <v>110879</v>
      </c>
      <c r="FQ78" t="s">
        <v>398</v>
      </c>
      <c r="FR78">
        <v>0</v>
      </c>
      <c r="FS78" t="s">
        <v>79</v>
      </c>
      <c r="FT78" t="s">
        <v>807</v>
      </c>
      <c r="FU78">
        <v>4413788</v>
      </c>
      <c r="FV78" t="s">
        <v>398</v>
      </c>
      <c r="FW78">
        <v>0.12</v>
      </c>
      <c r="FX78" t="s">
        <v>79</v>
      </c>
      <c r="GC78" t="s">
        <v>350</v>
      </c>
      <c r="GD78" t="s">
        <v>419</v>
      </c>
      <c r="GE78">
        <v>4607441</v>
      </c>
      <c r="GF78" t="s">
        <v>398</v>
      </c>
      <c r="GG78">
        <v>0</v>
      </c>
      <c r="GH78" t="s">
        <v>120</v>
      </c>
      <c r="GM78" t="s">
        <v>350</v>
      </c>
      <c r="GR78" t="s">
        <v>350</v>
      </c>
      <c r="GW78" t="s">
        <v>350</v>
      </c>
      <c r="GX78" t="s">
        <v>431</v>
      </c>
      <c r="GY78">
        <v>111219</v>
      </c>
      <c r="GZ78" t="s">
        <v>398</v>
      </c>
      <c r="HA78">
        <v>0.02</v>
      </c>
      <c r="HB78" t="s">
        <v>79</v>
      </c>
      <c r="HC78" t="s">
        <v>507</v>
      </c>
      <c r="HD78">
        <v>4138770</v>
      </c>
      <c r="HE78" t="s">
        <v>398</v>
      </c>
      <c r="HF78">
        <v>0.1</v>
      </c>
      <c r="HG78" t="s">
        <v>354</v>
      </c>
      <c r="HL78" t="s">
        <v>350</v>
      </c>
      <c r="HQ78" t="s">
        <v>350</v>
      </c>
      <c r="HR78" t="s">
        <v>507</v>
      </c>
      <c r="HS78">
        <v>4138770</v>
      </c>
      <c r="HT78" t="s">
        <v>398</v>
      </c>
      <c r="HU78">
        <v>0.1</v>
      </c>
      <c r="HV78" t="s">
        <v>354</v>
      </c>
      <c r="HW78" t="s">
        <v>807</v>
      </c>
      <c r="HX78">
        <v>4413788</v>
      </c>
      <c r="HY78" t="s">
        <v>398</v>
      </c>
      <c r="HZ78">
        <v>0.12</v>
      </c>
      <c r="IA78" t="s">
        <v>79</v>
      </c>
      <c r="IF78" t="s">
        <v>350</v>
      </c>
      <c r="IK78" t="s">
        <v>350</v>
      </c>
      <c r="IL78" t="s">
        <v>431</v>
      </c>
      <c r="IM78">
        <v>111219</v>
      </c>
      <c r="IN78" t="s">
        <v>398</v>
      </c>
      <c r="IO78">
        <v>0.02</v>
      </c>
      <c r="IP78" t="s">
        <v>79</v>
      </c>
      <c r="IQ78" t="s">
        <v>831</v>
      </c>
      <c r="IR78">
        <v>6708326</v>
      </c>
      <c r="IS78" t="s">
        <v>404</v>
      </c>
      <c r="IT78">
        <v>0.02</v>
      </c>
      <c r="IU78" t="s">
        <v>79</v>
      </c>
      <c r="IV78" t="s">
        <v>783</v>
      </c>
      <c r="IW78">
        <v>10308257</v>
      </c>
      <c r="IX78" t="s">
        <v>403</v>
      </c>
      <c r="IY78">
        <v>0.01</v>
      </c>
      <c r="IZ78" t="s">
        <v>50</v>
      </c>
      <c r="JA78" t="s">
        <v>688</v>
      </c>
      <c r="JB78">
        <v>25022507</v>
      </c>
      <c r="JC78" t="s">
        <v>398</v>
      </c>
      <c r="JD78">
        <v>0.05</v>
      </c>
      <c r="JE78" t="s">
        <v>50</v>
      </c>
      <c r="JF78" t="s">
        <v>526</v>
      </c>
      <c r="JG78">
        <v>5759394</v>
      </c>
      <c r="JH78" t="s">
        <v>398</v>
      </c>
      <c r="JI78">
        <v>0.06</v>
      </c>
      <c r="JJ78" t="s">
        <v>2279</v>
      </c>
      <c r="JK78" t="s">
        <v>542</v>
      </c>
      <c r="JL78">
        <v>4072215</v>
      </c>
      <c r="JM78" t="s">
        <v>398</v>
      </c>
      <c r="JN78">
        <v>0.11</v>
      </c>
      <c r="JO78" t="s">
        <v>79</v>
      </c>
      <c r="JT78" t="s">
        <v>350</v>
      </c>
      <c r="JU78" t="s">
        <v>956</v>
      </c>
      <c r="JV78">
        <v>110879</v>
      </c>
      <c r="JW78" t="s">
        <v>398</v>
      </c>
      <c r="JX78">
        <v>0</v>
      </c>
      <c r="JY78" t="s">
        <v>79</v>
      </c>
      <c r="JZ78" t="s">
        <v>507</v>
      </c>
      <c r="KA78">
        <v>4138770</v>
      </c>
      <c r="KB78" t="s">
        <v>398</v>
      </c>
      <c r="KC78">
        <v>0.1</v>
      </c>
      <c r="KD78" t="s">
        <v>354</v>
      </c>
      <c r="KI78" t="s">
        <v>350</v>
      </c>
      <c r="KJ78" t="s">
        <v>700</v>
      </c>
      <c r="KK78">
        <v>7800204</v>
      </c>
      <c r="KL78" t="s">
        <v>403</v>
      </c>
      <c r="KM78">
        <v>0.03</v>
      </c>
      <c r="KN78" t="s">
        <v>50</v>
      </c>
    </row>
    <row r="79" spans="5:300" x14ac:dyDescent="0.35">
      <c r="E79" t="s">
        <v>350</v>
      </c>
      <c r="F79" t="s">
        <v>489</v>
      </c>
      <c r="G79">
        <v>4376121</v>
      </c>
      <c r="H79" t="s">
        <v>398</v>
      </c>
      <c r="I79">
        <v>0.06</v>
      </c>
      <c r="J79" t="s">
        <v>354</v>
      </c>
      <c r="K79" t="s">
        <v>478</v>
      </c>
      <c r="L79">
        <v>4048215</v>
      </c>
      <c r="M79" t="s">
        <v>398</v>
      </c>
      <c r="N79">
        <v>0.02</v>
      </c>
      <c r="O79" t="s">
        <v>79</v>
      </c>
      <c r="P79" t="s">
        <v>505</v>
      </c>
      <c r="Q79">
        <v>109888</v>
      </c>
      <c r="R79" t="s">
        <v>398</v>
      </c>
      <c r="S79">
        <v>0.19</v>
      </c>
      <c r="T79" t="s">
        <v>79</v>
      </c>
      <c r="Y79" t="s">
        <v>350</v>
      </c>
      <c r="Z79" t="s">
        <v>701</v>
      </c>
      <c r="AA79">
        <v>6389325</v>
      </c>
      <c r="AB79" t="s">
        <v>403</v>
      </c>
      <c r="AC79">
        <v>0.03</v>
      </c>
      <c r="AD79" t="s">
        <v>50</v>
      </c>
      <c r="AE79" t="s">
        <v>701</v>
      </c>
      <c r="AF79">
        <v>6389325</v>
      </c>
      <c r="AG79" t="s">
        <v>403</v>
      </c>
      <c r="AH79">
        <v>0.03</v>
      </c>
      <c r="AI79" t="s">
        <v>50</v>
      </c>
      <c r="AJ79" t="s">
        <v>505</v>
      </c>
      <c r="AK79">
        <v>109888</v>
      </c>
      <c r="AL79" t="s">
        <v>398</v>
      </c>
      <c r="AM79">
        <v>0.19</v>
      </c>
      <c r="AN79" t="s">
        <v>79</v>
      </c>
      <c r="AO79" t="s">
        <v>588</v>
      </c>
      <c r="AP79">
        <v>4575993</v>
      </c>
      <c r="AQ79" t="s">
        <v>398</v>
      </c>
      <c r="AR79">
        <v>0.02</v>
      </c>
      <c r="AS79" t="s">
        <v>127</v>
      </c>
      <c r="AX79" t="s">
        <v>350</v>
      </c>
      <c r="AY79" t="s">
        <v>701</v>
      </c>
      <c r="AZ79">
        <v>6389325</v>
      </c>
      <c r="BA79" t="s">
        <v>403</v>
      </c>
      <c r="BB79">
        <v>0.03</v>
      </c>
      <c r="BC79" t="s">
        <v>50</v>
      </c>
      <c r="BH79" t="s">
        <v>350</v>
      </c>
      <c r="BI79" t="s">
        <v>526</v>
      </c>
      <c r="BJ79">
        <v>5759394</v>
      </c>
      <c r="BK79" t="s">
        <v>398</v>
      </c>
      <c r="BL79">
        <v>0.05</v>
      </c>
      <c r="BM79" t="s">
        <v>2279</v>
      </c>
      <c r="BR79" t="s">
        <v>350</v>
      </c>
      <c r="BS79" t="s">
        <v>459</v>
      </c>
      <c r="BT79">
        <v>7834181</v>
      </c>
      <c r="BU79" t="s">
        <v>398</v>
      </c>
      <c r="BV79">
        <v>0.04</v>
      </c>
      <c r="BW79" t="s">
        <v>354</v>
      </c>
      <c r="BX79" t="s">
        <v>467</v>
      </c>
      <c r="BY79">
        <v>4145085</v>
      </c>
      <c r="BZ79" t="s">
        <v>398</v>
      </c>
      <c r="CA79">
        <v>0.09</v>
      </c>
      <c r="CB79" t="s">
        <v>354</v>
      </c>
      <c r="CC79" t="s">
        <v>458</v>
      </c>
      <c r="CD79">
        <v>4119538</v>
      </c>
      <c r="CE79" t="s">
        <v>403</v>
      </c>
      <c r="CF79">
        <v>0.11</v>
      </c>
      <c r="CG79" t="s">
        <v>79</v>
      </c>
      <c r="CH79" t="s">
        <v>467</v>
      </c>
      <c r="CI79">
        <v>4145085</v>
      </c>
      <c r="CJ79" t="s">
        <v>398</v>
      </c>
      <c r="CK79">
        <v>0.09</v>
      </c>
      <c r="CL79" t="s">
        <v>354</v>
      </c>
      <c r="CM79" t="s">
        <v>526</v>
      </c>
      <c r="CN79">
        <v>5759394</v>
      </c>
      <c r="CO79" t="s">
        <v>398</v>
      </c>
      <c r="CP79">
        <v>0.05</v>
      </c>
      <c r="CQ79" t="s">
        <v>2279</v>
      </c>
      <c r="CR79" t="s">
        <v>526</v>
      </c>
      <c r="CS79">
        <v>5759394</v>
      </c>
      <c r="CT79" t="s">
        <v>398</v>
      </c>
      <c r="CU79">
        <v>0.05</v>
      </c>
      <c r="CV79" t="s">
        <v>2279</v>
      </c>
      <c r="CW79" t="s">
        <v>467</v>
      </c>
      <c r="CX79">
        <v>4145085</v>
      </c>
      <c r="CY79" t="s">
        <v>398</v>
      </c>
      <c r="CZ79">
        <v>0.09</v>
      </c>
      <c r="DA79" t="s">
        <v>354</v>
      </c>
      <c r="DF79" t="s">
        <v>350</v>
      </c>
      <c r="DG79" t="s">
        <v>710</v>
      </c>
      <c r="DH79">
        <v>4275763</v>
      </c>
      <c r="DI79" t="s">
        <v>398</v>
      </c>
      <c r="DJ79">
        <v>0.01</v>
      </c>
      <c r="DK79" t="s">
        <v>50</v>
      </c>
      <c r="DL79" t="s">
        <v>489</v>
      </c>
      <c r="DM79">
        <v>4376121</v>
      </c>
      <c r="DN79" t="s">
        <v>398</v>
      </c>
      <c r="DO79">
        <v>0.06</v>
      </c>
      <c r="DP79" t="s">
        <v>354</v>
      </c>
      <c r="DQ79" t="s">
        <v>489</v>
      </c>
      <c r="DR79">
        <v>4376121</v>
      </c>
      <c r="DS79" t="s">
        <v>398</v>
      </c>
      <c r="DT79">
        <v>0.06</v>
      </c>
      <c r="DU79" t="s">
        <v>354</v>
      </c>
      <c r="DV79" t="s">
        <v>489</v>
      </c>
      <c r="DW79">
        <v>4376121</v>
      </c>
      <c r="DX79" t="s">
        <v>398</v>
      </c>
      <c r="DY79">
        <v>0.06</v>
      </c>
      <c r="DZ79" t="s">
        <v>354</v>
      </c>
      <c r="EE79" t="s">
        <v>350</v>
      </c>
      <c r="EF79" t="s">
        <v>679</v>
      </c>
      <c r="EG79">
        <v>4138850</v>
      </c>
      <c r="EH79" t="s">
        <v>398</v>
      </c>
      <c r="EI79">
        <v>0.12</v>
      </c>
      <c r="EJ79" t="s">
        <v>50</v>
      </c>
      <c r="EK79" t="s">
        <v>2089</v>
      </c>
      <c r="EL79">
        <v>5756327</v>
      </c>
      <c r="EM79" t="s">
        <v>398</v>
      </c>
      <c r="EN79">
        <v>0</v>
      </c>
      <c r="EO79" t="s">
        <v>97</v>
      </c>
      <c r="EP79" t="s">
        <v>490</v>
      </c>
      <c r="EQ79">
        <v>4033550</v>
      </c>
      <c r="ER79" t="s">
        <v>398</v>
      </c>
      <c r="ES79">
        <v>0</v>
      </c>
      <c r="ET79" t="s">
        <v>79</v>
      </c>
      <c r="EY79" t="s">
        <v>350</v>
      </c>
      <c r="EZ79" t="s">
        <v>458</v>
      </c>
      <c r="FA79">
        <v>4119538</v>
      </c>
      <c r="FB79" t="s">
        <v>403</v>
      </c>
      <c r="FC79">
        <v>0.11</v>
      </c>
      <c r="FD79" t="s">
        <v>79</v>
      </c>
      <c r="FE79" t="s">
        <v>458</v>
      </c>
      <c r="FF79">
        <v>4119538</v>
      </c>
      <c r="FG79" t="s">
        <v>403</v>
      </c>
      <c r="FH79">
        <v>0.11</v>
      </c>
      <c r="FI79" t="s">
        <v>79</v>
      </c>
      <c r="FJ79" t="s">
        <v>467</v>
      </c>
      <c r="FK79">
        <v>4145085</v>
      </c>
      <c r="FL79" t="s">
        <v>398</v>
      </c>
      <c r="FM79">
        <v>0.09</v>
      </c>
      <c r="FN79" t="s">
        <v>354</v>
      </c>
      <c r="FO79" t="s">
        <v>2173</v>
      </c>
      <c r="FP79">
        <v>109964</v>
      </c>
      <c r="FQ79" t="s">
        <v>398</v>
      </c>
      <c r="FR79">
        <v>0</v>
      </c>
      <c r="FS79" t="s">
        <v>79</v>
      </c>
      <c r="FT79" t="s">
        <v>679</v>
      </c>
      <c r="FU79">
        <v>4138850</v>
      </c>
      <c r="FV79" t="s">
        <v>398</v>
      </c>
      <c r="FW79">
        <v>0.12</v>
      </c>
      <c r="FX79" t="s">
        <v>50</v>
      </c>
      <c r="GC79" t="s">
        <v>350</v>
      </c>
      <c r="GD79" t="s">
        <v>565</v>
      </c>
      <c r="GE79">
        <v>109687</v>
      </c>
      <c r="GF79" t="s">
        <v>398</v>
      </c>
      <c r="GG79">
        <v>0</v>
      </c>
      <c r="GH79" t="s">
        <v>79</v>
      </c>
      <c r="GM79" t="s">
        <v>350</v>
      </c>
      <c r="GR79" t="s">
        <v>350</v>
      </c>
      <c r="GW79" t="s">
        <v>350</v>
      </c>
      <c r="GX79" t="s">
        <v>2158</v>
      </c>
      <c r="GY79">
        <v>4298386</v>
      </c>
      <c r="GZ79" t="s">
        <v>398</v>
      </c>
      <c r="HA79">
        <v>0.01</v>
      </c>
      <c r="HB79" t="s">
        <v>354</v>
      </c>
      <c r="HC79" t="s">
        <v>467</v>
      </c>
      <c r="HD79">
        <v>4145085</v>
      </c>
      <c r="HE79" t="s">
        <v>398</v>
      </c>
      <c r="HF79">
        <v>0.09</v>
      </c>
      <c r="HG79" t="s">
        <v>354</v>
      </c>
      <c r="HL79" t="s">
        <v>350</v>
      </c>
      <c r="HQ79" t="s">
        <v>350</v>
      </c>
      <c r="HR79" t="s">
        <v>467</v>
      </c>
      <c r="HS79">
        <v>4145085</v>
      </c>
      <c r="HT79" t="s">
        <v>398</v>
      </c>
      <c r="HU79">
        <v>0.09</v>
      </c>
      <c r="HV79" t="s">
        <v>354</v>
      </c>
      <c r="HW79" t="s">
        <v>679</v>
      </c>
      <c r="HX79">
        <v>4138850</v>
      </c>
      <c r="HY79" t="s">
        <v>398</v>
      </c>
      <c r="HZ79">
        <v>0.12</v>
      </c>
      <c r="IA79" t="s">
        <v>50</v>
      </c>
      <c r="IF79" t="s">
        <v>350</v>
      </c>
      <c r="IK79" t="s">
        <v>350</v>
      </c>
      <c r="IL79" t="s">
        <v>2158</v>
      </c>
      <c r="IM79">
        <v>4298386</v>
      </c>
      <c r="IN79" t="s">
        <v>398</v>
      </c>
      <c r="IO79">
        <v>0.01</v>
      </c>
      <c r="IP79" t="s">
        <v>354</v>
      </c>
      <c r="IQ79" t="s">
        <v>810</v>
      </c>
      <c r="IR79">
        <v>4724324</v>
      </c>
      <c r="IS79" t="s">
        <v>398</v>
      </c>
      <c r="IT79">
        <v>0.02</v>
      </c>
      <c r="IU79" t="s">
        <v>79</v>
      </c>
      <c r="IV79" t="s">
        <v>710</v>
      </c>
      <c r="IW79">
        <v>4275763</v>
      </c>
      <c r="IX79" t="s">
        <v>398</v>
      </c>
      <c r="IY79">
        <v>0.01</v>
      </c>
      <c r="IZ79" t="s">
        <v>50</v>
      </c>
      <c r="JA79" t="s">
        <v>526</v>
      </c>
      <c r="JB79">
        <v>5759394</v>
      </c>
      <c r="JC79" t="s">
        <v>398</v>
      </c>
      <c r="JD79">
        <v>0.05</v>
      </c>
      <c r="JE79" t="s">
        <v>2279</v>
      </c>
      <c r="JF79" t="s">
        <v>489</v>
      </c>
      <c r="JG79">
        <v>4376121</v>
      </c>
      <c r="JH79" t="s">
        <v>398</v>
      </c>
      <c r="JI79">
        <v>0.06</v>
      </c>
      <c r="JJ79" t="s">
        <v>354</v>
      </c>
      <c r="JK79" t="s">
        <v>458</v>
      </c>
      <c r="JL79">
        <v>4119538</v>
      </c>
      <c r="JM79" t="s">
        <v>403</v>
      </c>
      <c r="JN79">
        <v>0.11</v>
      </c>
      <c r="JO79" t="s">
        <v>79</v>
      </c>
      <c r="JT79" t="s">
        <v>350</v>
      </c>
      <c r="JU79" t="s">
        <v>2173</v>
      </c>
      <c r="JV79">
        <v>109964</v>
      </c>
      <c r="JW79" t="s">
        <v>398</v>
      </c>
      <c r="JX79">
        <v>0</v>
      </c>
      <c r="JY79" t="s">
        <v>79</v>
      </c>
      <c r="JZ79" t="s">
        <v>467</v>
      </c>
      <c r="KA79">
        <v>4145085</v>
      </c>
      <c r="KB79" t="s">
        <v>398</v>
      </c>
      <c r="KC79">
        <v>0.09</v>
      </c>
      <c r="KD79" t="s">
        <v>354</v>
      </c>
      <c r="KI79" t="s">
        <v>350</v>
      </c>
      <c r="KJ79" t="s">
        <v>701</v>
      </c>
      <c r="KK79">
        <v>6389325</v>
      </c>
      <c r="KL79" t="s">
        <v>403</v>
      </c>
      <c r="KM79">
        <v>0.03</v>
      </c>
      <c r="KN79" t="s">
        <v>50</v>
      </c>
    </row>
    <row r="80" spans="5:300" x14ac:dyDescent="0.35">
      <c r="E80" t="s">
        <v>350</v>
      </c>
      <c r="F80" t="s">
        <v>441</v>
      </c>
      <c r="G80">
        <v>4117611</v>
      </c>
      <c r="H80" t="s">
        <v>398</v>
      </c>
      <c r="I80">
        <v>0.06</v>
      </c>
      <c r="J80" t="s">
        <v>79</v>
      </c>
      <c r="K80" t="s">
        <v>479</v>
      </c>
      <c r="L80">
        <v>4140062</v>
      </c>
      <c r="M80" t="s">
        <v>398</v>
      </c>
      <c r="N80">
        <v>0.02</v>
      </c>
      <c r="O80" t="s">
        <v>120</v>
      </c>
      <c r="P80" t="s">
        <v>1022</v>
      </c>
      <c r="Q80">
        <v>4428296</v>
      </c>
      <c r="R80" t="s">
        <v>398</v>
      </c>
      <c r="S80">
        <v>0.19</v>
      </c>
      <c r="T80" t="s">
        <v>2276</v>
      </c>
      <c r="Y80" t="s">
        <v>350</v>
      </c>
      <c r="Z80" t="s">
        <v>496</v>
      </c>
      <c r="AA80">
        <v>4111901</v>
      </c>
      <c r="AB80" t="s">
        <v>398</v>
      </c>
      <c r="AC80">
        <v>0.03</v>
      </c>
      <c r="AD80" t="s">
        <v>2282</v>
      </c>
      <c r="AE80" t="s">
        <v>496</v>
      </c>
      <c r="AF80">
        <v>4111901</v>
      </c>
      <c r="AG80" t="s">
        <v>398</v>
      </c>
      <c r="AH80">
        <v>0.03</v>
      </c>
      <c r="AI80" t="s">
        <v>2282</v>
      </c>
      <c r="AJ80" t="s">
        <v>1022</v>
      </c>
      <c r="AK80">
        <v>4428296</v>
      </c>
      <c r="AL80" t="s">
        <v>398</v>
      </c>
      <c r="AM80">
        <v>0.19</v>
      </c>
      <c r="AN80" t="s">
        <v>2276</v>
      </c>
      <c r="AO80" t="s">
        <v>428</v>
      </c>
      <c r="AP80">
        <v>4120033</v>
      </c>
      <c r="AQ80" t="s">
        <v>398</v>
      </c>
      <c r="AR80">
        <v>0.02</v>
      </c>
      <c r="AS80" t="s">
        <v>120</v>
      </c>
      <c r="AX80" t="s">
        <v>350</v>
      </c>
      <c r="AY80" t="s">
        <v>496</v>
      </c>
      <c r="AZ80">
        <v>4111901</v>
      </c>
      <c r="BA80" t="s">
        <v>398</v>
      </c>
      <c r="BB80">
        <v>0.03</v>
      </c>
      <c r="BC80" t="s">
        <v>2282</v>
      </c>
      <c r="BH80" t="s">
        <v>350</v>
      </c>
      <c r="BI80" t="s">
        <v>681</v>
      </c>
      <c r="BJ80">
        <v>29629745</v>
      </c>
      <c r="BK80" t="s">
        <v>398</v>
      </c>
      <c r="BL80">
        <v>0.05</v>
      </c>
      <c r="BM80" t="s">
        <v>50</v>
      </c>
      <c r="BR80" t="s">
        <v>350</v>
      </c>
      <c r="BS80" t="s">
        <v>465</v>
      </c>
      <c r="BT80">
        <v>4137912</v>
      </c>
      <c r="BU80" t="s">
        <v>398</v>
      </c>
      <c r="BV80">
        <v>0.04</v>
      </c>
      <c r="BW80" t="s">
        <v>2276</v>
      </c>
      <c r="BX80" t="s">
        <v>689</v>
      </c>
      <c r="BY80">
        <v>8532130</v>
      </c>
      <c r="BZ80" t="s">
        <v>398</v>
      </c>
      <c r="CA80">
        <v>0.08</v>
      </c>
      <c r="CB80" t="s">
        <v>50</v>
      </c>
      <c r="CC80" t="s">
        <v>444</v>
      </c>
      <c r="CD80">
        <v>4272373</v>
      </c>
      <c r="CE80" t="s">
        <v>398</v>
      </c>
      <c r="CF80">
        <v>0.11</v>
      </c>
      <c r="CG80" t="s">
        <v>354</v>
      </c>
      <c r="CH80" t="s">
        <v>689</v>
      </c>
      <c r="CI80">
        <v>8532130</v>
      </c>
      <c r="CJ80" t="s">
        <v>398</v>
      </c>
      <c r="CK80">
        <v>0.08</v>
      </c>
      <c r="CL80" t="s">
        <v>50</v>
      </c>
      <c r="CM80" t="s">
        <v>681</v>
      </c>
      <c r="CN80">
        <v>29629745</v>
      </c>
      <c r="CO80" t="s">
        <v>398</v>
      </c>
      <c r="CP80">
        <v>0.05</v>
      </c>
      <c r="CQ80" t="s">
        <v>50</v>
      </c>
      <c r="CR80" t="s">
        <v>681</v>
      </c>
      <c r="CS80">
        <v>29629745</v>
      </c>
      <c r="CT80" t="s">
        <v>398</v>
      </c>
      <c r="CU80">
        <v>0.05</v>
      </c>
      <c r="CV80" t="s">
        <v>50</v>
      </c>
      <c r="CW80" t="s">
        <v>689</v>
      </c>
      <c r="CX80">
        <v>8532130</v>
      </c>
      <c r="CY80" t="s">
        <v>398</v>
      </c>
      <c r="CZ80">
        <v>0.08</v>
      </c>
      <c r="DA80" t="s">
        <v>50</v>
      </c>
      <c r="DF80" t="s">
        <v>350</v>
      </c>
      <c r="DG80" t="s">
        <v>444</v>
      </c>
      <c r="DH80">
        <v>4272373</v>
      </c>
      <c r="DI80" t="s">
        <v>398</v>
      </c>
      <c r="DJ80">
        <v>0.01</v>
      </c>
      <c r="DK80" t="s">
        <v>354</v>
      </c>
      <c r="DL80" t="s">
        <v>441</v>
      </c>
      <c r="DM80">
        <v>4117611</v>
      </c>
      <c r="DN80" t="s">
        <v>398</v>
      </c>
      <c r="DO80">
        <v>0.06</v>
      </c>
      <c r="DP80" t="s">
        <v>79</v>
      </c>
      <c r="DQ80" t="s">
        <v>441</v>
      </c>
      <c r="DR80">
        <v>4117611</v>
      </c>
      <c r="DS80" t="s">
        <v>398</v>
      </c>
      <c r="DT80">
        <v>0.06</v>
      </c>
      <c r="DU80" t="s">
        <v>79</v>
      </c>
      <c r="DV80" t="s">
        <v>441</v>
      </c>
      <c r="DW80">
        <v>4117611</v>
      </c>
      <c r="DX80" t="s">
        <v>398</v>
      </c>
      <c r="DY80">
        <v>0.06</v>
      </c>
      <c r="DZ80" t="s">
        <v>79</v>
      </c>
      <c r="EE80" t="s">
        <v>350</v>
      </c>
      <c r="EF80" t="s">
        <v>419</v>
      </c>
      <c r="EG80">
        <v>4607441</v>
      </c>
      <c r="EH80" t="s">
        <v>398</v>
      </c>
      <c r="EI80">
        <v>0.12</v>
      </c>
      <c r="EJ80" t="s">
        <v>120</v>
      </c>
      <c r="EK80" t="s">
        <v>2090</v>
      </c>
      <c r="EL80">
        <v>4683737</v>
      </c>
      <c r="EM80" t="s">
        <v>398</v>
      </c>
      <c r="EN80">
        <v>0</v>
      </c>
      <c r="EO80" t="s">
        <v>97</v>
      </c>
      <c r="EP80" t="s">
        <v>438</v>
      </c>
      <c r="EQ80">
        <v>102719</v>
      </c>
      <c r="ER80" t="s">
        <v>398</v>
      </c>
      <c r="ES80">
        <v>0</v>
      </c>
      <c r="ET80" t="s">
        <v>79</v>
      </c>
      <c r="EY80" t="s">
        <v>350</v>
      </c>
      <c r="EZ80" t="s">
        <v>444</v>
      </c>
      <c r="FA80">
        <v>4272373</v>
      </c>
      <c r="FB80" t="s">
        <v>398</v>
      </c>
      <c r="FC80">
        <v>0.11</v>
      </c>
      <c r="FD80" t="s">
        <v>354</v>
      </c>
      <c r="FE80" t="s">
        <v>444</v>
      </c>
      <c r="FF80">
        <v>4272373</v>
      </c>
      <c r="FG80" t="s">
        <v>398</v>
      </c>
      <c r="FH80">
        <v>0.11</v>
      </c>
      <c r="FI80" t="s">
        <v>354</v>
      </c>
      <c r="FJ80" t="s">
        <v>689</v>
      </c>
      <c r="FK80">
        <v>8532130</v>
      </c>
      <c r="FL80" t="s">
        <v>398</v>
      </c>
      <c r="FM80">
        <v>0.08</v>
      </c>
      <c r="FN80" t="s">
        <v>50</v>
      </c>
      <c r="FO80" t="s">
        <v>1275</v>
      </c>
      <c r="FP80">
        <v>4048818</v>
      </c>
      <c r="FQ80" t="s">
        <v>398</v>
      </c>
      <c r="FR80">
        <v>0</v>
      </c>
      <c r="FS80" t="s">
        <v>79</v>
      </c>
      <c r="FT80" t="s">
        <v>419</v>
      </c>
      <c r="FU80">
        <v>4607441</v>
      </c>
      <c r="FV80" t="s">
        <v>398</v>
      </c>
      <c r="FW80">
        <v>0.12</v>
      </c>
      <c r="FX80" t="s">
        <v>120</v>
      </c>
      <c r="GC80" t="s">
        <v>350</v>
      </c>
      <c r="GD80" t="s">
        <v>1657</v>
      </c>
      <c r="GE80">
        <v>20057752</v>
      </c>
      <c r="GF80" t="s">
        <v>398</v>
      </c>
      <c r="GG80">
        <v>0</v>
      </c>
      <c r="GH80" t="s">
        <v>82</v>
      </c>
      <c r="GM80" t="s">
        <v>350</v>
      </c>
      <c r="GR80" t="s">
        <v>350</v>
      </c>
      <c r="GW80" t="s">
        <v>350</v>
      </c>
      <c r="GX80" t="s">
        <v>483</v>
      </c>
      <c r="GY80">
        <v>4139886</v>
      </c>
      <c r="GZ80" t="s">
        <v>398</v>
      </c>
      <c r="HA80">
        <v>0.01</v>
      </c>
      <c r="HB80" t="s">
        <v>120</v>
      </c>
      <c r="HC80" t="s">
        <v>689</v>
      </c>
      <c r="HD80">
        <v>8532130</v>
      </c>
      <c r="HE80" t="s">
        <v>398</v>
      </c>
      <c r="HF80">
        <v>0.08</v>
      </c>
      <c r="HG80" t="s">
        <v>50</v>
      </c>
      <c r="HL80" t="s">
        <v>350</v>
      </c>
      <c r="HQ80" t="s">
        <v>350</v>
      </c>
      <c r="HR80" t="s">
        <v>689</v>
      </c>
      <c r="HS80">
        <v>8532130</v>
      </c>
      <c r="HT80" t="s">
        <v>398</v>
      </c>
      <c r="HU80">
        <v>0.08</v>
      </c>
      <c r="HV80" t="s">
        <v>50</v>
      </c>
      <c r="HW80" t="s">
        <v>419</v>
      </c>
      <c r="HX80">
        <v>4607441</v>
      </c>
      <c r="HY80" t="s">
        <v>398</v>
      </c>
      <c r="HZ80">
        <v>0.12</v>
      </c>
      <c r="IA80" t="s">
        <v>120</v>
      </c>
      <c r="IF80" t="s">
        <v>350</v>
      </c>
      <c r="IK80" t="s">
        <v>350</v>
      </c>
      <c r="IL80" t="s">
        <v>483</v>
      </c>
      <c r="IM80">
        <v>4139886</v>
      </c>
      <c r="IN80" t="s">
        <v>398</v>
      </c>
      <c r="IO80">
        <v>0.01</v>
      </c>
      <c r="IP80" t="s">
        <v>120</v>
      </c>
      <c r="IQ80" t="s">
        <v>468</v>
      </c>
      <c r="IR80">
        <v>4138888</v>
      </c>
      <c r="IS80" t="s">
        <v>398</v>
      </c>
      <c r="IT80">
        <v>0.02</v>
      </c>
      <c r="IU80" t="s">
        <v>2229</v>
      </c>
      <c r="IV80" t="s">
        <v>444</v>
      </c>
      <c r="IW80">
        <v>4272373</v>
      </c>
      <c r="IX80" t="s">
        <v>398</v>
      </c>
      <c r="IY80">
        <v>0.01</v>
      </c>
      <c r="IZ80" t="s">
        <v>354</v>
      </c>
      <c r="JA80" t="s">
        <v>681</v>
      </c>
      <c r="JB80">
        <v>29629745</v>
      </c>
      <c r="JC80" t="s">
        <v>398</v>
      </c>
      <c r="JD80">
        <v>0.05</v>
      </c>
      <c r="JE80" t="s">
        <v>50</v>
      </c>
      <c r="JF80" t="s">
        <v>441</v>
      </c>
      <c r="JG80">
        <v>4117611</v>
      </c>
      <c r="JH80" t="s">
        <v>398</v>
      </c>
      <c r="JI80">
        <v>0.06</v>
      </c>
      <c r="JJ80" t="s">
        <v>79</v>
      </c>
      <c r="JK80" t="s">
        <v>444</v>
      </c>
      <c r="JL80">
        <v>4272373</v>
      </c>
      <c r="JM80" t="s">
        <v>398</v>
      </c>
      <c r="JN80">
        <v>0.11</v>
      </c>
      <c r="JO80" t="s">
        <v>354</v>
      </c>
      <c r="JT80" t="s">
        <v>350</v>
      </c>
      <c r="JU80" t="s">
        <v>1275</v>
      </c>
      <c r="JV80">
        <v>4048818</v>
      </c>
      <c r="JW80" t="s">
        <v>398</v>
      </c>
      <c r="JX80">
        <v>0</v>
      </c>
      <c r="JY80" t="s">
        <v>79</v>
      </c>
      <c r="JZ80" t="s">
        <v>689</v>
      </c>
      <c r="KA80">
        <v>8532130</v>
      </c>
      <c r="KB80" t="s">
        <v>398</v>
      </c>
      <c r="KC80">
        <v>0.08</v>
      </c>
      <c r="KD80" t="s">
        <v>50</v>
      </c>
      <c r="KI80" t="s">
        <v>350</v>
      </c>
      <c r="KJ80" t="s">
        <v>496</v>
      </c>
      <c r="KK80">
        <v>4111901</v>
      </c>
      <c r="KL80" t="s">
        <v>398</v>
      </c>
      <c r="KM80">
        <v>0.03</v>
      </c>
      <c r="KN80" t="s">
        <v>2282</v>
      </c>
    </row>
    <row r="81" spans="5:300" x14ac:dyDescent="0.35">
      <c r="E81" t="s">
        <v>350</v>
      </c>
      <c r="F81" t="s">
        <v>430</v>
      </c>
      <c r="G81">
        <v>4057506</v>
      </c>
      <c r="H81" t="s">
        <v>398</v>
      </c>
      <c r="I81">
        <v>0.06</v>
      </c>
      <c r="J81" t="s">
        <v>79</v>
      </c>
      <c r="K81" t="s">
        <v>480</v>
      </c>
      <c r="L81" t="s">
        <v>348</v>
      </c>
      <c r="M81" t="s">
        <v>406</v>
      </c>
      <c r="N81">
        <v>0.02</v>
      </c>
      <c r="O81" t="s">
        <v>82</v>
      </c>
      <c r="P81" t="s">
        <v>419</v>
      </c>
      <c r="Q81">
        <v>4607441</v>
      </c>
      <c r="R81" t="s">
        <v>398</v>
      </c>
      <c r="S81">
        <v>0.18</v>
      </c>
      <c r="T81" t="s">
        <v>120</v>
      </c>
      <c r="Y81" t="s">
        <v>350</v>
      </c>
      <c r="Z81" t="s">
        <v>702</v>
      </c>
      <c r="AA81">
        <v>4326066</v>
      </c>
      <c r="AB81" t="s">
        <v>398</v>
      </c>
      <c r="AC81">
        <v>0.03</v>
      </c>
      <c r="AD81" t="s">
        <v>50</v>
      </c>
      <c r="AE81" t="s">
        <v>702</v>
      </c>
      <c r="AF81">
        <v>4326066</v>
      </c>
      <c r="AG81" t="s">
        <v>398</v>
      </c>
      <c r="AH81">
        <v>0.03</v>
      </c>
      <c r="AI81" t="s">
        <v>50</v>
      </c>
      <c r="AJ81" t="s">
        <v>419</v>
      </c>
      <c r="AK81">
        <v>4607441</v>
      </c>
      <c r="AL81" t="s">
        <v>398</v>
      </c>
      <c r="AM81">
        <v>0.18</v>
      </c>
      <c r="AN81" t="s">
        <v>120</v>
      </c>
      <c r="AO81" t="s">
        <v>966</v>
      </c>
      <c r="AP81">
        <v>5788094</v>
      </c>
      <c r="AQ81" t="s">
        <v>398</v>
      </c>
      <c r="AR81">
        <v>0.02</v>
      </c>
      <c r="AS81" t="s">
        <v>356</v>
      </c>
      <c r="AX81" t="s">
        <v>350</v>
      </c>
      <c r="AY81" t="s">
        <v>702</v>
      </c>
      <c r="AZ81">
        <v>4326066</v>
      </c>
      <c r="BA81" t="s">
        <v>398</v>
      </c>
      <c r="BB81">
        <v>0.03</v>
      </c>
      <c r="BC81" t="s">
        <v>50</v>
      </c>
      <c r="BH81" t="s">
        <v>350</v>
      </c>
      <c r="BI81" t="s">
        <v>705</v>
      </c>
      <c r="BJ81">
        <v>8358474</v>
      </c>
      <c r="BK81" t="s">
        <v>398</v>
      </c>
      <c r="BL81">
        <v>0.05</v>
      </c>
      <c r="BM81" t="s">
        <v>50</v>
      </c>
      <c r="BR81" t="s">
        <v>350</v>
      </c>
      <c r="BS81" t="s">
        <v>500</v>
      </c>
      <c r="BT81">
        <v>106960</v>
      </c>
      <c r="BU81" t="s">
        <v>398</v>
      </c>
      <c r="BV81">
        <v>0.04</v>
      </c>
      <c r="BW81" t="s">
        <v>127</v>
      </c>
      <c r="BX81" t="s">
        <v>692</v>
      </c>
      <c r="BY81">
        <v>4304196</v>
      </c>
      <c r="BZ81" t="s">
        <v>398</v>
      </c>
      <c r="CA81">
        <v>0.08</v>
      </c>
      <c r="CB81" t="s">
        <v>50</v>
      </c>
      <c r="CC81" t="s">
        <v>511</v>
      </c>
      <c r="CD81">
        <v>111359</v>
      </c>
      <c r="CE81" t="s">
        <v>398</v>
      </c>
      <c r="CF81">
        <v>0.1</v>
      </c>
      <c r="CG81" t="s">
        <v>79</v>
      </c>
      <c r="CH81" t="s">
        <v>692</v>
      </c>
      <c r="CI81">
        <v>4304196</v>
      </c>
      <c r="CJ81" t="s">
        <v>398</v>
      </c>
      <c r="CK81">
        <v>0.08</v>
      </c>
      <c r="CL81" t="s">
        <v>50</v>
      </c>
      <c r="CM81" t="s">
        <v>705</v>
      </c>
      <c r="CN81">
        <v>8358474</v>
      </c>
      <c r="CO81" t="s">
        <v>398</v>
      </c>
      <c r="CP81">
        <v>0.05</v>
      </c>
      <c r="CQ81" t="s">
        <v>50</v>
      </c>
      <c r="CR81" t="s">
        <v>705</v>
      </c>
      <c r="CS81">
        <v>8358474</v>
      </c>
      <c r="CT81" t="s">
        <v>398</v>
      </c>
      <c r="CU81">
        <v>0.05</v>
      </c>
      <c r="CV81" t="s">
        <v>50</v>
      </c>
      <c r="CW81" t="s">
        <v>692</v>
      </c>
      <c r="CX81">
        <v>4304196</v>
      </c>
      <c r="CY81" t="s">
        <v>398</v>
      </c>
      <c r="CZ81">
        <v>0.08</v>
      </c>
      <c r="DA81" t="s">
        <v>50</v>
      </c>
      <c r="DF81" t="s">
        <v>350</v>
      </c>
      <c r="DG81" t="s">
        <v>477</v>
      </c>
      <c r="DH81">
        <v>4102247</v>
      </c>
      <c r="DI81" t="s">
        <v>398</v>
      </c>
      <c r="DJ81">
        <v>0.01</v>
      </c>
      <c r="DK81" t="s">
        <v>79</v>
      </c>
      <c r="DL81" t="s">
        <v>430</v>
      </c>
      <c r="DM81">
        <v>4057506</v>
      </c>
      <c r="DN81" t="s">
        <v>398</v>
      </c>
      <c r="DO81">
        <v>0.06</v>
      </c>
      <c r="DP81" t="s">
        <v>79</v>
      </c>
      <c r="DQ81" t="s">
        <v>430</v>
      </c>
      <c r="DR81">
        <v>4057506</v>
      </c>
      <c r="DS81" t="s">
        <v>398</v>
      </c>
      <c r="DT81">
        <v>0.06</v>
      </c>
      <c r="DU81" t="s">
        <v>79</v>
      </c>
      <c r="DV81" t="s">
        <v>430</v>
      </c>
      <c r="DW81">
        <v>4057506</v>
      </c>
      <c r="DX81" t="s">
        <v>398</v>
      </c>
      <c r="DY81">
        <v>0.06</v>
      </c>
      <c r="DZ81" t="s">
        <v>79</v>
      </c>
      <c r="EE81" t="s">
        <v>350</v>
      </c>
      <c r="EF81" t="s">
        <v>557</v>
      </c>
      <c r="EG81">
        <v>4158830</v>
      </c>
      <c r="EH81" t="s">
        <v>398</v>
      </c>
      <c r="EI81">
        <v>0.11</v>
      </c>
      <c r="EJ81" t="s">
        <v>79</v>
      </c>
      <c r="EK81" t="s">
        <v>457</v>
      </c>
      <c r="EL81">
        <v>4145691</v>
      </c>
      <c r="EM81" t="s">
        <v>398</v>
      </c>
      <c r="EN81">
        <v>0</v>
      </c>
      <c r="EO81" t="s">
        <v>79</v>
      </c>
      <c r="EP81" t="s">
        <v>2048</v>
      </c>
      <c r="EQ81">
        <v>14976855</v>
      </c>
      <c r="ER81" t="s">
        <v>398</v>
      </c>
      <c r="ES81">
        <v>0</v>
      </c>
      <c r="ET81" t="s">
        <v>367</v>
      </c>
      <c r="EY81" t="s">
        <v>350</v>
      </c>
      <c r="EZ81" t="s">
        <v>511</v>
      </c>
      <c r="FA81">
        <v>111359</v>
      </c>
      <c r="FB81" t="s">
        <v>398</v>
      </c>
      <c r="FC81">
        <v>0.1</v>
      </c>
      <c r="FD81" t="s">
        <v>79</v>
      </c>
      <c r="FE81" t="s">
        <v>511</v>
      </c>
      <c r="FF81">
        <v>111359</v>
      </c>
      <c r="FG81" t="s">
        <v>398</v>
      </c>
      <c r="FH81">
        <v>0.1</v>
      </c>
      <c r="FI81" t="s">
        <v>79</v>
      </c>
      <c r="FJ81" t="s">
        <v>692</v>
      </c>
      <c r="FK81">
        <v>4304196</v>
      </c>
      <c r="FL81" t="s">
        <v>398</v>
      </c>
      <c r="FM81">
        <v>0.08</v>
      </c>
      <c r="FN81" t="s">
        <v>50</v>
      </c>
      <c r="FO81" t="s">
        <v>472</v>
      </c>
      <c r="FP81">
        <v>4114882</v>
      </c>
      <c r="FQ81" t="s">
        <v>398</v>
      </c>
      <c r="FR81">
        <v>0</v>
      </c>
      <c r="FS81" t="s">
        <v>127</v>
      </c>
      <c r="FT81" t="s">
        <v>557</v>
      </c>
      <c r="FU81">
        <v>4158830</v>
      </c>
      <c r="FV81" t="s">
        <v>398</v>
      </c>
      <c r="FW81">
        <v>0.11</v>
      </c>
      <c r="FX81" t="s">
        <v>79</v>
      </c>
      <c r="GC81" t="s">
        <v>350</v>
      </c>
      <c r="GD81" t="s">
        <v>1658</v>
      </c>
      <c r="GE81">
        <v>4641730</v>
      </c>
      <c r="GF81" t="s">
        <v>398</v>
      </c>
      <c r="GG81">
        <v>0</v>
      </c>
      <c r="GH81" t="s">
        <v>364</v>
      </c>
      <c r="GM81" t="s">
        <v>350</v>
      </c>
      <c r="GR81" t="s">
        <v>350</v>
      </c>
      <c r="GW81" t="s">
        <v>350</v>
      </c>
      <c r="GX81" t="s">
        <v>451</v>
      </c>
      <c r="GY81">
        <v>4093616</v>
      </c>
      <c r="GZ81" t="s">
        <v>398</v>
      </c>
      <c r="HA81">
        <v>0.01</v>
      </c>
      <c r="HB81" t="s">
        <v>127</v>
      </c>
      <c r="HC81" t="s">
        <v>692</v>
      </c>
      <c r="HD81">
        <v>4304196</v>
      </c>
      <c r="HE81" t="s">
        <v>398</v>
      </c>
      <c r="HF81">
        <v>0.08</v>
      </c>
      <c r="HG81" t="s">
        <v>50</v>
      </c>
      <c r="HL81" t="s">
        <v>350</v>
      </c>
      <c r="HQ81" t="s">
        <v>350</v>
      </c>
      <c r="HR81" t="s">
        <v>692</v>
      </c>
      <c r="HS81">
        <v>4304196</v>
      </c>
      <c r="HT81" t="s">
        <v>398</v>
      </c>
      <c r="HU81">
        <v>0.08</v>
      </c>
      <c r="HV81" t="s">
        <v>50</v>
      </c>
      <c r="HW81" t="s">
        <v>557</v>
      </c>
      <c r="HX81">
        <v>4158830</v>
      </c>
      <c r="HY81" t="s">
        <v>398</v>
      </c>
      <c r="HZ81">
        <v>0.11</v>
      </c>
      <c r="IA81" t="s">
        <v>79</v>
      </c>
      <c r="IF81" t="s">
        <v>350</v>
      </c>
      <c r="IK81" t="s">
        <v>350</v>
      </c>
      <c r="IL81" t="s">
        <v>451</v>
      </c>
      <c r="IM81">
        <v>4093616</v>
      </c>
      <c r="IN81" t="s">
        <v>398</v>
      </c>
      <c r="IO81">
        <v>0.01</v>
      </c>
      <c r="IP81" t="s">
        <v>127</v>
      </c>
      <c r="IQ81" t="s">
        <v>436</v>
      </c>
      <c r="IR81">
        <v>4757367</v>
      </c>
      <c r="IS81" t="s">
        <v>402</v>
      </c>
      <c r="IT81">
        <v>0.02</v>
      </c>
      <c r="IU81" t="s">
        <v>88</v>
      </c>
      <c r="IV81" t="s">
        <v>477</v>
      </c>
      <c r="IW81">
        <v>4102247</v>
      </c>
      <c r="IX81" t="s">
        <v>398</v>
      </c>
      <c r="IY81">
        <v>0.01</v>
      </c>
      <c r="IZ81" t="s">
        <v>79</v>
      </c>
      <c r="JA81" t="s">
        <v>705</v>
      </c>
      <c r="JB81">
        <v>8358474</v>
      </c>
      <c r="JC81" t="s">
        <v>398</v>
      </c>
      <c r="JD81">
        <v>0.05</v>
      </c>
      <c r="JE81" t="s">
        <v>50</v>
      </c>
      <c r="JF81" t="s">
        <v>430</v>
      </c>
      <c r="JG81">
        <v>4057506</v>
      </c>
      <c r="JH81" t="s">
        <v>398</v>
      </c>
      <c r="JI81">
        <v>0.06</v>
      </c>
      <c r="JJ81" t="s">
        <v>79</v>
      </c>
      <c r="JK81" t="s">
        <v>511</v>
      </c>
      <c r="JL81">
        <v>111359</v>
      </c>
      <c r="JM81" t="s">
        <v>398</v>
      </c>
      <c r="JN81">
        <v>0.1</v>
      </c>
      <c r="JO81" t="s">
        <v>79</v>
      </c>
      <c r="JT81" t="s">
        <v>350</v>
      </c>
      <c r="JU81" t="s">
        <v>472</v>
      </c>
      <c r="JV81">
        <v>4114882</v>
      </c>
      <c r="JW81" t="s">
        <v>398</v>
      </c>
      <c r="JX81">
        <v>0</v>
      </c>
      <c r="JY81" t="s">
        <v>127</v>
      </c>
      <c r="JZ81" t="s">
        <v>692</v>
      </c>
      <c r="KA81">
        <v>4304196</v>
      </c>
      <c r="KB81" t="s">
        <v>398</v>
      </c>
      <c r="KC81">
        <v>0.08</v>
      </c>
      <c r="KD81" t="s">
        <v>50</v>
      </c>
      <c r="KI81" t="s">
        <v>350</v>
      </c>
      <c r="KJ81" t="s">
        <v>702</v>
      </c>
      <c r="KK81">
        <v>4326066</v>
      </c>
      <c r="KL81" t="s">
        <v>398</v>
      </c>
      <c r="KM81">
        <v>0.03</v>
      </c>
      <c r="KN81" t="s">
        <v>50</v>
      </c>
    </row>
    <row r="82" spans="5:300" x14ac:dyDescent="0.35">
      <c r="E82" t="s">
        <v>350</v>
      </c>
      <c r="F82" t="s">
        <v>818</v>
      </c>
      <c r="G82">
        <v>4208127</v>
      </c>
      <c r="H82" t="s">
        <v>398</v>
      </c>
      <c r="I82">
        <v>0.05</v>
      </c>
      <c r="J82" t="s">
        <v>2276</v>
      </c>
      <c r="K82" t="s">
        <v>481</v>
      </c>
      <c r="L82">
        <v>4020980</v>
      </c>
      <c r="M82" t="s">
        <v>398</v>
      </c>
      <c r="N82">
        <v>0.02</v>
      </c>
      <c r="O82" t="s">
        <v>2273</v>
      </c>
      <c r="P82" t="s">
        <v>1023</v>
      </c>
      <c r="Q82">
        <v>4115725</v>
      </c>
      <c r="R82" t="s">
        <v>398</v>
      </c>
      <c r="S82">
        <v>0.18</v>
      </c>
      <c r="T82" t="s">
        <v>354</v>
      </c>
      <c r="Y82" t="s">
        <v>350</v>
      </c>
      <c r="Z82" t="s">
        <v>574</v>
      </c>
      <c r="AA82">
        <v>4256114</v>
      </c>
      <c r="AB82" t="s">
        <v>398</v>
      </c>
      <c r="AC82">
        <v>0.03</v>
      </c>
      <c r="AD82" t="s">
        <v>351</v>
      </c>
      <c r="AE82" t="s">
        <v>574</v>
      </c>
      <c r="AF82">
        <v>4256114</v>
      </c>
      <c r="AG82" t="s">
        <v>398</v>
      </c>
      <c r="AH82">
        <v>0.03</v>
      </c>
      <c r="AI82" t="s">
        <v>351</v>
      </c>
      <c r="AJ82" t="s">
        <v>1023</v>
      </c>
      <c r="AK82">
        <v>4115725</v>
      </c>
      <c r="AL82" t="s">
        <v>398</v>
      </c>
      <c r="AM82">
        <v>0.18</v>
      </c>
      <c r="AN82" t="s">
        <v>354</v>
      </c>
      <c r="AO82" t="s">
        <v>1232</v>
      </c>
      <c r="AP82" t="s">
        <v>348</v>
      </c>
      <c r="AQ82" t="s">
        <v>406</v>
      </c>
      <c r="AR82">
        <v>0.02</v>
      </c>
      <c r="AS82" t="s">
        <v>82</v>
      </c>
      <c r="AX82" t="s">
        <v>350</v>
      </c>
      <c r="AY82" t="s">
        <v>574</v>
      </c>
      <c r="AZ82">
        <v>4256114</v>
      </c>
      <c r="BA82" t="s">
        <v>398</v>
      </c>
      <c r="BB82">
        <v>0.03</v>
      </c>
      <c r="BC82" t="s">
        <v>351</v>
      </c>
      <c r="BH82" t="s">
        <v>350</v>
      </c>
      <c r="BI82" t="s">
        <v>463</v>
      </c>
      <c r="BJ82">
        <v>4140503</v>
      </c>
      <c r="BK82" t="s">
        <v>398</v>
      </c>
      <c r="BL82">
        <v>0.04</v>
      </c>
      <c r="BM82" t="s">
        <v>2279</v>
      </c>
      <c r="BR82" t="s">
        <v>350</v>
      </c>
      <c r="BS82" t="s">
        <v>451</v>
      </c>
      <c r="BT82">
        <v>4093616</v>
      </c>
      <c r="BU82" t="s">
        <v>398</v>
      </c>
      <c r="BV82">
        <v>0.03</v>
      </c>
      <c r="BW82" t="s">
        <v>127</v>
      </c>
      <c r="BX82" t="s">
        <v>1721</v>
      </c>
      <c r="BY82" t="s">
        <v>348</v>
      </c>
      <c r="BZ82" t="s">
        <v>406</v>
      </c>
      <c r="CA82">
        <v>0.08</v>
      </c>
      <c r="CB82" t="s">
        <v>82</v>
      </c>
      <c r="CC82" t="s">
        <v>1314</v>
      </c>
      <c r="CD82">
        <v>4291467</v>
      </c>
      <c r="CE82" t="s">
        <v>403</v>
      </c>
      <c r="CF82">
        <v>0.1</v>
      </c>
      <c r="CG82" t="s">
        <v>64</v>
      </c>
      <c r="CH82" t="s">
        <v>1721</v>
      </c>
      <c r="CI82" t="s">
        <v>348</v>
      </c>
      <c r="CJ82" t="s">
        <v>406</v>
      </c>
      <c r="CK82">
        <v>0.08</v>
      </c>
      <c r="CL82" t="s">
        <v>82</v>
      </c>
      <c r="CM82" t="s">
        <v>463</v>
      </c>
      <c r="CN82">
        <v>4140503</v>
      </c>
      <c r="CO82" t="s">
        <v>398</v>
      </c>
      <c r="CP82">
        <v>0.04</v>
      </c>
      <c r="CQ82" t="s">
        <v>2279</v>
      </c>
      <c r="CR82" t="s">
        <v>463</v>
      </c>
      <c r="CS82">
        <v>4140503</v>
      </c>
      <c r="CT82" t="s">
        <v>398</v>
      </c>
      <c r="CU82">
        <v>0.04</v>
      </c>
      <c r="CV82" t="s">
        <v>2279</v>
      </c>
      <c r="CW82" t="s">
        <v>1721</v>
      </c>
      <c r="CX82" t="s">
        <v>348</v>
      </c>
      <c r="CY82" t="s">
        <v>406</v>
      </c>
      <c r="CZ82">
        <v>0.08</v>
      </c>
      <c r="DA82" t="s">
        <v>82</v>
      </c>
      <c r="DF82" t="s">
        <v>350</v>
      </c>
      <c r="DG82" t="s">
        <v>911</v>
      </c>
      <c r="DH82">
        <v>111619520</v>
      </c>
      <c r="DI82" t="s">
        <v>398</v>
      </c>
      <c r="DJ82">
        <v>0.01</v>
      </c>
      <c r="DK82" t="s">
        <v>350</v>
      </c>
      <c r="DL82" t="s">
        <v>818</v>
      </c>
      <c r="DM82">
        <v>4208127</v>
      </c>
      <c r="DN82" t="s">
        <v>398</v>
      </c>
      <c r="DO82">
        <v>0.05</v>
      </c>
      <c r="DP82" t="s">
        <v>2276</v>
      </c>
      <c r="DQ82" t="s">
        <v>818</v>
      </c>
      <c r="DR82">
        <v>4208127</v>
      </c>
      <c r="DS82" t="s">
        <v>398</v>
      </c>
      <c r="DT82">
        <v>0.05</v>
      </c>
      <c r="DU82" t="s">
        <v>2276</v>
      </c>
      <c r="DV82" t="s">
        <v>818</v>
      </c>
      <c r="DW82">
        <v>4208127</v>
      </c>
      <c r="DX82" t="s">
        <v>398</v>
      </c>
      <c r="DY82">
        <v>0.05</v>
      </c>
      <c r="DZ82" t="s">
        <v>2276</v>
      </c>
      <c r="EE82" t="s">
        <v>350</v>
      </c>
      <c r="EF82" t="s">
        <v>1029</v>
      </c>
      <c r="EG82">
        <v>4139641</v>
      </c>
      <c r="EH82" t="s">
        <v>402</v>
      </c>
      <c r="EI82">
        <v>0.11</v>
      </c>
      <c r="EJ82" t="s">
        <v>354</v>
      </c>
      <c r="EK82" t="s">
        <v>2091</v>
      </c>
      <c r="EL82">
        <v>5872909</v>
      </c>
      <c r="EM82" t="s">
        <v>398</v>
      </c>
      <c r="EN82">
        <v>0</v>
      </c>
      <c r="EO82" t="s">
        <v>2292</v>
      </c>
      <c r="EP82" t="s">
        <v>424</v>
      </c>
      <c r="EQ82">
        <v>110092</v>
      </c>
      <c r="ER82" t="s">
        <v>398</v>
      </c>
      <c r="ES82">
        <v>0</v>
      </c>
      <c r="ET82" t="s">
        <v>79</v>
      </c>
      <c r="EY82" t="s">
        <v>350</v>
      </c>
      <c r="EZ82" t="s">
        <v>1314</v>
      </c>
      <c r="FA82">
        <v>4291467</v>
      </c>
      <c r="FB82" t="s">
        <v>403</v>
      </c>
      <c r="FC82">
        <v>0.1</v>
      </c>
      <c r="FD82" t="s">
        <v>64</v>
      </c>
      <c r="FE82" t="s">
        <v>1314</v>
      </c>
      <c r="FF82">
        <v>4291467</v>
      </c>
      <c r="FG82" t="s">
        <v>403</v>
      </c>
      <c r="FH82">
        <v>0.1</v>
      </c>
      <c r="FI82" t="s">
        <v>64</v>
      </c>
      <c r="FJ82" t="s">
        <v>1721</v>
      </c>
      <c r="FK82" t="s">
        <v>348</v>
      </c>
      <c r="FL82" t="s">
        <v>406</v>
      </c>
      <c r="FM82">
        <v>0.08</v>
      </c>
      <c r="FN82" t="s">
        <v>82</v>
      </c>
      <c r="FO82" t="s">
        <v>438</v>
      </c>
      <c r="FP82">
        <v>102719</v>
      </c>
      <c r="FQ82" t="s">
        <v>398</v>
      </c>
      <c r="FR82">
        <v>0</v>
      </c>
      <c r="FS82" t="s">
        <v>79</v>
      </c>
      <c r="FT82" t="s">
        <v>1029</v>
      </c>
      <c r="FU82">
        <v>4139641</v>
      </c>
      <c r="FV82" t="s">
        <v>402</v>
      </c>
      <c r="FW82">
        <v>0.11</v>
      </c>
      <c r="FX82" t="s">
        <v>354</v>
      </c>
      <c r="GC82" t="s">
        <v>350</v>
      </c>
      <c r="GD82" t="s">
        <v>443</v>
      </c>
      <c r="GE82">
        <v>4138917</v>
      </c>
      <c r="GF82" t="s">
        <v>398</v>
      </c>
      <c r="GG82">
        <v>0</v>
      </c>
      <c r="GH82" t="s">
        <v>88</v>
      </c>
      <c r="GM82" t="s">
        <v>350</v>
      </c>
      <c r="GR82" t="s">
        <v>350</v>
      </c>
      <c r="GW82" t="s">
        <v>350</v>
      </c>
      <c r="GX82" t="s">
        <v>510</v>
      </c>
      <c r="GY82">
        <v>4048185</v>
      </c>
      <c r="GZ82" t="s">
        <v>398</v>
      </c>
      <c r="HA82">
        <v>0.01</v>
      </c>
      <c r="HB82" t="s">
        <v>79</v>
      </c>
      <c r="HC82" t="s">
        <v>1721</v>
      </c>
      <c r="HD82" t="s">
        <v>348</v>
      </c>
      <c r="HE82" t="s">
        <v>406</v>
      </c>
      <c r="HF82">
        <v>0.08</v>
      </c>
      <c r="HG82" t="s">
        <v>82</v>
      </c>
      <c r="HL82" t="s">
        <v>350</v>
      </c>
      <c r="HQ82" t="s">
        <v>350</v>
      </c>
      <c r="HR82" t="s">
        <v>1721</v>
      </c>
      <c r="HS82" t="s">
        <v>348</v>
      </c>
      <c r="HT82" t="s">
        <v>406</v>
      </c>
      <c r="HU82">
        <v>0.08</v>
      </c>
      <c r="HV82" t="s">
        <v>82</v>
      </c>
      <c r="HW82" t="s">
        <v>1029</v>
      </c>
      <c r="HX82">
        <v>4139641</v>
      </c>
      <c r="HY82" t="s">
        <v>402</v>
      </c>
      <c r="HZ82">
        <v>0.11</v>
      </c>
      <c r="IA82" t="s">
        <v>354</v>
      </c>
      <c r="IF82" t="s">
        <v>350</v>
      </c>
      <c r="IK82" t="s">
        <v>350</v>
      </c>
      <c r="IL82" t="s">
        <v>510</v>
      </c>
      <c r="IM82">
        <v>4048185</v>
      </c>
      <c r="IN82" t="s">
        <v>398</v>
      </c>
      <c r="IO82">
        <v>0.01</v>
      </c>
      <c r="IP82" t="s">
        <v>79</v>
      </c>
      <c r="IQ82" t="s">
        <v>588</v>
      </c>
      <c r="IR82">
        <v>4575993</v>
      </c>
      <c r="IS82" t="s">
        <v>398</v>
      </c>
      <c r="IT82">
        <v>0.02</v>
      </c>
      <c r="IU82" t="s">
        <v>127</v>
      </c>
      <c r="IV82" t="s">
        <v>911</v>
      </c>
      <c r="IW82">
        <v>111619520</v>
      </c>
      <c r="IX82" t="s">
        <v>398</v>
      </c>
      <c r="IY82">
        <v>0.01</v>
      </c>
      <c r="IZ82" t="s">
        <v>350</v>
      </c>
      <c r="JA82" t="s">
        <v>463</v>
      </c>
      <c r="JB82">
        <v>4140503</v>
      </c>
      <c r="JC82" t="s">
        <v>398</v>
      </c>
      <c r="JD82">
        <v>0.04</v>
      </c>
      <c r="JE82" t="s">
        <v>2279</v>
      </c>
      <c r="JF82" t="s">
        <v>818</v>
      </c>
      <c r="JG82">
        <v>4208127</v>
      </c>
      <c r="JH82" t="s">
        <v>398</v>
      </c>
      <c r="JI82">
        <v>0.05</v>
      </c>
      <c r="JJ82" t="s">
        <v>2276</v>
      </c>
      <c r="JK82" t="s">
        <v>1314</v>
      </c>
      <c r="JL82">
        <v>4291467</v>
      </c>
      <c r="JM82" t="s">
        <v>403</v>
      </c>
      <c r="JN82">
        <v>0.1</v>
      </c>
      <c r="JO82" t="s">
        <v>64</v>
      </c>
      <c r="JT82" t="s">
        <v>350</v>
      </c>
      <c r="JU82" t="s">
        <v>438</v>
      </c>
      <c r="JV82">
        <v>102719</v>
      </c>
      <c r="JW82" t="s">
        <v>398</v>
      </c>
      <c r="JX82">
        <v>0</v>
      </c>
      <c r="JY82" t="s">
        <v>79</v>
      </c>
      <c r="JZ82" t="s">
        <v>1721</v>
      </c>
      <c r="KA82" t="s">
        <v>348</v>
      </c>
      <c r="KB82" t="s">
        <v>406</v>
      </c>
      <c r="KC82">
        <v>0.08</v>
      </c>
      <c r="KD82" t="s">
        <v>82</v>
      </c>
      <c r="KI82" t="s">
        <v>350</v>
      </c>
      <c r="KJ82" t="s">
        <v>574</v>
      </c>
      <c r="KK82">
        <v>4256114</v>
      </c>
      <c r="KL82" t="s">
        <v>398</v>
      </c>
      <c r="KM82">
        <v>0.03</v>
      </c>
      <c r="KN82" t="s">
        <v>351</v>
      </c>
    </row>
    <row r="83" spans="5:300" x14ac:dyDescent="0.35">
      <c r="E83" t="s">
        <v>350</v>
      </c>
      <c r="F83" t="s">
        <v>694</v>
      </c>
      <c r="G83">
        <v>4423324</v>
      </c>
      <c r="H83" t="s">
        <v>398</v>
      </c>
      <c r="I83">
        <v>0.05</v>
      </c>
      <c r="J83" t="s">
        <v>50</v>
      </c>
      <c r="K83" t="s">
        <v>482</v>
      </c>
      <c r="L83">
        <v>4115935</v>
      </c>
      <c r="M83" t="s">
        <v>398</v>
      </c>
      <c r="N83">
        <v>0.01</v>
      </c>
      <c r="O83" t="s">
        <v>79</v>
      </c>
      <c r="P83" t="s">
        <v>1024</v>
      </c>
      <c r="Q83">
        <v>4250467</v>
      </c>
      <c r="R83" t="s">
        <v>402</v>
      </c>
      <c r="S83">
        <v>0.17</v>
      </c>
      <c r="T83" t="s">
        <v>351</v>
      </c>
      <c r="Y83" t="s">
        <v>350</v>
      </c>
      <c r="Z83" t="s">
        <v>703</v>
      </c>
      <c r="AA83">
        <v>133963845</v>
      </c>
      <c r="AB83" t="s">
        <v>398</v>
      </c>
      <c r="AC83">
        <v>0.03</v>
      </c>
      <c r="AD83" t="s">
        <v>350</v>
      </c>
      <c r="AE83" t="s">
        <v>703</v>
      </c>
      <c r="AF83">
        <v>133963845</v>
      </c>
      <c r="AG83" t="s">
        <v>398</v>
      </c>
      <c r="AH83">
        <v>0.03</v>
      </c>
      <c r="AI83" t="s">
        <v>350</v>
      </c>
      <c r="AJ83" t="s">
        <v>1024</v>
      </c>
      <c r="AK83">
        <v>4250467</v>
      </c>
      <c r="AL83" t="s">
        <v>402</v>
      </c>
      <c r="AM83">
        <v>0.17</v>
      </c>
      <c r="AN83" t="s">
        <v>351</v>
      </c>
      <c r="AO83" t="s">
        <v>1233</v>
      </c>
      <c r="AP83">
        <v>4240804</v>
      </c>
      <c r="AQ83" t="s">
        <v>398</v>
      </c>
      <c r="AR83">
        <v>0.02</v>
      </c>
      <c r="AS83" t="s">
        <v>2284</v>
      </c>
      <c r="AX83" t="s">
        <v>350</v>
      </c>
      <c r="AY83" t="s">
        <v>703</v>
      </c>
      <c r="AZ83">
        <v>133963845</v>
      </c>
      <c r="BA83" t="s">
        <v>398</v>
      </c>
      <c r="BB83">
        <v>0.03</v>
      </c>
      <c r="BC83" t="s">
        <v>350</v>
      </c>
      <c r="BH83" t="s">
        <v>350</v>
      </c>
      <c r="BI83" t="s">
        <v>496</v>
      </c>
      <c r="BJ83">
        <v>4111901</v>
      </c>
      <c r="BK83" t="s">
        <v>398</v>
      </c>
      <c r="BL83">
        <v>0.04</v>
      </c>
      <c r="BM83" t="s">
        <v>2282</v>
      </c>
      <c r="BR83" t="s">
        <v>350</v>
      </c>
      <c r="BS83" t="s">
        <v>430</v>
      </c>
      <c r="BT83">
        <v>4057506</v>
      </c>
      <c r="BU83" t="s">
        <v>398</v>
      </c>
      <c r="BV83">
        <v>0.03</v>
      </c>
      <c r="BW83" t="s">
        <v>79</v>
      </c>
      <c r="BX83" t="s">
        <v>1376</v>
      </c>
      <c r="BY83">
        <v>4005755</v>
      </c>
      <c r="BZ83" t="s">
        <v>402</v>
      </c>
      <c r="CA83">
        <v>0.08</v>
      </c>
      <c r="CB83" t="s">
        <v>79</v>
      </c>
      <c r="CC83" t="s">
        <v>461</v>
      </c>
      <c r="CD83">
        <v>110399</v>
      </c>
      <c r="CE83" t="s">
        <v>398</v>
      </c>
      <c r="CF83">
        <v>0.1</v>
      </c>
      <c r="CG83" t="s">
        <v>79</v>
      </c>
      <c r="CH83" t="s">
        <v>1376</v>
      </c>
      <c r="CI83">
        <v>4005755</v>
      </c>
      <c r="CJ83" t="s">
        <v>402</v>
      </c>
      <c r="CK83">
        <v>0.08</v>
      </c>
      <c r="CL83" t="s">
        <v>79</v>
      </c>
      <c r="CM83" t="s">
        <v>496</v>
      </c>
      <c r="CN83">
        <v>4111901</v>
      </c>
      <c r="CO83" t="s">
        <v>398</v>
      </c>
      <c r="CP83">
        <v>0.04</v>
      </c>
      <c r="CQ83" t="s">
        <v>2282</v>
      </c>
      <c r="CR83" t="s">
        <v>496</v>
      </c>
      <c r="CS83">
        <v>4111901</v>
      </c>
      <c r="CT83" t="s">
        <v>398</v>
      </c>
      <c r="CU83">
        <v>0.04</v>
      </c>
      <c r="CV83" t="s">
        <v>2282</v>
      </c>
      <c r="CW83" t="s">
        <v>1376</v>
      </c>
      <c r="CX83">
        <v>4005755</v>
      </c>
      <c r="CY83" t="s">
        <v>402</v>
      </c>
      <c r="CZ83">
        <v>0.08</v>
      </c>
      <c r="DA83" t="s">
        <v>79</v>
      </c>
      <c r="DF83" t="s">
        <v>350</v>
      </c>
      <c r="DG83" t="s">
        <v>574</v>
      </c>
      <c r="DH83">
        <v>4256114</v>
      </c>
      <c r="DI83" t="s">
        <v>398</v>
      </c>
      <c r="DJ83">
        <v>0.01</v>
      </c>
      <c r="DK83" t="s">
        <v>351</v>
      </c>
      <c r="DL83" t="s">
        <v>694</v>
      </c>
      <c r="DM83">
        <v>4423324</v>
      </c>
      <c r="DN83" t="s">
        <v>398</v>
      </c>
      <c r="DO83">
        <v>0.05</v>
      </c>
      <c r="DP83" t="s">
        <v>50</v>
      </c>
      <c r="DQ83" t="s">
        <v>694</v>
      </c>
      <c r="DR83">
        <v>4423324</v>
      </c>
      <c r="DS83" t="s">
        <v>398</v>
      </c>
      <c r="DT83">
        <v>0.05</v>
      </c>
      <c r="DU83" t="s">
        <v>50</v>
      </c>
      <c r="DV83" t="s">
        <v>694</v>
      </c>
      <c r="DW83">
        <v>4423324</v>
      </c>
      <c r="DX83" t="s">
        <v>398</v>
      </c>
      <c r="DY83">
        <v>0.05</v>
      </c>
      <c r="DZ83" t="s">
        <v>50</v>
      </c>
      <c r="EE83" t="s">
        <v>350</v>
      </c>
      <c r="EF83" t="s">
        <v>1036</v>
      </c>
      <c r="EG83">
        <v>4219855</v>
      </c>
      <c r="EH83" t="s">
        <v>398</v>
      </c>
      <c r="EI83">
        <v>0.11</v>
      </c>
      <c r="EJ83" t="s">
        <v>2286</v>
      </c>
      <c r="EK83" t="s">
        <v>551</v>
      </c>
      <c r="EL83">
        <v>4281265</v>
      </c>
      <c r="EM83" t="s">
        <v>398</v>
      </c>
      <c r="EN83">
        <v>0</v>
      </c>
      <c r="EO83" t="s">
        <v>127</v>
      </c>
      <c r="EP83" t="s">
        <v>2120</v>
      </c>
      <c r="EQ83">
        <v>5797434</v>
      </c>
      <c r="ER83" t="s">
        <v>398</v>
      </c>
      <c r="ES83">
        <v>0</v>
      </c>
      <c r="ET83" t="s">
        <v>2285</v>
      </c>
      <c r="EY83" t="s">
        <v>350</v>
      </c>
      <c r="EZ83" t="s">
        <v>461</v>
      </c>
      <c r="FA83">
        <v>110399</v>
      </c>
      <c r="FB83" t="s">
        <v>398</v>
      </c>
      <c r="FC83">
        <v>0.1</v>
      </c>
      <c r="FD83" t="s">
        <v>79</v>
      </c>
      <c r="FE83" t="s">
        <v>461</v>
      </c>
      <c r="FF83">
        <v>110399</v>
      </c>
      <c r="FG83" t="s">
        <v>398</v>
      </c>
      <c r="FH83">
        <v>0.1</v>
      </c>
      <c r="FI83" t="s">
        <v>79</v>
      </c>
      <c r="FJ83" t="s">
        <v>1376</v>
      </c>
      <c r="FK83">
        <v>4005755</v>
      </c>
      <c r="FL83" t="s">
        <v>402</v>
      </c>
      <c r="FM83">
        <v>0.08</v>
      </c>
      <c r="FN83" t="s">
        <v>79</v>
      </c>
      <c r="FO83" t="s">
        <v>565</v>
      </c>
      <c r="FP83">
        <v>109687</v>
      </c>
      <c r="FQ83" t="s">
        <v>398</v>
      </c>
      <c r="FR83">
        <v>0</v>
      </c>
      <c r="FS83" t="s">
        <v>79</v>
      </c>
      <c r="FT83" t="s">
        <v>1036</v>
      </c>
      <c r="FU83">
        <v>4219855</v>
      </c>
      <c r="FV83" t="s">
        <v>398</v>
      </c>
      <c r="FW83">
        <v>0.11</v>
      </c>
      <c r="FX83" t="s">
        <v>2286</v>
      </c>
      <c r="GC83" t="s">
        <v>350</v>
      </c>
      <c r="GD83" t="s">
        <v>471</v>
      </c>
      <c r="GE83">
        <v>111267</v>
      </c>
      <c r="GF83" t="s">
        <v>398</v>
      </c>
      <c r="GG83">
        <v>0</v>
      </c>
      <c r="GH83" t="s">
        <v>354</v>
      </c>
      <c r="GM83" t="s">
        <v>350</v>
      </c>
      <c r="GR83" t="s">
        <v>350</v>
      </c>
      <c r="GW83" t="s">
        <v>350</v>
      </c>
      <c r="GX83" t="s">
        <v>2159</v>
      </c>
      <c r="GY83" t="s">
        <v>348</v>
      </c>
      <c r="GZ83" t="s">
        <v>406</v>
      </c>
      <c r="HA83">
        <v>0.01</v>
      </c>
      <c r="HB83" t="s">
        <v>82</v>
      </c>
      <c r="HC83" t="s">
        <v>1376</v>
      </c>
      <c r="HD83">
        <v>4005755</v>
      </c>
      <c r="HE83" t="s">
        <v>402</v>
      </c>
      <c r="HF83">
        <v>0.08</v>
      </c>
      <c r="HG83" t="s">
        <v>79</v>
      </c>
      <c r="HL83" t="s">
        <v>350</v>
      </c>
      <c r="HQ83" t="s">
        <v>350</v>
      </c>
      <c r="HR83" t="s">
        <v>1376</v>
      </c>
      <c r="HS83">
        <v>4005755</v>
      </c>
      <c r="HT83" t="s">
        <v>402</v>
      </c>
      <c r="HU83">
        <v>0.08</v>
      </c>
      <c r="HV83" t="s">
        <v>79</v>
      </c>
      <c r="HW83" t="s">
        <v>1036</v>
      </c>
      <c r="HX83">
        <v>4219855</v>
      </c>
      <c r="HY83" t="s">
        <v>398</v>
      </c>
      <c r="HZ83">
        <v>0.11</v>
      </c>
      <c r="IA83" t="s">
        <v>2286</v>
      </c>
      <c r="IF83" t="s">
        <v>350</v>
      </c>
      <c r="IK83" t="s">
        <v>350</v>
      </c>
      <c r="IL83" t="s">
        <v>2159</v>
      </c>
      <c r="IM83" t="s">
        <v>348</v>
      </c>
      <c r="IN83" t="s">
        <v>406</v>
      </c>
      <c r="IO83">
        <v>0.01</v>
      </c>
      <c r="IP83" t="s">
        <v>82</v>
      </c>
      <c r="IQ83" t="s">
        <v>434</v>
      </c>
      <c r="IR83">
        <v>110587</v>
      </c>
      <c r="IS83" t="s">
        <v>398</v>
      </c>
      <c r="IT83">
        <v>0.02</v>
      </c>
      <c r="IU83" t="s">
        <v>79</v>
      </c>
      <c r="IV83" t="s">
        <v>574</v>
      </c>
      <c r="IW83">
        <v>4256114</v>
      </c>
      <c r="IX83" t="s">
        <v>398</v>
      </c>
      <c r="IY83">
        <v>0.01</v>
      </c>
      <c r="IZ83" t="s">
        <v>351</v>
      </c>
      <c r="JA83" t="s">
        <v>496</v>
      </c>
      <c r="JB83">
        <v>4111901</v>
      </c>
      <c r="JC83" t="s">
        <v>398</v>
      </c>
      <c r="JD83">
        <v>0.04</v>
      </c>
      <c r="JE83" t="s">
        <v>2282</v>
      </c>
      <c r="JF83" t="s">
        <v>694</v>
      </c>
      <c r="JG83">
        <v>4423324</v>
      </c>
      <c r="JH83" t="s">
        <v>398</v>
      </c>
      <c r="JI83">
        <v>0.05</v>
      </c>
      <c r="JJ83" t="s">
        <v>50</v>
      </c>
      <c r="JK83" t="s">
        <v>461</v>
      </c>
      <c r="JL83">
        <v>110399</v>
      </c>
      <c r="JM83" t="s">
        <v>398</v>
      </c>
      <c r="JN83">
        <v>0.1</v>
      </c>
      <c r="JO83" t="s">
        <v>79</v>
      </c>
      <c r="JT83" t="s">
        <v>350</v>
      </c>
      <c r="JU83" t="s">
        <v>565</v>
      </c>
      <c r="JV83">
        <v>109687</v>
      </c>
      <c r="JW83" t="s">
        <v>398</v>
      </c>
      <c r="JX83">
        <v>0</v>
      </c>
      <c r="JY83" t="s">
        <v>79</v>
      </c>
      <c r="JZ83" t="s">
        <v>1376</v>
      </c>
      <c r="KA83">
        <v>4005755</v>
      </c>
      <c r="KB83" t="s">
        <v>402</v>
      </c>
      <c r="KC83">
        <v>0.08</v>
      </c>
      <c r="KD83" t="s">
        <v>79</v>
      </c>
      <c r="KI83" t="s">
        <v>350</v>
      </c>
      <c r="KJ83" t="s">
        <v>703</v>
      </c>
      <c r="KK83">
        <v>133963845</v>
      </c>
      <c r="KL83" t="s">
        <v>398</v>
      </c>
      <c r="KM83">
        <v>0.03</v>
      </c>
      <c r="KN83" t="s">
        <v>350</v>
      </c>
    </row>
    <row r="84" spans="5:300" x14ac:dyDescent="0.35">
      <c r="E84" t="s">
        <v>350</v>
      </c>
      <c r="F84" t="s">
        <v>819</v>
      </c>
      <c r="G84">
        <v>111272</v>
      </c>
      <c r="H84" t="s">
        <v>398</v>
      </c>
      <c r="I84">
        <v>0.05</v>
      </c>
      <c r="J84" t="s">
        <v>354</v>
      </c>
      <c r="K84" t="s">
        <v>483</v>
      </c>
      <c r="L84">
        <v>4139886</v>
      </c>
      <c r="M84" t="s">
        <v>398</v>
      </c>
      <c r="N84">
        <v>0.01</v>
      </c>
      <c r="O84" t="s">
        <v>120</v>
      </c>
      <c r="P84" t="s">
        <v>1025</v>
      </c>
      <c r="Q84">
        <v>100521</v>
      </c>
      <c r="R84" t="s">
        <v>398</v>
      </c>
      <c r="S84">
        <v>0.17</v>
      </c>
      <c r="T84" t="s">
        <v>127</v>
      </c>
      <c r="Y84" t="s">
        <v>350</v>
      </c>
      <c r="Z84" t="s">
        <v>704</v>
      </c>
      <c r="AA84">
        <v>5845361</v>
      </c>
      <c r="AB84" t="s">
        <v>403</v>
      </c>
      <c r="AC84">
        <v>0.03</v>
      </c>
      <c r="AD84" t="s">
        <v>50</v>
      </c>
      <c r="AE84" t="s">
        <v>704</v>
      </c>
      <c r="AF84">
        <v>5845361</v>
      </c>
      <c r="AG84" t="s">
        <v>403</v>
      </c>
      <c r="AH84">
        <v>0.03</v>
      </c>
      <c r="AI84" t="s">
        <v>50</v>
      </c>
      <c r="AJ84" t="s">
        <v>1025</v>
      </c>
      <c r="AK84">
        <v>100521</v>
      </c>
      <c r="AL84" t="s">
        <v>398</v>
      </c>
      <c r="AM84">
        <v>0.17</v>
      </c>
      <c r="AN84" t="s">
        <v>127</v>
      </c>
      <c r="AO84" t="s">
        <v>485</v>
      </c>
      <c r="AP84">
        <v>4119790</v>
      </c>
      <c r="AQ84" t="s">
        <v>398</v>
      </c>
      <c r="AR84">
        <v>0.01</v>
      </c>
      <c r="AS84" t="s">
        <v>79</v>
      </c>
      <c r="AX84" t="s">
        <v>350</v>
      </c>
      <c r="AY84" t="s">
        <v>704</v>
      </c>
      <c r="AZ84">
        <v>5845361</v>
      </c>
      <c r="BA84" t="s">
        <v>403</v>
      </c>
      <c r="BB84">
        <v>0.03</v>
      </c>
      <c r="BC84" t="s">
        <v>50</v>
      </c>
      <c r="BH84" t="s">
        <v>350</v>
      </c>
      <c r="BI84" t="s">
        <v>1894</v>
      </c>
      <c r="BJ84" t="s">
        <v>348</v>
      </c>
      <c r="BK84" t="s">
        <v>406</v>
      </c>
      <c r="BL84">
        <v>0.04</v>
      </c>
      <c r="BM84" t="s">
        <v>82</v>
      </c>
      <c r="BR84" t="s">
        <v>350</v>
      </c>
      <c r="BS84" t="s">
        <v>461</v>
      </c>
      <c r="BT84">
        <v>110399</v>
      </c>
      <c r="BU84" t="s">
        <v>398</v>
      </c>
      <c r="BV84">
        <v>0.03</v>
      </c>
      <c r="BW84" t="s">
        <v>79</v>
      </c>
      <c r="BX84" t="s">
        <v>1378</v>
      </c>
      <c r="BY84">
        <v>4115177</v>
      </c>
      <c r="BZ84" t="s">
        <v>401</v>
      </c>
      <c r="CA84">
        <v>0.08</v>
      </c>
      <c r="CB84" t="s">
        <v>79</v>
      </c>
      <c r="CC84" t="s">
        <v>505</v>
      </c>
      <c r="CD84">
        <v>109888</v>
      </c>
      <c r="CE84" t="s">
        <v>398</v>
      </c>
      <c r="CF84">
        <v>0.1</v>
      </c>
      <c r="CG84" t="s">
        <v>79</v>
      </c>
      <c r="CH84" t="s">
        <v>1378</v>
      </c>
      <c r="CI84">
        <v>4115177</v>
      </c>
      <c r="CJ84" t="s">
        <v>401</v>
      </c>
      <c r="CK84">
        <v>0.08</v>
      </c>
      <c r="CL84" t="s">
        <v>79</v>
      </c>
      <c r="CM84" t="s">
        <v>1894</v>
      </c>
      <c r="CN84" t="s">
        <v>348</v>
      </c>
      <c r="CO84" t="s">
        <v>406</v>
      </c>
      <c r="CP84">
        <v>0.04</v>
      </c>
      <c r="CQ84" t="s">
        <v>82</v>
      </c>
      <c r="CR84" t="s">
        <v>1894</v>
      </c>
      <c r="CS84" t="s">
        <v>348</v>
      </c>
      <c r="CT84" t="s">
        <v>406</v>
      </c>
      <c r="CU84">
        <v>0.04</v>
      </c>
      <c r="CV84" t="s">
        <v>82</v>
      </c>
      <c r="CW84" t="s">
        <v>1378</v>
      </c>
      <c r="CX84">
        <v>4115177</v>
      </c>
      <c r="CY84" t="s">
        <v>401</v>
      </c>
      <c r="CZ84">
        <v>0.08</v>
      </c>
      <c r="DA84" t="s">
        <v>79</v>
      </c>
      <c r="DF84" t="s">
        <v>350</v>
      </c>
      <c r="DG84" t="s">
        <v>797</v>
      </c>
      <c r="DH84">
        <v>19909326</v>
      </c>
      <c r="DI84" t="s">
        <v>403</v>
      </c>
      <c r="DJ84">
        <v>0.01</v>
      </c>
      <c r="DK84" t="s">
        <v>50</v>
      </c>
      <c r="DL84" t="s">
        <v>819</v>
      </c>
      <c r="DM84">
        <v>111272</v>
      </c>
      <c r="DN84" t="s">
        <v>398</v>
      </c>
      <c r="DO84">
        <v>0.05</v>
      </c>
      <c r="DP84" t="s">
        <v>354</v>
      </c>
      <c r="DQ84" t="s">
        <v>819</v>
      </c>
      <c r="DR84">
        <v>111272</v>
      </c>
      <c r="DS84" t="s">
        <v>398</v>
      </c>
      <c r="DT84">
        <v>0.05</v>
      </c>
      <c r="DU84" t="s">
        <v>354</v>
      </c>
      <c r="DV84" t="s">
        <v>819</v>
      </c>
      <c r="DW84">
        <v>111272</v>
      </c>
      <c r="DX84" t="s">
        <v>398</v>
      </c>
      <c r="DY84">
        <v>0.05</v>
      </c>
      <c r="DZ84" t="s">
        <v>354</v>
      </c>
      <c r="EE84" t="s">
        <v>350</v>
      </c>
      <c r="EF84" t="s">
        <v>505</v>
      </c>
      <c r="EG84">
        <v>109888</v>
      </c>
      <c r="EH84" t="s">
        <v>398</v>
      </c>
      <c r="EI84">
        <v>0.1</v>
      </c>
      <c r="EJ84" t="s">
        <v>79</v>
      </c>
      <c r="EK84" t="s">
        <v>882</v>
      </c>
      <c r="EL84">
        <v>5855000</v>
      </c>
      <c r="EM84" t="s">
        <v>398</v>
      </c>
      <c r="EN84">
        <v>0</v>
      </c>
      <c r="EO84" t="s">
        <v>2276</v>
      </c>
      <c r="EP84" t="s">
        <v>2121</v>
      </c>
      <c r="EQ84" t="s">
        <v>348</v>
      </c>
      <c r="ER84" t="s">
        <v>406</v>
      </c>
      <c r="ES84">
        <v>0</v>
      </c>
      <c r="ET84" t="s">
        <v>82</v>
      </c>
      <c r="EY84" t="s">
        <v>350</v>
      </c>
      <c r="EZ84" t="s">
        <v>505</v>
      </c>
      <c r="FA84">
        <v>109888</v>
      </c>
      <c r="FB84" t="s">
        <v>398</v>
      </c>
      <c r="FC84">
        <v>0.1</v>
      </c>
      <c r="FD84" t="s">
        <v>79</v>
      </c>
      <c r="FE84" t="s">
        <v>505</v>
      </c>
      <c r="FF84">
        <v>109888</v>
      </c>
      <c r="FG84" t="s">
        <v>398</v>
      </c>
      <c r="FH84">
        <v>0.1</v>
      </c>
      <c r="FI84" t="s">
        <v>79</v>
      </c>
      <c r="FJ84" t="s">
        <v>1378</v>
      </c>
      <c r="FK84">
        <v>4115177</v>
      </c>
      <c r="FL84" t="s">
        <v>401</v>
      </c>
      <c r="FM84">
        <v>0.08</v>
      </c>
      <c r="FN84" t="s">
        <v>79</v>
      </c>
      <c r="FO84" t="s">
        <v>686</v>
      </c>
      <c r="FP84">
        <v>4674815</v>
      </c>
      <c r="FQ84" t="s">
        <v>398</v>
      </c>
      <c r="FR84">
        <v>0</v>
      </c>
      <c r="FS84" t="s">
        <v>367</v>
      </c>
      <c r="FT84" t="s">
        <v>505</v>
      </c>
      <c r="FU84">
        <v>109888</v>
      </c>
      <c r="FV84" t="s">
        <v>398</v>
      </c>
      <c r="FW84">
        <v>0.1</v>
      </c>
      <c r="FX84" t="s">
        <v>79</v>
      </c>
      <c r="GC84" t="s">
        <v>350</v>
      </c>
      <c r="GD84" t="s">
        <v>607</v>
      </c>
      <c r="GE84">
        <v>4153606</v>
      </c>
      <c r="GF84" t="s">
        <v>398</v>
      </c>
      <c r="GG84">
        <v>0</v>
      </c>
      <c r="GH84" t="s">
        <v>79</v>
      </c>
      <c r="GM84" t="s">
        <v>350</v>
      </c>
      <c r="GR84" t="s">
        <v>350</v>
      </c>
      <c r="GW84" t="s">
        <v>350</v>
      </c>
      <c r="GX84" t="s">
        <v>462</v>
      </c>
      <c r="GY84">
        <v>109806</v>
      </c>
      <c r="GZ84" t="s">
        <v>398</v>
      </c>
      <c r="HA84">
        <v>0.01</v>
      </c>
      <c r="HB84" t="s">
        <v>79</v>
      </c>
      <c r="HC84" t="s">
        <v>1378</v>
      </c>
      <c r="HD84">
        <v>4115177</v>
      </c>
      <c r="HE84" t="s">
        <v>401</v>
      </c>
      <c r="HF84">
        <v>0.08</v>
      </c>
      <c r="HG84" t="s">
        <v>79</v>
      </c>
      <c r="HL84" t="s">
        <v>350</v>
      </c>
      <c r="HQ84" t="s">
        <v>350</v>
      </c>
      <c r="HR84" t="s">
        <v>1378</v>
      </c>
      <c r="HS84">
        <v>4115177</v>
      </c>
      <c r="HT84" t="s">
        <v>401</v>
      </c>
      <c r="HU84">
        <v>0.08</v>
      </c>
      <c r="HV84" t="s">
        <v>79</v>
      </c>
      <c r="HW84" t="s">
        <v>505</v>
      </c>
      <c r="HX84">
        <v>109888</v>
      </c>
      <c r="HY84" t="s">
        <v>398</v>
      </c>
      <c r="HZ84">
        <v>0.1</v>
      </c>
      <c r="IA84" t="s">
        <v>79</v>
      </c>
      <c r="IF84" t="s">
        <v>350</v>
      </c>
      <c r="IK84" t="s">
        <v>350</v>
      </c>
      <c r="IL84" t="s">
        <v>462</v>
      </c>
      <c r="IM84">
        <v>109806</v>
      </c>
      <c r="IN84" t="s">
        <v>398</v>
      </c>
      <c r="IO84">
        <v>0.01</v>
      </c>
      <c r="IP84" t="s">
        <v>79</v>
      </c>
      <c r="IQ84" t="s">
        <v>951</v>
      </c>
      <c r="IR84">
        <v>4578628</v>
      </c>
      <c r="IS84" t="s">
        <v>398</v>
      </c>
      <c r="IT84">
        <v>0.02</v>
      </c>
      <c r="IU84" t="s">
        <v>79</v>
      </c>
      <c r="IV84" t="s">
        <v>797</v>
      </c>
      <c r="IW84">
        <v>19909326</v>
      </c>
      <c r="IX84" t="s">
        <v>403</v>
      </c>
      <c r="IY84">
        <v>0.01</v>
      </c>
      <c r="IZ84" t="s">
        <v>50</v>
      </c>
      <c r="JA84" t="s">
        <v>1894</v>
      </c>
      <c r="JB84" t="s">
        <v>348</v>
      </c>
      <c r="JC84" t="s">
        <v>406</v>
      </c>
      <c r="JD84">
        <v>0.04</v>
      </c>
      <c r="JE84" t="s">
        <v>82</v>
      </c>
      <c r="JF84" t="s">
        <v>819</v>
      </c>
      <c r="JG84">
        <v>111272</v>
      </c>
      <c r="JH84" t="s">
        <v>398</v>
      </c>
      <c r="JI84">
        <v>0.05</v>
      </c>
      <c r="JJ84" t="s">
        <v>354</v>
      </c>
      <c r="JK84" t="s">
        <v>505</v>
      </c>
      <c r="JL84">
        <v>109888</v>
      </c>
      <c r="JM84" t="s">
        <v>398</v>
      </c>
      <c r="JN84">
        <v>0.1</v>
      </c>
      <c r="JO84" t="s">
        <v>79</v>
      </c>
      <c r="JT84" t="s">
        <v>350</v>
      </c>
      <c r="JU84" t="s">
        <v>686</v>
      </c>
      <c r="JV84">
        <v>4674815</v>
      </c>
      <c r="JW84" t="s">
        <v>398</v>
      </c>
      <c r="JX84">
        <v>0</v>
      </c>
      <c r="JY84" t="s">
        <v>367</v>
      </c>
      <c r="JZ84" t="s">
        <v>1378</v>
      </c>
      <c r="KA84">
        <v>4115177</v>
      </c>
      <c r="KB84" t="s">
        <v>401</v>
      </c>
      <c r="KC84">
        <v>0.08</v>
      </c>
      <c r="KD84" t="s">
        <v>79</v>
      </c>
      <c r="KI84" t="s">
        <v>350</v>
      </c>
      <c r="KJ84" t="s">
        <v>704</v>
      </c>
      <c r="KK84">
        <v>5845361</v>
      </c>
      <c r="KL84" t="s">
        <v>403</v>
      </c>
      <c r="KM84">
        <v>0.03</v>
      </c>
      <c r="KN84" t="s">
        <v>50</v>
      </c>
    </row>
    <row r="85" spans="5:300" x14ac:dyDescent="0.35">
      <c r="E85" t="s">
        <v>350</v>
      </c>
      <c r="F85" t="s">
        <v>677</v>
      </c>
      <c r="G85">
        <v>5760145</v>
      </c>
      <c r="H85" t="s">
        <v>398</v>
      </c>
      <c r="I85">
        <v>0.05</v>
      </c>
      <c r="J85" t="s">
        <v>50</v>
      </c>
      <c r="K85" t="s">
        <v>484</v>
      </c>
      <c r="L85">
        <v>109754</v>
      </c>
      <c r="M85" t="s">
        <v>398</v>
      </c>
      <c r="N85">
        <v>0.01</v>
      </c>
      <c r="O85" t="s">
        <v>79</v>
      </c>
      <c r="P85" t="s">
        <v>1026</v>
      </c>
      <c r="Q85">
        <v>110573</v>
      </c>
      <c r="R85" t="s">
        <v>402</v>
      </c>
      <c r="S85">
        <v>0.17</v>
      </c>
      <c r="T85" t="s">
        <v>127</v>
      </c>
      <c r="Y85" t="s">
        <v>350</v>
      </c>
      <c r="Z85" t="s">
        <v>705</v>
      </c>
      <c r="AA85">
        <v>8358474</v>
      </c>
      <c r="AB85" t="s">
        <v>398</v>
      </c>
      <c r="AC85">
        <v>0.03</v>
      </c>
      <c r="AD85" t="s">
        <v>50</v>
      </c>
      <c r="AE85" t="s">
        <v>705</v>
      </c>
      <c r="AF85">
        <v>8358474</v>
      </c>
      <c r="AG85" t="s">
        <v>398</v>
      </c>
      <c r="AH85">
        <v>0.03</v>
      </c>
      <c r="AI85" t="s">
        <v>50</v>
      </c>
      <c r="AJ85" t="s">
        <v>1026</v>
      </c>
      <c r="AK85">
        <v>110573</v>
      </c>
      <c r="AL85" t="s">
        <v>402</v>
      </c>
      <c r="AM85">
        <v>0.17</v>
      </c>
      <c r="AN85" t="s">
        <v>127</v>
      </c>
      <c r="AO85" t="s">
        <v>501</v>
      </c>
      <c r="AP85">
        <v>110674</v>
      </c>
      <c r="AQ85" t="s">
        <v>398</v>
      </c>
      <c r="AR85">
        <v>0.01</v>
      </c>
      <c r="AS85" t="s">
        <v>79</v>
      </c>
      <c r="AX85" t="s">
        <v>350</v>
      </c>
      <c r="AY85" t="s">
        <v>705</v>
      </c>
      <c r="AZ85">
        <v>8358474</v>
      </c>
      <c r="BA85" t="s">
        <v>398</v>
      </c>
      <c r="BB85">
        <v>0.03</v>
      </c>
      <c r="BC85" t="s">
        <v>50</v>
      </c>
      <c r="BH85" t="s">
        <v>350</v>
      </c>
      <c r="BI85" t="s">
        <v>687</v>
      </c>
      <c r="BJ85">
        <v>7496233</v>
      </c>
      <c r="BK85" t="s">
        <v>398</v>
      </c>
      <c r="BL85">
        <v>0.04</v>
      </c>
      <c r="BM85" t="s">
        <v>50</v>
      </c>
      <c r="BR85" t="s">
        <v>350</v>
      </c>
      <c r="BS85" t="s">
        <v>464</v>
      </c>
      <c r="BT85">
        <v>4337989</v>
      </c>
      <c r="BU85" t="s">
        <v>398</v>
      </c>
      <c r="BV85">
        <v>0.03</v>
      </c>
      <c r="BW85" t="s">
        <v>79</v>
      </c>
      <c r="BX85" t="s">
        <v>1047</v>
      </c>
      <c r="BY85">
        <v>13582910</v>
      </c>
      <c r="BZ85" t="s">
        <v>398</v>
      </c>
      <c r="CA85">
        <v>0.08</v>
      </c>
      <c r="CB85" t="s">
        <v>356</v>
      </c>
      <c r="CC85" t="s">
        <v>1315</v>
      </c>
      <c r="CD85">
        <v>4275067</v>
      </c>
      <c r="CE85" t="s">
        <v>398</v>
      </c>
      <c r="CF85">
        <v>0.1</v>
      </c>
      <c r="CG85" t="s">
        <v>64</v>
      </c>
      <c r="CH85" t="s">
        <v>1047</v>
      </c>
      <c r="CI85">
        <v>13582910</v>
      </c>
      <c r="CJ85" t="s">
        <v>398</v>
      </c>
      <c r="CK85">
        <v>0.08</v>
      </c>
      <c r="CL85" t="s">
        <v>356</v>
      </c>
      <c r="CM85" t="s">
        <v>687</v>
      </c>
      <c r="CN85">
        <v>7496233</v>
      </c>
      <c r="CO85" t="s">
        <v>398</v>
      </c>
      <c r="CP85">
        <v>0.04</v>
      </c>
      <c r="CQ85" t="s">
        <v>50</v>
      </c>
      <c r="CR85" t="s">
        <v>687</v>
      </c>
      <c r="CS85">
        <v>7496233</v>
      </c>
      <c r="CT85" t="s">
        <v>398</v>
      </c>
      <c r="CU85">
        <v>0.04</v>
      </c>
      <c r="CV85" t="s">
        <v>50</v>
      </c>
      <c r="CW85" t="s">
        <v>1047</v>
      </c>
      <c r="CX85">
        <v>13582910</v>
      </c>
      <c r="CY85" t="s">
        <v>398</v>
      </c>
      <c r="CZ85">
        <v>0.08</v>
      </c>
      <c r="DA85" t="s">
        <v>356</v>
      </c>
      <c r="DF85" t="s">
        <v>350</v>
      </c>
      <c r="DG85" t="s">
        <v>801</v>
      </c>
      <c r="DH85">
        <v>7944855</v>
      </c>
      <c r="DI85" t="s">
        <v>398</v>
      </c>
      <c r="DJ85">
        <v>0.01</v>
      </c>
      <c r="DK85" t="s">
        <v>50</v>
      </c>
      <c r="DL85" t="s">
        <v>677</v>
      </c>
      <c r="DM85">
        <v>5760145</v>
      </c>
      <c r="DN85" t="s">
        <v>398</v>
      </c>
      <c r="DO85">
        <v>0.05</v>
      </c>
      <c r="DP85" t="s">
        <v>50</v>
      </c>
      <c r="DQ85" t="s">
        <v>677</v>
      </c>
      <c r="DR85">
        <v>5760145</v>
      </c>
      <c r="DS85" t="s">
        <v>398</v>
      </c>
      <c r="DT85">
        <v>0.05</v>
      </c>
      <c r="DU85" t="s">
        <v>50</v>
      </c>
      <c r="DV85" t="s">
        <v>677</v>
      </c>
      <c r="DW85">
        <v>5760145</v>
      </c>
      <c r="DX85" t="s">
        <v>398</v>
      </c>
      <c r="DY85">
        <v>0.05</v>
      </c>
      <c r="DZ85" t="s">
        <v>50</v>
      </c>
      <c r="EE85" t="s">
        <v>350</v>
      </c>
      <c r="EF85" t="s">
        <v>668</v>
      </c>
      <c r="EG85">
        <v>4213130</v>
      </c>
      <c r="EH85" t="s">
        <v>398</v>
      </c>
      <c r="EI85">
        <v>0.1</v>
      </c>
      <c r="EJ85" t="s">
        <v>50</v>
      </c>
      <c r="EK85" t="s">
        <v>425</v>
      </c>
      <c r="EL85">
        <v>4048695</v>
      </c>
      <c r="EM85" t="s">
        <v>398</v>
      </c>
      <c r="EN85">
        <v>0</v>
      </c>
      <c r="EO85" t="s">
        <v>79</v>
      </c>
      <c r="EP85" t="s">
        <v>2122</v>
      </c>
      <c r="EQ85">
        <v>19942471</v>
      </c>
      <c r="ER85" t="s">
        <v>398</v>
      </c>
      <c r="ES85">
        <v>0</v>
      </c>
      <c r="ET85" t="s">
        <v>2229</v>
      </c>
      <c r="EY85" t="s">
        <v>350</v>
      </c>
      <c r="EZ85" t="s">
        <v>1315</v>
      </c>
      <c r="FA85">
        <v>4275067</v>
      </c>
      <c r="FB85" t="s">
        <v>398</v>
      </c>
      <c r="FC85">
        <v>0.1</v>
      </c>
      <c r="FD85" t="s">
        <v>64</v>
      </c>
      <c r="FE85" t="s">
        <v>1315</v>
      </c>
      <c r="FF85">
        <v>4275067</v>
      </c>
      <c r="FG85" t="s">
        <v>398</v>
      </c>
      <c r="FH85">
        <v>0.1</v>
      </c>
      <c r="FI85" t="s">
        <v>64</v>
      </c>
      <c r="FJ85" t="s">
        <v>1047</v>
      </c>
      <c r="FK85">
        <v>13582910</v>
      </c>
      <c r="FL85" t="s">
        <v>398</v>
      </c>
      <c r="FM85">
        <v>0.08</v>
      </c>
      <c r="FN85" t="s">
        <v>356</v>
      </c>
      <c r="FO85" t="s">
        <v>2174</v>
      </c>
      <c r="FP85">
        <v>4346066</v>
      </c>
      <c r="FQ85" t="s">
        <v>398</v>
      </c>
      <c r="FR85">
        <v>0</v>
      </c>
      <c r="FS85" t="s">
        <v>2281</v>
      </c>
      <c r="FT85" t="s">
        <v>668</v>
      </c>
      <c r="FU85">
        <v>4213130</v>
      </c>
      <c r="FV85" t="s">
        <v>398</v>
      </c>
      <c r="FW85">
        <v>0.1</v>
      </c>
      <c r="FX85" t="s">
        <v>50</v>
      </c>
      <c r="GC85" t="s">
        <v>350</v>
      </c>
      <c r="GD85" t="s">
        <v>1659</v>
      </c>
      <c r="GE85">
        <v>4325258</v>
      </c>
      <c r="GF85" t="s">
        <v>398</v>
      </c>
      <c r="GG85">
        <v>0</v>
      </c>
      <c r="GH85" t="s">
        <v>82</v>
      </c>
      <c r="GM85" t="s">
        <v>350</v>
      </c>
      <c r="GR85" t="s">
        <v>350</v>
      </c>
      <c r="GW85" t="s">
        <v>350</v>
      </c>
      <c r="GX85" t="s">
        <v>467</v>
      </c>
      <c r="GY85">
        <v>4145085</v>
      </c>
      <c r="GZ85" t="s">
        <v>398</v>
      </c>
      <c r="HA85">
        <v>0.01</v>
      </c>
      <c r="HB85" t="s">
        <v>354</v>
      </c>
      <c r="HC85" t="s">
        <v>1047</v>
      </c>
      <c r="HD85">
        <v>13582910</v>
      </c>
      <c r="HE85" t="s">
        <v>398</v>
      </c>
      <c r="HF85">
        <v>0.08</v>
      </c>
      <c r="HG85" t="s">
        <v>356</v>
      </c>
      <c r="HL85" t="s">
        <v>350</v>
      </c>
      <c r="HQ85" t="s">
        <v>350</v>
      </c>
      <c r="HR85" t="s">
        <v>1047</v>
      </c>
      <c r="HS85">
        <v>13582910</v>
      </c>
      <c r="HT85" t="s">
        <v>398</v>
      </c>
      <c r="HU85">
        <v>0.08</v>
      </c>
      <c r="HV85" t="s">
        <v>356</v>
      </c>
      <c r="HW85" t="s">
        <v>668</v>
      </c>
      <c r="HX85">
        <v>4213130</v>
      </c>
      <c r="HY85" t="s">
        <v>398</v>
      </c>
      <c r="HZ85">
        <v>0.1</v>
      </c>
      <c r="IA85" t="s">
        <v>50</v>
      </c>
      <c r="IF85" t="s">
        <v>350</v>
      </c>
      <c r="IK85" t="s">
        <v>350</v>
      </c>
      <c r="IL85" t="s">
        <v>467</v>
      </c>
      <c r="IM85">
        <v>4145085</v>
      </c>
      <c r="IN85" t="s">
        <v>398</v>
      </c>
      <c r="IO85">
        <v>0.01</v>
      </c>
      <c r="IP85" t="s">
        <v>354</v>
      </c>
      <c r="IQ85" t="s">
        <v>2248</v>
      </c>
      <c r="IR85" t="s">
        <v>348</v>
      </c>
      <c r="IS85" t="s">
        <v>406</v>
      </c>
      <c r="IT85">
        <v>0.01</v>
      </c>
      <c r="IU85" t="s">
        <v>82</v>
      </c>
      <c r="IV85" t="s">
        <v>801</v>
      </c>
      <c r="IW85">
        <v>7944855</v>
      </c>
      <c r="IX85" t="s">
        <v>398</v>
      </c>
      <c r="IY85">
        <v>0.01</v>
      </c>
      <c r="IZ85" t="s">
        <v>50</v>
      </c>
      <c r="JA85" t="s">
        <v>687</v>
      </c>
      <c r="JB85">
        <v>7496233</v>
      </c>
      <c r="JC85" t="s">
        <v>398</v>
      </c>
      <c r="JD85">
        <v>0.04</v>
      </c>
      <c r="JE85" t="s">
        <v>50</v>
      </c>
      <c r="JF85" t="s">
        <v>677</v>
      </c>
      <c r="JG85">
        <v>5760145</v>
      </c>
      <c r="JH85" t="s">
        <v>398</v>
      </c>
      <c r="JI85">
        <v>0.05</v>
      </c>
      <c r="JJ85" t="s">
        <v>50</v>
      </c>
      <c r="JK85" t="s">
        <v>1315</v>
      </c>
      <c r="JL85">
        <v>4275067</v>
      </c>
      <c r="JM85" t="s">
        <v>398</v>
      </c>
      <c r="JN85">
        <v>0.1</v>
      </c>
      <c r="JO85" t="s">
        <v>64</v>
      </c>
      <c r="JT85" t="s">
        <v>350</v>
      </c>
      <c r="JU85" t="s">
        <v>2174</v>
      </c>
      <c r="JV85">
        <v>4346066</v>
      </c>
      <c r="JW85" t="s">
        <v>398</v>
      </c>
      <c r="JX85">
        <v>0</v>
      </c>
      <c r="JY85" t="s">
        <v>2281</v>
      </c>
      <c r="JZ85" t="s">
        <v>1047</v>
      </c>
      <c r="KA85">
        <v>13582910</v>
      </c>
      <c r="KB85" t="s">
        <v>398</v>
      </c>
      <c r="KC85">
        <v>0.08</v>
      </c>
      <c r="KD85" t="s">
        <v>356</v>
      </c>
      <c r="KI85" t="s">
        <v>350</v>
      </c>
      <c r="KJ85" t="s">
        <v>705</v>
      </c>
      <c r="KK85">
        <v>8358474</v>
      </c>
      <c r="KL85" t="s">
        <v>398</v>
      </c>
      <c r="KM85">
        <v>0.03</v>
      </c>
      <c r="KN85" t="s">
        <v>50</v>
      </c>
    </row>
    <row r="86" spans="5:300" x14ac:dyDescent="0.35">
      <c r="E86" t="s">
        <v>350</v>
      </c>
      <c r="F86" t="s">
        <v>393</v>
      </c>
      <c r="G86">
        <v>111074</v>
      </c>
      <c r="H86" t="s">
        <v>398</v>
      </c>
      <c r="I86">
        <v>0.05</v>
      </c>
      <c r="J86" t="s">
        <v>79</v>
      </c>
      <c r="K86" t="s">
        <v>485</v>
      </c>
      <c r="L86">
        <v>4119790</v>
      </c>
      <c r="M86" t="s">
        <v>398</v>
      </c>
      <c r="N86">
        <v>0.01</v>
      </c>
      <c r="O86" t="s">
        <v>79</v>
      </c>
      <c r="P86" t="s">
        <v>1027</v>
      </c>
      <c r="Q86">
        <v>4005175</v>
      </c>
      <c r="R86" t="s">
        <v>402</v>
      </c>
      <c r="S86">
        <v>0.17</v>
      </c>
      <c r="T86" t="s">
        <v>79</v>
      </c>
      <c r="Y86" t="s">
        <v>350</v>
      </c>
      <c r="Z86" t="s">
        <v>454</v>
      </c>
      <c r="AA86">
        <v>4784107</v>
      </c>
      <c r="AB86" t="s">
        <v>398</v>
      </c>
      <c r="AC86">
        <v>0.03</v>
      </c>
      <c r="AD86" t="s">
        <v>356</v>
      </c>
      <c r="AE86" t="s">
        <v>454</v>
      </c>
      <c r="AF86">
        <v>4784107</v>
      </c>
      <c r="AG86" t="s">
        <v>398</v>
      </c>
      <c r="AH86">
        <v>0.03</v>
      </c>
      <c r="AI86" t="s">
        <v>356</v>
      </c>
      <c r="AJ86" t="s">
        <v>1027</v>
      </c>
      <c r="AK86">
        <v>4005175</v>
      </c>
      <c r="AL86" t="s">
        <v>402</v>
      </c>
      <c r="AM86">
        <v>0.17</v>
      </c>
      <c r="AN86" t="s">
        <v>79</v>
      </c>
      <c r="AO86" t="s">
        <v>908</v>
      </c>
      <c r="AP86">
        <v>4138997</v>
      </c>
      <c r="AQ86" t="s">
        <v>398</v>
      </c>
      <c r="AR86">
        <v>0.01</v>
      </c>
      <c r="AS86" t="s">
        <v>2278</v>
      </c>
      <c r="AX86" t="s">
        <v>350</v>
      </c>
      <c r="AY86" t="s">
        <v>454</v>
      </c>
      <c r="AZ86">
        <v>4784107</v>
      </c>
      <c r="BA86" t="s">
        <v>398</v>
      </c>
      <c r="BB86">
        <v>0.03</v>
      </c>
      <c r="BC86" t="s">
        <v>356</v>
      </c>
      <c r="BH86" t="s">
        <v>350</v>
      </c>
      <c r="BI86" t="s">
        <v>709</v>
      </c>
      <c r="BJ86">
        <v>4237662</v>
      </c>
      <c r="BK86" t="s">
        <v>398</v>
      </c>
      <c r="BL86">
        <v>0.04</v>
      </c>
      <c r="BM86" t="s">
        <v>50</v>
      </c>
      <c r="BR86" t="s">
        <v>350</v>
      </c>
      <c r="BS86" t="s">
        <v>737</v>
      </c>
      <c r="BT86">
        <v>4134208</v>
      </c>
      <c r="BU86" t="s">
        <v>398</v>
      </c>
      <c r="BV86">
        <v>0.03</v>
      </c>
      <c r="BW86" t="s">
        <v>79</v>
      </c>
      <c r="BX86" t="s">
        <v>1321</v>
      </c>
      <c r="BY86">
        <v>4677902</v>
      </c>
      <c r="BZ86" t="s">
        <v>403</v>
      </c>
      <c r="CA86">
        <v>7.0000000000000007E-2</v>
      </c>
      <c r="CB86" t="s">
        <v>79</v>
      </c>
      <c r="CC86" t="s">
        <v>1316</v>
      </c>
      <c r="CD86">
        <v>4256115</v>
      </c>
      <c r="CE86" t="s">
        <v>403</v>
      </c>
      <c r="CF86">
        <v>0.09</v>
      </c>
      <c r="CG86" t="s">
        <v>79</v>
      </c>
      <c r="CH86" t="s">
        <v>1321</v>
      </c>
      <c r="CI86">
        <v>4677902</v>
      </c>
      <c r="CJ86" t="s">
        <v>403</v>
      </c>
      <c r="CK86">
        <v>7.0000000000000007E-2</v>
      </c>
      <c r="CL86" t="s">
        <v>79</v>
      </c>
      <c r="CM86" t="s">
        <v>709</v>
      </c>
      <c r="CN86">
        <v>4237662</v>
      </c>
      <c r="CO86" t="s">
        <v>398</v>
      </c>
      <c r="CP86">
        <v>0.04</v>
      </c>
      <c r="CQ86" t="s">
        <v>50</v>
      </c>
      <c r="CR86" t="s">
        <v>709</v>
      </c>
      <c r="CS86">
        <v>4237662</v>
      </c>
      <c r="CT86" t="s">
        <v>398</v>
      </c>
      <c r="CU86">
        <v>0.04</v>
      </c>
      <c r="CV86" t="s">
        <v>50</v>
      </c>
      <c r="CW86" t="s">
        <v>1321</v>
      </c>
      <c r="CX86">
        <v>4677902</v>
      </c>
      <c r="CY86" t="s">
        <v>403</v>
      </c>
      <c r="CZ86">
        <v>7.0000000000000007E-2</v>
      </c>
      <c r="DA86" t="s">
        <v>79</v>
      </c>
      <c r="DF86" t="s">
        <v>350</v>
      </c>
      <c r="DG86" t="s">
        <v>757</v>
      </c>
      <c r="DH86">
        <v>118749616</v>
      </c>
      <c r="DI86" t="s">
        <v>398</v>
      </c>
      <c r="DJ86">
        <v>0.01</v>
      </c>
      <c r="DK86" t="s">
        <v>350</v>
      </c>
      <c r="DL86" t="s">
        <v>393</v>
      </c>
      <c r="DM86">
        <v>111074</v>
      </c>
      <c r="DN86" t="s">
        <v>398</v>
      </c>
      <c r="DO86">
        <v>0.05</v>
      </c>
      <c r="DP86" t="s">
        <v>79</v>
      </c>
      <c r="DQ86" t="s">
        <v>393</v>
      </c>
      <c r="DR86">
        <v>111074</v>
      </c>
      <c r="DS86" t="s">
        <v>398</v>
      </c>
      <c r="DT86">
        <v>0.05</v>
      </c>
      <c r="DU86" t="s">
        <v>79</v>
      </c>
      <c r="DV86" t="s">
        <v>393</v>
      </c>
      <c r="DW86">
        <v>111074</v>
      </c>
      <c r="DX86" t="s">
        <v>398</v>
      </c>
      <c r="DY86">
        <v>0.05</v>
      </c>
      <c r="DZ86" t="s">
        <v>79</v>
      </c>
      <c r="EE86" t="s">
        <v>350</v>
      </c>
      <c r="EF86" t="s">
        <v>1050</v>
      </c>
      <c r="EG86">
        <v>4086518</v>
      </c>
      <c r="EH86" t="s">
        <v>401</v>
      </c>
      <c r="EI86">
        <v>0.1</v>
      </c>
      <c r="EJ86" t="s">
        <v>120</v>
      </c>
      <c r="EK86" t="s">
        <v>1047</v>
      </c>
      <c r="EL86">
        <v>13582910</v>
      </c>
      <c r="EM86" t="s">
        <v>398</v>
      </c>
      <c r="EN86">
        <v>0</v>
      </c>
      <c r="EO86" t="s">
        <v>356</v>
      </c>
      <c r="EP86" t="s">
        <v>2123</v>
      </c>
      <c r="EQ86">
        <v>6337027</v>
      </c>
      <c r="ER86" t="s">
        <v>398</v>
      </c>
      <c r="ES86">
        <v>0</v>
      </c>
      <c r="ET86" t="s">
        <v>367</v>
      </c>
      <c r="EY86" t="s">
        <v>350</v>
      </c>
      <c r="EZ86" t="s">
        <v>1316</v>
      </c>
      <c r="FA86">
        <v>4256115</v>
      </c>
      <c r="FB86" t="s">
        <v>403</v>
      </c>
      <c r="FC86">
        <v>0.09</v>
      </c>
      <c r="FD86" t="s">
        <v>79</v>
      </c>
      <c r="FE86" t="s">
        <v>1316</v>
      </c>
      <c r="FF86">
        <v>4256115</v>
      </c>
      <c r="FG86" t="s">
        <v>403</v>
      </c>
      <c r="FH86">
        <v>0.09</v>
      </c>
      <c r="FI86" t="s">
        <v>79</v>
      </c>
      <c r="FJ86" t="s">
        <v>1321</v>
      </c>
      <c r="FK86">
        <v>4677902</v>
      </c>
      <c r="FL86" t="s">
        <v>403</v>
      </c>
      <c r="FM86">
        <v>7.0000000000000007E-2</v>
      </c>
      <c r="FN86" t="s">
        <v>79</v>
      </c>
      <c r="FO86" t="s">
        <v>537</v>
      </c>
      <c r="FP86">
        <v>4248288</v>
      </c>
      <c r="FQ86" t="s">
        <v>398</v>
      </c>
      <c r="FR86">
        <v>0</v>
      </c>
      <c r="FS86" t="s">
        <v>127</v>
      </c>
      <c r="FT86" t="s">
        <v>1050</v>
      </c>
      <c r="FU86">
        <v>4086518</v>
      </c>
      <c r="FV86" t="s">
        <v>401</v>
      </c>
      <c r="FW86">
        <v>0.1</v>
      </c>
      <c r="FX86" t="s">
        <v>120</v>
      </c>
      <c r="GC86" t="s">
        <v>350</v>
      </c>
      <c r="GD86" t="s">
        <v>430</v>
      </c>
      <c r="GE86">
        <v>4057506</v>
      </c>
      <c r="GF86" t="s">
        <v>398</v>
      </c>
      <c r="GG86">
        <v>0</v>
      </c>
      <c r="GH86" t="s">
        <v>79</v>
      </c>
      <c r="GM86" t="s">
        <v>350</v>
      </c>
      <c r="GR86" t="s">
        <v>350</v>
      </c>
      <c r="GW86" t="s">
        <v>350</v>
      </c>
      <c r="GX86" t="s">
        <v>394</v>
      </c>
      <c r="GY86">
        <v>4578944</v>
      </c>
      <c r="GZ86" t="s">
        <v>398</v>
      </c>
      <c r="HA86">
        <v>0.01</v>
      </c>
      <c r="HB86" t="s">
        <v>88</v>
      </c>
      <c r="HC86" t="s">
        <v>1321</v>
      </c>
      <c r="HD86">
        <v>4677902</v>
      </c>
      <c r="HE86" t="s">
        <v>403</v>
      </c>
      <c r="HF86">
        <v>7.0000000000000007E-2</v>
      </c>
      <c r="HG86" t="s">
        <v>79</v>
      </c>
      <c r="HL86" t="s">
        <v>350</v>
      </c>
      <c r="HQ86" t="s">
        <v>350</v>
      </c>
      <c r="HR86" t="s">
        <v>1321</v>
      </c>
      <c r="HS86">
        <v>4677902</v>
      </c>
      <c r="HT86" t="s">
        <v>403</v>
      </c>
      <c r="HU86">
        <v>7.0000000000000007E-2</v>
      </c>
      <c r="HV86" t="s">
        <v>79</v>
      </c>
      <c r="HW86" t="s">
        <v>1050</v>
      </c>
      <c r="HX86">
        <v>4086518</v>
      </c>
      <c r="HY86" t="s">
        <v>401</v>
      </c>
      <c r="HZ86">
        <v>0.1</v>
      </c>
      <c r="IA86" t="s">
        <v>120</v>
      </c>
      <c r="IF86" t="s">
        <v>350</v>
      </c>
      <c r="IK86" t="s">
        <v>350</v>
      </c>
      <c r="IL86" t="s">
        <v>394</v>
      </c>
      <c r="IM86">
        <v>4578944</v>
      </c>
      <c r="IN86" t="s">
        <v>398</v>
      </c>
      <c r="IO86">
        <v>0.01</v>
      </c>
      <c r="IP86" t="s">
        <v>88</v>
      </c>
      <c r="IQ86" t="s">
        <v>496</v>
      </c>
      <c r="IR86">
        <v>4111901</v>
      </c>
      <c r="IS86" t="s">
        <v>398</v>
      </c>
      <c r="IT86">
        <v>0.01</v>
      </c>
      <c r="IU86" t="s">
        <v>2282</v>
      </c>
      <c r="IV86" t="s">
        <v>757</v>
      </c>
      <c r="IW86">
        <v>118749616</v>
      </c>
      <c r="IX86" t="s">
        <v>398</v>
      </c>
      <c r="IY86">
        <v>0.01</v>
      </c>
      <c r="IZ86" t="s">
        <v>350</v>
      </c>
      <c r="JA86" t="s">
        <v>709</v>
      </c>
      <c r="JB86">
        <v>4237662</v>
      </c>
      <c r="JC86" t="s">
        <v>398</v>
      </c>
      <c r="JD86">
        <v>0.04</v>
      </c>
      <c r="JE86" t="s">
        <v>50</v>
      </c>
      <c r="JF86" t="s">
        <v>393</v>
      </c>
      <c r="JG86">
        <v>111074</v>
      </c>
      <c r="JH86" t="s">
        <v>398</v>
      </c>
      <c r="JI86">
        <v>0.05</v>
      </c>
      <c r="JJ86" t="s">
        <v>79</v>
      </c>
      <c r="JK86" t="s">
        <v>1316</v>
      </c>
      <c r="JL86">
        <v>4256115</v>
      </c>
      <c r="JM86" t="s">
        <v>403</v>
      </c>
      <c r="JN86">
        <v>0.09</v>
      </c>
      <c r="JO86" t="s">
        <v>79</v>
      </c>
      <c r="JT86" t="s">
        <v>350</v>
      </c>
      <c r="JU86" t="s">
        <v>537</v>
      </c>
      <c r="JV86">
        <v>4248288</v>
      </c>
      <c r="JW86" t="s">
        <v>398</v>
      </c>
      <c r="JX86">
        <v>0</v>
      </c>
      <c r="JY86" t="s">
        <v>127</v>
      </c>
      <c r="JZ86" t="s">
        <v>1321</v>
      </c>
      <c r="KA86">
        <v>4677902</v>
      </c>
      <c r="KB86" t="s">
        <v>403</v>
      </c>
      <c r="KC86">
        <v>7.0000000000000007E-2</v>
      </c>
      <c r="KD86" t="s">
        <v>79</v>
      </c>
      <c r="KI86" t="s">
        <v>350</v>
      </c>
      <c r="KJ86" t="s">
        <v>454</v>
      </c>
      <c r="KK86">
        <v>4784107</v>
      </c>
      <c r="KL86" t="s">
        <v>398</v>
      </c>
      <c r="KM86">
        <v>0.03</v>
      </c>
      <c r="KN86" t="s">
        <v>356</v>
      </c>
    </row>
    <row r="87" spans="5:300" x14ac:dyDescent="0.35">
      <c r="E87" t="s">
        <v>350</v>
      </c>
      <c r="F87" t="s">
        <v>517</v>
      </c>
      <c r="G87">
        <v>4150758</v>
      </c>
      <c r="H87" t="s">
        <v>401</v>
      </c>
      <c r="I87">
        <v>0.05</v>
      </c>
      <c r="J87" t="s">
        <v>367</v>
      </c>
      <c r="K87" t="s">
        <v>486</v>
      </c>
      <c r="L87">
        <v>5852503</v>
      </c>
      <c r="M87" t="s">
        <v>398</v>
      </c>
      <c r="N87">
        <v>0.01</v>
      </c>
      <c r="O87" t="s">
        <v>50</v>
      </c>
      <c r="P87" t="s">
        <v>1028</v>
      </c>
      <c r="Q87">
        <v>5749063</v>
      </c>
      <c r="R87" t="s">
        <v>398</v>
      </c>
      <c r="S87">
        <v>0.16</v>
      </c>
      <c r="T87" t="s">
        <v>367</v>
      </c>
      <c r="Y87" t="s">
        <v>350</v>
      </c>
      <c r="Z87" t="s">
        <v>706</v>
      </c>
      <c r="AA87">
        <v>4948675</v>
      </c>
      <c r="AB87" t="s">
        <v>398</v>
      </c>
      <c r="AC87">
        <v>0.03</v>
      </c>
      <c r="AD87" t="s">
        <v>50</v>
      </c>
      <c r="AE87" t="s">
        <v>706</v>
      </c>
      <c r="AF87">
        <v>4948675</v>
      </c>
      <c r="AG87" t="s">
        <v>398</v>
      </c>
      <c r="AH87">
        <v>0.03</v>
      </c>
      <c r="AI87" t="s">
        <v>50</v>
      </c>
      <c r="AJ87" t="s">
        <v>1028</v>
      </c>
      <c r="AK87">
        <v>5749063</v>
      </c>
      <c r="AL87" t="s">
        <v>398</v>
      </c>
      <c r="AM87">
        <v>0.16</v>
      </c>
      <c r="AN87" t="s">
        <v>367</v>
      </c>
      <c r="AO87" t="s">
        <v>518</v>
      </c>
      <c r="AP87">
        <v>4399282</v>
      </c>
      <c r="AQ87" t="s">
        <v>398</v>
      </c>
      <c r="AR87">
        <v>0.01</v>
      </c>
      <c r="AS87" t="s">
        <v>127</v>
      </c>
      <c r="AX87" t="s">
        <v>350</v>
      </c>
      <c r="AY87" t="s">
        <v>706</v>
      </c>
      <c r="AZ87">
        <v>4948675</v>
      </c>
      <c r="BA87" t="s">
        <v>398</v>
      </c>
      <c r="BB87">
        <v>0.03</v>
      </c>
      <c r="BC87" t="s">
        <v>50</v>
      </c>
      <c r="BH87" t="s">
        <v>350</v>
      </c>
      <c r="BI87" t="s">
        <v>434</v>
      </c>
      <c r="BJ87">
        <v>110587</v>
      </c>
      <c r="BK87" t="s">
        <v>398</v>
      </c>
      <c r="BL87">
        <v>0.04</v>
      </c>
      <c r="BM87" t="s">
        <v>79</v>
      </c>
      <c r="BR87" t="s">
        <v>350</v>
      </c>
      <c r="BS87" t="s">
        <v>674</v>
      </c>
      <c r="BT87">
        <v>4578989</v>
      </c>
      <c r="BU87" t="s">
        <v>398</v>
      </c>
      <c r="BV87">
        <v>0.03</v>
      </c>
      <c r="BW87" t="s">
        <v>2271</v>
      </c>
      <c r="BX87" t="s">
        <v>1336</v>
      </c>
      <c r="BY87">
        <v>4550887</v>
      </c>
      <c r="BZ87" t="s">
        <v>403</v>
      </c>
      <c r="CA87">
        <v>7.0000000000000007E-2</v>
      </c>
      <c r="CB87" t="s">
        <v>79</v>
      </c>
      <c r="CC87" t="s">
        <v>1317</v>
      </c>
      <c r="CD87">
        <v>111192</v>
      </c>
      <c r="CE87" t="s">
        <v>403</v>
      </c>
      <c r="CF87">
        <v>0.09</v>
      </c>
      <c r="CG87" t="s">
        <v>79</v>
      </c>
      <c r="CH87" t="s">
        <v>1336</v>
      </c>
      <c r="CI87">
        <v>4550887</v>
      </c>
      <c r="CJ87" t="s">
        <v>403</v>
      </c>
      <c r="CK87">
        <v>7.0000000000000007E-2</v>
      </c>
      <c r="CL87" t="s">
        <v>79</v>
      </c>
      <c r="CM87" t="s">
        <v>434</v>
      </c>
      <c r="CN87">
        <v>110587</v>
      </c>
      <c r="CO87" t="s">
        <v>398</v>
      </c>
      <c r="CP87">
        <v>0.04</v>
      </c>
      <c r="CQ87" t="s">
        <v>79</v>
      </c>
      <c r="CR87" t="s">
        <v>434</v>
      </c>
      <c r="CS87">
        <v>110587</v>
      </c>
      <c r="CT87" t="s">
        <v>398</v>
      </c>
      <c r="CU87">
        <v>0.04</v>
      </c>
      <c r="CV87" t="s">
        <v>79</v>
      </c>
      <c r="CW87" t="s">
        <v>1336</v>
      </c>
      <c r="CX87">
        <v>4550887</v>
      </c>
      <c r="CY87" t="s">
        <v>403</v>
      </c>
      <c r="CZ87">
        <v>7.0000000000000007E-2</v>
      </c>
      <c r="DA87" t="s">
        <v>79</v>
      </c>
      <c r="DF87" t="s">
        <v>350</v>
      </c>
      <c r="DG87" t="s">
        <v>720</v>
      </c>
      <c r="DH87">
        <v>4277357</v>
      </c>
      <c r="DI87" t="s">
        <v>398</v>
      </c>
      <c r="DJ87">
        <v>0.01</v>
      </c>
      <c r="DK87" t="s">
        <v>50</v>
      </c>
      <c r="DL87" t="s">
        <v>517</v>
      </c>
      <c r="DM87">
        <v>4150758</v>
      </c>
      <c r="DN87" t="s">
        <v>401</v>
      </c>
      <c r="DO87">
        <v>0.05</v>
      </c>
      <c r="DP87" t="s">
        <v>367</v>
      </c>
      <c r="DQ87" t="s">
        <v>517</v>
      </c>
      <c r="DR87">
        <v>4150758</v>
      </c>
      <c r="DS87" t="s">
        <v>401</v>
      </c>
      <c r="DT87">
        <v>0.05</v>
      </c>
      <c r="DU87" t="s">
        <v>367</v>
      </c>
      <c r="DV87" t="s">
        <v>517</v>
      </c>
      <c r="DW87">
        <v>4150758</v>
      </c>
      <c r="DX87" t="s">
        <v>401</v>
      </c>
      <c r="DY87">
        <v>0.05</v>
      </c>
      <c r="DZ87" t="s">
        <v>367</v>
      </c>
      <c r="EE87" t="s">
        <v>350</v>
      </c>
      <c r="EF87" t="s">
        <v>1354</v>
      </c>
      <c r="EG87">
        <v>100515</v>
      </c>
      <c r="EH87" t="s">
        <v>401</v>
      </c>
      <c r="EI87">
        <v>0.1</v>
      </c>
      <c r="EJ87" t="s">
        <v>127</v>
      </c>
      <c r="EK87" t="s">
        <v>442</v>
      </c>
      <c r="EL87">
        <v>4139862</v>
      </c>
      <c r="EM87" t="s">
        <v>398</v>
      </c>
      <c r="EN87">
        <v>0</v>
      </c>
      <c r="EO87" t="s">
        <v>354</v>
      </c>
      <c r="EP87" t="s">
        <v>2124</v>
      </c>
      <c r="EQ87" t="s">
        <v>348</v>
      </c>
      <c r="ER87" t="s">
        <v>406</v>
      </c>
      <c r="ES87">
        <v>0</v>
      </c>
      <c r="ET87" t="s">
        <v>82</v>
      </c>
      <c r="EY87" t="s">
        <v>350</v>
      </c>
      <c r="EZ87" t="s">
        <v>1317</v>
      </c>
      <c r="FA87">
        <v>111192</v>
      </c>
      <c r="FB87" t="s">
        <v>403</v>
      </c>
      <c r="FC87">
        <v>0.09</v>
      </c>
      <c r="FD87" t="s">
        <v>79</v>
      </c>
      <c r="FE87" t="s">
        <v>1317</v>
      </c>
      <c r="FF87">
        <v>111192</v>
      </c>
      <c r="FG87" t="s">
        <v>403</v>
      </c>
      <c r="FH87">
        <v>0.09</v>
      </c>
      <c r="FI87" t="s">
        <v>79</v>
      </c>
      <c r="FJ87" t="s">
        <v>1336</v>
      </c>
      <c r="FK87">
        <v>4550887</v>
      </c>
      <c r="FL87" t="s">
        <v>403</v>
      </c>
      <c r="FM87">
        <v>7.0000000000000007E-2</v>
      </c>
      <c r="FN87" t="s">
        <v>79</v>
      </c>
      <c r="FO87" t="s">
        <v>2175</v>
      </c>
      <c r="FP87">
        <v>4139625</v>
      </c>
      <c r="FQ87" t="s">
        <v>398</v>
      </c>
      <c r="FR87">
        <v>0</v>
      </c>
      <c r="FS87" t="s">
        <v>2281</v>
      </c>
      <c r="FT87" t="s">
        <v>1354</v>
      </c>
      <c r="FU87">
        <v>100515</v>
      </c>
      <c r="FV87" t="s">
        <v>401</v>
      </c>
      <c r="FW87">
        <v>0.1</v>
      </c>
      <c r="FX87" t="s">
        <v>127</v>
      </c>
      <c r="GC87" t="s">
        <v>350</v>
      </c>
      <c r="GD87" t="s">
        <v>444</v>
      </c>
      <c r="GE87">
        <v>4272373</v>
      </c>
      <c r="GF87" t="s">
        <v>398</v>
      </c>
      <c r="GG87">
        <v>0</v>
      </c>
      <c r="GH87" t="s">
        <v>354</v>
      </c>
      <c r="GM87" t="s">
        <v>350</v>
      </c>
      <c r="GR87" t="s">
        <v>350</v>
      </c>
      <c r="GW87" t="s">
        <v>350</v>
      </c>
      <c r="GX87" t="s">
        <v>563</v>
      </c>
      <c r="GY87">
        <v>4026973</v>
      </c>
      <c r="GZ87" t="s">
        <v>398</v>
      </c>
      <c r="HA87">
        <v>0.01</v>
      </c>
      <c r="HB87" t="s">
        <v>354</v>
      </c>
      <c r="HC87" t="s">
        <v>1336</v>
      </c>
      <c r="HD87">
        <v>4550887</v>
      </c>
      <c r="HE87" t="s">
        <v>403</v>
      </c>
      <c r="HF87">
        <v>7.0000000000000007E-2</v>
      </c>
      <c r="HG87" t="s">
        <v>79</v>
      </c>
      <c r="HL87" t="s">
        <v>350</v>
      </c>
      <c r="HQ87" t="s">
        <v>350</v>
      </c>
      <c r="HR87" t="s">
        <v>1336</v>
      </c>
      <c r="HS87">
        <v>4550887</v>
      </c>
      <c r="HT87" t="s">
        <v>403</v>
      </c>
      <c r="HU87">
        <v>7.0000000000000007E-2</v>
      </c>
      <c r="HV87" t="s">
        <v>79</v>
      </c>
      <c r="HW87" t="s">
        <v>1354</v>
      </c>
      <c r="HX87">
        <v>100515</v>
      </c>
      <c r="HY87" t="s">
        <v>401</v>
      </c>
      <c r="HZ87">
        <v>0.1</v>
      </c>
      <c r="IA87" t="s">
        <v>127</v>
      </c>
      <c r="IF87" t="s">
        <v>350</v>
      </c>
      <c r="IK87" t="s">
        <v>350</v>
      </c>
      <c r="IL87" t="s">
        <v>563</v>
      </c>
      <c r="IM87">
        <v>4026973</v>
      </c>
      <c r="IN87" t="s">
        <v>398</v>
      </c>
      <c r="IO87">
        <v>0.01</v>
      </c>
      <c r="IP87" t="s">
        <v>354</v>
      </c>
      <c r="IQ87" t="s">
        <v>1035</v>
      </c>
      <c r="IR87">
        <v>4048349</v>
      </c>
      <c r="IS87" t="s">
        <v>398</v>
      </c>
      <c r="IT87">
        <v>0.01</v>
      </c>
      <c r="IU87" t="s">
        <v>354</v>
      </c>
      <c r="IV87" t="s">
        <v>720</v>
      </c>
      <c r="IW87">
        <v>4277357</v>
      </c>
      <c r="IX87" t="s">
        <v>398</v>
      </c>
      <c r="IY87">
        <v>0.01</v>
      </c>
      <c r="IZ87" t="s">
        <v>50</v>
      </c>
      <c r="JA87" t="s">
        <v>434</v>
      </c>
      <c r="JB87">
        <v>110587</v>
      </c>
      <c r="JC87" t="s">
        <v>398</v>
      </c>
      <c r="JD87">
        <v>0.04</v>
      </c>
      <c r="JE87" t="s">
        <v>79</v>
      </c>
      <c r="JF87" t="s">
        <v>517</v>
      </c>
      <c r="JG87">
        <v>4150758</v>
      </c>
      <c r="JH87" t="s">
        <v>401</v>
      </c>
      <c r="JI87">
        <v>0.05</v>
      </c>
      <c r="JJ87" t="s">
        <v>367</v>
      </c>
      <c r="JK87" t="s">
        <v>1317</v>
      </c>
      <c r="JL87">
        <v>111192</v>
      </c>
      <c r="JM87" t="s">
        <v>403</v>
      </c>
      <c r="JN87">
        <v>0.09</v>
      </c>
      <c r="JO87" t="s">
        <v>79</v>
      </c>
      <c r="JT87" t="s">
        <v>350</v>
      </c>
      <c r="JU87" t="s">
        <v>2175</v>
      </c>
      <c r="JV87">
        <v>4139625</v>
      </c>
      <c r="JW87" t="s">
        <v>398</v>
      </c>
      <c r="JX87">
        <v>0</v>
      </c>
      <c r="JY87" t="s">
        <v>2281</v>
      </c>
      <c r="JZ87" t="s">
        <v>1336</v>
      </c>
      <c r="KA87">
        <v>4550887</v>
      </c>
      <c r="KB87" t="s">
        <v>403</v>
      </c>
      <c r="KC87">
        <v>7.0000000000000007E-2</v>
      </c>
      <c r="KD87" t="s">
        <v>79</v>
      </c>
      <c r="KI87" t="s">
        <v>350</v>
      </c>
      <c r="KJ87" t="s">
        <v>706</v>
      </c>
      <c r="KK87">
        <v>4948675</v>
      </c>
      <c r="KL87" t="s">
        <v>398</v>
      </c>
      <c r="KM87">
        <v>0.03</v>
      </c>
      <c r="KN87" t="s">
        <v>50</v>
      </c>
    </row>
    <row r="88" spans="5:300" x14ac:dyDescent="0.35">
      <c r="E88" t="s">
        <v>350</v>
      </c>
      <c r="F88" t="s">
        <v>486</v>
      </c>
      <c r="G88">
        <v>5852503</v>
      </c>
      <c r="H88" t="s">
        <v>398</v>
      </c>
      <c r="I88">
        <v>0.05</v>
      </c>
      <c r="J88" t="s">
        <v>50</v>
      </c>
      <c r="K88" t="s">
        <v>487</v>
      </c>
      <c r="L88">
        <v>16073228</v>
      </c>
      <c r="M88" t="s">
        <v>398</v>
      </c>
      <c r="N88">
        <v>0.01</v>
      </c>
      <c r="O88" t="s">
        <v>2276</v>
      </c>
      <c r="P88" t="s">
        <v>826</v>
      </c>
      <c r="Q88">
        <v>10499632</v>
      </c>
      <c r="R88" t="s">
        <v>402</v>
      </c>
      <c r="S88">
        <v>0.16</v>
      </c>
      <c r="T88" t="s">
        <v>354</v>
      </c>
      <c r="Y88" t="s">
        <v>350</v>
      </c>
      <c r="Z88" t="s">
        <v>707</v>
      </c>
      <c r="AA88">
        <v>5818409</v>
      </c>
      <c r="AB88" t="s">
        <v>403</v>
      </c>
      <c r="AC88">
        <v>0.03</v>
      </c>
      <c r="AD88" t="s">
        <v>50</v>
      </c>
      <c r="AE88" t="s">
        <v>707</v>
      </c>
      <c r="AF88">
        <v>5818409</v>
      </c>
      <c r="AG88" t="s">
        <v>403</v>
      </c>
      <c r="AH88">
        <v>0.03</v>
      </c>
      <c r="AI88" t="s">
        <v>50</v>
      </c>
      <c r="AJ88" t="s">
        <v>826</v>
      </c>
      <c r="AK88">
        <v>10499632</v>
      </c>
      <c r="AL88" t="s">
        <v>402</v>
      </c>
      <c r="AM88">
        <v>0.16</v>
      </c>
      <c r="AN88" t="s">
        <v>354</v>
      </c>
      <c r="AO88" t="s">
        <v>541</v>
      </c>
      <c r="AP88">
        <v>102729</v>
      </c>
      <c r="AQ88" t="s">
        <v>398</v>
      </c>
      <c r="AR88">
        <v>0.01</v>
      </c>
      <c r="AS88" t="s">
        <v>79</v>
      </c>
      <c r="AX88" t="s">
        <v>350</v>
      </c>
      <c r="AY88" t="s">
        <v>707</v>
      </c>
      <c r="AZ88">
        <v>5818409</v>
      </c>
      <c r="BA88" t="s">
        <v>403</v>
      </c>
      <c r="BB88">
        <v>0.03</v>
      </c>
      <c r="BC88" t="s">
        <v>50</v>
      </c>
      <c r="BH88" t="s">
        <v>350</v>
      </c>
      <c r="BI88" t="s">
        <v>707</v>
      </c>
      <c r="BJ88">
        <v>5818409</v>
      </c>
      <c r="BK88" t="s">
        <v>403</v>
      </c>
      <c r="BL88">
        <v>0.04</v>
      </c>
      <c r="BM88" t="s">
        <v>50</v>
      </c>
      <c r="BR88" t="s">
        <v>350</v>
      </c>
      <c r="BS88" t="s">
        <v>433</v>
      </c>
      <c r="BT88">
        <v>4102073</v>
      </c>
      <c r="BU88" t="s">
        <v>398</v>
      </c>
      <c r="BV88">
        <v>0.03</v>
      </c>
      <c r="BW88" t="s">
        <v>79</v>
      </c>
      <c r="BX88" t="s">
        <v>440</v>
      </c>
      <c r="BY88">
        <v>4115698</v>
      </c>
      <c r="BZ88" t="s">
        <v>398</v>
      </c>
      <c r="CA88">
        <v>7.0000000000000007E-2</v>
      </c>
      <c r="CB88" t="s">
        <v>354</v>
      </c>
      <c r="CC88" t="s">
        <v>419</v>
      </c>
      <c r="CD88">
        <v>4607441</v>
      </c>
      <c r="CE88" t="s">
        <v>398</v>
      </c>
      <c r="CF88">
        <v>0.09</v>
      </c>
      <c r="CG88" t="s">
        <v>120</v>
      </c>
      <c r="CH88" t="s">
        <v>440</v>
      </c>
      <c r="CI88">
        <v>4115698</v>
      </c>
      <c r="CJ88" t="s">
        <v>398</v>
      </c>
      <c r="CK88">
        <v>7.0000000000000007E-2</v>
      </c>
      <c r="CL88" t="s">
        <v>354</v>
      </c>
      <c r="CM88" t="s">
        <v>707</v>
      </c>
      <c r="CN88">
        <v>5818409</v>
      </c>
      <c r="CO88" t="s">
        <v>403</v>
      </c>
      <c r="CP88">
        <v>0.04</v>
      </c>
      <c r="CQ88" t="s">
        <v>50</v>
      </c>
      <c r="CR88" t="s">
        <v>707</v>
      </c>
      <c r="CS88">
        <v>5818409</v>
      </c>
      <c r="CT88" t="s">
        <v>403</v>
      </c>
      <c r="CU88">
        <v>0.04</v>
      </c>
      <c r="CV88" t="s">
        <v>50</v>
      </c>
      <c r="CW88" t="s">
        <v>440</v>
      </c>
      <c r="CX88">
        <v>4115698</v>
      </c>
      <c r="CY88" t="s">
        <v>398</v>
      </c>
      <c r="CZ88">
        <v>7.0000000000000007E-2</v>
      </c>
      <c r="DA88" t="s">
        <v>354</v>
      </c>
      <c r="DF88" t="s">
        <v>350</v>
      </c>
      <c r="DG88" t="s">
        <v>795</v>
      </c>
      <c r="DH88">
        <v>117631848</v>
      </c>
      <c r="DI88" t="s">
        <v>398</v>
      </c>
      <c r="DJ88">
        <v>0.01</v>
      </c>
      <c r="DK88" t="s">
        <v>50</v>
      </c>
      <c r="DL88" t="s">
        <v>486</v>
      </c>
      <c r="DM88">
        <v>5852503</v>
      </c>
      <c r="DN88" t="s">
        <v>398</v>
      </c>
      <c r="DO88">
        <v>0.05</v>
      </c>
      <c r="DP88" t="s">
        <v>50</v>
      </c>
      <c r="DQ88" t="s">
        <v>486</v>
      </c>
      <c r="DR88">
        <v>5852503</v>
      </c>
      <c r="DS88" t="s">
        <v>398</v>
      </c>
      <c r="DT88">
        <v>0.05</v>
      </c>
      <c r="DU88" t="s">
        <v>50</v>
      </c>
      <c r="DV88" t="s">
        <v>486</v>
      </c>
      <c r="DW88">
        <v>5852503</v>
      </c>
      <c r="DX88" t="s">
        <v>398</v>
      </c>
      <c r="DY88">
        <v>0.05</v>
      </c>
      <c r="DZ88" t="s">
        <v>50</v>
      </c>
      <c r="EE88" t="s">
        <v>350</v>
      </c>
      <c r="EF88" t="s">
        <v>465</v>
      </c>
      <c r="EG88">
        <v>4137912</v>
      </c>
      <c r="EH88" t="s">
        <v>398</v>
      </c>
      <c r="EI88">
        <v>0.1</v>
      </c>
      <c r="EJ88" t="s">
        <v>2276</v>
      </c>
      <c r="EK88" t="s">
        <v>625</v>
      </c>
      <c r="EL88">
        <v>4338202</v>
      </c>
      <c r="EM88" t="s">
        <v>398</v>
      </c>
      <c r="EN88">
        <v>0</v>
      </c>
      <c r="EO88" t="s">
        <v>79</v>
      </c>
      <c r="EP88" t="s">
        <v>2125</v>
      </c>
      <c r="EQ88" t="s">
        <v>348</v>
      </c>
      <c r="ER88" t="s">
        <v>406</v>
      </c>
      <c r="ES88">
        <v>0</v>
      </c>
      <c r="ET88" t="s">
        <v>82</v>
      </c>
      <c r="EY88" t="s">
        <v>350</v>
      </c>
      <c r="EZ88" t="s">
        <v>419</v>
      </c>
      <c r="FA88">
        <v>4607441</v>
      </c>
      <c r="FB88" t="s">
        <v>398</v>
      </c>
      <c r="FC88">
        <v>0.09</v>
      </c>
      <c r="FD88" t="s">
        <v>120</v>
      </c>
      <c r="FE88" t="s">
        <v>419</v>
      </c>
      <c r="FF88">
        <v>4607441</v>
      </c>
      <c r="FG88" t="s">
        <v>398</v>
      </c>
      <c r="FH88">
        <v>0.09</v>
      </c>
      <c r="FI88" t="s">
        <v>120</v>
      </c>
      <c r="FJ88" t="s">
        <v>440</v>
      </c>
      <c r="FK88">
        <v>4115698</v>
      </c>
      <c r="FL88" t="s">
        <v>398</v>
      </c>
      <c r="FM88">
        <v>7.0000000000000007E-2</v>
      </c>
      <c r="FN88" t="s">
        <v>354</v>
      </c>
      <c r="FO88" t="s">
        <v>467</v>
      </c>
      <c r="FP88">
        <v>4145085</v>
      </c>
      <c r="FQ88" t="s">
        <v>398</v>
      </c>
      <c r="FR88">
        <v>0</v>
      </c>
      <c r="FS88" t="s">
        <v>354</v>
      </c>
      <c r="FT88" t="s">
        <v>465</v>
      </c>
      <c r="FU88">
        <v>4137912</v>
      </c>
      <c r="FV88" t="s">
        <v>398</v>
      </c>
      <c r="FW88">
        <v>0.1</v>
      </c>
      <c r="FX88" t="s">
        <v>2276</v>
      </c>
      <c r="GC88" t="s">
        <v>350</v>
      </c>
      <c r="GD88" t="s">
        <v>410</v>
      </c>
      <c r="GE88">
        <v>4318240</v>
      </c>
      <c r="GF88" t="s">
        <v>398</v>
      </c>
      <c r="GG88">
        <v>0</v>
      </c>
      <c r="GH88" t="s">
        <v>120</v>
      </c>
      <c r="GM88" t="s">
        <v>350</v>
      </c>
      <c r="GR88" t="s">
        <v>350</v>
      </c>
      <c r="GW88" t="s">
        <v>350</v>
      </c>
      <c r="GX88" t="s">
        <v>446</v>
      </c>
      <c r="GY88">
        <v>109988</v>
      </c>
      <c r="GZ88" t="s">
        <v>398</v>
      </c>
      <c r="HA88">
        <v>0.01</v>
      </c>
      <c r="HB88" t="s">
        <v>79</v>
      </c>
      <c r="HC88" t="s">
        <v>440</v>
      </c>
      <c r="HD88">
        <v>4115698</v>
      </c>
      <c r="HE88" t="s">
        <v>398</v>
      </c>
      <c r="HF88">
        <v>7.0000000000000007E-2</v>
      </c>
      <c r="HG88" t="s">
        <v>354</v>
      </c>
      <c r="HL88" t="s">
        <v>350</v>
      </c>
      <c r="HQ88" t="s">
        <v>350</v>
      </c>
      <c r="HR88" t="s">
        <v>440</v>
      </c>
      <c r="HS88">
        <v>4115698</v>
      </c>
      <c r="HT88" t="s">
        <v>398</v>
      </c>
      <c r="HU88">
        <v>7.0000000000000007E-2</v>
      </c>
      <c r="HV88" t="s">
        <v>354</v>
      </c>
      <c r="HW88" t="s">
        <v>465</v>
      </c>
      <c r="HX88">
        <v>4137912</v>
      </c>
      <c r="HY88" t="s">
        <v>398</v>
      </c>
      <c r="HZ88">
        <v>0.1</v>
      </c>
      <c r="IA88" t="s">
        <v>2276</v>
      </c>
      <c r="IF88" t="s">
        <v>350</v>
      </c>
      <c r="IK88" t="s">
        <v>350</v>
      </c>
      <c r="IL88" t="s">
        <v>446</v>
      </c>
      <c r="IM88">
        <v>109988</v>
      </c>
      <c r="IN88" t="s">
        <v>398</v>
      </c>
      <c r="IO88">
        <v>0.01</v>
      </c>
      <c r="IP88" t="s">
        <v>79</v>
      </c>
      <c r="IQ88" t="s">
        <v>518</v>
      </c>
      <c r="IR88">
        <v>4399282</v>
      </c>
      <c r="IS88" t="s">
        <v>398</v>
      </c>
      <c r="IT88">
        <v>0.01</v>
      </c>
      <c r="IU88" t="s">
        <v>127</v>
      </c>
      <c r="IV88" t="s">
        <v>795</v>
      </c>
      <c r="IW88">
        <v>117631848</v>
      </c>
      <c r="IX88" t="s">
        <v>398</v>
      </c>
      <c r="IY88">
        <v>0.01</v>
      </c>
      <c r="IZ88" t="s">
        <v>50</v>
      </c>
      <c r="JA88" t="s">
        <v>707</v>
      </c>
      <c r="JB88">
        <v>5818409</v>
      </c>
      <c r="JC88" t="s">
        <v>403</v>
      </c>
      <c r="JD88">
        <v>0.04</v>
      </c>
      <c r="JE88" t="s">
        <v>50</v>
      </c>
      <c r="JF88" t="s">
        <v>486</v>
      </c>
      <c r="JG88">
        <v>5852503</v>
      </c>
      <c r="JH88" t="s">
        <v>398</v>
      </c>
      <c r="JI88">
        <v>0.05</v>
      </c>
      <c r="JJ88" t="s">
        <v>50</v>
      </c>
      <c r="JK88" t="s">
        <v>419</v>
      </c>
      <c r="JL88">
        <v>4607441</v>
      </c>
      <c r="JM88" t="s">
        <v>398</v>
      </c>
      <c r="JN88">
        <v>0.09</v>
      </c>
      <c r="JO88" t="s">
        <v>120</v>
      </c>
      <c r="JT88" t="s">
        <v>350</v>
      </c>
      <c r="JU88" t="s">
        <v>467</v>
      </c>
      <c r="JV88">
        <v>4145085</v>
      </c>
      <c r="JW88" t="s">
        <v>398</v>
      </c>
      <c r="JX88">
        <v>0</v>
      </c>
      <c r="JY88" t="s">
        <v>354</v>
      </c>
      <c r="JZ88" t="s">
        <v>440</v>
      </c>
      <c r="KA88">
        <v>4115698</v>
      </c>
      <c r="KB88" t="s">
        <v>398</v>
      </c>
      <c r="KC88">
        <v>7.0000000000000007E-2</v>
      </c>
      <c r="KD88" t="s">
        <v>354</v>
      </c>
      <c r="KI88" t="s">
        <v>350</v>
      </c>
      <c r="KJ88" t="s">
        <v>707</v>
      </c>
      <c r="KK88">
        <v>5818409</v>
      </c>
      <c r="KL88" t="s">
        <v>403</v>
      </c>
      <c r="KM88">
        <v>0.03</v>
      </c>
      <c r="KN88" t="s">
        <v>50</v>
      </c>
    </row>
    <row r="89" spans="5:300" x14ac:dyDescent="0.35">
      <c r="E89" t="s">
        <v>350</v>
      </c>
      <c r="F89" t="s">
        <v>733</v>
      </c>
      <c r="G89">
        <v>4631098</v>
      </c>
      <c r="H89" t="s">
        <v>403</v>
      </c>
      <c r="I89">
        <v>0.05</v>
      </c>
      <c r="J89" t="s">
        <v>50</v>
      </c>
      <c r="K89" t="s">
        <v>488</v>
      </c>
      <c r="L89">
        <v>4119651</v>
      </c>
      <c r="M89" t="s">
        <v>398</v>
      </c>
      <c r="N89">
        <v>0.01</v>
      </c>
      <c r="O89" t="s">
        <v>79</v>
      </c>
      <c r="P89" t="s">
        <v>1029</v>
      </c>
      <c r="Q89">
        <v>4139641</v>
      </c>
      <c r="R89" t="s">
        <v>402</v>
      </c>
      <c r="S89">
        <v>0.15</v>
      </c>
      <c r="T89" t="s">
        <v>354</v>
      </c>
      <c r="Y89" t="s">
        <v>350</v>
      </c>
      <c r="Z89" t="s">
        <v>708</v>
      </c>
      <c r="AA89">
        <v>4117833</v>
      </c>
      <c r="AB89" t="s">
        <v>398</v>
      </c>
      <c r="AC89">
        <v>0.02</v>
      </c>
      <c r="AD89" t="s">
        <v>2275</v>
      </c>
      <c r="AE89" t="s">
        <v>708</v>
      </c>
      <c r="AF89">
        <v>4117833</v>
      </c>
      <c r="AG89" t="s">
        <v>398</v>
      </c>
      <c r="AH89">
        <v>0.02</v>
      </c>
      <c r="AI89" t="s">
        <v>2275</v>
      </c>
      <c r="AJ89" t="s">
        <v>1029</v>
      </c>
      <c r="AK89">
        <v>4139641</v>
      </c>
      <c r="AL89" t="s">
        <v>402</v>
      </c>
      <c r="AM89">
        <v>0.15</v>
      </c>
      <c r="AN89" t="s">
        <v>354</v>
      </c>
      <c r="AO89" t="s">
        <v>445</v>
      </c>
      <c r="AP89">
        <v>110787</v>
      </c>
      <c r="AQ89" t="s">
        <v>398</v>
      </c>
      <c r="AR89">
        <v>0.01</v>
      </c>
      <c r="AS89" t="s">
        <v>79</v>
      </c>
      <c r="AX89" t="s">
        <v>350</v>
      </c>
      <c r="AY89" t="s">
        <v>708</v>
      </c>
      <c r="AZ89">
        <v>4117833</v>
      </c>
      <c r="BA89" t="s">
        <v>398</v>
      </c>
      <c r="BB89">
        <v>0.02</v>
      </c>
      <c r="BC89" t="s">
        <v>2275</v>
      </c>
      <c r="BH89" t="s">
        <v>350</v>
      </c>
      <c r="BI89" t="s">
        <v>1215</v>
      </c>
      <c r="BJ89">
        <v>4139331</v>
      </c>
      <c r="BK89" t="s">
        <v>398</v>
      </c>
      <c r="BL89">
        <v>0.04</v>
      </c>
      <c r="BM89" t="s">
        <v>367</v>
      </c>
      <c r="BR89" t="s">
        <v>350</v>
      </c>
      <c r="BS89" t="s">
        <v>1924</v>
      </c>
      <c r="BT89">
        <v>5779571</v>
      </c>
      <c r="BU89" t="s">
        <v>398</v>
      </c>
      <c r="BV89">
        <v>0.03</v>
      </c>
      <c r="BW89" t="s">
        <v>361</v>
      </c>
      <c r="BX89" t="s">
        <v>1722</v>
      </c>
      <c r="BY89" t="s">
        <v>348</v>
      </c>
      <c r="BZ89" t="s">
        <v>406</v>
      </c>
      <c r="CA89">
        <v>0.06</v>
      </c>
      <c r="CB89" t="s">
        <v>82</v>
      </c>
      <c r="CC89" t="s">
        <v>467</v>
      </c>
      <c r="CD89">
        <v>4145085</v>
      </c>
      <c r="CE89" t="s">
        <v>398</v>
      </c>
      <c r="CF89">
        <v>0.09</v>
      </c>
      <c r="CG89" t="s">
        <v>354</v>
      </c>
      <c r="CH89" t="s">
        <v>1722</v>
      </c>
      <c r="CI89" t="s">
        <v>348</v>
      </c>
      <c r="CJ89" t="s">
        <v>406</v>
      </c>
      <c r="CK89">
        <v>0.06</v>
      </c>
      <c r="CL89" t="s">
        <v>82</v>
      </c>
      <c r="CM89" t="s">
        <v>1215</v>
      </c>
      <c r="CN89">
        <v>4139331</v>
      </c>
      <c r="CO89" t="s">
        <v>398</v>
      </c>
      <c r="CP89">
        <v>0.04</v>
      </c>
      <c r="CQ89" t="s">
        <v>367</v>
      </c>
      <c r="CR89" t="s">
        <v>1215</v>
      </c>
      <c r="CS89">
        <v>4139331</v>
      </c>
      <c r="CT89" t="s">
        <v>398</v>
      </c>
      <c r="CU89">
        <v>0.04</v>
      </c>
      <c r="CV89" t="s">
        <v>367</v>
      </c>
      <c r="CW89" t="s">
        <v>1722</v>
      </c>
      <c r="CX89" t="s">
        <v>348</v>
      </c>
      <c r="CY89" t="s">
        <v>406</v>
      </c>
      <c r="CZ89">
        <v>0.06</v>
      </c>
      <c r="DA89" t="s">
        <v>82</v>
      </c>
      <c r="DF89" t="s">
        <v>350</v>
      </c>
      <c r="DG89" t="s">
        <v>743</v>
      </c>
      <c r="DH89">
        <v>5854916</v>
      </c>
      <c r="DI89" t="s">
        <v>398</v>
      </c>
      <c r="DJ89">
        <v>0.01</v>
      </c>
      <c r="DK89" t="s">
        <v>50</v>
      </c>
      <c r="DL89" t="s">
        <v>733</v>
      </c>
      <c r="DM89">
        <v>4631098</v>
      </c>
      <c r="DN89" t="s">
        <v>403</v>
      </c>
      <c r="DO89">
        <v>0.05</v>
      </c>
      <c r="DP89" t="s">
        <v>50</v>
      </c>
      <c r="DQ89" t="s">
        <v>733</v>
      </c>
      <c r="DR89">
        <v>4631098</v>
      </c>
      <c r="DS89" t="s">
        <v>403</v>
      </c>
      <c r="DT89">
        <v>0.05</v>
      </c>
      <c r="DU89" t="s">
        <v>50</v>
      </c>
      <c r="DV89" t="s">
        <v>733</v>
      </c>
      <c r="DW89">
        <v>4631098</v>
      </c>
      <c r="DX89" t="s">
        <v>403</v>
      </c>
      <c r="DY89">
        <v>0.05</v>
      </c>
      <c r="DZ89" t="s">
        <v>50</v>
      </c>
      <c r="EE89" t="s">
        <v>350</v>
      </c>
      <c r="EF89" t="s">
        <v>589</v>
      </c>
      <c r="EG89">
        <v>4672091</v>
      </c>
      <c r="EH89" t="s">
        <v>348</v>
      </c>
      <c r="EI89">
        <v>0.09</v>
      </c>
      <c r="EJ89" t="s">
        <v>50</v>
      </c>
      <c r="EK89" t="s">
        <v>617</v>
      </c>
      <c r="EL89">
        <v>110641</v>
      </c>
      <c r="EM89" t="s">
        <v>398</v>
      </c>
      <c r="EN89">
        <v>0</v>
      </c>
      <c r="EO89" t="s">
        <v>79</v>
      </c>
      <c r="EP89" t="s">
        <v>647</v>
      </c>
      <c r="EQ89">
        <v>112247511</v>
      </c>
      <c r="ER89" t="s">
        <v>398</v>
      </c>
      <c r="ES89">
        <v>0</v>
      </c>
      <c r="ET89" t="s">
        <v>79</v>
      </c>
      <c r="EY89" t="s">
        <v>350</v>
      </c>
      <c r="EZ89" t="s">
        <v>467</v>
      </c>
      <c r="FA89">
        <v>4145085</v>
      </c>
      <c r="FB89" t="s">
        <v>398</v>
      </c>
      <c r="FC89">
        <v>0.09</v>
      </c>
      <c r="FD89" t="s">
        <v>354</v>
      </c>
      <c r="FE89" t="s">
        <v>467</v>
      </c>
      <c r="FF89">
        <v>4145085</v>
      </c>
      <c r="FG89" t="s">
        <v>398</v>
      </c>
      <c r="FH89">
        <v>0.09</v>
      </c>
      <c r="FI89" t="s">
        <v>354</v>
      </c>
      <c r="FJ89" t="s">
        <v>1722</v>
      </c>
      <c r="FK89" t="s">
        <v>348</v>
      </c>
      <c r="FL89" t="s">
        <v>406</v>
      </c>
      <c r="FM89">
        <v>0.06</v>
      </c>
      <c r="FN89" t="s">
        <v>82</v>
      </c>
      <c r="FO89" t="s">
        <v>441</v>
      </c>
      <c r="FP89">
        <v>4117611</v>
      </c>
      <c r="FQ89" t="s">
        <v>398</v>
      </c>
      <c r="FR89">
        <v>0</v>
      </c>
      <c r="FS89" t="s">
        <v>79</v>
      </c>
      <c r="FT89" t="s">
        <v>589</v>
      </c>
      <c r="FU89">
        <v>4672091</v>
      </c>
      <c r="FV89" t="s">
        <v>348</v>
      </c>
      <c r="FW89">
        <v>0.09</v>
      </c>
      <c r="FX89" t="s">
        <v>50</v>
      </c>
      <c r="GC89" t="s">
        <v>350</v>
      </c>
      <c r="GD89" t="s">
        <v>1660</v>
      </c>
      <c r="GE89">
        <v>5843533</v>
      </c>
      <c r="GF89" t="s">
        <v>398</v>
      </c>
      <c r="GG89">
        <v>0</v>
      </c>
      <c r="GH89" t="s">
        <v>82</v>
      </c>
      <c r="GM89" t="s">
        <v>350</v>
      </c>
      <c r="GR89" t="s">
        <v>350</v>
      </c>
      <c r="GW89" t="s">
        <v>350</v>
      </c>
      <c r="GX89" t="s">
        <v>494</v>
      </c>
      <c r="GY89">
        <v>5652844</v>
      </c>
      <c r="GZ89" t="s">
        <v>398</v>
      </c>
      <c r="HA89">
        <v>0.01</v>
      </c>
      <c r="HB89" t="s">
        <v>120</v>
      </c>
      <c r="HC89" t="s">
        <v>1722</v>
      </c>
      <c r="HD89" t="s">
        <v>348</v>
      </c>
      <c r="HE89" t="s">
        <v>406</v>
      </c>
      <c r="HF89">
        <v>0.06</v>
      </c>
      <c r="HG89" t="s">
        <v>82</v>
      </c>
      <c r="HL89" t="s">
        <v>350</v>
      </c>
      <c r="HQ89" t="s">
        <v>350</v>
      </c>
      <c r="HR89" t="s">
        <v>1722</v>
      </c>
      <c r="HS89" t="s">
        <v>348</v>
      </c>
      <c r="HT89" t="s">
        <v>406</v>
      </c>
      <c r="HU89">
        <v>0.06</v>
      </c>
      <c r="HV89" t="s">
        <v>82</v>
      </c>
      <c r="HW89" t="s">
        <v>589</v>
      </c>
      <c r="HX89">
        <v>4672091</v>
      </c>
      <c r="HY89" t="s">
        <v>348</v>
      </c>
      <c r="HZ89">
        <v>0.09</v>
      </c>
      <c r="IA89" t="s">
        <v>50</v>
      </c>
      <c r="IF89" t="s">
        <v>350</v>
      </c>
      <c r="IK89" t="s">
        <v>350</v>
      </c>
      <c r="IL89" t="s">
        <v>494</v>
      </c>
      <c r="IM89">
        <v>5652844</v>
      </c>
      <c r="IN89" t="s">
        <v>398</v>
      </c>
      <c r="IO89">
        <v>0.01</v>
      </c>
      <c r="IP89" t="s">
        <v>120</v>
      </c>
      <c r="IQ89" t="s">
        <v>575</v>
      </c>
      <c r="IR89">
        <v>4035990</v>
      </c>
      <c r="IS89" t="s">
        <v>398</v>
      </c>
      <c r="IT89">
        <v>0.01</v>
      </c>
      <c r="IU89" t="s">
        <v>127</v>
      </c>
      <c r="IV89" t="s">
        <v>743</v>
      </c>
      <c r="IW89">
        <v>5854916</v>
      </c>
      <c r="IX89" t="s">
        <v>398</v>
      </c>
      <c r="IY89">
        <v>0.01</v>
      </c>
      <c r="IZ89" t="s">
        <v>50</v>
      </c>
      <c r="JA89" t="s">
        <v>1215</v>
      </c>
      <c r="JB89">
        <v>4139331</v>
      </c>
      <c r="JC89" t="s">
        <v>398</v>
      </c>
      <c r="JD89">
        <v>0.04</v>
      </c>
      <c r="JE89" t="s">
        <v>367</v>
      </c>
      <c r="JF89" t="s">
        <v>733</v>
      </c>
      <c r="JG89">
        <v>4631098</v>
      </c>
      <c r="JH89" t="s">
        <v>403</v>
      </c>
      <c r="JI89">
        <v>0.05</v>
      </c>
      <c r="JJ89" t="s">
        <v>50</v>
      </c>
      <c r="JK89" t="s">
        <v>467</v>
      </c>
      <c r="JL89">
        <v>4145085</v>
      </c>
      <c r="JM89" t="s">
        <v>398</v>
      </c>
      <c r="JN89">
        <v>0.09</v>
      </c>
      <c r="JO89" t="s">
        <v>354</v>
      </c>
      <c r="JT89" t="s">
        <v>350</v>
      </c>
      <c r="JU89" t="s">
        <v>441</v>
      </c>
      <c r="JV89">
        <v>4117611</v>
      </c>
      <c r="JW89" t="s">
        <v>398</v>
      </c>
      <c r="JX89">
        <v>0</v>
      </c>
      <c r="JY89" t="s">
        <v>79</v>
      </c>
      <c r="JZ89" t="s">
        <v>1722</v>
      </c>
      <c r="KA89" t="s">
        <v>348</v>
      </c>
      <c r="KB89" t="s">
        <v>406</v>
      </c>
      <c r="KC89">
        <v>0.06</v>
      </c>
      <c r="KD89" t="s">
        <v>82</v>
      </c>
      <c r="KI89" t="s">
        <v>350</v>
      </c>
      <c r="KJ89" t="s">
        <v>708</v>
      </c>
      <c r="KK89">
        <v>4117833</v>
      </c>
      <c r="KL89" t="s">
        <v>398</v>
      </c>
      <c r="KM89">
        <v>0.02</v>
      </c>
      <c r="KN89" t="s">
        <v>2275</v>
      </c>
    </row>
    <row r="90" spans="5:300" x14ac:dyDescent="0.35">
      <c r="E90" t="s">
        <v>350</v>
      </c>
      <c r="F90" t="s">
        <v>478</v>
      </c>
      <c r="G90">
        <v>4048215</v>
      </c>
      <c r="H90" t="s">
        <v>398</v>
      </c>
      <c r="I90">
        <v>0.04</v>
      </c>
      <c r="J90" t="s">
        <v>79</v>
      </c>
      <c r="K90" t="s">
        <v>489</v>
      </c>
      <c r="L90">
        <v>4376121</v>
      </c>
      <c r="M90" t="s">
        <v>398</v>
      </c>
      <c r="N90">
        <v>0.01</v>
      </c>
      <c r="O90" t="s">
        <v>354</v>
      </c>
      <c r="P90" t="s">
        <v>472</v>
      </c>
      <c r="Q90">
        <v>4114882</v>
      </c>
      <c r="R90" t="s">
        <v>398</v>
      </c>
      <c r="S90">
        <v>0.15</v>
      </c>
      <c r="T90" t="s">
        <v>127</v>
      </c>
      <c r="Y90" t="s">
        <v>350</v>
      </c>
      <c r="Z90" t="s">
        <v>709</v>
      </c>
      <c r="AA90">
        <v>4237662</v>
      </c>
      <c r="AB90" t="s">
        <v>398</v>
      </c>
      <c r="AC90">
        <v>0.02</v>
      </c>
      <c r="AD90" t="s">
        <v>50</v>
      </c>
      <c r="AE90" t="s">
        <v>709</v>
      </c>
      <c r="AF90">
        <v>4237662</v>
      </c>
      <c r="AG90" t="s">
        <v>398</v>
      </c>
      <c r="AH90">
        <v>0.02</v>
      </c>
      <c r="AI90" t="s">
        <v>50</v>
      </c>
      <c r="AJ90" t="s">
        <v>472</v>
      </c>
      <c r="AK90">
        <v>4114882</v>
      </c>
      <c r="AL90" t="s">
        <v>398</v>
      </c>
      <c r="AM90">
        <v>0.15</v>
      </c>
      <c r="AN90" t="s">
        <v>127</v>
      </c>
      <c r="AO90" t="s">
        <v>410</v>
      </c>
      <c r="AP90">
        <v>4318240</v>
      </c>
      <c r="AQ90" t="s">
        <v>398</v>
      </c>
      <c r="AR90">
        <v>0.01</v>
      </c>
      <c r="AS90" t="s">
        <v>120</v>
      </c>
      <c r="AX90" t="s">
        <v>350</v>
      </c>
      <c r="AY90" t="s">
        <v>709</v>
      </c>
      <c r="AZ90">
        <v>4237662</v>
      </c>
      <c r="BA90" t="s">
        <v>398</v>
      </c>
      <c r="BB90">
        <v>0.02</v>
      </c>
      <c r="BC90" t="s">
        <v>50</v>
      </c>
      <c r="BH90" t="s">
        <v>350</v>
      </c>
      <c r="BI90" t="s">
        <v>467</v>
      </c>
      <c r="BJ90">
        <v>4145085</v>
      </c>
      <c r="BK90" t="s">
        <v>398</v>
      </c>
      <c r="BL90">
        <v>0.04</v>
      </c>
      <c r="BM90" t="s">
        <v>354</v>
      </c>
      <c r="BR90" t="s">
        <v>350</v>
      </c>
      <c r="BS90" t="s">
        <v>1925</v>
      </c>
      <c r="BT90">
        <v>4165697</v>
      </c>
      <c r="BU90" t="s">
        <v>398</v>
      </c>
      <c r="BV90">
        <v>0.03</v>
      </c>
      <c r="BW90" t="s">
        <v>356</v>
      </c>
      <c r="BX90" t="s">
        <v>676</v>
      </c>
      <c r="BY90">
        <v>4304195</v>
      </c>
      <c r="BZ90" t="s">
        <v>398</v>
      </c>
      <c r="CA90">
        <v>0.06</v>
      </c>
      <c r="CB90" t="s">
        <v>50</v>
      </c>
      <c r="CC90" t="s">
        <v>466</v>
      </c>
      <c r="CD90">
        <v>109872</v>
      </c>
      <c r="CE90" t="s">
        <v>398</v>
      </c>
      <c r="CF90">
        <v>0.09</v>
      </c>
      <c r="CG90" t="s">
        <v>79</v>
      </c>
      <c r="CH90" t="s">
        <v>676</v>
      </c>
      <c r="CI90">
        <v>4304195</v>
      </c>
      <c r="CJ90" t="s">
        <v>398</v>
      </c>
      <c r="CK90">
        <v>0.06</v>
      </c>
      <c r="CL90" t="s">
        <v>50</v>
      </c>
      <c r="CM90" t="s">
        <v>467</v>
      </c>
      <c r="CN90">
        <v>4145085</v>
      </c>
      <c r="CO90" t="s">
        <v>398</v>
      </c>
      <c r="CP90">
        <v>0.04</v>
      </c>
      <c r="CQ90" t="s">
        <v>354</v>
      </c>
      <c r="CR90" t="s">
        <v>467</v>
      </c>
      <c r="CS90">
        <v>4145085</v>
      </c>
      <c r="CT90" t="s">
        <v>398</v>
      </c>
      <c r="CU90">
        <v>0.04</v>
      </c>
      <c r="CV90" t="s">
        <v>354</v>
      </c>
      <c r="CW90" t="s">
        <v>676</v>
      </c>
      <c r="CX90">
        <v>4304195</v>
      </c>
      <c r="CY90" t="s">
        <v>398</v>
      </c>
      <c r="CZ90">
        <v>0.06</v>
      </c>
      <c r="DA90" t="s">
        <v>50</v>
      </c>
      <c r="DF90" t="s">
        <v>350</v>
      </c>
      <c r="DG90" t="s">
        <v>448</v>
      </c>
      <c r="DH90">
        <v>4539004</v>
      </c>
      <c r="DI90" t="s">
        <v>398</v>
      </c>
      <c r="DJ90">
        <v>0.01</v>
      </c>
      <c r="DK90" t="s">
        <v>79</v>
      </c>
      <c r="DL90" t="s">
        <v>478</v>
      </c>
      <c r="DM90">
        <v>4048215</v>
      </c>
      <c r="DN90" t="s">
        <v>398</v>
      </c>
      <c r="DO90">
        <v>0.04</v>
      </c>
      <c r="DP90" t="s">
        <v>79</v>
      </c>
      <c r="DQ90" t="s">
        <v>478</v>
      </c>
      <c r="DR90">
        <v>4048215</v>
      </c>
      <c r="DS90" t="s">
        <v>398</v>
      </c>
      <c r="DT90">
        <v>0.04</v>
      </c>
      <c r="DU90" t="s">
        <v>79</v>
      </c>
      <c r="DV90" t="s">
        <v>478</v>
      </c>
      <c r="DW90">
        <v>4048215</v>
      </c>
      <c r="DX90" t="s">
        <v>398</v>
      </c>
      <c r="DY90">
        <v>0.04</v>
      </c>
      <c r="DZ90" t="s">
        <v>79</v>
      </c>
      <c r="EE90" t="s">
        <v>350</v>
      </c>
      <c r="EF90" t="s">
        <v>818</v>
      </c>
      <c r="EG90">
        <v>4208127</v>
      </c>
      <c r="EH90" t="s">
        <v>398</v>
      </c>
      <c r="EI90">
        <v>0.09</v>
      </c>
      <c r="EJ90" t="s">
        <v>2276</v>
      </c>
      <c r="EK90" t="s">
        <v>2092</v>
      </c>
      <c r="EL90">
        <v>5774683</v>
      </c>
      <c r="EM90" t="s">
        <v>398</v>
      </c>
      <c r="EN90">
        <v>0</v>
      </c>
      <c r="EO90" t="s">
        <v>97</v>
      </c>
      <c r="EP90" t="s">
        <v>2126</v>
      </c>
      <c r="EQ90" t="s">
        <v>348</v>
      </c>
      <c r="ER90" t="s">
        <v>406</v>
      </c>
      <c r="ES90">
        <v>0</v>
      </c>
      <c r="ET90" t="s">
        <v>82</v>
      </c>
      <c r="EY90" t="s">
        <v>350</v>
      </c>
      <c r="EZ90" t="s">
        <v>466</v>
      </c>
      <c r="FA90">
        <v>109872</v>
      </c>
      <c r="FB90" t="s">
        <v>398</v>
      </c>
      <c r="FC90">
        <v>0.09</v>
      </c>
      <c r="FD90" t="s">
        <v>79</v>
      </c>
      <c r="FE90" t="s">
        <v>466</v>
      </c>
      <c r="FF90">
        <v>109872</v>
      </c>
      <c r="FG90" t="s">
        <v>398</v>
      </c>
      <c r="FH90">
        <v>0.09</v>
      </c>
      <c r="FI90" t="s">
        <v>79</v>
      </c>
      <c r="FJ90" t="s">
        <v>676</v>
      </c>
      <c r="FK90">
        <v>4304195</v>
      </c>
      <c r="FL90" t="s">
        <v>398</v>
      </c>
      <c r="FM90">
        <v>0.06</v>
      </c>
      <c r="FN90" t="s">
        <v>50</v>
      </c>
      <c r="FO90" t="s">
        <v>2176</v>
      </c>
      <c r="FP90" t="s">
        <v>348</v>
      </c>
      <c r="FQ90" t="s">
        <v>406</v>
      </c>
      <c r="FR90">
        <v>0</v>
      </c>
      <c r="FS90" t="s">
        <v>82</v>
      </c>
      <c r="FT90" t="s">
        <v>818</v>
      </c>
      <c r="FU90">
        <v>4208127</v>
      </c>
      <c r="FV90" t="s">
        <v>398</v>
      </c>
      <c r="FW90">
        <v>0.09</v>
      </c>
      <c r="FX90" t="s">
        <v>2276</v>
      </c>
      <c r="GC90" t="s">
        <v>350</v>
      </c>
      <c r="GD90" t="s">
        <v>481</v>
      </c>
      <c r="GE90">
        <v>4020980</v>
      </c>
      <c r="GF90" t="s">
        <v>398</v>
      </c>
      <c r="GG90">
        <v>0</v>
      </c>
      <c r="GH90" t="s">
        <v>2273</v>
      </c>
      <c r="GM90" t="s">
        <v>350</v>
      </c>
      <c r="GR90" t="s">
        <v>350</v>
      </c>
      <c r="GW90" t="s">
        <v>350</v>
      </c>
      <c r="GX90" t="s">
        <v>1145</v>
      </c>
      <c r="GY90">
        <v>4140042</v>
      </c>
      <c r="GZ90" t="s">
        <v>398</v>
      </c>
      <c r="HA90">
        <v>0.01</v>
      </c>
      <c r="HB90" t="s">
        <v>147</v>
      </c>
      <c r="HC90" t="s">
        <v>676</v>
      </c>
      <c r="HD90">
        <v>4304195</v>
      </c>
      <c r="HE90" t="s">
        <v>398</v>
      </c>
      <c r="HF90">
        <v>0.06</v>
      </c>
      <c r="HG90" t="s">
        <v>50</v>
      </c>
      <c r="HL90" t="s">
        <v>350</v>
      </c>
      <c r="HQ90" t="s">
        <v>350</v>
      </c>
      <c r="HR90" t="s">
        <v>676</v>
      </c>
      <c r="HS90">
        <v>4304195</v>
      </c>
      <c r="HT90" t="s">
        <v>398</v>
      </c>
      <c r="HU90">
        <v>0.06</v>
      </c>
      <c r="HV90" t="s">
        <v>50</v>
      </c>
      <c r="HW90" t="s">
        <v>818</v>
      </c>
      <c r="HX90">
        <v>4208127</v>
      </c>
      <c r="HY90" t="s">
        <v>398</v>
      </c>
      <c r="HZ90">
        <v>0.09</v>
      </c>
      <c r="IA90" t="s">
        <v>2276</v>
      </c>
      <c r="IF90" t="s">
        <v>350</v>
      </c>
      <c r="IK90" t="s">
        <v>350</v>
      </c>
      <c r="IL90" t="s">
        <v>1145</v>
      </c>
      <c r="IM90">
        <v>4140042</v>
      </c>
      <c r="IN90" t="s">
        <v>398</v>
      </c>
      <c r="IO90">
        <v>0.01</v>
      </c>
      <c r="IP90" t="s">
        <v>147</v>
      </c>
      <c r="IQ90" t="s">
        <v>442</v>
      </c>
      <c r="IR90">
        <v>4139862</v>
      </c>
      <c r="IS90" t="s">
        <v>398</v>
      </c>
      <c r="IT90">
        <v>0.01</v>
      </c>
      <c r="IU90" t="s">
        <v>354</v>
      </c>
      <c r="IV90" t="s">
        <v>448</v>
      </c>
      <c r="IW90">
        <v>4539004</v>
      </c>
      <c r="IX90" t="s">
        <v>398</v>
      </c>
      <c r="IY90">
        <v>0.01</v>
      </c>
      <c r="IZ90" t="s">
        <v>79</v>
      </c>
      <c r="JA90" t="s">
        <v>467</v>
      </c>
      <c r="JB90">
        <v>4145085</v>
      </c>
      <c r="JC90" t="s">
        <v>398</v>
      </c>
      <c r="JD90">
        <v>0.04</v>
      </c>
      <c r="JE90" t="s">
        <v>354</v>
      </c>
      <c r="JF90" t="s">
        <v>478</v>
      </c>
      <c r="JG90">
        <v>4048215</v>
      </c>
      <c r="JH90" t="s">
        <v>398</v>
      </c>
      <c r="JI90">
        <v>0.04</v>
      </c>
      <c r="JJ90" t="s">
        <v>79</v>
      </c>
      <c r="JK90" t="s">
        <v>466</v>
      </c>
      <c r="JL90">
        <v>109872</v>
      </c>
      <c r="JM90" t="s">
        <v>398</v>
      </c>
      <c r="JN90">
        <v>0.09</v>
      </c>
      <c r="JO90" t="s">
        <v>79</v>
      </c>
      <c r="JT90" t="s">
        <v>350</v>
      </c>
      <c r="JU90" t="s">
        <v>2176</v>
      </c>
      <c r="JV90" t="s">
        <v>348</v>
      </c>
      <c r="JW90" t="s">
        <v>406</v>
      </c>
      <c r="JX90">
        <v>0</v>
      </c>
      <c r="JY90" t="s">
        <v>82</v>
      </c>
      <c r="JZ90" t="s">
        <v>676</v>
      </c>
      <c r="KA90">
        <v>4304195</v>
      </c>
      <c r="KB90" t="s">
        <v>398</v>
      </c>
      <c r="KC90">
        <v>0.06</v>
      </c>
      <c r="KD90" t="s">
        <v>50</v>
      </c>
      <c r="KI90" t="s">
        <v>350</v>
      </c>
      <c r="KJ90" t="s">
        <v>709</v>
      </c>
      <c r="KK90">
        <v>4237662</v>
      </c>
      <c r="KL90" t="s">
        <v>398</v>
      </c>
      <c r="KM90">
        <v>0.02</v>
      </c>
      <c r="KN90" t="s">
        <v>50</v>
      </c>
    </row>
    <row r="91" spans="5:300" x14ac:dyDescent="0.35">
      <c r="E91" t="s">
        <v>350</v>
      </c>
      <c r="F91" t="s">
        <v>707</v>
      </c>
      <c r="G91">
        <v>5818409</v>
      </c>
      <c r="H91" t="s">
        <v>403</v>
      </c>
      <c r="I91">
        <v>0.04</v>
      </c>
      <c r="J91" t="s">
        <v>50</v>
      </c>
      <c r="K91" t="s">
        <v>490</v>
      </c>
      <c r="L91">
        <v>4033550</v>
      </c>
      <c r="M91" t="s">
        <v>398</v>
      </c>
      <c r="N91">
        <v>0.01</v>
      </c>
      <c r="O91" t="s">
        <v>79</v>
      </c>
      <c r="P91" t="s">
        <v>853</v>
      </c>
      <c r="Q91">
        <v>4298314</v>
      </c>
      <c r="R91" t="s">
        <v>398</v>
      </c>
      <c r="S91">
        <v>0.14000000000000001</v>
      </c>
      <c r="T91" t="s">
        <v>354</v>
      </c>
      <c r="Y91" t="s">
        <v>350</v>
      </c>
      <c r="Z91" t="s">
        <v>710</v>
      </c>
      <c r="AA91">
        <v>4275763</v>
      </c>
      <c r="AB91" t="s">
        <v>398</v>
      </c>
      <c r="AC91">
        <v>0.02</v>
      </c>
      <c r="AD91" t="s">
        <v>50</v>
      </c>
      <c r="AE91" t="s">
        <v>710</v>
      </c>
      <c r="AF91">
        <v>4275763</v>
      </c>
      <c r="AG91" t="s">
        <v>398</v>
      </c>
      <c r="AH91">
        <v>0.02</v>
      </c>
      <c r="AI91" t="s">
        <v>50</v>
      </c>
      <c r="AJ91" t="s">
        <v>853</v>
      </c>
      <c r="AK91">
        <v>4298314</v>
      </c>
      <c r="AL91" t="s">
        <v>398</v>
      </c>
      <c r="AM91">
        <v>0.14000000000000001</v>
      </c>
      <c r="AN91" t="s">
        <v>354</v>
      </c>
      <c r="AO91" t="s">
        <v>1234</v>
      </c>
      <c r="AP91">
        <v>4303227</v>
      </c>
      <c r="AQ91" t="s">
        <v>398</v>
      </c>
      <c r="AR91">
        <v>0.01</v>
      </c>
      <c r="AS91" t="s">
        <v>2280</v>
      </c>
      <c r="AX91" t="s">
        <v>350</v>
      </c>
      <c r="AY91" t="s">
        <v>710</v>
      </c>
      <c r="AZ91">
        <v>4275763</v>
      </c>
      <c r="BA91" t="s">
        <v>398</v>
      </c>
      <c r="BB91">
        <v>0.02</v>
      </c>
      <c r="BC91" t="s">
        <v>50</v>
      </c>
      <c r="BH91" t="s">
        <v>350</v>
      </c>
      <c r="BI91" t="s">
        <v>1193</v>
      </c>
      <c r="BJ91">
        <v>4233855</v>
      </c>
      <c r="BK91" t="s">
        <v>398</v>
      </c>
      <c r="BL91">
        <v>0.04</v>
      </c>
      <c r="BM91" t="s">
        <v>367</v>
      </c>
      <c r="BR91" t="s">
        <v>350</v>
      </c>
      <c r="BS91" t="s">
        <v>409</v>
      </c>
      <c r="BT91">
        <v>4048507</v>
      </c>
      <c r="BU91" t="s">
        <v>398</v>
      </c>
      <c r="BV91">
        <v>0.03</v>
      </c>
      <c r="BW91" t="s">
        <v>120</v>
      </c>
      <c r="BX91" t="s">
        <v>687</v>
      </c>
      <c r="BY91">
        <v>7496233</v>
      </c>
      <c r="BZ91" t="s">
        <v>398</v>
      </c>
      <c r="CA91">
        <v>0.06</v>
      </c>
      <c r="CB91" t="s">
        <v>50</v>
      </c>
      <c r="CC91" t="s">
        <v>429</v>
      </c>
      <c r="CD91">
        <v>109789</v>
      </c>
      <c r="CE91" t="s">
        <v>398</v>
      </c>
      <c r="CF91">
        <v>0.09</v>
      </c>
      <c r="CG91" t="s">
        <v>79</v>
      </c>
      <c r="CH91" t="s">
        <v>687</v>
      </c>
      <c r="CI91">
        <v>7496233</v>
      </c>
      <c r="CJ91" t="s">
        <v>398</v>
      </c>
      <c r="CK91">
        <v>0.06</v>
      </c>
      <c r="CL91" t="s">
        <v>50</v>
      </c>
      <c r="CM91" t="s">
        <v>1193</v>
      </c>
      <c r="CN91">
        <v>4233855</v>
      </c>
      <c r="CO91" t="s">
        <v>398</v>
      </c>
      <c r="CP91">
        <v>0.04</v>
      </c>
      <c r="CQ91" t="s">
        <v>367</v>
      </c>
      <c r="CR91" t="s">
        <v>1193</v>
      </c>
      <c r="CS91">
        <v>4233855</v>
      </c>
      <c r="CT91" t="s">
        <v>398</v>
      </c>
      <c r="CU91">
        <v>0.04</v>
      </c>
      <c r="CV91" t="s">
        <v>367</v>
      </c>
      <c r="CW91" t="s">
        <v>687</v>
      </c>
      <c r="CX91">
        <v>7496233</v>
      </c>
      <c r="CY91" t="s">
        <v>398</v>
      </c>
      <c r="CZ91">
        <v>0.06</v>
      </c>
      <c r="DA91" t="s">
        <v>50</v>
      </c>
      <c r="DF91" t="s">
        <v>350</v>
      </c>
      <c r="DG91" t="s">
        <v>682</v>
      </c>
      <c r="DH91">
        <v>4388414</v>
      </c>
      <c r="DI91" t="s">
        <v>398</v>
      </c>
      <c r="DJ91">
        <v>0.01</v>
      </c>
      <c r="DK91" t="s">
        <v>50</v>
      </c>
      <c r="DL91" t="s">
        <v>707</v>
      </c>
      <c r="DM91">
        <v>5818409</v>
      </c>
      <c r="DN91" t="s">
        <v>403</v>
      </c>
      <c r="DO91">
        <v>0.04</v>
      </c>
      <c r="DP91" t="s">
        <v>50</v>
      </c>
      <c r="DQ91" t="s">
        <v>707</v>
      </c>
      <c r="DR91">
        <v>5818409</v>
      </c>
      <c r="DS91" t="s">
        <v>403</v>
      </c>
      <c r="DT91">
        <v>0.04</v>
      </c>
      <c r="DU91" t="s">
        <v>50</v>
      </c>
      <c r="DV91" t="s">
        <v>707</v>
      </c>
      <c r="DW91">
        <v>5818409</v>
      </c>
      <c r="DX91" t="s">
        <v>403</v>
      </c>
      <c r="DY91">
        <v>0.04</v>
      </c>
      <c r="DZ91" t="s">
        <v>50</v>
      </c>
      <c r="EE91" t="s">
        <v>350</v>
      </c>
      <c r="EF91" t="s">
        <v>996</v>
      </c>
      <c r="EG91">
        <v>4142663</v>
      </c>
      <c r="EH91" t="s">
        <v>398</v>
      </c>
      <c r="EI91">
        <v>0.09</v>
      </c>
      <c r="EJ91" t="s">
        <v>2276</v>
      </c>
      <c r="EK91" t="s">
        <v>833</v>
      </c>
      <c r="EL91">
        <v>4139864</v>
      </c>
      <c r="EM91" t="s">
        <v>398</v>
      </c>
      <c r="EN91">
        <v>0</v>
      </c>
      <c r="EO91" t="s">
        <v>354</v>
      </c>
      <c r="EP91" t="s">
        <v>526</v>
      </c>
      <c r="EQ91">
        <v>5759394</v>
      </c>
      <c r="ER91" t="s">
        <v>398</v>
      </c>
      <c r="ES91">
        <v>0</v>
      </c>
      <c r="ET91" t="s">
        <v>2279</v>
      </c>
      <c r="EY91" t="s">
        <v>350</v>
      </c>
      <c r="EZ91" t="s">
        <v>429</v>
      </c>
      <c r="FA91">
        <v>109789</v>
      </c>
      <c r="FB91" t="s">
        <v>398</v>
      </c>
      <c r="FC91">
        <v>0.09</v>
      </c>
      <c r="FD91" t="s">
        <v>79</v>
      </c>
      <c r="FE91" t="s">
        <v>429</v>
      </c>
      <c r="FF91">
        <v>109789</v>
      </c>
      <c r="FG91" t="s">
        <v>398</v>
      </c>
      <c r="FH91">
        <v>0.09</v>
      </c>
      <c r="FI91" t="s">
        <v>79</v>
      </c>
      <c r="FJ91" t="s">
        <v>687</v>
      </c>
      <c r="FK91">
        <v>7496233</v>
      </c>
      <c r="FL91" t="s">
        <v>398</v>
      </c>
      <c r="FM91">
        <v>0.06</v>
      </c>
      <c r="FN91" t="s">
        <v>50</v>
      </c>
      <c r="FO91" t="s">
        <v>466</v>
      </c>
      <c r="FP91">
        <v>109872</v>
      </c>
      <c r="FQ91" t="s">
        <v>398</v>
      </c>
      <c r="FR91">
        <v>0</v>
      </c>
      <c r="FS91" t="s">
        <v>79</v>
      </c>
      <c r="FT91" t="s">
        <v>996</v>
      </c>
      <c r="FU91">
        <v>4142663</v>
      </c>
      <c r="FV91" t="s">
        <v>398</v>
      </c>
      <c r="FW91">
        <v>0.09</v>
      </c>
      <c r="FX91" t="s">
        <v>2276</v>
      </c>
      <c r="GC91" t="s">
        <v>350</v>
      </c>
      <c r="GD91" t="s">
        <v>468</v>
      </c>
      <c r="GE91">
        <v>4138888</v>
      </c>
      <c r="GF91" t="s">
        <v>398</v>
      </c>
      <c r="GG91">
        <v>0</v>
      </c>
      <c r="GH91" t="s">
        <v>2229</v>
      </c>
      <c r="GM91" t="s">
        <v>350</v>
      </c>
      <c r="GR91" t="s">
        <v>350</v>
      </c>
      <c r="GW91" t="s">
        <v>350</v>
      </c>
      <c r="GX91" t="s">
        <v>500</v>
      </c>
      <c r="GY91">
        <v>106960</v>
      </c>
      <c r="GZ91" t="s">
        <v>398</v>
      </c>
      <c r="HA91">
        <v>0.01</v>
      </c>
      <c r="HB91" t="s">
        <v>127</v>
      </c>
      <c r="HC91" t="s">
        <v>687</v>
      </c>
      <c r="HD91">
        <v>7496233</v>
      </c>
      <c r="HE91" t="s">
        <v>398</v>
      </c>
      <c r="HF91">
        <v>0.06</v>
      </c>
      <c r="HG91" t="s">
        <v>50</v>
      </c>
      <c r="HL91" t="s">
        <v>350</v>
      </c>
      <c r="HQ91" t="s">
        <v>350</v>
      </c>
      <c r="HR91" t="s">
        <v>687</v>
      </c>
      <c r="HS91">
        <v>7496233</v>
      </c>
      <c r="HT91" t="s">
        <v>398</v>
      </c>
      <c r="HU91">
        <v>0.06</v>
      </c>
      <c r="HV91" t="s">
        <v>50</v>
      </c>
      <c r="HW91" t="s">
        <v>996</v>
      </c>
      <c r="HX91">
        <v>4142663</v>
      </c>
      <c r="HY91" t="s">
        <v>398</v>
      </c>
      <c r="HZ91">
        <v>0.09</v>
      </c>
      <c r="IA91" t="s">
        <v>2276</v>
      </c>
      <c r="IF91" t="s">
        <v>350</v>
      </c>
      <c r="IK91" t="s">
        <v>350</v>
      </c>
      <c r="IL91" t="s">
        <v>500</v>
      </c>
      <c r="IM91">
        <v>106960</v>
      </c>
      <c r="IN91" t="s">
        <v>398</v>
      </c>
      <c r="IO91">
        <v>0.01</v>
      </c>
      <c r="IP91" t="s">
        <v>127</v>
      </c>
      <c r="IQ91" t="s">
        <v>410</v>
      </c>
      <c r="IR91">
        <v>4318240</v>
      </c>
      <c r="IS91" t="s">
        <v>398</v>
      </c>
      <c r="IT91">
        <v>0.01</v>
      </c>
      <c r="IU91" t="s">
        <v>120</v>
      </c>
      <c r="IV91" t="s">
        <v>682</v>
      </c>
      <c r="IW91">
        <v>4388414</v>
      </c>
      <c r="IX91" t="s">
        <v>398</v>
      </c>
      <c r="IY91">
        <v>0.01</v>
      </c>
      <c r="IZ91" t="s">
        <v>50</v>
      </c>
      <c r="JA91" t="s">
        <v>1193</v>
      </c>
      <c r="JB91">
        <v>4233855</v>
      </c>
      <c r="JC91" t="s">
        <v>398</v>
      </c>
      <c r="JD91">
        <v>0.04</v>
      </c>
      <c r="JE91" t="s">
        <v>367</v>
      </c>
      <c r="JF91" t="s">
        <v>707</v>
      </c>
      <c r="JG91">
        <v>5818409</v>
      </c>
      <c r="JH91" t="s">
        <v>403</v>
      </c>
      <c r="JI91">
        <v>0.04</v>
      </c>
      <c r="JJ91" t="s">
        <v>50</v>
      </c>
      <c r="JK91" t="s">
        <v>429</v>
      </c>
      <c r="JL91">
        <v>109789</v>
      </c>
      <c r="JM91" t="s">
        <v>398</v>
      </c>
      <c r="JN91">
        <v>0.09</v>
      </c>
      <c r="JO91" t="s">
        <v>79</v>
      </c>
      <c r="JT91" t="s">
        <v>350</v>
      </c>
      <c r="JU91" t="s">
        <v>466</v>
      </c>
      <c r="JV91">
        <v>109872</v>
      </c>
      <c r="JW91" t="s">
        <v>398</v>
      </c>
      <c r="JX91">
        <v>0</v>
      </c>
      <c r="JY91" t="s">
        <v>79</v>
      </c>
      <c r="JZ91" t="s">
        <v>687</v>
      </c>
      <c r="KA91">
        <v>7496233</v>
      </c>
      <c r="KB91" t="s">
        <v>398</v>
      </c>
      <c r="KC91">
        <v>0.06</v>
      </c>
      <c r="KD91" t="s">
        <v>50</v>
      </c>
      <c r="KI91" t="s">
        <v>350</v>
      </c>
      <c r="KJ91" t="s">
        <v>710</v>
      </c>
      <c r="KK91">
        <v>4275763</v>
      </c>
      <c r="KL91" t="s">
        <v>398</v>
      </c>
      <c r="KM91">
        <v>0.02</v>
      </c>
      <c r="KN91" t="s">
        <v>50</v>
      </c>
    </row>
    <row r="92" spans="5:300" x14ac:dyDescent="0.35">
      <c r="E92" t="s">
        <v>350</v>
      </c>
      <c r="F92" t="s">
        <v>820</v>
      </c>
      <c r="G92">
        <v>14833261</v>
      </c>
      <c r="H92" t="s">
        <v>398</v>
      </c>
      <c r="I92">
        <v>0.04</v>
      </c>
      <c r="J92" t="s">
        <v>2276</v>
      </c>
      <c r="K92" t="s">
        <v>491</v>
      </c>
      <c r="L92">
        <v>4048742</v>
      </c>
      <c r="M92" t="s">
        <v>398</v>
      </c>
      <c r="N92">
        <v>0.01</v>
      </c>
      <c r="O92" t="s">
        <v>127</v>
      </c>
      <c r="P92" t="s">
        <v>498</v>
      </c>
      <c r="Q92">
        <v>4324456</v>
      </c>
      <c r="R92" t="s">
        <v>398</v>
      </c>
      <c r="S92">
        <v>0.13</v>
      </c>
      <c r="T92" t="s">
        <v>2286</v>
      </c>
      <c r="Y92" t="s">
        <v>350</v>
      </c>
      <c r="Z92" t="s">
        <v>711</v>
      </c>
      <c r="AA92">
        <v>4949613</v>
      </c>
      <c r="AB92" t="s">
        <v>398</v>
      </c>
      <c r="AC92">
        <v>0.02</v>
      </c>
      <c r="AD92" t="s">
        <v>50</v>
      </c>
      <c r="AE92" t="s">
        <v>711</v>
      </c>
      <c r="AF92">
        <v>4949613</v>
      </c>
      <c r="AG92" t="s">
        <v>398</v>
      </c>
      <c r="AH92">
        <v>0.02</v>
      </c>
      <c r="AI92" t="s">
        <v>50</v>
      </c>
      <c r="AJ92" t="s">
        <v>498</v>
      </c>
      <c r="AK92">
        <v>4324456</v>
      </c>
      <c r="AL92" t="s">
        <v>398</v>
      </c>
      <c r="AM92">
        <v>0.13</v>
      </c>
      <c r="AN92" t="s">
        <v>2286</v>
      </c>
      <c r="AO92" t="s">
        <v>478</v>
      </c>
      <c r="AP92">
        <v>4048215</v>
      </c>
      <c r="AQ92" t="s">
        <v>398</v>
      </c>
      <c r="AR92">
        <v>0.01</v>
      </c>
      <c r="AS92" t="s">
        <v>79</v>
      </c>
      <c r="AX92" t="s">
        <v>350</v>
      </c>
      <c r="AY92" t="s">
        <v>711</v>
      </c>
      <c r="AZ92">
        <v>4949613</v>
      </c>
      <c r="BA92" t="s">
        <v>398</v>
      </c>
      <c r="BB92">
        <v>0.02</v>
      </c>
      <c r="BC92" t="s">
        <v>50</v>
      </c>
      <c r="BH92" t="s">
        <v>350</v>
      </c>
      <c r="BI92" t="s">
        <v>733</v>
      </c>
      <c r="BJ92">
        <v>4631098</v>
      </c>
      <c r="BK92" t="s">
        <v>403</v>
      </c>
      <c r="BL92">
        <v>0.04</v>
      </c>
      <c r="BM92" t="s">
        <v>50</v>
      </c>
      <c r="BR92" t="s">
        <v>350</v>
      </c>
      <c r="BS92" t="s">
        <v>429</v>
      </c>
      <c r="BT92">
        <v>109789</v>
      </c>
      <c r="BU92" t="s">
        <v>398</v>
      </c>
      <c r="BV92">
        <v>0.03</v>
      </c>
      <c r="BW92" t="s">
        <v>79</v>
      </c>
      <c r="BX92" t="s">
        <v>481</v>
      </c>
      <c r="BY92">
        <v>4020980</v>
      </c>
      <c r="BZ92" t="s">
        <v>398</v>
      </c>
      <c r="CA92">
        <v>0.06</v>
      </c>
      <c r="CB92" t="s">
        <v>2273</v>
      </c>
      <c r="CC92" t="s">
        <v>601</v>
      </c>
      <c r="CD92">
        <v>111537</v>
      </c>
      <c r="CE92" t="s">
        <v>398</v>
      </c>
      <c r="CF92">
        <v>0.09</v>
      </c>
      <c r="CG92" t="s">
        <v>79</v>
      </c>
      <c r="CH92" t="s">
        <v>481</v>
      </c>
      <c r="CI92">
        <v>4020980</v>
      </c>
      <c r="CJ92" t="s">
        <v>398</v>
      </c>
      <c r="CK92">
        <v>0.06</v>
      </c>
      <c r="CL92" t="s">
        <v>2273</v>
      </c>
      <c r="CM92" t="s">
        <v>733</v>
      </c>
      <c r="CN92">
        <v>4631098</v>
      </c>
      <c r="CO92" t="s">
        <v>403</v>
      </c>
      <c r="CP92">
        <v>0.04</v>
      </c>
      <c r="CQ92" t="s">
        <v>50</v>
      </c>
      <c r="CR92" t="s">
        <v>733</v>
      </c>
      <c r="CS92">
        <v>4631098</v>
      </c>
      <c r="CT92" t="s">
        <v>403</v>
      </c>
      <c r="CU92">
        <v>0.04</v>
      </c>
      <c r="CV92" t="s">
        <v>50</v>
      </c>
      <c r="CW92" t="s">
        <v>481</v>
      </c>
      <c r="CX92">
        <v>4020980</v>
      </c>
      <c r="CY92" t="s">
        <v>398</v>
      </c>
      <c r="CZ92">
        <v>0.06</v>
      </c>
      <c r="DA92" t="s">
        <v>2273</v>
      </c>
      <c r="DF92" t="s">
        <v>350</v>
      </c>
      <c r="DG92" t="s">
        <v>719</v>
      </c>
      <c r="DH92">
        <v>4672160</v>
      </c>
      <c r="DI92" t="s">
        <v>398</v>
      </c>
      <c r="DJ92">
        <v>0.01</v>
      </c>
      <c r="DK92" t="s">
        <v>50</v>
      </c>
      <c r="DL92" t="s">
        <v>820</v>
      </c>
      <c r="DM92">
        <v>14833261</v>
      </c>
      <c r="DN92" t="s">
        <v>398</v>
      </c>
      <c r="DO92">
        <v>0.04</v>
      </c>
      <c r="DP92" t="s">
        <v>2276</v>
      </c>
      <c r="DQ92" t="s">
        <v>820</v>
      </c>
      <c r="DR92">
        <v>14833261</v>
      </c>
      <c r="DS92" t="s">
        <v>398</v>
      </c>
      <c r="DT92">
        <v>0.04</v>
      </c>
      <c r="DU92" t="s">
        <v>2276</v>
      </c>
      <c r="DV92" t="s">
        <v>820</v>
      </c>
      <c r="DW92">
        <v>14833261</v>
      </c>
      <c r="DX92" t="s">
        <v>398</v>
      </c>
      <c r="DY92">
        <v>0.04</v>
      </c>
      <c r="DZ92" t="s">
        <v>2276</v>
      </c>
      <c r="EE92" t="s">
        <v>350</v>
      </c>
      <c r="EF92" t="s">
        <v>1108</v>
      </c>
      <c r="EG92">
        <v>3006816</v>
      </c>
      <c r="EH92" t="s">
        <v>401</v>
      </c>
      <c r="EI92">
        <v>0.08</v>
      </c>
      <c r="EJ92" t="s">
        <v>79</v>
      </c>
      <c r="EK92" t="s">
        <v>952</v>
      </c>
      <c r="EL92">
        <v>4119489</v>
      </c>
      <c r="EM92" t="s">
        <v>398</v>
      </c>
      <c r="EN92">
        <v>0</v>
      </c>
      <c r="EO92" t="s">
        <v>79</v>
      </c>
      <c r="EP92" t="s">
        <v>2127</v>
      </c>
      <c r="EQ92" t="s">
        <v>348</v>
      </c>
      <c r="ER92" t="s">
        <v>406</v>
      </c>
      <c r="ES92">
        <v>0</v>
      </c>
      <c r="ET92" t="s">
        <v>82</v>
      </c>
      <c r="EY92" t="s">
        <v>350</v>
      </c>
      <c r="EZ92" t="s">
        <v>601</v>
      </c>
      <c r="FA92">
        <v>111537</v>
      </c>
      <c r="FB92" t="s">
        <v>398</v>
      </c>
      <c r="FC92">
        <v>0.09</v>
      </c>
      <c r="FD92" t="s">
        <v>79</v>
      </c>
      <c r="FE92" t="s">
        <v>601</v>
      </c>
      <c r="FF92">
        <v>111537</v>
      </c>
      <c r="FG92" t="s">
        <v>398</v>
      </c>
      <c r="FH92">
        <v>0.09</v>
      </c>
      <c r="FI92" t="s">
        <v>79</v>
      </c>
      <c r="FJ92" t="s">
        <v>481</v>
      </c>
      <c r="FK92">
        <v>4020980</v>
      </c>
      <c r="FL92" t="s">
        <v>398</v>
      </c>
      <c r="FM92">
        <v>0.06</v>
      </c>
      <c r="FN92" t="s">
        <v>2273</v>
      </c>
      <c r="FO92" t="s">
        <v>640</v>
      </c>
      <c r="FP92">
        <v>109776</v>
      </c>
      <c r="FQ92" t="s">
        <v>398</v>
      </c>
      <c r="FR92">
        <v>0</v>
      </c>
      <c r="FS92" t="s">
        <v>79</v>
      </c>
      <c r="FT92" t="s">
        <v>1108</v>
      </c>
      <c r="FU92">
        <v>3006816</v>
      </c>
      <c r="FV92" t="s">
        <v>401</v>
      </c>
      <c r="FW92">
        <v>0.08</v>
      </c>
      <c r="FX92" t="s">
        <v>79</v>
      </c>
      <c r="GC92" t="s">
        <v>350</v>
      </c>
      <c r="GD92" t="s">
        <v>1661</v>
      </c>
      <c r="GE92">
        <v>5851125</v>
      </c>
      <c r="GF92" t="s">
        <v>398</v>
      </c>
      <c r="GG92">
        <v>0</v>
      </c>
      <c r="GH92" t="s">
        <v>82</v>
      </c>
      <c r="GM92" t="s">
        <v>350</v>
      </c>
      <c r="GR92" t="s">
        <v>350</v>
      </c>
      <c r="GW92" t="s">
        <v>350</v>
      </c>
      <c r="GX92" t="s">
        <v>448</v>
      </c>
      <c r="GY92">
        <v>4539004</v>
      </c>
      <c r="GZ92" t="s">
        <v>398</v>
      </c>
      <c r="HA92">
        <v>0.01</v>
      </c>
      <c r="HB92" t="s">
        <v>79</v>
      </c>
      <c r="HC92" t="s">
        <v>481</v>
      </c>
      <c r="HD92">
        <v>4020980</v>
      </c>
      <c r="HE92" t="s">
        <v>398</v>
      </c>
      <c r="HF92">
        <v>0.06</v>
      </c>
      <c r="HG92" t="s">
        <v>2273</v>
      </c>
      <c r="HL92" t="s">
        <v>350</v>
      </c>
      <c r="HQ92" t="s">
        <v>350</v>
      </c>
      <c r="HR92" t="s">
        <v>481</v>
      </c>
      <c r="HS92">
        <v>4020980</v>
      </c>
      <c r="HT92" t="s">
        <v>398</v>
      </c>
      <c r="HU92">
        <v>0.06</v>
      </c>
      <c r="HV92" t="s">
        <v>2273</v>
      </c>
      <c r="HW92" t="s">
        <v>1108</v>
      </c>
      <c r="HX92">
        <v>3006816</v>
      </c>
      <c r="HY92" t="s">
        <v>401</v>
      </c>
      <c r="HZ92">
        <v>0.08</v>
      </c>
      <c r="IA92" t="s">
        <v>79</v>
      </c>
      <c r="IF92" t="s">
        <v>350</v>
      </c>
      <c r="IK92" t="s">
        <v>350</v>
      </c>
      <c r="IL92" t="s">
        <v>448</v>
      </c>
      <c r="IM92">
        <v>4539004</v>
      </c>
      <c r="IN92" t="s">
        <v>398</v>
      </c>
      <c r="IO92">
        <v>0.01</v>
      </c>
      <c r="IP92" t="s">
        <v>79</v>
      </c>
      <c r="IQ92" t="s">
        <v>547</v>
      </c>
      <c r="IR92">
        <v>4432074</v>
      </c>
      <c r="IS92" t="s">
        <v>398</v>
      </c>
      <c r="IT92">
        <v>0.01</v>
      </c>
      <c r="IU92" t="s">
        <v>127</v>
      </c>
      <c r="IV92" t="s">
        <v>719</v>
      </c>
      <c r="IW92">
        <v>4672160</v>
      </c>
      <c r="IX92" t="s">
        <v>398</v>
      </c>
      <c r="IY92">
        <v>0.01</v>
      </c>
      <c r="IZ92" t="s">
        <v>50</v>
      </c>
      <c r="JA92" t="s">
        <v>733</v>
      </c>
      <c r="JB92">
        <v>4631098</v>
      </c>
      <c r="JC92" t="s">
        <v>403</v>
      </c>
      <c r="JD92">
        <v>0.04</v>
      </c>
      <c r="JE92" t="s">
        <v>50</v>
      </c>
      <c r="JF92" t="s">
        <v>820</v>
      </c>
      <c r="JG92">
        <v>14833261</v>
      </c>
      <c r="JH92" t="s">
        <v>398</v>
      </c>
      <c r="JI92">
        <v>0.04</v>
      </c>
      <c r="JJ92" t="s">
        <v>2276</v>
      </c>
      <c r="JK92" t="s">
        <v>601</v>
      </c>
      <c r="JL92">
        <v>111537</v>
      </c>
      <c r="JM92" t="s">
        <v>398</v>
      </c>
      <c r="JN92">
        <v>0.09</v>
      </c>
      <c r="JO92" t="s">
        <v>79</v>
      </c>
      <c r="JT92" t="s">
        <v>350</v>
      </c>
      <c r="JU92" t="s">
        <v>640</v>
      </c>
      <c r="JV92">
        <v>109776</v>
      </c>
      <c r="JW92" t="s">
        <v>398</v>
      </c>
      <c r="JX92">
        <v>0</v>
      </c>
      <c r="JY92" t="s">
        <v>79</v>
      </c>
      <c r="JZ92" t="s">
        <v>481</v>
      </c>
      <c r="KA92">
        <v>4020980</v>
      </c>
      <c r="KB92" t="s">
        <v>398</v>
      </c>
      <c r="KC92">
        <v>0.06</v>
      </c>
      <c r="KD92" t="s">
        <v>2273</v>
      </c>
      <c r="KI92" t="s">
        <v>350</v>
      </c>
      <c r="KJ92" t="s">
        <v>711</v>
      </c>
      <c r="KK92">
        <v>4949613</v>
      </c>
      <c r="KL92" t="s">
        <v>398</v>
      </c>
      <c r="KM92">
        <v>0.02</v>
      </c>
      <c r="KN92" t="s">
        <v>50</v>
      </c>
    </row>
    <row r="93" spans="5:300" x14ac:dyDescent="0.35">
      <c r="E93" t="s">
        <v>350</v>
      </c>
      <c r="F93" t="s">
        <v>715</v>
      </c>
      <c r="G93">
        <v>19723341</v>
      </c>
      <c r="H93" t="s">
        <v>398</v>
      </c>
      <c r="I93">
        <v>0.04</v>
      </c>
      <c r="J93" t="s">
        <v>50</v>
      </c>
      <c r="K93" t="s">
        <v>492</v>
      </c>
      <c r="L93">
        <v>109763</v>
      </c>
      <c r="M93" t="s">
        <v>398</v>
      </c>
      <c r="N93">
        <v>0.01</v>
      </c>
      <c r="O93" t="s">
        <v>79</v>
      </c>
      <c r="P93" t="s">
        <v>734</v>
      </c>
      <c r="Q93">
        <v>4080954</v>
      </c>
      <c r="R93" t="s">
        <v>398</v>
      </c>
      <c r="S93">
        <v>0.13</v>
      </c>
      <c r="T93" t="s">
        <v>2287</v>
      </c>
      <c r="Y93" t="s">
        <v>350</v>
      </c>
      <c r="Z93" t="s">
        <v>468</v>
      </c>
      <c r="AA93">
        <v>4138888</v>
      </c>
      <c r="AB93" t="s">
        <v>398</v>
      </c>
      <c r="AC93">
        <v>0.02</v>
      </c>
      <c r="AD93" t="s">
        <v>2229</v>
      </c>
      <c r="AE93" t="s">
        <v>468</v>
      </c>
      <c r="AF93">
        <v>4138888</v>
      </c>
      <c r="AG93" t="s">
        <v>398</v>
      </c>
      <c r="AH93">
        <v>0.02</v>
      </c>
      <c r="AI93" t="s">
        <v>2229</v>
      </c>
      <c r="AJ93" t="s">
        <v>734</v>
      </c>
      <c r="AK93">
        <v>4080954</v>
      </c>
      <c r="AL93" t="s">
        <v>398</v>
      </c>
      <c r="AM93">
        <v>0.13</v>
      </c>
      <c r="AN93" t="s">
        <v>2287</v>
      </c>
      <c r="AO93" t="s">
        <v>1235</v>
      </c>
      <c r="AP93">
        <v>4138117</v>
      </c>
      <c r="AQ93" t="s">
        <v>398</v>
      </c>
      <c r="AR93">
        <v>0.01</v>
      </c>
      <c r="AS93" t="s">
        <v>127</v>
      </c>
      <c r="AX93" t="s">
        <v>350</v>
      </c>
      <c r="AY93" t="s">
        <v>468</v>
      </c>
      <c r="AZ93">
        <v>4138888</v>
      </c>
      <c r="BA93" t="s">
        <v>398</v>
      </c>
      <c r="BB93">
        <v>0.02</v>
      </c>
      <c r="BC93" t="s">
        <v>2229</v>
      </c>
      <c r="BH93" t="s">
        <v>350</v>
      </c>
      <c r="BI93" t="s">
        <v>731</v>
      </c>
      <c r="BJ93">
        <v>102734</v>
      </c>
      <c r="BK93" t="s">
        <v>398</v>
      </c>
      <c r="BL93">
        <v>0.03</v>
      </c>
      <c r="BM93" t="s">
        <v>79</v>
      </c>
      <c r="BR93" t="s">
        <v>350</v>
      </c>
      <c r="BS93" t="s">
        <v>1146</v>
      </c>
      <c r="BT93">
        <v>4208762</v>
      </c>
      <c r="BU93" t="s">
        <v>398</v>
      </c>
      <c r="BV93">
        <v>0.03</v>
      </c>
      <c r="BW93" t="s">
        <v>364</v>
      </c>
      <c r="BX93" t="s">
        <v>904</v>
      </c>
      <c r="BY93">
        <v>4135241</v>
      </c>
      <c r="BZ93" t="s">
        <v>398</v>
      </c>
      <c r="CA93">
        <v>0.06</v>
      </c>
      <c r="CB93" t="s">
        <v>88</v>
      </c>
      <c r="CC93" t="s">
        <v>441</v>
      </c>
      <c r="CD93">
        <v>4117611</v>
      </c>
      <c r="CE93" t="s">
        <v>398</v>
      </c>
      <c r="CF93">
        <v>0.09</v>
      </c>
      <c r="CG93" t="s">
        <v>79</v>
      </c>
      <c r="CH93" t="s">
        <v>904</v>
      </c>
      <c r="CI93">
        <v>4135241</v>
      </c>
      <c r="CJ93" t="s">
        <v>398</v>
      </c>
      <c r="CK93">
        <v>0.06</v>
      </c>
      <c r="CL93" t="s">
        <v>88</v>
      </c>
      <c r="CM93" t="s">
        <v>731</v>
      </c>
      <c r="CN93">
        <v>102734</v>
      </c>
      <c r="CO93" t="s">
        <v>398</v>
      </c>
      <c r="CP93">
        <v>0.03</v>
      </c>
      <c r="CQ93" t="s">
        <v>79</v>
      </c>
      <c r="CR93" t="s">
        <v>731</v>
      </c>
      <c r="CS93">
        <v>102734</v>
      </c>
      <c r="CT93" t="s">
        <v>398</v>
      </c>
      <c r="CU93">
        <v>0.03</v>
      </c>
      <c r="CV93" t="s">
        <v>79</v>
      </c>
      <c r="CW93" t="s">
        <v>904</v>
      </c>
      <c r="CX93">
        <v>4135241</v>
      </c>
      <c r="CY93" t="s">
        <v>398</v>
      </c>
      <c r="CZ93">
        <v>0.06</v>
      </c>
      <c r="DA93" t="s">
        <v>88</v>
      </c>
      <c r="DF93" t="s">
        <v>350</v>
      </c>
      <c r="DG93" t="s">
        <v>2037</v>
      </c>
      <c r="DH93">
        <v>7059944</v>
      </c>
      <c r="DI93" t="s">
        <v>398</v>
      </c>
      <c r="DJ93">
        <v>0.01</v>
      </c>
      <c r="DK93" t="s">
        <v>50</v>
      </c>
      <c r="DL93" t="s">
        <v>715</v>
      </c>
      <c r="DM93">
        <v>19723341</v>
      </c>
      <c r="DN93" t="s">
        <v>398</v>
      </c>
      <c r="DO93">
        <v>0.04</v>
      </c>
      <c r="DP93" t="s">
        <v>50</v>
      </c>
      <c r="DQ93" t="s">
        <v>715</v>
      </c>
      <c r="DR93">
        <v>19723341</v>
      </c>
      <c r="DS93" t="s">
        <v>398</v>
      </c>
      <c r="DT93">
        <v>0.04</v>
      </c>
      <c r="DU93" t="s">
        <v>50</v>
      </c>
      <c r="DV93" t="s">
        <v>715</v>
      </c>
      <c r="DW93">
        <v>19723341</v>
      </c>
      <c r="DX93" t="s">
        <v>398</v>
      </c>
      <c r="DY93">
        <v>0.04</v>
      </c>
      <c r="DZ93" t="s">
        <v>50</v>
      </c>
      <c r="EE93" t="s">
        <v>350</v>
      </c>
      <c r="EF93" t="s">
        <v>1931</v>
      </c>
      <c r="EG93">
        <v>4278965</v>
      </c>
      <c r="EH93" t="s">
        <v>398</v>
      </c>
      <c r="EI93">
        <v>0.08</v>
      </c>
      <c r="EJ93" t="s">
        <v>2282</v>
      </c>
      <c r="EK93" t="s">
        <v>2093</v>
      </c>
      <c r="EL93">
        <v>4100281</v>
      </c>
      <c r="EM93" t="s">
        <v>398</v>
      </c>
      <c r="EN93">
        <v>0</v>
      </c>
      <c r="EO93" t="s">
        <v>364</v>
      </c>
      <c r="EP93" t="s">
        <v>622</v>
      </c>
      <c r="EQ93">
        <v>110427</v>
      </c>
      <c r="ER93" t="s">
        <v>398</v>
      </c>
      <c r="ES93">
        <v>0</v>
      </c>
      <c r="ET93" t="s">
        <v>354</v>
      </c>
      <c r="EY93" t="s">
        <v>350</v>
      </c>
      <c r="EZ93" t="s">
        <v>441</v>
      </c>
      <c r="FA93">
        <v>4117611</v>
      </c>
      <c r="FB93" t="s">
        <v>398</v>
      </c>
      <c r="FC93">
        <v>0.09</v>
      </c>
      <c r="FD93" t="s">
        <v>79</v>
      </c>
      <c r="FE93" t="s">
        <v>441</v>
      </c>
      <c r="FF93">
        <v>4117611</v>
      </c>
      <c r="FG93" t="s">
        <v>398</v>
      </c>
      <c r="FH93">
        <v>0.09</v>
      </c>
      <c r="FI93" t="s">
        <v>79</v>
      </c>
      <c r="FJ93" t="s">
        <v>904</v>
      </c>
      <c r="FK93">
        <v>4135241</v>
      </c>
      <c r="FL93" t="s">
        <v>398</v>
      </c>
      <c r="FM93">
        <v>0.06</v>
      </c>
      <c r="FN93" t="s">
        <v>88</v>
      </c>
      <c r="FO93" t="s">
        <v>485</v>
      </c>
      <c r="FP93">
        <v>4119790</v>
      </c>
      <c r="FQ93" t="s">
        <v>398</v>
      </c>
      <c r="FR93">
        <v>0</v>
      </c>
      <c r="FS93" t="s">
        <v>79</v>
      </c>
      <c r="FT93" t="s">
        <v>1931</v>
      </c>
      <c r="FU93">
        <v>4278965</v>
      </c>
      <c r="FV93" t="s">
        <v>398</v>
      </c>
      <c r="FW93">
        <v>0.08</v>
      </c>
      <c r="FX93" t="s">
        <v>2282</v>
      </c>
      <c r="GC93" t="s">
        <v>350</v>
      </c>
      <c r="GD93" t="s">
        <v>490</v>
      </c>
      <c r="GE93">
        <v>4033550</v>
      </c>
      <c r="GF93" t="s">
        <v>398</v>
      </c>
      <c r="GG93">
        <v>0</v>
      </c>
      <c r="GH93" t="s">
        <v>79</v>
      </c>
      <c r="GM93" t="s">
        <v>350</v>
      </c>
      <c r="GR93" t="s">
        <v>350</v>
      </c>
      <c r="GW93" t="s">
        <v>350</v>
      </c>
      <c r="GX93" t="s">
        <v>507</v>
      </c>
      <c r="GY93">
        <v>4138770</v>
      </c>
      <c r="GZ93" t="s">
        <v>398</v>
      </c>
      <c r="HA93">
        <v>0.01</v>
      </c>
      <c r="HB93" t="s">
        <v>354</v>
      </c>
      <c r="HC93" t="s">
        <v>904</v>
      </c>
      <c r="HD93">
        <v>4135241</v>
      </c>
      <c r="HE93" t="s">
        <v>398</v>
      </c>
      <c r="HF93">
        <v>0.06</v>
      </c>
      <c r="HG93" t="s">
        <v>88</v>
      </c>
      <c r="HL93" t="s">
        <v>350</v>
      </c>
      <c r="HQ93" t="s">
        <v>350</v>
      </c>
      <c r="HR93" t="s">
        <v>904</v>
      </c>
      <c r="HS93">
        <v>4135241</v>
      </c>
      <c r="HT93" t="s">
        <v>398</v>
      </c>
      <c r="HU93">
        <v>0.06</v>
      </c>
      <c r="HV93" t="s">
        <v>88</v>
      </c>
      <c r="HW93" t="s">
        <v>1931</v>
      </c>
      <c r="HX93">
        <v>4278965</v>
      </c>
      <c r="HY93" t="s">
        <v>398</v>
      </c>
      <c r="HZ93">
        <v>0.08</v>
      </c>
      <c r="IA93" t="s">
        <v>2282</v>
      </c>
      <c r="IF93" t="s">
        <v>350</v>
      </c>
      <c r="IK93" t="s">
        <v>350</v>
      </c>
      <c r="IL93" t="s">
        <v>507</v>
      </c>
      <c r="IM93">
        <v>4138770</v>
      </c>
      <c r="IN93" t="s">
        <v>398</v>
      </c>
      <c r="IO93">
        <v>0.01</v>
      </c>
      <c r="IP93" t="s">
        <v>354</v>
      </c>
      <c r="IQ93" t="s">
        <v>537</v>
      </c>
      <c r="IR93">
        <v>4248288</v>
      </c>
      <c r="IS93" t="s">
        <v>398</v>
      </c>
      <c r="IT93">
        <v>0.01</v>
      </c>
      <c r="IU93" t="s">
        <v>127</v>
      </c>
      <c r="IV93" t="s">
        <v>2037</v>
      </c>
      <c r="IW93">
        <v>7059944</v>
      </c>
      <c r="IX93" t="s">
        <v>398</v>
      </c>
      <c r="IY93">
        <v>0.01</v>
      </c>
      <c r="IZ93" t="s">
        <v>50</v>
      </c>
      <c r="JA93" t="s">
        <v>731</v>
      </c>
      <c r="JB93">
        <v>102734</v>
      </c>
      <c r="JC93" t="s">
        <v>398</v>
      </c>
      <c r="JD93">
        <v>0.03</v>
      </c>
      <c r="JE93" t="s">
        <v>79</v>
      </c>
      <c r="JF93" t="s">
        <v>715</v>
      </c>
      <c r="JG93">
        <v>19723341</v>
      </c>
      <c r="JH93" t="s">
        <v>398</v>
      </c>
      <c r="JI93">
        <v>0.04</v>
      </c>
      <c r="JJ93" t="s">
        <v>50</v>
      </c>
      <c r="JK93" t="s">
        <v>441</v>
      </c>
      <c r="JL93">
        <v>4117611</v>
      </c>
      <c r="JM93" t="s">
        <v>398</v>
      </c>
      <c r="JN93">
        <v>0.09</v>
      </c>
      <c r="JO93" t="s">
        <v>79</v>
      </c>
      <c r="JT93" t="s">
        <v>350</v>
      </c>
      <c r="JU93" t="s">
        <v>485</v>
      </c>
      <c r="JV93">
        <v>4119790</v>
      </c>
      <c r="JW93" t="s">
        <v>398</v>
      </c>
      <c r="JX93">
        <v>0</v>
      </c>
      <c r="JY93" t="s">
        <v>79</v>
      </c>
      <c r="JZ93" t="s">
        <v>904</v>
      </c>
      <c r="KA93">
        <v>4135241</v>
      </c>
      <c r="KB93" t="s">
        <v>398</v>
      </c>
      <c r="KC93">
        <v>0.06</v>
      </c>
      <c r="KD93" t="s">
        <v>88</v>
      </c>
      <c r="KI93" t="s">
        <v>350</v>
      </c>
      <c r="KJ93" t="s">
        <v>468</v>
      </c>
      <c r="KK93">
        <v>4138888</v>
      </c>
      <c r="KL93" t="s">
        <v>398</v>
      </c>
      <c r="KM93">
        <v>0.02</v>
      </c>
      <c r="KN93" t="s">
        <v>2229</v>
      </c>
    </row>
    <row r="94" spans="5:300" x14ac:dyDescent="0.35">
      <c r="E94" t="s">
        <v>350</v>
      </c>
      <c r="F94" t="s">
        <v>535</v>
      </c>
      <c r="G94">
        <v>4147331</v>
      </c>
      <c r="H94" t="s">
        <v>398</v>
      </c>
      <c r="I94">
        <v>0.04</v>
      </c>
      <c r="J94" t="s">
        <v>354</v>
      </c>
      <c r="K94" t="s">
        <v>493</v>
      </c>
      <c r="L94">
        <v>110386</v>
      </c>
      <c r="M94" t="s">
        <v>398</v>
      </c>
      <c r="N94">
        <v>0.01</v>
      </c>
      <c r="O94" t="s">
        <v>79</v>
      </c>
      <c r="P94" t="s">
        <v>1030</v>
      </c>
      <c r="Q94">
        <v>4048674</v>
      </c>
      <c r="R94" t="s">
        <v>398</v>
      </c>
      <c r="S94">
        <v>0.13</v>
      </c>
      <c r="T94" t="s">
        <v>79</v>
      </c>
      <c r="Y94" t="s">
        <v>350</v>
      </c>
      <c r="Z94" t="s">
        <v>712</v>
      </c>
      <c r="AA94">
        <v>4588955</v>
      </c>
      <c r="AB94" t="s">
        <v>403</v>
      </c>
      <c r="AC94">
        <v>0.02</v>
      </c>
      <c r="AD94" t="s">
        <v>50</v>
      </c>
      <c r="AE94" t="s">
        <v>712</v>
      </c>
      <c r="AF94">
        <v>4588955</v>
      </c>
      <c r="AG94" t="s">
        <v>403</v>
      </c>
      <c r="AH94">
        <v>0.02</v>
      </c>
      <c r="AI94" t="s">
        <v>50</v>
      </c>
      <c r="AJ94" t="s">
        <v>1030</v>
      </c>
      <c r="AK94">
        <v>4048674</v>
      </c>
      <c r="AL94" t="s">
        <v>398</v>
      </c>
      <c r="AM94">
        <v>0.13</v>
      </c>
      <c r="AN94" t="s">
        <v>79</v>
      </c>
      <c r="AO94" t="s">
        <v>824</v>
      </c>
      <c r="AP94">
        <v>4139629</v>
      </c>
      <c r="AQ94" t="s">
        <v>398</v>
      </c>
      <c r="AR94">
        <v>0.01</v>
      </c>
      <c r="AS94" t="s">
        <v>2275</v>
      </c>
      <c r="AX94" t="s">
        <v>350</v>
      </c>
      <c r="AY94" t="s">
        <v>712</v>
      </c>
      <c r="AZ94">
        <v>4588955</v>
      </c>
      <c r="BA94" t="s">
        <v>403</v>
      </c>
      <c r="BB94">
        <v>0.02</v>
      </c>
      <c r="BC94" t="s">
        <v>50</v>
      </c>
      <c r="BH94" t="s">
        <v>350</v>
      </c>
      <c r="BI94" t="s">
        <v>541</v>
      </c>
      <c r="BJ94">
        <v>102729</v>
      </c>
      <c r="BK94" t="s">
        <v>398</v>
      </c>
      <c r="BL94">
        <v>0.03</v>
      </c>
      <c r="BM94" t="s">
        <v>79</v>
      </c>
      <c r="BR94" t="s">
        <v>350</v>
      </c>
      <c r="BS94" t="s">
        <v>474</v>
      </c>
      <c r="BT94">
        <v>4556191</v>
      </c>
      <c r="BU94" t="s">
        <v>398</v>
      </c>
      <c r="BV94">
        <v>0.03</v>
      </c>
      <c r="BW94" t="s">
        <v>79</v>
      </c>
      <c r="BX94" t="s">
        <v>1723</v>
      </c>
      <c r="BY94">
        <v>19859112</v>
      </c>
      <c r="BZ94" t="s">
        <v>398</v>
      </c>
      <c r="CA94">
        <v>0.06</v>
      </c>
      <c r="CB94" t="s">
        <v>79</v>
      </c>
      <c r="CC94" t="s">
        <v>415</v>
      </c>
      <c r="CD94">
        <v>100201</v>
      </c>
      <c r="CE94" t="s">
        <v>401</v>
      </c>
      <c r="CF94">
        <v>0.08</v>
      </c>
      <c r="CG94" t="s">
        <v>79</v>
      </c>
      <c r="CH94" t="s">
        <v>1723</v>
      </c>
      <c r="CI94">
        <v>19859112</v>
      </c>
      <c r="CJ94" t="s">
        <v>398</v>
      </c>
      <c r="CK94">
        <v>0.06</v>
      </c>
      <c r="CL94" t="s">
        <v>79</v>
      </c>
      <c r="CM94" t="s">
        <v>541</v>
      </c>
      <c r="CN94">
        <v>102729</v>
      </c>
      <c r="CO94" t="s">
        <v>398</v>
      </c>
      <c r="CP94">
        <v>0.03</v>
      </c>
      <c r="CQ94" t="s">
        <v>79</v>
      </c>
      <c r="CR94" t="s">
        <v>541</v>
      </c>
      <c r="CS94">
        <v>102729</v>
      </c>
      <c r="CT94" t="s">
        <v>398</v>
      </c>
      <c r="CU94">
        <v>0.03</v>
      </c>
      <c r="CV94" t="s">
        <v>79</v>
      </c>
      <c r="CW94" t="s">
        <v>1723</v>
      </c>
      <c r="CX94">
        <v>19859112</v>
      </c>
      <c r="CY94" t="s">
        <v>398</v>
      </c>
      <c r="CZ94">
        <v>0.06</v>
      </c>
      <c r="DA94" t="s">
        <v>79</v>
      </c>
      <c r="DF94" t="s">
        <v>350</v>
      </c>
      <c r="DG94" t="s">
        <v>541</v>
      </c>
      <c r="DH94">
        <v>102729</v>
      </c>
      <c r="DI94" t="s">
        <v>398</v>
      </c>
      <c r="DJ94">
        <v>0.01</v>
      </c>
      <c r="DK94" t="s">
        <v>79</v>
      </c>
      <c r="DL94" t="s">
        <v>535</v>
      </c>
      <c r="DM94">
        <v>4147331</v>
      </c>
      <c r="DN94" t="s">
        <v>398</v>
      </c>
      <c r="DO94">
        <v>0.04</v>
      </c>
      <c r="DP94" t="s">
        <v>354</v>
      </c>
      <c r="DQ94" t="s">
        <v>535</v>
      </c>
      <c r="DR94">
        <v>4147331</v>
      </c>
      <c r="DS94" t="s">
        <v>398</v>
      </c>
      <c r="DT94">
        <v>0.04</v>
      </c>
      <c r="DU94" t="s">
        <v>354</v>
      </c>
      <c r="DV94" t="s">
        <v>535</v>
      </c>
      <c r="DW94">
        <v>4147331</v>
      </c>
      <c r="DX94" t="s">
        <v>398</v>
      </c>
      <c r="DY94">
        <v>0.04</v>
      </c>
      <c r="DZ94" t="s">
        <v>354</v>
      </c>
      <c r="EE94" t="s">
        <v>350</v>
      </c>
      <c r="EF94" t="s">
        <v>471</v>
      </c>
      <c r="EG94">
        <v>111267</v>
      </c>
      <c r="EH94" t="s">
        <v>398</v>
      </c>
      <c r="EI94">
        <v>0.08</v>
      </c>
      <c r="EJ94" t="s">
        <v>354</v>
      </c>
      <c r="EK94" t="s">
        <v>490</v>
      </c>
      <c r="EL94">
        <v>4033550</v>
      </c>
      <c r="EM94" t="s">
        <v>398</v>
      </c>
      <c r="EN94">
        <v>0</v>
      </c>
      <c r="EO94" t="s">
        <v>79</v>
      </c>
      <c r="EP94" t="s">
        <v>2128</v>
      </c>
      <c r="EQ94" t="s">
        <v>348</v>
      </c>
      <c r="ER94" t="s">
        <v>406</v>
      </c>
      <c r="ES94">
        <v>0</v>
      </c>
      <c r="ET94" t="s">
        <v>82</v>
      </c>
      <c r="EY94" t="s">
        <v>350</v>
      </c>
      <c r="EZ94" t="s">
        <v>415</v>
      </c>
      <c r="FA94">
        <v>100201</v>
      </c>
      <c r="FB94" t="s">
        <v>401</v>
      </c>
      <c r="FC94">
        <v>0.08</v>
      </c>
      <c r="FD94" t="s">
        <v>79</v>
      </c>
      <c r="FE94" t="s">
        <v>415</v>
      </c>
      <c r="FF94">
        <v>100201</v>
      </c>
      <c r="FG94" t="s">
        <v>401</v>
      </c>
      <c r="FH94">
        <v>0.08</v>
      </c>
      <c r="FI94" t="s">
        <v>79</v>
      </c>
      <c r="FJ94" t="s">
        <v>1723</v>
      </c>
      <c r="FK94">
        <v>19859112</v>
      </c>
      <c r="FL94" t="s">
        <v>398</v>
      </c>
      <c r="FM94">
        <v>0.06</v>
      </c>
      <c r="FN94" t="s">
        <v>79</v>
      </c>
      <c r="FO94" t="s">
        <v>440</v>
      </c>
      <c r="FP94">
        <v>4115698</v>
      </c>
      <c r="FQ94" t="s">
        <v>398</v>
      </c>
      <c r="FR94">
        <v>0</v>
      </c>
      <c r="FS94" t="s">
        <v>354</v>
      </c>
      <c r="FT94" t="s">
        <v>471</v>
      </c>
      <c r="FU94">
        <v>111267</v>
      </c>
      <c r="FV94" t="s">
        <v>398</v>
      </c>
      <c r="FW94">
        <v>0.08</v>
      </c>
      <c r="FX94" t="s">
        <v>354</v>
      </c>
      <c r="GC94" t="s">
        <v>350</v>
      </c>
      <c r="GD94" t="s">
        <v>554</v>
      </c>
      <c r="GE94">
        <v>4138118</v>
      </c>
      <c r="GF94" t="s">
        <v>398</v>
      </c>
      <c r="GG94">
        <v>0</v>
      </c>
      <c r="GH94" t="s">
        <v>364</v>
      </c>
      <c r="GM94" t="s">
        <v>350</v>
      </c>
      <c r="GR94" t="s">
        <v>350</v>
      </c>
      <c r="GW94" t="s">
        <v>350</v>
      </c>
      <c r="GX94" t="s">
        <v>450</v>
      </c>
      <c r="GY94">
        <v>4586390</v>
      </c>
      <c r="GZ94" t="s">
        <v>398</v>
      </c>
      <c r="HA94">
        <v>0.01</v>
      </c>
      <c r="HB94" t="s">
        <v>120</v>
      </c>
      <c r="HC94" t="s">
        <v>1723</v>
      </c>
      <c r="HD94">
        <v>19859112</v>
      </c>
      <c r="HE94" t="s">
        <v>398</v>
      </c>
      <c r="HF94">
        <v>0.06</v>
      </c>
      <c r="HG94" t="s">
        <v>79</v>
      </c>
      <c r="HL94" t="s">
        <v>350</v>
      </c>
      <c r="HQ94" t="s">
        <v>350</v>
      </c>
      <c r="HR94" t="s">
        <v>1723</v>
      </c>
      <c r="HS94">
        <v>19859112</v>
      </c>
      <c r="HT94" t="s">
        <v>398</v>
      </c>
      <c r="HU94">
        <v>0.06</v>
      </c>
      <c r="HV94" t="s">
        <v>79</v>
      </c>
      <c r="HW94" t="s">
        <v>471</v>
      </c>
      <c r="HX94">
        <v>111267</v>
      </c>
      <c r="HY94" t="s">
        <v>398</v>
      </c>
      <c r="HZ94">
        <v>0.08</v>
      </c>
      <c r="IA94" t="s">
        <v>354</v>
      </c>
      <c r="IF94" t="s">
        <v>350</v>
      </c>
      <c r="IK94" t="s">
        <v>350</v>
      </c>
      <c r="IL94" t="s">
        <v>450</v>
      </c>
      <c r="IM94">
        <v>4586390</v>
      </c>
      <c r="IN94" t="s">
        <v>398</v>
      </c>
      <c r="IO94">
        <v>0.01</v>
      </c>
      <c r="IP94" t="s">
        <v>120</v>
      </c>
      <c r="IQ94" t="s">
        <v>541</v>
      </c>
      <c r="IR94">
        <v>102729</v>
      </c>
      <c r="IS94" t="s">
        <v>398</v>
      </c>
      <c r="IT94">
        <v>0.01</v>
      </c>
      <c r="IU94" t="s">
        <v>79</v>
      </c>
      <c r="IV94" t="s">
        <v>541</v>
      </c>
      <c r="IW94">
        <v>102729</v>
      </c>
      <c r="IX94" t="s">
        <v>398</v>
      </c>
      <c r="IY94">
        <v>0.01</v>
      </c>
      <c r="IZ94" t="s">
        <v>79</v>
      </c>
      <c r="JA94" t="s">
        <v>541</v>
      </c>
      <c r="JB94">
        <v>102729</v>
      </c>
      <c r="JC94" t="s">
        <v>398</v>
      </c>
      <c r="JD94">
        <v>0.03</v>
      </c>
      <c r="JE94" t="s">
        <v>79</v>
      </c>
      <c r="JF94" t="s">
        <v>535</v>
      </c>
      <c r="JG94">
        <v>4147331</v>
      </c>
      <c r="JH94" t="s">
        <v>398</v>
      </c>
      <c r="JI94">
        <v>0.04</v>
      </c>
      <c r="JJ94" t="s">
        <v>354</v>
      </c>
      <c r="JK94" t="s">
        <v>415</v>
      </c>
      <c r="JL94">
        <v>100201</v>
      </c>
      <c r="JM94" t="s">
        <v>401</v>
      </c>
      <c r="JN94">
        <v>0.08</v>
      </c>
      <c r="JO94" t="s">
        <v>79</v>
      </c>
      <c r="JT94" t="s">
        <v>350</v>
      </c>
      <c r="JU94" t="s">
        <v>440</v>
      </c>
      <c r="JV94">
        <v>4115698</v>
      </c>
      <c r="JW94" t="s">
        <v>398</v>
      </c>
      <c r="JX94">
        <v>0</v>
      </c>
      <c r="JY94" t="s">
        <v>354</v>
      </c>
      <c r="JZ94" t="s">
        <v>1723</v>
      </c>
      <c r="KA94">
        <v>19859112</v>
      </c>
      <c r="KB94" t="s">
        <v>398</v>
      </c>
      <c r="KC94">
        <v>0.06</v>
      </c>
      <c r="KD94" t="s">
        <v>79</v>
      </c>
      <c r="KI94" t="s">
        <v>350</v>
      </c>
      <c r="KJ94" t="s">
        <v>712</v>
      </c>
      <c r="KK94">
        <v>4588955</v>
      </c>
      <c r="KL94" t="s">
        <v>403</v>
      </c>
      <c r="KM94">
        <v>0.02</v>
      </c>
      <c r="KN94" t="s">
        <v>50</v>
      </c>
    </row>
    <row r="95" spans="5:300" x14ac:dyDescent="0.35">
      <c r="E95" t="s">
        <v>350</v>
      </c>
      <c r="F95" t="s">
        <v>821</v>
      </c>
      <c r="G95">
        <v>4139354</v>
      </c>
      <c r="H95" t="s">
        <v>398</v>
      </c>
      <c r="I95">
        <v>0.04</v>
      </c>
      <c r="J95" t="s">
        <v>354</v>
      </c>
      <c r="K95" t="s">
        <v>494</v>
      </c>
      <c r="L95">
        <v>5652844</v>
      </c>
      <c r="M95" t="s">
        <v>398</v>
      </c>
      <c r="N95">
        <v>0.01</v>
      </c>
      <c r="O95" t="s">
        <v>120</v>
      </c>
      <c r="P95" t="s">
        <v>990</v>
      </c>
      <c r="Q95">
        <v>4049161</v>
      </c>
      <c r="R95" t="s">
        <v>398</v>
      </c>
      <c r="S95">
        <v>0.13</v>
      </c>
      <c r="T95" t="s">
        <v>79</v>
      </c>
      <c r="Y95" t="s">
        <v>350</v>
      </c>
      <c r="Z95" t="s">
        <v>506</v>
      </c>
      <c r="AA95">
        <v>110495</v>
      </c>
      <c r="AB95" t="s">
        <v>398</v>
      </c>
      <c r="AC95">
        <v>0.02</v>
      </c>
      <c r="AD95" t="s">
        <v>79</v>
      </c>
      <c r="AE95" t="s">
        <v>506</v>
      </c>
      <c r="AF95">
        <v>110495</v>
      </c>
      <c r="AG95" t="s">
        <v>398</v>
      </c>
      <c r="AH95">
        <v>0.02</v>
      </c>
      <c r="AI95" t="s">
        <v>79</v>
      </c>
      <c r="AJ95" t="s">
        <v>990</v>
      </c>
      <c r="AK95">
        <v>4049161</v>
      </c>
      <c r="AL95" t="s">
        <v>398</v>
      </c>
      <c r="AM95">
        <v>0.13</v>
      </c>
      <c r="AN95" t="s">
        <v>79</v>
      </c>
      <c r="AO95" t="s">
        <v>1236</v>
      </c>
      <c r="AP95">
        <v>7059968</v>
      </c>
      <c r="AQ95" t="s">
        <v>398</v>
      </c>
      <c r="AR95">
        <v>0.01</v>
      </c>
      <c r="AS95" t="s">
        <v>127</v>
      </c>
      <c r="AX95" t="s">
        <v>350</v>
      </c>
      <c r="AY95" t="s">
        <v>506</v>
      </c>
      <c r="AZ95">
        <v>110495</v>
      </c>
      <c r="BA95" t="s">
        <v>398</v>
      </c>
      <c r="BB95">
        <v>0.02</v>
      </c>
      <c r="BC95" t="s">
        <v>79</v>
      </c>
      <c r="BH95" t="s">
        <v>350</v>
      </c>
      <c r="BI95" t="s">
        <v>715</v>
      </c>
      <c r="BJ95">
        <v>19723341</v>
      </c>
      <c r="BK95" t="s">
        <v>398</v>
      </c>
      <c r="BL95">
        <v>0.03</v>
      </c>
      <c r="BM95" t="s">
        <v>50</v>
      </c>
      <c r="BR95" t="s">
        <v>350</v>
      </c>
      <c r="BS95" t="s">
        <v>436</v>
      </c>
      <c r="BT95">
        <v>4757367</v>
      </c>
      <c r="BU95" t="s">
        <v>402</v>
      </c>
      <c r="BV95">
        <v>0.03</v>
      </c>
      <c r="BW95" t="s">
        <v>88</v>
      </c>
      <c r="BX95" t="s">
        <v>459</v>
      </c>
      <c r="BY95">
        <v>7834181</v>
      </c>
      <c r="BZ95" t="s">
        <v>398</v>
      </c>
      <c r="CA95">
        <v>0.06</v>
      </c>
      <c r="CB95" t="s">
        <v>354</v>
      </c>
      <c r="CC95" t="s">
        <v>1318</v>
      </c>
      <c r="CD95">
        <v>4324992</v>
      </c>
      <c r="CE95" t="s">
        <v>402</v>
      </c>
      <c r="CF95">
        <v>0.08</v>
      </c>
      <c r="CG95" t="s">
        <v>79</v>
      </c>
      <c r="CH95" t="s">
        <v>459</v>
      </c>
      <c r="CI95">
        <v>7834181</v>
      </c>
      <c r="CJ95" t="s">
        <v>398</v>
      </c>
      <c r="CK95">
        <v>0.06</v>
      </c>
      <c r="CL95" t="s">
        <v>354</v>
      </c>
      <c r="CM95" t="s">
        <v>715</v>
      </c>
      <c r="CN95">
        <v>19723341</v>
      </c>
      <c r="CO95" t="s">
        <v>398</v>
      </c>
      <c r="CP95">
        <v>0.03</v>
      </c>
      <c r="CQ95" t="s">
        <v>50</v>
      </c>
      <c r="CR95" t="s">
        <v>715</v>
      </c>
      <c r="CS95">
        <v>19723341</v>
      </c>
      <c r="CT95" t="s">
        <v>398</v>
      </c>
      <c r="CU95">
        <v>0.03</v>
      </c>
      <c r="CV95" t="s">
        <v>50</v>
      </c>
      <c r="CW95" t="s">
        <v>459</v>
      </c>
      <c r="CX95">
        <v>7834181</v>
      </c>
      <c r="CY95" t="s">
        <v>398</v>
      </c>
      <c r="CZ95">
        <v>0.06</v>
      </c>
      <c r="DA95" t="s">
        <v>354</v>
      </c>
      <c r="DF95" t="s">
        <v>350</v>
      </c>
      <c r="DG95" t="s">
        <v>799</v>
      </c>
      <c r="DH95">
        <v>4428399</v>
      </c>
      <c r="DI95" t="s">
        <v>398</v>
      </c>
      <c r="DJ95">
        <v>0.01</v>
      </c>
      <c r="DK95" t="s">
        <v>50</v>
      </c>
      <c r="DL95" t="s">
        <v>821</v>
      </c>
      <c r="DM95">
        <v>4139354</v>
      </c>
      <c r="DN95" t="s">
        <v>398</v>
      </c>
      <c r="DO95">
        <v>0.04</v>
      </c>
      <c r="DP95" t="s">
        <v>354</v>
      </c>
      <c r="DQ95" t="s">
        <v>821</v>
      </c>
      <c r="DR95">
        <v>4139354</v>
      </c>
      <c r="DS95" t="s">
        <v>398</v>
      </c>
      <c r="DT95">
        <v>0.04</v>
      </c>
      <c r="DU95" t="s">
        <v>354</v>
      </c>
      <c r="DV95" t="s">
        <v>821</v>
      </c>
      <c r="DW95">
        <v>4139354</v>
      </c>
      <c r="DX95" t="s">
        <v>398</v>
      </c>
      <c r="DY95">
        <v>0.04</v>
      </c>
      <c r="DZ95" t="s">
        <v>354</v>
      </c>
      <c r="EE95" t="s">
        <v>350</v>
      </c>
      <c r="EF95" t="s">
        <v>1288</v>
      </c>
      <c r="EG95">
        <v>103042</v>
      </c>
      <c r="EH95" t="s">
        <v>401</v>
      </c>
      <c r="EI95">
        <v>0.08</v>
      </c>
      <c r="EJ95" t="s">
        <v>79</v>
      </c>
      <c r="EK95" t="s">
        <v>389</v>
      </c>
      <c r="EL95">
        <v>111289</v>
      </c>
      <c r="EM95" t="s">
        <v>398</v>
      </c>
      <c r="EN95">
        <v>0</v>
      </c>
      <c r="EO95" t="s">
        <v>79</v>
      </c>
      <c r="EP95" t="s">
        <v>555</v>
      </c>
      <c r="EQ95">
        <v>5745911</v>
      </c>
      <c r="ER95" t="s">
        <v>405</v>
      </c>
      <c r="ES95">
        <v>0</v>
      </c>
      <c r="ET95" t="s">
        <v>2286</v>
      </c>
      <c r="EY95" t="s">
        <v>350</v>
      </c>
      <c r="EZ95" t="s">
        <v>1318</v>
      </c>
      <c r="FA95">
        <v>4324992</v>
      </c>
      <c r="FB95" t="s">
        <v>402</v>
      </c>
      <c r="FC95">
        <v>0.08</v>
      </c>
      <c r="FD95" t="s">
        <v>79</v>
      </c>
      <c r="FE95" t="s">
        <v>1318</v>
      </c>
      <c r="FF95">
        <v>4324992</v>
      </c>
      <c r="FG95" t="s">
        <v>402</v>
      </c>
      <c r="FH95">
        <v>0.08</v>
      </c>
      <c r="FI95" t="s">
        <v>79</v>
      </c>
      <c r="FJ95" t="s">
        <v>459</v>
      </c>
      <c r="FK95">
        <v>7834181</v>
      </c>
      <c r="FL95" t="s">
        <v>398</v>
      </c>
      <c r="FM95">
        <v>0.06</v>
      </c>
      <c r="FN95" t="s">
        <v>354</v>
      </c>
      <c r="FO95" t="s">
        <v>397</v>
      </c>
      <c r="FP95">
        <v>4144380</v>
      </c>
      <c r="FQ95" t="s">
        <v>398</v>
      </c>
      <c r="FR95">
        <v>0</v>
      </c>
      <c r="FS95" t="s">
        <v>356</v>
      </c>
      <c r="FT95" t="s">
        <v>1288</v>
      </c>
      <c r="FU95">
        <v>103042</v>
      </c>
      <c r="FV95" t="s">
        <v>401</v>
      </c>
      <c r="FW95">
        <v>0.08</v>
      </c>
      <c r="FX95" t="s">
        <v>79</v>
      </c>
      <c r="GC95" t="s">
        <v>350</v>
      </c>
      <c r="GD95" t="s">
        <v>1662</v>
      </c>
      <c r="GE95">
        <v>4404664</v>
      </c>
      <c r="GF95" t="s">
        <v>398</v>
      </c>
      <c r="GG95">
        <v>0</v>
      </c>
      <c r="GH95" t="s">
        <v>82</v>
      </c>
      <c r="GM95" t="s">
        <v>350</v>
      </c>
      <c r="GR95" t="s">
        <v>350</v>
      </c>
      <c r="GW95" t="s">
        <v>350</v>
      </c>
      <c r="GX95" t="s">
        <v>545</v>
      </c>
      <c r="GY95">
        <v>4139851</v>
      </c>
      <c r="GZ95" t="s">
        <v>398</v>
      </c>
      <c r="HA95">
        <v>0.01</v>
      </c>
      <c r="HB95" t="s">
        <v>120</v>
      </c>
      <c r="HC95" t="s">
        <v>459</v>
      </c>
      <c r="HD95">
        <v>7834181</v>
      </c>
      <c r="HE95" t="s">
        <v>398</v>
      </c>
      <c r="HF95">
        <v>0.06</v>
      </c>
      <c r="HG95" t="s">
        <v>354</v>
      </c>
      <c r="HL95" t="s">
        <v>350</v>
      </c>
      <c r="HQ95" t="s">
        <v>350</v>
      </c>
      <c r="HR95" t="s">
        <v>459</v>
      </c>
      <c r="HS95">
        <v>7834181</v>
      </c>
      <c r="HT95" t="s">
        <v>398</v>
      </c>
      <c r="HU95">
        <v>0.06</v>
      </c>
      <c r="HV95" t="s">
        <v>354</v>
      </c>
      <c r="HW95" t="s">
        <v>1288</v>
      </c>
      <c r="HX95">
        <v>103042</v>
      </c>
      <c r="HY95" t="s">
        <v>401</v>
      </c>
      <c r="HZ95">
        <v>0.08</v>
      </c>
      <c r="IA95" t="s">
        <v>79</v>
      </c>
      <c r="IF95" t="s">
        <v>350</v>
      </c>
      <c r="IK95" t="s">
        <v>350</v>
      </c>
      <c r="IL95" t="s">
        <v>545</v>
      </c>
      <c r="IM95">
        <v>4139851</v>
      </c>
      <c r="IN95" t="s">
        <v>398</v>
      </c>
      <c r="IO95">
        <v>0.01</v>
      </c>
      <c r="IP95" t="s">
        <v>120</v>
      </c>
      <c r="IQ95" t="s">
        <v>828</v>
      </c>
      <c r="IR95">
        <v>4256960</v>
      </c>
      <c r="IS95" t="s">
        <v>398</v>
      </c>
      <c r="IT95">
        <v>0.01</v>
      </c>
      <c r="IU95" t="s">
        <v>2277</v>
      </c>
      <c r="IV95" t="s">
        <v>799</v>
      </c>
      <c r="IW95">
        <v>4428399</v>
      </c>
      <c r="IX95" t="s">
        <v>398</v>
      </c>
      <c r="IY95">
        <v>0.01</v>
      </c>
      <c r="IZ95" t="s">
        <v>50</v>
      </c>
      <c r="JA95" t="s">
        <v>715</v>
      </c>
      <c r="JB95">
        <v>19723341</v>
      </c>
      <c r="JC95" t="s">
        <v>398</v>
      </c>
      <c r="JD95">
        <v>0.03</v>
      </c>
      <c r="JE95" t="s">
        <v>50</v>
      </c>
      <c r="JF95" t="s">
        <v>821</v>
      </c>
      <c r="JG95">
        <v>4139354</v>
      </c>
      <c r="JH95" t="s">
        <v>398</v>
      </c>
      <c r="JI95">
        <v>0.04</v>
      </c>
      <c r="JJ95" t="s">
        <v>354</v>
      </c>
      <c r="JK95" t="s">
        <v>1318</v>
      </c>
      <c r="JL95">
        <v>4324992</v>
      </c>
      <c r="JM95" t="s">
        <v>402</v>
      </c>
      <c r="JN95">
        <v>0.08</v>
      </c>
      <c r="JO95" t="s">
        <v>79</v>
      </c>
      <c r="JT95" t="s">
        <v>350</v>
      </c>
      <c r="JU95" t="s">
        <v>397</v>
      </c>
      <c r="JV95">
        <v>4144380</v>
      </c>
      <c r="JW95" t="s">
        <v>398</v>
      </c>
      <c r="JX95">
        <v>0</v>
      </c>
      <c r="JY95" t="s">
        <v>356</v>
      </c>
      <c r="JZ95" t="s">
        <v>459</v>
      </c>
      <c r="KA95">
        <v>7834181</v>
      </c>
      <c r="KB95" t="s">
        <v>398</v>
      </c>
      <c r="KC95">
        <v>0.06</v>
      </c>
      <c r="KD95" t="s">
        <v>354</v>
      </c>
      <c r="KI95" t="s">
        <v>350</v>
      </c>
      <c r="KJ95" t="s">
        <v>506</v>
      </c>
      <c r="KK95">
        <v>110495</v>
      </c>
      <c r="KL95" t="s">
        <v>398</v>
      </c>
      <c r="KM95">
        <v>0.02</v>
      </c>
      <c r="KN95" t="s">
        <v>79</v>
      </c>
    </row>
    <row r="96" spans="5:300" x14ac:dyDescent="0.35">
      <c r="E96" t="s">
        <v>350</v>
      </c>
      <c r="F96" t="s">
        <v>822</v>
      </c>
      <c r="G96">
        <v>4668699</v>
      </c>
      <c r="H96" t="s">
        <v>398</v>
      </c>
      <c r="I96">
        <v>0.04</v>
      </c>
      <c r="J96" t="s">
        <v>79</v>
      </c>
      <c r="K96" t="s">
        <v>495</v>
      </c>
      <c r="L96">
        <v>4138307</v>
      </c>
      <c r="M96" t="s">
        <v>398</v>
      </c>
      <c r="N96">
        <v>0.01</v>
      </c>
      <c r="O96" t="s">
        <v>2278</v>
      </c>
      <c r="P96" t="s">
        <v>1031</v>
      </c>
      <c r="Q96">
        <v>4039450</v>
      </c>
      <c r="R96" t="s">
        <v>398</v>
      </c>
      <c r="S96">
        <v>0.13</v>
      </c>
      <c r="T96" t="s">
        <v>79</v>
      </c>
      <c r="Y96" t="s">
        <v>350</v>
      </c>
      <c r="Z96" t="s">
        <v>713</v>
      </c>
      <c r="AA96" t="s">
        <v>348</v>
      </c>
      <c r="AB96" t="s">
        <v>406</v>
      </c>
      <c r="AC96">
        <v>0.02</v>
      </c>
      <c r="AD96" t="s">
        <v>82</v>
      </c>
      <c r="AE96" t="s">
        <v>713</v>
      </c>
      <c r="AF96" t="s">
        <v>348</v>
      </c>
      <c r="AG96" t="s">
        <v>406</v>
      </c>
      <c r="AH96">
        <v>0.02</v>
      </c>
      <c r="AI96" t="s">
        <v>82</v>
      </c>
      <c r="AJ96" t="s">
        <v>1031</v>
      </c>
      <c r="AK96">
        <v>4039450</v>
      </c>
      <c r="AL96" t="s">
        <v>398</v>
      </c>
      <c r="AM96">
        <v>0.13</v>
      </c>
      <c r="AN96" t="s">
        <v>79</v>
      </c>
      <c r="AO96" t="s">
        <v>1237</v>
      </c>
      <c r="AP96" t="s">
        <v>348</v>
      </c>
      <c r="AQ96" t="s">
        <v>406</v>
      </c>
      <c r="AR96">
        <v>0.01</v>
      </c>
      <c r="AS96" t="s">
        <v>82</v>
      </c>
      <c r="AX96" t="s">
        <v>350</v>
      </c>
      <c r="AY96" t="s">
        <v>713</v>
      </c>
      <c r="AZ96" t="s">
        <v>348</v>
      </c>
      <c r="BA96" t="s">
        <v>406</v>
      </c>
      <c r="BB96">
        <v>0.02</v>
      </c>
      <c r="BC96" t="s">
        <v>82</v>
      </c>
      <c r="BH96" t="s">
        <v>350</v>
      </c>
      <c r="BI96" t="s">
        <v>696</v>
      </c>
      <c r="BJ96">
        <v>4235022</v>
      </c>
      <c r="BK96" t="s">
        <v>398</v>
      </c>
      <c r="BL96">
        <v>0.03</v>
      </c>
      <c r="BM96" t="s">
        <v>50</v>
      </c>
      <c r="BR96" t="s">
        <v>350</v>
      </c>
      <c r="BS96" t="s">
        <v>453</v>
      </c>
      <c r="BT96">
        <v>5747632</v>
      </c>
      <c r="BU96" t="s">
        <v>398</v>
      </c>
      <c r="BV96">
        <v>0.03</v>
      </c>
      <c r="BW96" t="s">
        <v>127</v>
      </c>
      <c r="BX96" t="s">
        <v>694</v>
      </c>
      <c r="BY96">
        <v>4423324</v>
      </c>
      <c r="BZ96" t="s">
        <v>398</v>
      </c>
      <c r="CA96">
        <v>0.06</v>
      </c>
      <c r="CB96" t="s">
        <v>50</v>
      </c>
      <c r="CC96" t="s">
        <v>507</v>
      </c>
      <c r="CD96">
        <v>4138770</v>
      </c>
      <c r="CE96" t="s">
        <v>398</v>
      </c>
      <c r="CF96">
        <v>0.08</v>
      </c>
      <c r="CG96" t="s">
        <v>354</v>
      </c>
      <c r="CH96" t="s">
        <v>694</v>
      </c>
      <c r="CI96">
        <v>4423324</v>
      </c>
      <c r="CJ96" t="s">
        <v>398</v>
      </c>
      <c r="CK96">
        <v>0.06</v>
      </c>
      <c r="CL96" t="s">
        <v>50</v>
      </c>
      <c r="CM96" t="s">
        <v>696</v>
      </c>
      <c r="CN96">
        <v>4235022</v>
      </c>
      <c r="CO96" t="s">
        <v>398</v>
      </c>
      <c r="CP96">
        <v>0.03</v>
      </c>
      <c r="CQ96" t="s">
        <v>50</v>
      </c>
      <c r="CR96" t="s">
        <v>696</v>
      </c>
      <c r="CS96">
        <v>4235022</v>
      </c>
      <c r="CT96" t="s">
        <v>398</v>
      </c>
      <c r="CU96">
        <v>0.03</v>
      </c>
      <c r="CV96" t="s">
        <v>50</v>
      </c>
      <c r="CW96" t="s">
        <v>694</v>
      </c>
      <c r="CX96">
        <v>4423324</v>
      </c>
      <c r="CY96" t="s">
        <v>398</v>
      </c>
      <c r="CZ96">
        <v>0.06</v>
      </c>
      <c r="DA96" t="s">
        <v>50</v>
      </c>
      <c r="DF96" t="s">
        <v>350</v>
      </c>
      <c r="DG96" t="s">
        <v>511</v>
      </c>
      <c r="DH96">
        <v>111359</v>
      </c>
      <c r="DI96" t="s">
        <v>398</v>
      </c>
      <c r="DJ96">
        <v>0</v>
      </c>
      <c r="DK96" t="s">
        <v>79</v>
      </c>
      <c r="DL96" t="s">
        <v>822</v>
      </c>
      <c r="DM96">
        <v>4668699</v>
      </c>
      <c r="DN96" t="s">
        <v>398</v>
      </c>
      <c r="DO96">
        <v>0.04</v>
      </c>
      <c r="DP96" t="s">
        <v>79</v>
      </c>
      <c r="DQ96" t="s">
        <v>822</v>
      </c>
      <c r="DR96">
        <v>4668699</v>
      </c>
      <c r="DS96" t="s">
        <v>398</v>
      </c>
      <c r="DT96">
        <v>0.04</v>
      </c>
      <c r="DU96" t="s">
        <v>79</v>
      </c>
      <c r="DV96" t="s">
        <v>822</v>
      </c>
      <c r="DW96">
        <v>4668699</v>
      </c>
      <c r="DX96" t="s">
        <v>398</v>
      </c>
      <c r="DY96">
        <v>0.04</v>
      </c>
      <c r="DZ96" t="s">
        <v>79</v>
      </c>
      <c r="EE96" t="s">
        <v>350</v>
      </c>
      <c r="EF96" t="s">
        <v>999</v>
      </c>
      <c r="EG96">
        <v>4077805</v>
      </c>
      <c r="EH96" t="s">
        <v>401</v>
      </c>
      <c r="EI96">
        <v>0.08</v>
      </c>
      <c r="EJ96" t="s">
        <v>356</v>
      </c>
      <c r="EK96" t="s">
        <v>462</v>
      </c>
      <c r="EL96">
        <v>109806</v>
      </c>
      <c r="EM96" t="s">
        <v>398</v>
      </c>
      <c r="EN96">
        <v>0</v>
      </c>
      <c r="EO96" t="s">
        <v>79</v>
      </c>
      <c r="EP96" t="s">
        <v>560</v>
      </c>
      <c r="EQ96">
        <v>4556203</v>
      </c>
      <c r="ER96" t="s">
        <v>398</v>
      </c>
      <c r="ES96">
        <v>0</v>
      </c>
      <c r="ET96" t="s">
        <v>79</v>
      </c>
      <c r="EY96" t="s">
        <v>350</v>
      </c>
      <c r="EZ96" t="s">
        <v>507</v>
      </c>
      <c r="FA96">
        <v>4138770</v>
      </c>
      <c r="FB96" t="s">
        <v>398</v>
      </c>
      <c r="FC96">
        <v>0.08</v>
      </c>
      <c r="FD96" t="s">
        <v>354</v>
      </c>
      <c r="FE96" t="s">
        <v>507</v>
      </c>
      <c r="FF96">
        <v>4138770</v>
      </c>
      <c r="FG96" t="s">
        <v>398</v>
      </c>
      <c r="FH96">
        <v>0.08</v>
      </c>
      <c r="FI96" t="s">
        <v>354</v>
      </c>
      <c r="FJ96" t="s">
        <v>694</v>
      </c>
      <c r="FK96">
        <v>4423324</v>
      </c>
      <c r="FL96" t="s">
        <v>398</v>
      </c>
      <c r="FM96">
        <v>0.06</v>
      </c>
      <c r="FN96" t="s">
        <v>50</v>
      </c>
      <c r="FO96" t="s">
        <v>519</v>
      </c>
      <c r="FP96">
        <v>4226520</v>
      </c>
      <c r="FQ96" t="s">
        <v>398</v>
      </c>
      <c r="FR96">
        <v>0</v>
      </c>
      <c r="FS96" t="s">
        <v>127</v>
      </c>
      <c r="FT96" t="s">
        <v>999</v>
      </c>
      <c r="FU96">
        <v>4077805</v>
      </c>
      <c r="FV96" t="s">
        <v>401</v>
      </c>
      <c r="FW96">
        <v>0.08</v>
      </c>
      <c r="FX96" t="s">
        <v>356</v>
      </c>
      <c r="GC96" t="s">
        <v>350</v>
      </c>
      <c r="GD96" t="s">
        <v>574</v>
      </c>
      <c r="GE96">
        <v>4256114</v>
      </c>
      <c r="GF96" t="s">
        <v>398</v>
      </c>
      <c r="GG96">
        <v>0</v>
      </c>
      <c r="GH96" t="s">
        <v>351</v>
      </c>
      <c r="GM96" t="s">
        <v>350</v>
      </c>
      <c r="GR96" t="s">
        <v>350</v>
      </c>
      <c r="GW96" t="s">
        <v>350</v>
      </c>
      <c r="GX96" t="s">
        <v>518</v>
      </c>
      <c r="GY96">
        <v>4399282</v>
      </c>
      <c r="GZ96" t="s">
        <v>398</v>
      </c>
      <c r="HA96">
        <v>0.01</v>
      </c>
      <c r="HB96" t="s">
        <v>127</v>
      </c>
      <c r="HC96" t="s">
        <v>694</v>
      </c>
      <c r="HD96">
        <v>4423324</v>
      </c>
      <c r="HE96" t="s">
        <v>398</v>
      </c>
      <c r="HF96">
        <v>0.06</v>
      </c>
      <c r="HG96" t="s">
        <v>50</v>
      </c>
      <c r="HL96" t="s">
        <v>350</v>
      </c>
      <c r="HQ96" t="s">
        <v>350</v>
      </c>
      <c r="HR96" t="s">
        <v>694</v>
      </c>
      <c r="HS96">
        <v>4423324</v>
      </c>
      <c r="HT96" t="s">
        <v>398</v>
      </c>
      <c r="HU96">
        <v>0.06</v>
      </c>
      <c r="HV96" t="s">
        <v>50</v>
      </c>
      <c r="HW96" t="s">
        <v>999</v>
      </c>
      <c r="HX96">
        <v>4077805</v>
      </c>
      <c r="HY96" t="s">
        <v>401</v>
      </c>
      <c r="HZ96">
        <v>0.08</v>
      </c>
      <c r="IA96" t="s">
        <v>356</v>
      </c>
      <c r="IF96" t="s">
        <v>350</v>
      </c>
      <c r="IK96" t="s">
        <v>350</v>
      </c>
      <c r="IL96" t="s">
        <v>518</v>
      </c>
      <c r="IM96">
        <v>4399282</v>
      </c>
      <c r="IN96" t="s">
        <v>398</v>
      </c>
      <c r="IO96">
        <v>0.01</v>
      </c>
      <c r="IP96" t="s">
        <v>127</v>
      </c>
      <c r="IQ96" t="s">
        <v>2249</v>
      </c>
      <c r="IR96" t="s">
        <v>348</v>
      </c>
      <c r="IS96" t="s">
        <v>406</v>
      </c>
      <c r="IT96">
        <v>0.01</v>
      </c>
      <c r="IU96" t="s">
        <v>82</v>
      </c>
      <c r="IV96" t="s">
        <v>511</v>
      </c>
      <c r="IW96">
        <v>111359</v>
      </c>
      <c r="IX96" t="s">
        <v>398</v>
      </c>
      <c r="IY96">
        <v>0</v>
      </c>
      <c r="IZ96" t="s">
        <v>79</v>
      </c>
      <c r="JA96" t="s">
        <v>696</v>
      </c>
      <c r="JB96">
        <v>4235022</v>
      </c>
      <c r="JC96" t="s">
        <v>398</v>
      </c>
      <c r="JD96">
        <v>0.03</v>
      </c>
      <c r="JE96" t="s">
        <v>50</v>
      </c>
      <c r="JF96" t="s">
        <v>822</v>
      </c>
      <c r="JG96">
        <v>4668699</v>
      </c>
      <c r="JH96" t="s">
        <v>398</v>
      </c>
      <c r="JI96">
        <v>0.04</v>
      </c>
      <c r="JJ96" t="s">
        <v>79</v>
      </c>
      <c r="JK96" t="s">
        <v>507</v>
      </c>
      <c r="JL96">
        <v>4138770</v>
      </c>
      <c r="JM96" t="s">
        <v>398</v>
      </c>
      <c r="JN96">
        <v>0.08</v>
      </c>
      <c r="JO96" t="s">
        <v>354</v>
      </c>
      <c r="JT96" t="s">
        <v>350</v>
      </c>
      <c r="JU96" t="s">
        <v>519</v>
      </c>
      <c r="JV96">
        <v>4226520</v>
      </c>
      <c r="JW96" t="s">
        <v>398</v>
      </c>
      <c r="JX96">
        <v>0</v>
      </c>
      <c r="JY96" t="s">
        <v>127</v>
      </c>
      <c r="JZ96" t="s">
        <v>694</v>
      </c>
      <c r="KA96">
        <v>4423324</v>
      </c>
      <c r="KB96" t="s">
        <v>398</v>
      </c>
      <c r="KC96">
        <v>0.06</v>
      </c>
      <c r="KD96" t="s">
        <v>50</v>
      </c>
      <c r="KI96" t="s">
        <v>350</v>
      </c>
      <c r="KJ96" t="s">
        <v>713</v>
      </c>
      <c r="KK96" t="s">
        <v>348</v>
      </c>
      <c r="KL96" t="s">
        <v>406</v>
      </c>
      <c r="KM96">
        <v>0.02</v>
      </c>
      <c r="KN96" t="s">
        <v>82</v>
      </c>
    </row>
    <row r="97" spans="5:300" x14ac:dyDescent="0.35">
      <c r="E97" t="s">
        <v>350</v>
      </c>
      <c r="F97" t="s">
        <v>823</v>
      </c>
      <c r="G97">
        <v>5813354</v>
      </c>
      <c r="H97" t="s">
        <v>398</v>
      </c>
      <c r="I97">
        <v>0.04</v>
      </c>
      <c r="J97" t="s">
        <v>50</v>
      </c>
      <c r="K97" t="s">
        <v>394</v>
      </c>
      <c r="L97">
        <v>4578944</v>
      </c>
      <c r="M97" t="s">
        <v>398</v>
      </c>
      <c r="N97">
        <v>0.01</v>
      </c>
      <c r="O97" t="s">
        <v>88</v>
      </c>
      <c r="P97" t="s">
        <v>461</v>
      </c>
      <c r="Q97">
        <v>110399</v>
      </c>
      <c r="R97" t="s">
        <v>398</v>
      </c>
      <c r="S97">
        <v>0.12</v>
      </c>
      <c r="T97" t="s">
        <v>79</v>
      </c>
      <c r="Y97" t="s">
        <v>350</v>
      </c>
      <c r="Z97" t="s">
        <v>459</v>
      </c>
      <c r="AA97">
        <v>7834181</v>
      </c>
      <c r="AB97" t="s">
        <v>398</v>
      </c>
      <c r="AC97">
        <v>0.02</v>
      </c>
      <c r="AD97" t="s">
        <v>354</v>
      </c>
      <c r="AE97" t="s">
        <v>459</v>
      </c>
      <c r="AF97">
        <v>7834181</v>
      </c>
      <c r="AG97" t="s">
        <v>398</v>
      </c>
      <c r="AH97">
        <v>0.02</v>
      </c>
      <c r="AI97" t="s">
        <v>354</v>
      </c>
      <c r="AJ97" t="s">
        <v>461</v>
      </c>
      <c r="AK97">
        <v>110399</v>
      </c>
      <c r="AL97" t="s">
        <v>398</v>
      </c>
      <c r="AM97">
        <v>0.12</v>
      </c>
      <c r="AN97" t="s">
        <v>79</v>
      </c>
      <c r="AO97" t="s">
        <v>418</v>
      </c>
      <c r="AP97">
        <v>4116134</v>
      </c>
      <c r="AQ97" t="s">
        <v>398</v>
      </c>
      <c r="AR97">
        <v>0.01</v>
      </c>
      <c r="AS97" t="s">
        <v>120</v>
      </c>
      <c r="AX97" t="s">
        <v>350</v>
      </c>
      <c r="AY97" t="s">
        <v>459</v>
      </c>
      <c r="AZ97">
        <v>7834181</v>
      </c>
      <c r="BA97" t="s">
        <v>398</v>
      </c>
      <c r="BB97">
        <v>0.02</v>
      </c>
      <c r="BC97" t="s">
        <v>354</v>
      </c>
      <c r="BH97" t="s">
        <v>350</v>
      </c>
      <c r="BI97" t="s">
        <v>836</v>
      </c>
      <c r="BJ97">
        <v>5759900</v>
      </c>
      <c r="BK97" t="s">
        <v>398</v>
      </c>
      <c r="BL97">
        <v>0.03</v>
      </c>
      <c r="BM97" t="s">
        <v>354</v>
      </c>
      <c r="BR97" t="s">
        <v>350</v>
      </c>
      <c r="BS97" t="s">
        <v>1047</v>
      </c>
      <c r="BT97">
        <v>13582910</v>
      </c>
      <c r="BU97" t="s">
        <v>398</v>
      </c>
      <c r="BV97">
        <v>0.02</v>
      </c>
      <c r="BW97" t="s">
        <v>356</v>
      </c>
      <c r="BX97" t="s">
        <v>1724</v>
      </c>
      <c r="BY97">
        <v>14728212</v>
      </c>
      <c r="BZ97" t="s">
        <v>398</v>
      </c>
      <c r="CA97">
        <v>0.06</v>
      </c>
      <c r="CB97" t="s">
        <v>79</v>
      </c>
      <c r="CC97" t="s">
        <v>484</v>
      </c>
      <c r="CD97">
        <v>109754</v>
      </c>
      <c r="CE97" t="s">
        <v>398</v>
      </c>
      <c r="CF97">
        <v>0.08</v>
      </c>
      <c r="CG97" t="s">
        <v>79</v>
      </c>
      <c r="CH97" t="s">
        <v>1724</v>
      </c>
      <c r="CI97">
        <v>14728212</v>
      </c>
      <c r="CJ97" t="s">
        <v>398</v>
      </c>
      <c r="CK97">
        <v>0.06</v>
      </c>
      <c r="CL97" t="s">
        <v>79</v>
      </c>
      <c r="CM97" t="s">
        <v>836</v>
      </c>
      <c r="CN97">
        <v>5759900</v>
      </c>
      <c r="CO97" t="s">
        <v>398</v>
      </c>
      <c r="CP97">
        <v>0.03</v>
      </c>
      <c r="CQ97" t="s">
        <v>354</v>
      </c>
      <c r="CR97" t="s">
        <v>836</v>
      </c>
      <c r="CS97">
        <v>5759900</v>
      </c>
      <c r="CT97" t="s">
        <v>398</v>
      </c>
      <c r="CU97">
        <v>0.03</v>
      </c>
      <c r="CV97" t="s">
        <v>354</v>
      </c>
      <c r="CW97" t="s">
        <v>1724</v>
      </c>
      <c r="CX97">
        <v>14728212</v>
      </c>
      <c r="CY97" t="s">
        <v>398</v>
      </c>
      <c r="CZ97">
        <v>0.06</v>
      </c>
      <c r="DA97" t="s">
        <v>79</v>
      </c>
      <c r="DF97" t="s">
        <v>350</v>
      </c>
      <c r="DG97" t="s">
        <v>716</v>
      </c>
      <c r="DH97">
        <v>8091201</v>
      </c>
      <c r="DI97" t="s">
        <v>398</v>
      </c>
      <c r="DJ97">
        <v>0</v>
      </c>
      <c r="DK97" t="s">
        <v>2293</v>
      </c>
      <c r="DL97" t="s">
        <v>823</v>
      </c>
      <c r="DM97">
        <v>5813354</v>
      </c>
      <c r="DN97" t="s">
        <v>398</v>
      </c>
      <c r="DO97">
        <v>0.04</v>
      </c>
      <c r="DP97" t="s">
        <v>50</v>
      </c>
      <c r="DQ97" t="s">
        <v>823</v>
      </c>
      <c r="DR97">
        <v>5813354</v>
      </c>
      <c r="DS97" t="s">
        <v>398</v>
      </c>
      <c r="DT97">
        <v>0.04</v>
      </c>
      <c r="DU97" t="s">
        <v>50</v>
      </c>
      <c r="DV97" t="s">
        <v>823</v>
      </c>
      <c r="DW97">
        <v>5813354</v>
      </c>
      <c r="DX97" t="s">
        <v>398</v>
      </c>
      <c r="DY97">
        <v>0.04</v>
      </c>
      <c r="DZ97" t="s">
        <v>50</v>
      </c>
      <c r="EE97" t="s">
        <v>350</v>
      </c>
      <c r="EF97" t="s">
        <v>443</v>
      </c>
      <c r="EG97">
        <v>4138917</v>
      </c>
      <c r="EH97" t="s">
        <v>398</v>
      </c>
      <c r="EI97">
        <v>0.08</v>
      </c>
      <c r="EJ97" t="s">
        <v>88</v>
      </c>
      <c r="EK97" t="s">
        <v>464</v>
      </c>
      <c r="EL97">
        <v>4337989</v>
      </c>
      <c r="EM97" t="s">
        <v>398</v>
      </c>
      <c r="EN97">
        <v>0</v>
      </c>
      <c r="EO97" t="s">
        <v>79</v>
      </c>
      <c r="EP97" t="s">
        <v>492</v>
      </c>
      <c r="EQ97">
        <v>109763</v>
      </c>
      <c r="ER97" t="s">
        <v>398</v>
      </c>
      <c r="ES97">
        <v>0</v>
      </c>
      <c r="ET97" t="s">
        <v>79</v>
      </c>
      <c r="EY97" t="s">
        <v>350</v>
      </c>
      <c r="EZ97" t="s">
        <v>484</v>
      </c>
      <c r="FA97">
        <v>109754</v>
      </c>
      <c r="FB97" t="s">
        <v>398</v>
      </c>
      <c r="FC97">
        <v>0.08</v>
      </c>
      <c r="FD97" t="s">
        <v>79</v>
      </c>
      <c r="FE97" t="s">
        <v>484</v>
      </c>
      <c r="FF97">
        <v>109754</v>
      </c>
      <c r="FG97" t="s">
        <v>398</v>
      </c>
      <c r="FH97">
        <v>0.08</v>
      </c>
      <c r="FI97" t="s">
        <v>79</v>
      </c>
      <c r="FJ97" t="s">
        <v>1724</v>
      </c>
      <c r="FK97">
        <v>14728212</v>
      </c>
      <c r="FL97" t="s">
        <v>398</v>
      </c>
      <c r="FM97">
        <v>0.06</v>
      </c>
      <c r="FN97" t="s">
        <v>79</v>
      </c>
      <c r="FO97" t="s">
        <v>2177</v>
      </c>
      <c r="FP97">
        <v>4552757</v>
      </c>
      <c r="FQ97" t="s">
        <v>398</v>
      </c>
      <c r="FR97">
        <v>0</v>
      </c>
      <c r="FS97" t="s">
        <v>2281</v>
      </c>
      <c r="FT97" t="s">
        <v>443</v>
      </c>
      <c r="FU97">
        <v>4138917</v>
      </c>
      <c r="FV97" t="s">
        <v>398</v>
      </c>
      <c r="FW97">
        <v>0.08</v>
      </c>
      <c r="FX97" t="s">
        <v>88</v>
      </c>
      <c r="GC97" t="s">
        <v>350</v>
      </c>
      <c r="GD97" t="s">
        <v>1172</v>
      </c>
      <c r="GE97">
        <v>4138221</v>
      </c>
      <c r="GF97" t="s">
        <v>398</v>
      </c>
      <c r="GG97">
        <v>0</v>
      </c>
      <c r="GH97" t="s">
        <v>82</v>
      </c>
      <c r="GM97" t="s">
        <v>350</v>
      </c>
      <c r="GR97" t="s">
        <v>350</v>
      </c>
      <c r="GW97" t="s">
        <v>350</v>
      </c>
      <c r="GX97" t="s">
        <v>479</v>
      </c>
      <c r="GY97">
        <v>4140062</v>
      </c>
      <c r="GZ97" t="s">
        <v>398</v>
      </c>
      <c r="HA97">
        <v>0.01</v>
      </c>
      <c r="HB97" t="s">
        <v>120</v>
      </c>
      <c r="HC97" t="s">
        <v>1724</v>
      </c>
      <c r="HD97">
        <v>14728212</v>
      </c>
      <c r="HE97" t="s">
        <v>398</v>
      </c>
      <c r="HF97">
        <v>0.06</v>
      </c>
      <c r="HG97" t="s">
        <v>79</v>
      </c>
      <c r="HL97" t="s">
        <v>350</v>
      </c>
      <c r="HQ97" t="s">
        <v>350</v>
      </c>
      <c r="HR97" t="s">
        <v>1724</v>
      </c>
      <c r="HS97">
        <v>14728212</v>
      </c>
      <c r="HT97" t="s">
        <v>398</v>
      </c>
      <c r="HU97">
        <v>0.06</v>
      </c>
      <c r="HV97" t="s">
        <v>79</v>
      </c>
      <c r="HW97" t="s">
        <v>443</v>
      </c>
      <c r="HX97">
        <v>4138917</v>
      </c>
      <c r="HY97" t="s">
        <v>398</v>
      </c>
      <c r="HZ97">
        <v>0.08</v>
      </c>
      <c r="IA97" t="s">
        <v>88</v>
      </c>
      <c r="IF97" t="s">
        <v>350</v>
      </c>
      <c r="IK97" t="s">
        <v>350</v>
      </c>
      <c r="IL97" t="s">
        <v>479</v>
      </c>
      <c r="IM97">
        <v>4140062</v>
      </c>
      <c r="IN97" t="s">
        <v>398</v>
      </c>
      <c r="IO97">
        <v>0.01</v>
      </c>
      <c r="IP97" t="s">
        <v>120</v>
      </c>
      <c r="IQ97" t="s">
        <v>2023</v>
      </c>
      <c r="IR97">
        <v>5877271</v>
      </c>
      <c r="IS97" t="s">
        <v>398</v>
      </c>
      <c r="IT97">
        <v>0.01</v>
      </c>
      <c r="IU97" t="s">
        <v>50</v>
      </c>
      <c r="IV97" t="s">
        <v>716</v>
      </c>
      <c r="IW97">
        <v>8091201</v>
      </c>
      <c r="IX97" t="s">
        <v>398</v>
      </c>
      <c r="IY97">
        <v>0</v>
      </c>
      <c r="IZ97" t="s">
        <v>2293</v>
      </c>
      <c r="JA97" t="s">
        <v>836</v>
      </c>
      <c r="JB97">
        <v>5759900</v>
      </c>
      <c r="JC97" t="s">
        <v>398</v>
      </c>
      <c r="JD97">
        <v>0.03</v>
      </c>
      <c r="JE97" t="s">
        <v>354</v>
      </c>
      <c r="JF97" t="s">
        <v>823</v>
      </c>
      <c r="JG97">
        <v>5813354</v>
      </c>
      <c r="JH97" t="s">
        <v>398</v>
      </c>
      <c r="JI97">
        <v>0.04</v>
      </c>
      <c r="JJ97" t="s">
        <v>50</v>
      </c>
      <c r="JK97" t="s">
        <v>484</v>
      </c>
      <c r="JL97">
        <v>109754</v>
      </c>
      <c r="JM97" t="s">
        <v>398</v>
      </c>
      <c r="JN97">
        <v>0.08</v>
      </c>
      <c r="JO97" t="s">
        <v>79</v>
      </c>
      <c r="JT97" t="s">
        <v>350</v>
      </c>
      <c r="JU97" t="s">
        <v>2177</v>
      </c>
      <c r="JV97">
        <v>4552757</v>
      </c>
      <c r="JW97" t="s">
        <v>398</v>
      </c>
      <c r="JX97">
        <v>0</v>
      </c>
      <c r="JY97" t="s">
        <v>2281</v>
      </c>
      <c r="JZ97" t="s">
        <v>1724</v>
      </c>
      <c r="KA97">
        <v>14728212</v>
      </c>
      <c r="KB97" t="s">
        <v>398</v>
      </c>
      <c r="KC97">
        <v>0.06</v>
      </c>
      <c r="KD97" t="s">
        <v>79</v>
      </c>
      <c r="KI97" t="s">
        <v>350</v>
      </c>
      <c r="KJ97" t="s">
        <v>459</v>
      </c>
      <c r="KK97">
        <v>7834181</v>
      </c>
      <c r="KL97" t="s">
        <v>398</v>
      </c>
      <c r="KM97">
        <v>0.02</v>
      </c>
      <c r="KN97" t="s">
        <v>354</v>
      </c>
    </row>
    <row r="98" spans="5:300" x14ac:dyDescent="0.35">
      <c r="E98" t="s">
        <v>350</v>
      </c>
      <c r="F98" t="s">
        <v>696</v>
      </c>
      <c r="G98">
        <v>4235022</v>
      </c>
      <c r="H98" t="s">
        <v>398</v>
      </c>
      <c r="I98">
        <v>0.04</v>
      </c>
      <c r="J98" t="s">
        <v>50</v>
      </c>
      <c r="K98" t="s">
        <v>496</v>
      </c>
      <c r="L98">
        <v>4111901</v>
      </c>
      <c r="M98" t="s">
        <v>398</v>
      </c>
      <c r="N98">
        <v>0.01</v>
      </c>
      <c r="O98" t="s">
        <v>2282</v>
      </c>
      <c r="P98" t="s">
        <v>1032</v>
      </c>
      <c r="Q98">
        <v>7058800</v>
      </c>
      <c r="R98" t="s">
        <v>398</v>
      </c>
      <c r="S98">
        <v>0.12</v>
      </c>
      <c r="T98" t="s">
        <v>354</v>
      </c>
      <c r="Y98" t="s">
        <v>350</v>
      </c>
      <c r="Z98" t="s">
        <v>471</v>
      </c>
      <c r="AA98">
        <v>111267</v>
      </c>
      <c r="AB98" t="s">
        <v>398</v>
      </c>
      <c r="AC98">
        <v>0.02</v>
      </c>
      <c r="AD98" t="s">
        <v>354</v>
      </c>
      <c r="AE98" t="s">
        <v>471</v>
      </c>
      <c r="AF98">
        <v>111267</v>
      </c>
      <c r="AG98" t="s">
        <v>398</v>
      </c>
      <c r="AH98">
        <v>0.02</v>
      </c>
      <c r="AI98" t="s">
        <v>354</v>
      </c>
      <c r="AJ98" t="s">
        <v>1032</v>
      </c>
      <c r="AK98">
        <v>7058800</v>
      </c>
      <c r="AL98" t="s">
        <v>398</v>
      </c>
      <c r="AM98">
        <v>0.12</v>
      </c>
      <c r="AN98" t="s">
        <v>354</v>
      </c>
      <c r="AO98" t="s">
        <v>477</v>
      </c>
      <c r="AP98">
        <v>4102247</v>
      </c>
      <c r="AQ98" t="s">
        <v>398</v>
      </c>
      <c r="AR98">
        <v>0.01</v>
      </c>
      <c r="AS98" t="s">
        <v>79</v>
      </c>
      <c r="AX98" t="s">
        <v>350</v>
      </c>
      <c r="AY98" t="s">
        <v>471</v>
      </c>
      <c r="AZ98">
        <v>111267</v>
      </c>
      <c r="BA98" t="s">
        <v>398</v>
      </c>
      <c r="BB98">
        <v>0.02</v>
      </c>
      <c r="BC98" t="s">
        <v>354</v>
      </c>
      <c r="BH98" t="s">
        <v>350</v>
      </c>
      <c r="BI98" t="s">
        <v>464</v>
      </c>
      <c r="BJ98">
        <v>4337989</v>
      </c>
      <c r="BK98" t="s">
        <v>398</v>
      </c>
      <c r="BL98">
        <v>0.03</v>
      </c>
      <c r="BM98" t="s">
        <v>79</v>
      </c>
      <c r="BR98" t="s">
        <v>350</v>
      </c>
      <c r="BS98" t="s">
        <v>462</v>
      </c>
      <c r="BT98">
        <v>109806</v>
      </c>
      <c r="BU98" t="s">
        <v>398</v>
      </c>
      <c r="BV98">
        <v>0.02</v>
      </c>
      <c r="BW98" t="s">
        <v>79</v>
      </c>
      <c r="BX98" t="s">
        <v>1374</v>
      </c>
      <c r="BY98">
        <v>4138723</v>
      </c>
      <c r="BZ98" t="s">
        <v>398</v>
      </c>
      <c r="CA98">
        <v>0.06</v>
      </c>
      <c r="CB98" t="s">
        <v>354</v>
      </c>
      <c r="CC98" t="s">
        <v>1319</v>
      </c>
      <c r="CD98">
        <v>4028690</v>
      </c>
      <c r="CE98" t="s">
        <v>398</v>
      </c>
      <c r="CF98">
        <v>7.0000000000000007E-2</v>
      </c>
      <c r="CG98" t="s">
        <v>79</v>
      </c>
      <c r="CH98" t="s">
        <v>1374</v>
      </c>
      <c r="CI98">
        <v>4138723</v>
      </c>
      <c r="CJ98" t="s">
        <v>398</v>
      </c>
      <c r="CK98">
        <v>0.06</v>
      </c>
      <c r="CL98" t="s">
        <v>354</v>
      </c>
      <c r="CM98" t="s">
        <v>464</v>
      </c>
      <c r="CN98">
        <v>4337989</v>
      </c>
      <c r="CO98" t="s">
        <v>398</v>
      </c>
      <c r="CP98">
        <v>0.03</v>
      </c>
      <c r="CQ98" t="s">
        <v>79</v>
      </c>
      <c r="CR98" t="s">
        <v>464</v>
      </c>
      <c r="CS98">
        <v>4337989</v>
      </c>
      <c r="CT98" t="s">
        <v>398</v>
      </c>
      <c r="CU98">
        <v>0.03</v>
      </c>
      <c r="CV98" t="s">
        <v>79</v>
      </c>
      <c r="CW98" t="s">
        <v>1374</v>
      </c>
      <c r="CX98">
        <v>4138723</v>
      </c>
      <c r="CY98" t="s">
        <v>398</v>
      </c>
      <c r="CZ98">
        <v>0.06</v>
      </c>
      <c r="DA98" t="s">
        <v>354</v>
      </c>
      <c r="DF98" t="s">
        <v>350</v>
      </c>
      <c r="DG98" t="s">
        <v>747</v>
      </c>
      <c r="DH98">
        <v>4230198</v>
      </c>
      <c r="DI98" t="s">
        <v>398</v>
      </c>
      <c r="DJ98">
        <v>0</v>
      </c>
      <c r="DK98" t="s">
        <v>50</v>
      </c>
      <c r="DL98" t="s">
        <v>696</v>
      </c>
      <c r="DM98">
        <v>4235022</v>
      </c>
      <c r="DN98" t="s">
        <v>398</v>
      </c>
      <c r="DO98">
        <v>0.04</v>
      </c>
      <c r="DP98" t="s">
        <v>50</v>
      </c>
      <c r="DQ98" t="s">
        <v>696</v>
      </c>
      <c r="DR98">
        <v>4235022</v>
      </c>
      <c r="DS98" t="s">
        <v>398</v>
      </c>
      <c r="DT98">
        <v>0.04</v>
      </c>
      <c r="DU98" t="s">
        <v>50</v>
      </c>
      <c r="DV98" t="s">
        <v>696</v>
      </c>
      <c r="DW98">
        <v>4235022</v>
      </c>
      <c r="DX98" t="s">
        <v>398</v>
      </c>
      <c r="DY98">
        <v>0.04</v>
      </c>
      <c r="DZ98" t="s">
        <v>50</v>
      </c>
      <c r="EE98" t="s">
        <v>350</v>
      </c>
      <c r="EF98" t="s">
        <v>1032</v>
      </c>
      <c r="EG98">
        <v>7058800</v>
      </c>
      <c r="EH98" t="s">
        <v>398</v>
      </c>
      <c r="EI98">
        <v>7.0000000000000007E-2</v>
      </c>
      <c r="EJ98" t="s">
        <v>354</v>
      </c>
      <c r="EK98" t="s">
        <v>2094</v>
      </c>
      <c r="EL98">
        <v>111168</v>
      </c>
      <c r="EM98" t="s">
        <v>407</v>
      </c>
      <c r="EN98">
        <v>0</v>
      </c>
      <c r="EO98" t="s">
        <v>79</v>
      </c>
      <c r="EP98" t="s">
        <v>506</v>
      </c>
      <c r="EQ98">
        <v>110495</v>
      </c>
      <c r="ER98" t="s">
        <v>398</v>
      </c>
      <c r="ES98">
        <v>0</v>
      </c>
      <c r="ET98" t="s">
        <v>79</v>
      </c>
      <c r="EY98" t="s">
        <v>350</v>
      </c>
      <c r="EZ98" t="s">
        <v>1319</v>
      </c>
      <c r="FA98">
        <v>4028690</v>
      </c>
      <c r="FB98" t="s">
        <v>398</v>
      </c>
      <c r="FC98">
        <v>7.0000000000000007E-2</v>
      </c>
      <c r="FD98" t="s">
        <v>79</v>
      </c>
      <c r="FE98" t="s">
        <v>1319</v>
      </c>
      <c r="FF98">
        <v>4028690</v>
      </c>
      <c r="FG98" t="s">
        <v>398</v>
      </c>
      <c r="FH98">
        <v>7.0000000000000007E-2</v>
      </c>
      <c r="FI98" t="s">
        <v>79</v>
      </c>
      <c r="FJ98" t="s">
        <v>1374</v>
      </c>
      <c r="FK98">
        <v>4138723</v>
      </c>
      <c r="FL98" t="s">
        <v>398</v>
      </c>
      <c r="FM98">
        <v>0.06</v>
      </c>
      <c r="FN98" t="s">
        <v>354</v>
      </c>
      <c r="FO98" t="s">
        <v>804</v>
      </c>
      <c r="FP98">
        <v>19342220</v>
      </c>
      <c r="FQ98" t="s">
        <v>398</v>
      </c>
      <c r="FR98">
        <v>0</v>
      </c>
      <c r="FS98" t="s">
        <v>79</v>
      </c>
      <c r="FT98" t="s">
        <v>1032</v>
      </c>
      <c r="FU98">
        <v>7058800</v>
      </c>
      <c r="FV98" t="s">
        <v>398</v>
      </c>
      <c r="FW98">
        <v>7.0000000000000007E-2</v>
      </c>
      <c r="FX98" t="s">
        <v>354</v>
      </c>
      <c r="GC98" t="s">
        <v>350</v>
      </c>
      <c r="GD98" t="s">
        <v>453</v>
      </c>
      <c r="GE98">
        <v>5747632</v>
      </c>
      <c r="GF98" t="s">
        <v>398</v>
      </c>
      <c r="GG98">
        <v>0</v>
      </c>
      <c r="GH98" t="s">
        <v>127</v>
      </c>
      <c r="GM98" t="s">
        <v>350</v>
      </c>
      <c r="GR98" t="s">
        <v>350</v>
      </c>
      <c r="GW98" t="s">
        <v>350</v>
      </c>
      <c r="GX98" t="s">
        <v>565</v>
      </c>
      <c r="GY98">
        <v>109687</v>
      </c>
      <c r="GZ98" t="s">
        <v>398</v>
      </c>
      <c r="HA98">
        <v>0</v>
      </c>
      <c r="HB98" t="s">
        <v>79</v>
      </c>
      <c r="HC98" t="s">
        <v>1374</v>
      </c>
      <c r="HD98">
        <v>4138723</v>
      </c>
      <c r="HE98" t="s">
        <v>398</v>
      </c>
      <c r="HF98">
        <v>0.06</v>
      </c>
      <c r="HG98" t="s">
        <v>354</v>
      </c>
      <c r="HL98" t="s">
        <v>350</v>
      </c>
      <c r="HQ98" t="s">
        <v>350</v>
      </c>
      <c r="HR98" t="s">
        <v>1374</v>
      </c>
      <c r="HS98">
        <v>4138723</v>
      </c>
      <c r="HT98" t="s">
        <v>398</v>
      </c>
      <c r="HU98">
        <v>0.06</v>
      </c>
      <c r="HV98" t="s">
        <v>354</v>
      </c>
      <c r="HW98" t="s">
        <v>1032</v>
      </c>
      <c r="HX98">
        <v>7058800</v>
      </c>
      <c r="HY98" t="s">
        <v>398</v>
      </c>
      <c r="HZ98">
        <v>7.0000000000000007E-2</v>
      </c>
      <c r="IA98" t="s">
        <v>354</v>
      </c>
      <c r="IF98" t="s">
        <v>350</v>
      </c>
      <c r="IK98" t="s">
        <v>350</v>
      </c>
      <c r="IL98" t="s">
        <v>565</v>
      </c>
      <c r="IM98">
        <v>109687</v>
      </c>
      <c r="IN98" t="s">
        <v>398</v>
      </c>
      <c r="IO98">
        <v>0</v>
      </c>
      <c r="IP98" t="s">
        <v>79</v>
      </c>
      <c r="IQ98" t="s">
        <v>477</v>
      </c>
      <c r="IR98">
        <v>4102247</v>
      </c>
      <c r="IS98" t="s">
        <v>398</v>
      </c>
      <c r="IT98">
        <v>0.01</v>
      </c>
      <c r="IU98" t="s">
        <v>79</v>
      </c>
      <c r="IV98" t="s">
        <v>747</v>
      </c>
      <c r="IW98">
        <v>4230198</v>
      </c>
      <c r="IX98" t="s">
        <v>398</v>
      </c>
      <c r="IY98">
        <v>0</v>
      </c>
      <c r="IZ98" t="s">
        <v>50</v>
      </c>
      <c r="JA98" t="s">
        <v>464</v>
      </c>
      <c r="JB98">
        <v>4337989</v>
      </c>
      <c r="JC98" t="s">
        <v>398</v>
      </c>
      <c r="JD98">
        <v>0.03</v>
      </c>
      <c r="JE98" t="s">
        <v>79</v>
      </c>
      <c r="JF98" t="s">
        <v>696</v>
      </c>
      <c r="JG98">
        <v>4235022</v>
      </c>
      <c r="JH98" t="s">
        <v>398</v>
      </c>
      <c r="JI98">
        <v>0.04</v>
      </c>
      <c r="JJ98" t="s">
        <v>50</v>
      </c>
      <c r="JK98" t="s">
        <v>1319</v>
      </c>
      <c r="JL98">
        <v>4028690</v>
      </c>
      <c r="JM98" t="s">
        <v>398</v>
      </c>
      <c r="JN98">
        <v>7.0000000000000007E-2</v>
      </c>
      <c r="JO98" t="s">
        <v>79</v>
      </c>
      <c r="JT98" t="s">
        <v>350</v>
      </c>
      <c r="JU98" t="s">
        <v>804</v>
      </c>
      <c r="JV98">
        <v>19342220</v>
      </c>
      <c r="JW98" t="s">
        <v>398</v>
      </c>
      <c r="JX98">
        <v>0</v>
      </c>
      <c r="JY98" t="s">
        <v>79</v>
      </c>
      <c r="JZ98" t="s">
        <v>1374</v>
      </c>
      <c r="KA98">
        <v>4138723</v>
      </c>
      <c r="KB98" t="s">
        <v>398</v>
      </c>
      <c r="KC98">
        <v>0.06</v>
      </c>
      <c r="KD98" t="s">
        <v>354</v>
      </c>
      <c r="KI98" t="s">
        <v>350</v>
      </c>
      <c r="KJ98" t="s">
        <v>471</v>
      </c>
      <c r="KK98">
        <v>111267</v>
      </c>
      <c r="KL98" t="s">
        <v>398</v>
      </c>
      <c r="KM98">
        <v>0.02</v>
      </c>
      <c r="KN98" t="s">
        <v>354</v>
      </c>
    </row>
    <row r="99" spans="5:300" x14ac:dyDescent="0.35">
      <c r="E99" t="s">
        <v>350</v>
      </c>
      <c r="F99" t="s">
        <v>688</v>
      </c>
      <c r="G99">
        <v>25022507</v>
      </c>
      <c r="H99" t="s">
        <v>398</v>
      </c>
      <c r="I99">
        <v>0.03</v>
      </c>
      <c r="J99" t="s">
        <v>50</v>
      </c>
      <c r="K99" t="s">
        <v>497</v>
      </c>
      <c r="L99">
        <v>4087052</v>
      </c>
      <c r="M99" t="s">
        <v>398</v>
      </c>
      <c r="N99">
        <v>0.01</v>
      </c>
      <c r="O99" t="s">
        <v>79</v>
      </c>
      <c r="P99" t="s">
        <v>1033</v>
      </c>
      <c r="Q99">
        <v>110891</v>
      </c>
      <c r="R99" t="s">
        <v>398</v>
      </c>
      <c r="S99">
        <v>0.12</v>
      </c>
      <c r="T99" t="s">
        <v>354</v>
      </c>
      <c r="Y99" t="s">
        <v>350</v>
      </c>
      <c r="Z99" t="s">
        <v>714</v>
      </c>
      <c r="AA99">
        <v>4265061</v>
      </c>
      <c r="AB99" t="s">
        <v>398</v>
      </c>
      <c r="AC99">
        <v>0.02</v>
      </c>
      <c r="AD99" t="s">
        <v>50</v>
      </c>
      <c r="AE99" t="s">
        <v>714</v>
      </c>
      <c r="AF99">
        <v>4265061</v>
      </c>
      <c r="AG99" t="s">
        <v>398</v>
      </c>
      <c r="AH99">
        <v>0.02</v>
      </c>
      <c r="AI99" t="s">
        <v>50</v>
      </c>
      <c r="AJ99" t="s">
        <v>1033</v>
      </c>
      <c r="AK99">
        <v>110891</v>
      </c>
      <c r="AL99" t="s">
        <v>398</v>
      </c>
      <c r="AM99">
        <v>0.12</v>
      </c>
      <c r="AN99" t="s">
        <v>354</v>
      </c>
      <c r="AO99" t="s">
        <v>437</v>
      </c>
      <c r="AP99">
        <v>4140078</v>
      </c>
      <c r="AQ99" t="s">
        <v>398</v>
      </c>
      <c r="AR99">
        <v>0.01</v>
      </c>
      <c r="AS99" t="s">
        <v>120</v>
      </c>
      <c r="AX99" t="s">
        <v>350</v>
      </c>
      <c r="AY99" t="s">
        <v>714</v>
      </c>
      <c r="AZ99">
        <v>4265061</v>
      </c>
      <c r="BA99" t="s">
        <v>398</v>
      </c>
      <c r="BB99">
        <v>0.02</v>
      </c>
      <c r="BC99" t="s">
        <v>50</v>
      </c>
      <c r="BH99" t="s">
        <v>350</v>
      </c>
      <c r="BI99" t="s">
        <v>471</v>
      </c>
      <c r="BJ99">
        <v>111267</v>
      </c>
      <c r="BK99" t="s">
        <v>398</v>
      </c>
      <c r="BL99">
        <v>0.03</v>
      </c>
      <c r="BM99" t="s">
        <v>354</v>
      </c>
      <c r="BR99" t="s">
        <v>350</v>
      </c>
      <c r="BS99" t="s">
        <v>514</v>
      </c>
      <c r="BT99">
        <v>4630169</v>
      </c>
      <c r="BU99" t="s">
        <v>398</v>
      </c>
      <c r="BV99">
        <v>0.02</v>
      </c>
      <c r="BW99" t="s">
        <v>2276</v>
      </c>
      <c r="BX99" t="s">
        <v>1371</v>
      </c>
      <c r="BY99">
        <v>4383268</v>
      </c>
      <c r="BZ99" t="s">
        <v>401</v>
      </c>
      <c r="CA99">
        <v>0.06</v>
      </c>
      <c r="CB99" t="s">
        <v>79</v>
      </c>
      <c r="CC99" t="s">
        <v>1320</v>
      </c>
      <c r="CD99">
        <v>109290</v>
      </c>
      <c r="CE99" t="s">
        <v>403</v>
      </c>
      <c r="CF99">
        <v>7.0000000000000007E-2</v>
      </c>
      <c r="CG99" t="s">
        <v>79</v>
      </c>
      <c r="CH99" t="s">
        <v>1371</v>
      </c>
      <c r="CI99">
        <v>4383268</v>
      </c>
      <c r="CJ99" t="s">
        <v>401</v>
      </c>
      <c r="CK99">
        <v>0.06</v>
      </c>
      <c r="CL99" t="s">
        <v>79</v>
      </c>
      <c r="CM99" t="s">
        <v>471</v>
      </c>
      <c r="CN99">
        <v>111267</v>
      </c>
      <c r="CO99" t="s">
        <v>398</v>
      </c>
      <c r="CP99">
        <v>0.03</v>
      </c>
      <c r="CQ99" t="s">
        <v>354</v>
      </c>
      <c r="CR99" t="s">
        <v>471</v>
      </c>
      <c r="CS99">
        <v>111267</v>
      </c>
      <c r="CT99" t="s">
        <v>398</v>
      </c>
      <c r="CU99">
        <v>0.03</v>
      </c>
      <c r="CV99" t="s">
        <v>354</v>
      </c>
      <c r="CW99" t="s">
        <v>1371</v>
      </c>
      <c r="CX99">
        <v>4383268</v>
      </c>
      <c r="CY99" t="s">
        <v>401</v>
      </c>
      <c r="CZ99">
        <v>0.06</v>
      </c>
      <c r="DA99" t="s">
        <v>79</v>
      </c>
      <c r="DF99" t="s">
        <v>350</v>
      </c>
      <c r="DG99" t="s">
        <v>714</v>
      </c>
      <c r="DH99">
        <v>4265061</v>
      </c>
      <c r="DI99" t="s">
        <v>398</v>
      </c>
      <c r="DJ99">
        <v>0</v>
      </c>
      <c r="DK99" t="s">
        <v>50</v>
      </c>
      <c r="DL99" t="s">
        <v>688</v>
      </c>
      <c r="DM99">
        <v>25022507</v>
      </c>
      <c r="DN99" t="s">
        <v>398</v>
      </c>
      <c r="DO99">
        <v>0.03</v>
      </c>
      <c r="DP99" t="s">
        <v>50</v>
      </c>
      <c r="DQ99" t="s">
        <v>688</v>
      </c>
      <c r="DR99">
        <v>25022507</v>
      </c>
      <c r="DS99" t="s">
        <v>398</v>
      </c>
      <c r="DT99">
        <v>0.03</v>
      </c>
      <c r="DU99" t="s">
        <v>50</v>
      </c>
      <c r="DV99" t="s">
        <v>688</v>
      </c>
      <c r="DW99">
        <v>25022507</v>
      </c>
      <c r="DX99" t="s">
        <v>398</v>
      </c>
      <c r="DY99">
        <v>0.03</v>
      </c>
      <c r="DZ99" t="s">
        <v>50</v>
      </c>
      <c r="EE99" t="s">
        <v>350</v>
      </c>
      <c r="EF99" t="s">
        <v>1048</v>
      </c>
      <c r="EG99">
        <v>4400207</v>
      </c>
      <c r="EH99" t="s">
        <v>407</v>
      </c>
      <c r="EI99">
        <v>7.0000000000000007E-2</v>
      </c>
      <c r="EJ99" t="s">
        <v>354</v>
      </c>
      <c r="EK99" t="s">
        <v>528</v>
      </c>
      <c r="EL99">
        <v>111097</v>
      </c>
      <c r="EM99" t="s">
        <v>398</v>
      </c>
      <c r="EN99">
        <v>0</v>
      </c>
      <c r="EO99" t="s">
        <v>79</v>
      </c>
      <c r="EP99" t="s">
        <v>616</v>
      </c>
      <c r="EQ99">
        <v>4378744</v>
      </c>
      <c r="ER99" t="s">
        <v>398</v>
      </c>
      <c r="ES99">
        <v>0</v>
      </c>
      <c r="ET99" t="s">
        <v>2280</v>
      </c>
      <c r="EY99" t="s">
        <v>350</v>
      </c>
      <c r="EZ99" t="s">
        <v>1320</v>
      </c>
      <c r="FA99">
        <v>109290</v>
      </c>
      <c r="FB99" t="s">
        <v>403</v>
      </c>
      <c r="FC99">
        <v>7.0000000000000007E-2</v>
      </c>
      <c r="FD99" t="s">
        <v>79</v>
      </c>
      <c r="FE99" t="s">
        <v>1320</v>
      </c>
      <c r="FF99">
        <v>109290</v>
      </c>
      <c r="FG99" t="s">
        <v>403</v>
      </c>
      <c r="FH99">
        <v>7.0000000000000007E-2</v>
      </c>
      <c r="FI99" t="s">
        <v>79</v>
      </c>
      <c r="FJ99" t="s">
        <v>1371</v>
      </c>
      <c r="FK99">
        <v>4383268</v>
      </c>
      <c r="FL99" t="s">
        <v>401</v>
      </c>
      <c r="FM99">
        <v>0.06</v>
      </c>
      <c r="FN99" t="s">
        <v>79</v>
      </c>
      <c r="FO99" t="s">
        <v>903</v>
      </c>
      <c r="FP99">
        <v>26632854</v>
      </c>
      <c r="FQ99" t="s">
        <v>398</v>
      </c>
      <c r="FR99">
        <v>0</v>
      </c>
      <c r="FS99" t="s">
        <v>79</v>
      </c>
      <c r="FT99" t="s">
        <v>1048</v>
      </c>
      <c r="FU99">
        <v>4400207</v>
      </c>
      <c r="FV99" t="s">
        <v>407</v>
      </c>
      <c r="FW99">
        <v>7.0000000000000007E-2</v>
      </c>
      <c r="FX99" t="s">
        <v>354</v>
      </c>
      <c r="GC99" t="s">
        <v>350</v>
      </c>
      <c r="GD99" t="s">
        <v>467</v>
      </c>
      <c r="GE99">
        <v>4145085</v>
      </c>
      <c r="GF99" t="s">
        <v>398</v>
      </c>
      <c r="GG99">
        <v>0</v>
      </c>
      <c r="GH99" t="s">
        <v>354</v>
      </c>
      <c r="GM99" t="s">
        <v>350</v>
      </c>
      <c r="GR99" t="s">
        <v>350</v>
      </c>
      <c r="GW99" t="s">
        <v>350</v>
      </c>
      <c r="GX99" t="s">
        <v>519</v>
      </c>
      <c r="GY99">
        <v>4226520</v>
      </c>
      <c r="GZ99" t="s">
        <v>398</v>
      </c>
      <c r="HA99">
        <v>0</v>
      </c>
      <c r="HB99" t="s">
        <v>127</v>
      </c>
      <c r="HC99" t="s">
        <v>1371</v>
      </c>
      <c r="HD99">
        <v>4383268</v>
      </c>
      <c r="HE99" t="s">
        <v>401</v>
      </c>
      <c r="HF99">
        <v>0.06</v>
      </c>
      <c r="HG99" t="s">
        <v>79</v>
      </c>
      <c r="HL99" t="s">
        <v>350</v>
      </c>
      <c r="HQ99" t="s">
        <v>350</v>
      </c>
      <c r="HR99" t="s">
        <v>1371</v>
      </c>
      <c r="HS99">
        <v>4383268</v>
      </c>
      <c r="HT99" t="s">
        <v>401</v>
      </c>
      <c r="HU99">
        <v>0.06</v>
      </c>
      <c r="HV99" t="s">
        <v>79</v>
      </c>
      <c r="HW99" t="s">
        <v>1048</v>
      </c>
      <c r="HX99">
        <v>4400207</v>
      </c>
      <c r="HY99" t="s">
        <v>407</v>
      </c>
      <c r="HZ99">
        <v>7.0000000000000007E-2</v>
      </c>
      <c r="IA99" t="s">
        <v>354</v>
      </c>
      <c r="IF99" t="s">
        <v>350</v>
      </c>
      <c r="IK99" t="s">
        <v>350</v>
      </c>
      <c r="IL99" t="s">
        <v>519</v>
      </c>
      <c r="IM99">
        <v>4226520</v>
      </c>
      <c r="IN99" t="s">
        <v>398</v>
      </c>
      <c r="IO99">
        <v>0</v>
      </c>
      <c r="IP99" t="s">
        <v>127</v>
      </c>
      <c r="IQ99" t="s">
        <v>817</v>
      </c>
      <c r="IR99">
        <v>4156964</v>
      </c>
      <c r="IS99" t="s">
        <v>398</v>
      </c>
      <c r="IT99">
        <v>0.01</v>
      </c>
      <c r="IU99" t="s">
        <v>127</v>
      </c>
      <c r="IV99" t="s">
        <v>714</v>
      </c>
      <c r="IW99">
        <v>4265061</v>
      </c>
      <c r="IX99" t="s">
        <v>398</v>
      </c>
      <c r="IY99">
        <v>0</v>
      </c>
      <c r="IZ99" t="s">
        <v>50</v>
      </c>
      <c r="JA99" t="s">
        <v>471</v>
      </c>
      <c r="JB99">
        <v>111267</v>
      </c>
      <c r="JC99" t="s">
        <v>398</v>
      </c>
      <c r="JD99">
        <v>0.03</v>
      </c>
      <c r="JE99" t="s">
        <v>354</v>
      </c>
      <c r="JF99" t="s">
        <v>688</v>
      </c>
      <c r="JG99">
        <v>25022507</v>
      </c>
      <c r="JH99" t="s">
        <v>398</v>
      </c>
      <c r="JI99">
        <v>0.03</v>
      </c>
      <c r="JJ99" t="s">
        <v>50</v>
      </c>
      <c r="JK99" t="s">
        <v>1320</v>
      </c>
      <c r="JL99">
        <v>109290</v>
      </c>
      <c r="JM99" t="s">
        <v>403</v>
      </c>
      <c r="JN99">
        <v>7.0000000000000007E-2</v>
      </c>
      <c r="JO99" t="s">
        <v>79</v>
      </c>
      <c r="JT99" t="s">
        <v>350</v>
      </c>
      <c r="JU99" t="s">
        <v>903</v>
      </c>
      <c r="JV99">
        <v>26632854</v>
      </c>
      <c r="JW99" t="s">
        <v>398</v>
      </c>
      <c r="JX99">
        <v>0</v>
      </c>
      <c r="JY99" t="s">
        <v>79</v>
      </c>
      <c r="JZ99" t="s">
        <v>1371</v>
      </c>
      <c r="KA99">
        <v>4383268</v>
      </c>
      <c r="KB99" t="s">
        <v>401</v>
      </c>
      <c r="KC99">
        <v>0.06</v>
      </c>
      <c r="KD99" t="s">
        <v>79</v>
      </c>
      <c r="KI99" t="s">
        <v>350</v>
      </c>
      <c r="KJ99" t="s">
        <v>714</v>
      </c>
      <c r="KK99">
        <v>4265061</v>
      </c>
      <c r="KL99" t="s">
        <v>398</v>
      </c>
      <c r="KM99">
        <v>0.02</v>
      </c>
      <c r="KN99" t="s">
        <v>50</v>
      </c>
    </row>
    <row r="100" spans="5:300" x14ac:dyDescent="0.35">
      <c r="E100" t="s">
        <v>350</v>
      </c>
      <c r="F100" t="s">
        <v>723</v>
      </c>
      <c r="G100">
        <v>5879300</v>
      </c>
      <c r="H100" t="s">
        <v>403</v>
      </c>
      <c r="I100">
        <v>0.03</v>
      </c>
      <c r="J100" t="s">
        <v>50</v>
      </c>
      <c r="K100" t="s">
        <v>498</v>
      </c>
      <c r="L100">
        <v>4324456</v>
      </c>
      <c r="M100" t="s">
        <v>398</v>
      </c>
      <c r="N100">
        <v>0.01</v>
      </c>
      <c r="O100" t="s">
        <v>2286</v>
      </c>
      <c r="P100" t="s">
        <v>1034</v>
      </c>
      <c r="Q100">
        <v>5753419</v>
      </c>
      <c r="R100" t="s">
        <v>398</v>
      </c>
      <c r="S100">
        <v>0.12</v>
      </c>
      <c r="T100" t="s">
        <v>367</v>
      </c>
      <c r="Y100" t="s">
        <v>350</v>
      </c>
      <c r="Z100" t="s">
        <v>421</v>
      </c>
      <c r="AA100">
        <v>4055767</v>
      </c>
      <c r="AB100" t="s">
        <v>398</v>
      </c>
      <c r="AC100">
        <v>0.02</v>
      </c>
      <c r="AD100" t="s">
        <v>79</v>
      </c>
      <c r="AE100" t="s">
        <v>421</v>
      </c>
      <c r="AF100">
        <v>4055767</v>
      </c>
      <c r="AG100" t="s">
        <v>398</v>
      </c>
      <c r="AH100">
        <v>0.02</v>
      </c>
      <c r="AI100" t="s">
        <v>79</v>
      </c>
      <c r="AJ100" t="s">
        <v>1034</v>
      </c>
      <c r="AK100">
        <v>5753419</v>
      </c>
      <c r="AL100" t="s">
        <v>398</v>
      </c>
      <c r="AM100">
        <v>0.12</v>
      </c>
      <c r="AN100" t="s">
        <v>367</v>
      </c>
      <c r="AO100" t="s">
        <v>471</v>
      </c>
      <c r="AP100">
        <v>111267</v>
      </c>
      <c r="AQ100" t="s">
        <v>398</v>
      </c>
      <c r="AR100">
        <v>0.01</v>
      </c>
      <c r="AS100" t="s">
        <v>354</v>
      </c>
      <c r="AX100" t="s">
        <v>350</v>
      </c>
      <c r="AY100" t="s">
        <v>421</v>
      </c>
      <c r="AZ100">
        <v>4055767</v>
      </c>
      <c r="BA100" t="s">
        <v>398</v>
      </c>
      <c r="BB100">
        <v>0.02</v>
      </c>
      <c r="BC100" t="s">
        <v>79</v>
      </c>
      <c r="BH100" t="s">
        <v>350</v>
      </c>
      <c r="BI100" t="s">
        <v>690</v>
      </c>
      <c r="BJ100">
        <v>14171602</v>
      </c>
      <c r="BK100" t="s">
        <v>398</v>
      </c>
      <c r="BL100">
        <v>0.03</v>
      </c>
      <c r="BM100" t="s">
        <v>50</v>
      </c>
      <c r="BR100" t="s">
        <v>350</v>
      </c>
      <c r="BS100" t="s">
        <v>1926</v>
      </c>
      <c r="BT100">
        <v>4137739</v>
      </c>
      <c r="BU100" t="s">
        <v>398</v>
      </c>
      <c r="BV100">
        <v>0.02</v>
      </c>
      <c r="BW100" t="s">
        <v>361</v>
      </c>
      <c r="BX100" t="s">
        <v>446</v>
      </c>
      <c r="BY100">
        <v>109988</v>
      </c>
      <c r="BZ100" t="s">
        <v>398</v>
      </c>
      <c r="CA100">
        <v>0.06</v>
      </c>
      <c r="CB100" t="s">
        <v>79</v>
      </c>
      <c r="CC100" t="s">
        <v>663</v>
      </c>
      <c r="CD100">
        <v>4089578</v>
      </c>
      <c r="CE100" t="s">
        <v>398</v>
      </c>
      <c r="CF100">
        <v>7.0000000000000007E-2</v>
      </c>
      <c r="CG100" t="s">
        <v>79</v>
      </c>
      <c r="CH100" t="s">
        <v>446</v>
      </c>
      <c r="CI100">
        <v>109988</v>
      </c>
      <c r="CJ100" t="s">
        <v>398</v>
      </c>
      <c r="CK100">
        <v>0.06</v>
      </c>
      <c r="CL100" t="s">
        <v>79</v>
      </c>
      <c r="CM100" t="s">
        <v>690</v>
      </c>
      <c r="CN100">
        <v>14171602</v>
      </c>
      <c r="CO100" t="s">
        <v>398</v>
      </c>
      <c r="CP100">
        <v>0.03</v>
      </c>
      <c r="CQ100" t="s">
        <v>50</v>
      </c>
      <c r="CR100" t="s">
        <v>690</v>
      </c>
      <c r="CS100">
        <v>14171602</v>
      </c>
      <c r="CT100" t="s">
        <v>398</v>
      </c>
      <c r="CU100">
        <v>0.03</v>
      </c>
      <c r="CV100" t="s">
        <v>50</v>
      </c>
      <c r="CW100" t="s">
        <v>446</v>
      </c>
      <c r="CX100">
        <v>109988</v>
      </c>
      <c r="CY100" t="s">
        <v>398</v>
      </c>
      <c r="CZ100">
        <v>0.06</v>
      </c>
      <c r="DA100" t="s">
        <v>79</v>
      </c>
      <c r="DF100" t="s">
        <v>350</v>
      </c>
      <c r="DG100" t="s">
        <v>433</v>
      </c>
      <c r="DH100">
        <v>4102073</v>
      </c>
      <c r="DI100" t="s">
        <v>398</v>
      </c>
      <c r="DJ100">
        <v>0</v>
      </c>
      <c r="DK100" t="s">
        <v>79</v>
      </c>
      <c r="DL100" t="s">
        <v>723</v>
      </c>
      <c r="DM100">
        <v>5879300</v>
      </c>
      <c r="DN100" t="s">
        <v>403</v>
      </c>
      <c r="DO100">
        <v>0.03</v>
      </c>
      <c r="DP100" t="s">
        <v>50</v>
      </c>
      <c r="DQ100" t="s">
        <v>723</v>
      </c>
      <c r="DR100">
        <v>5879300</v>
      </c>
      <c r="DS100" t="s">
        <v>403</v>
      </c>
      <c r="DT100">
        <v>0.03</v>
      </c>
      <c r="DU100" t="s">
        <v>50</v>
      </c>
      <c r="DV100" t="s">
        <v>723</v>
      </c>
      <c r="DW100">
        <v>5879300</v>
      </c>
      <c r="DX100" t="s">
        <v>403</v>
      </c>
      <c r="DY100">
        <v>0.03</v>
      </c>
      <c r="DZ100" t="s">
        <v>50</v>
      </c>
      <c r="EE100" t="s">
        <v>350</v>
      </c>
      <c r="EF100" t="s">
        <v>664</v>
      </c>
      <c r="EG100">
        <v>4213183</v>
      </c>
      <c r="EH100" t="s">
        <v>398</v>
      </c>
      <c r="EI100">
        <v>7.0000000000000007E-2</v>
      </c>
      <c r="EJ100" t="s">
        <v>50</v>
      </c>
      <c r="EK100" t="s">
        <v>676</v>
      </c>
      <c r="EL100">
        <v>4304195</v>
      </c>
      <c r="EM100" t="s">
        <v>398</v>
      </c>
      <c r="EN100">
        <v>0</v>
      </c>
      <c r="EO100" t="s">
        <v>50</v>
      </c>
      <c r="EP100" t="s">
        <v>2129</v>
      </c>
      <c r="EQ100" t="s">
        <v>348</v>
      </c>
      <c r="ER100" t="s">
        <v>406</v>
      </c>
      <c r="ES100">
        <v>0</v>
      </c>
      <c r="ET100" t="s">
        <v>82</v>
      </c>
      <c r="EY100" t="s">
        <v>350</v>
      </c>
      <c r="EZ100" t="s">
        <v>663</v>
      </c>
      <c r="FA100">
        <v>4089578</v>
      </c>
      <c r="FB100" t="s">
        <v>398</v>
      </c>
      <c r="FC100">
        <v>7.0000000000000007E-2</v>
      </c>
      <c r="FD100" t="s">
        <v>79</v>
      </c>
      <c r="FE100" t="s">
        <v>663</v>
      </c>
      <c r="FF100">
        <v>4089578</v>
      </c>
      <c r="FG100" t="s">
        <v>398</v>
      </c>
      <c r="FH100">
        <v>7.0000000000000007E-2</v>
      </c>
      <c r="FI100" t="s">
        <v>79</v>
      </c>
      <c r="FJ100" t="s">
        <v>446</v>
      </c>
      <c r="FK100">
        <v>109988</v>
      </c>
      <c r="FL100" t="s">
        <v>398</v>
      </c>
      <c r="FM100">
        <v>0.06</v>
      </c>
      <c r="FN100" t="s">
        <v>79</v>
      </c>
      <c r="FO100" t="s">
        <v>2178</v>
      </c>
      <c r="FP100">
        <v>10533696</v>
      </c>
      <c r="FQ100" t="s">
        <v>398</v>
      </c>
      <c r="FR100">
        <v>0</v>
      </c>
      <c r="FS100" t="s">
        <v>364</v>
      </c>
      <c r="FT100" t="s">
        <v>664</v>
      </c>
      <c r="FU100">
        <v>4213183</v>
      </c>
      <c r="FV100" t="s">
        <v>398</v>
      </c>
      <c r="FW100">
        <v>7.0000000000000007E-2</v>
      </c>
      <c r="FX100" t="s">
        <v>50</v>
      </c>
      <c r="GC100" t="s">
        <v>350</v>
      </c>
      <c r="GD100" t="s">
        <v>393</v>
      </c>
      <c r="GE100">
        <v>111074</v>
      </c>
      <c r="GF100" t="s">
        <v>398</v>
      </c>
      <c r="GG100">
        <v>0</v>
      </c>
      <c r="GH100" t="s">
        <v>79</v>
      </c>
      <c r="GM100" t="s">
        <v>350</v>
      </c>
      <c r="GR100" t="s">
        <v>350</v>
      </c>
      <c r="GW100" t="s">
        <v>350</v>
      </c>
      <c r="GX100" t="s">
        <v>526</v>
      </c>
      <c r="GY100">
        <v>5759394</v>
      </c>
      <c r="GZ100" t="s">
        <v>398</v>
      </c>
      <c r="HA100">
        <v>0</v>
      </c>
      <c r="HB100" t="s">
        <v>2279</v>
      </c>
      <c r="HC100" t="s">
        <v>446</v>
      </c>
      <c r="HD100">
        <v>109988</v>
      </c>
      <c r="HE100" t="s">
        <v>398</v>
      </c>
      <c r="HF100">
        <v>0.06</v>
      </c>
      <c r="HG100" t="s">
        <v>79</v>
      </c>
      <c r="HL100" t="s">
        <v>350</v>
      </c>
      <c r="HQ100" t="s">
        <v>350</v>
      </c>
      <c r="HR100" t="s">
        <v>446</v>
      </c>
      <c r="HS100">
        <v>109988</v>
      </c>
      <c r="HT100" t="s">
        <v>398</v>
      </c>
      <c r="HU100">
        <v>0.06</v>
      </c>
      <c r="HV100" t="s">
        <v>79</v>
      </c>
      <c r="HW100" t="s">
        <v>664</v>
      </c>
      <c r="HX100">
        <v>4213183</v>
      </c>
      <c r="HY100" t="s">
        <v>398</v>
      </c>
      <c r="HZ100">
        <v>7.0000000000000007E-2</v>
      </c>
      <c r="IA100" t="s">
        <v>50</v>
      </c>
      <c r="IF100" t="s">
        <v>350</v>
      </c>
      <c r="IK100" t="s">
        <v>350</v>
      </c>
      <c r="IL100" t="s">
        <v>526</v>
      </c>
      <c r="IM100">
        <v>5759394</v>
      </c>
      <c r="IN100" t="s">
        <v>398</v>
      </c>
      <c r="IO100">
        <v>0</v>
      </c>
      <c r="IP100" t="s">
        <v>2279</v>
      </c>
      <c r="IQ100" t="s">
        <v>418</v>
      </c>
      <c r="IR100">
        <v>4116134</v>
      </c>
      <c r="IS100" t="s">
        <v>398</v>
      </c>
      <c r="IT100">
        <v>0.01</v>
      </c>
      <c r="IU100" t="s">
        <v>120</v>
      </c>
      <c r="IV100" t="s">
        <v>433</v>
      </c>
      <c r="IW100">
        <v>4102073</v>
      </c>
      <c r="IX100" t="s">
        <v>398</v>
      </c>
      <c r="IY100">
        <v>0</v>
      </c>
      <c r="IZ100" t="s">
        <v>79</v>
      </c>
      <c r="JA100" t="s">
        <v>690</v>
      </c>
      <c r="JB100">
        <v>14171602</v>
      </c>
      <c r="JC100" t="s">
        <v>398</v>
      </c>
      <c r="JD100">
        <v>0.03</v>
      </c>
      <c r="JE100" t="s">
        <v>50</v>
      </c>
      <c r="JF100" t="s">
        <v>723</v>
      </c>
      <c r="JG100">
        <v>5879300</v>
      </c>
      <c r="JH100" t="s">
        <v>403</v>
      </c>
      <c r="JI100">
        <v>0.03</v>
      </c>
      <c r="JJ100" t="s">
        <v>50</v>
      </c>
      <c r="JK100" t="s">
        <v>663</v>
      </c>
      <c r="JL100">
        <v>4089578</v>
      </c>
      <c r="JM100" t="s">
        <v>398</v>
      </c>
      <c r="JN100">
        <v>7.0000000000000007E-2</v>
      </c>
      <c r="JO100" t="s">
        <v>79</v>
      </c>
      <c r="JT100" t="s">
        <v>350</v>
      </c>
      <c r="JU100" t="s">
        <v>2178</v>
      </c>
      <c r="JV100">
        <v>10533696</v>
      </c>
      <c r="JW100" t="s">
        <v>398</v>
      </c>
      <c r="JX100">
        <v>0</v>
      </c>
      <c r="JY100" t="s">
        <v>364</v>
      </c>
      <c r="JZ100" t="s">
        <v>446</v>
      </c>
      <c r="KA100">
        <v>109988</v>
      </c>
      <c r="KB100" t="s">
        <v>398</v>
      </c>
      <c r="KC100">
        <v>0.06</v>
      </c>
      <c r="KD100" t="s">
        <v>79</v>
      </c>
      <c r="KI100" t="s">
        <v>350</v>
      </c>
      <c r="KJ100" t="s">
        <v>421</v>
      </c>
      <c r="KK100">
        <v>4055767</v>
      </c>
      <c r="KL100" t="s">
        <v>398</v>
      </c>
      <c r="KM100">
        <v>0.02</v>
      </c>
      <c r="KN100" t="s">
        <v>79</v>
      </c>
    </row>
    <row r="101" spans="5:300" x14ac:dyDescent="0.35">
      <c r="E101" t="s">
        <v>350</v>
      </c>
      <c r="F101" t="s">
        <v>490</v>
      </c>
      <c r="G101">
        <v>4033550</v>
      </c>
      <c r="H101" t="s">
        <v>398</v>
      </c>
      <c r="I101">
        <v>0.03</v>
      </c>
      <c r="J101" t="s">
        <v>79</v>
      </c>
      <c r="K101" t="s">
        <v>499</v>
      </c>
      <c r="L101" t="s">
        <v>348</v>
      </c>
      <c r="M101" t="s">
        <v>406</v>
      </c>
      <c r="N101">
        <v>0.01</v>
      </c>
      <c r="O101" t="s">
        <v>82</v>
      </c>
      <c r="P101" t="s">
        <v>456</v>
      </c>
      <c r="Q101">
        <v>4048184</v>
      </c>
      <c r="R101" t="s">
        <v>398</v>
      </c>
      <c r="S101">
        <v>0.12</v>
      </c>
      <c r="T101" t="s">
        <v>127</v>
      </c>
      <c r="Y101" t="s">
        <v>350</v>
      </c>
      <c r="Z101" t="s">
        <v>715</v>
      </c>
      <c r="AA101">
        <v>19723341</v>
      </c>
      <c r="AB101" t="s">
        <v>398</v>
      </c>
      <c r="AC101">
        <v>0.02</v>
      </c>
      <c r="AD101" t="s">
        <v>50</v>
      </c>
      <c r="AE101" t="s">
        <v>715</v>
      </c>
      <c r="AF101">
        <v>19723341</v>
      </c>
      <c r="AG101" t="s">
        <v>398</v>
      </c>
      <c r="AH101">
        <v>0.02</v>
      </c>
      <c r="AI101" t="s">
        <v>50</v>
      </c>
      <c r="AJ101" t="s">
        <v>456</v>
      </c>
      <c r="AK101">
        <v>4048184</v>
      </c>
      <c r="AL101" t="s">
        <v>398</v>
      </c>
      <c r="AM101">
        <v>0.12</v>
      </c>
      <c r="AN101" t="s">
        <v>127</v>
      </c>
      <c r="AO101" t="s">
        <v>564</v>
      </c>
      <c r="AP101">
        <v>4557089</v>
      </c>
      <c r="AQ101" t="s">
        <v>398</v>
      </c>
      <c r="AR101">
        <v>0.01</v>
      </c>
      <c r="AS101" t="s">
        <v>127</v>
      </c>
      <c r="AX101" t="s">
        <v>350</v>
      </c>
      <c r="AY101" t="s">
        <v>715</v>
      </c>
      <c r="AZ101">
        <v>19723341</v>
      </c>
      <c r="BA101" t="s">
        <v>398</v>
      </c>
      <c r="BB101">
        <v>0.02</v>
      </c>
      <c r="BC101" t="s">
        <v>50</v>
      </c>
      <c r="BH101" t="s">
        <v>350</v>
      </c>
      <c r="BI101" t="s">
        <v>454</v>
      </c>
      <c r="BJ101">
        <v>4784107</v>
      </c>
      <c r="BK101" t="s">
        <v>398</v>
      </c>
      <c r="BL101">
        <v>0.03</v>
      </c>
      <c r="BM101" t="s">
        <v>356</v>
      </c>
      <c r="BR101" t="s">
        <v>350</v>
      </c>
      <c r="BS101" t="s">
        <v>1927</v>
      </c>
      <c r="BT101">
        <v>4397725</v>
      </c>
      <c r="BU101" t="s">
        <v>398</v>
      </c>
      <c r="BV101">
        <v>0.02</v>
      </c>
      <c r="BW101" t="s">
        <v>2276</v>
      </c>
      <c r="BX101" t="s">
        <v>1725</v>
      </c>
      <c r="BY101">
        <v>19549672</v>
      </c>
      <c r="BZ101" t="s">
        <v>325</v>
      </c>
      <c r="CA101">
        <v>0.05</v>
      </c>
      <c r="CB101" t="s">
        <v>88</v>
      </c>
      <c r="CC101" t="s">
        <v>1321</v>
      </c>
      <c r="CD101">
        <v>4677902</v>
      </c>
      <c r="CE101" t="s">
        <v>403</v>
      </c>
      <c r="CF101">
        <v>7.0000000000000007E-2</v>
      </c>
      <c r="CG101" t="s">
        <v>79</v>
      </c>
      <c r="CH101" t="s">
        <v>1725</v>
      </c>
      <c r="CI101">
        <v>19549672</v>
      </c>
      <c r="CJ101" t="s">
        <v>325</v>
      </c>
      <c r="CK101">
        <v>0.05</v>
      </c>
      <c r="CL101" t="s">
        <v>88</v>
      </c>
      <c r="CM101" t="s">
        <v>454</v>
      </c>
      <c r="CN101">
        <v>4784107</v>
      </c>
      <c r="CO101" t="s">
        <v>398</v>
      </c>
      <c r="CP101">
        <v>0.03</v>
      </c>
      <c r="CQ101" t="s">
        <v>356</v>
      </c>
      <c r="CR101" t="s">
        <v>454</v>
      </c>
      <c r="CS101">
        <v>4784107</v>
      </c>
      <c r="CT101" t="s">
        <v>398</v>
      </c>
      <c r="CU101">
        <v>0.03</v>
      </c>
      <c r="CV101" t="s">
        <v>356</v>
      </c>
      <c r="CW101" t="s">
        <v>1725</v>
      </c>
      <c r="CX101">
        <v>19549672</v>
      </c>
      <c r="CY101" t="s">
        <v>325</v>
      </c>
      <c r="CZ101">
        <v>0.05</v>
      </c>
      <c r="DA101" t="s">
        <v>88</v>
      </c>
      <c r="DF101" t="s">
        <v>350</v>
      </c>
      <c r="DG101" t="s">
        <v>739</v>
      </c>
      <c r="DH101">
        <v>5866214</v>
      </c>
      <c r="DI101" t="s">
        <v>398</v>
      </c>
      <c r="DJ101">
        <v>0</v>
      </c>
      <c r="DK101" t="s">
        <v>50</v>
      </c>
      <c r="DL101" t="s">
        <v>490</v>
      </c>
      <c r="DM101">
        <v>4033550</v>
      </c>
      <c r="DN101" t="s">
        <v>398</v>
      </c>
      <c r="DO101">
        <v>0.03</v>
      </c>
      <c r="DP101" t="s">
        <v>79</v>
      </c>
      <c r="DQ101" t="s">
        <v>490</v>
      </c>
      <c r="DR101">
        <v>4033550</v>
      </c>
      <c r="DS101" t="s">
        <v>398</v>
      </c>
      <c r="DT101">
        <v>0.03</v>
      </c>
      <c r="DU101" t="s">
        <v>79</v>
      </c>
      <c r="DV101" t="s">
        <v>490</v>
      </c>
      <c r="DW101">
        <v>4033550</v>
      </c>
      <c r="DX101" t="s">
        <v>398</v>
      </c>
      <c r="DY101">
        <v>0.03</v>
      </c>
      <c r="DZ101" t="s">
        <v>79</v>
      </c>
      <c r="EE101" t="s">
        <v>350</v>
      </c>
      <c r="EF101" t="s">
        <v>461</v>
      </c>
      <c r="EG101">
        <v>110399</v>
      </c>
      <c r="EH101" t="s">
        <v>398</v>
      </c>
      <c r="EI101">
        <v>7.0000000000000007E-2</v>
      </c>
      <c r="EJ101" t="s">
        <v>79</v>
      </c>
      <c r="EK101" t="s">
        <v>475</v>
      </c>
      <c r="EL101">
        <v>4026996</v>
      </c>
      <c r="EM101" t="s">
        <v>398</v>
      </c>
      <c r="EN101">
        <v>0</v>
      </c>
      <c r="EO101" t="s">
        <v>79</v>
      </c>
      <c r="EP101" t="s">
        <v>489</v>
      </c>
      <c r="EQ101">
        <v>4376121</v>
      </c>
      <c r="ER101" t="s">
        <v>398</v>
      </c>
      <c r="ES101">
        <v>0</v>
      </c>
      <c r="ET101" t="s">
        <v>354</v>
      </c>
      <c r="EY101" t="s">
        <v>350</v>
      </c>
      <c r="EZ101" t="s">
        <v>1321</v>
      </c>
      <c r="FA101">
        <v>4677902</v>
      </c>
      <c r="FB101" t="s">
        <v>403</v>
      </c>
      <c r="FC101">
        <v>7.0000000000000007E-2</v>
      </c>
      <c r="FD101" t="s">
        <v>79</v>
      </c>
      <c r="FE101" t="s">
        <v>1321</v>
      </c>
      <c r="FF101">
        <v>4677902</v>
      </c>
      <c r="FG101" t="s">
        <v>403</v>
      </c>
      <c r="FH101">
        <v>7.0000000000000007E-2</v>
      </c>
      <c r="FI101" t="s">
        <v>79</v>
      </c>
      <c r="FJ101" t="s">
        <v>1725</v>
      </c>
      <c r="FK101">
        <v>19549672</v>
      </c>
      <c r="FL101" t="s">
        <v>325</v>
      </c>
      <c r="FM101">
        <v>0.05</v>
      </c>
      <c r="FN101" t="s">
        <v>88</v>
      </c>
      <c r="FS101" t="s">
        <v>350</v>
      </c>
      <c r="FT101" t="s">
        <v>461</v>
      </c>
      <c r="FU101">
        <v>110399</v>
      </c>
      <c r="FV101" t="s">
        <v>398</v>
      </c>
      <c r="FW101">
        <v>7.0000000000000007E-2</v>
      </c>
      <c r="FX101" t="s">
        <v>79</v>
      </c>
      <c r="GC101" t="s">
        <v>350</v>
      </c>
      <c r="GD101" t="s">
        <v>1663</v>
      </c>
      <c r="GE101">
        <v>5837129</v>
      </c>
      <c r="GF101" t="s">
        <v>398</v>
      </c>
      <c r="GG101">
        <v>0</v>
      </c>
      <c r="GH101" t="s">
        <v>82</v>
      </c>
      <c r="GM101" t="s">
        <v>350</v>
      </c>
      <c r="GR101" t="s">
        <v>350</v>
      </c>
      <c r="GW101" t="s">
        <v>350</v>
      </c>
      <c r="GX101" t="s">
        <v>2160</v>
      </c>
      <c r="GY101">
        <v>4139073</v>
      </c>
      <c r="GZ101" t="s">
        <v>398</v>
      </c>
      <c r="HA101">
        <v>0</v>
      </c>
      <c r="HB101" t="s">
        <v>2285</v>
      </c>
      <c r="HC101" t="s">
        <v>1725</v>
      </c>
      <c r="HD101">
        <v>19549672</v>
      </c>
      <c r="HE101" t="s">
        <v>325</v>
      </c>
      <c r="HF101">
        <v>0.05</v>
      </c>
      <c r="HG101" t="s">
        <v>88</v>
      </c>
      <c r="HL101" t="s">
        <v>350</v>
      </c>
      <c r="HQ101" t="s">
        <v>350</v>
      </c>
      <c r="HR101" t="s">
        <v>1725</v>
      </c>
      <c r="HS101">
        <v>19549672</v>
      </c>
      <c r="HT101" t="s">
        <v>325</v>
      </c>
      <c r="HU101">
        <v>0.05</v>
      </c>
      <c r="HV101" t="s">
        <v>88</v>
      </c>
      <c r="HW101" t="s">
        <v>461</v>
      </c>
      <c r="HX101">
        <v>110399</v>
      </c>
      <c r="HY101" t="s">
        <v>398</v>
      </c>
      <c r="HZ101">
        <v>7.0000000000000007E-2</v>
      </c>
      <c r="IA101" t="s">
        <v>79</v>
      </c>
      <c r="IF101" t="s">
        <v>350</v>
      </c>
      <c r="IK101" t="s">
        <v>350</v>
      </c>
      <c r="IL101" t="s">
        <v>2160</v>
      </c>
      <c r="IM101">
        <v>4139073</v>
      </c>
      <c r="IN101" t="s">
        <v>398</v>
      </c>
      <c r="IO101">
        <v>0</v>
      </c>
      <c r="IP101" t="s">
        <v>2285</v>
      </c>
      <c r="IQ101" t="s">
        <v>1236</v>
      </c>
      <c r="IR101">
        <v>7059968</v>
      </c>
      <c r="IS101" t="s">
        <v>398</v>
      </c>
      <c r="IT101">
        <v>0.01</v>
      </c>
      <c r="IU101" t="s">
        <v>127</v>
      </c>
      <c r="IV101" t="s">
        <v>739</v>
      </c>
      <c r="IW101">
        <v>5866214</v>
      </c>
      <c r="IX101" t="s">
        <v>398</v>
      </c>
      <c r="IY101">
        <v>0</v>
      </c>
      <c r="IZ101" t="s">
        <v>50</v>
      </c>
      <c r="JA101" t="s">
        <v>454</v>
      </c>
      <c r="JB101">
        <v>4784107</v>
      </c>
      <c r="JC101" t="s">
        <v>398</v>
      </c>
      <c r="JD101">
        <v>0.03</v>
      </c>
      <c r="JE101" t="s">
        <v>356</v>
      </c>
      <c r="JF101" t="s">
        <v>490</v>
      </c>
      <c r="JG101">
        <v>4033550</v>
      </c>
      <c r="JH101" t="s">
        <v>398</v>
      </c>
      <c r="JI101">
        <v>0.03</v>
      </c>
      <c r="JJ101" t="s">
        <v>79</v>
      </c>
      <c r="JK101" t="s">
        <v>1321</v>
      </c>
      <c r="JL101">
        <v>4677902</v>
      </c>
      <c r="JM101" t="s">
        <v>403</v>
      </c>
      <c r="JN101">
        <v>7.0000000000000007E-2</v>
      </c>
      <c r="JO101" t="s">
        <v>79</v>
      </c>
      <c r="JT101" t="s">
        <v>350</v>
      </c>
      <c r="JY101" t="s">
        <v>350</v>
      </c>
      <c r="JZ101" t="s">
        <v>1725</v>
      </c>
      <c r="KA101">
        <v>19549672</v>
      </c>
      <c r="KB101" t="s">
        <v>325</v>
      </c>
      <c r="KC101">
        <v>0.05</v>
      </c>
      <c r="KD101" t="s">
        <v>88</v>
      </c>
      <c r="KI101" t="s">
        <v>350</v>
      </c>
      <c r="KJ101" t="s">
        <v>715</v>
      </c>
      <c r="KK101">
        <v>19723341</v>
      </c>
      <c r="KL101" t="s">
        <v>398</v>
      </c>
      <c r="KM101">
        <v>0.02</v>
      </c>
      <c r="KN101" t="s">
        <v>50</v>
      </c>
    </row>
    <row r="102" spans="5:300" x14ac:dyDescent="0.35">
      <c r="E102" t="s">
        <v>350</v>
      </c>
      <c r="F102" t="s">
        <v>496</v>
      </c>
      <c r="G102">
        <v>4111901</v>
      </c>
      <c r="H102" t="s">
        <v>398</v>
      </c>
      <c r="I102">
        <v>0.03</v>
      </c>
      <c r="J102" t="s">
        <v>2282</v>
      </c>
      <c r="K102" t="s">
        <v>500</v>
      </c>
      <c r="L102">
        <v>106960</v>
      </c>
      <c r="M102" t="s">
        <v>398</v>
      </c>
      <c r="N102">
        <v>0.01</v>
      </c>
      <c r="O102" t="s">
        <v>127</v>
      </c>
      <c r="P102" t="s">
        <v>551</v>
      </c>
      <c r="Q102">
        <v>4281265</v>
      </c>
      <c r="R102" t="s">
        <v>398</v>
      </c>
      <c r="S102">
        <v>0.12</v>
      </c>
      <c r="T102" t="s">
        <v>127</v>
      </c>
      <c r="Y102" t="s">
        <v>350</v>
      </c>
      <c r="Z102" t="s">
        <v>716</v>
      </c>
      <c r="AA102">
        <v>8091201</v>
      </c>
      <c r="AB102" t="s">
        <v>398</v>
      </c>
      <c r="AC102">
        <v>0.02</v>
      </c>
      <c r="AD102" t="s">
        <v>2293</v>
      </c>
      <c r="AE102" t="s">
        <v>716</v>
      </c>
      <c r="AF102">
        <v>8091201</v>
      </c>
      <c r="AG102" t="s">
        <v>398</v>
      </c>
      <c r="AH102">
        <v>0.02</v>
      </c>
      <c r="AI102" t="s">
        <v>2293</v>
      </c>
      <c r="AJ102" t="s">
        <v>551</v>
      </c>
      <c r="AK102">
        <v>4281265</v>
      </c>
      <c r="AL102" t="s">
        <v>398</v>
      </c>
      <c r="AM102">
        <v>0.12</v>
      </c>
      <c r="AN102" t="s">
        <v>127</v>
      </c>
      <c r="AO102" t="s">
        <v>511</v>
      </c>
      <c r="AP102">
        <v>111359</v>
      </c>
      <c r="AQ102" t="s">
        <v>398</v>
      </c>
      <c r="AR102">
        <v>0.01</v>
      </c>
      <c r="AS102" t="s">
        <v>79</v>
      </c>
      <c r="AX102" t="s">
        <v>350</v>
      </c>
      <c r="AY102" t="s">
        <v>716</v>
      </c>
      <c r="AZ102">
        <v>8091201</v>
      </c>
      <c r="BA102" t="s">
        <v>398</v>
      </c>
      <c r="BB102">
        <v>0.02</v>
      </c>
      <c r="BC102" t="s">
        <v>2293</v>
      </c>
      <c r="BH102" t="s">
        <v>350</v>
      </c>
      <c r="BI102" t="s">
        <v>457</v>
      </c>
      <c r="BJ102">
        <v>4145691</v>
      </c>
      <c r="BK102" t="s">
        <v>398</v>
      </c>
      <c r="BL102">
        <v>0.03</v>
      </c>
      <c r="BM102" t="s">
        <v>79</v>
      </c>
      <c r="BR102" t="s">
        <v>350</v>
      </c>
      <c r="BS102" t="s">
        <v>478</v>
      </c>
      <c r="BT102">
        <v>4048215</v>
      </c>
      <c r="BU102" t="s">
        <v>398</v>
      </c>
      <c r="BV102">
        <v>0.02</v>
      </c>
      <c r="BW102" t="s">
        <v>79</v>
      </c>
      <c r="BX102" t="s">
        <v>1377</v>
      </c>
      <c r="BY102">
        <v>4117333</v>
      </c>
      <c r="BZ102" t="s">
        <v>403</v>
      </c>
      <c r="CA102">
        <v>0.05</v>
      </c>
      <c r="CB102" t="s">
        <v>356</v>
      </c>
      <c r="CC102" t="s">
        <v>1322</v>
      </c>
      <c r="CD102">
        <v>4252195</v>
      </c>
      <c r="CE102" t="s">
        <v>403</v>
      </c>
      <c r="CF102">
        <v>0.06</v>
      </c>
      <c r="CG102" t="s">
        <v>79</v>
      </c>
      <c r="CH102" t="s">
        <v>1377</v>
      </c>
      <c r="CI102">
        <v>4117333</v>
      </c>
      <c r="CJ102" t="s">
        <v>403</v>
      </c>
      <c r="CK102">
        <v>0.05</v>
      </c>
      <c r="CL102" t="s">
        <v>356</v>
      </c>
      <c r="CM102" t="s">
        <v>457</v>
      </c>
      <c r="CN102">
        <v>4145691</v>
      </c>
      <c r="CO102" t="s">
        <v>398</v>
      </c>
      <c r="CP102">
        <v>0.03</v>
      </c>
      <c r="CQ102" t="s">
        <v>79</v>
      </c>
      <c r="CR102" t="s">
        <v>457</v>
      </c>
      <c r="CS102">
        <v>4145691</v>
      </c>
      <c r="CT102" t="s">
        <v>398</v>
      </c>
      <c r="CU102">
        <v>0.03</v>
      </c>
      <c r="CV102" t="s">
        <v>79</v>
      </c>
      <c r="CW102" t="s">
        <v>1377</v>
      </c>
      <c r="CX102">
        <v>4117333</v>
      </c>
      <c r="CY102" t="s">
        <v>403</v>
      </c>
      <c r="CZ102">
        <v>0.05</v>
      </c>
      <c r="DA102" t="s">
        <v>356</v>
      </c>
      <c r="DF102" t="s">
        <v>350</v>
      </c>
      <c r="DG102" t="s">
        <v>772</v>
      </c>
      <c r="DH102">
        <v>19495946</v>
      </c>
      <c r="DI102" t="s">
        <v>398</v>
      </c>
      <c r="DJ102">
        <v>0</v>
      </c>
      <c r="DK102" t="s">
        <v>50</v>
      </c>
      <c r="DL102" t="s">
        <v>496</v>
      </c>
      <c r="DM102">
        <v>4111901</v>
      </c>
      <c r="DN102" t="s">
        <v>398</v>
      </c>
      <c r="DO102">
        <v>0.03</v>
      </c>
      <c r="DP102" t="s">
        <v>2282</v>
      </c>
      <c r="DQ102" t="s">
        <v>496</v>
      </c>
      <c r="DR102">
        <v>4111901</v>
      </c>
      <c r="DS102" t="s">
        <v>398</v>
      </c>
      <c r="DT102">
        <v>0.03</v>
      </c>
      <c r="DU102" t="s">
        <v>2282</v>
      </c>
      <c r="DV102" t="s">
        <v>496</v>
      </c>
      <c r="DW102">
        <v>4111901</v>
      </c>
      <c r="DX102" t="s">
        <v>398</v>
      </c>
      <c r="DY102">
        <v>0.03</v>
      </c>
      <c r="DZ102" t="s">
        <v>2282</v>
      </c>
      <c r="EE102" t="s">
        <v>350</v>
      </c>
      <c r="EF102" t="s">
        <v>1989</v>
      </c>
      <c r="EG102">
        <v>4115672</v>
      </c>
      <c r="EH102" t="s">
        <v>403</v>
      </c>
      <c r="EI102">
        <v>0.06</v>
      </c>
      <c r="EJ102" t="s">
        <v>354</v>
      </c>
      <c r="EK102" t="s">
        <v>456</v>
      </c>
      <c r="EL102">
        <v>4048184</v>
      </c>
      <c r="EM102" t="s">
        <v>398</v>
      </c>
      <c r="EN102">
        <v>0</v>
      </c>
      <c r="EO102" t="s">
        <v>127</v>
      </c>
      <c r="EP102" t="s">
        <v>484</v>
      </c>
      <c r="EQ102">
        <v>109754</v>
      </c>
      <c r="ER102" t="s">
        <v>398</v>
      </c>
      <c r="ES102">
        <v>0</v>
      </c>
      <c r="ET102" t="s">
        <v>79</v>
      </c>
      <c r="EY102" t="s">
        <v>350</v>
      </c>
      <c r="EZ102" t="s">
        <v>1322</v>
      </c>
      <c r="FA102">
        <v>4252195</v>
      </c>
      <c r="FB102" t="s">
        <v>403</v>
      </c>
      <c r="FC102">
        <v>0.06</v>
      </c>
      <c r="FD102" t="s">
        <v>79</v>
      </c>
      <c r="FE102" t="s">
        <v>1322</v>
      </c>
      <c r="FF102">
        <v>4252195</v>
      </c>
      <c r="FG102" t="s">
        <v>403</v>
      </c>
      <c r="FH102">
        <v>0.06</v>
      </c>
      <c r="FI102" t="s">
        <v>79</v>
      </c>
      <c r="FJ102" t="s">
        <v>1377</v>
      </c>
      <c r="FK102">
        <v>4117333</v>
      </c>
      <c r="FL102" t="s">
        <v>403</v>
      </c>
      <c r="FM102">
        <v>0.05</v>
      </c>
      <c r="FN102" t="s">
        <v>356</v>
      </c>
      <c r="FS102" t="s">
        <v>350</v>
      </c>
      <c r="FT102" t="s">
        <v>1989</v>
      </c>
      <c r="FU102">
        <v>4115672</v>
      </c>
      <c r="FV102" t="s">
        <v>403</v>
      </c>
      <c r="FW102">
        <v>0.06</v>
      </c>
      <c r="FX102" t="s">
        <v>354</v>
      </c>
      <c r="GC102" t="s">
        <v>350</v>
      </c>
      <c r="GD102" t="s">
        <v>413</v>
      </c>
      <c r="GE102">
        <v>4107954</v>
      </c>
      <c r="GF102" t="s">
        <v>348</v>
      </c>
      <c r="GG102">
        <v>0</v>
      </c>
      <c r="GH102" t="s">
        <v>120</v>
      </c>
      <c r="GM102" t="s">
        <v>350</v>
      </c>
      <c r="GR102" t="s">
        <v>350</v>
      </c>
      <c r="GW102" t="s">
        <v>350</v>
      </c>
      <c r="GX102" t="s">
        <v>522</v>
      </c>
      <c r="GY102">
        <v>6422826</v>
      </c>
      <c r="GZ102" t="s">
        <v>398</v>
      </c>
      <c r="HA102">
        <v>0</v>
      </c>
      <c r="HB102" t="s">
        <v>120</v>
      </c>
      <c r="HC102" t="s">
        <v>1377</v>
      </c>
      <c r="HD102">
        <v>4117333</v>
      </c>
      <c r="HE102" t="s">
        <v>403</v>
      </c>
      <c r="HF102">
        <v>0.05</v>
      </c>
      <c r="HG102" t="s">
        <v>356</v>
      </c>
      <c r="HL102" t="s">
        <v>350</v>
      </c>
      <c r="HQ102" t="s">
        <v>350</v>
      </c>
      <c r="HR102" t="s">
        <v>1377</v>
      </c>
      <c r="HS102">
        <v>4117333</v>
      </c>
      <c r="HT102" t="s">
        <v>403</v>
      </c>
      <c r="HU102">
        <v>0.05</v>
      </c>
      <c r="HV102" t="s">
        <v>356</v>
      </c>
      <c r="HW102" t="s">
        <v>1989</v>
      </c>
      <c r="HX102">
        <v>4115672</v>
      </c>
      <c r="HY102" t="s">
        <v>403</v>
      </c>
      <c r="HZ102">
        <v>0.06</v>
      </c>
      <c r="IA102" t="s">
        <v>354</v>
      </c>
      <c r="IF102" t="s">
        <v>350</v>
      </c>
      <c r="IK102" t="s">
        <v>350</v>
      </c>
      <c r="IL102" t="s">
        <v>522</v>
      </c>
      <c r="IM102">
        <v>6422826</v>
      </c>
      <c r="IN102" t="s">
        <v>398</v>
      </c>
      <c r="IO102">
        <v>0</v>
      </c>
      <c r="IP102" t="s">
        <v>120</v>
      </c>
      <c r="IQ102" t="s">
        <v>2250</v>
      </c>
      <c r="IR102" t="s">
        <v>348</v>
      </c>
      <c r="IS102" t="s">
        <v>406</v>
      </c>
      <c r="IT102">
        <v>0.01</v>
      </c>
      <c r="IU102" t="s">
        <v>82</v>
      </c>
      <c r="IV102" t="s">
        <v>772</v>
      </c>
      <c r="IW102">
        <v>19495946</v>
      </c>
      <c r="IX102" t="s">
        <v>398</v>
      </c>
      <c r="IY102">
        <v>0</v>
      </c>
      <c r="IZ102" t="s">
        <v>50</v>
      </c>
      <c r="JA102" t="s">
        <v>457</v>
      </c>
      <c r="JB102">
        <v>4145691</v>
      </c>
      <c r="JC102" t="s">
        <v>398</v>
      </c>
      <c r="JD102">
        <v>0.03</v>
      </c>
      <c r="JE102" t="s">
        <v>79</v>
      </c>
      <c r="JF102" t="s">
        <v>496</v>
      </c>
      <c r="JG102">
        <v>4111901</v>
      </c>
      <c r="JH102" t="s">
        <v>398</v>
      </c>
      <c r="JI102">
        <v>0.03</v>
      </c>
      <c r="JJ102" t="s">
        <v>2282</v>
      </c>
      <c r="JK102" t="s">
        <v>1322</v>
      </c>
      <c r="JL102">
        <v>4252195</v>
      </c>
      <c r="JM102" t="s">
        <v>403</v>
      </c>
      <c r="JN102">
        <v>0.06</v>
      </c>
      <c r="JO102" t="s">
        <v>79</v>
      </c>
      <c r="JT102" t="s">
        <v>350</v>
      </c>
      <c r="JY102" t="s">
        <v>350</v>
      </c>
      <c r="JZ102" t="s">
        <v>1377</v>
      </c>
      <c r="KA102">
        <v>4117333</v>
      </c>
      <c r="KB102" t="s">
        <v>403</v>
      </c>
      <c r="KC102">
        <v>0.05</v>
      </c>
      <c r="KD102" t="s">
        <v>356</v>
      </c>
      <c r="KI102" t="s">
        <v>350</v>
      </c>
      <c r="KJ102" t="s">
        <v>716</v>
      </c>
      <c r="KK102">
        <v>8091201</v>
      </c>
      <c r="KL102" t="s">
        <v>398</v>
      </c>
      <c r="KM102">
        <v>0.02</v>
      </c>
      <c r="KN102" t="s">
        <v>2293</v>
      </c>
    </row>
    <row r="103" spans="5:300" x14ac:dyDescent="0.35">
      <c r="E103" t="s">
        <v>350</v>
      </c>
      <c r="F103" t="s">
        <v>457</v>
      </c>
      <c r="G103">
        <v>4145691</v>
      </c>
      <c r="H103" t="s">
        <v>398</v>
      </c>
      <c r="I103">
        <v>0.03</v>
      </c>
      <c r="J103" t="s">
        <v>79</v>
      </c>
      <c r="K103" t="s">
        <v>501</v>
      </c>
      <c r="L103">
        <v>110674</v>
      </c>
      <c r="M103" t="s">
        <v>398</v>
      </c>
      <c r="N103">
        <v>0.01</v>
      </c>
      <c r="O103" t="s">
        <v>79</v>
      </c>
      <c r="P103" t="s">
        <v>1035</v>
      </c>
      <c r="Q103">
        <v>4048349</v>
      </c>
      <c r="R103" t="s">
        <v>398</v>
      </c>
      <c r="S103">
        <v>0.11</v>
      </c>
      <c r="T103" t="s">
        <v>354</v>
      </c>
      <c r="Y103" t="s">
        <v>350</v>
      </c>
      <c r="Z103" t="s">
        <v>717</v>
      </c>
      <c r="AA103">
        <v>4138986</v>
      </c>
      <c r="AB103" t="s">
        <v>398</v>
      </c>
      <c r="AC103">
        <v>0.02</v>
      </c>
      <c r="AD103" t="s">
        <v>50</v>
      </c>
      <c r="AE103" t="s">
        <v>717</v>
      </c>
      <c r="AF103">
        <v>4138986</v>
      </c>
      <c r="AG103" t="s">
        <v>398</v>
      </c>
      <c r="AH103">
        <v>0.02</v>
      </c>
      <c r="AI103" t="s">
        <v>50</v>
      </c>
      <c r="AJ103" t="s">
        <v>1035</v>
      </c>
      <c r="AK103">
        <v>4048349</v>
      </c>
      <c r="AL103" t="s">
        <v>398</v>
      </c>
      <c r="AM103">
        <v>0.11</v>
      </c>
      <c r="AN103" t="s">
        <v>354</v>
      </c>
      <c r="AO103" t="s">
        <v>590</v>
      </c>
      <c r="AP103">
        <v>4026915</v>
      </c>
      <c r="AQ103" t="s">
        <v>398</v>
      </c>
      <c r="AR103">
        <v>0.01</v>
      </c>
      <c r="AS103" t="s">
        <v>79</v>
      </c>
      <c r="AX103" t="s">
        <v>350</v>
      </c>
      <c r="AY103" t="s">
        <v>717</v>
      </c>
      <c r="AZ103">
        <v>4138986</v>
      </c>
      <c r="BA103" t="s">
        <v>398</v>
      </c>
      <c r="BB103">
        <v>0.02</v>
      </c>
      <c r="BC103" t="s">
        <v>50</v>
      </c>
      <c r="BH103" t="s">
        <v>350</v>
      </c>
      <c r="BI103" t="s">
        <v>574</v>
      </c>
      <c r="BJ103">
        <v>4256114</v>
      </c>
      <c r="BK103" t="s">
        <v>398</v>
      </c>
      <c r="BL103">
        <v>0.03</v>
      </c>
      <c r="BM103" t="s">
        <v>351</v>
      </c>
      <c r="BR103" t="s">
        <v>350</v>
      </c>
      <c r="BS103" t="s">
        <v>997</v>
      </c>
      <c r="BT103">
        <v>5828077</v>
      </c>
      <c r="BU103" t="s">
        <v>398</v>
      </c>
      <c r="BV103">
        <v>0.02</v>
      </c>
      <c r="BW103" t="s">
        <v>354</v>
      </c>
      <c r="BX103" t="s">
        <v>707</v>
      </c>
      <c r="BY103">
        <v>5818409</v>
      </c>
      <c r="BZ103" t="s">
        <v>403</v>
      </c>
      <c r="CA103">
        <v>0.05</v>
      </c>
      <c r="CB103" t="s">
        <v>50</v>
      </c>
      <c r="CC103" t="s">
        <v>460</v>
      </c>
      <c r="CD103">
        <v>4249110</v>
      </c>
      <c r="CE103" t="s">
        <v>398</v>
      </c>
      <c r="CF103">
        <v>0.06</v>
      </c>
      <c r="CG103" t="s">
        <v>354</v>
      </c>
      <c r="CH103" t="s">
        <v>707</v>
      </c>
      <c r="CI103">
        <v>5818409</v>
      </c>
      <c r="CJ103" t="s">
        <v>403</v>
      </c>
      <c r="CK103">
        <v>0.05</v>
      </c>
      <c r="CL103" t="s">
        <v>50</v>
      </c>
      <c r="CM103" t="s">
        <v>574</v>
      </c>
      <c r="CN103">
        <v>4256114</v>
      </c>
      <c r="CO103" t="s">
        <v>398</v>
      </c>
      <c r="CP103">
        <v>0.03</v>
      </c>
      <c r="CQ103" t="s">
        <v>351</v>
      </c>
      <c r="CR103" t="s">
        <v>574</v>
      </c>
      <c r="CS103">
        <v>4256114</v>
      </c>
      <c r="CT103" t="s">
        <v>398</v>
      </c>
      <c r="CU103">
        <v>0.03</v>
      </c>
      <c r="CV103" t="s">
        <v>351</v>
      </c>
      <c r="CW103" t="s">
        <v>707</v>
      </c>
      <c r="CX103">
        <v>5818409</v>
      </c>
      <c r="CY103" t="s">
        <v>403</v>
      </c>
      <c r="CZ103">
        <v>0.05</v>
      </c>
      <c r="DA103" t="s">
        <v>50</v>
      </c>
      <c r="DF103" t="s">
        <v>350</v>
      </c>
      <c r="DG103" t="s">
        <v>746</v>
      </c>
      <c r="DH103">
        <v>19910977</v>
      </c>
      <c r="DI103" t="s">
        <v>398</v>
      </c>
      <c r="DJ103">
        <v>0</v>
      </c>
      <c r="DK103" t="s">
        <v>50</v>
      </c>
      <c r="DL103" t="s">
        <v>457</v>
      </c>
      <c r="DM103">
        <v>4145691</v>
      </c>
      <c r="DN103" t="s">
        <v>398</v>
      </c>
      <c r="DO103">
        <v>0.03</v>
      </c>
      <c r="DP103" t="s">
        <v>79</v>
      </c>
      <c r="DQ103" t="s">
        <v>457</v>
      </c>
      <c r="DR103">
        <v>4145691</v>
      </c>
      <c r="DS103" t="s">
        <v>398</v>
      </c>
      <c r="DT103">
        <v>0.03</v>
      </c>
      <c r="DU103" t="s">
        <v>79</v>
      </c>
      <c r="DV103" t="s">
        <v>457</v>
      </c>
      <c r="DW103">
        <v>4145691</v>
      </c>
      <c r="DX103" t="s">
        <v>398</v>
      </c>
      <c r="DY103">
        <v>0.03</v>
      </c>
      <c r="DZ103" t="s">
        <v>79</v>
      </c>
      <c r="EE103" t="s">
        <v>350</v>
      </c>
      <c r="EF103" t="s">
        <v>826</v>
      </c>
      <c r="EG103">
        <v>10499632</v>
      </c>
      <c r="EH103" t="s">
        <v>402</v>
      </c>
      <c r="EI103">
        <v>0.06</v>
      </c>
      <c r="EJ103" t="s">
        <v>354</v>
      </c>
      <c r="EK103" t="s">
        <v>1277</v>
      </c>
      <c r="EL103">
        <v>4209260</v>
      </c>
      <c r="EM103" t="s">
        <v>398</v>
      </c>
      <c r="EN103">
        <v>0</v>
      </c>
      <c r="EO103" t="s">
        <v>79</v>
      </c>
      <c r="EP103" t="s">
        <v>431</v>
      </c>
      <c r="EQ103">
        <v>111219</v>
      </c>
      <c r="ER103" t="s">
        <v>398</v>
      </c>
      <c r="ES103">
        <v>0</v>
      </c>
      <c r="ET103" t="s">
        <v>79</v>
      </c>
      <c r="EY103" t="s">
        <v>350</v>
      </c>
      <c r="EZ103" t="s">
        <v>460</v>
      </c>
      <c r="FA103">
        <v>4249110</v>
      </c>
      <c r="FB103" t="s">
        <v>398</v>
      </c>
      <c r="FC103">
        <v>0.06</v>
      </c>
      <c r="FD103" t="s">
        <v>354</v>
      </c>
      <c r="FE103" t="s">
        <v>460</v>
      </c>
      <c r="FF103">
        <v>4249110</v>
      </c>
      <c r="FG103" t="s">
        <v>398</v>
      </c>
      <c r="FH103">
        <v>0.06</v>
      </c>
      <c r="FI103" t="s">
        <v>354</v>
      </c>
      <c r="FJ103" t="s">
        <v>707</v>
      </c>
      <c r="FK103">
        <v>5818409</v>
      </c>
      <c r="FL103" t="s">
        <v>403</v>
      </c>
      <c r="FM103">
        <v>0.05</v>
      </c>
      <c r="FN103" t="s">
        <v>50</v>
      </c>
      <c r="FS103" t="s">
        <v>350</v>
      </c>
      <c r="FT103" t="s">
        <v>826</v>
      </c>
      <c r="FU103">
        <v>10499632</v>
      </c>
      <c r="FV103" t="s">
        <v>402</v>
      </c>
      <c r="FW103">
        <v>0.06</v>
      </c>
      <c r="FX103" t="s">
        <v>354</v>
      </c>
      <c r="GC103" t="s">
        <v>350</v>
      </c>
      <c r="GD103" t="s">
        <v>1664</v>
      </c>
      <c r="GE103">
        <v>4592065</v>
      </c>
      <c r="GF103" t="s">
        <v>398</v>
      </c>
      <c r="GG103">
        <v>0</v>
      </c>
      <c r="GH103" t="s">
        <v>82</v>
      </c>
      <c r="GM103" t="s">
        <v>350</v>
      </c>
      <c r="GR103" t="s">
        <v>350</v>
      </c>
      <c r="GW103" t="s">
        <v>350</v>
      </c>
      <c r="GX103" t="s">
        <v>471</v>
      </c>
      <c r="GY103">
        <v>111267</v>
      </c>
      <c r="GZ103" t="s">
        <v>398</v>
      </c>
      <c r="HA103">
        <v>0</v>
      </c>
      <c r="HB103" t="s">
        <v>354</v>
      </c>
      <c r="HC103" t="s">
        <v>707</v>
      </c>
      <c r="HD103">
        <v>5818409</v>
      </c>
      <c r="HE103" t="s">
        <v>403</v>
      </c>
      <c r="HF103">
        <v>0.05</v>
      </c>
      <c r="HG103" t="s">
        <v>50</v>
      </c>
      <c r="HL103" t="s">
        <v>350</v>
      </c>
      <c r="HQ103" t="s">
        <v>350</v>
      </c>
      <c r="HR103" t="s">
        <v>707</v>
      </c>
      <c r="HS103">
        <v>5818409</v>
      </c>
      <c r="HT103" t="s">
        <v>403</v>
      </c>
      <c r="HU103">
        <v>0.05</v>
      </c>
      <c r="HV103" t="s">
        <v>50</v>
      </c>
      <c r="HW103" t="s">
        <v>826</v>
      </c>
      <c r="HX103">
        <v>10499632</v>
      </c>
      <c r="HY103" t="s">
        <v>402</v>
      </c>
      <c r="HZ103">
        <v>0.06</v>
      </c>
      <c r="IA103" t="s">
        <v>354</v>
      </c>
      <c r="IF103" t="s">
        <v>350</v>
      </c>
      <c r="IK103" t="s">
        <v>350</v>
      </c>
      <c r="IL103" t="s">
        <v>471</v>
      </c>
      <c r="IM103">
        <v>111267</v>
      </c>
      <c r="IN103" t="s">
        <v>398</v>
      </c>
      <c r="IO103">
        <v>0</v>
      </c>
      <c r="IP103" t="s">
        <v>354</v>
      </c>
      <c r="IQ103" t="s">
        <v>824</v>
      </c>
      <c r="IR103">
        <v>4139629</v>
      </c>
      <c r="IS103" t="s">
        <v>398</v>
      </c>
      <c r="IT103">
        <v>0.01</v>
      </c>
      <c r="IU103" t="s">
        <v>2275</v>
      </c>
      <c r="IV103" t="s">
        <v>746</v>
      </c>
      <c r="IW103">
        <v>19910977</v>
      </c>
      <c r="IX103" t="s">
        <v>398</v>
      </c>
      <c r="IY103">
        <v>0</v>
      </c>
      <c r="IZ103" t="s">
        <v>50</v>
      </c>
      <c r="JA103" t="s">
        <v>574</v>
      </c>
      <c r="JB103">
        <v>4256114</v>
      </c>
      <c r="JC103" t="s">
        <v>398</v>
      </c>
      <c r="JD103">
        <v>0.03</v>
      </c>
      <c r="JE103" t="s">
        <v>351</v>
      </c>
      <c r="JF103" t="s">
        <v>457</v>
      </c>
      <c r="JG103">
        <v>4145691</v>
      </c>
      <c r="JH103" t="s">
        <v>398</v>
      </c>
      <c r="JI103">
        <v>0.03</v>
      </c>
      <c r="JJ103" t="s">
        <v>79</v>
      </c>
      <c r="JK103" t="s">
        <v>460</v>
      </c>
      <c r="JL103">
        <v>4249110</v>
      </c>
      <c r="JM103" t="s">
        <v>398</v>
      </c>
      <c r="JN103">
        <v>0.06</v>
      </c>
      <c r="JO103" t="s">
        <v>354</v>
      </c>
      <c r="JT103" t="s">
        <v>350</v>
      </c>
      <c r="JY103" t="s">
        <v>350</v>
      </c>
      <c r="JZ103" t="s">
        <v>707</v>
      </c>
      <c r="KA103">
        <v>5818409</v>
      </c>
      <c r="KB103" t="s">
        <v>403</v>
      </c>
      <c r="KC103">
        <v>0.05</v>
      </c>
      <c r="KD103" t="s">
        <v>50</v>
      </c>
      <c r="KI103" t="s">
        <v>350</v>
      </c>
      <c r="KJ103" t="s">
        <v>717</v>
      </c>
      <c r="KK103">
        <v>4138986</v>
      </c>
      <c r="KL103" t="s">
        <v>398</v>
      </c>
      <c r="KM103">
        <v>0.02</v>
      </c>
      <c r="KN103" t="s">
        <v>50</v>
      </c>
    </row>
    <row r="104" spans="5:300" x14ac:dyDescent="0.35">
      <c r="E104" t="s">
        <v>350</v>
      </c>
      <c r="F104" t="s">
        <v>463</v>
      </c>
      <c r="G104">
        <v>4140503</v>
      </c>
      <c r="H104" t="s">
        <v>398</v>
      </c>
      <c r="I104">
        <v>0.03</v>
      </c>
      <c r="J104" t="s">
        <v>2279</v>
      </c>
      <c r="K104" t="s">
        <v>502</v>
      </c>
      <c r="L104" t="s">
        <v>348</v>
      </c>
      <c r="M104" t="s">
        <v>406</v>
      </c>
      <c r="N104">
        <v>0.01</v>
      </c>
      <c r="O104" t="s">
        <v>82</v>
      </c>
      <c r="P104" t="s">
        <v>1036</v>
      </c>
      <c r="Q104">
        <v>4219855</v>
      </c>
      <c r="R104" t="s">
        <v>398</v>
      </c>
      <c r="S104">
        <v>0.11</v>
      </c>
      <c r="T104" t="s">
        <v>2286</v>
      </c>
      <c r="Y104" t="s">
        <v>350</v>
      </c>
      <c r="Z104" t="s">
        <v>718</v>
      </c>
      <c r="AA104">
        <v>5851882</v>
      </c>
      <c r="AB104" t="s">
        <v>398</v>
      </c>
      <c r="AC104">
        <v>0.02</v>
      </c>
      <c r="AD104" t="s">
        <v>50</v>
      </c>
      <c r="AE104" t="s">
        <v>718</v>
      </c>
      <c r="AF104">
        <v>5851882</v>
      </c>
      <c r="AG104" t="s">
        <v>398</v>
      </c>
      <c r="AH104">
        <v>0.02</v>
      </c>
      <c r="AI104" t="s">
        <v>50</v>
      </c>
      <c r="AJ104" t="s">
        <v>1036</v>
      </c>
      <c r="AK104">
        <v>4219855</v>
      </c>
      <c r="AL104" t="s">
        <v>398</v>
      </c>
      <c r="AM104">
        <v>0.11</v>
      </c>
      <c r="AN104" t="s">
        <v>2286</v>
      </c>
      <c r="AO104" t="s">
        <v>828</v>
      </c>
      <c r="AP104">
        <v>4256960</v>
      </c>
      <c r="AQ104" t="s">
        <v>398</v>
      </c>
      <c r="AR104">
        <v>0.01</v>
      </c>
      <c r="AS104" t="s">
        <v>2277</v>
      </c>
      <c r="AX104" t="s">
        <v>350</v>
      </c>
      <c r="AY104" t="s">
        <v>718</v>
      </c>
      <c r="AZ104">
        <v>5851882</v>
      </c>
      <c r="BA104" t="s">
        <v>398</v>
      </c>
      <c r="BB104">
        <v>0.02</v>
      </c>
      <c r="BC104" t="s">
        <v>50</v>
      </c>
      <c r="BH104" t="s">
        <v>350</v>
      </c>
      <c r="BI104" t="s">
        <v>682</v>
      </c>
      <c r="BJ104">
        <v>4388414</v>
      </c>
      <c r="BK104" t="s">
        <v>398</v>
      </c>
      <c r="BL104">
        <v>0.03</v>
      </c>
      <c r="BM104" t="s">
        <v>50</v>
      </c>
      <c r="BR104" t="s">
        <v>350</v>
      </c>
      <c r="BS104" t="s">
        <v>833</v>
      </c>
      <c r="BT104">
        <v>4139864</v>
      </c>
      <c r="BU104" t="s">
        <v>398</v>
      </c>
      <c r="BV104">
        <v>0.02</v>
      </c>
      <c r="BW104" t="s">
        <v>354</v>
      </c>
      <c r="BX104" t="s">
        <v>442</v>
      </c>
      <c r="BY104">
        <v>4139862</v>
      </c>
      <c r="BZ104" t="s">
        <v>398</v>
      </c>
      <c r="CA104">
        <v>0.05</v>
      </c>
      <c r="CB104" t="s">
        <v>354</v>
      </c>
      <c r="CC104" t="s">
        <v>1323</v>
      </c>
      <c r="CD104">
        <v>5810300</v>
      </c>
      <c r="CE104" t="s">
        <v>325</v>
      </c>
      <c r="CF104">
        <v>0.06</v>
      </c>
      <c r="CG104" t="s">
        <v>64</v>
      </c>
      <c r="CH104" t="s">
        <v>442</v>
      </c>
      <c r="CI104">
        <v>4139862</v>
      </c>
      <c r="CJ104" t="s">
        <v>398</v>
      </c>
      <c r="CK104">
        <v>0.05</v>
      </c>
      <c r="CL104" t="s">
        <v>354</v>
      </c>
      <c r="CM104" t="s">
        <v>682</v>
      </c>
      <c r="CN104">
        <v>4388414</v>
      </c>
      <c r="CO104" t="s">
        <v>398</v>
      </c>
      <c r="CP104">
        <v>0.03</v>
      </c>
      <c r="CQ104" t="s">
        <v>50</v>
      </c>
      <c r="CR104" t="s">
        <v>682</v>
      </c>
      <c r="CS104">
        <v>4388414</v>
      </c>
      <c r="CT104" t="s">
        <v>398</v>
      </c>
      <c r="CU104">
        <v>0.03</v>
      </c>
      <c r="CV104" t="s">
        <v>50</v>
      </c>
      <c r="CW104" t="s">
        <v>442</v>
      </c>
      <c r="CX104">
        <v>4139862</v>
      </c>
      <c r="CY104" t="s">
        <v>398</v>
      </c>
      <c r="CZ104">
        <v>0.05</v>
      </c>
      <c r="DA104" t="s">
        <v>354</v>
      </c>
      <c r="DF104" t="s">
        <v>350</v>
      </c>
      <c r="DG104" t="s">
        <v>729</v>
      </c>
      <c r="DH104">
        <v>5866366</v>
      </c>
      <c r="DI104" t="s">
        <v>398</v>
      </c>
      <c r="DJ104">
        <v>0</v>
      </c>
      <c r="DK104" t="s">
        <v>50</v>
      </c>
      <c r="DL104" t="s">
        <v>463</v>
      </c>
      <c r="DM104">
        <v>4140503</v>
      </c>
      <c r="DN104" t="s">
        <v>398</v>
      </c>
      <c r="DO104">
        <v>0.03</v>
      </c>
      <c r="DP104" t="s">
        <v>2279</v>
      </c>
      <c r="DQ104" t="s">
        <v>463</v>
      </c>
      <c r="DR104">
        <v>4140503</v>
      </c>
      <c r="DS104" t="s">
        <v>398</v>
      </c>
      <c r="DT104">
        <v>0.03</v>
      </c>
      <c r="DU104" t="s">
        <v>2279</v>
      </c>
      <c r="DV104" t="s">
        <v>463</v>
      </c>
      <c r="DW104">
        <v>4140503</v>
      </c>
      <c r="DX104" t="s">
        <v>398</v>
      </c>
      <c r="DY104">
        <v>0.03</v>
      </c>
      <c r="DZ104" t="s">
        <v>2279</v>
      </c>
      <c r="EE104" t="s">
        <v>350</v>
      </c>
      <c r="EF104" t="s">
        <v>1990</v>
      </c>
      <c r="EG104">
        <v>109931</v>
      </c>
      <c r="EH104" t="s">
        <v>398</v>
      </c>
      <c r="EI104">
        <v>0.06</v>
      </c>
      <c r="EJ104" t="s">
        <v>79</v>
      </c>
      <c r="EK104" t="s">
        <v>422</v>
      </c>
      <c r="EL104">
        <v>5752504</v>
      </c>
      <c r="EM104" t="s">
        <v>398</v>
      </c>
      <c r="EN104">
        <v>0</v>
      </c>
      <c r="EO104" t="s">
        <v>79</v>
      </c>
      <c r="EP104" t="s">
        <v>824</v>
      </c>
      <c r="EQ104">
        <v>4139629</v>
      </c>
      <c r="ER104" t="s">
        <v>398</v>
      </c>
      <c r="ES104">
        <v>0</v>
      </c>
      <c r="ET104" t="s">
        <v>2275</v>
      </c>
      <c r="EY104" t="s">
        <v>350</v>
      </c>
      <c r="EZ104" t="s">
        <v>1323</v>
      </c>
      <c r="FA104">
        <v>5810300</v>
      </c>
      <c r="FB104" t="s">
        <v>325</v>
      </c>
      <c r="FC104">
        <v>0.06</v>
      </c>
      <c r="FD104" t="s">
        <v>64</v>
      </c>
      <c r="FE104" t="s">
        <v>1323</v>
      </c>
      <c r="FF104">
        <v>5810300</v>
      </c>
      <c r="FG104" t="s">
        <v>325</v>
      </c>
      <c r="FH104">
        <v>0.06</v>
      </c>
      <c r="FI104" t="s">
        <v>64</v>
      </c>
      <c r="FJ104" t="s">
        <v>442</v>
      </c>
      <c r="FK104">
        <v>4139862</v>
      </c>
      <c r="FL104" t="s">
        <v>398</v>
      </c>
      <c r="FM104">
        <v>0.05</v>
      </c>
      <c r="FN104" t="s">
        <v>354</v>
      </c>
      <c r="FS104" t="s">
        <v>350</v>
      </c>
      <c r="FT104" t="s">
        <v>1990</v>
      </c>
      <c r="FU104">
        <v>109931</v>
      </c>
      <c r="FV104" t="s">
        <v>398</v>
      </c>
      <c r="FW104">
        <v>0.06</v>
      </c>
      <c r="FX104" t="s">
        <v>79</v>
      </c>
      <c r="GC104" t="s">
        <v>350</v>
      </c>
      <c r="GD104" t="s">
        <v>1665</v>
      </c>
      <c r="GE104">
        <v>5883563</v>
      </c>
      <c r="GF104" t="s">
        <v>398</v>
      </c>
      <c r="GG104">
        <v>0</v>
      </c>
      <c r="GH104" t="s">
        <v>82</v>
      </c>
      <c r="GM104" t="s">
        <v>350</v>
      </c>
      <c r="GR104" t="s">
        <v>350</v>
      </c>
      <c r="GW104" t="s">
        <v>350</v>
      </c>
      <c r="GX104" t="s">
        <v>491</v>
      </c>
      <c r="GY104">
        <v>4048742</v>
      </c>
      <c r="GZ104" t="s">
        <v>398</v>
      </c>
      <c r="HA104">
        <v>0</v>
      </c>
      <c r="HB104" t="s">
        <v>127</v>
      </c>
      <c r="HC104" t="s">
        <v>442</v>
      </c>
      <c r="HD104">
        <v>4139862</v>
      </c>
      <c r="HE104" t="s">
        <v>398</v>
      </c>
      <c r="HF104">
        <v>0.05</v>
      </c>
      <c r="HG104" t="s">
        <v>354</v>
      </c>
      <c r="HL104" t="s">
        <v>350</v>
      </c>
      <c r="HQ104" t="s">
        <v>350</v>
      </c>
      <c r="HR104" t="s">
        <v>442</v>
      </c>
      <c r="HS104">
        <v>4139862</v>
      </c>
      <c r="HT104" t="s">
        <v>398</v>
      </c>
      <c r="HU104">
        <v>0.05</v>
      </c>
      <c r="HV104" t="s">
        <v>354</v>
      </c>
      <c r="HW104" t="s">
        <v>1990</v>
      </c>
      <c r="HX104">
        <v>109931</v>
      </c>
      <c r="HY104" t="s">
        <v>398</v>
      </c>
      <c r="HZ104">
        <v>0.06</v>
      </c>
      <c r="IA104" t="s">
        <v>79</v>
      </c>
      <c r="IF104" t="s">
        <v>350</v>
      </c>
      <c r="IK104" t="s">
        <v>350</v>
      </c>
      <c r="IL104" t="s">
        <v>491</v>
      </c>
      <c r="IM104">
        <v>4048742</v>
      </c>
      <c r="IN104" t="s">
        <v>398</v>
      </c>
      <c r="IO104">
        <v>0</v>
      </c>
      <c r="IP104" t="s">
        <v>127</v>
      </c>
      <c r="IQ104" t="s">
        <v>1239</v>
      </c>
      <c r="IR104">
        <v>9826610</v>
      </c>
      <c r="IS104" t="s">
        <v>398</v>
      </c>
      <c r="IT104">
        <v>0.01</v>
      </c>
      <c r="IU104" t="s">
        <v>354</v>
      </c>
      <c r="IV104" t="s">
        <v>729</v>
      </c>
      <c r="IW104">
        <v>5866366</v>
      </c>
      <c r="IX104" t="s">
        <v>398</v>
      </c>
      <c r="IY104">
        <v>0</v>
      </c>
      <c r="IZ104" t="s">
        <v>50</v>
      </c>
      <c r="JA104" t="s">
        <v>682</v>
      </c>
      <c r="JB104">
        <v>4388414</v>
      </c>
      <c r="JC104" t="s">
        <v>398</v>
      </c>
      <c r="JD104">
        <v>0.03</v>
      </c>
      <c r="JE104" t="s">
        <v>50</v>
      </c>
      <c r="JF104" t="s">
        <v>463</v>
      </c>
      <c r="JG104">
        <v>4140503</v>
      </c>
      <c r="JH104" t="s">
        <v>398</v>
      </c>
      <c r="JI104">
        <v>0.03</v>
      </c>
      <c r="JJ104" t="s">
        <v>2279</v>
      </c>
      <c r="JK104" t="s">
        <v>1323</v>
      </c>
      <c r="JL104">
        <v>5810300</v>
      </c>
      <c r="JM104" t="s">
        <v>325</v>
      </c>
      <c r="JN104">
        <v>0.06</v>
      </c>
      <c r="JO104" t="s">
        <v>64</v>
      </c>
      <c r="JT104" t="s">
        <v>350</v>
      </c>
      <c r="JY104" t="s">
        <v>350</v>
      </c>
      <c r="JZ104" t="s">
        <v>442</v>
      </c>
      <c r="KA104">
        <v>4139862</v>
      </c>
      <c r="KB104" t="s">
        <v>398</v>
      </c>
      <c r="KC104">
        <v>0.05</v>
      </c>
      <c r="KD104" t="s">
        <v>354</v>
      </c>
      <c r="KI104" t="s">
        <v>350</v>
      </c>
      <c r="KJ104" t="s">
        <v>718</v>
      </c>
      <c r="KK104">
        <v>5851882</v>
      </c>
      <c r="KL104" t="s">
        <v>398</v>
      </c>
      <c r="KM104">
        <v>0.02</v>
      </c>
      <c r="KN104" t="s">
        <v>50</v>
      </c>
    </row>
    <row r="105" spans="5:300" x14ac:dyDescent="0.35">
      <c r="E105" t="s">
        <v>350</v>
      </c>
      <c r="F105" t="s">
        <v>824</v>
      </c>
      <c r="G105">
        <v>4139629</v>
      </c>
      <c r="H105" t="s">
        <v>398</v>
      </c>
      <c r="I105">
        <v>0.03</v>
      </c>
      <c r="J105" t="s">
        <v>2275</v>
      </c>
      <c r="K105" t="s">
        <v>503</v>
      </c>
      <c r="L105">
        <v>4583596</v>
      </c>
      <c r="M105" t="s">
        <v>398</v>
      </c>
      <c r="N105">
        <v>0.01</v>
      </c>
      <c r="O105" t="s">
        <v>79</v>
      </c>
      <c r="P105" t="s">
        <v>667</v>
      </c>
      <c r="Q105">
        <v>4213239</v>
      </c>
      <c r="R105" t="s">
        <v>398</v>
      </c>
      <c r="S105">
        <v>0.11</v>
      </c>
      <c r="T105" t="s">
        <v>50</v>
      </c>
      <c r="Y105" t="s">
        <v>350</v>
      </c>
      <c r="Z105" t="s">
        <v>719</v>
      </c>
      <c r="AA105">
        <v>4672160</v>
      </c>
      <c r="AB105" t="s">
        <v>398</v>
      </c>
      <c r="AC105">
        <v>0.02</v>
      </c>
      <c r="AD105" t="s">
        <v>50</v>
      </c>
      <c r="AE105" t="s">
        <v>719</v>
      </c>
      <c r="AF105">
        <v>4672160</v>
      </c>
      <c r="AG105" t="s">
        <v>398</v>
      </c>
      <c r="AH105">
        <v>0.02</v>
      </c>
      <c r="AI105" t="s">
        <v>50</v>
      </c>
      <c r="AJ105" t="s">
        <v>667</v>
      </c>
      <c r="AK105">
        <v>4213239</v>
      </c>
      <c r="AL105" t="s">
        <v>398</v>
      </c>
      <c r="AM105">
        <v>0.11</v>
      </c>
      <c r="AN105" t="s">
        <v>50</v>
      </c>
      <c r="AO105" t="s">
        <v>995</v>
      </c>
      <c r="AP105">
        <v>113818</v>
      </c>
      <c r="AQ105" t="s">
        <v>401</v>
      </c>
      <c r="AR105">
        <v>0.01</v>
      </c>
      <c r="AS105" t="s">
        <v>356</v>
      </c>
      <c r="AX105" t="s">
        <v>350</v>
      </c>
      <c r="AY105" t="s">
        <v>719</v>
      </c>
      <c r="AZ105">
        <v>4672160</v>
      </c>
      <c r="BA105" t="s">
        <v>398</v>
      </c>
      <c r="BB105">
        <v>0.02</v>
      </c>
      <c r="BC105" t="s">
        <v>50</v>
      </c>
      <c r="BH105" t="s">
        <v>350</v>
      </c>
      <c r="BI105" t="s">
        <v>827</v>
      </c>
      <c r="BJ105">
        <v>4198648</v>
      </c>
      <c r="BK105" t="s">
        <v>398</v>
      </c>
      <c r="BL105">
        <v>0.03</v>
      </c>
      <c r="BM105" t="s">
        <v>147</v>
      </c>
      <c r="BR105" t="s">
        <v>350</v>
      </c>
      <c r="BS105" t="s">
        <v>428</v>
      </c>
      <c r="BT105">
        <v>4120033</v>
      </c>
      <c r="BU105" t="s">
        <v>398</v>
      </c>
      <c r="BV105">
        <v>0.02</v>
      </c>
      <c r="BW105" t="s">
        <v>120</v>
      </c>
      <c r="BX105" t="s">
        <v>1339</v>
      </c>
      <c r="BY105">
        <v>4026057</v>
      </c>
      <c r="BZ105" t="s">
        <v>398</v>
      </c>
      <c r="CA105">
        <v>0.05</v>
      </c>
      <c r="CB105" t="s">
        <v>79</v>
      </c>
      <c r="CC105" t="s">
        <v>1324</v>
      </c>
      <c r="CD105">
        <v>4166919</v>
      </c>
      <c r="CE105" t="s">
        <v>398</v>
      </c>
      <c r="CF105">
        <v>0.06</v>
      </c>
      <c r="CG105" t="s">
        <v>79</v>
      </c>
      <c r="CH105" t="s">
        <v>1339</v>
      </c>
      <c r="CI105">
        <v>4026057</v>
      </c>
      <c r="CJ105" t="s">
        <v>398</v>
      </c>
      <c r="CK105">
        <v>0.05</v>
      </c>
      <c r="CL105" t="s">
        <v>79</v>
      </c>
      <c r="CM105" t="s">
        <v>827</v>
      </c>
      <c r="CN105">
        <v>4198648</v>
      </c>
      <c r="CO105" t="s">
        <v>398</v>
      </c>
      <c r="CP105">
        <v>0.03</v>
      </c>
      <c r="CQ105" t="s">
        <v>147</v>
      </c>
      <c r="CR105" t="s">
        <v>827</v>
      </c>
      <c r="CS105">
        <v>4198648</v>
      </c>
      <c r="CT105" t="s">
        <v>398</v>
      </c>
      <c r="CU105">
        <v>0.03</v>
      </c>
      <c r="CV105" t="s">
        <v>147</v>
      </c>
      <c r="CW105" t="s">
        <v>1339</v>
      </c>
      <c r="CX105">
        <v>4026057</v>
      </c>
      <c r="CY105" t="s">
        <v>398</v>
      </c>
      <c r="CZ105">
        <v>0.05</v>
      </c>
      <c r="DA105" t="s">
        <v>79</v>
      </c>
      <c r="DF105" t="s">
        <v>350</v>
      </c>
      <c r="DG105" t="s">
        <v>774</v>
      </c>
      <c r="DH105">
        <v>19814121</v>
      </c>
      <c r="DI105" t="s">
        <v>398</v>
      </c>
      <c r="DJ105">
        <v>0</v>
      </c>
      <c r="DK105" t="s">
        <v>50</v>
      </c>
      <c r="DL105" t="s">
        <v>824</v>
      </c>
      <c r="DM105">
        <v>4139629</v>
      </c>
      <c r="DN105" t="s">
        <v>398</v>
      </c>
      <c r="DO105">
        <v>0.03</v>
      </c>
      <c r="DP105" t="s">
        <v>2275</v>
      </c>
      <c r="DQ105" t="s">
        <v>824</v>
      </c>
      <c r="DR105">
        <v>4139629</v>
      </c>
      <c r="DS105" t="s">
        <v>398</v>
      </c>
      <c r="DT105">
        <v>0.03</v>
      </c>
      <c r="DU105" t="s">
        <v>2275</v>
      </c>
      <c r="DV105" t="s">
        <v>824</v>
      </c>
      <c r="DW105">
        <v>4139629</v>
      </c>
      <c r="DX105" t="s">
        <v>398</v>
      </c>
      <c r="DY105">
        <v>0.03</v>
      </c>
      <c r="DZ105" t="s">
        <v>2275</v>
      </c>
      <c r="EE105" t="s">
        <v>350</v>
      </c>
      <c r="EF105" t="s">
        <v>1010</v>
      </c>
      <c r="EG105">
        <v>4145124</v>
      </c>
      <c r="EH105" t="s">
        <v>398</v>
      </c>
      <c r="EI105">
        <v>0.06</v>
      </c>
      <c r="EJ105" t="s">
        <v>379</v>
      </c>
      <c r="EK105" t="s">
        <v>1210</v>
      </c>
      <c r="EL105">
        <v>4082660</v>
      </c>
      <c r="EM105" t="s">
        <v>398</v>
      </c>
      <c r="EN105">
        <v>0</v>
      </c>
      <c r="EO105" t="s">
        <v>79</v>
      </c>
      <c r="EP105" t="s">
        <v>1302</v>
      </c>
      <c r="EQ105">
        <v>110153</v>
      </c>
      <c r="ER105" t="s">
        <v>403</v>
      </c>
      <c r="ES105">
        <v>0</v>
      </c>
      <c r="ET105" t="s">
        <v>79</v>
      </c>
      <c r="EY105" t="s">
        <v>350</v>
      </c>
      <c r="EZ105" t="s">
        <v>1324</v>
      </c>
      <c r="FA105">
        <v>4166919</v>
      </c>
      <c r="FB105" t="s">
        <v>398</v>
      </c>
      <c r="FC105">
        <v>0.06</v>
      </c>
      <c r="FD105" t="s">
        <v>79</v>
      </c>
      <c r="FE105" t="s">
        <v>1324</v>
      </c>
      <c r="FF105">
        <v>4166919</v>
      </c>
      <c r="FG105" t="s">
        <v>398</v>
      </c>
      <c r="FH105">
        <v>0.06</v>
      </c>
      <c r="FI105" t="s">
        <v>79</v>
      </c>
      <c r="FJ105" t="s">
        <v>1339</v>
      </c>
      <c r="FK105">
        <v>4026057</v>
      </c>
      <c r="FL105" t="s">
        <v>398</v>
      </c>
      <c r="FM105">
        <v>0.05</v>
      </c>
      <c r="FN105" t="s">
        <v>79</v>
      </c>
      <c r="FS105" t="s">
        <v>350</v>
      </c>
      <c r="FT105" t="s">
        <v>1010</v>
      </c>
      <c r="FU105">
        <v>4145124</v>
      </c>
      <c r="FV105" t="s">
        <v>398</v>
      </c>
      <c r="FW105">
        <v>0.06</v>
      </c>
      <c r="FX105" t="s">
        <v>379</v>
      </c>
      <c r="GC105" t="s">
        <v>350</v>
      </c>
      <c r="GD105" t="s">
        <v>1666</v>
      </c>
      <c r="GE105" t="s">
        <v>348</v>
      </c>
      <c r="GF105" t="s">
        <v>406</v>
      </c>
      <c r="GG105">
        <v>0</v>
      </c>
      <c r="GH105" t="s">
        <v>82</v>
      </c>
      <c r="GM105" t="s">
        <v>350</v>
      </c>
      <c r="GR105" t="s">
        <v>350</v>
      </c>
      <c r="GW105" t="s">
        <v>350</v>
      </c>
      <c r="GX105" t="s">
        <v>535</v>
      </c>
      <c r="GY105">
        <v>4147331</v>
      </c>
      <c r="GZ105" t="s">
        <v>398</v>
      </c>
      <c r="HA105">
        <v>0</v>
      </c>
      <c r="HB105" t="s">
        <v>354</v>
      </c>
      <c r="HC105" t="s">
        <v>1339</v>
      </c>
      <c r="HD105">
        <v>4026057</v>
      </c>
      <c r="HE105" t="s">
        <v>398</v>
      </c>
      <c r="HF105">
        <v>0.05</v>
      </c>
      <c r="HG105" t="s">
        <v>79</v>
      </c>
      <c r="HL105" t="s">
        <v>350</v>
      </c>
      <c r="HQ105" t="s">
        <v>350</v>
      </c>
      <c r="HR105" t="s">
        <v>1339</v>
      </c>
      <c r="HS105">
        <v>4026057</v>
      </c>
      <c r="HT105" t="s">
        <v>398</v>
      </c>
      <c r="HU105">
        <v>0.05</v>
      </c>
      <c r="HV105" t="s">
        <v>79</v>
      </c>
      <c r="HW105" t="s">
        <v>1010</v>
      </c>
      <c r="HX105">
        <v>4145124</v>
      </c>
      <c r="HY105" t="s">
        <v>398</v>
      </c>
      <c r="HZ105">
        <v>0.06</v>
      </c>
      <c r="IA105" t="s">
        <v>379</v>
      </c>
      <c r="IF105" t="s">
        <v>350</v>
      </c>
      <c r="IK105" t="s">
        <v>350</v>
      </c>
      <c r="IL105" t="s">
        <v>535</v>
      </c>
      <c r="IM105">
        <v>4147331</v>
      </c>
      <c r="IN105" t="s">
        <v>398</v>
      </c>
      <c r="IO105">
        <v>0</v>
      </c>
      <c r="IP105" t="s">
        <v>354</v>
      </c>
      <c r="IQ105" t="s">
        <v>437</v>
      </c>
      <c r="IR105">
        <v>4140078</v>
      </c>
      <c r="IS105" t="s">
        <v>398</v>
      </c>
      <c r="IT105">
        <v>0.01</v>
      </c>
      <c r="IU105" t="s">
        <v>120</v>
      </c>
      <c r="IV105" t="s">
        <v>774</v>
      </c>
      <c r="IW105">
        <v>19814121</v>
      </c>
      <c r="IX105" t="s">
        <v>398</v>
      </c>
      <c r="IY105">
        <v>0</v>
      </c>
      <c r="IZ105" t="s">
        <v>50</v>
      </c>
      <c r="JA105" t="s">
        <v>827</v>
      </c>
      <c r="JB105">
        <v>4198648</v>
      </c>
      <c r="JC105" t="s">
        <v>398</v>
      </c>
      <c r="JD105">
        <v>0.03</v>
      </c>
      <c r="JE105" t="s">
        <v>147</v>
      </c>
      <c r="JF105" t="s">
        <v>824</v>
      </c>
      <c r="JG105">
        <v>4139629</v>
      </c>
      <c r="JH105" t="s">
        <v>398</v>
      </c>
      <c r="JI105">
        <v>0.03</v>
      </c>
      <c r="JJ105" t="s">
        <v>2275</v>
      </c>
      <c r="JK105" t="s">
        <v>1324</v>
      </c>
      <c r="JL105">
        <v>4166919</v>
      </c>
      <c r="JM105" t="s">
        <v>398</v>
      </c>
      <c r="JN105">
        <v>0.06</v>
      </c>
      <c r="JO105" t="s">
        <v>79</v>
      </c>
      <c r="JT105" t="s">
        <v>350</v>
      </c>
      <c r="JY105" t="s">
        <v>350</v>
      </c>
      <c r="JZ105" t="s">
        <v>1339</v>
      </c>
      <c r="KA105">
        <v>4026057</v>
      </c>
      <c r="KB105" t="s">
        <v>398</v>
      </c>
      <c r="KC105">
        <v>0.05</v>
      </c>
      <c r="KD105" t="s">
        <v>79</v>
      </c>
      <c r="KI105" t="s">
        <v>350</v>
      </c>
      <c r="KJ105" t="s">
        <v>719</v>
      </c>
      <c r="KK105">
        <v>4672160</v>
      </c>
      <c r="KL105" t="s">
        <v>398</v>
      </c>
      <c r="KM105">
        <v>0.02</v>
      </c>
      <c r="KN105" t="s">
        <v>50</v>
      </c>
    </row>
    <row r="106" spans="5:300" x14ac:dyDescent="0.35">
      <c r="E106" t="s">
        <v>350</v>
      </c>
      <c r="F106" t="s">
        <v>705</v>
      </c>
      <c r="G106">
        <v>8358474</v>
      </c>
      <c r="H106" t="s">
        <v>398</v>
      </c>
      <c r="I106">
        <v>0.03</v>
      </c>
      <c r="J106" t="s">
        <v>50</v>
      </c>
      <c r="K106" t="s">
        <v>504</v>
      </c>
      <c r="L106">
        <v>4341817</v>
      </c>
      <c r="M106" t="s">
        <v>398</v>
      </c>
      <c r="N106">
        <v>0.01</v>
      </c>
      <c r="O106" t="s">
        <v>120</v>
      </c>
      <c r="P106" t="s">
        <v>1037</v>
      </c>
      <c r="Q106">
        <v>113837</v>
      </c>
      <c r="R106" t="s">
        <v>398</v>
      </c>
      <c r="S106">
        <v>0.11</v>
      </c>
      <c r="T106" t="s">
        <v>379</v>
      </c>
      <c r="Y106" t="s">
        <v>350</v>
      </c>
      <c r="Z106" t="s">
        <v>482</v>
      </c>
      <c r="AA106">
        <v>4115935</v>
      </c>
      <c r="AB106" t="s">
        <v>398</v>
      </c>
      <c r="AC106">
        <v>0.02</v>
      </c>
      <c r="AD106" t="s">
        <v>79</v>
      </c>
      <c r="AE106" t="s">
        <v>482</v>
      </c>
      <c r="AF106">
        <v>4115935</v>
      </c>
      <c r="AG106" t="s">
        <v>398</v>
      </c>
      <c r="AH106">
        <v>0.02</v>
      </c>
      <c r="AI106" t="s">
        <v>79</v>
      </c>
      <c r="AJ106" t="s">
        <v>1037</v>
      </c>
      <c r="AK106">
        <v>113837</v>
      </c>
      <c r="AL106" t="s">
        <v>398</v>
      </c>
      <c r="AM106">
        <v>0.11</v>
      </c>
      <c r="AN106" t="s">
        <v>379</v>
      </c>
      <c r="AO106" t="s">
        <v>1120</v>
      </c>
      <c r="AP106">
        <v>4137587</v>
      </c>
      <c r="AQ106" t="s">
        <v>398</v>
      </c>
      <c r="AR106">
        <v>0.01</v>
      </c>
      <c r="AS106" t="s">
        <v>2287</v>
      </c>
      <c r="AX106" t="s">
        <v>350</v>
      </c>
      <c r="AY106" t="s">
        <v>482</v>
      </c>
      <c r="AZ106">
        <v>4115935</v>
      </c>
      <c r="BA106" t="s">
        <v>398</v>
      </c>
      <c r="BB106">
        <v>0.02</v>
      </c>
      <c r="BC106" t="s">
        <v>79</v>
      </c>
      <c r="BH106" t="s">
        <v>350</v>
      </c>
      <c r="BI106" t="s">
        <v>813</v>
      </c>
      <c r="BJ106">
        <v>110616</v>
      </c>
      <c r="BK106" t="s">
        <v>398</v>
      </c>
      <c r="BL106">
        <v>0.03</v>
      </c>
      <c r="BM106" t="s">
        <v>354</v>
      </c>
      <c r="BR106" t="s">
        <v>350</v>
      </c>
      <c r="BS106" t="s">
        <v>460</v>
      </c>
      <c r="BT106">
        <v>4249110</v>
      </c>
      <c r="BU106" t="s">
        <v>398</v>
      </c>
      <c r="BV106">
        <v>0.02</v>
      </c>
      <c r="BW106" t="s">
        <v>354</v>
      </c>
      <c r="BX106" t="s">
        <v>827</v>
      </c>
      <c r="BY106">
        <v>4198648</v>
      </c>
      <c r="BZ106" t="s">
        <v>398</v>
      </c>
      <c r="CA106">
        <v>0.05</v>
      </c>
      <c r="CB106" t="s">
        <v>147</v>
      </c>
      <c r="CC106" t="s">
        <v>1325</v>
      </c>
      <c r="CD106">
        <v>4294921</v>
      </c>
      <c r="CE106" t="s">
        <v>398</v>
      </c>
      <c r="CF106">
        <v>0.06</v>
      </c>
      <c r="CG106" t="s">
        <v>64</v>
      </c>
      <c r="CH106" t="s">
        <v>827</v>
      </c>
      <c r="CI106">
        <v>4198648</v>
      </c>
      <c r="CJ106" t="s">
        <v>398</v>
      </c>
      <c r="CK106">
        <v>0.05</v>
      </c>
      <c r="CL106" t="s">
        <v>147</v>
      </c>
      <c r="CM106" t="s">
        <v>813</v>
      </c>
      <c r="CN106">
        <v>110616</v>
      </c>
      <c r="CO106" t="s">
        <v>398</v>
      </c>
      <c r="CP106">
        <v>0.03</v>
      </c>
      <c r="CQ106" t="s">
        <v>354</v>
      </c>
      <c r="CR106" t="s">
        <v>813</v>
      </c>
      <c r="CS106">
        <v>110616</v>
      </c>
      <c r="CT106" t="s">
        <v>398</v>
      </c>
      <c r="CU106">
        <v>0.03</v>
      </c>
      <c r="CV106" t="s">
        <v>354</v>
      </c>
      <c r="CW106" t="s">
        <v>827</v>
      </c>
      <c r="CX106">
        <v>4198648</v>
      </c>
      <c r="CY106" t="s">
        <v>398</v>
      </c>
      <c r="CZ106">
        <v>0.05</v>
      </c>
      <c r="DA106" t="s">
        <v>147</v>
      </c>
      <c r="DF106" t="s">
        <v>350</v>
      </c>
      <c r="DG106" t="s">
        <v>565</v>
      </c>
      <c r="DH106">
        <v>109687</v>
      </c>
      <c r="DI106" t="s">
        <v>398</v>
      </c>
      <c r="DJ106">
        <v>0</v>
      </c>
      <c r="DK106" t="s">
        <v>79</v>
      </c>
      <c r="DL106" t="s">
        <v>705</v>
      </c>
      <c r="DM106">
        <v>8358474</v>
      </c>
      <c r="DN106" t="s">
        <v>398</v>
      </c>
      <c r="DO106">
        <v>0.03</v>
      </c>
      <c r="DP106" t="s">
        <v>50</v>
      </c>
      <c r="DQ106" t="s">
        <v>705</v>
      </c>
      <c r="DR106">
        <v>8358474</v>
      </c>
      <c r="DS106" t="s">
        <v>398</v>
      </c>
      <c r="DT106">
        <v>0.03</v>
      </c>
      <c r="DU106" t="s">
        <v>50</v>
      </c>
      <c r="DV106" t="s">
        <v>705</v>
      </c>
      <c r="DW106">
        <v>8358474</v>
      </c>
      <c r="DX106" t="s">
        <v>398</v>
      </c>
      <c r="DY106">
        <v>0.03</v>
      </c>
      <c r="DZ106" t="s">
        <v>50</v>
      </c>
      <c r="EE106" t="s">
        <v>350</v>
      </c>
      <c r="EF106" t="s">
        <v>913</v>
      </c>
      <c r="EG106">
        <v>4118152</v>
      </c>
      <c r="EH106" t="s">
        <v>398</v>
      </c>
      <c r="EI106">
        <v>0.06</v>
      </c>
      <c r="EJ106" t="s">
        <v>79</v>
      </c>
      <c r="EK106" t="s">
        <v>2095</v>
      </c>
      <c r="EL106">
        <v>5847561</v>
      </c>
      <c r="EM106" t="s">
        <v>398</v>
      </c>
      <c r="EN106">
        <v>0</v>
      </c>
      <c r="EO106" t="s">
        <v>367</v>
      </c>
      <c r="EP106" t="s">
        <v>577</v>
      </c>
      <c r="EQ106">
        <v>4137693</v>
      </c>
      <c r="ER106" t="s">
        <v>398</v>
      </c>
      <c r="ES106">
        <v>0</v>
      </c>
      <c r="ET106" t="s">
        <v>2286</v>
      </c>
      <c r="EY106" t="s">
        <v>350</v>
      </c>
      <c r="EZ106" t="s">
        <v>1325</v>
      </c>
      <c r="FA106">
        <v>4294921</v>
      </c>
      <c r="FB106" t="s">
        <v>398</v>
      </c>
      <c r="FC106">
        <v>0.06</v>
      </c>
      <c r="FD106" t="s">
        <v>64</v>
      </c>
      <c r="FE106" t="s">
        <v>1325</v>
      </c>
      <c r="FF106">
        <v>4294921</v>
      </c>
      <c r="FG106" t="s">
        <v>398</v>
      </c>
      <c r="FH106">
        <v>0.06</v>
      </c>
      <c r="FI106" t="s">
        <v>64</v>
      </c>
      <c r="FJ106" t="s">
        <v>827</v>
      </c>
      <c r="FK106">
        <v>4198648</v>
      </c>
      <c r="FL106" t="s">
        <v>398</v>
      </c>
      <c r="FM106">
        <v>0.05</v>
      </c>
      <c r="FN106" t="s">
        <v>147</v>
      </c>
      <c r="FS106" t="s">
        <v>350</v>
      </c>
      <c r="FT106" t="s">
        <v>913</v>
      </c>
      <c r="FU106">
        <v>4118152</v>
      </c>
      <c r="FV106" t="s">
        <v>398</v>
      </c>
      <c r="FW106">
        <v>0.06</v>
      </c>
      <c r="FX106" t="s">
        <v>79</v>
      </c>
      <c r="GC106" t="s">
        <v>350</v>
      </c>
      <c r="GD106" t="s">
        <v>786</v>
      </c>
      <c r="GE106">
        <v>4383779</v>
      </c>
      <c r="GF106" t="s">
        <v>398</v>
      </c>
      <c r="GG106">
        <v>0</v>
      </c>
      <c r="GH106" t="s">
        <v>79</v>
      </c>
      <c r="GM106" t="s">
        <v>350</v>
      </c>
      <c r="GR106" t="s">
        <v>350</v>
      </c>
      <c r="GW106" t="s">
        <v>350</v>
      </c>
      <c r="GX106" t="s">
        <v>2123</v>
      </c>
      <c r="GY106">
        <v>6337027</v>
      </c>
      <c r="GZ106" t="s">
        <v>398</v>
      </c>
      <c r="HA106">
        <v>0</v>
      </c>
      <c r="HB106" t="s">
        <v>367</v>
      </c>
      <c r="HC106" t="s">
        <v>827</v>
      </c>
      <c r="HD106">
        <v>4198648</v>
      </c>
      <c r="HE106" t="s">
        <v>398</v>
      </c>
      <c r="HF106">
        <v>0.05</v>
      </c>
      <c r="HG106" t="s">
        <v>147</v>
      </c>
      <c r="HL106" t="s">
        <v>350</v>
      </c>
      <c r="HQ106" t="s">
        <v>350</v>
      </c>
      <c r="HR106" t="s">
        <v>827</v>
      </c>
      <c r="HS106">
        <v>4198648</v>
      </c>
      <c r="HT106" t="s">
        <v>398</v>
      </c>
      <c r="HU106">
        <v>0.05</v>
      </c>
      <c r="HV106" t="s">
        <v>147</v>
      </c>
      <c r="HW106" t="s">
        <v>913</v>
      </c>
      <c r="HX106">
        <v>4118152</v>
      </c>
      <c r="HY106" t="s">
        <v>398</v>
      </c>
      <c r="HZ106">
        <v>0.06</v>
      </c>
      <c r="IA106" t="s">
        <v>79</v>
      </c>
      <c r="IF106" t="s">
        <v>350</v>
      </c>
      <c r="IK106" t="s">
        <v>350</v>
      </c>
      <c r="IL106" t="s">
        <v>2123</v>
      </c>
      <c r="IM106">
        <v>6337027</v>
      </c>
      <c r="IN106" t="s">
        <v>398</v>
      </c>
      <c r="IO106">
        <v>0</v>
      </c>
      <c r="IP106" t="s">
        <v>367</v>
      </c>
      <c r="IQ106" t="s">
        <v>737</v>
      </c>
      <c r="IR106">
        <v>4134208</v>
      </c>
      <c r="IS106" t="s">
        <v>398</v>
      </c>
      <c r="IT106">
        <v>0.01</v>
      </c>
      <c r="IU106" t="s">
        <v>79</v>
      </c>
      <c r="IV106" t="s">
        <v>565</v>
      </c>
      <c r="IW106">
        <v>109687</v>
      </c>
      <c r="IX106" t="s">
        <v>398</v>
      </c>
      <c r="IY106">
        <v>0</v>
      </c>
      <c r="IZ106" t="s">
        <v>79</v>
      </c>
      <c r="JA106" t="s">
        <v>813</v>
      </c>
      <c r="JB106">
        <v>110616</v>
      </c>
      <c r="JC106" t="s">
        <v>398</v>
      </c>
      <c r="JD106">
        <v>0.03</v>
      </c>
      <c r="JE106" t="s">
        <v>354</v>
      </c>
      <c r="JF106" t="s">
        <v>705</v>
      </c>
      <c r="JG106">
        <v>8358474</v>
      </c>
      <c r="JH106" t="s">
        <v>398</v>
      </c>
      <c r="JI106">
        <v>0.03</v>
      </c>
      <c r="JJ106" t="s">
        <v>50</v>
      </c>
      <c r="JK106" t="s">
        <v>1325</v>
      </c>
      <c r="JL106">
        <v>4294921</v>
      </c>
      <c r="JM106" t="s">
        <v>398</v>
      </c>
      <c r="JN106">
        <v>0.06</v>
      </c>
      <c r="JO106" t="s">
        <v>64</v>
      </c>
      <c r="JT106" t="s">
        <v>350</v>
      </c>
      <c r="JY106" t="s">
        <v>350</v>
      </c>
      <c r="JZ106" t="s">
        <v>827</v>
      </c>
      <c r="KA106">
        <v>4198648</v>
      </c>
      <c r="KB106" t="s">
        <v>398</v>
      </c>
      <c r="KC106">
        <v>0.05</v>
      </c>
      <c r="KD106" t="s">
        <v>147</v>
      </c>
      <c r="KI106" t="s">
        <v>350</v>
      </c>
      <c r="KJ106" t="s">
        <v>482</v>
      </c>
      <c r="KK106">
        <v>4115935</v>
      </c>
      <c r="KL106" t="s">
        <v>398</v>
      </c>
      <c r="KM106">
        <v>0.02</v>
      </c>
      <c r="KN106" t="s">
        <v>79</v>
      </c>
    </row>
    <row r="107" spans="5:300" x14ac:dyDescent="0.35">
      <c r="E107" t="s">
        <v>350</v>
      </c>
      <c r="F107" t="s">
        <v>682</v>
      </c>
      <c r="G107">
        <v>4388414</v>
      </c>
      <c r="H107" t="s">
        <v>398</v>
      </c>
      <c r="I107">
        <v>0.03</v>
      </c>
      <c r="J107" t="s">
        <v>50</v>
      </c>
      <c r="K107" t="s">
        <v>505</v>
      </c>
      <c r="L107">
        <v>109888</v>
      </c>
      <c r="M107" t="s">
        <v>398</v>
      </c>
      <c r="N107">
        <v>0.01</v>
      </c>
      <c r="O107" t="s">
        <v>79</v>
      </c>
      <c r="P107" t="s">
        <v>1038</v>
      </c>
      <c r="Q107">
        <v>4137909</v>
      </c>
      <c r="R107" t="s">
        <v>398</v>
      </c>
      <c r="S107">
        <v>0.11</v>
      </c>
      <c r="T107" t="s">
        <v>2276</v>
      </c>
      <c r="Y107" t="s">
        <v>350</v>
      </c>
      <c r="Z107" t="s">
        <v>394</v>
      </c>
      <c r="AA107">
        <v>4578944</v>
      </c>
      <c r="AB107" t="s">
        <v>398</v>
      </c>
      <c r="AC107">
        <v>0.02</v>
      </c>
      <c r="AD107" t="s">
        <v>88</v>
      </c>
      <c r="AE107" t="s">
        <v>394</v>
      </c>
      <c r="AF107">
        <v>4578944</v>
      </c>
      <c r="AG107" t="s">
        <v>398</v>
      </c>
      <c r="AH107">
        <v>0.02</v>
      </c>
      <c r="AI107" t="s">
        <v>88</v>
      </c>
      <c r="AJ107" t="s">
        <v>1038</v>
      </c>
      <c r="AK107">
        <v>4137909</v>
      </c>
      <c r="AL107" t="s">
        <v>398</v>
      </c>
      <c r="AM107">
        <v>0.11</v>
      </c>
      <c r="AN107" t="s">
        <v>2276</v>
      </c>
      <c r="AO107" t="s">
        <v>1169</v>
      </c>
      <c r="AP107">
        <v>4219045</v>
      </c>
      <c r="AQ107" t="s">
        <v>398</v>
      </c>
      <c r="AR107">
        <v>0.01</v>
      </c>
      <c r="AS107" t="s">
        <v>79</v>
      </c>
      <c r="AX107" t="s">
        <v>350</v>
      </c>
      <c r="AY107" t="s">
        <v>394</v>
      </c>
      <c r="AZ107">
        <v>4578944</v>
      </c>
      <c r="BA107" t="s">
        <v>398</v>
      </c>
      <c r="BB107">
        <v>0.02</v>
      </c>
      <c r="BC107" t="s">
        <v>88</v>
      </c>
      <c r="BH107" t="s">
        <v>350</v>
      </c>
      <c r="BI107" t="s">
        <v>468</v>
      </c>
      <c r="BJ107">
        <v>4138888</v>
      </c>
      <c r="BK107" t="s">
        <v>398</v>
      </c>
      <c r="BL107">
        <v>0.03</v>
      </c>
      <c r="BM107" t="s">
        <v>2229</v>
      </c>
      <c r="BR107" t="s">
        <v>350</v>
      </c>
      <c r="BS107" t="s">
        <v>507</v>
      </c>
      <c r="BT107">
        <v>4138770</v>
      </c>
      <c r="BU107" t="s">
        <v>398</v>
      </c>
      <c r="BV107">
        <v>0.02</v>
      </c>
      <c r="BW107" t="s">
        <v>354</v>
      </c>
      <c r="BX107" t="s">
        <v>441</v>
      </c>
      <c r="BY107">
        <v>4117611</v>
      </c>
      <c r="BZ107" t="s">
        <v>398</v>
      </c>
      <c r="CA107">
        <v>0.05</v>
      </c>
      <c r="CB107" t="s">
        <v>79</v>
      </c>
      <c r="CC107" t="s">
        <v>1326</v>
      </c>
      <c r="CD107">
        <v>4291326</v>
      </c>
      <c r="CE107" t="s">
        <v>403</v>
      </c>
      <c r="CF107">
        <v>0.06</v>
      </c>
      <c r="CG107" t="s">
        <v>64</v>
      </c>
      <c r="CH107" t="s">
        <v>441</v>
      </c>
      <c r="CI107">
        <v>4117611</v>
      </c>
      <c r="CJ107" t="s">
        <v>398</v>
      </c>
      <c r="CK107">
        <v>0.05</v>
      </c>
      <c r="CL107" t="s">
        <v>79</v>
      </c>
      <c r="CM107" t="s">
        <v>468</v>
      </c>
      <c r="CN107">
        <v>4138888</v>
      </c>
      <c r="CO107" t="s">
        <v>398</v>
      </c>
      <c r="CP107">
        <v>0.03</v>
      </c>
      <c r="CQ107" t="s">
        <v>2229</v>
      </c>
      <c r="CR107" t="s">
        <v>468</v>
      </c>
      <c r="CS107">
        <v>4138888</v>
      </c>
      <c r="CT107" t="s">
        <v>398</v>
      </c>
      <c r="CU107">
        <v>0.03</v>
      </c>
      <c r="CV107" t="s">
        <v>2229</v>
      </c>
      <c r="CW107" t="s">
        <v>441</v>
      </c>
      <c r="CX107">
        <v>4117611</v>
      </c>
      <c r="CY107" t="s">
        <v>398</v>
      </c>
      <c r="CZ107">
        <v>0.05</v>
      </c>
      <c r="DA107" t="s">
        <v>79</v>
      </c>
      <c r="DF107" t="s">
        <v>350</v>
      </c>
      <c r="DG107" t="s">
        <v>760</v>
      </c>
      <c r="DH107">
        <v>5829348</v>
      </c>
      <c r="DI107" t="s">
        <v>398</v>
      </c>
      <c r="DJ107">
        <v>0</v>
      </c>
      <c r="DK107" t="s">
        <v>50</v>
      </c>
      <c r="DL107" t="s">
        <v>682</v>
      </c>
      <c r="DM107">
        <v>4388414</v>
      </c>
      <c r="DN107" t="s">
        <v>398</v>
      </c>
      <c r="DO107">
        <v>0.03</v>
      </c>
      <c r="DP107" t="s">
        <v>50</v>
      </c>
      <c r="DQ107" t="s">
        <v>682</v>
      </c>
      <c r="DR107">
        <v>4388414</v>
      </c>
      <c r="DS107" t="s">
        <v>398</v>
      </c>
      <c r="DT107">
        <v>0.03</v>
      </c>
      <c r="DU107" t="s">
        <v>50</v>
      </c>
      <c r="DV107" t="s">
        <v>682</v>
      </c>
      <c r="DW107">
        <v>4388414</v>
      </c>
      <c r="DX107" t="s">
        <v>398</v>
      </c>
      <c r="DY107">
        <v>0.03</v>
      </c>
      <c r="DZ107" t="s">
        <v>50</v>
      </c>
      <c r="EE107" t="s">
        <v>350</v>
      </c>
      <c r="EF107" t="s">
        <v>588</v>
      </c>
      <c r="EG107">
        <v>4575993</v>
      </c>
      <c r="EH107" t="s">
        <v>398</v>
      </c>
      <c r="EI107">
        <v>0.06</v>
      </c>
      <c r="EJ107" t="s">
        <v>127</v>
      </c>
      <c r="EK107" t="s">
        <v>530</v>
      </c>
      <c r="EL107">
        <v>109968</v>
      </c>
      <c r="EM107" t="s">
        <v>398</v>
      </c>
      <c r="EN107">
        <v>0</v>
      </c>
      <c r="EO107" t="s">
        <v>79</v>
      </c>
      <c r="EP107" t="s">
        <v>477</v>
      </c>
      <c r="EQ107">
        <v>4102247</v>
      </c>
      <c r="ER107" t="s">
        <v>398</v>
      </c>
      <c r="ES107">
        <v>0</v>
      </c>
      <c r="ET107" t="s">
        <v>79</v>
      </c>
      <c r="EY107" t="s">
        <v>350</v>
      </c>
      <c r="EZ107" t="s">
        <v>1326</v>
      </c>
      <c r="FA107">
        <v>4291326</v>
      </c>
      <c r="FB107" t="s">
        <v>403</v>
      </c>
      <c r="FC107">
        <v>0.06</v>
      </c>
      <c r="FD107" t="s">
        <v>64</v>
      </c>
      <c r="FE107" t="s">
        <v>1326</v>
      </c>
      <c r="FF107">
        <v>4291326</v>
      </c>
      <c r="FG107" t="s">
        <v>403</v>
      </c>
      <c r="FH107">
        <v>0.06</v>
      </c>
      <c r="FI107" t="s">
        <v>64</v>
      </c>
      <c r="FJ107" t="s">
        <v>441</v>
      </c>
      <c r="FK107">
        <v>4117611</v>
      </c>
      <c r="FL107" t="s">
        <v>398</v>
      </c>
      <c r="FM107">
        <v>0.05</v>
      </c>
      <c r="FN107" t="s">
        <v>79</v>
      </c>
      <c r="FS107" t="s">
        <v>350</v>
      </c>
      <c r="FT107" t="s">
        <v>588</v>
      </c>
      <c r="FU107">
        <v>4575993</v>
      </c>
      <c r="FV107" t="s">
        <v>398</v>
      </c>
      <c r="FW107">
        <v>0.06</v>
      </c>
      <c r="FX107" t="s">
        <v>127</v>
      </c>
      <c r="GC107" t="s">
        <v>350</v>
      </c>
      <c r="GD107" t="s">
        <v>1667</v>
      </c>
      <c r="GE107">
        <v>5812793</v>
      </c>
      <c r="GF107" t="s">
        <v>398</v>
      </c>
      <c r="GG107">
        <v>0</v>
      </c>
      <c r="GH107" t="s">
        <v>82</v>
      </c>
      <c r="GM107" t="s">
        <v>350</v>
      </c>
      <c r="GR107" t="s">
        <v>350</v>
      </c>
      <c r="GW107" t="s">
        <v>350</v>
      </c>
      <c r="GX107" t="s">
        <v>537</v>
      </c>
      <c r="GY107">
        <v>4248288</v>
      </c>
      <c r="GZ107" t="s">
        <v>398</v>
      </c>
      <c r="HA107">
        <v>0</v>
      </c>
      <c r="HB107" t="s">
        <v>127</v>
      </c>
      <c r="HC107" t="s">
        <v>441</v>
      </c>
      <c r="HD107">
        <v>4117611</v>
      </c>
      <c r="HE107" t="s">
        <v>398</v>
      </c>
      <c r="HF107">
        <v>0.05</v>
      </c>
      <c r="HG107" t="s">
        <v>79</v>
      </c>
      <c r="HL107" t="s">
        <v>350</v>
      </c>
      <c r="HQ107" t="s">
        <v>350</v>
      </c>
      <c r="HR107" t="s">
        <v>441</v>
      </c>
      <c r="HS107">
        <v>4117611</v>
      </c>
      <c r="HT107" t="s">
        <v>398</v>
      </c>
      <c r="HU107">
        <v>0.05</v>
      </c>
      <c r="HV107" t="s">
        <v>79</v>
      </c>
      <c r="HW107" t="s">
        <v>588</v>
      </c>
      <c r="HX107">
        <v>4575993</v>
      </c>
      <c r="HY107" t="s">
        <v>398</v>
      </c>
      <c r="HZ107">
        <v>0.06</v>
      </c>
      <c r="IA107" t="s">
        <v>127</v>
      </c>
      <c r="IF107" t="s">
        <v>350</v>
      </c>
      <c r="IK107" t="s">
        <v>350</v>
      </c>
      <c r="IL107" t="s">
        <v>537</v>
      </c>
      <c r="IM107">
        <v>4248288</v>
      </c>
      <c r="IN107" t="s">
        <v>398</v>
      </c>
      <c r="IO107">
        <v>0</v>
      </c>
      <c r="IP107" t="s">
        <v>127</v>
      </c>
      <c r="IQ107" t="s">
        <v>489</v>
      </c>
      <c r="IR107">
        <v>4376121</v>
      </c>
      <c r="IS107" t="s">
        <v>398</v>
      </c>
      <c r="IT107">
        <v>0.01</v>
      </c>
      <c r="IU107" t="s">
        <v>354</v>
      </c>
      <c r="IV107" t="s">
        <v>760</v>
      </c>
      <c r="IW107">
        <v>5829348</v>
      </c>
      <c r="IX107" t="s">
        <v>398</v>
      </c>
      <c r="IY107">
        <v>0</v>
      </c>
      <c r="IZ107" t="s">
        <v>50</v>
      </c>
      <c r="JA107" t="s">
        <v>468</v>
      </c>
      <c r="JB107">
        <v>4138888</v>
      </c>
      <c r="JC107" t="s">
        <v>398</v>
      </c>
      <c r="JD107">
        <v>0.03</v>
      </c>
      <c r="JE107" t="s">
        <v>2229</v>
      </c>
      <c r="JF107" t="s">
        <v>682</v>
      </c>
      <c r="JG107">
        <v>4388414</v>
      </c>
      <c r="JH107" t="s">
        <v>398</v>
      </c>
      <c r="JI107">
        <v>0.03</v>
      </c>
      <c r="JJ107" t="s">
        <v>50</v>
      </c>
      <c r="JK107" t="s">
        <v>1326</v>
      </c>
      <c r="JL107">
        <v>4291326</v>
      </c>
      <c r="JM107" t="s">
        <v>403</v>
      </c>
      <c r="JN107">
        <v>0.06</v>
      </c>
      <c r="JO107" t="s">
        <v>64</v>
      </c>
      <c r="JT107" t="s">
        <v>350</v>
      </c>
      <c r="JY107" t="s">
        <v>350</v>
      </c>
      <c r="JZ107" t="s">
        <v>441</v>
      </c>
      <c r="KA107">
        <v>4117611</v>
      </c>
      <c r="KB107" t="s">
        <v>398</v>
      </c>
      <c r="KC107">
        <v>0.05</v>
      </c>
      <c r="KD107" t="s">
        <v>79</v>
      </c>
      <c r="KI107" t="s">
        <v>350</v>
      </c>
      <c r="KJ107" t="s">
        <v>394</v>
      </c>
      <c r="KK107">
        <v>4578944</v>
      </c>
      <c r="KL107" t="s">
        <v>398</v>
      </c>
      <c r="KM107">
        <v>0.02</v>
      </c>
      <c r="KN107" t="s">
        <v>88</v>
      </c>
    </row>
    <row r="108" spans="5:300" x14ac:dyDescent="0.35">
      <c r="E108" t="s">
        <v>350</v>
      </c>
      <c r="F108" t="s">
        <v>456</v>
      </c>
      <c r="G108">
        <v>4048184</v>
      </c>
      <c r="H108" t="s">
        <v>398</v>
      </c>
      <c r="I108">
        <v>0.03</v>
      </c>
      <c r="J108" t="s">
        <v>127</v>
      </c>
      <c r="K108" t="s">
        <v>506</v>
      </c>
      <c r="L108">
        <v>110495</v>
      </c>
      <c r="M108" t="s">
        <v>398</v>
      </c>
      <c r="N108">
        <v>0.01</v>
      </c>
      <c r="O108" t="s">
        <v>79</v>
      </c>
      <c r="P108" t="s">
        <v>809</v>
      </c>
      <c r="Q108">
        <v>4631624</v>
      </c>
      <c r="R108" t="s">
        <v>398</v>
      </c>
      <c r="S108">
        <v>0.11</v>
      </c>
      <c r="T108" t="s">
        <v>2278</v>
      </c>
      <c r="Y108" t="s">
        <v>350</v>
      </c>
      <c r="Z108" t="s">
        <v>720</v>
      </c>
      <c r="AA108">
        <v>4277357</v>
      </c>
      <c r="AB108" t="s">
        <v>398</v>
      </c>
      <c r="AC108">
        <v>0.02</v>
      </c>
      <c r="AD108" t="s">
        <v>50</v>
      </c>
      <c r="AE108" t="s">
        <v>720</v>
      </c>
      <c r="AF108">
        <v>4277357</v>
      </c>
      <c r="AG108" t="s">
        <v>398</v>
      </c>
      <c r="AH108">
        <v>0.02</v>
      </c>
      <c r="AI108" t="s">
        <v>50</v>
      </c>
      <c r="AJ108" t="s">
        <v>809</v>
      </c>
      <c r="AK108">
        <v>4631624</v>
      </c>
      <c r="AL108" t="s">
        <v>398</v>
      </c>
      <c r="AM108">
        <v>0.11</v>
      </c>
      <c r="AN108" t="s">
        <v>2278</v>
      </c>
      <c r="AO108" t="s">
        <v>465</v>
      </c>
      <c r="AP108">
        <v>4137912</v>
      </c>
      <c r="AQ108" t="s">
        <v>398</v>
      </c>
      <c r="AR108">
        <v>0.01</v>
      </c>
      <c r="AS108" t="s">
        <v>2276</v>
      </c>
      <c r="AX108" t="s">
        <v>350</v>
      </c>
      <c r="AY108" t="s">
        <v>720</v>
      </c>
      <c r="AZ108">
        <v>4277357</v>
      </c>
      <c r="BA108" t="s">
        <v>398</v>
      </c>
      <c r="BB108">
        <v>0.02</v>
      </c>
      <c r="BC108" t="s">
        <v>50</v>
      </c>
      <c r="BH108" t="s">
        <v>350</v>
      </c>
      <c r="BI108" t="s">
        <v>699</v>
      </c>
      <c r="BJ108">
        <v>6727027</v>
      </c>
      <c r="BK108" t="s">
        <v>398</v>
      </c>
      <c r="BL108">
        <v>0.03</v>
      </c>
      <c r="BM108" t="s">
        <v>50</v>
      </c>
      <c r="BR108" t="s">
        <v>350</v>
      </c>
      <c r="BS108" t="s">
        <v>501</v>
      </c>
      <c r="BT108">
        <v>110674</v>
      </c>
      <c r="BU108" t="s">
        <v>398</v>
      </c>
      <c r="BV108">
        <v>0.02</v>
      </c>
      <c r="BW108" t="s">
        <v>79</v>
      </c>
      <c r="BX108" t="s">
        <v>690</v>
      </c>
      <c r="BY108">
        <v>14171602</v>
      </c>
      <c r="BZ108" t="s">
        <v>398</v>
      </c>
      <c r="CA108">
        <v>0.05</v>
      </c>
      <c r="CB108" t="s">
        <v>50</v>
      </c>
      <c r="CC108" t="s">
        <v>489</v>
      </c>
      <c r="CD108">
        <v>4376121</v>
      </c>
      <c r="CE108" t="s">
        <v>398</v>
      </c>
      <c r="CF108">
        <v>0.06</v>
      </c>
      <c r="CG108" t="s">
        <v>354</v>
      </c>
      <c r="CH108" t="s">
        <v>690</v>
      </c>
      <c r="CI108">
        <v>14171602</v>
      </c>
      <c r="CJ108" t="s">
        <v>398</v>
      </c>
      <c r="CK108">
        <v>0.05</v>
      </c>
      <c r="CL108" t="s">
        <v>50</v>
      </c>
      <c r="CM108" t="s">
        <v>699</v>
      </c>
      <c r="CN108">
        <v>6727027</v>
      </c>
      <c r="CO108" t="s">
        <v>398</v>
      </c>
      <c r="CP108">
        <v>0.03</v>
      </c>
      <c r="CQ108" t="s">
        <v>50</v>
      </c>
      <c r="CR108" t="s">
        <v>699</v>
      </c>
      <c r="CS108">
        <v>6727027</v>
      </c>
      <c r="CT108" t="s">
        <v>398</v>
      </c>
      <c r="CU108">
        <v>0.03</v>
      </c>
      <c r="CV108" t="s">
        <v>50</v>
      </c>
      <c r="CW108" t="s">
        <v>690</v>
      </c>
      <c r="CX108">
        <v>14171602</v>
      </c>
      <c r="CY108" t="s">
        <v>398</v>
      </c>
      <c r="CZ108">
        <v>0.05</v>
      </c>
      <c r="DA108" t="s">
        <v>50</v>
      </c>
      <c r="DF108" t="s">
        <v>350</v>
      </c>
      <c r="DG108" t="s">
        <v>742</v>
      </c>
      <c r="DH108">
        <v>4246573</v>
      </c>
      <c r="DI108" t="s">
        <v>398</v>
      </c>
      <c r="DJ108">
        <v>0</v>
      </c>
      <c r="DK108" t="s">
        <v>50</v>
      </c>
      <c r="DL108" t="s">
        <v>456</v>
      </c>
      <c r="DM108">
        <v>4048184</v>
      </c>
      <c r="DN108" t="s">
        <v>398</v>
      </c>
      <c r="DO108">
        <v>0.03</v>
      </c>
      <c r="DP108" t="s">
        <v>127</v>
      </c>
      <c r="DQ108" t="s">
        <v>456</v>
      </c>
      <c r="DR108">
        <v>4048184</v>
      </c>
      <c r="DS108" t="s">
        <v>398</v>
      </c>
      <c r="DT108">
        <v>0.03</v>
      </c>
      <c r="DU108" t="s">
        <v>127</v>
      </c>
      <c r="DV108" t="s">
        <v>456</v>
      </c>
      <c r="DW108">
        <v>4048184</v>
      </c>
      <c r="DX108" t="s">
        <v>398</v>
      </c>
      <c r="DY108">
        <v>0.03</v>
      </c>
      <c r="DZ108" t="s">
        <v>127</v>
      </c>
      <c r="EE108" t="s">
        <v>350</v>
      </c>
      <c r="EF108" t="s">
        <v>473</v>
      </c>
      <c r="EG108">
        <v>7108293</v>
      </c>
      <c r="EH108" t="s">
        <v>405</v>
      </c>
      <c r="EI108">
        <v>0.06</v>
      </c>
      <c r="EJ108" t="s">
        <v>354</v>
      </c>
      <c r="EK108" t="s">
        <v>544</v>
      </c>
      <c r="EL108">
        <v>4377155</v>
      </c>
      <c r="EM108" t="s">
        <v>398</v>
      </c>
      <c r="EN108">
        <v>0</v>
      </c>
      <c r="EO108" t="s">
        <v>2282</v>
      </c>
      <c r="EP108" t="s">
        <v>409</v>
      </c>
      <c r="EQ108">
        <v>4048507</v>
      </c>
      <c r="ER108" t="s">
        <v>398</v>
      </c>
      <c r="ES108">
        <v>0</v>
      </c>
      <c r="ET108" t="s">
        <v>120</v>
      </c>
      <c r="EY108" t="s">
        <v>350</v>
      </c>
      <c r="EZ108" t="s">
        <v>489</v>
      </c>
      <c r="FA108">
        <v>4376121</v>
      </c>
      <c r="FB108" t="s">
        <v>398</v>
      </c>
      <c r="FC108">
        <v>0.06</v>
      </c>
      <c r="FD108" t="s">
        <v>354</v>
      </c>
      <c r="FE108" t="s">
        <v>489</v>
      </c>
      <c r="FF108">
        <v>4376121</v>
      </c>
      <c r="FG108" t="s">
        <v>398</v>
      </c>
      <c r="FH108">
        <v>0.06</v>
      </c>
      <c r="FI108" t="s">
        <v>354</v>
      </c>
      <c r="FJ108" t="s">
        <v>690</v>
      </c>
      <c r="FK108">
        <v>14171602</v>
      </c>
      <c r="FL108" t="s">
        <v>398</v>
      </c>
      <c r="FM108">
        <v>0.05</v>
      </c>
      <c r="FN108" t="s">
        <v>50</v>
      </c>
      <c r="FS108" t="s">
        <v>350</v>
      </c>
      <c r="FT108" t="s">
        <v>473</v>
      </c>
      <c r="FU108">
        <v>7108293</v>
      </c>
      <c r="FV108" t="s">
        <v>405</v>
      </c>
      <c r="FW108">
        <v>0.06</v>
      </c>
      <c r="FX108" t="s">
        <v>354</v>
      </c>
      <c r="GC108" t="s">
        <v>350</v>
      </c>
      <c r="GD108" t="s">
        <v>1668</v>
      </c>
      <c r="GE108">
        <v>4139739</v>
      </c>
      <c r="GF108" t="s">
        <v>398</v>
      </c>
      <c r="GG108">
        <v>0</v>
      </c>
      <c r="GH108" t="s">
        <v>82</v>
      </c>
      <c r="GM108" t="s">
        <v>350</v>
      </c>
      <c r="GR108" t="s">
        <v>350</v>
      </c>
      <c r="GW108" t="s">
        <v>350</v>
      </c>
      <c r="GX108" t="s">
        <v>548</v>
      </c>
      <c r="GY108">
        <v>5834897</v>
      </c>
      <c r="GZ108" t="s">
        <v>398</v>
      </c>
      <c r="HA108">
        <v>0</v>
      </c>
      <c r="HB108" t="s">
        <v>354</v>
      </c>
      <c r="HC108" t="s">
        <v>690</v>
      </c>
      <c r="HD108">
        <v>14171602</v>
      </c>
      <c r="HE108" t="s">
        <v>398</v>
      </c>
      <c r="HF108">
        <v>0.05</v>
      </c>
      <c r="HG108" t="s">
        <v>50</v>
      </c>
      <c r="HL108" t="s">
        <v>350</v>
      </c>
      <c r="HQ108" t="s">
        <v>350</v>
      </c>
      <c r="HR108" t="s">
        <v>690</v>
      </c>
      <c r="HS108">
        <v>14171602</v>
      </c>
      <c r="HT108" t="s">
        <v>398</v>
      </c>
      <c r="HU108">
        <v>0.05</v>
      </c>
      <c r="HV108" t="s">
        <v>50</v>
      </c>
      <c r="HW108" t="s">
        <v>473</v>
      </c>
      <c r="HX108">
        <v>7108293</v>
      </c>
      <c r="HY108" t="s">
        <v>405</v>
      </c>
      <c r="HZ108">
        <v>0.06</v>
      </c>
      <c r="IA108" t="s">
        <v>354</v>
      </c>
      <c r="IF108" t="s">
        <v>350</v>
      </c>
      <c r="IK108" t="s">
        <v>350</v>
      </c>
      <c r="IL108" t="s">
        <v>548</v>
      </c>
      <c r="IM108">
        <v>5834897</v>
      </c>
      <c r="IN108" t="s">
        <v>398</v>
      </c>
      <c r="IO108">
        <v>0</v>
      </c>
      <c r="IP108" t="s">
        <v>354</v>
      </c>
      <c r="IQ108" t="s">
        <v>2251</v>
      </c>
      <c r="IR108" t="s">
        <v>348</v>
      </c>
      <c r="IS108" t="s">
        <v>406</v>
      </c>
      <c r="IT108">
        <v>0.01</v>
      </c>
      <c r="IU108" t="s">
        <v>82</v>
      </c>
      <c r="IV108" t="s">
        <v>742</v>
      </c>
      <c r="IW108">
        <v>4246573</v>
      </c>
      <c r="IX108" t="s">
        <v>398</v>
      </c>
      <c r="IY108">
        <v>0</v>
      </c>
      <c r="IZ108" t="s">
        <v>50</v>
      </c>
      <c r="JA108" t="s">
        <v>699</v>
      </c>
      <c r="JB108">
        <v>6727027</v>
      </c>
      <c r="JC108" t="s">
        <v>398</v>
      </c>
      <c r="JD108">
        <v>0.03</v>
      </c>
      <c r="JE108" t="s">
        <v>50</v>
      </c>
      <c r="JF108" t="s">
        <v>456</v>
      </c>
      <c r="JG108">
        <v>4048184</v>
      </c>
      <c r="JH108" t="s">
        <v>398</v>
      </c>
      <c r="JI108">
        <v>0.03</v>
      </c>
      <c r="JJ108" t="s">
        <v>127</v>
      </c>
      <c r="JK108" t="s">
        <v>489</v>
      </c>
      <c r="JL108">
        <v>4376121</v>
      </c>
      <c r="JM108" t="s">
        <v>398</v>
      </c>
      <c r="JN108">
        <v>0.06</v>
      </c>
      <c r="JO108" t="s">
        <v>354</v>
      </c>
      <c r="JT108" t="s">
        <v>350</v>
      </c>
      <c r="JY108" t="s">
        <v>350</v>
      </c>
      <c r="JZ108" t="s">
        <v>690</v>
      </c>
      <c r="KA108">
        <v>14171602</v>
      </c>
      <c r="KB108" t="s">
        <v>398</v>
      </c>
      <c r="KC108">
        <v>0.05</v>
      </c>
      <c r="KD108" t="s">
        <v>50</v>
      </c>
      <c r="KI108" t="s">
        <v>350</v>
      </c>
      <c r="KJ108" t="s">
        <v>720</v>
      </c>
      <c r="KK108">
        <v>4277357</v>
      </c>
      <c r="KL108" t="s">
        <v>398</v>
      </c>
      <c r="KM108">
        <v>0.02</v>
      </c>
      <c r="KN108" t="s">
        <v>50</v>
      </c>
    </row>
    <row r="109" spans="5:300" x14ac:dyDescent="0.35">
      <c r="E109" t="s">
        <v>350</v>
      </c>
      <c r="F109" t="s">
        <v>687</v>
      </c>
      <c r="G109">
        <v>7496233</v>
      </c>
      <c r="H109" t="s">
        <v>398</v>
      </c>
      <c r="I109">
        <v>0.03</v>
      </c>
      <c r="J109" t="s">
        <v>50</v>
      </c>
      <c r="K109" t="s">
        <v>507</v>
      </c>
      <c r="L109">
        <v>4138770</v>
      </c>
      <c r="M109" t="s">
        <v>398</v>
      </c>
      <c r="N109">
        <v>0.01</v>
      </c>
      <c r="O109" t="s">
        <v>354</v>
      </c>
      <c r="P109" t="s">
        <v>1039</v>
      </c>
      <c r="Q109">
        <v>100522</v>
      </c>
      <c r="R109" t="s">
        <v>401</v>
      </c>
      <c r="S109">
        <v>0.11</v>
      </c>
      <c r="T109" t="s">
        <v>127</v>
      </c>
      <c r="Y109" t="s">
        <v>350</v>
      </c>
      <c r="Z109" t="s">
        <v>493</v>
      </c>
      <c r="AA109">
        <v>110386</v>
      </c>
      <c r="AB109" t="s">
        <v>398</v>
      </c>
      <c r="AC109">
        <v>0.02</v>
      </c>
      <c r="AD109" t="s">
        <v>79</v>
      </c>
      <c r="AE109" t="s">
        <v>493</v>
      </c>
      <c r="AF109">
        <v>110386</v>
      </c>
      <c r="AG109" t="s">
        <v>398</v>
      </c>
      <c r="AH109">
        <v>0.02</v>
      </c>
      <c r="AI109" t="s">
        <v>79</v>
      </c>
      <c r="AJ109" t="s">
        <v>1039</v>
      </c>
      <c r="AK109">
        <v>100522</v>
      </c>
      <c r="AL109" t="s">
        <v>401</v>
      </c>
      <c r="AM109">
        <v>0.11</v>
      </c>
      <c r="AN109" t="s">
        <v>127</v>
      </c>
      <c r="AO109" t="s">
        <v>489</v>
      </c>
      <c r="AP109">
        <v>4376121</v>
      </c>
      <c r="AQ109" t="s">
        <v>398</v>
      </c>
      <c r="AR109">
        <v>0.01</v>
      </c>
      <c r="AS109" t="s">
        <v>354</v>
      </c>
      <c r="AX109" t="s">
        <v>350</v>
      </c>
      <c r="AY109" t="s">
        <v>493</v>
      </c>
      <c r="AZ109">
        <v>110386</v>
      </c>
      <c r="BA109" t="s">
        <v>398</v>
      </c>
      <c r="BB109">
        <v>0.02</v>
      </c>
      <c r="BC109" t="s">
        <v>79</v>
      </c>
      <c r="BH109" t="s">
        <v>350</v>
      </c>
      <c r="BI109" t="s">
        <v>446</v>
      </c>
      <c r="BJ109">
        <v>109988</v>
      </c>
      <c r="BK109" t="s">
        <v>398</v>
      </c>
      <c r="BL109">
        <v>0.03</v>
      </c>
      <c r="BM109" t="s">
        <v>79</v>
      </c>
      <c r="BR109" t="s">
        <v>350</v>
      </c>
      <c r="BS109" t="s">
        <v>1928</v>
      </c>
      <c r="BT109" t="s">
        <v>348</v>
      </c>
      <c r="BU109" t="s">
        <v>406</v>
      </c>
      <c r="BV109">
        <v>0.02</v>
      </c>
      <c r="BW109" t="s">
        <v>82</v>
      </c>
      <c r="BX109" t="s">
        <v>1726</v>
      </c>
      <c r="BY109">
        <v>4114509</v>
      </c>
      <c r="BZ109" t="s">
        <v>401</v>
      </c>
      <c r="CA109">
        <v>0.04</v>
      </c>
      <c r="CB109" t="s">
        <v>79</v>
      </c>
      <c r="CC109" t="s">
        <v>421</v>
      </c>
      <c r="CD109">
        <v>4055767</v>
      </c>
      <c r="CE109" t="s">
        <v>398</v>
      </c>
      <c r="CF109">
        <v>0.06</v>
      </c>
      <c r="CG109" t="s">
        <v>79</v>
      </c>
      <c r="CH109" t="s">
        <v>1726</v>
      </c>
      <c r="CI109">
        <v>4114509</v>
      </c>
      <c r="CJ109" t="s">
        <v>401</v>
      </c>
      <c r="CK109">
        <v>0.04</v>
      </c>
      <c r="CL109" t="s">
        <v>79</v>
      </c>
      <c r="CM109" t="s">
        <v>446</v>
      </c>
      <c r="CN109">
        <v>109988</v>
      </c>
      <c r="CO109" t="s">
        <v>398</v>
      </c>
      <c r="CP109">
        <v>0.03</v>
      </c>
      <c r="CQ109" t="s">
        <v>79</v>
      </c>
      <c r="CR109" t="s">
        <v>446</v>
      </c>
      <c r="CS109">
        <v>109988</v>
      </c>
      <c r="CT109" t="s">
        <v>398</v>
      </c>
      <c r="CU109">
        <v>0.03</v>
      </c>
      <c r="CV109" t="s">
        <v>79</v>
      </c>
      <c r="CW109" t="s">
        <v>1726</v>
      </c>
      <c r="CX109">
        <v>4114509</v>
      </c>
      <c r="CY109" t="s">
        <v>401</v>
      </c>
      <c r="CZ109">
        <v>0.04</v>
      </c>
      <c r="DA109" t="s">
        <v>79</v>
      </c>
      <c r="DF109" t="s">
        <v>350</v>
      </c>
      <c r="DG109" t="s">
        <v>782</v>
      </c>
      <c r="DH109">
        <v>110793</v>
      </c>
      <c r="DI109" t="s">
        <v>398</v>
      </c>
      <c r="DJ109">
        <v>0</v>
      </c>
      <c r="DK109" t="s">
        <v>79</v>
      </c>
      <c r="DL109" t="s">
        <v>687</v>
      </c>
      <c r="DM109">
        <v>7496233</v>
      </c>
      <c r="DN109" t="s">
        <v>398</v>
      </c>
      <c r="DO109">
        <v>0.03</v>
      </c>
      <c r="DP109" t="s">
        <v>50</v>
      </c>
      <c r="DQ109" t="s">
        <v>687</v>
      </c>
      <c r="DR109">
        <v>7496233</v>
      </c>
      <c r="DS109" t="s">
        <v>398</v>
      </c>
      <c r="DT109">
        <v>0.03</v>
      </c>
      <c r="DU109" t="s">
        <v>50</v>
      </c>
      <c r="DV109" t="s">
        <v>687</v>
      </c>
      <c r="DW109">
        <v>7496233</v>
      </c>
      <c r="DX109" t="s">
        <v>398</v>
      </c>
      <c r="DY109">
        <v>0.03</v>
      </c>
      <c r="DZ109" t="s">
        <v>50</v>
      </c>
      <c r="EE109" t="s">
        <v>350</v>
      </c>
      <c r="EF109" t="s">
        <v>462</v>
      </c>
      <c r="EG109">
        <v>109806</v>
      </c>
      <c r="EH109" t="s">
        <v>398</v>
      </c>
      <c r="EI109">
        <v>0.05</v>
      </c>
      <c r="EJ109" t="s">
        <v>79</v>
      </c>
      <c r="EK109" t="s">
        <v>482</v>
      </c>
      <c r="EL109">
        <v>4115935</v>
      </c>
      <c r="EM109" t="s">
        <v>398</v>
      </c>
      <c r="EN109">
        <v>0</v>
      </c>
      <c r="EO109" t="s">
        <v>79</v>
      </c>
      <c r="EP109" t="s">
        <v>569</v>
      </c>
      <c r="EQ109">
        <v>20326442</v>
      </c>
      <c r="ER109" t="s">
        <v>398</v>
      </c>
      <c r="ES109">
        <v>0</v>
      </c>
      <c r="ET109" t="s">
        <v>350</v>
      </c>
      <c r="EY109" t="s">
        <v>350</v>
      </c>
      <c r="EZ109" t="s">
        <v>421</v>
      </c>
      <c r="FA109">
        <v>4055767</v>
      </c>
      <c r="FB109" t="s">
        <v>398</v>
      </c>
      <c r="FC109">
        <v>0.06</v>
      </c>
      <c r="FD109" t="s">
        <v>79</v>
      </c>
      <c r="FE109" t="s">
        <v>421</v>
      </c>
      <c r="FF109">
        <v>4055767</v>
      </c>
      <c r="FG109" t="s">
        <v>398</v>
      </c>
      <c r="FH109">
        <v>0.06</v>
      </c>
      <c r="FI109" t="s">
        <v>79</v>
      </c>
      <c r="FJ109" t="s">
        <v>1726</v>
      </c>
      <c r="FK109">
        <v>4114509</v>
      </c>
      <c r="FL109" t="s">
        <v>401</v>
      </c>
      <c r="FM109">
        <v>0.04</v>
      </c>
      <c r="FN109" t="s">
        <v>79</v>
      </c>
      <c r="FS109" t="s">
        <v>350</v>
      </c>
      <c r="FT109" t="s">
        <v>462</v>
      </c>
      <c r="FU109">
        <v>109806</v>
      </c>
      <c r="FV109" t="s">
        <v>398</v>
      </c>
      <c r="FW109">
        <v>0.05</v>
      </c>
      <c r="FX109" t="s">
        <v>79</v>
      </c>
      <c r="GC109" t="s">
        <v>350</v>
      </c>
      <c r="GD109" t="s">
        <v>496</v>
      </c>
      <c r="GE109">
        <v>4111901</v>
      </c>
      <c r="GF109" t="s">
        <v>398</v>
      </c>
      <c r="GG109">
        <v>0</v>
      </c>
      <c r="GH109" t="s">
        <v>2282</v>
      </c>
      <c r="GM109" t="s">
        <v>350</v>
      </c>
      <c r="GR109" t="s">
        <v>350</v>
      </c>
      <c r="GW109" t="s">
        <v>350</v>
      </c>
      <c r="GX109" t="s">
        <v>547</v>
      </c>
      <c r="GY109">
        <v>4432074</v>
      </c>
      <c r="GZ109" t="s">
        <v>398</v>
      </c>
      <c r="HA109">
        <v>0</v>
      </c>
      <c r="HB109" t="s">
        <v>127</v>
      </c>
      <c r="HC109" t="s">
        <v>1726</v>
      </c>
      <c r="HD109">
        <v>4114509</v>
      </c>
      <c r="HE109" t="s">
        <v>401</v>
      </c>
      <c r="HF109">
        <v>0.04</v>
      </c>
      <c r="HG109" t="s">
        <v>79</v>
      </c>
      <c r="HL109" t="s">
        <v>350</v>
      </c>
      <c r="HQ109" t="s">
        <v>350</v>
      </c>
      <c r="HR109" t="s">
        <v>1726</v>
      </c>
      <c r="HS109">
        <v>4114509</v>
      </c>
      <c r="HT109" t="s">
        <v>401</v>
      </c>
      <c r="HU109">
        <v>0.04</v>
      </c>
      <c r="HV109" t="s">
        <v>79</v>
      </c>
      <c r="HW109" t="s">
        <v>462</v>
      </c>
      <c r="HX109">
        <v>109806</v>
      </c>
      <c r="HY109" t="s">
        <v>398</v>
      </c>
      <c r="HZ109">
        <v>0.05</v>
      </c>
      <c r="IA109" t="s">
        <v>79</v>
      </c>
      <c r="IF109" t="s">
        <v>350</v>
      </c>
      <c r="IK109" t="s">
        <v>350</v>
      </c>
      <c r="IL109" t="s">
        <v>547</v>
      </c>
      <c r="IM109">
        <v>4432074</v>
      </c>
      <c r="IN109" t="s">
        <v>398</v>
      </c>
      <c r="IO109">
        <v>0</v>
      </c>
      <c r="IP109" t="s">
        <v>127</v>
      </c>
      <c r="IQ109" t="s">
        <v>430</v>
      </c>
      <c r="IR109">
        <v>4057506</v>
      </c>
      <c r="IS109" t="s">
        <v>398</v>
      </c>
      <c r="IT109">
        <v>0.01</v>
      </c>
      <c r="IU109" t="s">
        <v>79</v>
      </c>
      <c r="IV109" t="s">
        <v>782</v>
      </c>
      <c r="IW109">
        <v>110793</v>
      </c>
      <c r="IX109" t="s">
        <v>398</v>
      </c>
      <c r="IY109">
        <v>0</v>
      </c>
      <c r="IZ109" t="s">
        <v>79</v>
      </c>
      <c r="JA109" t="s">
        <v>446</v>
      </c>
      <c r="JB109">
        <v>109988</v>
      </c>
      <c r="JC109" t="s">
        <v>398</v>
      </c>
      <c r="JD109">
        <v>0.03</v>
      </c>
      <c r="JE109" t="s">
        <v>79</v>
      </c>
      <c r="JF109" t="s">
        <v>687</v>
      </c>
      <c r="JG109">
        <v>7496233</v>
      </c>
      <c r="JH109" t="s">
        <v>398</v>
      </c>
      <c r="JI109">
        <v>0.03</v>
      </c>
      <c r="JJ109" t="s">
        <v>50</v>
      </c>
      <c r="JK109" t="s">
        <v>421</v>
      </c>
      <c r="JL109">
        <v>4055767</v>
      </c>
      <c r="JM109" t="s">
        <v>398</v>
      </c>
      <c r="JN109">
        <v>0.06</v>
      </c>
      <c r="JO109" t="s">
        <v>79</v>
      </c>
      <c r="JT109" t="s">
        <v>350</v>
      </c>
      <c r="JY109" t="s">
        <v>350</v>
      </c>
      <c r="JZ109" t="s">
        <v>1726</v>
      </c>
      <c r="KA109">
        <v>4114509</v>
      </c>
      <c r="KB109" t="s">
        <v>401</v>
      </c>
      <c r="KC109">
        <v>0.04</v>
      </c>
      <c r="KD109" t="s">
        <v>79</v>
      </c>
      <c r="KI109" t="s">
        <v>350</v>
      </c>
      <c r="KJ109" t="s">
        <v>493</v>
      </c>
      <c r="KK109">
        <v>110386</v>
      </c>
      <c r="KL109" t="s">
        <v>398</v>
      </c>
      <c r="KM109">
        <v>0.02</v>
      </c>
      <c r="KN109" t="s">
        <v>79</v>
      </c>
    </row>
    <row r="110" spans="5:300" x14ac:dyDescent="0.35">
      <c r="E110" t="s">
        <v>350</v>
      </c>
      <c r="F110" t="s">
        <v>680</v>
      </c>
      <c r="G110">
        <v>4672316</v>
      </c>
      <c r="H110" t="s">
        <v>398</v>
      </c>
      <c r="I110">
        <v>0.03</v>
      </c>
      <c r="J110" t="s">
        <v>50</v>
      </c>
      <c r="K110" t="s">
        <v>508</v>
      </c>
      <c r="L110">
        <v>4187546</v>
      </c>
      <c r="M110" t="s">
        <v>398</v>
      </c>
      <c r="N110">
        <v>0.01</v>
      </c>
      <c r="O110" t="s">
        <v>79</v>
      </c>
      <c r="P110" t="s">
        <v>1040</v>
      </c>
      <c r="Q110">
        <v>113830</v>
      </c>
      <c r="R110" t="s">
        <v>398</v>
      </c>
      <c r="S110">
        <v>0.11</v>
      </c>
      <c r="T110" t="s">
        <v>2276</v>
      </c>
      <c r="Y110" t="s">
        <v>350</v>
      </c>
      <c r="Z110" t="s">
        <v>446</v>
      </c>
      <c r="AA110">
        <v>109988</v>
      </c>
      <c r="AB110" t="s">
        <v>398</v>
      </c>
      <c r="AC110">
        <v>0.01</v>
      </c>
      <c r="AD110" t="s">
        <v>79</v>
      </c>
      <c r="AE110" t="s">
        <v>446</v>
      </c>
      <c r="AF110">
        <v>109988</v>
      </c>
      <c r="AG110" t="s">
        <v>398</v>
      </c>
      <c r="AH110">
        <v>0.01</v>
      </c>
      <c r="AI110" t="s">
        <v>79</v>
      </c>
      <c r="AJ110" t="s">
        <v>1040</v>
      </c>
      <c r="AK110">
        <v>113830</v>
      </c>
      <c r="AL110" t="s">
        <v>398</v>
      </c>
      <c r="AM110">
        <v>0.11</v>
      </c>
      <c r="AN110" t="s">
        <v>2276</v>
      </c>
      <c r="AO110" t="s">
        <v>967</v>
      </c>
      <c r="AP110">
        <v>5837713</v>
      </c>
      <c r="AQ110" t="s">
        <v>398</v>
      </c>
      <c r="AR110">
        <v>0.01</v>
      </c>
      <c r="AS110" t="s">
        <v>2271</v>
      </c>
      <c r="AX110" t="s">
        <v>350</v>
      </c>
      <c r="AY110" t="s">
        <v>446</v>
      </c>
      <c r="AZ110">
        <v>109988</v>
      </c>
      <c r="BA110" t="s">
        <v>398</v>
      </c>
      <c r="BB110">
        <v>0.01</v>
      </c>
      <c r="BC110" t="s">
        <v>79</v>
      </c>
      <c r="BH110" t="s">
        <v>350</v>
      </c>
      <c r="BI110" t="s">
        <v>695</v>
      </c>
      <c r="BJ110">
        <v>5863780</v>
      </c>
      <c r="BK110" t="s">
        <v>398</v>
      </c>
      <c r="BL110">
        <v>0.02</v>
      </c>
      <c r="BM110" t="s">
        <v>354</v>
      </c>
      <c r="BR110" t="s">
        <v>350</v>
      </c>
      <c r="BS110" t="s">
        <v>489</v>
      </c>
      <c r="BT110">
        <v>4376121</v>
      </c>
      <c r="BU110" t="s">
        <v>398</v>
      </c>
      <c r="BV110">
        <v>0.01</v>
      </c>
      <c r="BW110" t="s">
        <v>354</v>
      </c>
      <c r="BX110" t="s">
        <v>460</v>
      </c>
      <c r="BY110">
        <v>4249110</v>
      </c>
      <c r="BZ110" t="s">
        <v>398</v>
      </c>
      <c r="CA110">
        <v>0.04</v>
      </c>
      <c r="CB110" t="s">
        <v>354</v>
      </c>
      <c r="CC110" t="s">
        <v>1327</v>
      </c>
      <c r="CD110">
        <v>4339252</v>
      </c>
      <c r="CE110" t="s">
        <v>398</v>
      </c>
      <c r="CF110">
        <v>0.06</v>
      </c>
      <c r="CG110" t="s">
        <v>64</v>
      </c>
      <c r="CH110" t="s">
        <v>460</v>
      </c>
      <c r="CI110">
        <v>4249110</v>
      </c>
      <c r="CJ110" t="s">
        <v>398</v>
      </c>
      <c r="CK110">
        <v>0.04</v>
      </c>
      <c r="CL110" t="s">
        <v>354</v>
      </c>
      <c r="CM110" t="s">
        <v>695</v>
      </c>
      <c r="CN110">
        <v>5863780</v>
      </c>
      <c r="CO110" t="s">
        <v>398</v>
      </c>
      <c r="CP110">
        <v>0.02</v>
      </c>
      <c r="CQ110" t="s">
        <v>354</v>
      </c>
      <c r="CR110" t="s">
        <v>695</v>
      </c>
      <c r="CS110">
        <v>5863780</v>
      </c>
      <c r="CT110" t="s">
        <v>398</v>
      </c>
      <c r="CU110">
        <v>0.02</v>
      </c>
      <c r="CV110" t="s">
        <v>354</v>
      </c>
      <c r="CW110" t="s">
        <v>460</v>
      </c>
      <c r="CX110">
        <v>4249110</v>
      </c>
      <c r="CY110" t="s">
        <v>398</v>
      </c>
      <c r="CZ110">
        <v>0.04</v>
      </c>
      <c r="DA110" t="s">
        <v>354</v>
      </c>
      <c r="DF110" t="s">
        <v>350</v>
      </c>
      <c r="DG110" t="s">
        <v>769</v>
      </c>
      <c r="DH110">
        <v>4246606</v>
      </c>
      <c r="DI110" t="s">
        <v>398</v>
      </c>
      <c r="DJ110">
        <v>0</v>
      </c>
      <c r="DK110" t="s">
        <v>2286</v>
      </c>
      <c r="DL110" t="s">
        <v>680</v>
      </c>
      <c r="DM110">
        <v>4672316</v>
      </c>
      <c r="DN110" t="s">
        <v>398</v>
      </c>
      <c r="DO110">
        <v>0.03</v>
      </c>
      <c r="DP110" t="s">
        <v>50</v>
      </c>
      <c r="DQ110" t="s">
        <v>680</v>
      </c>
      <c r="DR110">
        <v>4672316</v>
      </c>
      <c r="DS110" t="s">
        <v>398</v>
      </c>
      <c r="DT110">
        <v>0.03</v>
      </c>
      <c r="DU110" t="s">
        <v>50</v>
      </c>
      <c r="DV110" t="s">
        <v>680</v>
      </c>
      <c r="DW110">
        <v>4672316</v>
      </c>
      <c r="DX110" t="s">
        <v>398</v>
      </c>
      <c r="DY110">
        <v>0.03</v>
      </c>
      <c r="DZ110" t="s">
        <v>50</v>
      </c>
      <c r="EE110" t="s">
        <v>350</v>
      </c>
      <c r="EF110" t="s">
        <v>667</v>
      </c>
      <c r="EG110">
        <v>4213239</v>
      </c>
      <c r="EH110" t="s">
        <v>398</v>
      </c>
      <c r="EI110">
        <v>0.05</v>
      </c>
      <c r="EJ110" t="s">
        <v>50</v>
      </c>
      <c r="EK110" t="s">
        <v>429</v>
      </c>
      <c r="EL110">
        <v>109789</v>
      </c>
      <c r="EM110" t="s">
        <v>398</v>
      </c>
      <c r="EN110">
        <v>0</v>
      </c>
      <c r="EO110" t="s">
        <v>79</v>
      </c>
      <c r="EP110" t="s">
        <v>2130</v>
      </c>
      <c r="EQ110" t="s">
        <v>348</v>
      </c>
      <c r="ER110" t="s">
        <v>406</v>
      </c>
      <c r="ES110">
        <v>0</v>
      </c>
      <c r="ET110" t="s">
        <v>82</v>
      </c>
      <c r="EY110" t="s">
        <v>350</v>
      </c>
      <c r="EZ110" t="s">
        <v>1327</v>
      </c>
      <c r="FA110">
        <v>4339252</v>
      </c>
      <c r="FB110" t="s">
        <v>398</v>
      </c>
      <c r="FC110">
        <v>0.06</v>
      </c>
      <c r="FD110" t="s">
        <v>64</v>
      </c>
      <c r="FE110" t="s">
        <v>1327</v>
      </c>
      <c r="FF110">
        <v>4339252</v>
      </c>
      <c r="FG110" t="s">
        <v>398</v>
      </c>
      <c r="FH110">
        <v>0.06</v>
      </c>
      <c r="FI110" t="s">
        <v>64</v>
      </c>
      <c r="FJ110" t="s">
        <v>460</v>
      </c>
      <c r="FK110">
        <v>4249110</v>
      </c>
      <c r="FL110" t="s">
        <v>398</v>
      </c>
      <c r="FM110">
        <v>0.04</v>
      </c>
      <c r="FN110" t="s">
        <v>354</v>
      </c>
      <c r="FS110" t="s">
        <v>350</v>
      </c>
      <c r="FT110" t="s">
        <v>667</v>
      </c>
      <c r="FU110">
        <v>4213239</v>
      </c>
      <c r="FV110" t="s">
        <v>398</v>
      </c>
      <c r="FW110">
        <v>0.05</v>
      </c>
      <c r="FX110" t="s">
        <v>50</v>
      </c>
      <c r="GC110" t="s">
        <v>350</v>
      </c>
      <c r="GD110" t="s">
        <v>1669</v>
      </c>
      <c r="GE110">
        <v>4139225</v>
      </c>
      <c r="GF110" t="s">
        <v>398</v>
      </c>
      <c r="GG110">
        <v>0</v>
      </c>
      <c r="GH110" t="s">
        <v>82</v>
      </c>
      <c r="GM110" t="s">
        <v>350</v>
      </c>
      <c r="GR110" t="s">
        <v>350</v>
      </c>
      <c r="GW110" t="s">
        <v>350</v>
      </c>
      <c r="GX110" t="s">
        <v>623</v>
      </c>
      <c r="GY110">
        <v>4975908</v>
      </c>
      <c r="GZ110" t="s">
        <v>398</v>
      </c>
      <c r="HA110">
        <v>0</v>
      </c>
      <c r="HB110" t="s">
        <v>79</v>
      </c>
      <c r="HC110" t="s">
        <v>460</v>
      </c>
      <c r="HD110">
        <v>4249110</v>
      </c>
      <c r="HE110" t="s">
        <v>398</v>
      </c>
      <c r="HF110">
        <v>0.04</v>
      </c>
      <c r="HG110" t="s">
        <v>354</v>
      </c>
      <c r="HL110" t="s">
        <v>350</v>
      </c>
      <c r="HQ110" t="s">
        <v>350</v>
      </c>
      <c r="HR110" t="s">
        <v>460</v>
      </c>
      <c r="HS110">
        <v>4249110</v>
      </c>
      <c r="HT110" t="s">
        <v>398</v>
      </c>
      <c r="HU110">
        <v>0.04</v>
      </c>
      <c r="HV110" t="s">
        <v>354</v>
      </c>
      <c r="HW110" t="s">
        <v>667</v>
      </c>
      <c r="HX110">
        <v>4213239</v>
      </c>
      <c r="HY110" t="s">
        <v>398</v>
      </c>
      <c r="HZ110">
        <v>0.05</v>
      </c>
      <c r="IA110" t="s">
        <v>50</v>
      </c>
      <c r="IF110" t="s">
        <v>350</v>
      </c>
      <c r="IK110" t="s">
        <v>350</v>
      </c>
      <c r="IL110" t="s">
        <v>623</v>
      </c>
      <c r="IM110">
        <v>4975908</v>
      </c>
      <c r="IN110" t="s">
        <v>398</v>
      </c>
      <c r="IO110">
        <v>0</v>
      </c>
      <c r="IP110" t="s">
        <v>79</v>
      </c>
      <c r="IQ110" t="s">
        <v>1120</v>
      </c>
      <c r="IR110">
        <v>4137587</v>
      </c>
      <c r="IS110" t="s">
        <v>398</v>
      </c>
      <c r="IT110">
        <v>0.01</v>
      </c>
      <c r="IU110" t="s">
        <v>2287</v>
      </c>
      <c r="IV110" t="s">
        <v>769</v>
      </c>
      <c r="IW110">
        <v>4246606</v>
      </c>
      <c r="IX110" t="s">
        <v>398</v>
      </c>
      <c r="IY110">
        <v>0</v>
      </c>
      <c r="IZ110" t="s">
        <v>2286</v>
      </c>
      <c r="JA110" t="s">
        <v>695</v>
      </c>
      <c r="JB110">
        <v>5863780</v>
      </c>
      <c r="JC110" t="s">
        <v>398</v>
      </c>
      <c r="JD110">
        <v>0.02</v>
      </c>
      <c r="JE110" t="s">
        <v>354</v>
      </c>
      <c r="JF110" t="s">
        <v>680</v>
      </c>
      <c r="JG110">
        <v>4672316</v>
      </c>
      <c r="JH110" t="s">
        <v>398</v>
      </c>
      <c r="JI110">
        <v>0.03</v>
      </c>
      <c r="JJ110" t="s">
        <v>50</v>
      </c>
      <c r="JK110" t="s">
        <v>1327</v>
      </c>
      <c r="JL110">
        <v>4339252</v>
      </c>
      <c r="JM110" t="s">
        <v>398</v>
      </c>
      <c r="JN110">
        <v>0.06</v>
      </c>
      <c r="JO110" t="s">
        <v>64</v>
      </c>
      <c r="JT110" t="s">
        <v>350</v>
      </c>
      <c r="JY110" t="s">
        <v>350</v>
      </c>
      <c r="JZ110" t="s">
        <v>460</v>
      </c>
      <c r="KA110">
        <v>4249110</v>
      </c>
      <c r="KB110" t="s">
        <v>398</v>
      </c>
      <c r="KC110">
        <v>0.04</v>
      </c>
      <c r="KD110" t="s">
        <v>354</v>
      </c>
      <c r="KI110" t="s">
        <v>350</v>
      </c>
      <c r="KJ110" t="s">
        <v>446</v>
      </c>
      <c r="KK110">
        <v>109988</v>
      </c>
      <c r="KL110" t="s">
        <v>398</v>
      </c>
      <c r="KM110">
        <v>0.01</v>
      </c>
      <c r="KN110" t="s">
        <v>79</v>
      </c>
    </row>
    <row r="111" spans="5:300" x14ac:dyDescent="0.35">
      <c r="E111" t="s">
        <v>350</v>
      </c>
      <c r="F111" t="s">
        <v>454</v>
      </c>
      <c r="G111">
        <v>4784107</v>
      </c>
      <c r="H111" t="s">
        <v>398</v>
      </c>
      <c r="I111">
        <v>0.03</v>
      </c>
      <c r="J111" t="s">
        <v>356</v>
      </c>
      <c r="K111" t="s">
        <v>509</v>
      </c>
      <c r="L111">
        <v>4073190</v>
      </c>
      <c r="M111" t="s">
        <v>398</v>
      </c>
      <c r="N111">
        <v>0.01</v>
      </c>
      <c r="O111" t="s">
        <v>79</v>
      </c>
      <c r="P111" t="s">
        <v>1041</v>
      </c>
      <c r="Q111">
        <v>4056822</v>
      </c>
      <c r="R111" t="s">
        <v>398</v>
      </c>
      <c r="S111">
        <v>0.1</v>
      </c>
      <c r="T111" t="s">
        <v>367</v>
      </c>
      <c r="Y111" t="s">
        <v>350</v>
      </c>
      <c r="Z111" t="s">
        <v>490</v>
      </c>
      <c r="AA111">
        <v>4033550</v>
      </c>
      <c r="AB111" t="s">
        <v>398</v>
      </c>
      <c r="AC111">
        <v>0.01</v>
      </c>
      <c r="AD111" t="s">
        <v>79</v>
      </c>
      <c r="AE111" t="s">
        <v>490</v>
      </c>
      <c r="AF111">
        <v>4033550</v>
      </c>
      <c r="AG111" t="s">
        <v>398</v>
      </c>
      <c r="AH111">
        <v>0.01</v>
      </c>
      <c r="AI111" t="s">
        <v>79</v>
      </c>
      <c r="AJ111" t="s">
        <v>1041</v>
      </c>
      <c r="AK111">
        <v>4056822</v>
      </c>
      <c r="AL111" t="s">
        <v>398</v>
      </c>
      <c r="AM111">
        <v>0.1</v>
      </c>
      <c r="AN111" t="s">
        <v>367</v>
      </c>
      <c r="AO111" t="s">
        <v>414</v>
      </c>
      <c r="AP111">
        <v>4137704</v>
      </c>
      <c r="AQ111" t="s">
        <v>398</v>
      </c>
      <c r="AR111">
        <v>0.01</v>
      </c>
      <c r="AS111" t="s">
        <v>120</v>
      </c>
      <c r="AX111" t="s">
        <v>350</v>
      </c>
      <c r="AY111" t="s">
        <v>490</v>
      </c>
      <c r="AZ111">
        <v>4033550</v>
      </c>
      <c r="BA111" t="s">
        <v>398</v>
      </c>
      <c r="BB111">
        <v>0.01</v>
      </c>
      <c r="BC111" t="s">
        <v>79</v>
      </c>
      <c r="BH111" t="s">
        <v>350</v>
      </c>
      <c r="BI111" t="s">
        <v>491</v>
      </c>
      <c r="BJ111">
        <v>4048742</v>
      </c>
      <c r="BK111" t="s">
        <v>398</v>
      </c>
      <c r="BL111">
        <v>0.02</v>
      </c>
      <c r="BM111" t="s">
        <v>127</v>
      </c>
      <c r="BR111" t="s">
        <v>350</v>
      </c>
      <c r="BS111" t="s">
        <v>519</v>
      </c>
      <c r="BT111">
        <v>4226520</v>
      </c>
      <c r="BU111" t="s">
        <v>398</v>
      </c>
      <c r="BV111">
        <v>0.01</v>
      </c>
      <c r="BW111" t="s">
        <v>127</v>
      </c>
      <c r="BX111" t="s">
        <v>1387</v>
      </c>
      <c r="BY111">
        <v>4562926</v>
      </c>
      <c r="BZ111" t="s">
        <v>403</v>
      </c>
      <c r="CA111">
        <v>0.04</v>
      </c>
      <c r="CB111" t="s">
        <v>79</v>
      </c>
      <c r="CC111" t="s">
        <v>540</v>
      </c>
      <c r="CD111">
        <v>110570</v>
      </c>
      <c r="CE111" t="s">
        <v>398</v>
      </c>
      <c r="CF111">
        <v>0.05</v>
      </c>
      <c r="CG111" t="s">
        <v>79</v>
      </c>
      <c r="CH111" t="s">
        <v>1387</v>
      </c>
      <c r="CI111">
        <v>4562926</v>
      </c>
      <c r="CJ111" t="s">
        <v>403</v>
      </c>
      <c r="CK111">
        <v>0.04</v>
      </c>
      <c r="CL111" t="s">
        <v>79</v>
      </c>
      <c r="CM111" t="s">
        <v>491</v>
      </c>
      <c r="CN111">
        <v>4048742</v>
      </c>
      <c r="CO111" t="s">
        <v>398</v>
      </c>
      <c r="CP111">
        <v>0.02</v>
      </c>
      <c r="CQ111" t="s">
        <v>127</v>
      </c>
      <c r="CR111" t="s">
        <v>491</v>
      </c>
      <c r="CS111">
        <v>4048742</v>
      </c>
      <c r="CT111" t="s">
        <v>398</v>
      </c>
      <c r="CU111">
        <v>0.02</v>
      </c>
      <c r="CV111" t="s">
        <v>127</v>
      </c>
      <c r="CW111" t="s">
        <v>1387</v>
      </c>
      <c r="CX111">
        <v>4562926</v>
      </c>
      <c r="CY111" t="s">
        <v>403</v>
      </c>
      <c r="CZ111">
        <v>0.04</v>
      </c>
      <c r="DA111" t="s">
        <v>79</v>
      </c>
      <c r="DF111" t="s">
        <v>350</v>
      </c>
      <c r="DG111" t="s">
        <v>702</v>
      </c>
      <c r="DH111">
        <v>4326066</v>
      </c>
      <c r="DI111" t="s">
        <v>398</v>
      </c>
      <c r="DJ111">
        <v>0</v>
      </c>
      <c r="DK111" t="s">
        <v>50</v>
      </c>
      <c r="DL111" t="s">
        <v>454</v>
      </c>
      <c r="DM111">
        <v>4784107</v>
      </c>
      <c r="DN111" t="s">
        <v>398</v>
      </c>
      <c r="DO111">
        <v>0.03</v>
      </c>
      <c r="DP111" t="s">
        <v>356</v>
      </c>
      <c r="DQ111" t="s">
        <v>454</v>
      </c>
      <c r="DR111">
        <v>4784107</v>
      </c>
      <c r="DS111" t="s">
        <v>398</v>
      </c>
      <c r="DT111">
        <v>0.03</v>
      </c>
      <c r="DU111" t="s">
        <v>356</v>
      </c>
      <c r="DV111" t="s">
        <v>454</v>
      </c>
      <c r="DW111">
        <v>4784107</v>
      </c>
      <c r="DX111" t="s">
        <v>398</v>
      </c>
      <c r="DY111">
        <v>0.03</v>
      </c>
      <c r="DZ111" t="s">
        <v>356</v>
      </c>
      <c r="EE111" t="s">
        <v>350</v>
      </c>
      <c r="EF111" t="s">
        <v>435</v>
      </c>
      <c r="EG111">
        <v>4040817</v>
      </c>
      <c r="EH111" t="s">
        <v>403</v>
      </c>
      <c r="EI111">
        <v>0.05</v>
      </c>
      <c r="EJ111" t="s">
        <v>354</v>
      </c>
      <c r="EK111" t="s">
        <v>2096</v>
      </c>
      <c r="EL111">
        <v>4325140</v>
      </c>
      <c r="EM111" t="s">
        <v>398</v>
      </c>
      <c r="EN111">
        <v>0</v>
      </c>
      <c r="EO111" t="s">
        <v>2294</v>
      </c>
      <c r="EP111" t="s">
        <v>2131</v>
      </c>
      <c r="EQ111" t="s">
        <v>348</v>
      </c>
      <c r="ER111" t="s">
        <v>406</v>
      </c>
      <c r="ES111">
        <v>0</v>
      </c>
      <c r="ET111" t="s">
        <v>82</v>
      </c>
      <c r="EY111" t="s">
        <v>350</v>
      </c>
      <c r="EZ111" t="s">
        <v>540</v>
      </c>
      <c r="FA111">
        <v>110570</v>
      </c>
      <c r="FB111" t="s">
        <v>398</v>
      </c>
      <c r="FC111">
        <v>0.05</v>
      </c>
      <c r="FD111" t="s">
        <v>79</v>
      </c>
      <c r="FE111" t="s">
        <v>540</v>
      </c>
      <c r="FF111">
        <v>110570</v>
      </c>
      <c r="FG111" t="s">
        <v>398</v>
      </c>
      <c r="FH111">
        <v>0.05</v>
      </c>
      <c r="FI111" t="s">
        <v>79</v>
      </c>
      <c r="FJ111" t="s">
        <v>1387</v>
      </c>
      <c r="FK111">
        <v>4562926</v>
      </c>
      <c r="FL111" t="s">
        <v>403</v>
      </c>
      <c r="FM111">
        <v>0.04</v>
      </c>
      <c r="FN111" t="s">
        <v>79</v>
      </c>
      <c r="FS111" t="s">
        <v>350</v>
      </c>
      <c r="FT111" t="s">
        <v>435</v>
      </c>
      <c r="FU111">
        <v>4040817</v>
      </c>
      <c r="FV111" t="s">
        <v>403</v>
      </c>
      <c r="FW111">
        <v>0.05</v>
      </c>
      <c r="FX111" t="s">
        <v>354</v>
      </c>
      <c r="GC111" t="s">
        <v>350</v>
      </c>
      <c r="GD111" t="s">
        <v>1670</v>
      </c>
      <c r="GE111">
        <v>5759727</v>
      </c>
      <c r="GF111" t="s">
        <v>398</v>
      </c>
      <c r="GG111">
        <v>0</v>
      </c>
      <c r="GH111" t="s">
        <v>364</v>
      </c>
      <c r="GM111" t="s">
        <v>350</v>
      </c>
      <c r="GR111" t="s">
        <v>350</v>
      </c>
      <c r="GW111" t="s">
        <v>350</v>
      </c>
      <c r="GX111" t="s">
        <v>452</v>
      </c>
      <c r="GY111">
        <v>4134083</v>
      </c>
      <c r="GZ111" t="s">
        <v>398</v>
      </c>
      <c r="HA111">
        <v>0</v>
      </c>
      <c r="HB111" t="s">
        <v>79</v>
      </c>
      <c r="HC111" t="s">
        <v>1387</v>
      </c>
      <c r="HD111">
        <v>4562926</v>
      </c>
      <c r="HE111" t="s">
        <v>403</v>
      </c>
      <c r="HF111">
        <v>0.04</v>
      </c>
      <c r="HG111" t="s">
        <v>79</v>
      </c>
      <c r="HL111" t="s">
        <v>350</v>
      </c>
      <c r="HQ111" t="s">
        <v>350</v>
      </c>
      <c r="HR111" t="s">
        <v>1387</v>
      </c>
      <c r="HS111">
        <v>4562926</v>
      </c>
      <c r="HT111" t="s">
        <v>403</v>
      </c>
      <c r="HU111">
        <v>0.04</v>
      </c>
      <c r="HV111" t="s">
        <v>79</v>
      </c>
      <c r="HW111" t="s">
        <v>435</v>
      </c>
      <c r="HX111">
        <v>4040817</v>
      </c>
      <c r="HY111" t="s">
        <v>403</v>
      </c>
      <c r="HZ111">
        <v>0.05</v>
      </c>
      <c r="IA111" t="s">
        <v>354</v>
      </c>
      <c r="IF111" t="s">
        <v>350</v>
      </c>
      <c r="IK111" t="s">
        <v>350</v>
      </c>
      <c r="IL111" t="s">
        <v>452</v>
      </c>
      <c r="IM111">
        <v>4134083</v>
      </c>
      <c r="IN111" t="s">
        <v>398</v>
      </c>
      <c r="IO111">
        <v>0</v>
      </c>
      <c r="IP111" t="s">
        <v>79</v>
      </c>
      <c r="IQ111" t="s">
        <v>2252</v>
      </c>
      <c r="IR111">
        <v>108007432</v>
      </c>
      <c r="IS111" t="s">
        <v>404</v>
      </c>
      <c r="IT111">
        <v>0.01</v>
      </c>
      <c r="IU111" t="s">
        <v>127</v>
      </c>
      <c r="IV111" t="s">
        <v>702</v>
      </c>
      <c r="IW111">
        <v>4326066</v>
      </c>
      <c r="IX111" t="s">
        <v>398</v>
      </c>
      <c r="IY111">
        <v>0</v>
      </c>
      <c r="IZ111" t="s">
        <v>50</v>
      </c>
      <c r="JA111" t="s">
        <v>491</v>
      </c>
      <c r="JB111">
        <v>4048742</v>
      </c>
      <c r="JC111" t="s">
        <v>398</v>
      </c>
      <c r="JD111">
        <v>0.02</v>
      </c>
      <c r="JE111" t="s">
        <v>127</v>
      </c>
      <c r="JF111" t="s">
        <v>454</v>
      </c>
      <c r="JG111">
        <v>4784107</v>
      </c>
      <c r="JH111" t="s">
        <v>398</v>
      </c>
      <c r="JI111">
        <v>0.03</v>
      </c>
      <c r="JJ111" t="s">
        <v>356</v>
      </c>
      <c r="JK111" t="s">
        <v>540</v>
      </c>
      <c r="JL111">
        <v>110570</v>
      </c>
      <c r="JM111" t="s">
        <v>398</v>
      </c>
      <c r="JN111">
        <v>0.05</v>
      </c>
      <c r="JO111" t="s">
        <v>79</v>
      </c>
      <c r="JT111" t="s">
        <v>350</v>
      </c>
      <c r="JY111" t="s">
        <v>350</v>
      </c>
      <c r="JZ111" t="s">
        <v>1387</v>
      </c>
      <c r="KA111">
        <v>4562926</v>
      </c>
      <c r="KB111" t="s">
        <v>403</v>
      </c>
      <c r="KC111">
        <v>0.04</v>
      </c>
      <c r="KD111" t="s">
        <v>79</v>
      </c>
      <c r="KI111" t="s">
        <v>350</v>
      </c>
      <c r="KJ111" t="s">
        <v>490</v>
      </c>
      <c r="KK111">
        <v>4033550</v>
      </c>
      <c r="KL111" t="s">
        <v>398</v>
      </c>
      <c r="KM111">
        <v>0.01</v>
      </c>
      <c r="KN111" t="s">
        <v>79</v>
      </c>
    </row>
    <row r="112" spans="5:300" x14ac:dyDescent="0.35">
      <c r="E112" t="s">
        <v>350</v>
      </c>
      <c r="F112" t="s">
        <v>685</v>
      </c>
      <c r="G112">
        <v>7963554</v>
      </c>
      <c r="H112" t="s">
        <v>398</v>
      </c>
      <c r="I112">
        <v>0.03</v>
      </c>
      <c r="J112" t="s">
        <v>50</v>
      </c>
      <c r="K112" t="s">
        <v>510</v>
      </c>
      <c r="L112">
        <v>4048185</v>
      </c>
      <c r="M112" t="s">
        <v>398</v>
      </c>
      <c r="N112">
        <v>0.01</v>
      </c>
      <c r="O112" t="s">
        <v>79</v>
      </c>
      <c r="P112" t="s">
        <v>481</v>
      </c>
      <c r="Q112">
        <v>4020980</v>
      </c>
      <c r="R112" t="s">
        <v>398</v>
      </c>
      <c r="S112">
        <v>0.1</v>
      </c>
      <c r="T112" t="s">
        <v>2273</v>
      </c>
      <c r="Y112" t="s">
        <v>350</v>
      </c>
      <c r="Z112" t="s">
        <v>721</v>
      </c>
      <c r="AA112">
        <v>19502411</v>
      </c>
      <c r="AB112" t="s">
        <v>398</v>
      </c>
      <c r="AC112">
        <v>0.01</v>
      </c>
      <c r="AD112" t="s">
        <v>50</v>
      </c>
      <c r="AE112" t="s">
        <v>721</v>
      </c>
      <c r="AF112">
        <v>19502411</v>
      </c>
      <c r="AG112" t="s">
        <v>398</v>
      </c>
      <c r="AH112">
        <v>0.01</v>
      </c>
      <c r="AI112" t="s">
        <v>50</v>
      </c>
      <c r="AJ112" t="s">
        <v>481</v>
      </c>
      <c r="AK112">
        <v>4020980</v>
      </c>
      <c r="AL112" t="s">
        <v>398</v>
      </c>
      <c r="AM112">
        <v>0.1</v>
      </c>
      <c r="AN112" t="s">
        <v>2273</v>
      </c>
      <c r="AO112" t="s">
        <v>1238</v>
      </c>
      <c r="AP112">
        <v>4345260</v>
      </c>
      <c r="AQ112" t="s">
        <v>398</v>
      </c>
      <c r="AR112">
        <v>0.01</v>
      </c>
      <c r="AS112" t="s">
        <v>82</v>
      </c>
      <c r="AX112" t="s">
        <v>350</v>
      </c>
      <c r="AY112" t="s">
        <v>721</v>
      </c>
      <c r="AZ112">
        <v>19502411</v>
      </c>
      <c r="BA112" t="s">
        <v>398</v>
      </c>
      <c r="BB112">
        <v>0.01</v>
      </c>
      <c r="BC112" t="s">
        <v>50</v>
      </c>
      <c r="BH112" t="s">
        <v>350</v>
      </c>
      <c r="BI112" t="s">
        <v>823</v>
      </c>
      <c r="BJ112">
        <v>5813354</v>
      </c>
      <c r="BK112" t="s">
        <v>398</v>
      </c>
      <c r="BL112">
        <v>0.02</v>
      </c>
      <c r="BM112" t="s">
        <v>50</v>
      </c>
      <c r="BR112" t="s">
        <v>350</v>
      </c>
      <c r="BS112" t="s">
        <v>1929</v>
      </c>
      <c r="BT112">
        <v>108500035</v>
      </c>
      <c r="BU112" t="s">
        <v>398</v>
      </c>
      <c r="BV112">
        <v>0.01</v>
      </c>
      <c r="BW112" t="s">
        <v>356</v>
      </c>
      <c r="BX112" t="s">
        <v>493</v>
      </c>
      <c r="BY112">
        <v>110386</v>
      </c>
      <c r="BZ112" t="s">
        <v>398</v>
      </c>
      <c r="CA112">
        <v>0.04</v>
      </c>
      <c r="CB112" t="s">
        <v>79</v>
      </c>
      <c r="CC112" t="s">
        <v>481</v>
      </c>
      <c r="CD112">
        <v>4020980</v>
      </c>
      <c r="CE112" t="s">
        <v>398</v>
      </c>
      <c r="CF112">
        <v>0.05</v>
      </c>
      <c r="CG112" t="s">
        <v>2273</v>
      </c>
      <c r="CH112" t="s">
        <v>493</v>
      </c>
      <c r="CI112">
        <v>110386</v>
      </c>
      <c r="CJ112" t="s">
        <v>398</v>
      </c>
      <c r="CK112">
        <v>0.04</v>
      </c>
      <c r="CL112" t="s">
        <v>79</v>
      </c>
      <c r="CM112" t="s">
        <v>823</v>
      </c>
      <c r="CN112">
        <v>5813354</v>
      </c>
      <c r="CO112" t="s">
        <v>398</v>
      </c>
      <c r="CP112">
        <v>0.02</v>
      </c>
      <c r="CQ112" t="s">
        <v>50</v>
      </c>
      <c r="CR112" t="s">
        <v>823</v>
      </c>
      <c r="CS112">
        <v>5813354</v>
      </c>
      <c r="CT112" t="s">
        <v>398</v>
      </c>
      <c r="CU112">
        <v>0.02</v>
      </c>
      <c r="CV112" t="s">
        <v>50</v>
      </c>
      <c r="CW112" t="s">
        <v>493</v>
      </c>
      <c r="CX112">
        <v>110386</v>
      </c>
      <c r="CY112" t="s">
        <v>398</v>
      </c>
      <c r="CZ112">
        <v>0.04</v>
      </c>
      <c r="DA112" t="s">
        <v>79</v>
      </c>
      <c r="DF112" t="s">
        <v>350</v>
      </c>
      <c r="DG112" t="s">
        <v>526</v>
      </c>
      <c r="DH112">
        <v>5759394</v>
      </c>
      <c r="DI112" t="s">
        <v>398</v>
      </c>
      <c r="DJ112">
        <v>0</v>
      </c>
      <c r="DK112" t="s">
        <v>2279</v>
      </c>
      <c r="DL112" t="s">
        <v>685</v>
      </c>
      <c r="DM112">
        <v>7963554</v>
      </c>
      <c r="DN112" t="s">
        <v>398</v>
      </c>
      <c r="DO112">
        <v>0.03</v>
      </c>
      <c r="DP112" t="s">
        <v>50</v>
      </c>
      <c r="DQ112" t="s">
        <v>685</v>
      </c>
      <c r="DR112">
        <v>7963554</v>
      </c>
      <c r="DS112" t="s">
        <v>398</v>
      </c>
      <c r="DT112">
        <v>0.03</v>
      </c>
      <c r="DU112" t="s">
        <v>50</v>
      </c>
      <c r="DV112" t="s">
        <v>685</v>
      </c>
      <c r="DW112">
        <v>7963554</v>
      </c>
      <c r="DX112" t="s">
        <v>398</v>
      </c>
      <c r="DY112">
        <v>0.03</v>
      </c>
      <c r="DZ112" t="s">
        <v>50</v>
      </c>
      <c r="EE112" t="s">
        <v>350</v>
      </c>
      <c r="EF112" t="s">
        <v>1004</v>
      </c>
      <c r="EG112">
        <v>4343939</v>
      </c>
      <c r="EH112" t="s">
        <v>348</v>
      </c>
      <c r="EI112">
        <v>0.05</v>
      </c>
      <c r="EJ112" t="s">
        <v>79</v>
      </c>
      <c r="EK112" t="s">
        <v>477</v>
      </c>
      <c r="EL112">
        <v>4102247</v>
      </c>
      <c r="EM112" t="s">
        <v>398</v>
      </c>
      <c r="EN112">
        <v>0</v>
      </c>
      <c r="EO112" t="s">
        <v>79</v>
      </c>
      <c r="EP112" t="s">
        <v>625</v>
      </c>
      <c r="EQ112">
        <v>4338202</v>
      </c>
      <c r="ER112" t="s">
        <v>398</v>
      </c>
      <c r="ES112">
        <v>0</v>
      </c>
      <c r="ET112" t="s">
        <v>79</v>
      </c>
      <c r="EY112" t="s">
        <v>350</v>
      </c>
      <c r="EZ112" t="s">
        <v>481</v>
      </c>
      <c r="FA112">
        <v>4020980</v>
      </c>
      <c r="FB112" t="s">
        <v>398</v>
      </c>
      <c r="FC112">
        <v>0.05</v>
      </c>
      <c r="FD112" t="s">
        <v>2273</v>
      </c>
      <c r="FE112" t="s">
        <v>481</v>
      </c>
      <c r="FF112">
        <v>4020980</v>
      </c>
      <c r="FG112" t="s">
        <v>398</v>
      </c>
      <c r="FH112">
        <v>0.05</v>
      </c>
      <c r="FI112" t="s">
        <v>2273</v>
      </c>
      <c r="FJ112" t="s">
        <v>493</v>
      </c>
      <c r="FK112">
        <v>110386</v>
      </c>
      <c r="FL112" t="s">
        <v>398</v>
      </c>
      <c r="FM112">
        <v>0.04</v>
      </c>
      <c r="FN112" t="s">
        <v>79</v>
      </c>
      <c r="FS112" t="s">
        <v>350</v>
      </c>
      <c r="FT112" t="s">
        <v>1004</v>
      </c>
      <c r="FU112">
        <v>4343939</v>
      </c>
      <c r="FV112" t="s">
        <v>348</v>
      </c>
      <c r="FW112">
        <v>0.05</v>
      </c>
      <c r="FX112" t="s">
        <v>79</v>
      </c>
      <c r="GC112" t="s">
        <v>350</v>
      </c>
      <c r="GD112" t="s">
        <v>1671</v>
      </c>
      <c r="GE112">
        <v>4138631</v>
      </c>
      <c r="GF112" t="s">
        <v>398</v>
      </c>
      <c r="GG112">
        <v>0</v>
      </c>
      <c r="GH112" t="s">
        <v>82</v>
      </c>
      <c r="GM112" t="s">
        <v>350</v>
      </c>
      <c r="GR112" t="s">
        <v>350</v>
      </c>
      <c r="GW112" t="s">
        <v>350</v>
      </c>
      <c r="GX112" t="s">
        <v>489</v>
      </c>
      <c r="GY112">
        <v>4376121</v>
      </c>
      <c r="GZ112" t="s">
        <v>398</v>
      </c>
      <c r="HA112">
        <v>0</v>
      </c>
      <c r="HB112" t="s">
        <v>354</v>
      </c>
      <c r="HC112" t="s">
        <v>493</v>
      </c>
      <c r="HD112">
        <v>110386</v>
      </c>
      <c r="HE112" t="s">
        <v>398</v>
      </c>
      <c r="HF112">
        <v>0.04</v>
      </c>
      <c r="HG112" t="s">
        <v>79</v>
      </c>
      <c r="HL112" t="s">
        <v>350</v>
      </c>
      <c r="HQ112" t="s">
        <v>350</v>
      </c>
      <c r="HR112" t="s">
        <v>493</v>
      </c>
      <c r="HS112">
        <v>110386</v>
      </c>
      <c r="HT112" t="s">
        <v>398</v>
      </c>
      <c r="HU112">
        <v>0.04</v>
      </c>
      <c r="HV112" t="s">
        <v>79</v>
      </c>
      <c r="HW112" t="s">
        <v>1004</v>
      </c>
      <c r="HX112">
        <v>4343939</v>
      </c>
      <c r="HY112" t="s">
        <v>348</v>
      </c>
      <c r="HZ112">
        <v>0.05</v>
      </c>
      <c r="IA112" t="s">
        <v>79</v>
      </c>
      <c r="IF112" t="s">
        <v>350</v>
      </c>
      <c r="IK112" t="s">
        <v>350</v>
      </c>
      <c r="IL112" t="s">
        <v>489</v>
      </c>
      <c r="IM112">
        <v>4376121</v>
      </c>
      <c r="IN112" t="s">
        <v>398</v>
      </c>
      <c r="IO112">
        <v>0</v>
      </c>
      <c r="IP112" t="s">
        <v>354</v>
      </c>
      <c r="IQ112" t="s">
        <v>596</v>
      </c>
      <c r="IR112">
        <v>4579014</v>
      </c>
      <c r="IS112" t="s">
        <v>398</v>
      </c>
      <c r="IT112">
        <v>0.01</v>
      </c>
      <c r="IU112" t="s">
        <v>79</v>
      </c>
      <c r="IV112" t="s">
        <v>526</v>
      </c>
      <c r="IW112">
        <v>5759394</v>
      </c>
      <c r="IX112" t="s">
        <v>398</v>
      </c>
      <c r="IY112">
        <v>0</v>
      </c>
      <c r="IZ112" t="s">
        <v>2279</v>
      </c>
      <c r="JA112" t="s">
        <v>823</v>
      </c>
      <c r="JB112">
        <v>5813354</v>
      </c>
      <c r="JC112" t="s">
        <v>398</v>
      </c>
      <c r="JD112">
        <v>0.02</v>
      </c>
      <c r="JE112" t="s">
        <v>50</v>
      </c>
      <c r="JF112" t="s">
        <v>685</v>
      </c>
      <c r="JG112">
        <v>7963554</v>
      </c>
      <c r="JH112" t="s">
        <v>398</v>
      </c>
      <c r="JI112">
        <v>0.03</v>
      </c>
      <c r="JJ112" t="s">
        <v>50</v>
      </c>
      <c r="JK112" t="s">
        <v>481</v>
      </c>
      <c r="JL112">
        <v>4020980</v>
      </c>
      <c r="JM112" t="s">
        <v>398</v>
      </c>
      <c r="JN112">
        <v>0.05</v>
      </c>
      <c r="JO112" t="s">
        <v>2273</v>
      </c>
      <c r="JT112" t="s">
        <v>350</v>
      </c>
      <c r="JY112" t="s">
        <v>350</v>
      </c>
      <c r="JZ112" t="s">
        <v>493</v>
      </c>
      <c r="KA112">
        <v>110386</v>
      </c>
      <c r="KB112" t="s">
        <v>398</v>
      </c>
      <c r="KC112">
        <v>0.04</v>
      </c>
      <c r="KD112" t="s">
        <v>79</v>
      </c>
      <c r="KI112" t="s">
        <v>350</v>
      </c>
      <c r="KJ112" t="s">
        <v>721</v>
      </c>
      <c r="KK112">
        <v>19502411</v>
      </c>
      <c r="KL112" t="s">
        <v>398</v>
      </c>
      <c r="KM112">
        <v>0.01</v>
      </c>
      <c r="KN112" t="s">
        <v>50</v>
      </c>
    </row>
    <row r="113" spans="5:300" x14ac:dyDescent="0.35">
      <c r="E113" t="s">
        <v>350</v>
      </c>
      <c r="F113" t="s">
        <v>654</v>
      </c>
      <c r="G113">
        <v>4550016</v>
      </c>
      <c r="H113" t="s">
        <v>403</v>
      </c>
      <c r="I113">
        <v>0.03</v>
      </c>
      <c r="J113" t="s">
        <v>50</v>
      </c>
      <c r="K113" t="s">
        <v>511</v>
      </c>
      <c r="L113">
        <v>111359</v>
      </c>
      <c r="M113" t="s">
        <v>398</v>
      </c>
      <c r="N113">
        <v>0.01</v>
      </c>
      <c r="O113" t="s">
        <v>79</v>
      </c>
      <c r="P113" t="s">
        <v>1042</v>
      </c>
      <c r="Q113">
        <v>4138856</v>
      </c>
      <c r="R113" t="s">
        <v>402</v>
      </c>
      <c r="S113">
        <v>0.1</v>
      </c>
      <c r="T113" t="s">
        <v>79</v>
      </c>
      <c r="Y113" t="s">
        <v>350</v>
      </c>
      <c r="Z113" t="s">
        <v>722</v>
      </c>
      <c r="AA113">
        <v>4239667</v>
      </c>
      <c r="AB113" t="s">
        <v>403</v>
      </c>
      <c r="AC113">
        <v>0.01</v>
      </c>
      <c r="AD113" t="s">
        <v>50</v>
      </c>
      <c r="AE113" t="s">
        <v>722</v>
      </c>
      <c r="AF113">
        <v>4239667</v>
      </c>
      <c r="AG113" t="s">
        <v>403</v>
      </c>
      <c r="AH113">
        <v>0.01</v>
      </c>
      <c r="AI113" t="s">
        <v>50</v>
      </c>
      <c r="AJ113" t="s">
        <v>1042</v>
      </c>
      <c r="AK113">
        <v>4138856</v>
      </c>
      <c r="AL113" t="s">
        <v>402</v>
      </c>
      <c r="AM113">
        <v>0.1</v>
      </c>
      <c r="AN113" t="s">
        <v>79</v>
      </c>
      <c r="AO113" t="s">
        <v>539</v>
      </c>
      <c r="AP113">
        <v>4773761</v>
      </c>
      <c r="AQ113" t="s">
        <v>398</v>
      </c>
      <c r="AR113">
        <v>0.01</v>
      </c>
      <c r="AS113" t="s">
        <v>127</v>
      </c>
      <c r="AX113" t="s">
        <v>350</v>
      </c>
      <c r="AY113" t="s">
        <v>722</v>
      </c>
      <c r="AZ113">
        <v>4239667</v>
      </c>
      <c r="BA113" t="s">
        <v>403</v>
      </c>
      <c r="BB113">
        <v>0.01</v>
      </c>
      <c r="BC113" t="s">
        <v>50</v>
      </c>
      <c r="BH113" t="s">
        <v>350</v>
      </c>
      <c r="BI113" t="s">
        <v>394</v>
      </c>
      <c r="BJ113">
        <v>4578944</v>
      </c>
      <c r="BK113" t="s">
        <v>398</v>
      </c>
      <c r="BL113">
        <v>0.02</v>
      </c>
      <c r="BM113" t="s">
        <v>88</v>
      </c>
      <c r="BR113" t="s">
        <v>350</v>
      </c>
      <c r="BS113" t="s">
        <v>1930</v>
      </c>
      <c r="BT113">
        <v>4229289</v>
      </c>
      <c r="BU113" t="s">
        <v>398</v>
      </c>
      <c r="BV113">
        <v>0.01</v>
      </c>
      <c r="BW113" t="s">
        <v>2271</v>
      </c>
      <c r="BX113" t="s">
        <v>1727</v>
      </c>
      <c r="BY113">
        <v>4118668</v>
      </c>
      <c r="BZ113" t="s">
        <v>398</v>
      </c>
      <c r="CA113">
        <v>0.04</v>
      </c>
      <c r="CB113" t="s">
        <v>79</v>
      </c>
      <c r="CC113" t="s">
        <v>1035</v>
      </c>
      <c r="CD113">
        <v>4048349</v>
      </c>
      <c r="CE113" t="s">
        <v>398</v>
      </c>
      <c r="CF113">
        <v>0.05</v>
      </c>
      <c r="CG113" t="s">
        <v>354</v>
      </c>
      <c r="CH113" t="s">
        <v>1727</v>
      </c>
      <c r="CI113">
        <v>4118668</v>
      </c>
      <c r="CJ113" t="s">
        <v>398</v>
      </c>
      <c r="CK113">
        <v>0.04</v>
      </c>
      <c r="CL113" t="s">
        <v>79</v>
      </c>
      <c r="CM113" t="s">
        <v>394</v>
      </c>
      <c r="CN113">
        <v>4578944</v>
      </c>
      <c r="CO113" t="s">
        <v>398</v>
      </c>
      <c r="CP113">
        <v>0.02</v>
      </c>
      <c r="CQ113" t="s">
        <v>88</v>
      </c>
      <c r="CR113" t="s">
        <v>394</v>
      </c>
      <c r="CS113">
        <v>4578944</v>
      </c>
      <c r="CT113" t="s">
        <v>398</v>
      </c>
      <c r="CU113">
        <v>0.02</v>
      </c>
      <c r="CV113" t="s">
        <v>88</v>
      </c>
      <c r="CW113" t="s">
        <v>1727</v>
      </c>
      <c r="CX113">
        <v>4118668</v>
      </c>
      <c r="CY113" t="s">
        <v>398</v>
      </c>
      <c r="CZ113">
        <v>0.04</v>
      </c>
      <c r="DA113" t="s">
        <v>79</v>
      </c>
      <c r="DF113" t="s">
        <v>350</v>
      </c>
      <c r="DG113" t="s">
        <v>768</v>
      </c>
      <c r="DH113">
        <v>29317018</v>
      </c>
      <c r="DI113" t="s">
        <v>398</v>
      </c>
      <c r="DJ113">
        <v>0</v>
      </c>
      <c r="DK113" t="s">
        <v>50</v>
      </c>
      <c r="DL113" t="s">
        <v>654</v>
      </c>
      <c r="DM113">
        <v>4550016</v>
      </c>
      <c r="DN113" t="s">
        <v>403</v>
      </c>
      <c r="DO113">
        <v>0.03</v>
      </c>
      <c r="DP113" t="s">
        <v>50</v>
      </c>
      <c r="DQ113" t="s">
        <v>654</v>
      </c>
      <c r="DR113">
        <v>4550016</v>
      </c>
      <c r="DS113" t="s">
        <v>403</v>
      </c>
      <c r="DT113">
        <v>0.03</v>
      </c>
      <c r="DU113" t="s">
        <v>50</v>
      </c>
      <c r="DV113" t="s">
        <v>654</v>
      </c>
      <c r="DW113">
        <v>4550016</v>
      </c>
      <c r="DX113" t="s">
        <v>403</v>
      </c>
      <c r="DY113">
        <v>0.03</v>
      </c>
      <c r="DZ113" t="s">
        <v>50</v>
      </c>
      <c r="EE113" t="s">
        <v>350</v>
      </c>
      <c r="EF113" t="s">
        <v>1066</v>
      </c>
      <c r="EG113">
        <v>4235357</v>
      </c>
      <c r="EH113" t="s">
        <v>1610</v>
      </c>
      <c r="EI113">
        <v>0.05</v>
      </c>
      <c r="EJ113" t="s">
        <v>2295</v>
      </c>
      <c r="EK113" t="s">
        <v>2097</v>
      </c>
      <c r="EL113">
        <v>5807015</v>
      </c>
      <c r="EM113" t="s">
        <v>398</v>
      </c>
      <c r="EN113">
        <v>0</v>
      </c>
      <c r="EO113" t="s">
        <v>2296</v>
      </c>
      <c r="EP113" t="s">
        <v>640</v>
      </c>
      <c r="EQ113">
        <v>109776</v>
      </c>
      <c r="ER113" t="s">
        <v>398</v>
      </c>
      <c r="ES113">
        <v>0</v>
      </c>
      <c r="ET113" t="s">
        <v>79</v>
      </c>
      <c r="EY113" t="s">
        <v>350</v>
      </c>
      <c r="EZ113" t="s">
        <v>1035</v>
      </c>
      <c r="FA113">
        <v>4048349</v>
      </c>
      <c r="FB113" t="s">
        <v>398</v>
      </c>
      <c r="FC113">
        <v>0.05</v>
      </c>
      <c r="FD113" t="s">
        <v>354</v>
      </c>
      <c r="FE113" t="s">
        <v>1035</v>
      </c>
      <c r="FF113">
        <v>4048349</v>
      </c>
      <c r="FG113" t="s">
        <v>398</v>
      </c>
      <c r="FH113">
        <v>0.05</v>
      </c>
      <c r="FI113" t="s">
        <v>354</v>
      </c>
      <c r="FJ113" t="s">
        <v>1727</v>
      </c>
      <c r="FK113">
        <v>4118668</v>
      </c>
      <c r="FL113" t="s">
        <v>398</v>
      </c>
      <c r="FM113">
        <v>0.04</v>
      </c>
      <c r="FN113" t="s">
        <v>79</v>
      </c>
      <c r="FS113" t="s">
        <v>350</v>
      </c>
      <c r="FT113" t="s">
        <v>1066</v>
      </c>
      <c r="FU113">
        <v>4235357</v>
      </c>
      <c r="FV113" t="s">
        <v>1610</v>
      </c>
      <c r="FW113">
        <v>0.05</v>
      </c>
      <c r="FX113" t="s">
        <v>2295</v>
      </c>
      <c r="GC113" t="s">
        <v>350</v>
      </c>
      <c r="GD113" t="s">
        <v>500</v>
      </c>
      <c r="GE113">
        <v>106960</v>
      </c>
      <c r="GF113" t="s">
        <v>398</v>
      </c>
      <c r="GG113">
        <v>0</v>
      </c>
      <c r="GH113" t="s">
        <v>127</v>
      </c>
      <c r="GM113" t="s">
        <v>350</v>
      </c>
      <c r="GR113" t="s">
        <v>350</v>
      </c>
      <c r="GW113" t="s">
        <v>350</v>
      </c>
      <c r="GX113" t="s">
        <v>555</v>
      </c>
      <c r="GY113">
        <v>5745911</v>
      </c>
      <c r="GZ113" t="s">
        <v>405</v>
      </c>
      <c r="HA113">
        <v>0</v>
      </c>
      <c r="HB113" t="s">
        <v>2286</v>
      </c>
      <c r="HC113" t="s">
        <v>1727</v>
      </c>
      <c r="HD113">
        <v>4118668</v>
      </c>
      <c r="HE113" t="s">
        <v>398</v>
      </c>
      <c r="HF113">
        <v>0.04</v>
      </c>
      <c r="HG113" t="s">
        <v>79</v>
      </c>
      <c r="HL113" t="s">
        <v>350</v>
      </c>
      <c r="HQ113" t="s">
        <v>350</v>
      </c>
      <c r="HR113" t="s">
        <v>1727</v>
      </c>
      <c r="HS113">
        <v>4118668</v>
      </c>
      <c r="HT113" t="s">
        <v>398</v>
      </c>
      <c r="HU113">
        <v>0.04</v>
      </c>
      <c r="HV113" t="s">
        <v>79</v>
      </c>
      <c r="HW113" t="s">
        <v>1066</v>
      </c>
      <c r="HX113">
        <v>4235357</v>
      </c>
      <c r="HY113" t="s">
        <v>1610</v>
      </c>
      <c r="HZ113">
        <v>0.05</v>
      </c>
      <c r="IA113" t="s">
        <v>2295</v>
      </c>
      <c r="IF113" t="s">
        <v>350</v>
      </c>
      <c r="IK113" t="s">
        <v>350</v>
      </c>
      <c r="IL113" t="s">
        <v>555</v>
      </c>
      <c r="IM113">
        <v>5745911</v>
      </c>
      <c r="IN113" t="s">
        <v>405</v>
      </c>
      <c r="IO113">
        <v>0</v>
      </c>
      <c r="IP113" t="s">
        <v>2286</v>
      </c>
      <c r="IQ113" t="s">
        <v>638</v>
      </c>
      <c r="IR113">
        <v>4138267</v>
      </c>
      <c r="IS113" t="s">
        <v>398</v>
      </c>
      <c r="IT113">
        <v>0.01</v>
      </c>
      <c r="IU113" t="s">
        <v>367</v>
      </c>
      <c r="IV113" t="s">
        <v>768</v>
      </c>
      <c r="IW113">
        <v>29317018</v>
      </c>
      <c r="IX113" t="s">
        <v>398</v>
      </c>
      <c r="IY113">
        <v>0</v>
      </c>
      <c r="IZ113" t="s">
        <v>50</v>
      </c>
      <c r="JA113" t="s">
        <v>394</v>
      </c>
      <c r="JB113">
        <v>4578944</v>
      </c>
      <c r="JC113" t="s">
        <v>398</v>
      </c>
      <c r="JD113">
        <v>0.02</v>
      </c>
      <c r="JE113" t="s">
        <v>88</v>
      </c>
      <c r="JF113" t="s">
        <v>654</v>
      </c>
      <c r="JG113">
        <v>4550016</v>
      </c>
      <c r="JH113" t="s">
        <v>403</v>
      </c>
      <c r="JI113">
        <v>0.03</v>
      </c>
      <c r="JJ113" t="s">
        <v>50</v>
      </c>
      <c r="JK113" t="s">
        <v>1035</v>
      </c>
      <c r="JL113">
        <v>4048349</v>
      </c>
      <c r="JM113" t="s">
        <v>398</v>
      </c>
      <c r="JN113">
        <v>0.05</v>
      </c>
      <c r="JO113" t="s">
        <v>354</v>
      </c>
      <c r="JT113" t="s">
        <v>350</v>
      </c>
      <c r="JY113" t="s">
        <v>350</v>
      </c>
      <c r="JZ113" t="s">
        <v>1727</v>
      </c>
      <c r="KA113">
        <v>4118668</v>
      </c>
      <c r="KB113" t="s">
        <v>398</v>
      </c>
      <c r="KC113">
        <v>0.04</v>
      </c>
      <c r="KD113" t="s">
        <v>79</v>
      </c>
      <c r="KI113" t="s">
        <v>350</v>
      </c>
      <c r="KJ113" t="s">
        <v>722</v>
      </c>
      <c r="KK113">
        <v>4239667</v>
      </c>
      <c r="KL113" t="s">
        <v>403</v>
      </c>
      <c r="KM113">
        <v>0.01</v>
      </c>
      <c r="KN113" t="s">
        <v>50</v>
      </c>
    </row>
    <row r="114" spans="5:300" x14ac:dyDescent="0.35">
      <c r="E114" t="s">
        <v>350</v>
      </c>
      <c r="F114" t="s">
        <v>825</v>
      </c>
      <c r="G114">
        <v>4137948</v>
      </c>
      <c r="H114" t="s">
        <v>398</v>
      </c>
      <c r="I114">
        <v>0.03</v>
      </c>
      <c r="J114" t="s">
        <v>50</v>
      </c>
      <c r="K114" t="s">
        <v>512</v>
      </c>
      <c r="L114">
        <v>4225041</v>
      </c>
      <c r="M114" t="s">
        <v>398</v>
      </c>
      <c r="N114">
        <v>0.01</v>
      </c>
      <c r="O114" t="s">
        <v>2279</v>
      </c>
      <c r="P114" t="s">
        <v>1043</v>
      </c>
      <c r="Q114">
        <v>4140470</v>
      </c>
      <c r="R114" t="s">
        <v>398</v>
      </c>
      <c r="S114">
        <v>0.1</v>
      </c>
      <c r="T114" t="s">
        <v>361</v>
      </c>
      <c r="Y114" t="s">
        <v>350</v>
      </c>
      <c r="Z114" t="s">
        <v>723</v>
      </c>
      <c r="AA114">
        <v>5879300</v>
      </c>
      <c r="AB114" t="s">
        <v>403</v>
      </c>
      <c r="AC114">
        <v>0.01</v>
      </c>
      <c r="AD114" t="s">
        <v>50</v>
      </c>
      <c r="AE114" t="s">
        <v>723</v>
      </c>
      <c r="AF114">
        <v>5879300</v>
      </c>
      <c r="AG114" t="s">
        <v>403</v>
      </c>
      <c r="AH114">
        <v>0.01</v>
      </c>
      <c r="AI114" t="s">
        <v>50</v>
      </c>
      <c r="AJ114" t="s">
        <v>1043</v>
      </c>
      <c r="AK114">
        <v>4140470</v>
      </c>
      <c r="AL114" t="s">
        <v>398</v>
      </c>
      <c r="AM114">
        <v>0.1</v>
      </c>
      <c r="AN114" t="s">
        <v>361</v>
      </c>
      <c r="AO114" t="s">
        <v>1239</v>
      </c>
      <c r="AP114">
        <v>9826610</v>
      </c>
      <c r="AQ114" t="s">
        <v>398</v>
      </c>
      <c r="AR114">
        <v>0.01</v>
      </c>
      <c r="AS114" t="s">
        <v>354</v>
      </c>
      <c r="AX114" t="s">
        <v>350</v>
      </c>
      <c r="AY114" t="s">
        <v>723</v>
      </c>
      <c r="AZ114">
        <v>5879300</v>
      </c>
      <c r="BA114" t="s">
        <v>403</v>
      </c>
      <c r="BB114">
        <v>0.01</v>
      </c>
      <c r="BC114" t="s">
        <v>50</v>
      </c>
      <c r="BH114" t="s">
        <v>350</v>
      </c>
      <c r="BI114" t="s">
        <v>710</v>
      </c>
      <c r="BJ114">
        <v>4275763</v>
      </c>
      <c r="BK114" t="s">
        <v>398</v>
      </c>
      <c r="BL114">
        <v>0.02</v>
      </c>
      <c r="BM114" t="s">
        <v>50</v>
      </c>
      <c r="BR114" t="s">
        <v>350</v>
      </c>
      <c r="BS114" t="s">
        <v>497</v>
      </c>
      <c r="BT114">
        <v>4087052</v>
      </c>
      <c r="BU114" t="s">
        <v>398</v>
      </c>
      <c r="BV114">
        <v>0.01</v>
      </c>
      <c r="BW114" t="s">
        <v>79</v>
      </c>
      <c r="BX114" t="s">
        <v>526</v>
      </c>
      <c r="BY114">
        <v>5759394</v>
      </c>
      <c r="BZ114" t="s">
        <v>398</v>
      </c>
      <c r="CA114">
        <v>0.04</v>
      </c>
      <c r="CB114" t="s">
        <v>2279</v>
      </c>
      <c r="CC114" t="s">
        <v>541</v>
      </c>
      <c r="CD114">
        <v>102729</v>
      </c>
      <c r="CE114" t="s">
        <v>398</v>
      </c>
      <c r="CF114">
        <v>0.05</v>
      </c>
      <c r="CG114" t="s">
        <v>79</v>
      </c>
      <c r="CH114" t="s">
        <v>526</v>
      </c>
      <c r="CI114">
        <v>5759394</v>
      </c>
      <c r="CJ114" t="s">
        <v>398</v>
      </c>
      <c r="CK114">
        <v>0.04</v>
      </c>
      <c r="CL114" t="s">
        <v>2279</v>
      </c>
      <c r="CM114" t="s">
        <v>710</v>
      </c>
      <c r="CN114">
        <v>4275763</v>
      </c>
      <c r="CO114" t="s">
        <v>398</v>
      </c>
      <c r="CP114">
        <v>0.02</v>
      </c>
      <c r="CQ114" t="s">
        <v>50</v>
      </c>
      <c r="CR114" t="s">
        <v>710</v>
      </c>
      <c r="CS114">
        <v>4275763</v>
      </c>
      <c r="CT114" t="s">
        <v>398</v>
      </c>
      <c r="CU114">
        <v>0.02</v>
      </c>
      <c r="CV114" t="s">
        <v>50</v>
      </c>
      <c r="CW114" t="s">
        <v>526</v>
      </c>
      <c r="CX114">
        <v>5759394</v>
      </c>
      <c r="CY114" t="s">
        <v>398</v>
      </c>
      <c r="CZ114">
        <v>0.04</v>
      </c>
      <c r="DA114" t="s">
        <v>2279</v>
      </c>
      <c r="DF114" t="s">
        <v>350</v>
      </c>
      <c r="DG114" t="s">
        <v>788</v>
      </c>
      <c r="DH114">
        <v>115685602</v>
      </c>
      <c r="DI114" t="s">
        <v>403</v>
      </c>
      <c r="DJ114">
        <v>0</v>
      </c>
      <c r="DK114" t="s">
        <v>50</v>
      </c>
      <c r="DL114" t="s">
        <v>825</v>
      </c>
      <c r="DM114">
        <v>4137948</v>
      </c>
      <c r="DN114" t="s">
        <v>398</v>
      </c>
      <c r="DO114">
        <v>0.03</v>
      </c>
      <c r="DP114" t="s">
        <v>50</v>
      </c>
      <c r="DQ114" t="s">
        <v>825</v>
      </c>
      <c r="DR114">
        <v>4137948</v>
      </c>
      <c r="DS114" t="s">
        <v>398</v>
      </c>
      <c r="DT114">
        <v>0.03</v>
      </c>
      <c r="DU114" t="s">
        <v>50</v>
      </c>
      <c r="DV114" t="s">
        <v>825</v>
      </c>
      <c r="DW114">
        <v>4137948</v>
      </c>
      <c r="DX114" t="s">
        <v>398</v>
      </c>
      <c r="DY114">
        <v>0.03</v>
      </c>
      <c r="DZ114" t="s">
        <v>50</v>
      </c>
      <c r="EE114" t="s">
        <v>350</v>
      </c>
      <c r="EF114" t="s">
        <v>436</v>
      </c>
      <c r="EG114">
        <v>4757367</v>
      </c>
      <c r="EH114" t="s">
        <v>402</v>
      </c>
      <c r="EI114">
        <v>0.05</v>
      </c>
      <c r="EJ114" t="s">
        <v>88</v>
      </c>
      <c r="EK114" t="s">
        <v>469</v>
      </c>
      <c r="EL114">
        <v>4629378</v>
      </c>
      <c r="EM114" t="s">
        <v>398</v>
      </c>
      <c r="EN114">
        <v>0</v>
      </c>
      <c r="EO114" t="s">
        <v>120</v>
      </c>
      <c r="EP114" t="s">
        <v>397</v>
      </c>
      <c r="EQ114">
        <v>4144380</v>
      </c>
      <c r="ER114" t="s">
        <v>398</v>
      </c>
      <c r="ES114">
        <v>0</v>
      </c>
      <c r="ET114" t="s">
        <v>356</v>
      </c>
      <c r="EY114" t="s">
        <v>350</v>
      </c>
      <c r="EZ114" t="s">
        <v>541</v>
      </c>
      <c r="FA114">
        <v>102729</v>
      </c>
      <c r="FB114" t="s">
        <v>398</v>
      </c>
      <c r="FC114">
        <v>0.05</v>
      </c>
      <c r="FD114" t="s">
        <v>79</v>
      </c>
      <c r="FE114" t="s">
        <v>541</v>
      </c>
      <c r="FF114">
        <v>102729</v>
      </c>
      <c r="FG114" t="s">
        <v>398</v>
      </c>
      <c r="FH114">
        <v>0.05</v>
      </c>
      <c r="FI114" t="s">
        <v>79</v>
      </c>
      <c r="FJ114" t="s">
        <v>526</v>
      </c>
      <c r="FK114">
        <v>5759394</v>
      </c>
      <c r="FL114" t="s">
        <v>398</v>
      </c>
      <c r="FM114">
        <v>0.04</v>
      </c>
      <c r="FN114" t="s">
        <v>2279</v>
      </c>
      <c r="FS114" t="s">
        <v>350</v>
      </c>
      <c r="FT114" t="s">
        <v>436</v>
      </c>
      <c r="FU114">
        <v>4757367</v>
      </c>
      <c r="FV114" t="s">
        <v>402</v>
      </c>
      <c r="FW114">
        <v>0.05</v>
      </c>
      <c r="FX114" t="s">
        <v>88</v>
      </c>
      <c r="GC114" t="s">
        <v>350</v>
      </c>
      <c r="GD114" t="s">
        <v>1672</v>
      </c>
      <c r="GE114">
        <v>4336717</v>
      </c>
      <c r="GF114" t="s">
        <v>398</v>
      </c>
      <c r="GG114">
        <v>0</v>
      </c>
      <c r="GH114" t="s">
        <v>82</v>
      </c>
      <c r="GM114" t="s">
        <v>350</v>
      </c>
      <c r="GR114" t="s">
        <v>350</v>
      </c>
      <c r="GW114" t="s">
        <v>350</v>
      </c>
      <c r="GX114" t="s">
        <v>560</v>
      </c>
      <c r="GY114">
        <v>4556203</v>
      </c>
      <c r="GZ114" t="s">
        <v>398</v>
      </c>
      <c r="HA114">
        <v>0</v>
      </c>
      <c r="HB114" t="s">
        <v>79</v>
      </c>
      <c r="HC114" t="s">
        <v>526</v>
      </c>
      <c r="HD114">
        <v>5759394</v>
      </c>
      <c r="HE114" t="s">
        <v>398</v>
      </c>
      <c r="HF114">
        <v>0.04</v>
      </c>
      <c r="HG114" t="s">
        <v>2279</v>
      </c>
      <c r="HL114" t="s">
        <v>350</v>
      </c>
      <c r="HQ114" t="s">
        <v>350</v>
      </c>
      <c r="HR114" t="s">
        <v>526</v>
      </c>
      <c r="HS114">
        <v>5759394</v>
      </c>
      <c r="HT114" t="s">
        <v>398</v>
      </c>
      <c r="HU114">
        <v>0.04</v>
      </c>
      <c r="HV114" t="s">
        <v>2279</v>
      </c>
      <c r="HW114" t="s">
        <v>436</v>
      </c>
      <c r="HX114">
        <v>4757367</v>
      </c>
      <c r="HY114" t="s">
        <v>402</v>
      </c>
      <c r="HZ114">
        <v>0.05</v>
      </c>
      <c r="IA114" t="s">
        <v>88</v>
      </c>
      <c r="IF114" t="s">
        <v>350</v>
      </c>
      <c r="IK114" t="s">
        <v>350</v>
      </c>
      <c r="IL114" t="s">
        <v>560</v>
      </c>
      <c r="IM114">
        <v>4556203</v>
      </c>
      <c r="IN114" t="s">
        <v>398</v>
      </c>
      <c r="IO114">
        <v>0</v>
      </c>
      <c r="IP114" t="s">
        <v>79</v>
      </c>
      <c r="IQ114" t="s">
        <v>1169</v>
      </c>
      <c r="IR114">
        <v>4219045</v>
      </c>
      <c r="IS114" t="s">
        <v>398</v>
      </c>
      <c r="IT114">
        <v>0.01</v>
      </c>
      <c r="IU114" t="s">
        <v>79</v>
      </c>
      <c r="IV114" t="s">
        <v>788</v>
      </c>
      <c r="IW114">
        <v>115685602</v>
      </c>
      <c r="IX114" t="s">
        <v>403</v>
      </c>
      <c r="IY114">
        <v>0</v>
      </c>
      <c r="IZ114" t="s">
        <v>50</v>
      </c>
      <c r="JA114" t="s">
        <v>710</v>
      </c>
      <c r="JB114">
        <v>4275763</v>
      </c>
      <c r="JC114" t="s">
        <v>398</v>
      </c>
      <c r="JD114">
        <v>0.02</v>
      </c>
      <c r="JE114" t="s">
        <v>50</v>
      </c>
      <c r="JF114" t="s">
        <v>825</v>
      </c>
      <c r="JG114">
        <v>4137948</v>
      </c>
      <c r="JH114" t="s">
        <v>398</v>
      </c>
      <c r="JI114">
        <v>0.03</v>
      </c>
      <c r="JJ114" t="s">
        <v>50</v>
      </c>
      <c r="JK114" t="s">
        <v>541</v>
      </c>
      <c r="JL114">
        <v>102729</v>
      </c>
      <c r="JM114" t="s">
        <v>398</v>
      </c>
      <c r="JN114">
        <v>0.05</v>
      </c>
      <c r="JO114" t="s">
        <v>79</v>
      </c>
      <c r="JT114" t="s">
        <v>350</v>
      </c>
      <c r="JY114" t="s">
        <v>350</v>
      </c>
      <c r="JZ114" t="s">
        <v>526</v>
      </c>
      <c r="KA114">
        <v>5759394</v>
      </c>
      <c r="KB114" t="s">
        <v>398</v>
      </c>
      <c r="KC114">
        <v>0.04</v>
      </c>
      <c r="KD114" t="s">
        <v>2279</v>
      </c>
      <c r="KI114" t="s">
        <v>350</v>
      </c>
      <c r="KJ114" t="s">
        <v>723</v>
      </c>
      <c r="KK114">
        <v>5879300</v>
      </c>
      <c r="KL114" t="s">
        <v>403</v>
      </c>
      <c r="KM114">
        <v>0.01</v>
      </c>
      <c r="KN114" t="s">
        <v>50</v>
      </c>
    </row>
    <row r="115" spans="5:300" x14ac:dyDescent="0.35">
      <c r="E115" t="s">
        <v>350</v>
      </c>
      <c r="F115" t="s">
        <v>468</v>
      </c>
      <c r="G115">
        <v>4138888</v>
      </c>
      <c r="H115" t="s">
        <v>398</v>
      </c>
      <c r="I115">
        <v>0.03</v>
      </c>
      <c r="J115" t="s">
        <v>2229</v>
      </c>
      <c r="K115" t="s">
        <v>513</v>
      </c>
      <c r="L115" t="s">
        <v>348</v>
      </c>
      <c r="M115" t="s">
        <v>406</v>
      </c>
      <c r="N115">
        <v>0.01</v>
      </c>
      <c r="O115" t="s">
        <v>82</v>
      </c>
      <c r="P115" t="s">
        <v>1044</v>
      </c>
      <c r="Q115">
        <v>4405893</v>
      </c>
      <c r="R115" t="s">
        <v>401</v>
      </c>
      <c r="S115">
        <v>0.1</v>
      </c>
      <c r="T115" t="s">
        <v>2278</v>
      </c>
      <c r="Y115" t="s">
        <v>350</v>
      </c>
      <c r="Z115" t="s">
        <v>430</v>
      </c>
      <c r="AA115">
        <v>4057506</v>
      </c>
      <c r="AB115" t="s">
        <v>398</v>
      </c>
      <c r="AC115">
        <v>0.01</v>
      </c>
      <c r="AD115" t="s">
        <v>79</v>
      </c>
      <c r="AE115" t="s">
        <v>430</v>
      </c>
      <c r="AF115">
        <v>4057506</v>
      </c>
      <c r="AG115" t="s">
        <v>398</v>
      </c>
      <c r="AH115">
        <v>0.01</v>
      </c>
      <c r="AI115" t="s">
        <v>79</v>
      </c>
      <c r="AJ115" t="s">
        <v>1044</v>
      </c>
      <c r="AK115">
        <v>4405893</v>
      </c>
      <c r="AL115" t="s">
        <v>401</v>
      </c>
      <c r="AM115">
        <v>0.1</v>
      </c>
      <c r="AN115" t="s">
        <v>2278</v>
      </c>
      <c r="AO115" t="s">
        <v>1240</v>
      </c>
      <c r="AP115" t="s">
        <v>348</v>
      </c>
      <c r="AQ115" t="s">
        <v>406</v>
      </c>
      <c r="AR115">
        <v>0.01</v>
      </c>
      <c r="AS115" t="s">
        <v>82</v>
      </c>
      <c r="AX115" t="s">
        <v>350</v>
      </c>
      <c r="AY115" t="s">
        <v>430</v>
      </c>
      <c r="AZ115">
        <v>4057506</v>
      </c>
      <c r="BA115" t="s">
        <v>398</v>
      </c>
      <c r="BB115">
        <v>0.01</v>
      </c>
      <c r="BC115" t="s">
        <v>79</v>
      </c>
      <c r="BH115" t="s">
        <v>350</v>
      </c>
      <c r="BI115" t="s">
        <v>410</v>
      </c>
      <c r="BJ115">
        <v>4318240</v>
      </c>
      <c r="BK115" t="s">
        <v>398</v>
      </c>
      <c r="BL115">
        <v>0.02</v>
      </c>
      <c r="BM115" t="s">
        <v>120</v>
      </c>
      <c r="BR115" t="s">
        <v>350</v>
      </c>
      <c r="BS115" t="s">
        <v>410</v>
      </c>
      <c r="BT115">
        <v>4318240</v>
      </c>
      <c r="BU115" t="s">
        <v>398</v>
      </c>
      <c r="BV115">
        <v>0.01</v>
      </c>
      <c r="BW115" t="s">
        <v>120</v>
      </c>
      <c r="BX115" t="s">
        <v>1308</v>
      </c>
      <c r="BY115">
        <v>4135463</v>
      </c>
      <c r="BZ115" t="s">
        <v>403</v>
      </c>
      <c r="CA115">
        <v>0.04</v>
      </c>
      <c r="CB115" t="s">
        <v>79</v>
      </c>
      <c r="CC115" t="s">
        <v>1076</v>
      </c>
      <c r="CD115">
        <v>4041896</v>
      </c>
      <c r="CE115" t="s">
        <v>401</v>
      </c>
      <c r="CF115">
        <v>0.05</v>
      </c>
      <c r="CG115" t="s">
        <v>79</v>
      </c>
      <c r="CH115" t="s">
        <v>1308</v>
      </c>
      <c r="CI115">
        <v>4135463</v>
      </c>
      <c r="CJ115" t="s">
        <v>403</v>
      </c>
      <c r="CK115">
        <v>0.04</v>
      </c>
      <c r="CL115" t="s">
        <v>79</v>
      </c>
      <c r="CM115" t="s">
        <v>410</v>
      </c>
      <c r="CN115">
        <v>4318240</v>
      </c>
      <c r="CO115" t="s">
        <v>398</v>
      </c>
      <c r="CP115">
        <v>0.02</v>
      </c>
      <c r="CQ115" t="s">
        <v>120</v>
      </c>
      <c r="CR115" t="s">
        <v>410</v>
      </c>
      <c r="CS115">
        <v>4318240</v>
      </c>
      <c r="CT115" t="s">
        <v>398</v>
      </c>
      <c r="CU115">
        <v>0.02</v>
      </c>
      <c r="CV115" t="s">
        <v>120</v>
      </c>
      <c r="CW115" t="s">
        <v>1308</v>
      </c>
      <c r="CX115">
        <v>4135463</v>
      </c>
      <c r="CY115" t="s">
        <v>403</v>
      </c>
      <c r="CZ115">
        <v>0.04</v>
      </c>
      <c r="DA115" t="s">
        <v>79</v>
      </c>
      <c r="DF115" t="s">
        <v>350</v>
      </c>
      <c r="DG115" t="s">
        <v>784</v>
      </c>
      <c r="DH115">
        <v>7789175</v>
      </c>
      <c r="DI115" t="s">
        <v>398</v>
      </c>
      <c r="DJ115">
        <v>0</v>
      </c>
      <c r="DK115" t="s">
        <v>50</v>
      </c>
      <c r="DL115" t="s">
        <v>468</v>
      </c>
      <c r="DM115">
        <v>4138888</v>
      </c>
      <c r="DN115" t="s">
        <v>398</v>
      </c>
      <c r="DO115">
        <v>0.03</v>
      </c>
      <c r="DP115" t="s">
        <v>2229</v>
      </c>
      <c r="DQ115" t="s">
        <v>468</v>
      </c>
      <c r="DR115">
        <v>4138888</v>
      </c>
      <c r="DS115" t="s">
        <v>398</v>
      </c>
      <c r="DT115">
        <v>0.03</v>
      </c>
      <c r="DU115" t="s">
        <v>2229</v>
      </c>
      <c r="DV115" t="s">
        <v>468</v>
      </c>
      <c r="DW115">
        <v>4138888</v>
      </c>
      <c r="DX115" t="s">
        <v>398</v>
      </c>
      <c r="DY115">
        <v>0.03</v>
      </c>
      <c r="DZ115" t="s">
        <v>2229</v>
      </c>
      <c r="EE115" t="s">
        <v>350</v>
      </c>
      <c r="EF115" t="s">
        <v>1039</v>
      </c>
      <c r="EG115">
        <v>100522</v>
      </c>
      <c r="EH115" t="s">
        <v>401</v>
      </c>
      <c r="EI115">
        <v>0.05</v>
      </c>
      <c r="EJ115" t="s">
        <v>127</v>
      </c>
      <c r="EK115" t="s">
        <v>2098</v>
      </c>
      <c r="EL115">
        <v>4138158</v>
      </c>
      <c r="EM115" t="s">
        <v>398</v>
      </c>
      <c r="EN115">
        <v>0</v>
      </c>
      <c r="EO115" t="s">
        <v>367</v>
      </c>
      <c r="EP115" t="s">
        <v>543</v>
      </c>
      <c r="EQ115">
        <v>4225018</v>
      </c>
      <c r="ER115" t="s">
        <v>398</v>
      </c>
      <c r="ES115">
        <v>0</v>
      </c>
      <c r="ET115" t="s">
        <v>2284</v>
      </c>
      <c r="EY115" t="s">
        <v>350</v>
      </c>
      <c r="EZ115" t="s">
        <v>1076</v>
      </c>
      <c r="FA115">
        <v>4041896</v>
      </c>
      <c r="FB115" t="s">
        <v>401</v>
      </c>
      <c r="FC115">
        <v>0.05</v>
      </c>
      <c r="FD115" t="s">
        <v>79</v>
      </c>
      <c r="FE115" t="s">
        <v>1076</v>
      </c>
      <c r="FF115">
        <v>4041896</v>
      </c>
      <c r="FG115" t="s">
        <v>401</v>
      </c>
      <c r="FH115">
        <v>0.05</v>
      </c>
      <c r="FI115" t="s">
        <v>79</v>
      </c>
      <c r="FJ115" t="s">
        <v>1308</v>
      </c>
      <c r="FK115">
        <v>4135463</v>
      </c>
      <c r="FL115" t="s">
        <v>403</v>
      </c>
      <c r="FM115">
        <v>0.04</v>
      </c>
      <c r="FN115" t="s">
        <v>79</v>
      </c>
      <c r="FS115" t="s">
        <v>350</v>
      </c>
      <c r="FT115" t="s">
        <v>1039</v>
      </c>
      <c r="FU115">
        <v>100522</v>
      </c>
      <c r="FV115" t="s">
        <v>401</v>
      </c>
      <c r="FW115">
        <v>0.05</v>
      </c>
      <c r="FX115" t="s">
        <v>127</v>
      </c>
      <c r="GC115" t="s">
        <v>350</v>
      </c>
      <c r="GD115" t="s">
        <v>1673</v>
      </c>
      <c r="GE115">
        <v>4316799</v>
      </c>
      <c r="GF115" t="s">
        <v>398</v>
      </c>
      <c r="GG115">
        <v>0</v>
      </c>
      <c r="GH115" t="s">
        <v>82</v>
      </c>
      <c r="GM115" t="s">
        <v>350</v>
      </c>
      <c r="GR115" t="s">
        <v>350</v>
      </c>
      <c r="GW115" t="s">
        <v>350</v>
      </c>
      <c r="GX115" t="s">
        <v>481</v>
      </c>
      <c r="GY115">
        <v>4020980</v>
      </c>
      <c r="GZ115" t="s">
        <v>398</v>
      </c>
      <c r="HA115">
        <v>0</v>
      </c>
      <c r="HB115" t="s">
        <v>2273</v>
      </c>
      <c r="HC115" t="s">
        <v>1308</v>
      </c>
      <c r="HD115">
        <v>4135463</v>
      </c>
      <c r="HE115" t="s">
        <v>403</v>
      </c>
      <c r="HF115">
        <v>0.04</v>
      </c>
      <c r="HG115" t="s">
        <v>79</v>
      </c>
      <c r="HL115" t="s">
        <v>350</v>
      </c>
      <c r="HQ115" t="s">
        <v>350</v>
      </c>
      <c r="HR115" t="s">
        <v>1308</v>
      </c>
      <c r="HS115">
        <v>4135463</v>
      </c>
      <c r="HT115" t="s">
        <v>403</v>
      </c>
      <c r="HU115">
        <v>0.04</v>
      </c>
      <c r="HV115" t="s">
        <v>79</v>
      </c>
      <c r="HW115" t="s">
        <v>1039</v>
      </c>
      <c r="HX115">
        <v>100522</v>
      </c>
      <c r="HY115" t="s">
        <v>401</v>
      </c>
      <c r="HZ115">
        <v>0.05</v>
      </c>
      <c r="IA115" t="s">
        <v>127</v>
      </c>
      <c r="IF115" t="s">
        <v>350</v>
      </c>
      <c r="IK115" t="s">
        <v>350</v>
      </c>
      <c r="IL115" t="s">
        <v>481</v>
      </c>
      <c r="IM115">
        <v>4020980</v>
      </c>
      <c r="IN115" t="s">
        <v>398</v>
      </c>
      <c r="IO115">
        <v>0</v>
      </c>
      <c r="IP115" t="s">
        <v>2273</v>
      </c>
      <c r="IQ115" t="s">
        <v>531</v>
      </c>
      <c r="IR115">
        <v>103661</v>
      </c>
      <c r="IS115" t="s">
        <v>398</v>
      </c>
      <c r="IT115">
        <v>0.01</v>
      </c>
      <c r="IU115" t="s">
        <v>79</v>
      </c>
      <c r="IV115" t="s">
        <v>784</v>
      </c>
      <c r="IW115">
        <v>7789175</v>
      </c>
      <c r="IX115" t="s">
        <v>398</v>
      </c>
      <c r="IY115">
        <v>0</v>
      </c>
      <c r="IZ115" t="s">
        <v>50</v>
      </c>
      <c r="JA115" t="s">
        <v>410</v>
      </c>
      <c r="JB115">
        <v>4318240</v>
      </c>
      <c r="JC115" t="s">
        <v>398</v>
      </c>
      <c r="JD115">
        <v>0.02</v>
      </c>
      <c r="JE115" t="s">
        <v>120</v>
      </c>
      <c r="JF115" t="s">
        <v>468</v>
      </c>
      <c r="JG115">
        <v>4138888</v>
      </c>
      <c r="JH115" t="s">
        <v>398</v>
      </c>
      <c r="JI115">
        <v>0.03</v>
      </c>
      <c r="JJ115" t="s">
        <v>2229</v>
      </c>
      <c r="JK115" t="s">
        <v>1076</v>
      </c>
      <c r="JL115">
        <v>4041896</v>
      </c>
      <c r="JM115" t="s">
        <v>401</v>
      </c>
      <c r="JN115">
        <v>0.05</v>
      </c>
      <c r="JO115" t="s">
        <v>79</v>
      </c>
      <c r="JT115" t="s">
        <v>350</v>
      </c>
      <c r="JY115" t="s">
        <v>350</v>
      </c>
      <c r="JZ115" t="s">
        <v>1308</v>
      </c>
      <c r="KA115">
        <v>4135463</v>
      </c>
      <c r="KB115" t="s">
        <v>403</v>
      </c>
      <c r="KC115">
        <v>0.04</v>
      </c>
      <c r="KD115" t="s">
        <v>79</v>
      </c>
      <c r="KI115" t="s">
        <v>350</v>
      </c>
      <c r="KJ115" t="s">
        <v>430</v>
      </c>
      <c r="KK115">
        <v>4057506</v>
      </c>
      <c r="KL115" t="s">
        <v>398</v>
      </c>
      <c r="KM115">
        <v>0.01</v>
      </c>
      <c r="KN115" t="s">
        <v>79</v>
      </c>
    </row>
    <row r="116" spans="5:300" x14ac:dyDescent="0.35">
      <c r="E116" t="s">
        <v>350</v>
      </c>
      <c r="F116" t="s">
        <v>442</v>
      </c>
      <c r="G116">
        <v>4139862</v>
      </c>
      <c r="H116" t="s">
        <v>398</v>
      </c>
      <c r="I116">
        <v>0.03</v>
      </c>
      <c r="J116" t="s">
        <v>354</v>
      </c>
      <c r="K116" t="s">
        <v>514</v>
      </c>
      <c r="L116">
        <v>4630169</v>
      </c>
      <c r="M116" t="s">
        <v>398</v>
      </c>
      <c r="N116">
        <v>0.01</v>
      </c>
      <c r="O116" t="s">
        <v>2276</v>
      </c>
      <c r="P116" t="s">
        <v>1045</v>
      </c>
      <c r="Q116">
        <v>4137787</v>
      </c>
      <c r="R116" t="s">
        <v>398</v>
      </c>
      <c r="S116">
        <v>0.1</v>
      </c>
      <c r="T116" t="s">
        <v>356</v>
      </c>
      <c r="Y116" t="s">
        <v>350</v>
      </c>
      <c r="Z116" t="s">
        <v>424</v>
      </c>
      <c r="AA116">
        <v>110092</v>
      </c>
      <c r="AB116" t="s">
        <v>398</v>
      </c>
      <c r="AC116">
        <v>0.01</v>
      </c>
      <c r="AD116" t="s">
        <v>79</v>
      </c>
      <c r="AE116" t="s">
        <v>424</v>
      </c>
      <c r="AF116">
        <v>110092</v>
      </c>
      <c r="AG116" t="s">
        <v>398</v>
      </c>
      <c r="AH116">
        <v>0.01</v>
      </c>
      <c r="AI116" t="s">
        <v>79</v>
      </c>
      <c r="AJ116" t="s">
        <v>1045</v>
      </c>
      <c r="AK116">
        <v>4137787</v>
      </c>
      <c r="AL116" t="s">
        <v>398</v>
      </c>
      <c r="AM116">
        <v>0.1</v>
      </c>
      <c r="AN116" t="s">
        <v>356</v>
      </c>
      <c r="AO116" t="s">
        <v>847</v>
      </c>
      <c r="AP116">
        <v>5767199</v>
      </c>
      <c r="AQ116" t="s">
        <v>398</v>
      </c>
      <c r="AR116">
        <v>0.01</v>
      </c>
      <c r="AS116" t="s">
        <v>147</v>
      </c>
      <c r="AX116" t="s">
        <v>350</v>
      </c>
      <c r="AY116" t="s">
        <v>424</v>
      </c>
      <c r="AZ116">
        <v>110092</v>
      </c>
      <c r="BA116" t="s">
        <v>398</v>
      </c>
      <c r="BB116">
        <v>0.01</v>
      </c>
      <c r="BC116" t="s">
        <v>79</v>
      </c>
      <c r="BH116" t="s">
        <v>350</v>
      </c>
      <c r="BI116" t="s">
        <v>698</v>
      </c>
      <c r="BJ116">
        <v>5868733</v>
      </c>
      <c r="BK116" t="s">
        <v>398</v>
      </c>
      <c r="BL116">
        <v>0.02</v>
      </c>
      <c r="BM116" t="s">
        <v>50</v>
      </c>
      <c r="BR116" t="s">
        <v>350</v>
      </c>
      <c r="BS116" t="s">
        <v>488</v>
      </c>
      <c r="BT116">
        <v>4119651</v>
      </c>
      <c r="BU116" t="s">
        <v>398</v>
      </c>
      <c r="BV116">
        <v>0.01</v>
      </c>
      <c r="BW116" t="s">
        <v>79</v>
      </c>
      <c r="BX116" t="s">
        <v>695</v>
      </c>
      <c r="BY116">
        <v>5863780</v>
      </c>
      <c r="BZ116" t="s">
        <v>398</v>
      </c>
      <c r="CA116">
        <v>0.04</v>
      </c>
      <c r="CB116" t="s">
        <v>354</v>
      </c>
      <c r="CC116" t="s">
        <v>1328</v>
      </c>
      <c r="CD116">
        <v>4140158</v>
      </c>
      <c r="CE116" t="s">
        <v>398</v>
      </c>
      <c r="CF116">
        <v>0.05</v>
      </c>
      <c r="CG116" t="s">
        <v>64</v>
      </c>
      <c r="CH116" t="s">
        <v>695</v>
      </c>
      <c r="CI116">
        <v>5863780</v>
      </c>
      <c r="CJ116" t="s">
        <v>398</v>
      </c>
      <c r="CK116">
        <v>0.04</v>
      </c>
      <c r="CL116" t="s">
        <v>354</v>
      </c>
      <c r="CM116" t="s">
        <v>698</v>
      </c>
      <c r="CN116">
        <v>5868733</v>
      </c>
      <c r="CO116" t="s">
        <v>398</v>
      </c>
      <c r="CP116">
        <v>0.02</v>
      </c>
      <c r="CQ116" t="s">
        <v>50</v>
      </c>
      <c r="CR116" t="s">
        <v>698</v>
      </c>
      <c r="CS116">
        <v>5868733</v>
      </c>
      <c r="CT116" t="s">
        <v>398</v>
      </c>
      <c r="CU116">
        <v>0.02</v>
      </c>
      <c r="CV116" t="s">
        <v>50</v>
      </c>
      <c r="CW116" t="s">
        <v>695</v>
      </c>
      <c r="CX116">
        <v>5863780</v>
      </c>
      <c r="CY116" t="s">
        <v>398</v>
      </c>
      <c r="CZ116">
        <v>0.04</v>
      </c>
      <c r="DA116" t="s">
        <v>354</v>
      </c>
      <c r="DF116" t="s">
        <v>350</v>
      </c>
      <c r="DG116" t="s">
        <v>776</v>
      </c>
      <c r="DH116">
        <v>8264448</v>
      </c>
      <c r="DI116" t="s">
        <v>398</v>
      </c>
      <c r="DJ116">
        <v>0</v>
      </c>
      <c r="DK116" t="s">
        <v>50</v>
      </c>
      <c r="DL116" t="s">
        <v>442</v>
      </c>
      <c r="DM116">
        <v>4139862</v>
      </c>
      <c r="DN116" t="s">
        <v>398</v>
      </c>
      <c r="DO116">
        <v>0.03</v>
      </c>
      <c r="DP116" t="s">
        <v>354</v>
      </c>
      <c r="DQ116" t="s">
        <v>442</v>
      </c>
      <c r="DR116">
        <v>4139862</v>
      </c>
      <c r="DS116" t="s">
        <v>398</v>
      </c>
      <c r="DT116">
        <v>0.03</v>
      </c>
      <c r="DU116" t="s">
        <v>354</v>
      </c>
      <c r="DV116" t="s">
        <v>442</v>
      </c>
      <c r="DW116">
        <v>4139862</v>
      </c>
      <c r="DX116" t="s">
        <v>398</v>
      </c>
      <c r="DY116">
        <v>0.03</v>
      </c>
      <c r="DZ116" t="s">
        <v>354</v>
      </c>
      <c r="EE116" t="s">
        <v>350</v>
      </c>
      <c r="EF116" t="s">
        <v>1991</v>
      </c>
      <c r="EG116">
        <v>4138670</v>
      </c>
      <c r="EH116" t="s">
        <v>398</v>
      </c>
      <c r="EI116">
        <v>0.05</v>
      </c>
      <c r="EJ116" t="s">
        <v>354</v>
      </c>
      <c r="EK116" t="s">
        <v>2099</v>
      </c>
      <c r="EL116">
        <v>14990547</v>
      </c>
      <c r="EM116" t="s">
        <v>398</v>
      </c>
      <c r="EN116">
        <v>0</v>
      </c>
      <c r="EO116" t="s">
        <v>2278</v>
      </c>
      <c r="ET116" t="s">
        <v>350</v>
      </c>
      <c r="EY116" t="s">
        <v>350</v>
      </c>
      <c r="EZ116" t="s">
        <v>1328</v>
      </c>
      <c r="FA116">
        <v>4140158</v>
      </c>
      <c r="FB116" t="s">
        <v>398</v>
      </c>
      <c r="FC116">
        <v>0.05</v>
      </c>
      <c r="FD116" t="s">
        <v>64</v>
      </c>
      <c r="FE116" t="s">
        <v>1328</v>
      </c>
      <c r="FF116">
        <v>4140158</v>
      </c>
      <c r="FG116" t="s">
        <v>398</v>
      </c>
      <c r="FH116">
        <v>0.05</v>
      </c>
      <c r="FI116" t="s">
        <v>64</v>
      </c>
      <c r="FJ116" t="s">
        <v>695</v>
      </c>
      <c r="FK116">
        <v>5863780</v>
      </c>
      <c r="FL116" t="s">
        <v>398</v>
      </c>
      <c r="FM116">
        <v>0.04</v>
      </c>
      <c r="FN116" t="s">
        <v>354</v>
      </c>
      <c r="FS116" t="s">
        <v>350</v>
      </c>
      <c r="FT116" t="s">
        <v>1991</v>
      </c>
      <c r="FU116">
        <v>4138670</v>
      </c>
      <c r="FV116" t="s">
        <v>398</v>
      </c>
      <c r="FW116">
        <v>0.05</v>
      </c>
      <c r="FX116" t="s">
        <v>354</v>
      </c>
      <c r="GC116" t="s">
        <v>350</v>
      </c>
      <c r="GD116" t="s">
        <v>1674</v>
      </c>
      <c r="GE116">
        <v>4137999</v>
      </c>
      <c r="GF116" t="s">
        <v>398</v>
      </c>
      <c r="GG116">
        <v>0</v>
      </c>
      <c r="GH116" t="s">
        <v>82</v>
      </c>
      <c r="GM116" t="s">
        <v>350</v>
      </c>
      <c r="GR116" t="s">
        <v>350</v>
      </c>
      <c r="GW116" t="s">
        <v>350</v>
      </c>
      <c r="GX116" t="s">
        <v>498</v>
      </c>
      <c r="GY116">
        <v>4324456</v>
      </c>
      <c r="GZ116" t="s">
        <v>398</v>
      </c>
      <c r="HA116">
        <v>0</v>
      </c>
      <c r="HB116" t="s">
        <v>2286</v>
      </c>
      <c r="HC116" t="s">
        <v>695</v>
      </c>
      <c r="HD116">
        <v>5863780</v>
      </c>
      <c r="HE116" t="s">
        <v>398</v>
      </c>
      <c r="HF116">
        <v>0.04</v>
      </c>
      <c r="HG116" t="s">
        <v>354</v>
      </c>
      <c r="HL116" t="s">
        <v>350</v>
      </c>
      <c r="HQ116" t="s">
        <v>350</v>
      </c>
      <c r="HR116" t="s">
        <v>695</v>
      </c>
      <c r="HS116">
        <v>5863780</v>
      </c>
      <c r="HT116" t="s">
        <v>398</v>
      </c>
      <c r="HU116">
        <v>0.04</v>
      </c>
      <c r="HV116" t="s">
        <v>354</v>
      </c>
      <c r="HW116" t="s">
        <v>1991</v>
      </c>
      <c r="HX116">
        <v>4138670</v>
      </c>
      <c r="HY116" t="s">
        <v>398</v>
      </c>
      <c r="HZ116">
        <v>0.05</v>
      </c>
      <c r="IA116" t="s">
        <v>354</v>
      </c>
      <c r="IF116" t="s">
        <v>350</v>
      </c>
      <c r="IK116" t="s">
        <v>350</v>
      </c>
      <c r="IL116" t="s">
        <v>498</v>
      </c>
      <c r="IM116">
        <v>4324456</v>
      </c>
      <c r="IN116" t="s">
        <v>398</v>
      </c>
      <c r="IO116">
        <v>0</v>
      </c>
      <c r="IP116" t="s">
        <v>2286</v>
      </c>
      <c r="IQ116" t="s">
        <v>414</v>
      </c>
      <c r="IR116">
        <v>4137704</v>
      </c>
      <c r="IS116" t="s">
        <v>398</v>
      </c>
      <c r="IT116">
        <v>0.01</v>
      </c>
      <c r="IU116" t="s">
        <v>120</v>
      </c>
      <c r="IV116" t="s">
        <v>776</v>
      </c>
      <c r="IW116">
        <v>8264448</v>
      </c>
      <c r="IX116" t="s">
        <v>398</v>
      </c>
      <c r="IY116">
        <v>0</v>
      </c>
      <c r="IZ116" t="s">
        <v>50</v>
      </c>
      <c r="JA116" t="s">
        <v>698</v>
      </c>
      <c r="JB116">
        <v>5868733</v>
      </c>
      <c r="JC116" t="s">
        <v>398</v>
      </c>
      <c r="JD116">
        <v>0.02</v>
      </c>
      <c r="JE116" t="s">
        <v>50</v>
      </c>
      <c r="JF116" t="s">
        <v>442</v>
      </c>
      <c r="JG116">
        <v>4139862</v>
      </c>
      <c r="JH116" t="s">
        <v>398</v>
      </c>
      <c r="JI116">
        <v>0.03</v>
      </c>
      <c r="JJ116" t="s">
        <v>354</v>
      </c>
      <c r="JK116" t="s">
        <v>1328</v>
      </c>
      <c r="JL116">
        <v>4140158</v>
      </c>
      <c r="JM116" t="s">
        <v>398</v>
      </c>
      <c r="JN116">
        <v>0.05</v>
      </c>
      <c r="JO116" t="s">
        <v>64</v>
      </c>
      <c r="JT116" t="s">
        <v>350</v>
      </c>
      <c r="JY116" t="s">
        <v>350</v>
      </c>
      <c r="JZ116" t="s">
        <v>695</v>
      </c>
      <c r="KA116">
        <v>5863780</v>
      </c>
      <c r="KB116" t="s">
        <v>398</v>
      </c>
      <c r="KC116">
        <v>0.04</v>
      </c>
      <c r="KD116" t="s">
        <v>354</v>
      </c>
      <c r="KI116" t="s">
        <v>350</v>
      </c>
      <c r="KJ116" t="s">
        <v>424</v>
      </c>
      <c r="KK116">
        <v>110092</v>
      </c>
      <c r="KL116" t="s">
        <v>398</v>
      </c>
      <c r="KM116">
        <v>0.01</v>
      </c>
      <c r="KN116" t="s">
        <v>79</v>
      </c>
    </row>
    <row r="117" spans="5:300" x14ac:dyDescent="0.35">
      <c r="E117" t="s">
        <v>350</v>
      </c>
      <c r="F117" t="s">
        <v>699</v>
      </c>
      <c r="G117">
        <v>6727027</v>
      </c>
      <c r="H117" t="s">
        <v>398</v>
      </c>
      <c r="I117">
        <v>0.03</v>
      </c>
      <c r="J117" t="s">
        <v>50</v>
      </c>
      <c r="K117" t="s">
        <v>515</v>
      </c>
      <c r="L117">
        <v>5856016</v>
      </c>
      <c r="M117" t="s">
        <v>398</v>
      </c>
      <c r="N117">
        <v>0.01</v>
      </c>
      <c r="O117" t="s">
        <v>2276</v>
      </c>
      <c r="P117" t="s">
        <v>1046</v>
      </c>
      <c r="Q117">
        <v>4137784</v>
      </c>
      <c r="R117" t="s">
        <v>399</v>
      </c>
      <c r="S117">
        <v>0.1</v>
      </c>
      <c r="T117" t="s">
        <v>361</v>
      </c>
      <c r="Y117" t="s">
        <v>350</v>
      </c>
      <c r="Z117" t="s">
        <v>453</v>
      </c>
      <c r="AA117">
        <v>5747632</v>
      </c>
      <c r="AB117" t="s">
        <v>398</v>
      </c>
      <c r="AC117">
        <v>0.01</v>
      </c>
      <c r="AD117" t="s">
        <v>127</v>
      </c>
      <c r="AE117" t="s">
        <v>453</v>
      </c>
      <c r="AF117">
        <v>5747632</v>
      </c>
      <c r="AG117" t="s">
        <v>398</v>
      </c>
      <c r="AH117">
        <v>0.01</v>
      </c>
      <c r="AI117" t="s">
        <v>127</v>
      </c>
      <c r="AJ117" t="s">
        <v>1046</v>
      </c>
      <c r="AK117">
        <v>4137784</v>
      </c>
      <c r="AL117" t="s">
        <v>399</v>
      </c>
      <c r="AM117">
        <v>0.1</v>
      </c>
      <c r="AN117" t="s">
        <v>361</v>
      </c>
      <c r="AO117" t="s">
        <v>1130</v>
      </c>
      <c r="AP117">
        <v>4585233</v>
      </c>
      <c r="AQ117" t="s">
        <v>398</v>
      </c>
      <c r="AR117">
        <v>0.01</v>
      </c>
      <c r="AS117" t="s">
        <v>79</v>
      </c>
      <c r="AX117" t="s">
        <v>350</v>
      </c>
      <c r="AY117" t="s">
        <v>453</v>
      </c>
      <c r="AZ117">
        <v>5747632</v>
      </c>
      <c r="BA117" t="s">
        <v>398</v>
      </c>
      <c r="BB117">
        <v>0.01</v>
      </c>
      <c r="BC117" t="s">
        <v>127</v>
      </c>
      <c r="BH117" t="s">
        <v>350</v>
      </c>
      <c r="BI117" t="s">
        <v>459</v>
      </c>
      <c r="BJ117">
        <v>7834181</v>
      </c>
      <c r="BK117" t="s">
        <v>398</v>
      </c>
      <c r="BL117">
        <v>0.02</v>
      </c>
      <c r="BM117" t="s">
        <v>354</v>
      </c>
      <c r="BR117" t="s">
        <v>350</v>
      </c>
      <c r="BS117" t="s">
        <v>1931</v>
      </c>
      <c r="BT117">
        <v>4278965</v>
      </c>
      <c r="BU117" t="s">
        <v>398</v>
      </c>
      <c r="BV117">
        <v>0.01</v>
      </c>
      <c r="BW117" t="s">
        <v>2282</v>
      </c>
      <c r="BX117" t="s">
        <v>496</v>
      </c>
      <c r="BY117">
        <v>4111901</v>
      </c>
      <c r="BZ117" t="s">
        <v>398</v>
      </c>
      <c r="CA117">
        <v>0.04</v>
      </c>
      <c r="CB117" t="s">
        <v>2282</v>
      </c>
      <c r="CC117" t="s">
        <v>1085</v>
      </c>
      <c r="CD117">
        <v>102757</v>
      </c>
      <c r="CE117" t="s">
        <v>398</v>
      </c>
      <c r="CF117">
        <v>0.05</v>
      </c>
      <c r="CG117" t="s">
        <v>79</v>
      </c>
      <c r="CH117" t="s">
        <v>496</v>
      </c>
      <c r="CI117">
        <v>4111901</v>
      </c>
      <c r="CJ117" t="s">
        <v>398</v>
      </c>
      <c r="CK117">
        <v>0.04</v>
      </c>
      <c r="CL117" t="s">
        <v>2282</v>
      </c>
      <c r="CM117" t="s">
        <v>459</v>
      </c>
      <c r="CN117">
        <v>7834181</v>
      </c>
      <c r="CO117" t="s">
        <v>398</v>
      </c>
      <c r="CP117">
        <v>0.02</v>
      </c>
      <c r="CQ117" t="s">
        <v>354</v>
      </c>
      <c r="CR117" t="s">
        <v>459</v>
      </c>
      <c r="CS117">
        <v>7834181</v>
      </c>
      <c r="CT117" t="s">
        <v>398</v>
      </c>
      <c r="CU117">
        <v>0.02</v>
      </c>
      <c r="CV117" t="s">
        <v>354</v>
      </c>
      <c r="CW117" t="s">
        <v>496</v>
      </c>
      <c r="CX117">
        <v>4111901</v>
      </c>
      <c r="CY117" t="s">
        <v>398</v>
      </c>
      <c r="CZ117">
        <v>0.04</v>
      </c>
      <c r="DA117" t="s">
        <v>2282</v>
      </c>
      <c r="DF117" t="s">
        <v>350</v>
      </c>
      <c r="DG117" t="s">
        <v>754</v>
      </c>
      <c r="DH117">
        <v>5807523</v>
      </c>
      <c r="DI117" t="s">
        <v>398</v>
      </c>
      <c r="DJ117">
        <v>0</v>
      </c>
      <c r="DK117" t="s">
        <v>50</v>
      </c>
      <c r="DL117" t="s">
        <v>699</v>
      </c>
      <c r="DM117">
        <v>6727027</v>
      </c>
      <c r="DN117" t="s">
        <v>398</v>
      </c>
      <c r="DO117">
        <v>0.03</v>
      </c>
      <c r="DP117" t="s">
        <v>50</v>
      </c>
      <c r="DQ117" t="s">
        <v>699</v>
      </c>
      <c r="DR117">
        <v>6727027</v>
      </c>
      <c r="DS117" t="s">
        <v>398</v>
      </c>
      <c r="DT117">
        <v>0.03</v>
      </c>
      <c r="DU117" t="s">
        <v>50</v>
      </c>
      <c r="DV117" t="s">
        <v>699</v>
      </c>
      <c r="DW117">
        <v>6727027</v>
      </c>
      <c r="DX117" t="s">
        <v>398</v>
      </c>
      <c r="DY117">
        <v>0.03</v>
      </c>
      <c r="DZ117" t="s">
        <v>50</v>
      </c>
      <c r="EE117" t="s">
        <v>350</v>
      </c>
      <c r="EF117" t="s">
        <v>1009</v>
      </c>
      <c r="EG117">
        <v>100519</v>
      </c>
      <c r="EH117" t="s">
        <v>398</v>
      </c>
      <c r="EI117">
        <v>0.05</v>
      </c>
      <c r="EJ117" t="s">
        <v>127</v>
      </c>
      <c r="EK117" t="s">
        <v>2100</v>
      </c>
      <c r="EL117">
        <v>4212983</v>
      </c>
      <c r="EM117" t="s">
        <v>398</v>
      </c>
      <c r="EN117">
        <v>0</v>
      </c>
      <c r="EO117" t="s">
        <v>2271</v>
      </c>
      <c r="ET117" t="s">
        <v>350</v>
      </c>
      <c r="EY117" t="s">
        <v>350</v>
      </c>
      <c r="EZ117" t="s">
        <v>1085</v>
      </c>
      <c r="FA117">
        <v>102757</v>
      </c>
      <c r="FB117" t="s">
        <v>398</v>
      </c>
      <c r="FC117">
        <v>0.05</v>
      </c>
      <c r="FD117" t="s">
        <v>79</v>
      </c>
      <c r="FE117" t="s">
        <v>1085</v>
      </c>
      <c r="FF117">
        <v>102757</v>
      </c>
      <c r="FG117" t="s">
        <v>398</v>
      </c>
      <c r="FH117">
        <v>0.05</v>
      </c>
      <c r="FI117" t="s">
        <v>79</v>
      </c>
      <c r="FJ117" t="s">
        <v>496</v>
      </c>
      <c r="FK117">
        <v>4111901</v>
      </c>
      <c r="FL117" t="s">
        <v>398</v>
      </c>
      <c r="FM117">
        <v>0.04</v>
      </c>
      <c r="FN117" t="s">
        <v>2282</v>
      </c>
      <c r="FS117" t="s">
        <v>350</v>
      </c>
      <c r="FT117" t="s">
        <v>1009</v>
      </c>
      <c r="FU117">
        <v>100519</v>
      </c>
      <c r="FV117" t="s">
        <v>398</v>
      </c>
      <c r="FW117">
        <v>0.05</v>
      </c>
      <c r="FX117" t="s">
        <v>127</v>
      </c>
      <c r="GC117" t="s">
        <v>350</v>
      </c>
      <c r="GD117" t="s">
        <v>1675</v>
      </c>
      <c r="GE117">
        <v>4417406</v>
      </c>
      <c r="GF117" t="s">
        <v>398</v>
      </c>
      <c r="GG117">
        <v>0</v>
      </c>
      <c r="GH117" t="s">
        <v>82</v>
      </c>
      <c r="GM117" t="s">
        <v>350</v>
      </c>
      <c r="GR117" t="s">
        <v>350</v>
      </c>
      <c r="GW117" t="s">
        <v>350</v>
      </c>
      <c r="GX117" t="s">
        <v>550</v>
      </c>
      <c r="GY117">
        <v>4341249</v>
      </c>
      <c r="GZ117" t="s">
        <v>398</v>
      </c>
      <c r="HA117">
        <v>0</v>
      </c>
      <c r="HB117" t="s">
        <v>120</v>
      </c>
      <c r="HC117" t="s">
        <v>496</v>
      </c>
      <c r="HD117">
        <v>4111901</v>
      </c>
      <c r="HE117" t="s">
        <v>398</v>
      </c>
      <c r="HF117">
        <v>0.04</v>
      </c>
      <c r="HG117" t="s">
        <v>2282</v>
      </c>
      <c r="HL117" t="s">
        <v>350</v>
      </c>
      <c r="HQ117" t="s">
        <v>350</v>
      </c>
      <c r="HR117" t="s">
        <v>496</v>
      </c>
      <c r="HS117">
        <v>4111901</v>
      </c>
      <c r="HT117" t="s">
        <v>398</v>
      </c>
      <c r="HU117">
        <v>0.04</v>
      </c>
      <c r="HV117" t="s">
        <v>2282</v>
      </c>
      <c r="HW117" t="s">
        <v>1009</v>
      </c>
      <c r="HX117">
        <v>100519</v>
      </c>
      <c r="HY117" t="s">
        <v>398</v>
      </c>
      <c r="HZ117">
        <v>0.05</v>
      </c>
      <c r="IA117" t="s">
        <v>127</v>
      </c>
      <c r="IF117" t="s">
        <v>350</v>
      </c>
      <c r="IK117" t="s">
        <v>350</v>
      </c>
      <c r="IL117" t="s">
        <v>550</v>
      </c>
      <c r="IM117">
        <v>4341249</v>
      </c>
      <c r="IN117" t="s">
        <v>398</v>
      </c>
      <c r="IO117">
        <v>0</v>
      </c>
      <c r="IP117" t="s">
        <v>120</v>
      </c>
      <c r="IQ117" t="s">
        <v>1143</v>
      </c>
      <c r="IR117">
        <v>4405395</v>
      </c>
      <c r="IS117" t="s">
        <v>398</v>
      </c>
      <c r="IT117">
        <v>0.01</v>
      </c>
      <c r="IU117" t="s">
        <v>354</v>
      </c>
      <c r="IV117" t="s">
        <v>754</v>
      </c>
      <c r="IW117">
        <v>5807523</v>
      </c>
      <c r="IX117" t="s">
        <v>398</v>
      </c>
      <c r="IY117">
        <v>0</v>
      </c>
      <c r="IZ117" t="s">
        <v>50</v>
      </c>
      <c r="JA117" t="s">
        <v>459</v>
      </c>
      <c r="JB117">
        <v>7834181</v>
      </c>
      <c r="JC117" t="s">
        <v>398</v>
      </c>
      <c r="JD117">
        <v>0.02</v>
      </c>
      <c r="JE117" t="s">
        <v>354</v>
      </c>
      <c r="JF117" t="s">
        <v>699</v>
      </c>
      <c r="JG117">
        <v>6727027</v>
      </c>
      <c r="JH117" t="s">
        <v>398</v>
      </c>
      <c r="JI117">
        <v>0.03</v>
      </c>
      <c r="JJ117" t="s">
        <v>50</v>
      </c>
      <c r="JK117" t="s">
        <v>1085</v>
      </c>
      <c r="JL117">
        <v>102757</v>
      </c>
      <c r="JM117" t="s">
        <v>398</v>
      </c>
      <c r="JN117">
        <v>0.05</v>
      </c>
      <c r="JO117" t="s">
        <v>79</v>
      </c>
      <c r="JT117" t="s">
        <v>350</v>
      </c>
      <c r="JY117" t="s">
        <v>350</v>
      </c>
      <c r="JZ117" t="s">
        <v>496</v>
      </c>
      <c r="KA117">
        <v>4111901</v>
      </c>
      <c r="KB117" t="s">
        <v>398</v>
      </c>
      <c r="KC117">
        <v>0.04</v>
      </c>
      <c r="KD117" t="s">
        <v>2282</v>
      </c>
      <c r="KI117" t="s">
        <v>350</v>
      </c>
      <c r="KJ117" t="s">
        <v>453</v>
      </c>
      <c r="KK117">
        <v>5747632</v>
      </c>
      <c r="KL117" t="s">
        <v>398</v>
      </c>
      <c r="KM117">
        <v>0.01</v>
      </c>
      <c r="KN117" t="s">
        <v>127</v>
      </c>
    </row>
    <row r="118" spans="5:300" x14ac:dyDescent="0.35">
      <c r="E118" t="s">
        <v>350</v>
      </c>
      <c r="F118" t="s">
        <v>498</v>
      </c>
      <c r="G118">
        <v>4324456</v>
      </c>
      <c r="H118" t="s">
        <v>398</v>
      </c>
      <c r="I118">
        <v>0.03</v>
      </c>
      <c r="J118" t="s">
        <v>2286</v>
      </c>
      <c r="K118" t="s">
        <v>516</v>
      </c>
      <c r="L118">
        <v>4242466</v>
      </c>
      <c r="M118" t="s">
        <v>398</v>
      </c>
      <c r="N118">
        <v>0.01</v>
      </c>
      <c r="O118" t="s">
        <v>2276</v>
      </c>
      <c r="P118" t="s">
        <v>666</v>
      </c>
      <c r="Q118">
        <v>8246912</v>
      </c>
      <c r="R118" t="s">
        <v>398</v>
      </c>
      <c r="S118">
        <v>0.09</v>
      </c>
      <c r="T118" t="s">
        <v>50</v>
      </c>
      <c r="Y118" t="s">
        <v>350</v>
      </c>
      <c r="Z118" t="s">
        <v>724</v>
      </c>
      <c r="AA118">
        <v>112262714</v>
      </c>
      <c r="AB118" t="s">
        <v>398</v>
      </c>
      <c r="AC118">
        <v>0.01</v>
      </c>
      <c r="AD118" t="s">
        <v>350</v>
      </c>
      <c r="AE118" t="s">
        <v>724</v>
      </c>
      <c r="AF118">
        <v>112262714</v>
      </c>
      <c r="AG118" t="s">
        <v>398</v>
      </c>
      <c r="AH118">
        <v>0.01</v>
      </c>
      <c r="AI118" t="s">
        <v>350</v>
      </c>
      <c r="AJ118" t="s">
        <v>666</v>
      </c>
      <c r="AK118">
        <v>8246912</v>
      </c>
      <c r="AL118" t="s">
        <v>398</v>
      </c>
      <c r="AM118">
        <v>0.09</v>
      </c>
      <c r="AN118" t="s">
        <v>50</v>
      </c>
      <c r="AO118" t="s">
        <v>498</v>
      </c>
      <c r="AP118">
        <v>4324456</v>
      </c>
      <c r="AQ118" t="s">
        <v>398</v>
      </c>
      <c r="AR118">
        <v>0.01</v>
      </c>
      <c r="AS118" t="s">
        <v>2286</v>
      </c>
      <c r="AX118" t="s">
        <v>350</v>
      </c>
      <c r="AY118" t="s">
        <v>724</v>
      </c>
      <c r="AZ118">
        <v>112262714</v>
      </c>
      <c r="BA118" t="s">
        <v>398</v>
      </c>
      <c r="BB118">
        <v>0.01</v>
      </c>
      <c r="BC118" t="s">
        <v>350</v>
      </c>
      <c r="BH118" t="s">
        <v>350</v>
      </c>
      <c r="BI118" t="s">
        <v>601</v>
      </c>
      <c r="BJ118">
        <v>111537</v>
      </c>
      <c r="BK118" t="s">
        <v>398</v>
      </c>
      <c r="BL118">
        <v>0.02</v>
      </c>
      <c r="BM118" t="s">
        <v>79</v>
      </c>
      <c r="BR118" t="s">
        <v>350</v>
      </c>
      <c r="BS118" t="s">
        <v>552</v>
      </c>
      <c r="BT118">
        <v>4135098</v>
      </c>
      <c r="BU118" t="s">
        <v>398</v>
      </c>
      <c r="BV118">
        <v>0.01</v>
      </c>
      <c r="BW118" t="s">
        <v>354</v>
      </c>
      <c r="BX118" t="s">
        <v>673</v>
      </c>
      <c r="BY118">
        <v>4423321</v>
      </c>
      <c r="BZ118" t="s">
        <v>398</v>
      </c>
      <c r="CA118">
        <v>0.04</v>
      </c>
      <c r="CB118" t="s">
        <v>50</v>
      </c>
      <c r="CC118" t="s">
        <v>658</v>
      </c>
      <c r="CD118">
        <v>4138889</v>
      </c>
      <c r="CE118" t="s">
        <v>398</v>
      </c>
      <c r="CF118">
        <v>0.05</v>
      </c>
      <c r="CG118" t="s">
        <v>354</v>
      </c>
      <c r="CH118" t="s">
        <v>673</v>
      </c>
      <c r="CI118">
        <v>4423321</v>
      </c>
      <c r="CJ118" t="s">
        <v>398</v>
      </c>
      <c r="CK118">
        <v>0.04</v>
      </c>
      <c r="CL118" t="s">
        <v>50</v>
      </c>
      <c r="CM118" t="s">
        <v>601</v>
      </c>
      <c r="CN118">
        <v>111537</v>
      </c>
      <c r="CO118" t="s">
        <v>398</v>
      </c>
      <c r="CP118">
        <v>0.02</v>
      </c>
      <c r="CQ118" t="s">
        <v>79</v>
      </c>
      <c r="CR118" t="s">
        <v>601</v>
      </c>
      <c r="CS118">
        <v>111537</v>
      </c>
      <c r="CT118" t="s">
        <v>398</v>
      </c>
      <c r="CU118">
        <v>0.02</v>
      </c>
      <c r="CV118" t="s">
        <v>79</v>
      </c>
      <c r="CW118" t="s">
        <v>673</v>
      </c>
      <c r="CX118">
        <v>4423321</v>
      </c>
      <c r="CY118" t="s">
        <v>398</v>
      </c>
      <c r="CZ118">
        <v>0.04</v>
      </c>
      <c r="DA118" t="s">
        <v>50</v>
      </c>
      <c r="DF118" t="s">
        <v>350</v>
      </c>
      <c r="DG118" t="s">
        <v>472</v>
      </c>
      <c r="DH118">
        <v>4114882</v>
      </c>
      <c r="DI118" t="s">
        <v>398</v>
      </c>
      <c r="DJ118">
        <v>0</v>
      </c>
      <c r="DK118" t="s">
        <v>127</v>
      </c>
      <c r="DL118" t="s">
        <v>498</v>
      </c>
      <c r="DM118">
        <v>4324456</v>
      </c>
      <c r="DN118" t="s">
        <v>398</v>
      </c>
      <c r="DO118">
        <v>0.03</v>
      </c>
      <c r="DP118" t="s">
        <v>2286</v>
      </c>
      <c r="DQ118" t="s">
        <v>498</v>
      </c>
      <c r="DR118">
        <v>4324456</v>
      </c>
      <c r="DS118" t="s">
        <v>398</v>
      </c>
      <c r="DT118">
        <v>0.03</v>
      </c>
      <c r="DU118" t="s">
        <v>2286</v>
      </c>
      <c r="DV118" t="s">
        <v>498</v>
      </c>
      <c r="DW118">
        <v>4324456</v>
      </c>
      <c r="DX118" t="s">
        <v>398</v>
      </c>
      <c r="DY118">
        <v>0.03</v>
      </c>
      <c r="DZ118" t="s">
        <v>2286</v>
      </c>
      <c r="EE118" t="s">
        <v>350</v>
      </c>
      <c r="EF118" t="s">
        <v>1081</v>
      </c>
      <c r="EG118">
        <v>4118652</v>
      </c>
      <c r="EH118" t="s">
        <v>398</v>
      </c>
      <c r="EI118">
        <v>0.05</v>
      </c>
      <c r="EJ118" t="s">
        <v>79</v>
      </c>
      <c r="EK118" t="s">
        <v>1149</v>
      </c>
      <c r="EL118">
        <v>7794310</v>
      </c>
      <c r="EM118" t="s">
        <v>398</v>
      </c>
      <c r="EN118">
        <v>0</v>
      </c>
      <c r="EO118" t="s">
        <v>354</v>
      </c>
      <c r="ET118" t="s">
        <v>350</v>
      </c>
      <c r="EY118" t="s">
        <v>350</v>
      </c>
      <c r="EZ118" t="s">
        <v>658</v>
      </c>
      <c r="FA118">
        <v>4138889</v>
      </c>
      <c r="FB118" t="s">
        <v>398</v>
      </c>
      <c r="FC118">
        <v>0.05</v>
      </c>
      <c r="FD118" t="s">
        <v>354</v>
      </c>
      <c r="FE118" t="s">
        <v>658</v>
      </c>
      <c r="FF118">
        <v>4138889</v>
      </c>
      <c r="FG118" t="s">
        <v>398</v>
      </c>
      <c r="FH118">
        <v>0.05</v>
      </c>
      <c r="FI118" t="s">
        <v>354</v>
      </c>
      <c r="FJ118" t="s">
        <v>673</v>
      </c>
      <c r="FK118">
        <v>4423321</v>
      </c>
      <c r="FL118" t="s">
        <v>398</v>
      </c>
      <c r="FM118">
        <v>0.04</v>
      </c>
      <c r="FN118" t="s">
        <v>50</v>
      </c>
      <c r="FS118" t="s">
        <v>350</v>
      </c>
      <c r="FT118" t="s">
        <v>1081</v>
      </c>
      <c r="FU118">
        <v>4118652</v>
      </c>
      <c r="FV118" t="s">
        <v>398</v>
      </c>
      <c r="FW118">
        <v>0.05</v>
      </c>
      <c r="FX118" t="s">
        <v>79</v>
      </c>
      <c r="GC118" t="s">
        <v>350</v>
      </c>
      <c r="GD118" t="s">
        <v>1676</v>
      </c>
      <c r="GE118">
        <v>4311270</v>
      </c>
      <c r="GF118" t="s">
        <v>398</v>
      </c>
      <c r="GG118">
        <v>0</v>
      </c>
      <c r="GH118" t="s">
        <v>82</v>
      </c>
      <c r="GM118" t="s">
        <v>350</v>
      </c>
      <c r="GR118" t="s">
        <v>350</v>
      </c>
      <c r="GW118" t="s">
        <v>350</v>
      </c>
      <c r="GX118" t="s">
        <v>511</v>
      </c>
      <c r="GY118">
        <v>111359</v>
      </c>
      <c r="GZ118" t="s">
        <v>398</v>
      </c>
      <c r="HA118">
        <v>0</v>
      </c>
      <c r="HB118" t="s">
        <v>79</v>
      </c>
      <c r="HC118" t="s">
        <v>673</v>
      </c>
      <c r="HD118">
        <v>4423321</v>
      </c>
      <c r="HE118" t="s">
        <v>398</v>
      </c>
      <c r="HF118">
        <v>0.04</v>
      </c>
      <c r="HG118" t="s">
        <v>50</v>
      </c>
      <c r="HL118" t="s">
        <v>350</v>
      </c>
      <c r="HQ118" t="s">
        <v>350</v>
      </c>
      <c r="HR118" t="s">
        <v>673</v>
      </c>
      <c r="HS118">
        <v>4423321</v>
      </c>
      <c r="HT118" t="s">
        <v>398</v>
      </c>
      <c r="HU118">
        <v>0.04</v>
      </c>
      <c r="HV118" t="s">
        <v>50</v>
      </c>
      <c r="HW118" t="s">
        <v>1081</v>
      </c>
      <c r="HX118">
        <v>4118652</v>
      </c>
      <c r="HY118" t="s">
        <v>398</v>
      </c>
      <c r="HZ118">
        <v>0.05</v>
      </c>
      <c r="IA118" t="s">
        <v>79</v>
      </c>
      <c r="IF118" t="s">
        <v>350</v>
      </c>
      <c r="IK118" t="s">
        <v>350</v>
      </c>
      <c r="IL118" t="s">
        <v>511</v>
      </c>
      <c r="IM118">
        <v>111359</v>
      </c>
      <c r="IN118" t="s">
        <v>398</v>
      </c>
      <c r="IO118">
        <v>0</v>
      </c>
      <c r="IP118" t="s">
        <v>79</v>
      </c>
      <c r="IQ118" t="s">
        <v>520</v>
      </c>
      <c r="IR118">
        <v>4089114</v>
      </c>
      <c r="IS118" t="s">
        <v>398</v>
      </c>
      <c r="IT118">
        <v>0.01</v>
      </c>
      <c r="IU118" t="s">
        <v>79</v>
      </c>
      <c r="IV118" t="s">
        <v>472</v>
      </c>
      <c r="IW118">
        <v>4114882</v>
      </c>
      <c r="IX118" t="s">
        <v>398</v>
      </c>
      <c r="IY118">
        <v>0</v>
      </c>
      <c r="IZ118" t="s">
        <v>127</v>
      </c>
      <c r="JA118" t="s">
        <v>601</v>
      </c>
      <c r="JB118">
        <v>111537</v>
      </c>
      <c r="JC118" t="s">
        <v>398</v>
      </c>
      <c r="JD118">
        <v>0.02</v>
      </c>
      <c r="JE118" t="s">
        <v>79</v>
      </c>
      <c r="JF118" t="s">
        <v>498</v>
      </c>
      <c r="JG118">
        <v>4324456</v>
      </c>
      <c r="JH118" t="s">
        <v>398</v>
      </c>
      <c r="JI118">
        <v>0.03</v>
      </c>
      <c r="JJ118" t="s">
        <v>2286</v>
      </c>
      <c r="JK118" t="s">
        <v>658</v>
      </c>
      <c r="JL118">
        <v>4138889</v>
      </c>
      <c r="JM118" t="s">
        <v>398</v>
      </c>
      <c r="JN118">
        <v>0.05</v>
      </c>
      <c r="JO118" t="s">
        <v>354</v>
      </c>
      <c r="JT118" t="s">
        <v>350</v>
      </c>
      <c r="JY118" t="s">
        <v>350</v>
      </c>
      <c r="JZ118" t="s">
        <v>673</v>
      </c>
      <c r="KA118">
        <v>4423321</v>
      </c>
      <c r="KB118" t="s">
        <v>398</v>
      </c>
      <c r="KC118">
        <v>0.04</v>
      </c>
      <c r="KD118" t="s">
        <v>50</v>
      </c>
      <c r="KI118" t="s">
        <v>350</v>
      </c>
      <c r="KJ118" t="s">
        <v>724</v>
      </c>
      <c r="KK118">
        <v>112262714</v>
      </c>
      <c r="KL118" t="s">
        <v>398</v>
      </c>
      <c r="KM118">
        <v>0.01</v>
      </c>
      <c r="KN118" t="s">
        <v>350</v>
      </c>
    </row>
    <row r="119" spans="5:300" x14ac:dyDescent="0.35">
      <c r="E119" t="s">
        <v>350</v>
      </c>
      <c r="F119" t="s">
        <v>826</v>
      </c>
      <c r="G119">
        <v>10499632</v>
      </c>
      <c r="H119" t="s">
        <v>402</v>
      </c>
      <c r="I119">
        <v>0.02</v>
      </c>
      <c r="J119" t="s">
        <v>354</v>
      </c>
      <c r="K119" t="s">
        <v>517</v>
      </c>
      <c r="L119">
        <v>4150758</v>
      </c>
      <c r="M119" t="s">
        <v>401</v>
      </c>
      <c r="N119">
        <v>0</v>
      </c>
      <c r="O119" t="s">
        <v>367</v>
      </c>
      <c r="P119" t="s">
        <v>1047</v>
      </c>
      <c r="Q119">
        <v>13582910</v>
      </c>
      <c r="R119" t="s">
        <v>398</v>
      </c>
      <c r="S119">
        <v>0.09</v>
      </c>
      <c r="T119" t="s">
        <v>356</v>
      </c>
      <c r="Y119" t="s">
        <v>350</v>
      </c>
      <c r="Z119" t="s">
        <v>429</v>
      </c>
      <c r="AA119">
        <v>109789</v>
      </c>
      <c r="AB119" t="s">
        <v>398</v>
      </c>
      <c r="AC119">
        <v>0.01</v>
      </c>
      <c r="AD119" t="s">
        <v>79</v>
      </c>
      <c r="AE119" t="s">
        <v>429</v>
      </c>
      <c r="AF119">
        <v>109789</v>
      </c>
      <c r="AG119" t="s">
        <v>398</v>
      </c>
      <c r="AH119">
        <v>0.01</v>
      </c>
      <c r="AI119" t="s">
        <v>79</v>
      </c>
      <c r="AJ119" t="s">
        <v>1047</v>
      </c>
      <c r="AK119">
        <v>13582910</v>
      </c>
      <c r="AL119" t="s">
        <v>398</v>
      </c>
      <c r="AM119">
        <v>0.09</v>
      </c>
      <c r="AN119" t="s">
        <v>356</v>
      </c>
      <c r="AO119" t="s">
        <v>679</v>
      </c>
      <c r="AP119">
        <v>4138850</v>
      </c>
      <c r="AQ119" t="s">
        <v>398</v>
      </c>
      <c r="AR119">
        <v>0.01</v>
      </c>
      <c r="AS119" t="s">
        <v>50</v>
      </c>
      <c r="AX119" t="s">
        <v>350</v>
      </c>
      <c r="AY119" t="s">
        <v>429</v>
      </c>
      <c r="AZ119">
        <v>109789</v>
      </c>
      <c r="BA119" t="s">
        <v>398</v>
      </c>
      <c r="BB119">
        <v>0.01</v>
      </c>
      <c r="BC119" t="s">
        <v>79</v>
      </c>
      <c r="BH119" t="s">
        <v>350</v>
      </c>
      <c r="BI119" t="s">
        <v>506</v>
      </c>
      <c r="BJ119">
        <v>110495</v>
      </c>
      <c r="BK119" t="s">
        <v>398</v>
      </c>
      <c r="BL119">
        <v>0.02</v>
      </c>
      <c r="BM119" t="s">
        <v>79</v>
      </c>
      <c r="BR119" t="s">
        <v>350</v>
      </c>
      <c r="BS119" t="s">
        <v>491</v>
      </c>
      <c r="BT119">
        <v>4048742</v>
      </c>
      <c r="BU119" t="s">
        <v>398</v>
      </c>
      <c r="BV119">
        <v>0.01</v>
      </c>
      <c r="BW119" t="s">
        <v>127</v>
      </c>
      <c r="BX119" t="s">
        <v>1444</v>
      </c>
      <c r="BY119">
        <v>5866138</v>
      </c>
      <c r="BZ119" t="s">
        <v>403</v>
      </c>
      <c r="CA119">
        <v>0.04</v>
      </c>
      <c r="CB119" t="s">
        <v>354</v>
      </c>
      <c r="CC119" t="s">
        <v>1329</v>
      </c>
      <c r="CD119">
        <v>100382</v>
      </c>
      <c r="CE119" t="s">
        <v>401</v>
      </c>
      <c r="CF119">
        <v>0.05</v>
      </c>
      <c r="CG119" t="s">
        <v>79</v>
      </c>
      <c r="CH119" t="s">
        <v>1444</v>
      </c>
      <c r="CI119">
        <v>5866138</v>
      </c>
      <c r="CJ119" t="s">
        <v>403</v>
      </c>
      <c r="CK119">
        <v>0.04</v>
      </c>
      <c r="CL119" t="s">
        <v>354</v>
      </c>
      <c r="CM119" t="s">
        <v>506</v>
      </c>
      <c r="CN119">
        <v>110495</v>
      </c>
      <c r="CO119" t="s">
        <v>398</v>
      </c>
      <c r="CP119">
        <v>0.02</v>
      </c>
      <c r="CQ119" t="s">
        <v>79</v>
      </c>
      <c r="CR119" t="s">
        <v>506</v>
      </c>
      <c r="CS119">
        <v>110495</v>
      </c>
      <c r="CT119" t="s">
        <v>398</v>
      </c>
      <c r="CU119">
        <v>0.02</v>
      </c>
      <c r="CV119" t="s">
        <v>79</v>
      </c>
      <c r="CW119" t="s">
        <v>1444</v>
      </c>
      <c r="CX119">
        <v>5866138</v>
      </c>
      <c r="CY119" t="s">
        <v>403</v>
      </c>
      <c r="CZ119">
        <v>0.04</v>
      </c>
      <c r="DA119" t="s">
        <v>354</v>
      </c>
      <c r="DF119" t="s">
        <v>350</v>
      </c>
      <c r="DG119" t="s">
        <v>686</v>
      </c>
      <c r="DH119">
        <v>4674815</v>
      </c>
      <c r="DI119" t="s">
        <v>398</v>
      </c>
      <c r="DJ119">
        <v>0</v>
      </c>
      <c r="DK119" t="s">
        <v>367</v>
      </c>
      <c r="DL119" t="s">
        <v>826</v>
      </c>
      <c r="DM119">
        <v>10499632</v>
      </c>
      <c r="DN119" t="s">
        <v>402</v>
      </c>
      <c r="DO119">
        <v>0.02</v>
      </c>
      <c r="DP119" t="s">
        <v>354</v>
      </c>
      <c r="DQ119" t="s">
        <v>826</v>
      </c>
      <c r="DR119">
        <v>10499632</v>
      </c>
      <c r="DS119" t="s">
        <v>402</v>
      </c>
      <c r="DT119">
        <v>0.02</v>
      </c>
      <c r="DU119" t="s">
        <v>354</v>
      </c>
      <c r="DV119" t="s">
        <v>826</v>
      </c>
      <c r="DW119">
        <v>10499632</v>
      </c>
      <c r="DX119" t="s">
        <v>402</v>
      </c>
      <c r="DY119">
        <v>0.02</v>
      </c>
      <c r="DZ119" t="s">
        <v>354</v>
      </c>
      <c r="EE119" t="s">
        <v>350</v>
      </c>
      <c r="EF119" t="s">
        <v>1011</v>
      </c>
      <c r="EG119">
        <v>4026994</v>
      </c>
      <c r="EH119" t="s">
        <v>398</v>
      </c>
      <c r="EI119">
        <v>0.05</v>
      </c>
      <c r="EJ119" t="s">
        <v>361</v>
      </c>
      <c r="EK119" t="s">
        <v>969</v>
      </c>
      <c r="EL119">
        <v>14992688</v>
      </c>
      <c r="EM119" t="s">
        <v>398</v>
      </c>
      <c r="EN119">
        <v>0</v>
      </c>
      <c r="EO119" t="s">
        <v>2286</v>
      </c>
      <c r="ET119" t="s">
        <v>350</v>
      </c>
      <c r="EY119" t="s">
        <v>350</v>
      </c>
      <c r="EZ119" t="s">
        <v>1329</v>
      </c>
      <c r="FA119">
        <v>100382</v>
      </c>
      <c r="FB119" t="s">
        <v>401</v>
      </c>
      <c r="FC119">
        <v>0.05</v>
      </c>
      <c r="FD119" t="s">
        <v>79</v>
      </c>
      <c r="FE119" t="s">
        <v>1329</v>
      </c>
      <c r="FF119">
        <v>100382</v>
      </c>
      <c r="FG119" t="s">
        <v>401</v>
      </c>
      <c r="FH119">
        <v>0.05</v>
      </c>
      <c r="FI119" t="s">
        <v>79</v>
      </c>
      <c r="FJ119" t="s">
        <v>1444</v>
      </c>
      <c r="FK119">
        <v>5866138</v>
      </c>
      <c r="FL119" t="s">
        <v>403</v>
      </c>
      <c r="FM119">
        <v>0.04</v>
      </c>
      <c r="FN119" t="s">
        <v>354</v>
      </c>
      <c r="FS119" t="s">
        <v>350</v>
      </c>
      <c r="FT119" t="s">
        <v>1011</v>
      </c>
      <c r="FU119">
        <v>4026994</v>
      </c>
      <c r="FV119" t="s">
        <v>398</v>
      </c>
      <c r="FW119">
        <v>0.05</v>
      </c>
      <c r="FX119" t="s">
        <v>361</v>
      </c>
      <c r="GC119" t="s">
        <v>350</v>
      </c>
      <c r="GD119" t="s">
        <v>463</v>
      </c>
      <c r="GE119">
        <v>4140503</v>
      </c>
      <c r="GF119" t="s">
        <v>398</v>
      </c>
      <c r="GG119">
        <v>0</v>
      </c>
      <c r="GH119" t="s">
        <v>2279</v>
      </c>
      <c r="GM119" t="s">
        <v>350</v>
      </c>
      <c r="GR119" t="s">
        <v>350</v>
      </c>
      <c r="GW119" t="s">
        <v>350</v>
      </c>
      <c r="GX119" t="s">
        <v>455</v>
      </c>
      <c r="GY119">
        <v>4318598</v>
      </c>
      <c r="GZ119" t="s">
        <v>398</v>
      </c>
      <c r="HA119">
        <v>0</v>
      </c>
      <c r="HB119" t="s">
        <v>79</v>
      </c>
      <c r="HC119" t="s">
        <v>1444</v>
      </c>
      <c r="HD119">
        <v>5866138</v>
      </c>
      <c r="HE119" t="s">
        <v>403</v>
      </c>
      <c r="HF119">
        <v>0.04</v>
      </c>
      <c r="HG119" t="s">
        <v>354</v>
      </c>
      <c r="HL119" t="s">
        <v>350</v>
      </c>
      <c r="HQ119" t="s">
        <v>350</v>
      </c>
      <c r="HR119" t="s">
        <v>1444</v>
      </c>
      <c r="HS119">
        <v>5866138</v>
      </c>
      <c r="HT119" t="s">
        <v>403</v>
      </c>
      <c r="HU119">
        <v>0.04</v>
      </c>
      <c r="HV119" t="s">
        <v>354</v>
      </c>
      <c r="HW119" t="s">
        <v>1011</v>
      </c>
      <c r="HX119">
        <v>4026994</v>
      </c>
      <c r="HY119" t="s">
        <v>398</v>
      </c>
      <c r="HZ119">
        <v>0.05</v>
      </c>
      <c r="IA119" t="s">
        <v>361</v>
      </c>
      <c r="IF119" t="s">
        <v>350</v>
      </c>
      <c r="IK119" t="s">
        <v>350</v>
      </c>
      <c r="IL119" t="s">
        <v>455</v>
      </c>
      <c r="IM119">
        <v>4318598</v>
      </c>
      <c r="IN119" t="s">
        <v>398</v>
      </c>
      <c r="IO119">
        <v>0</v>
      </c>
      <c r="IP119" t="s">
        <v>79</v>
      </c>
      <c r="IQ119" t="s">
        <v>852</v>
      </c>
      <c r="IR119">
        <v>6594844</v>
      </c>
      <c r="IS119" t="s">
        <v>398</v>
      </c>
      <c r="IT119">
        <v>0.01</v>
      </c>
      <c r="IU119" t="s">
        <v>2275</v>
      </c>
      <c r="IV119" t="s">
        <v>686</v>
      </c>
      <c r="IW119">
        <v>4674815</v>
      </c>
      <c r="IX119" t="s">
        <v>398</v>
      </c>
      <c r="IY119">
        <v>0</v>
      </c>
      <c r="IZ119" t="s">
        <v>367</v>
      </c>
      <c r="JA119" t="s">
        <v>506</v>
      </c>
      <c r="JB119">
        <v>110495</v>
      </c>
      <c r="JC119" t="s">
        <v>398</v>
      </c>
      <c r="JD119">
        <v>0.02</v>
      </c>
      <c r="JE119" t="s">
        <v>79</v>
      </c>
      <c r="JF119" t="s">
        <v>826</v>
      </c>
      <c r="JG119">
        <v>10499632</v>
      </c>
      <c r="JH119" t="s">
        <v>402</v>
      </c>
      <c r="JI119">
        <v>0.02</v>
      </c>
      <c r="JJ119" t="s">
        <v>354</v>
      </c>
      <c r="JK119" t="s">
        <v>1329</v>
      </c>
      <c r="JL119">
        <v>100382</v>
      </c>
      <c r="JM119" t="s">
        <v>401</v>
      </c>
      <c r="JN119">
        <v>0.05</v>
      </c>
      <c r="JO119" t="s">
        <v>79</v>
      </c>
      <c r="JT119" t="s">
        <v>350</v>
      </c>
      <c r="JY119" t="s">
        <v>350</v>
      </c>
      <c r="JZ119" t="s">
        <v>1444</v>
      </c>
      <c r="KA119">
        <v>5866138</v>
      </c>
      <c r="KB119" t="s">
        <v>403</v>
      </c>
      <c r="KC119">
        <v>0.04</v>
      </c>
      <c r="KD119" t="s">
        <v>354</v>
      </c>
      <c r="KI119" t="s">
        <v>350</v>
      </c>
      <c r="KJ119" t="s">
        <v>429</v>
      </c>
      <c r="KK119">
        <v>109789</v>
      </c>
      <c r="KL119" t="s">
        <v>398</v>
      </c>
      <c r="KM119">
        <v>0.01</v>
      </c>
      <c r="KN119" t="s">
        <v>79</v>
      </c>
    </row>
    <row r="120" spans="5:300" x14ac:dyDescent="0.35">
      <c r="E120" t="s">
        <v>350</v>
      </c>
      <c r="F120" t="s">
        <v>491</v>
      </c>
      <c r="G120">
        <v>4048742</v>
      </c>
      <c r="H120" t="s">
        <v>398</v>
      </c>
      <c r="I120">
        <v>0.02</v>
      </c>
      <c r="J120" t="s">
        <v>127</v>
      </c>
      <c r="K120" t="s">
        <v>518</v>
      </c>
      <c r="L120">
        <v>4399282</v>
      </c>
      <c r="M120" t="s">
        <v>398</v>
      </c>
      <c r="N120">
        <v>0</v>
      </c>
      <c r="O120" t="s">
        <v>127</v>
      </c>
      <c r="P120" t="s">
        <v>1048</v>
      </c>
      <c r="Q120">
        <v>4400207</v>
      </c>
      <c r="R120" t="s">
        <v>407</v>
      </c>
      <c r="S120">
        <v>0.09</v>
      </c>
      <c r="T120" t="s">
        <v>354</v>
      </c>
      <c r="Y120" t="s">
        <v>350</v>
      </c>
      <c r="Z120" t="s">
        <v>725</v>
      </c>
      <c r="AA120">
        <v>5884486</v>
      </c>
      <c r="AB120" t="s">
        <v>398</v>
      </c>
      <c r="AC120">
        <v>0.01</v>
      </c>
      <c r="AD120" t="s">
        <v>50</v>
      </c>
      <c r="AE120" t="s">
        <v>725</v>
      </c>
      <c r="AF120">
        <v>5884486</v>
      </c>
      <c r="AG120" t="s">
        <v>398</v>
      </c>
      <c r="AH120">
        <v>0.01</v>
      </c>
      <c r="AI120" t="s">
        <v>50</v>
      </c>
      <c r="AJ120" t="s">
        <v>1048</v>
      </c>
      <c r="AK120">
        <v>4400207</v>
      </c>
      <c r="AL120" t="s">
        <v>407</v>
      </c>
      <c r="AM120">
        <v>0.09</v>
      </c>
      <c r="AN120" t="s">
        <v>354</v>
      </c>
      <c r="AO120" t="s">
        <v>904</v>
      </c>
      <c r="AP120">
        <v>4135241</v>
      </c>
      <c r="AQ120" t="s">
        <v>398</v>
      </c>
      <c r="AR120">
        <v>0.01</v>
      </c>
      <c r="AS120" t="s">
        <v>88</v>
      </c>
      <c r="AX120" t="s">
        <v>350</v>
      </c>
      <c r="AY120" t="s">
        <v>725</v>
      </c>
      <c r="AZ120">
        <v>5884486</v>
      </c>
      <c r="BA120" t="s">
        <v>398</v>
      </c>
      <c r="BB120">
        <v>0.01</v>
      </c>
      <c r="BC120" t="s">
        <v>50</v>
      </c>
      <c r="BH120" t="s">
        <v>350</v>
      </c>
      <c r="BI120" t="s">
        <v>544</v>
      </c>
      <c r="BJ120">
        <v>4377155</v>
      </c>
      <c r="BK120" t="s">
        <v>398</v>
      </c>
      <c r="BL120">
        <v>0.02</v>
      </c>
      <c r="BM120" t="s">
        <v>2282</v>
      </c>
      <c r="BR120" t="s">
        <v>350</v>
      </c>
      <c r="BS120" t="s">
        <v>1932</v>
      </c>
      <c r="BT120">
        <v>5859803</v>
      </c>
      <c r="BU120" t="s">
        <v>398</v>
      </c>
      <c r="BV120">
        <v>0.01</v>
      </c>
      <c r="BW120" t="s">
        <v>2271</v>
      </c>
      <c r="BX120" t="s">
        <v>1406</v>
      </c>
      <c r="BY120">
        <v>4117421</v>
      </c>
      <c r="BZ120" t="s">
        <v>398</v>
      </c>
      <c r="CA120">
        <v>0.04</v>
      </c>
      <c r="CB120" t="s">
        <v>79</v>
      </c>
      <c r="CC120" t="s">
        <v>1279</v>
      </c>
      <c r="CD120">
        <v>4135104</v>
      </c>
      <c r="CE120" t="s">
        <v>403</v>
      </c>
      <c r="CF120">
        <v>0.05</v>
      </c>
      <c r="CG120" t="s">
        <v>354</v>
      </c>
      <c r="CH120" t="s">
        <v>1406</v>
      </c>
      <c r="CI120">
        <v>4117421</v>
      </c>
      <c r="CJ120" t="s">
        <v>398</v>
      </c>
      <c r="CK120">
        <v>0.04</v>
      </c>
      <c r="CL120" t="s">
        <v>79</v>
      </c>
      <c r="CM120" t="s">
        <v>544</v>
      </c>
      <c r="CN120">
        <v>4377155</v>
      </c>
      <c r="CO120" t="s">
        <v>398</v>
      </c>
      <c r="CP120">
        <v>0.02</v>
      </c>
      <c r="CQ120" t="s">
        <v>2282</v>
      </c>
      <c r="CR120" t="s">
        <v>544</v>
      </c>
      <c r="CS120">
        <v>4377155</v>
      </c>
      <c r="CT120" t="s">
        <v>398</v>
      </c>
      <c r="CU120">
        <v>0.02</v>
      </c>
      <c r="CV120" t="s">
        <v>2282</v>
      </c>
      <c r="CW120" t="s">
        <v>1406</v>
      </c>
      <c r="CX120">
        <v>4117421</v>
      </c>
      <c r="CY120" t="s">
        <v>398</v>
      </c>
      <c r="CZ120">
        <v>0.04</v>
      </c>
      <c r="DA120" t="s">
        <v>79</v>
      </c>
      <c r="DF120" t="s">
        <v>350</v>
      </c>
      <c r="DG120" t="s">
        <v>489</v>
      </c>
      <c r="DH120">
        <v>4376121</v>
      </c>
      <c r="DI120" t="s">
        <v>398</v>
      </c>
      <c r="DJ120">
        <v>0</v>
      </c>
      <c r="DK120" t="s">
        <v>354</v>
      </c>
      <c r="DL120" t="s">
        <v>491</v>
      </c>
      <c r="DM120">
        <v>4048742</v>
      </c>
      <c r="DN120" t="s">
        <v>398</v>
      </c>
      <c r="DO120">
        <v>0.02</v>
      </c>
      <c r="DP120" t="s">
        <v>127</v>
      </c>
      <c r="DQ120" t="s">
        <v>491</v>
      </c>
      <c r="DR120">
        <v>4048742</v>
      </c>
      <c r="DS120" t="s">
        <v>398</v>
      </c>
      <c r="DT120">
        <v>0.02</v>
      </c>
      <c r="DU120" t="s">
        <v>127</v>
      </c>
      <c r="DV120" t="s">
        <v>491</v>
      </c>
      <c r="DW120">
        <v>4048742</v>
      </c>
      <c r="DX120" t="s">
        <v>398</v>
      </c>
      <c r="DY120">
        <v>0.02</v>
      </c>
      <c r="DZ120" t="s">
        <v>127</v>
      </c>
      <c r="EE120" t="s">
        <v>350</v>
      </c>
      <c r="EF120" t="s">
        <v>663</v>
      </c>
      <c r="EG120">
        <v>4089578</v>
      </c>
      <c r="EH120" t="s">
        <v>398</v>
      </c>
      <c r="EI120">
        <v>0.05</v>
      </c>
      <c r="EJ120" t="s">
        <v>79</v>
      </c>
      <c r="EK120" t="s">
        <v>700</v>
      </c>
      <c r="EL120">
        <v>7800204</v>
      </c>
      <c r="EM120" t="s">
        <v>403</v>
      </c>
      <c r="EN120">
        <v>0</v>
      </c>
      <c r="EO120" t="s">
        <v>50</v>
      </c>
      <c r="ET120" t="s">
        <v>350</v>
      </c>
      <c r="EY120" t="s">
        <v>350</v>
      </c>
      <c r="EZ120" t="s">
        <v>1279</v>
      </c>
      <c r="FA120">
        <v>4135104</v>
      </c>
      <c r="FB120" t="s">
        <v>403</v>
      </c>
      <c r="FC120">
        <v>0.05</v>
      </c>
      <c r="FD120" t="s">
        <v>354</v>
      </c>
      <c r="FE120" t="s">
        <v>1279</v>
      </c>
      <c r="FF120">
        <v>4135104</v>
      </c>
      <c r="FG120" t="s">
        <v>403</v>
      </c>
      <c r="FH120">
        <v>0.05</v>
      </c>
      <c r="FI120" t="s">
        <v>354</v>
      </c>
      <c r="FJ120" t="s">
        <v>1406</v>
      </c>
      <c r="FK120">
        <v>4117421</v>
      </c>
      <c r="FL120" t="s">
        <v>398</v>
      </c>
      <c r="FM120">
        <v>0.04</v>
      </c>
      <c r="FN120" t="s">
        <v>79</v>
      </c>
      <c r="FS120" t="s">
        <v>350</v>
      </c>
      <c r="FT120" t="s">
        <v>663</v>
      </c>
      <c r="FU120">
        <v>4089578</v>
      </c>
      <c r="FV120" t="s">
        <v>398</v>
      </c>
      <c r="FW120">
        <v>0.05</v>
      </c>
      <c r="FX120" t="s">
        <v>79</v>
      </c>
      <c r="GC120" t="s">
        <v>350</v>
      </c>
      <c r="GD120" t="s">
        <v>537</v>
      </c>
      <c r="GE120">
        <v>4248288</v>
      </c>
      <c r="GF120" t="s">
        <v>398</v>
      </c>
      <c r="GG120">
        <v>0</v>
      </c>
      <c r="GH120" t="s">
        <v>127</v>
      </c>
      <c r="GM120" t="s">
        <v>350</v>
      </c>
      <c r="GR120" t="s">
        <v>350</v>
      </c>
      <c r="GW120" t="s">
        <v>350</v>
      </c>
      <c r="GX120" t="s">
        <v>538</v>
      </c>
      <c r="GY120">
        <v>4212947</v>
      </c>
      <c r="GZ120" t="s">
        <v>398</v>
      </c>
      <c r="HA120">
        <v>0</v>
      </c>
      <c r="HB120" t="s">
        <v>120</v>
      </c>
      <c r="HC120" t="s">
        <v>1406</v>
      </c>
      <c r="HD120">
        <v>4117421</v>
      </c>
      <c r="HE120" t="s">
        <v>398</v>
      </c>
      <c r="HF120">
        <v>0.04</v>
      </c>
      <c r="HG120" t="s">
        <v>79</v>
      </c>
      <c r="HL120" t="s">
        <v>350</v>
      </c>
      <c r="HQ120" t="s">
        <v>350</v>
      </c>
      <c r="HR120" t="s">
        <v>1406</v>
      </c>
      <c r="HS120">
        <v>4117421</v>
      </c>
      <c r="HT120" t="s">
        <v>398</v>
      </c>
      <c r="HU120">
        <v>0.04</v>
      </c>
      <c r="HV120" t="s">
        <v>79</v>
      </c>
      <c r="HW120" t="s">
        <v>663</v>
      </c>
      <c r="HX120">
        <v>4089578</v>
      </c>
      <c r="HY120" t="s">
        <v>398</v>
      </c>
      <c r="HZ120">
        <v>0.05</v>
      </c>
      <c r="IA120" t="s">
        <v>79</v>
      </c>
      <c r="IF120" t="s">
        <v>350</v>
      </c>
      <c r="IK120" t="s">
        <v>350</v>
      </c>
      <c r="IL120" t="s">
        <v>538</v>
      </c>
      <c r="IM120">
        <v>4212947</v>
      </c>
      <c r="IN120" t="s">
        <v>398</v>
      </c>
      <c r="IO120">
        <v>0</v>
      </c>
      <c r="IP120" t="s">
        <v>120</v>
      </c>
      <c r="IQ120" t="s">
        <v>487</v>
      </c>
      <c r="IR120">
        <v>16073228</v>
      </c>
      <c r="IS120" t="s">
        <v>398</v>
      </c>
      <c r="IT120">
        <v>0.01</v>
      </c>
      <c r="IU120" t="s">
        <v>2276</v>
      </c>
      <c r="IV120" t="s">
        <v>489</v>
      </c>
      <c r="IW120">
        <v>4376121</v>
      </c>
      <c r="IX120" t="s">
        <v>398</v>
      </c>
      <c r="IY120">
        <v>0</v>
      </c>
      <c r="IZ120" t="s">
        <v>354</v>
      </c>
      <c r="JA120" t="s">
        <v>544</v>
      </c>
      <c r="JB120">
        <v>4377155</v>
      </c>
      <c r="JC120" t="s">
        <v>398</v>
      </c>
      <c r="JD120">
        <v>0.02</v>
      </c>
      <c r="JE120" t="s">
        <v>2282</v>
      </c>
      <c r="JF120" t="s">
        <v>491</v>
      </c>
      <c r="JG120">
        <v>4048742</v>
      </c>
      <c r="JH120" t="s">
        <v>398</v>
      </c>
      <c r="JI120">
        <v>0.02</v>
      </c>
      <c r="JJ120" t="s">
        <v>127</v>
      </c>
      <c r="JK120" t="s">
        <v>1279</v>
      </c>
      <c r="JL120">
        <v>4135104</v>
      </c>
      <c r="JM120" t="s">
        <v>403</v>
      </c>
      <c r="JN120">
        <v>0.05</v>
      </c>
      <c r="JO120" t="s">
        <v>354</v>
      </c>
      <c r="JT120" t="s">
        <v>350</v>
      </c>
      <c r="JY120" t="s">
        <v>350</v>
      </c>
      <c r="JZ120" t="s">
        <v>1406</v>
      </c>
      <c r="KA120">
        <v>4117421</v>
      </c>
      <c r="KB120" t="s">
        <v>398</v>
      </c>
      <c r="KC120">
        <v>0.04</v>
      </c>
      <c r="KD120" t="s">
        <v>79</v>
      </c>
      <c r="KI120" t="s">
        <v>350</v>
      </c>
      <c r="KJ120" t="s">
        <v>725</v>
      </c>
      <c r="KK120">
        <v>5884486</v>
      </c>
      <c r="KL120" t="s">
        <v>398</v>
      </c>
      <c r="KM120">
        <v>0.01</v>
      </c>
      <c r="KN120" t="s">
        <v>50</v>
      </c>
    </row>
    <row r="121" spans="5:300" x14ac:dyDescent="0.35">
      <c r="E121" t="s">
        <v>350</v>
      </c>
      <c r="F121" t="s">
        <v>698</v>
      </c>
      <c r="G121">
        <v>5868733</v>
      </c>
      <c r="H121" t="s">
        <v>398</v>
      </c>
      <c r="I121">
        <v>0.02</v>
      </c>
      <c r="J121" t="s">
        <v>50</v>
      </c>
      <c r="K121" t="s">
        <v>519</v>
      </c>
      <c r="L121">
        <v>4226520</v>
      </c>
      <c r="M121" t="s">
        <v>398</v>
      </c>
      <c r="N121">
        <v>0</v>
      </c>
      <c r="O121" t="s">
        <v>127</v>
      </c>
      <c r="P121" t="s">
        <v>1049</v>
      </c>
      <c r="Q121">
        <v>4000762</v>
      </c>
      <c r="R121" t="s">
        <v>400</v>
      </c>
      <c r="S121">
        <v>0.09</v>
      </c>
      <c r="T121" t="s">
        <v>354</v>
      </c>
      <c r="Y121" t="s">
        <v>350</v>
      </c>
      <c r="Z121" t="s">
        <v>726</v>
      </c>
      <c r="AA121">
        <v>4672272</v>
      </c>
      <c r="AB121" t="s">
        <v>398</v>
      </c>
      <c r="AC121">
        <v>0.01</v>
      </c>
      <c r="AD121" t="s">
        <v>50</v>
      </c>
      <c r="AE121" t="s">
        <v>726</v>
      </c>
      <c r="AF121">
        <v>4672272</v>
      </c>
      <c r="AG121" t="s">
        <v>398</v>
      </c>
      <c r="AH121">
        <v>0.01</v>
      </c>
      <c r="AI121" t="s">
        <v>50</v>
      </c>
      <c r="AJ121" t="s">
        <v>1049</v>
      </c>
      <c r="AK121">
        <v>4000762</v>
      </c>
      <c r="AL121" t="s">
        <v>400</v>
      </c>
      <c r="AM121">
        <v>0.09</v>
      </c>
      <c r="AN121" t="s">
        <v>354</v>
      </c>
      <c r="AO121" t="s">
        <v>1241</v>
      </c>
      <c r="AP121">
        <v>4342473</v>
      </c>
      <c r="AQ121" t="s">
        <v>398</v>
      </c>
      <c r="AR121">
        <v>0.01</v>
      </c>
      <c r="AS121" t="s">
        <v>367</v>
      </c>
      <c r="AX121" t="s">
        <v>350</v>
      </c>
      <c r="AY121" t="s">
        <v>726</v>
      </c>
      <c r="AZ121">
        <v>4672272</v>
      </c>
      <c r="BA121" t="s">
        <v>398</v>
      </c>
      <c r="BB121">
        <v>0.01</v>
      </c>
      <c r="BC121" t="s">
        <v>50</v>
      </c>
      <c r="BH121" t="s">
        <v>350</v>
      </c>
      <c r="BI121" t="s">
        <v>509</v>
      </c>
      <c r="BJ121">
        <v>4073190</v>
      </c>
      <c r="BK121" t="s">
        <v>398</v>
      </c>
      <c r="BL121">
        <v>0.02</v>
      </c>
      <c r="BM121" t="s">
        <v>79</v>
      </c>
      <c r="BR121" t="s">
        <v>350</v>
      </c>
      <c r="BS121" t="s">
        <v>1233</v>
      </c>
      <c r="BT121">
        <v>4240804</v>
      </c>
      <c r="BU121" t="s">
        <v>398</v>
      </c>
      <c r="BV121">
        <v>0.01</v>
      </c>
      <c r="BW121" t="s">
        <v>2284</v>
      </c>
      <c r="BX121" t="s">
        <v>1468</v>
      </c>
      <c r="BY121">
        <v>4115973</v>
      </c>
      <c r="BZ121" t="s">
        <v>398</v>
      </c>
      <c r="CA121">
        <v>0.04</v>
      </c>
      <c r="CB121" t="s">
        <v>79</v>
      </c>
      <c r="CC121" t="s">
        <v>1330</v>
      </c>
      <c r="CD121">
        <v>4289255</v>
      </c>
      <c r="CE121" t="s">
        <v>398</v>
      </c>
      <c r="CF121">
        <v>0.04</v>
      </c>
      <c r="CG121" t="s">
        <v>64</v>
      </c>
      <c r="CH121" t="s">
        <v>1468</v>
      </c>
      <c r="CI121">
        <v>4115973</v>
      </c>
      <c r="CJ121" t="s">
        <v>398</v>
      </c>
      <c r="CK121">
        <v>0.04</v>
      </c>
      <c r="CL121" t="s">
        <v>79</v>
      </c>
      <c r="CM121" t="s">
        <v>509</v>
      </c>
      <c r="CN121">
        <v>4073190</v>
      </c>
      <c r="CO121" t="s">
        <v>398</v>
      </c>
      <c r="CP121">
        <v>0.02</v>
      </c>
      <c r="CQ121" t="s">
        <v>79</v>
      </c>
      <c r="CR121" t="s">
        <v>509</v>
      </c>
      <c r="CS121">
        <v>4073190</v>
      </c>
      <c r="CT121" t="s">
        <v>398</v>
      </c>
      <c r="CU121">
        <v>0.02</v>
      </c>
      <c r="CV121" t="s">
        <v>79</v>
      </c>
      <c r="CW121" t="s">
        <v>1468</v>
      </c>
      <c r="CX121">
        <v>4115973</v>
      </c>
      <c r="CY121" t="s">
        <v>398</v>
      </c>
      <c r="CZ121">
        <v>0.04</v>
      </c>
      <c r="DA121" t="s">
        <v>79</v>
      </c>
      <c r="DF121" t="s">
        <v>350</v>
      </c>
      <c r="DG121" t="s">
        <v>779</v>
      </c>
      <c r="DH121">
        <v>5830723</v>
      </c>
      <c r="DI121" t="s">
        <v>398</v>
      </c>
      <c r="DJ121">
        <v>0</v>
      </c>
      <c r="DK121" t="s">
        <v>50</v>
      </c>
      <c r="DL121" t="s">
        <v>698</v>
      </c>
      <c r="DM121">
        <v>5868733</v>
      </c>
      <c r="DN121" t="s">
        <v>398</v>
      </c>
      <c r="DO121">
        <v>0.02</v>
      </c>
      <c r="DP121" t="s">
        <v>50</v>
      </c>
      <c r="DQ121" t="s">
        <v>698</v>
      </c>
      <c r="DR121">
        <v>5868733</v>
      </c>
      <c r="DS121" t="s">
        <v>398</v>
      </c>
      <c r="DT121">
        <v>0.02</v>
      </c>
      <c r="DU121" t="s">
        <v>50</v>
      </c>
      <c r="DV121" t="s">
        <v>698</v>
      </c>
      <c r="DW121">
        <v>5868733</v>
      </c>
      <c r="DX121" t="s">
        <v>398</v>
      </c>
      <c r="DY121">
        <v>0.02</v>
      </c>
      <c r="DZ121" t="s">
        <v>50</v>
      </c>
      <c r="EE121" t="s">
        <v>350</v>
      </c>
      <c r="EF121" t="s">
        <v>1023</v>
      </c>
      <c r="EG121">
        <v>4115725</v>
      </c>
      <c r="EH121" t="s">
        <v>398</v>
      </c>
      <c r="EI121">
        <v>0.05</v>
      </c>
      <c r="EJ121" t="s">
        <v>354</v>
      </c>
      <c r="EK121" t="s">
        <v>418</v>
      </c>
      <c r="EL121">
        <v>4116134</v>
      </c>
      <c r="EM121" t="s">
        <v>398</v>
      </c>
      <c r="EN121">
        <v>0</v>
      </c>
      <c r="EO121" t="s">
        <v>120</v>
      </c>
      <c r="ET121" t="s">
        <v>350</v>
      </c>
      <c r="EY121" t="s">
        <v>350</v>
      </c>
      <c r="EZ121" t="s">
        <v>1330</v>
      </c>
      <c r="FA121">
        <v>4289255</v>
      </c>
      <c r="FB121" t="s">
        <v>398</v>
      </c>
      <c r="FC121">
        <v>0.04</v>
      </c>
      <c r="FD121" t="s">
        <v>64</v>
      </c>
      <c r="FE121" t="s">
        <v>1330</v>
      </c>
      <c r="FF121">
        <v>4289255</v>
      </c>
      <c r="FG121" t="s">
        <v>398</v>
      </c>
      <c r="FH121">
        <v>0.04</v>
      </c>
      <c r="FI121" t="s">
        <v>64</v>
      </c>
      <c r="FJ121" t="s">
        <v>1468</v>
      </c>
      <c r="FK121">
        <v>4115973</v>
      </c>
      <c r="FL121" t="s">
        <v>398</v>
      </c>
      <c r="FM121">
        <v>0.04</v>
      </c>
      <c r="FN121" t="s">
        <v>79</v>
      </c>
      <c r="FS121" t="s">
        <v>350</v>
      </c>
      <c r="FT121" t="s">
        <v>1023</v>
      </c>
      <c r="FU121">
        <v>4115725</v>
      </c>
      <c r="FV121" t="s">
        <v>398</v>
      </c>
      <c r="FW121">
        <v>0.05</v>
      </c>
      <c r="FX121" t="s">
        <v>354</v>
      </c>
      <c r="GC121" t="s">
        <v>350</v>
      </c>
      <c r="GD121" t="s">
        <v>1677</v>
      </c>
      <c r="GE121" t="s">
        <v>348</v>
      </c>
      <c r="GF121" t="s">
        <v>406</v>
      </c>
      <c r="GG121">
        <v>0</v>
      </c>
      <c r="GH121" t="s">
        <v>82</v>
      </c>
      <c r="GM121" t="s">
        <v>350</v>
      </c>
      <c r="GR121" t="s">
        <v>350</v>
      </c>
      <c r="GW121" t="s">
        <v>350</v>
      </c>
      <c r="GX121" t="s">
        <v>580</v>
      </c>
      <c r="GY121">
        <v>4139837</v>
      </c>
      <c r="GZ121" t="s">
        <v>398</v>
      </c>
      <c r="HA121">
        <v>0</v>
      </c>
      <c r="HB121" t="s">
        <v>120</v>
      </c>
      <c r="HC121" t="s">
        <v>1468</v>
      </c>
      <c r="HD121">
        <v>4115973</v>
      </c>
      <c r="HE121" t="s">
        <v>398</v>
      </c>
      <c r="HF121">
        <v>0.04</v>
      </c>
      <c r="HG121" t="s">
        <v>79</v>
      </c>
      <c r="HL121" t="s">
        <v>350</v>
      </c>
      <c r="HQ121" t="s">
        <v>350</v>
      </c>
      <c r="HR121" t="s">
        <v>1468</v>
      </c>
      <c r="HS121">
        <v>4115973</v>
      </c>
      <c r="HT121" t="s">
        <v>398</v>
      </c>
      <c r="HU121">
        <v>0.04</v>
      </c>
      <c r="HV121" t="s">
        <v>79</v>
      </c>
      <c r="HW121" t="s">
        <v>1023</v>
      </c>
      <c r="HX121">
        <v>4115725</v>
      </c>
      <c r="HY121" t="s">
        <v>398</v>
      </c>
      <c r="HZ121">
        <v>0.05</v>
      </c>
      <c r="IA121" t="s">
        <v>354</v>
      </c>
      <c r="IF121" t="s">
        <v>350</v>
      </c>
      <c r="IK121" t="s">
        <v>350</v>
      </c>
      <c r="IL121" t="s">
        <v>580</v>
      </c>
      <c r="IM121">
        <v>4139837</v>
      </c>
      <c r="IN121" t="s">
        <v>398</v>
      </c>
      <c r="IO121">
        <v>0</v>
      </c>
      <c r="IP121" t="s">
        <v>120</v>
      </c>
      <c r="IQ121" t="s">
        <v>2253</v>
      </c>
      <c r="IR121" t="s">
        <v>348</v>
      </c>
      <c r="IS121" t="s">
        <v>406</v>
      </c>
      <c r="IT121">
        <v>0.01</v>
      </c>
      <c r="IU121" t="s">
        <v>82</v>
      </c>
      <c r="IV121" t="s">
        <v>779</v>
      </c>
      <c r="IW121">
        <v>5830723</v>
      </c>
      <c r="IX121" t="s">
        <v>398</v>
      </c>
      <c r="IY121">
        <v>0</v>
      </c>
      <c r="IZ121" t="s">
        <v>50</v>
      </c>
      <c r="JA121" t="s">
        <v>509</v>
      </c>
      <c r="JB121">
        <v>4073190</v>
      </c>
      <c r="JC121" t="s">
        <v>398</v>
      </c>
      <c r="JD121">
        <v>0.02</v>
      </c>
      <c r="JE121" t="s">
        <v>79</v>
      </c>
      <c r="JF121" t="s">
        <v>698</v>
      </c>
      <c r="JG121">
        <v>5868733</v>
      </c>
      <c r="JH121" t="s">
        <v>398</v>
      </c>
      <c r="JI121">
        <v>0.02</v>
      </c>
      <c r="JJ121" t="s">
        <v>50</v>
      </c>
      <c r="JK121" t="s">
        <v>1330</v>
      </c>
      <c r="JL121">
        <v>4289255</v>
      </c>
      <c r="JM121" t="s">
        <v>398</v>
      </c>
      <c r="JN121">
        <v>0.04</v>
      </c>
      <c r="JO121" t="s">
        <v>64</v>
      </c>
      <c r="JT121" t="s">
        <v>350</v>
      </c>
      <c r="JY121" t="s">
        <v>350</v>
      </c>
      <c r="JZ121" t="s">
        <v>1468</v>
      </c>
      <c r="KA121">
        <v>4115973</v>
      </c>
      <c r="KB121" t="s">
        <v>398</v>
      </c>
      <c r="KC121">
        <v>0.04</v>
      </c>
      <c r="KD121" t="s">
        <v>79</v>
      </c>
      <c r="KI121" t="s">
        <v>350</v>
      </c>
      <c r="KJ121" t="s">
        <v>726</v>
      </c>
      <c r="KK121">
        <v>4672272</v>
      </c>
      <c r="KL121" t="s">
        <v>398</v>
      </c>
      <c r="KM121">
        <v>0.01</v>
      </c>
      <c r="KN121" t="s">
        <v>50</v>
      </c>
    </row>
    <row r="122" spans="5:300" x14ac:dyDescent="0.35">
      <c r="E122" t="s">
        <v>350</v>
      </c>
      <c r="F122" t="s">
        <v>461</v>
      </c>
      <c r="G122">
        <v>110399</v>
      </c>
      <c r="H122" t="s">
        <v>398</v>
      </c>
      <c r="I122">
        <v>0.02</v>
      </c>
      <c r="J122" t="s">
        <v>79</v>
      </c>
      <c r="K122" t="s">
        <v>520</v>
      </c>
      <c r="L122">
        <v>4089114</v>
      </c>
      <c r="M122" t="s">
        <v>398</v>
      </c>
      <c r="N122">
        <v>0</v>
      </c>
      <c r="O122" t="s">
        <v>79</v>
      </c>
      <c r="P122" t="s">
        <v>659</v>
      </c>
      <c r="Q122">
        <v>4418750</v>
      </c>
      <c r="R122" t="s">
        <v>398</v>
      </c>
      <c r="S122">
        <v>0.09</v>
      </c>
      <c r="T122" t="s">
        <v>50</v>
      </c>
      <c r="Y122" t="s">
        <v>350</v>
      </c>
      <c r="Z122" t="s">
        <v>727</v>
      </c>
      <c r="AA122">
        <v>5777655</v>
      </c>
      <c r="AB122" t="s">
        <v>398</v>
      </c>
      <c r="AC122">
        <v>0.01</v>
      </c>
      <c r="AD122" t="s">
        <v>50</v>
      </c>
      <c r="AE122" t="s">
        <v>727</v>
      </c>
      <c r="AF122">
        <v>5777655</v>
      </c>
      <c r="AG122" t="s">
        <v>398</v>
      </c>
      <c r="AH122">
        <v>0.01</v>
      </c>
      <c r="AI122" t="s">
        <v>50</v>
      </c>
      <c r="AJ122" t="s">
        <v>659</v>
      </c>
      <c r="AK122">
        <v>4418750</v>
      </c>
      <c r="AL122" t="s">
        <v>398</v>
      </c>
      <c r="AM122">
        <v>0.09</v>
      </c>
      <c r="AN122" t="s">
        <v>50</v>
      </c>
      <c r="AO122" t="s">
        <v>1242</v>
      </c>
      <c r="AP122">
        <v>4663465</v>
      </c>
      <c r="AQ122" t="s">
        <v>403</v>
      </c>
      <c r="AR122">
        <v>0</v>
      </c>
      <c r="AS122" t="s">
        <v>79</v>
      </c>
      <c r="AX122" t="s">
        <v>350</v>
      </c>
      <c r="AY122" t="s">
        <v>727</v>
      </c>
      <c r="AZ122">
        <v>5777655</v>
      </c>
      <c r="BA122" t="s">
        <v>398</v>
      </c>
      <c r="BB122">
        <v>0.01</v>
      </c>
      <c r="BC122" t="s">
        <v>50</v>
      </c>
      <c r="BH122" t="s">
        <v>350</v>
      </c>
      <c r="BI122" t="s">
        <v>725</v>
      </c>
      <c r="BJ122">
        <v>5884486</v>
      </c>
      <c r="BK122" t="s">
        <v>398</v>
      </c>
      <c r="BL122">
        <v>0.02</v>
      </c>
      <c r="BM122" t="s">
        <v>50</v>
      </c>
      <c r="BR122" t="s">
        <v>350</v>
      </c>
      <c r="BS122" t="s">
        <v>471</v>
      </c>
      <c r="BT122">
        <v>111267</v>
      </c>
      <c r="BU122" t="s">
        <v>398</v>
      </c>
      <c r="BV122">
        <v>0.01</v>
      </c>
      <c r="BW122" t="s">
        <v>354</v>
      </c>
      <c r="BX122" t="s">
        <v>731</v>
      </c>
      <c r="BY122">
        <v>102734</v>
      </c>
      <c r="BZ122" t="s">
        <v>398</v>
      </c>
      <c r="CA122">
        <v>0.04</v>
      </c>
      <c r="CB122" t="s">
        <v>79</v>
      </c>
      <c r="CC122" t="s">
        <v>604</v>
      </c>
      <c r="CD122">
        <v>109721</v>
      </c>
      <c r="CE122" t="s">
        <v>398</v>
      </c>
      <c r="CF122">
        <v>0.04</v>
      </c>
      <c r="CG122" t="s">
        <v>79</v>
      </c>
      <c r="CH122" t="s">
        <v>731</v>
      </c>
      <c r="CI122">
        <v>102734</v>
      </c>
      <c r="CJ122" t="s">
        <v>398</v>
      </c>
      <c r="CK122">
        <v>0.04</v>
      </c>
      <c r="CL122" t="s">
        <v>79</v>
      </c>
      <c r="CM122" t="s">
        <v>725</v>
      </c>
      <c r="CN122">
        <v>5884486</v>
      </c>
      <c r="CO122" t="s">
        <v>398</v>
      </c>
      <c r="CP122">
        <v>0.02</v>
      </c>
      <c r="CQ122" t="s">
        <v>50</v>
      </c>
      <c r="CR122" t="s">
        <v>725</v>
      </c>
      <c r="CS122">
        <v>5884486</v>
      </c>
      <c r="CT122" t="s">
        <v>398</v>
      </c>
      <c r="CU122">
        <v>0.02</v>
      </c>
      <c r="CV122" t="s">
        <v>50</v>
      </c>
      <c r="CW122" t="s">
        <v>731</v>
      </c>
      <c r="CX122">
        <v>102734</v>
      </c>
      <c r="CY122" t="s">
        <v>398</v>
      </c>
      <c r="CZ122">
        <v>0.04</v>
      </c>
      <c r="DA122" t="s">
        <v>79</v>
      </c>
      <c r="DF122" t="s">
        <v>350</v>
      </c>
      <c r="DG122" t="s">
        <v>2075</v>
      </c>
      <c r="DH122" t="s">
        <v>348</v>
      </c>
      <c r="DI122" t="s">
        <v>406</v>
      </c>
      <c r="DJ122">
        <v>0</v>
      </c>
      <c r="DK122" t="s">
        <v>82</v>
      </c>
      <c r="DL122" t="s">
        <v>461</v>
      </c>
      <c r="DM122">
        <v>110399</v>
      </c>
      <c r="DN122" t="s">
        <v>398</v>
      </c>
      <c r="DO122">
        <v>0.02</v>
      </c>
      <c r="DP122" t="s">
        <v>79</v>
      </c>
      <c r="DQ122" t="s">
        <v>461</v>
      </c>
      <c r="DR122">
        <v>110399</v>
      </c>
      <c r="DS122" t="s">
        <v>398</v>
      </c>
      <c r="DT122">
        <v>0.02</v>
      </c>
      <c r="DU122" t="s">
        <v>79</v>
      </c>
      <c r="DV122" t="s">
        <v>461</v>
      </c>
      <c r="DW122">
        <v>110399</v>
      </c>
      <c r="DX122" t="s">
        <v>398</v>
      </c>
      <c r="DY122">
        <v>0.02</v>
      </c>
      <c r="DZ122" t="s">
        <v>79</v>
      </c>
      <c r="EE122" t="s">
        <v>350</v>
      </c>
      <c r="EF122" t="s">
        <v>704</v>
      </c>
      <c r="EG122">
        <v>5845361</v>
      </c>
      <c r="EH122" t="s">
        <v>403</v>
      </c>
      <c r="EI122">
        <v>0.04</v>
      </c>
      <c r="EJ122" t="s">
        <v>50</v>
      </c>
      <c r="EK122" t="s">
        <v>601</v>
      </c>
      <c r="EL122">
        <v>111537</v>
      </c>
      <c r="EM122" t="s">
        <v>398</v>
      </c>
      <c r="EN122">
        <v>0</v>
      </c>
      <c r="EO122" t="s">
        <v>79</v>
      </c>
      <c r="ET122" t="s">
        <v>350</v>
      </c>
      <c r="EY122" t="s">
        <v>350</v>
      </c>
      <c r="EZ122" t="s">
        <v>604</v>
      </c>
      <c r="FA122">
        <v>109721</v>
      </c>
      <c r="FB122" t="s">
        <v>398</v>
      </c>
      <c r="FC122">
        <v>0.04</v>
      </c>
      <c r="FD122" t="s">
        <v>79</v>
      </c>
      <c r="FE122" t="s">
        <v>604</v>
      </c>
      <c r="FF122">
        <v>109721</v>
      </c>
      <c r="FG122" t="s">
        <v>398</v>
      </c>
      <c r="FH122">
        <v>0.04</v>
      </c>
      <c r="FI122" t="s">
        <v>79</v>
      </c>
      <c r="FJ122" t="s">
        <v>731</v>
      </c>
      <c r="FK122">
        <v>102734</v>
      </c>
      <c r="FL122" t="s">
        <v>398</v>
      </c>
      <c r="FM122">
        <v>0.04</v>
      </c>
      <c r="FN122" t="s">
        <v>79</v>
      </c>
      <c r="FS122" t="s">
        <v>350</v>
      </c>
      <c r="FT122" t="s">
        <v>704</v>
      </c>
      <c r="FU122">
        <v>5845361</v>
      </c>
      <c r="FV122" t="s">
        <v>403</v>
      </c>
      <c r="FW122">
        <v>0.04</v>
      </c>
      <c r="FX122" t="s">
        <v>50</v>
      </c>
      <c r="GC122" t="s">
        <v>350</v>
      </c>
      <c r="GD122" t="s">
        <v>469</v>
      </c>
      <c r="GE122">
        <v>4629378</v>
      </c>
      <c r="GF122" t="s">
        <v>398</v>
      </c>
      <c r="GG122">
        <v>0</v>
      </c>
      <c r="GH122" t="s">
        <v>120</v>
      </c>
      <c r="GM122" t="s">
        <v>350</v>
      </c>
      <c r="GR122" t="s">
        <v>350</v>
      </c>
      <c r="GW122" t="s">
        <v>350</v>
      </c>
      <c r="GX122" t="s">
        <v>607</v>
      </c>
      <c r="GY122">
        <v>4153606</v>
      </c>
      <c r="GZ122" t="s">
        <v>398</v>
      </c>
      <c r="HA122">
        <v>0</v>
      </c>
      <c r="HB122" t="s">
        <v>79</v>
      </c>
      <c r="HC122" t="s">
        <v>731</v>
      </c>
      <c r="HD122">
        <v>102734</v>
      </c>
      <c r="HE122" t="s">
        <v>398</v>
      </c>
      <c r="HF122">
        <v>0.04</v>
      </c>
      <c r="HG122" t="s">
        <v>79</v>
      </c>
      <c r="HL122" t="s">
        <v>350</v>
      </c>
      <c r="HQ122" t="s">
        <v>350</v>
      </c>
      <c r="HR122" t="s">
        <v>731</v>
      </c>
      <c r="HS122">
        <v>102734</v>
      </c>
      <c r="HT122" t="s">
        <v>398</v>
      </c>
      <c r="HU122">
        <v>0.04</v>
      </c>
      <c r="HV122" t="s">
        <v>79</v>
      </c>
      <c r="HW122" t="s">
        <v>704</v>
      </c>
      <c r="HX122">
        <v>5845361</v>
      </c>
      <c r="HY122" t="s">
        <v>403</v>
      </c>
      <c r="HZ122">
        <v>0.04</v>
      </c>
      <c r="IA122" t="s">
        <v>50</v>
      </c>
      <c r="IF122" t="s">
        <v>350</v>
      </c>
      <c r="IK122" t="s">
        <v>350</v>
      </c>
      <c r="IL122" t="s">
        <v>607</v>
      </c>
      <c r="IM122">
        <v>4153606</v>
      </c>
      <c r="IN122" t="s">
        <v>398</v>
      </c>
      <c r="IO122">
        <v>0</v>
      </c>
      <c r="IP122" t="s">
        <v>79</v>
      </c>
      <c r="IQ122" t="s">
        <v>460</v>
      </c>
      <c r="IR122">
        <v>4249110</v>
      </c>
      <c r="IS122" t="s">
        <v>398</v>
      </c>
      <c r="IT122">
        <v>0.01</v>
      </c>
      <c r="IU122" t="s">
        <v>354</v>
      </c>
      <c r="IV122" t="s">
        <v>2075</v>
      </c>
      <c r="IW122" t="s">
        <v>348</v>
      </c>
      <c r="IX122" t="s">
        <v>406</v>
      </c>
      <c r="IY122">
        <v>0</v>
      </c>
      <c r="IZ122" t="s">
        <v>82</v>
      </c>
      <c r="JA122" t="s">
        <v>725</v>
      </c>
      <c r="JB122">
        <v>5884486</v>
      </c>
      <c r="JC122" t="s">
        <v>398</v>
      </c>
      <c r="JD122">
        <v>0.02</v>
      </c>
      <c r="JE122" t="s">
        <v>50</v>
      </c>
      <c r="JF122" t="s">
        <v>461</v>
      </c>
      <c r="JG122">
        <v>110399</v>
      </c>
      <c r="JH122" t="s">
        <v>398</v>
      </c>
      <c r="JI122">
        <v>0.02</v>
      </c>
      <c r="JJ122" t="s">
        <v>79</v>
      </c>
      <c r="JK122" t="s">
        <v>604</v>
      </c>
      <c r="JL122">
        <v>109721</v>
      </c>
      <c r="JM122" t="s">
        <v>398</v>
      </c>
      <c r="JN122">
        <v>0.04</v>
      </c>
      <c r="JO122" t="s">
        <v>79</v>
      </c>
      <c r="JT122" t="s">
        <v>350</v>
      </c>
      <c r="JY122" t="s">
        <v>350</v>
      </c>
      <c r="JZ122" t="s">
        <v>731</v>
      </c>
      <c r="KA122">
        <v>102734</v>
      </c>
      <c r="KB122" t="s">
        <v>398</v>
      </c>
      <c r="KC122">
        <v>0.04</v>
      </c>
      <c r="KD122" t="s">
        <v>79</v>
      </c>
      <c r="KI122" t="s">
        <v>350</v>
      </c>
      <c r="KJ122" t="s">
        <v>727</v>
      </c>
      <c r="KK122">
        <v>5777655</v>
      </c>
      <c r="KL122" t="s">
        <v>398</v>
      </c>
      <c r="KM122">
        <v>0.01</v>
      </c>
      <c r="KN122" t="s">
        <v>50</v>
      </c>
    </row>
    <row r="123" spans="5:300" x14ac:dyDescent="0.35">
      <c r="E123" t="s">
        <v>350</v>
      </c>
      <c r="F123" t="s">
        <v>394</v>
      </c>
      <c r="G123">
        <v>4578944</v>
      </c>
      <c r="H123" t="s">
        <v>398</v>
      </c>
      <c r="I123">
        <v>0.02</v>
      </c>
      <c r="J123" t="s">
        <v>88</v>
      </c>
      <c r="K123" t="s">
        <v>521</v>
      </c>
      <c r="L123" t="s">
        <v>348</v>
      </c>
      <c r="M123" t="s">
        <v>406</v>
      </c>
      <c r="N123">
        <v>0</v>
      </c>
      <c r="O123" t="s">
        <v>82</v>
      </c>
      <c r="P123" t="s">
        <v>1050</v>
      </c>
      <c r="Q123">
        <v>4086518</v>
      </c>
      <c r="R123" t="s">
        <v>401</v>
      </c>
      <c r="S123">
        <v>0.09</v>
      </c>
      <c r="T123" t="s">
        <v>120</v>
      </c>
      <c r="Y123" t="s">
        <v>350</v>
      </c>
      <c r="Z123" t="s">
        <v>728</v>
      </c>
      <c r="AA123">
        <v>4324453</v>
      </c>
      <c r="AB123" t="s">
        <v>398</v>
      </c>
      <c r="AC123">
        <v>0.01</v>
      </c>
      <c r="AD123" t="s">
        <v>50</v>
      </c>
      <c r="AE123" t="s">
        <v>728</v>
      </c>
      <c r="AF123">
        <v>4324453</v>
      </c>
      <c r="AG123" t="s">
        <v>398</v>
      </c>
      <c r="AH123">
        <v>0.01</v>
      </c>
      <c r="AI123" t="s">
        <v>50</v>
      </c>
      <c r="AJ123" t="s">
        <v>1050</v>
      </c>
      <c r="AK123">
        <v>4086518</v>
      </c>
      <c r="AL123" t="s">
        <v>401</v>
      </c>
      <c r="AM123">
        <v>0.09</v>
      </c>
      <c r="AN123" t="s">
        <v>120</v>
      </c>
      <c r="AO123" t="s">
        <v>805</v>
      </c>
      <c r="AP123">
        <v>4141040</v>
      </c>
      <c r="AQ123" t="s">
        <v>398</v>
      </c>
      <c r="AR123">
        <v>0</v>
      </c>
      <c r="AS123" t="s">
        <v>354</v>
      </c>
      <c r="AX123" t="s">
        <v>350</v>
      </c>
      <c r="AY123" t="s">
        <v>728</v>
      </c>
      <c r="AZ123">
        <v>4324453</v>
      </c>
      <c r="BA123" t="s">
        <v>398</v>
      </c>
      <c r="BB123">
        <v>0.01</v>
      </c>
      <c r="BC123" t="s">
        <v>50</v>
      </c>
      <c r="BH123" t="s">
        <v>350</v>
      </c>
      <c r="BI123" t="s">
        <v>719</v>
      </c>
      <c r="BJ123">
        <v>4672160</v>
      </c>
      <c r="BK123" t="s">
        <v>398</v>
      </c>
      <c r="BL123">
        <v>0.02</v>
      </c>
      <c r="BM123" t="s">
        <v>50</v>
      </c>
      <c r="BR123" t="s">
        <v>350</v>
      </c>
      <c r="BS123" t="s">
        <v>418</v>
      </c>
      <c r="BT123">
        <v>4116134</v>
      </c>
      <c r="BU123" t="s">
        <v>398</v>
      </c>
      <c r="BV123">
        <v>0.01</v>
      </c>
      <c r="BW123" t="s">
        <v>120</v>
      </c>
      <c r="BX123" t="s">
        <v>394</v>
      </c>
      <c r="BY123">
        <v>4578944</v>
      </c>
      <c r="BZ123" t="s">
        <v>398</v>
      </c>
      <c r="CA123">
        <v>0.04</v>
      </c>
      <c r="CB123" t="s">
        <v>88</v>
      </c>
      <c r="CC123" t="s">
        <v>442</v>
      </c>
      <c r="CD123">
        <v>4139862</v>
      </c>
      <c r="CE123" t="s">
        <v>398</v>
      </c>
      <c r="CF123">
        <v>0.04</v>
      </c>
      <c r="CG123" t="s">
        <v>354</v>
      </c>
      <c r="CH123" t="s">
        <v>394</v>
      </c>
      <c r="CI123">
        <v>4578944</v>
      </c>
      <c r="CJ123" t="s">
        <v>398</v>
      </c>
      <c r="CK123">
        <v>0.04</v>
      </c>
      <c r="CL123" t="s">
        <v>88</v>
      </c>
      <c r="CM123" t="s">
        <v>719</v>
      </c>
      <c r="CN123">
        <v>4672160</v>
      </c>
      <c r="CO123" t="s">
        <v>398</v>
      </c>
      <c r="CP123">
        <v>0.02</v>
      </c>
      <c r="CQ123" t="s">
        <v>50</v>
      </c>
      <c r="CR123" t="s">
        <v>719</v>
      </c>
      <c r="CS123">
        <v>4672160</v>
      </c>
      <c r="CT123" t="s">
        <v>398</v>
      </c>
      <c r="CU123">
        <v>0.02</v>
      </c>
      <c r="CV123" t="s">
        <v>50</v>
      </c>
      <c r="CW123" t="s">
        <v>394</v>
      </c>
      <c r="CX123">
        <v>4578944</v>
      </c>
      <c r="CY123" t="s">
        <v>398</v>
      </c>
      <c r="CZ123">
        <v>0.04</v>
      </c>
      <c r="DA123" t="s">
        <v>88</v>
      </c>
      <c r="DF123" t="s">
        <v>350</v>
      </c>
      <c r="DG123" t="s">
        <v>736</v>
      </c>
      <c r="DH123">
        <v>5852488</v>
      </c>
      <c r="DI123" t="s">
        <v>398</v>
      </c>
      <c r="DJ123">
        <v>0</v>
      </c>
      <c r="DK123" t="s">
        <v>50</v>
      </c>
      <c r="DL123" t="s">
        <v>394</v>
      </c>
      <c r="DM123">
        <v>4578944</v>
      </c>
      <c r="DN123" t="s">
        <v>398</v>
      </c>
      <c r="DO123">
        <v>0.02</v>
      </c>
      <c r="DP123" t="s">
        <v>88</v>
      </c>
      <c r="DQ123" t="s">
        <v>394</v>
      </c>
      <c r="DR123">
        <v>4578944</v>
      </c>
      <c r="DS123" t="s">
        <v>398</v>
      </c>
      <c r="DT123">
        <v>0.02</v>
      </c>
      <c r="DU123" t="s">
        <v>88</v>
      </c>
      <c r="DV123" t="s">
        <v>394</v>
      </c>
      <c r="DW123">
        <v>4578944</v>
      </c>
      <c r="DX123" t="s">
        <v>398</v>
      </c>
      <c r="DY123">
        <v>0.02</v>
      </c>
      <c r="DZ123" t="s">
        <v>88</v>
      </c>
      <c r="EE123" t="s">
        <v>350</v>
      </c>
      <c r="EF123" t="s">
        <v>561</v>
      </c>
      <c r="EG123">
        <v>4138393</v>
      </c>
      <c r="EH123" t="s">
        <v>398</v>
      </c>
      <c r="EI123">
        <v>0.04</v>
      </c>
      <c r="EJ123" t="s">
        <v>2278</v>
      </c>
      <c r="EK123" t="s">
        <v>577</v>
      </c>
      <c r="EL123">
        <v>4137693</v>
      </c>
      <c r="EM123" t="s">
        <v>398</v>
      </c>
      <c r="EN123">
        <v>0</v>
      </c>
      <c r="EO123" t="s">
        <v>2286</v>
      </c>
      <c r="ET123" t="s">
        <v>350</v>
      </c>
      <c r="EY123" t="s">
        <v>350</v>
      </c>
      <c r="EZ123" t="s">
        <v>442</v>
      </c>
      <c r="FA123">
        <v>4139862</v>
      </c>
      <c r="FB123" t="s">
        <v>398</v>
      </c>
      <c r="FC123">
        <v>0.04</v>
      </c>
      <c r="FD123" t="s">
        <v>354</v>
      </c>
      <c r="FE123" t="s">
        <v>442</v>
      </c>
      <c r="FF123">
        <v>4139862</v>
      </c>
      <c r="FG123" t="s">
        <v>398</v>
      </c>
      <c r="FH123">
        <v>0.04</v>
      </c>
      <c r="FI123" t="s">
        <v>354</v>
      </c>
      <c r="FJ123" t="s">
        <v>394</v>
      </c>
      <c r="FK123">
        <v>4578944</v>
      </c>
      <c r="FL123" t="s">
        <v>398</v>
      </c>
      <c r="FM123">
        <v>0.04</v>
      </c>
      <c r="FN123" t="s">
        <v>88</v>
      </c>
      <c r="FS123" t="s">
        <v>350</v>
      </c>
      <c r="FT123" t="s">
        <v>561</v>
      </c>
      <c r="FU123">
        <v>4138393</v>
      </c>
      <c r="FV123" t="s">
        <v>398</v>
      </c>
      <c r="FW123">
        <v>0.04</v>
      </c>
      <c r="FX123" t="s">
        <v>2278</v>
      </c>
      <c r="GC123" t="s">
        <v>350</v>
      </c>
      <c r="GD123" t="s">
        <v>1678</v>
      </c>
      <c r="GE123">
        <v>4137941</v>
      </c>
      <c r="GF123" t="s">
        <v>398</v>
      </c>
      <c r="GG123">
        <v>0</v>
      </c>
      <c r="GH123" t="s">
        <v>82</v>
      </c>
      <c r="GM123" t="s">
        <v>350</v>
      </c>
      <c r="GR123" t="s">
        <v>350</v>
      </c>
      <c r="GW123" t="s">
        <v>350</v>
      </c>
      <c r="GX123" t="s">
        <v>2161</v>
      </c>
      <c r="GY123" t="s">
        <v>348</v>
      </c>
      <c r="GZ123" t="s">
        <v>406</v>
      </c>
      <c r="HA123">
        <v>0</v>
      </c>
      <c r="HB123" t="s">
        <v>82</v>
      </c>
      <c r="HC123" t="s">
        <v>394</v>
      </c>
      <c r="HD123">
        <v>4578944</v>
      </c>
      <c r="HE123" t="s">
        <v>398</v>
      </c>
      <c r="HF123">
        <v>0.04</v>
      </c>
      <c r="HG123" t="s">
        <v>88</v>
      </c>
      <c r="HL123" t="s">
        <v>350</v>
      </c>
      <c r="HQ123" t="s">
        <v>350</v>
      </c>
      <c r="HR123" t="s">
        <v>394</v>
      </c>
      <c r="HS123">
        <v>4578944</v>
      </c>
      <c r="HT123" t="s">
        <v>398</v>
      </c>
      <c r="HU123">
        <v>0.04</v>
      </c>
      <c r="HV123" t="s">
        <v>88</v>
      </c>
      <c r="HW123" t="s">
        <v>561</v>
      </c>
      <c r="HX123">
        <v>4138393</v>
      </c>
      <c r="HY123" t="s">
        <v>398</v>
      </c>
      <c r="HZ123">
        <v>0.04</v>
      </c>
      <c r="IA123" t="s">
        <v>2278</v>
      </c>
      <c r="IF123" t="s">
        <v>350</v>
      </c>
      <c r="IK123" t="s">
        <v>350</v>
      </c>
      <c r="IL123" t="s">
        <v>2161</v>
      </c>
      <c r="IM123" t="s">
        <v>348</v>
      </c>
      <c r="IN123" t="s">
        <v>406</v>
      </c>
      <c r="IO123">
        <v>0</v>
      </c>
      <c r="IP123" t="s">
        <v>82</v>
      </c>
      <c r="IQ123" t="s">
        <v>1277</v>
      </c>
      <c r="IR123">
        <v>4209260</v>
      </c>
      <c r="IS123" t="s">
        <v>398</v>
      </c>
      <c r="IT123">
        <v>0</v>
      </c>
      <c r="IU123" t="s">
        <v>79</v>
      </c>
      <c r="IV123" t="s">
        <v>736</v>
      </c>
      <c r="IW123">
        <v>5852488</v>
      </c>
      <c r="IX123" t="s">
        <v>398</v>
      </c>
      <c r="IY123">
        <v>0</v>
      </c>
      <c r="IZ123" t="s">
        <v>50</v>
      </c>
      <c r="JA123" t="s">
        <v>719</v>
      </c>
      <c r="JB123">
        <v>4672160</v>
      </c>
      <c r="JC123" t="s">
        <v>398</v>
      </c>
      <c r="JD123">
        <v>0.02</v>
      </c>
      <c r="JE123" t="s">
        <v>50</v>
      </c>
      <c r="JF123" t="s">
        <v>394</v>
      </c>
      <c r="JG123">
        <v>4578944</v>
      </c>
      <c r="JH123" t="s">
        <v>398</v>
      </c>
      <c r="JI123">
        <v>0.02</v>
      </c>
      <c r="JJ123" t="s">
        <v>88</v>
      </c>
      <c r="JK123" t="s">
        <v>442</v>
      </c>
      <c r="JL123">
        <v>4139862</v>
      </c>
      <c r="JM123" t="s">
        <v>398</v>
      </c>
      <c r="JN123">
        <v>0.04</v>
      </c>
      <c r="JO123" t="s">
        <v>354</v>
      </c>
      <c r="JT123" t="s">
        <v>350</v>
      </c>
      <c r="JY123" t="s">
        <v>350</v>
      </c>
      <c r="JZ123" t="s">
        <v>394</v>
      </c>
      <c r="KA123">
        <v>4578944</v>
      </c>
      <c r="KB123" t="s">
        <v>398</v>
      </c>
      <c r="KC123">
        <v>0.04</v>
      </c>
      <c r="KD123" t="s">
        <v>88</v>
      </c>
      <c r="KI123" t="s">
        <v>350</v>
      </c>
      <c r="KJ123" t="s">
        <v>728</v>
      </c>
      <c r="KK123">
        <v>4324453</v>
      </c>
      <c r="KL123" t="s">
        <v>398</v>
      </c>
      <c r="KM123">
        <v>0.01</v>
      </c>
      <c r="KN123" t="s">
        <v>50</v>
      </c>
    </row>
    <row r="124" spans="5:300" x14ac:dyDescent="0.35">
      <c r="E124" t="s">
        <v>350</v>
      </c>
      <c r="F124" t="s">
        <v>453</v>
      </c>
      <c r="G124">
        <v>5747632</v>
      </c>
      <c r="H124" t="s">
        <v>398</v>
      </c>
      <c r="I124">
        <v>0.02</v>
      </c>
      <c r="J124" t="s">
        <v>127</v>
      </c>
      <c r="K124" t="s">
        <v>522</v>
      </c>
      <c r="L124">
        <v>6422826</v>
      </c>
      <c r="M124" t="s">
        <v>398</v>
      </c>
      <c r="N124">
        <v>0</v>
      </c>
      <c r="O124" t="s">
        <v>120</v>
      </c>
      <c r="P124" t="s">
        <v>817</v>
      </c>
      <c r="Q124">
        <v>4156964</v>
      </c>
      <c r="R124" t="s">
        <v>398</v>
      </c>
      <c r="S124">
        <v>0.09</v>
      </c>
      <c r="T124" t="s">
        <v>127</v>
      </c>
      <c r="Y124" t="s">
        <v>350</v>
      </c>
      <c r="Z124" t="s">
        <v>729</v>
      </c>
      <c r="AA124">
        <v>5866366</v>
      </c>
      <c r="AB124" t="s">
        <v>398</v>
      </c>
      <c r="AC124">
        <v>0.01</v>
      </c>
      <c r="AD124" t="s">
        <v>50</v>
      </c>
      <c r="AE124" t="s">
        <v>729</v>
      </c>
      <c r="AF124">
        <v>5866366</v>
      </c>
      <c r="AG124" t="s">
        <v>398</v>
      </c>
      <c r="AH124">
        <v>0.01</v>
      </c>
      <c r="AI124" t="s">
        <v>50</v>
      </c>
      <c r="AJ124" t="s">
        <v>817</v>
      </c>
      <c r="AK124">
        <v>4156964</v>
      </c>
      <c r="AL124" t="s">
        <v>398</v>
      </c>
      <c r="AM124">
        <v>0.09</v>
      </c>
      <c r="AN124" t="s">
        <v>127</v>
      </c>
      <c r="AO124" t="s">
        <v>472</v>
      </c>
      <c r="AP124">
        <v>4114882</v>
      </c>
      <c r="AQ124" t="s">
        <v>398</v>
      </c>
      <c r="AR124">
        <v>0</v>
      </c>
      <c r="AS124" t="s">
        <v>127</v>
      </c>
      <c r="AX124" t="s">
        <v>350</v>
      </c>
      <c r="AY124" t="s">
        <v>729</v>
      </c>
      <c r="AZ124">
        <v>5866366</v>
      </c>
      <c r="BA124" t="s">
        <v>398</v>
      </c>
      <c r="BB124">
        <v>0.01</v>
      </c>
      <c r="BC124" t="s">
        <v>50</v>
      </c>
      <c r="BH124" t="s">
        <v>350</v>
      </c>
      <c r="BI124" t="s">
        <v>717</v>
      </c>
      <c r="BJ124">
        <v>4138986</v>
      </c>
      <c r="BK124" t="s">
        <v>398</v>
      </c>
      <c r="BL124">
        <v>0.02</v>
      </c>
      <c r="BM124" t="s">
        <v>50</v>
      </c>
      <c r="BR124" t="s">
        <v>350</v>
      </c>
      <c r="BS124" t="s">
        <v>1933</v>
      </c>
      <c r="BT124">
        <v>4255658</v>
      </c>
      <c r="BU124" t="s">
        <v>398</v>
      </c>
      <c r="BV124">
        <v>0.01</v>
      </c>
      <c r="BW124" t="s">
        <v>2276</v>
      </c>
      <c r="BX124" t="s">
        <v>1341</v>
      </c>
      <c r="BY124">
        <v>102771</v>
      </c>
      <c r="BZ124" t="s">
        <v>398</v>
      </c>
      <c r="CA124">
        <v>0.04</v>
      </c>
      <c r="CB124" t="s">
        <v>79</v>
      </c>
      <c r="CC124" t="s">
        <v>574</v>
      </c>
      <c r="CD124">
        <v>4256114</v>
      </c>
      <c r="CE124" t="s">
        <v>398</v>
      </c>
      <c r="CF124">
        <v>0.04</v>
      </c>
      <c r="CG124" t="s">
        <v>351</v>
      </c>
      <c r="CH124" t="s">
        <v>1341</v>
      </c>
      <c r="CI124">
        <v>102771</v>
      </c>
      <c r="CJ124" t="s">
        <v>398</v>
      </c>
      <c r="CK124">
        <v>0.04</v>
      </c>
      <c r="CL124" t="s">
        <v>79</v>
      </c>
      <c r="CM124" t="s">
        <v>717</v>
      </c>
      <c r="CN124">
        <v>4138986</v>
      </c>
      <c r="CO124" t="s">
        <v>398</v>
      </c>
      <c r="CP124">
        <v>0.02</v>
      </c>
      <c r="CQ124" t="s">
        <v>50</v>
      </c>
      <c r="CR124" t="s">
        <v>717</v>
      </c>
      <c r="CS124">
        <v>4138986</v>
      </c>
      <c r="CT124" t="s">
        <v>398</v>
      </c>
      <c r="CU124">
        <v>0.02</v>
      </c>
      <c r="CV124" t="s">
        <v>50</v>
      </c>
      <c r="CW124" t="s">
        <v>1341</v>
      </c>
      <c r="CX124">
        <v>102771</v>
      </c>
      <c r="CY124" t="s">
        <v>398</v>
      </c>
      <c r="CZ124">
        <v>0.04</v>
      </c>
      <c r="DA124" t="s">
        <v>79</v>
      </c>
      <c r="DF124" t="s">
        <v>350</v>
      </c>
      <c r="DG124" t="s">
        <v>500</v>
      </c>
      <c r="DH124">
        <v>106960</v>
      </c>
      <c r="DI124" t="s">
        <v>398</v>
      </c>
      <c r="DJ124">
        <v>0</v>
      </c>
      <c r="DK124" t="s">
        <v>127</v>
      </c>
      <c r="DL124" t="s">
        <v>453</v>
      </c>
      <c r="DM124">
        <v>5747632</v>
      </c>
      <c r="DN124" t="s">
        <v>398</v>
      </c>
      <c r="DO124">
        <v>0.02</v>
      </c>
      <c r="DP124" t="s">
        <v>127</v>
      </c>
      <c r="DQ124" t="s">
        <v>453</v>
      </c>
      <c r="DR124">
        <v>5747632</v>
      </c>
      <c r="DS124" t="s">
        <v>398</v>
      </c>
      <c r="DT124">
        <v>0.02</v>
      </c>
      <c r="DU124" t="s">
        <v>127</v>
      </c>
      <c r="DV124" t="s">
        <v>453</v>
      </c>
      <c r="DW124">
        <v>5747632</v>
      </c>
      <c r="DX124" t="s">
        <v>398</v>
      </c>
      <c r="DY124">
        <v>0.02</v>
      </c>
      <c r="DZ124" t="s">
        <v>127</v>
      </c>
      <c r="EE124" t="s">
        <v>350</v>
      </c>
      <c r="EF124" t="s">
        <v>1992</v>
      </c>
      <c r="EG124">
        <v>4857391</v>
      </c>
      <c r="EH124" t="s">
        <v>398</v>
      </c>
      <c r="EI124">
        <v>0.04</v>
      </c>
      <c r="EJ124" t="s">
        <v>2297</v>
      </c>
      <c r="EK124" t="s">
        <v>412</v>
      </c>
      <c r="EL124">
        <v>137764443</v>
      </c>
      <c r="EM124" t="s">
        <v>398</v>
      </c>
      <c r="EN124">
        <v>0</v>
      </c>
      <c r="EO124" t="s">
        <v>79</v>
      </c>
      <c r="ET124" t="s">
        <v>350</v>
      </c>
      <c r="EY124" t="s">
        <v>350</v>
      </c>
      <c r="EZ124" t="s">
        <v>574</v>
      </c>
      <c r="FA124">
        <v>4256114</v>
      </c>
      <c r="FB124" t="s">
        <v>398</v>
      </c>
      <c r="FC124">
        <v>0.04</v>
      </c>
      <c r="FD124" t="s">
        <v>351</v>
      </c>
      <c r="FE124" t="s">
        <v>574</v>
      </c>
      <c r="FF124">
        <v>4256114</v>
      </c>
      <c r="FG124" t="s">
        <v>398</v>
      </c>
      <c r="FH124">
        <v>0.04</v>
      </c>
      <c r="FI124" t="s">
        <v>351</v>
      </c>
      <c r="FJ124" t="s">
        <v>1341</v>
      </c>
      <c r="FK124">
        <v>102771</v>
      </c>
      <c r="FL124" t="s">
        <v>398</v>
      </c>
      <c r="FM124">
        <v>0.04</v>
      </c>
      <c r="FN124" t="s">
        <v>79</v>
      </c>
      <c r="FS124" t="s">
        <v>350</v>
      </c>
      <c r="FT124" t="s">
        <v>1992</v>
      </c>
      <c r="FU124">
        <v>4857391</v>
      </c>
      <c r="FV124" t="s">
        <v>398</v>
      </c>
      <c r="FW124">
        <v>0.04</v>
      </c>
      <c r="FX124" t="s">
        <v>2297</v>
      </c>
      <c r="GC124" t="s">
        <v>350</v>
      </c>
      <c r="GD124" t="s">
        <v>493</v>
      </c>
      <c r="GE124">
        <v>110386</v>
      </c>
      <c r="GF124" t="s">
        <v>398</v>
      </c>
      <c r="GG124">
        <v>0</v>
      </c>
      <c r="GH124" t="s">
        <v>79</v>
      </c>
      <c r="GM124" t="s">
        <v>350</v>
      </c>
      <c r="GR124" t="s">
        <v>350</v>
      </c>
      <c r="GW124" t="s">
        <v>350</v>
      </c>
      <c r="GX124" t="s">
        <v>566</v>
      </c>
      <c r="GY124">
        <v>4408592</v>
      </c>
      <c r="GZ124" t="s">
        <v>398</v>
      </c>
      <c r="HA124">
        <v>0</v>
      </c>
      <c r="HB124" t="s">
        <v>364</v>
      </c>
      <c r="HC124" t="s">
        <v>1341</v>
      </c>
      <c r="HD124">
        <v>102771</v>
      </c>
      <c r="HE124" t="s">
        <v>398</v>
      </c>
      <c r="HF124">
        <v>0.04</v>
      </c>
      <c r="HG124" t="s">
        <v>79</v>
      </c>
      <c r="HL124" t="s">
        <v>350</v>
      </c>
      <c r="HQ124" t="s">
        <v>350</v>
      </c>
      <c r="HR124" t="s">
        <v>1341</v>
      </c>
      <c r="HS124">
        <v>102771</v>
      </c>
      <c r="HT124" t="s">
        <v>398</v>
      </c>
      <c r="HU124">
        <v>0.04</v>
      </c>
      <c r="HV124" t="s">
        <v>79</v>
      </c>
      <c r="HW124" t="s">
        <v>1992</v>
      </c>
      <c r="HX124">
        <v>4857391</v>
      </c>
      <c r="HY124" t="s">
        <v>398</v>
      </c>
      <c r="HZ124">
        <v>0.04</v>
      </c>
      <c r="IA124" t="s">
        <v>2297</v>
      </c>
      <c r="IF124" t="s">
        <v>350</v>
      </c>
      <c r="IK124" t="s">
        <v>350</v>
      </c>
      <c r="IL124" t="s">
        <v>566</v>
      </c>
      <c r="IM124">
        <v>4408592</v>
      </c>
      <c r="IN124" t="s">
        <v>398</v>
      </c>
      <c r="IO124">
        <v>0</v>
      </c>
      <c r="IP124" t="s">
        <v>364</v>
      </c>
      <c r="IQ124" t="s">
        <v>465</v>
      </c>
      <c r="IR124">
        <v>4137912</v>
      </c>
      <c r="IS124" t="s">
        <v>398</v>
      </c>
      <c r="IT124">
        <v>0</v>
      </c>
      <c r="IU124" t="s">
        <v>2276</v>
      </c>
      <c r="IV124" t="s">
        <v>500</v>
      </c>
      <c r="IW124">
        <v>106960</v>
      </c>
      <c r="IX124" t="s">
        <v>398</v>
      </c>
      <c r="IY124">
        <v>0</v>
      </c>
      <c r="IZ124" t="s">
        <v>127</v>
      </c>
      <c r="JA124" t="s">
        <v>717</v>
      </c>
      <c r="JB124">
        <v>4138986</v>
      </c>
      <c r="JC124" t="s">
        <v>398</v>
      </c>
      <c r="JD124">
        <v>0.02</v>
      </c>
      <c r="JE124" t="s">
        <v>50</v>
      </c>
      <c r="JF124" t="s">
        <v>453</v>
      </c>
      <c r="JG124">
        <v>5747632</v>
      </c>
      <c r="JH124" t="s">
        <v>398</v>
      </c>
      <c r="JI124">
        <v>0.02</v>
      </c>
      <c r="JJ124" t="s">
        <v>127</v>
      </c>
      <c r="JK124" t="s">
        <v>574</v>
      </c>
      <c r="JL124">
        <v>4256114</v>
      </c>
      <c r="JM124" t="s">
        <v>398</v>
      </c>
      <c r="JN124">
        <v>0.04</v>
      </c>
      <c r="JO124" t="s">
        <v>351</v>
      </c>
      <c r="JT124" t="s">
        <v>350</v>
      </c>
      <c r="JY124" t="s">
        <v>350</v>
      </c>
      <c r="JZ124" t="s">
        <v>1341</v>
      </c>
      <c r="KA124">
        <v>102771</v>
      </c>
      <c r="KB124" t="s">
        <v>398</v>
      </c>
      <c r="KC124">
        <v>0.04</v>
      </c>
      <c r="KD124" t="s">
        <v>79</v>
      </c>
      <c r="KI124" t="s">
        <v>350</v>
      </c>
      <c r="KJ124" t="s">
        <v>729</v>
      </c>
      <c r="KK124">
        <v>5866366</v>
      </c>
      <c r="KL124" t="s">
        <v>398</v>
      </c>
      <c r="KM124">
        <v>0.01</v>
      </c>
      <c r="KN124" t="s">
        <v>50</v>
      </c>
    </row>
    <row r="125" spans="5:300" x14ac:dyDescent="0.35">
      <c r="E125" t="s">
        <v>350</v>
      </c>
      <c r="F125" t="s">
        <v>700</v>
      </c>
      <c r="G125">
        <v>7800204</v>
      </c>
      <c r="H125" t="s">
        <v>403</v>
      </c>
      <c r="I125">
        <v>0.02</v>
      </c>
      <c r="J125" t="s">
        <v>50</v>
      </c>
      <c r="K125" t="s">
        <v>523</v>
      </c>
      <c r="L125">
        <v>4139819</v>
      </c>
      <c r="M125" t="s">
        <v>398</v>
      </c>
      <c r="N125">
        <v>0</v>
      </c>
      <c r="O125" t="s">
        <v>2275</v>
      </c>
      <c r="P125" t="s">
        <v>660</v>
      </c>
      <c r="Q125">
        <v>4140566</v>
      </c>
      <c r="R125" t="s">
        <v>398</v>
      </c>
      <c r="S125">
        <v>0.08</v>
      </c>
      <c r="T125" t="s">
        <v>50</v>
      </c>
      <c r="Y125" t="s">
        <v>350</v>
      </c>
      <c r="Z125" t="s">
        <v>730</v>
      </c>
      <c r="AA125">
        <v>7490911</v>
      </c>
      <c r="AB125" t="s">
        <v>398</v>
      </c>
      <c r="AC125">
        <v>0.01</v>
      </c>
      <c r="AD125" t="s">
        <v>50</v>
      </c>
      <c r="AE125" t="s">
        <v>730</v>
      </c>
      <c r="AF125">
        <v>7490911</v>
      </c>
      <c r="AG125" t="s">
        <v>398</v>
      </c>
      <c r="AH125">
        <v>0.01</v>
      </c>
      <c r="AI125" t="s">
        <v>50</v>
      </c>
      <c r="AJ125" t="s">
        <v>660</v>
      </c>
      <c r="AK125">
        <v>4140566</v>
      </c>
      <c r="AL125" t="s">
        <v>398</v>
      </c>
      <c r="AM125">
        <v>0.08</v>
      </c>
      <c r="AN125" t="s">
        <v>50</v>
      </c>
      <c r="AO125" t="s">
        <v>864</v>
      </c>
      <c r="AP125">
        <v>4212529</v>
      </c>
      <c r="AQ125" t="s">
        <v>398</v>
      </c>
      <c r="AR125">
        <v>0</v>
      </c>
      <c r="AS125" t="s">
        <v>2276</v>
      </c>
      <c r="AX125" t="s">
        <v>350</v>
      </c>
      <c r="AY125" t="s">
        <v>730</v>
      </c>
      <c r="AZ125">
        <v>7490911</v>
      </c>
      <c r="BA125" t="s">
        <v>398</v>
      </c>
      <c r="BB125">
        <v>0.01</v>
      </c>
      <c r="BC125" t="s">
        <v>50</v>
      </c>
      <c r="BH125" t="s">
        <v>350</v>
      </c>
      <c r="BI125" t="s">
        <v>490</v>
      </c>
      <c r="BJ125">
        <v>4033550</v>
      </c>
      <c r="BK125" t="s">
        <v>398</v>
      </c>
      <c r="BL125">
        <v>0.02</v>
      </c>
      <c r="BM125" t="s">
        <v>79</v>
      </c>
      <c r="BR125" t="s">
        <v>350</v>
      </c>
      <c r="BS125" t="s">
        <v>438</v>
      </c>
      <c r="BT125">
        <v>102719</v>
      </c>
      <c r="BU125" t="s">
        <v>398</v>
      </c>
      <c r="BV125">
        <v>0.01</v>
      </c>
      <c r="BW125" t="s">
        <v>79</v>
      </c>
      <c r="BX125" t="s">
        <v>1329</v>
      </c>
      <c r="BY125">
        <v>100382</v>
      </c>
      <c r="BZ125" t="s">
        <v>401</v>
      </c>
      <c r="CA125">
        <v>0.04</v>
      </c>
      <c r="CB125" t="s">
        <v>79</v>
      </c>
      <c r="CC125" t="s">
        <v>500</v>
      </c>
      <c r="CD125">
        <v>106960</v>
      </c>
      <c r="CE125" t="s">
        <v>398</v>
      </c>
      <c r="CF125">
        <v>0.04</v>
      </c>
      <c r="CG125" t="s">
        <v>127</v>
      </c>
      <c r="CH125" t="s">
        <v>1329</v>
      </c>
      <c r="CI125">
        <v>100382</v>
      </c>
      <c r="CJ125" t="s">
        <v>401</v>
      </c>
      <c r="CK125">
        <v>0.04</v>
      </c>
      <c r="CL125" t="s">
        <v>79</v>
      </c>
      <c r="CM125" t="s">
        <v>490</v>
      </c>
      <c r="CN125">
        <v>4033550</v>
      </c>
      <c r="CO125" t="s">
        <v>398</v>
      </c>
      <c r="CP125">
        <v>0.02</v>
      </c>
      <c r="CQ125" t="s">
        <v>79</v>
      </c>
      <c r="CR125" t="s">
        <v>490</v>
      </c>
      <c r="CS125">
        <v>4033550</v>
      </c>
      <c r="CT125" t="s">
        <v>398</v>
      </c>
      <c r="CU125">
        <v>0.02</v>
      </c>
      <c r="CV125" t="s">
        <v>79</v>
      </c>
      <c r="CW125" t="s">
        <v>1329</v>
      </c>
      <c r="CX125">
        <v>100382</v>
      </c>
      <c r="CY125" t="s">
        <v>401</v>
      </c>
      <c r="CZ125">
        <v>0.04</v>
      </c>
      <c r="DA125" t="s">
        <v>79</v>
      </c>
      <c r="DF125" t="s">
        <v>350</v>
      </c>
      <c r="DG125" t="s">
        <v>700</v>
      </c>
      <c r="DH125">
        <v>7800204</v>
      </c>
      <c r="DI125" t="s">
        <v>403</v>
      </c>
      <c r="DJ125">
        <v>0</v>
      </c>
      <c r="DK125" t="s">
        <v>50</v>
      </c>
      <c r="DL125" t="s">
        <v>700</v>
      </c>
      <c r="DM125">
        <v>7800204</v>
      </c>
      <c r="DN125" t="s">
        <v>403</v>
      </c>
      <c r="DO125">
        <v>0.02</v>
      </c>
      <c r="DP125" t="s">
        <v>50</v>
      </c>
      <c r="DQ125" t="s">
        <v>700</v>
      </c>
      <c r="DR125">
        <v>7800204</v>
      </c>
      <c r="DS125" t="s">
        <v>403</v>
      </c>
      <c r="DT125">
        <v>0.02</v>
      </c>
      <c r="DU125" t="s">
        <v>50</v>
      </c>
      <c r="DV125" t="s">
        <v>700</v>
      </c>
      <c r="DW125">
        <v>7800204</v>
      </c>
      <c r="DX125" t="s">
        <v>403</v>
      </c>
      <c r="DY125">
        <v>0.02</v>
      </c>
      <c r="DZ125" t="s">
        <v>50</v>
      </c>
      <c r="EE125" t="s">
        <v>350</v>
      </c>
      <c r="EF125" t="s">
        <v>1993</v>
      </c>
      <c r="EG125">
        <v>5793708</v>
      </c>
      <c r="EH125" t="s">
        <v>398</v>
      </c>
      <c r="EI125">
        <v>0.04</v>
      </c>
      <c r="EJ125" t="s">
        <v>2276</v>
      </c>
      <c r="EK125" t="s">
        <v>673</v>
      </c>
      <c r="EL125">
        <v>4423321</v>
      </c>
      <c r="EM125" t="s">
        <v>398</v>
      </c>
      <c r="EN125">
        <v>0</v>
      </c>
      <c r="EO125" t="s">
        <v>50</v>
      </c>
      <c r="ET125" t="s">
        <v>350</v>
      </c>
      <c r="EY125" t="s">
        <v>350</v>
      </c>
      <c r="EZ125" t="s">
        <v>500</v>
      </c>
      <c r="FA125">
        <v>106960</v>
      </c>
      <c r="FB125" t="s">
        <v>398</v>
      </c>
      <c r="FC125">
        <v>0.04</v>
      </c>
      <c r="FD125" t="s">
        <v>127</v>
      </c>
      <c r="FE125" t="s">
        <v>500</v>
      </c>
      <c r="FF125">
        <v>106960</v>
      </c>
      <c r="FG125" t="s">
        <v>398</v>
      </c>
      <c r="FH125">
        <v>0.04</v>
      </c>
      <c r="FI125" t="s">
        <v>127</v>
      </c>
      <c r="FJ125" t="s">
        <v>1329</v>
      </c>
      <c r="FK125">
        <v>100382</v>
      </c>
      <c r="FL125" t="s">
        <v>401</v>
      </c>
      <c r="FM125">
        <v>0.04</v>
      </c>
      <c r="FN125" t="s">
        <v>79</v>
      </c>
      <c r="FS125" t="s">
        <v>350</v>
      </c>
      <c r="FT125" t="s">
        <v>1993</v>
      </c>
      <c r="FU125">
        <v>5793708</v>
      </c>
      <c r="FV125" t="s">
        <v>398</v>
      </c>
      <c r="FW125">
        <v>0.04</v>
      </c>
      <c r="FX125" t="s">
        <v>2276</v>
      </c>
      <c r="GC125" t="s">
        <v>350</v>
      </c>
      <c r="GD125" t="s">
        <v>1047</v>
      </c>
      <c r="GE125">
        <v>13582910</v>
      </c>
      <c r="GF125" t="s">
        <v>398</v>
      </c>
      <c r="GG125">
        <v>0</v>
      </c>
      <c r="GH125" t="s">
        <v>356</v>
      </c>
      <c r="GM125" t="s">
        <v>350</v>
      </c>
      <c r="GR125" t="s">
        <v>350</v>
      </c>
      <c r="GW125" t="s">
        <v>350</v>
      </c>
      <c r="GX125" t="s">
        <v>600</v>
      </c>
      <c r="GY125">
        <v>5844561</v>
      </c>
      <c r="GZ125" t="s">
        <v>398</v>
      </c>
      <c r="HA125">
        <v>0</v>
      </c>
      <c r="HB125" t="s">
        <v>120</v>
      </c>
      <c r="HC125" t="s">
        <v>1329</v>
      </c>
      <c r="HD125">
        <v>100382</v>
      </c>
      <c r="HE125" t="s">
        <v>401</v>
      </c>
      <c r="HF125">
        <v>0.04</v>
      </c>
      <c r="HG125" t="s">
        <v>79</v>
      </c>
      <c r="HL125" t="s">
        <v>350</v>
      </c>
      <c r="HQ125" t="s">
        <v>350</v>
      </c>
      <c r="HR125" t="s">
        <v>1329</v>
      </c>
      <c r="HS125">
        <v>100382</v>
      </c>
      <c r="HT125" t="s">
        <v>401</v>
      </c>
      <c r="HU125">
        <v>0.04</v>
      </c>
      <c r="HV125" t="s">
        <v>79</v>
      </c>
      <c r="HW125" t="s">
        <v>1993</v>
      </c>
      <c r="HX125">
        <v>5793708</v>
      </c>
      <c r="HY125" t="s">
        <v>398</v>
      </c>
      <c r="HZ125">
        <v>0.04</v>
      </c>
      <c r="IA125" t="s">
        <v>2276</v>
      </c>
      <c r="IF125" t="s">
        <v>350</v>
      </c>
      <c r="IK125" t="s">
        <v>350</v>
      </c>
      <c r="IL125" t="s">
        <v>600</v>
      </c>
      <c r="IM125">
        <v>5844561</v>
      </c>
      <c r="IN125" t="s">
        <v>398</v>
      </c>
      <c r="IO125">
        <v>0</v>
      </c>
      <c r="IP125" t="s">
        <v>120</v>
      </c>
      <c r="IQ125" t="s">
        <v>435</v>
      </c>
      <c r="IR125">
        <v>4040817</v>
      </c>
      <c r="IS125" t="s">
        <v>403</v>
      </c>
      <c r="IT125">
        <v>0</v>
      </c>
      <c r="IU125" t="s">
        <v>354</v>
      </c>
      <c r="IV125" t="s">
        <v>700</v>
      </c>
      <c r="IW125">
        <v>7800204</v>
      </c>
      <c r="IX125" t="s">
        <v>403</v>
      </c>
      <c r="IY125">
        <v>0</v>
      </c>
      <c r="IZ125" t="s">
        <v>50</v>
      </c>
      <c r="JA125" t="s">
        <v>490</v>
      </c>
      <c r="JB125">
        <v>4033550</v>
      </c>
      <c r="JC125" t="s">
        <v>398</v>
      </c>
      <c r="JD125">
        <v>0.02</v>
      </c>
      <c r="JE125" t="s">
        <v>79</v>
      </c>
      <c r="JF125" t="s">
        <v>700</v>
      </c>
      <c r="JG125">
        <v>7800204</v>
      </c>
      <c r="JH125" t="s">
        <v>403</v>
      </c>
      <c r="JI125">
        <v>0.02</v>
      </c>
      <c r="JJ125" t="s">
        <v>50</v>
      </c>
      <c r="JK125" t="s">
        <v>500</v>
      </c>
      <c r="JL125">
        <v>106960</v>
      </c>
      <c r="JM125" t="s">
        <v>398</v>
      </c>
      <c r="JN125">
        <v>0.04</v>
      </c>
      <c r="JO125" t="s">
        <v>127</v>
      </c>
      <c r="JT125" t="s">
        <v>350</v>
      </c>
      <c r="JY125" t="s">
        <v>350</v>
      </c>
      <c r="JZ125" t="s">
        <v>1329</v>
      </c>
      <c r="KA125">
        <v>100382</v>
      </c>
      <c r="KB125" t="s">
        <v>401</v>
      </c>
      <c r="KC125">
        <v>0.04</v>
      </c>
      <c r="KD125" t="s">
        <v>79</v>
      </c>
      <c r="KI125" t="s">
        <v>350</v>
      </c>
      <c r="KJ125" t="s">
        <v>730</v>
      </c>
      <c r="KK125">
        <v>7490911</v>
      </c>
      <c r="KL125" t="s">
        <v>398</v>
      </c>
      <c r="KM125">
        <v>0.01</v>
      </c>
      <c r="KN125" t="s">
        <v>50</v>
      </c>
    </row>
    <row r="126" spans="5:300" x14ac:dyDescent="0.35">
      <c r="E126" t="s">
        <v>350</v>
      </c>
      <c r="F126" t="s">
        <v>434</v>
      </c>
      <c r="G126">
        <v>110587</v>
      </c>
      <c r="H126" t="s">
        <v>398</v>
      </c>
      <c r="I126">
        <v>0.02</v>
      </c>
      <c r="J126" t="s">
        <v>79</v>
      </c>
      <c r="K126" t="s">
        <v>524</v>
      </c>
      <c r="L126" t="s">
        <v>348</v>
      </c>
      <c r="M126" t="s">
        <v>406</v>
      </c>
      <c r="N126">
        <v>0</v>
      </c>
      <c r="O126" t="s">
        <v>82</v>
      </c>
      <c r="P126" t="s">
        <v>1051</v>
      </c>
      <c r="Q126">
        <v>4578550</v>
      </c>
      <c r="R126" t="s">
        <v>398</v>
      </c>
      <c r="S126">
        <v>0.08</v>
      </c>
      <c r="T126" t="s">
        <v>354</v>
      </c>
      <c r="Y126" t="s">
        <v>350</v>
      </c>
      <c r="Z126" t="s">
        <v>731</v>
      </c>
      <c r="AA126">
        <v>102734</v>
      </c>
      <c r="AB126" t="s">
        <v>398</v>
      </c>
      <c r="AC126">
        <v>0.01</v>
      </c>
      <c r="AD126" t="s">
        <v>79</v>
      </c>
      <c r="AE126" t="s">
        <v>731</v>
      </c>
      <c r="AF126">
        <v>102734</v>
      </c>
      <c r="AG126" t="s">
        <v>398</v>
      </c>
      <c r="AH126">
        <v>0.01</v>
      </c>
      <c r="AI126" t="s">
        <v>79</v>
      </c>
      <c r="AJ126" t="s">
        <v>1051</v>
      </c>
      <c r="AK126">
        <v>4578550</v>
      </c>
      <c r="AL126" t="s">
        <v>398</v>
      </c>
      <c r="AM126">
        <v>0.08</v>
      </c>
      <c r="AN126" t="s">
        <v>354</v>
      </c>
      <c r="AO126" t="s">
        <v>413</v>
      </c>
      <c r="AP126">
        <v>4107954</v>
      </c>
      <c r="AQ126" t="s">
        <v>348</v>
      </c>
      <c r="AR126">
        <v>0</v>
      </c>
      <c r="AS126" t="s">
        <v>120</v>
      </c>
      <c r="AX126" t="s">
        <v>350</v>
      </c>
      <c r="AY126" t="s">
        <v>731</v>
      </c>
      <c r="AZ126">
        <v>102734</v>
      </c>
      <c r="BA126" t="s">
        <v>398</v>
      </c>
      <c r="BB126">
        <v>0.01</v>
      </c>
      <c r="BC126" t="s">
        <v>79</v>
      </c>
      <c r="BH126" t="s">
        <v>350</v>
      </c>
      <c r="BI126" t="s">
        <v>1895</v>
      </c>
      <c r="BJ126">
        <v>4825704</v>
      </c>
      <c r="BK126" t="s">
        <v>398</v>
      </c>
      <c r="BL126">
        <v>0.01</v>
      </c>
      <c r="BM126" t="s">
        <v>2271</v>
      </c>
      <c r="BR126" t="s">
        <v>350</v>
      </c>
      <c r="BS126" t="s">
        <v>1929</v>
      </c>
      <c r="BT126">
        <v>4138485</v>
      </c>
      <c r="BU126" t="s">
        <v>398</v>
      </c>
      <c r="BV126">
        <v>0.01</v>
      </c>
      <c r="BW126" t="s">
        <v>356</v>
      </c>
      <c r="BX126" t="s">
        <v>429</v>
      </c>
      <c r="BY126">
        <v>109789</v>
      </c>
      <c r="BZ126" t="s">
        <v>398</v>
      </c>
      <c r="CA126">
        <v>0.04</v>
      </c>
      <c r="CB126" t="s">
        <v>79</v>
      </c>
      <c r="CC126" t="s">
        <v>570</v>
      </c>
      <c r="CD126">
        <v>109844</v>
      </c>
      <c r="CE126" t="s">
        <v>398</v>
      </c>
      <c r="CF126">
        <v>0.04</v>
      </c>
      <c r="CG126" t="s">
        <v>79</v>
      </c>
      <c r="CH126" t="s">
        <v>429</v>
      </c>
      <c r="CI126">
        <v>109789</v>
      </c>
      <c r="CJ126" t="s">
        <v>398</v>
      </c>
      <c r="CK126">
        <v>0.04</v>
      </c>
      <c r="CL126" t="s">
        <v>79</v>
      </c>
      <c r="CM126" t="s">
        <v>1895</v>
      </c>
      <c r="CN126">
        <v>4825704</v>
      </c>
      <c r="CO126" t="s">
        <v>398</v>
      </c>
      <c r="CP126">
        <v>0.01</v>
      </c>
      <c r="CQ126" t="s">
        <v>2271</v>
      </c>
      <c r="CR126" t="s">
        <v>1895</v>
      </c>
      <c r="CS126">
        <v>4825704</v>
      </c>
      <c r="CT126" t="s">
        <v>398</v>
      </c>
      <c r="CU126">
        <v>0.01</v>
      </c>
      <c r="CV126" t="s">
        <v>2271</v>
      </c>
      <c r="CW126" t="s">
        <v>429</v>
      </c>
      <c r="CX126">
        <v>109789</v>
      </c>
      <c r="CY126" t="s">
        <v>398</v>
      </c>
      <c r="CZ126">
        <v>0.04</v>
      </c>
      <c r="DA126" t="s">
        <v>79</v>
      </c>
      <c r="DF126" t="s">
        <v>350</v>
      </c>
      <c r="DG126" t="s">
        <v>492</v>
      </c>
      <c r="DH126">
        <v>109763</v>
      </c>
      <c r="DI126" t="s">
        <v>398</v>
      </c>
      <c r="DJ126">
        <v>0</v>
      </c>
      <c r="DK126" t="s">
        <v>79</v>
      </c>
      <c r="DL126" t="s">
        <v>434</v>
      </c>
      <c r="DM126">
        <v>110587</v>
      </c>
      <c r="DN126" t="s">
        <v>398</v>
      </c>
      <c r="DO126">
        <v>0.02</v>
      </c>
      <c r="DP126" t="s">
        <v>79</v>
      </c>
      <c r="DQ126" t="s">
        <v>434</v>
      </c>
      <c r="DR126">
        <v>110587</v>
      </c>
      <c r="DS126" t="s">
        <v>398</v>
      </c>
      <c r="DT126">
        <v>0.02</v>
      </c>
      <c r="DU126" t="s">
        <v>79</v>
      </c>
      <c r="DV126" t="s">
        <v>434</v>
      </c>
      <c r="DW126">
        <v>110587</v>
      </c>
      <c r="DX126" t="s">
        <v>398</v>
      </c>
      <c r="DY126">
        <v>0.02</v>
      </c>
      <c r="DZ126" t="s">
        <v>79</v>
      </c>
      <c r="EE126" t="s">
        <v>350</v>
      </c>
      <c r="EF126" t="s">
        <v>439</v>
      </c>
      <c r="EG126">
        <v>4153483</v>
      </c>
      <c r="EH126" t="s">
        <v>402</v>
      </c>
      <c r="EI126">
        <v>0.04</v>
      </c>
      <c r="EJ126" t="s">
        <v>127</v>
      </c>
      <c r="EK126" t="s">
        <v>2101</v>
      </c>
      <c r="EL126">
        <v>8338097</v>
      </c>
      <c r="EM126" t="s">
        <v>398</v>
      </c>
      <c r="EN126">
        <v>0</v>
      </c>
      <c r="EO126" t="s">
        <v>120</v>
      </c>
      <c r="ET126" t="s">
        <v>350</v>
      </c>
      <c r="EY126" t="s">
        <v>350</v>
      </c>
      <c r="EZ126" t="s">
        <v>570</v>
      </c>
      <c r="FA126">
        <v>109844</v>
      </c>
      <c r="FB126" t="s">
        <v>398</v>
      </c>
      <c r="FC126">
        <v>0.04</v>
      </c>
      <c r="FD126" t="s">
        <v>79</v>
      </c>
      <c r="FE126" t="s">
        <v>570</v>
      </c>
      <c r="FF126">
        <v>109844</v>
      </c>
      <c r="FG126" t="s">
        <v>398</v>
      </c>
      <c r="FH126">
        <v>0.04</v>
      </c>
      <c r="FI126" t="s">
        <v>79</v>
      </c>
      <c r="FJ126" t="s">
        <v>429</v>
      </c>
      <c r="FK126">
        <v>109789</v>
      </c>
      <c r="FL126" t="s">
        <v>398</v>
      </c>
      <c r="FM126">
        <v>0.04</v>
      </c>
      <c r="FN126" t="s">
        <v>79</v>
      </c>
      <c r="FS126" t="s">
        <v>350</v>
      </c>
      <c r="FT126" t="s">
        <v>439</v>
      </c>
      <c r="FU126">
        <v>4153483</v>
      </c>
      <c r="FV126" t="s">
        <v>402</v>
      </c>
      <c r="FW126">
        <v>0.04</v>
      </c>
      <c r="FX126" t="s">
        <v>127</v>
      </c>
      <c r="GC126" t="s">
        <v>350</v>
      </c>
      <c r="GD126" t="s">
        <v>472</v>
      </c>
      <c r="GE126">
        <v>4114882</v>
      </c>
      <c r="GF126" t="s">
        <v>398</v>
      </c>
      <c r="GG126">
        <v>0</v>
      </c>
      <c r="GH126" t="s">
        <v>127</v>
      </c>
      <c r="GM126" t="s">
        <v>350</v>
      </c>
      <c r="GR126" t="s">
        <v>350</v>
      </c>
      <c r="GW126" t="s">
        <v>350</v>
      </c>
      <c r="GX126" t="s">
        <v>531</v>
      </c>
      <c r="GY126">
        <v>103661</v>
      </c>
      <c r="GZ126" t="s">
        <v>398</v>
      </c>
      <c r="HA126">
        <v>0</v>
      </c>
      <c r="HB126" t="s">
        <v>79</v>
      </c>
      <c r="HC126" t="s">
        <v>429</v>
      </c>
      <c r="HD126">
        <v>109789</v>
      </c>
      <c r="HE126" t="s">
        <v>398</v>
      </c>
      <c r="HF126">
        <v>0.04</v>
      </c>
      <c r="HG126" t="s">
        <v>79</v>
      </c>
      <c r="HL126" t="s">
        <v>350</v>
      </c>
      <c r="HQ126" t="s">
        <v>350</v>
      </c>
      <c r="HR126" t="s">
        <v>429</v>
      </c>
      <c r="HS126">
        <v>109789</v>
      </c>
      <c r="HT126" t="s">
        <v>398</v>
      </c>
      <c r="HU126">
        <v>0.04</v>
      </c>
      <c r="HV126" t="s">
        <v>79</v>
      </c>
      <c r="HW126" t="s">
        <v>439</v>
      </c>
      <c r="HX126">
        <v>4153483</v>
      </c>
      <c r="HY126" t="s">
        <v>402</v>
      </c>
      <c r="HZ126">
        <v>0.04</v>
      </c>
      <c r="IA126" t="s">
        <v>127</v>
      </c>
      <c r="IF126" t="s">
        <v>350</v>
      </c>
      <c r="IK126" t="s">
        <v>350</v>
      </c>
      <c r="IL126" t="s">
        <v>531</v>
      </c>
      <c r="IM126">
        <v>103661</v>
      </c>
      <c r="IN126" t="s">
        <v>398</v>
      </c>
      <c r="IO126">
        <v>0</v>
      </c>
      <c r="IP126" t="s">
        <v>79</v>
      </c>
      <c r="IQ126" t="s">
        <v>2254</v>
      </c>
      <c r="IR126" t="s">
        <v>348</v>
      </c>
      <c r="IS126" t="s">
        <v>406</v>
      </c>
      <c r="IT126">
        <v>0</v>
      </c>
      <c r="IU126" t="s">
        <v>82</v>
      </c>
      <c r="IV126" t="s">
        <v>492</v>
      </c>
      <c r="IW126">
        <v>109763</v>
      </c>
      <c r="IX126" t="s">
        <v>398</v>
      </c>
      <c r="IY126">
        <v>0</v>
      </c>
      <c r="IZ126" t="s">
        <v>79</v>
      </c>
      <c r="JA126" t="s">
        <v>1895</v>
      </c>
      <c r="JB126">
        <v>4825704</v>
      </c>
      <c r="JC126" t="s">
        <v>398</v>
      </c>
      <c r="JD126">
        <v>0.01</v>
      </c>
      <c r="JE126" t="s">
        <v>2271</v>
      </c>
      <c r="JF126" t="s">
        <v>434</v>
      </c>
      <c r="JG126">
        <v>110587</v>
      </c>
      <c r="JH126" t="s">
        <v>398</v>
      </c>
      <c r="JI126">
        <v>0.02</v>
      </c>
      <c r="JJ126" t="s">
        <v>79</v>
      </c>
      <c r="JK126" t="s">
        <v>570</v>
      </c>
      <c r="JL126">
        <v>109844</v>
      </c>
      <c r="JM126" t="s">
        <v>398</v>
      </c>
      <c r="JN126">
        <v>0.04</v>
      </c>
      <c r="JO126" t="s">
        <v>79</v>
      </c>
      <c r="JT126" t="s">
        <v>350</v>
      </c>
      <c r="JY126" t="s">
        <v>350</v>
      </c>
      <c r="JZ126" t="s">
        <v>429</v>
      </c>
      <c r="KA126">
        <v>109789</v>
      </c>
      <c r="KB126" t="s">
        <v>398</v>
      </c>
      <c r="KC126">
        <v>0.04</v>
      </c>
      <c r="KD126" t="s">
        <v>79</v>
      </c>
      <c r="KI126" t="s">
        <v>350</v>
      </c>
      <c r="KJ126" t="s">
        <v>731</v>
      </c>
      <c r="KK126">
        <v>102734</v>
      </c>
      <c r="KL126" t="s">
        <v>398</v>
      </c>
      <c r="KM126">
        <v>0.01</v>
      </c>
      <c r="KN126" t="s">
        <v>79</v>
      </c>
    </row>
    <row r="127" spans="5:300" x14ac:dyDescent="0.35">
      <c r="E127" t="s">
        <v>350</v>
      </c>
      <c r="F127" t="s">
        <v>390</v>
      </c>
      <c r="G127">
        <v>4143440</v>
      </c>
      <c r="H127" t="s">
        <v>398</v>
      </c>
      <c r="I127">
        <v>0.02</v>
      </c>
      <c r="J127" t="s">
        <v>79</v>
      </c>
      <c r="K127" t="s">
        <v>525</v>
      </c>
      <c r="L127">
        <v>109731</v>
      </c>
      <c r="M127" t="s">
        <v>398</v>
      </c>
      <c r="N127">
        <v>0</v>
      </c>
      <c r="O127" t="s">
        <v>79</v>
      </c>
      <c r="P127" t="s">
        <v>1052</v>
      </c>
      <c r="Q127">
        <v>110375</v>
      </c>
      <c r="R127" t="s">
        <v>398</v>
      </c>
      <c r="S127">
        <v>0.08</v>
      </c>
      <c r="T127" t="s">
        <v>79</v>
      </c>
      <c r="Y127" t="s">
        <v>350</v>
      </c>
      <c r="Z127" t="s">
        <v>484</v>
      </c>
      <c r="AA127">
        <v>109754</v>
      </c>
      <c r="AB127" t="s">
        <v>398</v>
      </c>
      <c r="AC127">
        <v>0.01</v>
      </c>
      <c r="AD127" t="s">
        <v>79</v>
      </c>
      <c r="AE127" t="s">
        <v>484</v>
      </c>
      <c r="AF127">
        <v>109754</v>
      </c>
      <c r="AG127" t="s">
        <v>398</v>
      </c>
      <c r="AH127">
        <v>0.01</v>
      </c>
      <c r="AI127" t="s">
        <v>79</v>
      </c>
      <c r="AJ127" t="s">
        <v>1052</v>
      </c>
      <c r="AK127">
        <v>110375</v>
      </c>
      <c r="AL127" t="s">
        <v>398</v>
      </c>
      <c r="AM127">
        <v>0.08</v>
      </c>
      <c r="AN127" t="s">
        <v>79</v>
      </c>
      <c r="AO127" t="s">
        <v>469</v>
      </c>
      <c r="AP127">
        <v>4629378</v>
      </c>
      <c r="AQ127" t="s">
        <v>398</v>
      </c>
      <c r="AR127">
        <v>0</v>
      </c>
      <c r="AS127" t="s">
        <v>120</v>
      </c>
      <c r="AX127" t="s">
        <v>350</v>
      </c>
      <c r="AY127" t="s">
        <v>484</v>
      </c>
      <c r="AZ127">
        <v>109754</v>
      </c>
      <c r="BA127" t="s">
        <v>398</v>
      </c>
      <c r="BB127">
        <v>0.01</v>
      </c>
      <c r="BC127" t="s">
        <v>79</v>
      </c>
      <c r="BH127" t="s">
        <v>350</v>
      </c>
      <c r="BI127" t="s">
        <v>701</v>
      </c>
      <c r="BJ127">
        <v>6389325</v>
      </c>
      <c r="BK127" t="s">
        <v>403</v>
      </c>
      <c r="BL127">
        <v>0.01</v>
      </c>
      <c r="BM127" t="s">
        <v>50</v>
      </c>
      <c r="BR127" t="s">
        <v>350</v>
      </c>
      <c r="BS127" t="s">
        <v>915</v>
      </c>
      <c r="BT127">
        <v>4140083</v>
      </c>
      <c r="BU127" t="s">
        <v>398</v>
      </c>
      <c r="BV127">
        <v>0.01</v>
      </c>
      <c r="BW127" t="s">
        <v>2276</v>
      </c>
      <c r="BX127" t="s">
        <v>669</v>
      </c>
      <c r="BY127">
        <v>4418744</v>
      </c>
      <c r="BZ127" t="s">
        <v>398</v>
      </c>
      <c r="CA127">
        <v>0.04</v>
      </c>
      <c r="CB127" t="s">
        <v>50</v>
      </c>
      <c r="CC127" t="s">
        <v>1331</v>
      </c>
      <c r="CD127">
        <v>5847702</v>
      </c>
      <c r="CE127" t="s">
        <v>403</v>
      </c>
      <c r="CF127">
        <v>0.03</v>
      </c>
      <c r="CG127" t="s">
        <v>64</v>
      </c>
      <c r="CH127" t="s">
        <v>669</v>
      </c>
      <c r="CI127">
        <v>4418744</v>
      </c>
      <c r="CJ127" t="s">
        <v>398</v>
      </c>
      <c r="CK127">
        <v>0.04</v>
      </c>
      <c r="CL127" t="s">
        <v>50</v>
      </c>
      <c r="CM127" t="s">
        <v>701</v>
      </c>
      <c r="CN127">
        <v>6389325</v>
      </c>
      <c r="CO127" t="s">
        <v>403</v>
      </c>
      <c r="CP127">
        <v>0.01</v>
      </c>
      <c r="CQ127" t="s">
        <v>50</v>
      </c>
      <c r="CR127" t="s">
        <v>701</v>
      </c>
      <c r="CS127">
        <v>6389325</v>
      </c>
      <c r="CT127" t="s">
        <v>403</v>
      </c>
      <c r="CU127">
        <v>0.01</v>
      </c>
      <c r="CV127" t="s">
        <v>50</v>
      </c>
      <c r="CW127" t="s">
        <v>669</v>
      </c>
      <c r="CX127">
        <v>4418744</v>
      </c>
      <c r="CY127" t="s">
        <v>398</v>
      </c>
      <c r="CZ127">
        <v>0.04</v>
      </c>
      <c r="DA127" t="s">
        <v>50</v>
      </c>
      <c r="DF127" t="s">
        <v>350</v>
      </c>
      <c r="DG127" t="s">
        <v>438</v>
      </c>
      <c r="DH127">
        <v>102719</v>
      </c>
      <c r="DI127" t="s">
        <v>398</v>
      </c>
      <c r="DJ127">
        <v>0</v>
      </c>
      <c r="DK127" t="s">
        <v>79</v>
      </c>
      <c r="DL127" t="s">
        <v>390</v>
      </c>
      <c r="DM127">
        <v>4143440</v>
      </c>
      <c r="DN127" t="s">
        <v>398</v>
      </c>
      <c r="DO127">
        <v>0.02</v>
      </c>
      <c r="DP127" t="s">
        <v>79</v>
      </c>
      <c r="DQ127" t="s">
        <v>390</v>
      </c>
      <c r="DR127">
        <v>4143440</v>
      </c>
      <c r="DS127" t="s">
        <v>398</v>
      </c>
      <c r="DT127">
        <v>0.02</v>
      </c>
      <c r="DU127" t="s">
        <v>79</v>
      </c>
      <c r="DV127" t="s">
        <v>390</v>
      </c>
      <c r="DW127">
        <v>4143440</v>
      </c>
      <c r="DX127" t="s">
        <v>398</v>
      </c>
      <c r="DY127">
        <v>0.02</v>
      </c>
      <c r="DZ127" t="s">
        <v>79</v>
      </c>
      <c r="EE127" t="s">
        <v>350</v>
      </c>
      <c r="EF127" t="s">
        <v>429</v>
      </c>
      <c r="EG127">
        <v>109789</v>
      </c>
      <c r="EH127" t="s">
        <v>398</v>
      </c>
      <c r="EI127">
        <v>0.04</v>
      </c>
      <c r="EJ127" t="s">
        <v>79</v>
      </c>
      <c r="EK127" t="s">
        <v>1760</v>
      </c>
      <c r="EL127">
        <v>4218892</v>
      </c>
      <c r="EM127" t="s">
        <v>398</v>
      </c>
      <c r="EN127">
        <v>0</v>
      </c>
      <c r="EO127" t="s">
        <v>79</v>
      </c>
      <c r="ET127" t="s">
        <v>350</v>
      </c>
      <c r="EY127" t="s">
        <v>350</v>
      </c>
      <c r="EZ127" t="s">
        <v>1331</v>
      </c>
      <c r="FA127">
        <v>5847702</v>
      </c>
      <c r="FB127" t="s">
        <v>403</v>
      </c>
      <c r="FC127">
        <v>0.03</v>
      </c>
      <c r="FD127" t="s">
        <v>64</v>
      </c>
      <c r="FE127" t="s">
        <v>1331</v>
      </c>
      <c r="FF127">
        <v>5847702</v>
      </c>
      <c r="FG127" t="s">
        <v>403</v>
      </c>
      <c r="FH127">
        <v>0.03</v>
      </c>
      <c r="FI127" t="s">
        <v>64</v>
      </c>
      <c r="FJ127" t="s">
        <v>669</v>
      </c>
      <c r="FK127">
        <v>4418744</v>
      </c>
      <c r="FL127" t="s">
        <v>398</v>
      </c>
      <c r="FM127">
        <v>0.04</v>
      </c>
      <c r="FN127" t="s">
        <v>50</v>
      </c>
      <c r="FS127" t="s">
        <v>350</v>
      </c>
      <c r="FT127" t="s">
        <v>429</v>
      </c>
      <c r="FU127">
        <v>109789</v>
      </c>
      <c r="FV127" t="s">
        <v>398</v>
      </c>
      <c r="FW127">
        <v>0.04</v>
      </c>
      <c r="FX127" t="s">
        <v>79</v>
      </c>
      <c r="GC127" t="s">
        <v>350</v>
      </c>
      <c r="GD127" t="s">
        <v>462</v>
      </c>
      <c r="GE127">
        <v>109806</v>
      </c>
      <c r="GF127" t="s">
        <v>398</v>
      </c>
      <c r="GG127">
        <v>0</v>
      </c>
      <c r="GH127" t="s">
        <v>79</v>
      </c>
      <c r="GM127" t="s">
        <v>350</v>
      </c>
      <c r="GR127" t="s">
        <v>350</v>
      </c>
      <c r="GW127" t="s">
        <v>350</v>
      </c>
      <c r="GX127" t="s">
        <v>604</v>
      </c>
      <c r="GY127">
        <v>109721</v>
      </c>
      <c r="GZ127" t="s">
        <v>398</v>
      </c>
      <c r="HA127">
        <v>0</v>
      </c>
      <c r="HB127" t="s">
        <v>79</v>
      </c>
      <c r="HC127" t="s">
        <v>669</v>
      </c>
      <c r="HD127">
        <v>4418744</v>
      </c>
      <c r="HE127" t="s">
        <v>398</v>
      </c>
      <c r="HF127">
        <v>0.04</v>
      </c>
      <c r="HG127" t="s">
        <v>50</v>
      </c>
      <c r="HL127" t="s">
        <v>350</v>
      </c>
      <c r="HQ127" t="s">
        <v>350</v>
      </c>
      <c r="HR127" t="s">
        <v>669</v>
      </c>
      <c r="HS127">
        <v>4418744</v>
      </c>
      <c r="HT127" t="s">
        <v>398</v>
      </c>
      <c r="HU127">
        <v>0.04</v>
      </c>
      <c r="HV127" t="s">
        <v>50</v>
      </c>
      <c r="HW127" t="s">
        <v>429</v>
      </c>
      <c r="HX127">
        <v>109789</v>
      </c>
      <c r="HY127" t="s">
        <v>398</v>
      </c>
      <c r="HZ127">
        <v>0.04</v>
      </c>
      <c r="IA127" t="s">
        <v>79</v>
      </c>
      <c r="IF127" t="s">
        <v>350</v>
      </c>
      <c r="IK127" t="s">
        <v>350</v>
      </c>
      <c r="IL127" t="s">
        <v>604</v>
      </c>
      <c r="IM127">
        <v>109721</v>
      </c>
      <c r="IN127" t="s">
        <v>398</v>
      </c>
      <c r="IO127">
        <v>0</v>
      </c>
      <c r="IP127" t="s">
        <v>79</v>
      </c>
      <c r="IQ127" t="s">
        <v>429</v>
      </c>
      <c r="IR127">
        <v>109789</v>
      </c>
      <c r="IS127" t="s">
        <v>398</v>
      </c>
      <c r="IT127">
        <v>0</v>
      </c>
      <c r="IU127" t="s">
        <v>79</v>
      </c>
      <c r="IV127" t="s">
        <v>438</v>
      </c>
      <c r="IW127">
        <v>102719</v>
      </c>
      <c r="IX127" t="s">
        <v>398</v>
      </c>
      <c r="IY127">
        <v>0</v>
      </c>
      <c r="IZ127" t="s">
        <v>79</v>
      </c>
      <c r="JA127" t="s">
        <v>701</v>
      </c>
      <c r="JB127">
        <v>6389325</v>
      </c>
      <c r="JC127" t="s">
        <v>403</v>
      </c>
      <c r="JD127">
        <v>0.01</v>
      </c>
      <c r="JE127" t="s">
        <v>50</v>
      </c>
      <c r="JF127" t="s">
        <v>390</v>
      </c>
      <c r="JG127">
        <v>4143440</v>
      </c>
      <c r="JH127" t="s">
        <v>398</v>
      </c>
      <c r="JI127">
        <v>0.02</v>
      </c>
      <c r="JJ127" t="s">
        <v>79</v>
      </c>
      <c r="JK127" t="s">
        <v>1331</v>
      </c>
      <c r="JL127">
        <v>5847702</v>
      </c>
      <c r="JM127" t="s">
        <v>403</v>
      </c>
      <c r="JN127">
        <v>0.03</v>
      </c>
      <c r="JO127" t="s">
        <v>64</v>
      </c>
      <c r="JT127" t="s">
        <v>350</v>
      </c>
      <c r="JY127" t="s">
        <v>350</v>
      </c>
      <c r="JZ127" t="s">
        <v>669</v>
      </c>
      <c r="KA127">
        <v>4418744</v>
      </c>
      <c r="KB127" t="s">
        <v>398</v>
      </c>
      <c r="KC127">
        <v>0.04</v>
      </c>
      <c r="KD127" t="s">
        <v>50</v>
      </c>
      <c r="KI127" t="s">
        <v>350</v>
      </c>
      <c r="KJ127" t="s">
        <v>484</v>
      </c>
      <c r="KK127">
        <v>109754</v>
      </c>
      <c r="KL127" t="s">
        <v>398</v>
      </c>
      <c r="KM127">
        <v>0.01</v>
      </c>
      <c r="KN127" t="s">
        <v>79</v>
      </c>
    </row>
    <row r="128" spans="5:300" x14ac:dyDescent="0.35">
      <c r="E128" t="s">
        <v>350</v>
      </c>
      <c r="F128" t="s">
        <v>410</v>
      </c>
      <c r="G128">
        <v>4318240</v>
      </c>
      <c r="H128" t="s">
        <v>398</v>
      </c>
      <c r="I128">
        <v>0.02</v>
      </c>
      <c r="J128" t="s">
        <v>120</v>
      </c>
      <c r="K128" t="s">
        <v>526</v>
      </c>
      <c r="L128">
        <v>5759394</v>
      </c>
      <c r="M128" t="s">
        <v>398</v>
      </c>
      <c r="N128">
        <v>0</v>
      </c>
      <c r="O128" t="s">
        <v>2279</v>
      </c>
      <c r="P128" t="s">
        <v>1053</v>
      </c>
      <c r="Q128">
        <v>4137579</v>
      </c>
      <c r="R128" t="s">
        <v>398</v>
      </c>
      <c r="S128">
        <v>0.08</v>
      </c>
      <c r="T128" t="s">
        <v>356</v>
      </c>
      <c r="Y128" t="s">
        <v>350</v>
      </c>
      <c r="Z128" t="s">
        <v>732</v>
      </c>
      <c r="AA128">
        <v>114817542</v>
      </c>
      <c r="AB128" t="s">
        <v>398</v>
      </c>
      <c r="AC128">
        <v>0.01</v>
      </c>
      <c r="AD128" t="s">
        <v>350</v>
      </c>
      <c r="AE128" t="s">
        <v>732</v>
      </c>
      <c r="AF128">
        <v>114817542</v>
      </c>
      <c r="AG128" t="s">
        <v>398</v>
      </c>
      <c r="AH128">
        <v>0.01</v>
      </c>
      <c r="AI128" t="s">
        <v>350</v>
      </c>
      <c r="AJ128" t="s">
        <v>1053</v>
      </c>
      <c r="AK128">
        <v>4137579</v>
      </c>
      <c r="AL128" t="s">
        <v>398</v>
      </c>
      <c r="AM128">
        <v>0.08</v>
      </c>
      <c r="AN128" t="s">
        <v>356</v>
      </c>
      <c r="AO128" t="s">
        <v>1177</v>
      </c>
      <c r="AP128">
        <v>4138223</v>
      </c>
      <c r="AQ128" t="s">
        <v>398</v>
      </c>
      <c r="AR128">
        <v>0</v>
      </c>
      <c r="AS128" t="s">
        <v>367</v>
      </c>
      <c r="AX128" t="s">
        <v>350</v>
      </c>
      <c r="AY128" t="s">
        <v>732</v>
      </c>
      <c r="AZ128">
        <v>114817542</v>
      </c>
      <c r="BA128" t="s">
        <v>398</v>
      </c>
      <c r="BB128">
        <v>0.01</v>
      </c>
      <c r="BC128" t="s">
        <v>350</v>
      </c>
      <c r="BH128" t="s">
        <v>350</v>
      </c>
      <c r="BI128" t="s">
        <v>534</v>
      </c>
      <c r="BJ128">
        <v>7060057</v>
      </c>
      <c r="BK128" t="s">
        <v>398</v>
      </c>
      <c r="BL128">
        <v>0.01</v>
      </c>
      <c r="BM128" t="s">
        <v>367</v>
      </c>
      <c r="BR128" t="s">
        <v>350</v>
      </c>
      <c r="BS128" t="s">
        <v>638</v>
      </c>
      <c r="BT128">
        <v>4138267</v>
      </c>
      <c r="BU128" t="s">
        <v>398</v>
      </c>
      <c r="BV128">
        <v>0.01</v>
      </c>
      <c r="BW128" t="s">
        <v>367</v>
      </c>
      <c r="BX128" t="s">
        <v>733</v>
      </c>
      <c r="BY128">
        <v>4631098</v>
      </c>
      <c r="BZ128" t="s">
        <v>403</v>
      </c>
      <c r="CA128">
        <v>0.04</v>
      </c>
      <c r="CB128" t="s">
        <v>50</v>
      </c>
      <c r="CC128" t="s">
        <v>887</v>
      </c>
      <c r="CD128">
        <v>109913</v>
      </c>
      <c r="CE128" t="s">
        <v>398</v>
      </c>
      <c r="CF128">
        <v>0.03</v>
      </c>
      <c r="CG128" t="s">
        <v>79</v>
      </c>
      <c r="CH128" t="s">
        <v>733</v>
      </c>
      <c r="CI128">
        <v>4631098</v>
      </c>
      <c r="CJ128" t="s">
        <v>403</v>
      </c>
      <c r="CK128">
        <v>0.04</v>
      </c>
      <c r="CL128" t="s">
        <v>50</v>
      </c>
      <c r="CM128" t="s">
        <v>534</v>
      </c>
      <c r="CN128">
        <v>7060057</v>
      </c>
      <c r="CO128" t="s">
        <v>398</v>
      </c>
      <c r="CP128">
        <v>0.01</v>
      </c>
      <c r="CQ128" t="s">
        <v>367</v>
      </c>
      <c r="CR128" t="s">
        <v>534</v>
      </c>
      <c r="CS128">
        <v>7060057</v>
      </c>
      <c r="CT128" t="s">
        <v>398</v>
      </c>
      <c r="CU128">
        <v>0.01</v>
      </c>
      <c r="CV128" t="s">
        <v>367</v>
      </c>
      <c r="CW128" t="s">
        <v>733</v>
      </c>
      <c r="CX128">
        <v>4631098</v>
      </c>
      <c r="CY128" t="s">
        <v>403</v>
      </c>
      <c r="CZ128">
        <v>0.04</v>
      </c>
      <c r="DA128" t="s">
        <v>50</v>
      </c>
      <c r="DF128" t="s">
        <v>350</v>
      </c>
      <c r="DG128" t="s">
        <v>461</v>
      </c>
      <c r="DH128">
        <v>110399</v>
      </c>
      <c r="DI128" t="s">
        <v>398</v>
      </c>
      <c r="DJ128">
        <v>0</v>
      </c>
      <c r="DK128" t="s">
        <v>79</v>
      </c>
      <c r="DL128" t="s">
        <v>410</v>
      </c>
      <c r="DM128">
        <v>4318240</v>
      </c>
      <c r="DN128" t="s">
        <v>398</v>
      </c>
      <c r="DO128">
        <v>0.02</v>
      </c>
      <c r="DP128" t="s">
        <v>120</v>
      </c>
      <c r="DQ128" t="s">
        <v>410</v>
      </c>
      <c r="DR128">
        <v>4318240</v>
      </c>
      <c r="DS128" t="s">
        <v>398</v>
      </c>
      <c r="DT128">
        <v>0.02</v>
      </c>
      <c r="DU128" t="s">
        <v>120</v>
      </c>
      <c r="DV128" t="s">
        <v>410</v>
      </c>
      <c r="DW128">
        <v>4318240</v>
      </c>
      <c r="DX128" t="s">
        <v>398</v>
      </c>
      <c r="DY128">
        <v>0.02</v>
      </c>
      <c r="DZ128" t="s">
        <v>120</v>
      </c>
      <c r="EE128" t="s">
        <v>350</v>
      </c>
      <c r="EF128" t="s">
        <v>1037</v>
      </c>
      <c r="EG128">
        <v>113837</v>
      </c>
      <c r="EH128" t="s">
        <v>398</v>
      </c>
      <c r="EI128">
        <v>0.04</v>
      </c>
      <c r="EJ128" t="s">
        <v>379</v>
      </c>
      <c r="EK128" t="s">
        <v>826</v>
      </c>
      <c r="EL128">
        <v>10499632</v>
      </c>
      <c r="EM128" t="s">
        <v>402</v>
      </c>
      <c r="EN128">
        <v>0</v>
      </c>
      <c r="EO128" t="s">
        <v>354</v>
      </c>
      <c r="ET128" t="s">
        <v>350</v>
      </c>
      <c r="EY128" t="s">
        <v>350</v>
      </c>
      <c r="EZ128" t="s">
        <v>887</v>
      </c>
      <c r="FA128">
        <v>109913</v>
      </c>
      <c r="FB128" t="s">
        <v>398</v>
      </c>
      <c r="FC128">
        <v>0.03</v>
      </c>
      <c r="FD128" t="s">
        <v>79</v>
      </c>
      <c r="FE128" t="s">
        <v>887</v>
      </c>
      <c r="FF128">
        <v>109913</v>
      </c>
      <c r="FG128" t="s">
        <v>398</v>
      </c>
      <c r="FH128">
        <v>0.03</v>
      </c>
      <c r="FI128" t="s">
        <v>79</v>
      </c>
      <c r="FJ128" t="s">
        <v>733</v>
      </c>
      <c r="FK128">
        <v>4631098</v>
      </c>
      <c r="FL128" t="s">
        <v>403</v>
      </c>
      <c r="FM128">
        <v>0.04</v>
      </c>
      <c r="FN128" t="s">
        <v>50</v>
      </c>
      <c r="FS128" t="s">
        <v>350</v>
      </c>
      <c r="FT128" t="s">
        <v>1037</v>
      </c>
      <c r="FU128">
        <v>113837</v>
      </c>
      <c r="FV128" t="s">
        <v>398</v>
      </c>
      <c r="FW128">
        <v>0.04</v>
      </c>
      <c r="FX128" t="s">
        <v>379</v>
      </c>
      <c r="GC128" t="s">
        <v>350</v>
      </c>
      <c r="GD128" t="s">
        <v>602</v>
      </c>
      <c r="GE128">
        <v>4140617</v>
      </c>
      <c r="GF128" t="s">
        <v>398</v>
      </c>
      <c r="GG128">
        <v>0</v>
      </c>
      <c r="GH128" t="s">
        <v>367</v>
      </c>
      <c r="GM128" t="s">
        <v>350</v>
      </c>
      <c r="GR128" t="s">
        <v>350</v>
      </c>
      <c r="GW128" t="s">
        <v>350</v>
      </c>
      <c r="GX128" t="s">
        <v>606</v>
      </c>
      <c r="GY128">
        <v>4138124</v>
      </c>
      <c r="GZ128" t="s">
        <v>398</v>
      </c>
      <c r="HA128">
        <v>0</v>
      </c>
      <c r="HB128" t="s">
        <v>120</v>
      </c>
      <c r="HC128" t="s">
        <v>733</v>
      </c>
      <c r="HD128">
        <v>4631098</v>
      </c>
      <c r="HE128" t="s">
        <v>403</v>
      </c>
      <c r="HF128">
        <v>0.04</v>
      </c>
      <c r="HG128" t="s">
        <v>50</v>
      </c>
      <c r="HL128" t="s">
        <v>350</v>
      </c>
      <c r="HQ128" t="s">
        <v>350</v>
      </c>
      <c r="HR128" t="s">
        <v>733</v>
      </c>
      <c r="HS128">
        <v>4631098</v>
      </c>
      <c r="HT128" t="s">
        <v>403</v>
      </c>
      <c r="HU128">
        <v>0.04</v>
      </c>
      <c r="HV128" t="s">
        <v>50</v>
      </c>
      <c r="HW128" t="s">
        <v>1037</v>
      </c>
      <c r="HX128">
        <v>113837</v>
      </c>
      <c r="HY128" t="s">
        <v>398</v>
      </c>
      <c r="HZ128">
        <v>0.04</v>
      </c>
      <c r="IA128" t="s">
        <v>379</v>
      </c>
      <c r="IF128" t="s">
        <v>350</v>
      </c>
      <c r="IK128" t="s">
        <v>350</v>
      </c>
      <c r="IL128" t="s">
        <v>606</v>
      </c>
      <c r="IM128">
        <v>4138124</v>
      </c>
      <c r="IN128" t="s">
        <v>398</v>
      </c>
      <c r="IO128">
        <v>0</v>
      </c>
      <c r="IP128" t="s">
        <v>120</v>
      </c>
      <c r="IQ128" t="s">
        <v>2255</v>
      </c>
      <c r="IR128" t="s">
        <v>348</v>
      </c>
      <c r="IS128" t="s">
        <v>406</v>
      </c>
      <c r="IT128">
        <v>0</v>
      </c>
      <c r="IU128" t="s">
        <v>82</v>
      </c>
      <c r="IV128" t="s">
        <v>461</v>
      </c>
      <c r="IW128">
        <v>110399</v>
      </c>
      <c r="IX128" t="s">
        <v>398</v>
      </c>
      <c r="IY128">
        <v>0</v>
      </c>
      <c r="IZ128" t="s">
        <v>79</v>
      </c>
      <c r="JA128" t="s">
        <v>534</v>
      </c>
      <c r="JB128">
        <v>7060057</v>
      </c>
      <c r="JC128" t="s">
        <v>398</v>
      </c>
      <c r="JD128">
        <v>0.01</v>
      </c>
      <c r="JE128" t="s">
        <v>367</v>
      </c>
      <c r="JF128" t="s">
        <v>410</v>
      </c>
      <c r="JG128">
        <v>4318240</v>
      </c>
      <c r="JH128" t="s">
        <v>398</v>
      </c>
      <c r="JI128">
        <v>0.02</v>
      </c>
      <c r="JJ128" t="s">
        <v>120</v>
      </c>
      <c r="JK128" t="s">
        <v>887</v>
      </c>
      <c r="JL128">
        <v>109913</v>
      </c>
      <c r="JM128" t="s">
        <v>398</v>
      </c>
      <c r="JN128">
        <v>0.03</v>
      </c>
      <c r="JO128" t="s">
        <v>79</v>
      </c>
      <c r="JT128" t="s">
        <v>350</v>
      </c>
      <c r="JY128" t="s">
        <v>350</v>
      </c>
      <c r="JZ128" t="s">
        <v>733</v>
      </c>
      <c r="KA128">
        <v>4631098</v>
      </c>
      <c r="KB128" t="s">
        <v>403</v>
      </c>
      <c r="KC128">
        <v>0.04</v>
      </c>
      <c r="KD128" t="s">
        <v>50</v>
      </c>
      <c r="KI128" t="s">
        <v>350</v>
      </c>
      <c r="KJ128" t="s">
        <v>732</v>
      </c>
      <c r="KK128">
        <v>114817542</v>
      </c>
      <c r="KL128" t="s">
        <v>398</v>
      </c>
      <c r="KM128">
        <v>0.01</v>
      </c>
      <c r="KN128" t="s">
        <v>350</v>
      </c>
    </row>
    <row r="129" spans="5:300" x14ac:dyDescent="0.35">
      <c r="E129" t="s">
        <v>350</v>
      </c>
      <c r="F129" t="s">
        <v>827</v>
      </c>
      <c r="G129">
        <v>4198648</v>
      </c>
      <c r="H129" t="s">
        <v>398</v>
      </c>
      <c r="I129">
        <v>0.02</v>
      </c>
      <c r="J129" t="s">
        <v>147</v>
      </c>
      <c r="K129" t="s">
        <v>527</v>
      </c>
      <c r="L129">
        <v>4139988</v>
      </c>
      <c r="M129" t="s">
        <v>398</v>
      </c>
      <c r="N129">
        <v>0</v>
      </c>
      <c r="O129" t="s">
        <v>120</v>
      </c>
      <c r="P129" t="s">
        <v>1054</v>
      </c>
      <c r="Q129">
        <v>4099072</v>
      </c>
      <c r="R129" t="s">
        <v>398</v>
      </c>
      <c r="S129">
        <v>0.08</v>
      </c>
      <c r="T129" t="s">
        <v>79</v>
      </c>
      <c r="Y129" t="s">
        <v>350</v>
      </c>
      <c r="Z129" t="s">
        <v>733</v>
      </c>
      <c r="AA129">
        <v>4631098</v>
      </c>
      <c r="AB129" t="s">
        <v>403</v>
      </c>
      <c r="AC129">
        <v>0.01</v>
      </c>
      <c r="AD129" t="s">
        <v>50</v>
      </c>
      <c r="AE129" t="s">
        <v>733</v>
      </c>
      <c r="AF129">
        <v>4631098</v>
      </c>
      <c r="AG129" t="s">
        <v>403</v>
      </c>
      <c r="AH129">
        <v>0.01</v>
      </c>
      <c r="AI129" t="s">
        <v>50</v>
      </c>
      <c r="AJ129" t="s">
        <v>1054</v>
      </c>
      <c r="AK129">
        <v>4099072</v>
      </c>
      <c r="AL129" t="s">
        <v>398</v>
      </c>
      <c r="AM129">
        <v>0.08</v>
      </c>
      <c r="AN129" t="s">
        <v>79</v>
      </c>
      <c r="AO129" t="s">
        <v>429</v>
      </c>
      <c r="AP129">
        <v>109789</v>
      </c>
      <c r="AQ129" t="s">
        <v>398</v>
      </c>
      <c r="AR129">
        <v>0</v>
      </c>
      <c r="AS129" t="s">
        <v>79</v>
      </c>
      <c r="AX129" t="s">
        <v>350</v>
      </c>
      <c r="AY129" t="s">
        <v>733</v>
      </c>
      <c r="AZ129">
        <v>4631098</v>
      </c>
      <c r="BA129" t="s">
        <v>403</v>
      </c>
      <c r="BB129">
        <v>0.01</v>
      </c>
      <c r="BC129" t="s">
        <v>50</v>
      </c>
      <c r="BH129" t="s">
        <v>350</v>
      </c>
      <c r="BI129" t="s">
        <v>498</v>
      </c>
      <c r="BJ129">
        <v>4324456</v>
      </c>
      <c r="BK129" t="s">
        <v>398</v>
      </c>
      <c r="BL129">
        <v>0.01</v>
      </c>
      <c r="BM129" t="s">
        <v>2286</v>
      </c>
      <c r="BR129" t="s">
        <v>350</v>
      </c>
      <c r="BS129" t="s">
        <v>1934</v>
      </c>
      <c r="BT129">
        <v>4139610</v>
      </c>
      <c r="BU129" t="s">
        <v>398</v>
      </c>
      <c r="BV129">
        <v>0.01</v>
      </c>
      <c r="BW129" t="s">
        <v>2276</v>
      </c>
      <c r="BX129" t="s">
        <v>491</v>
      </c>
      <c r="BY129">
        <v>4048742</v>
      </c>
      <c r="BZ129" t="s">
        <v>398</v>
      </c>
      <c r="CA129">
        <v>0.03</v>
      </c>
      <c r="CB129" t="s">
        <v>127</v>
      </c>
      <c r="CC129" t="s">
        <v>1332</v>
      </c>
      <c r="CD129">
        <v>4621969</v>
      </c>
      <c r="CE129" t="s">
        <v>398</v>
      </c>
      <c r="CF129">
        <v>0.03</v>
      </c>
      <c r="CG129" t="s">
        <v>79</v>
      </c>
      <c r="CH129" t="s">
        <v>491</v>
      </c>
      <c r="CI129">
        <v>4048742</v>
      </c>
      <c r="CJ129" t="s">
        <v>398</v>
      </c>
      <c r="CK129">
        <v>0.03</v>
      </c>
      <c r="CL129" t="s">
        <v>127</v>
      </c>
      <c r="CM129" t="s">
        <v>498</v>
      </c>
      <c r="CN129">
        <v>4324456</v>
      </c>
      <c r="CO129" t="s">
        <v>398</v>
      </c>
      <c r="CP129">
        <v>0.01</v>
      </c>
      <c r="CQ129" t="s">
        <v>2286</v>
      </c>
      <c r="CR129" t="s">
        <v>498</v>
      </c>
      <c r="CS129">
        <v>4324456</v>
      </c>
      <c r="CT129" t="s">
        <v>398</v>
      </c>
      <c r="CU129">
        <v>0.01</v>
      </c>
      <c r="CV129" t="s">
        <v>2286</v>
      </c>
      <c r="CW129" t="s">
        <v>491</v>
      </c>
      <c r="CX129">
        <v>4048742</v>
      </c>
      <c r="CY129" t="s">
        <v>398</v>
      </c>
      <c r="CZ129">
        <v>0.03</v>
      </c>
      <c r="DA129" t="s">
        <v>127</v>
      </c>
      <c r="DF129" t="s">
        <v>350</v>
      </c>
      <c r="DG129" t="s">
        <v>2076</v>
      </c>
      <c r="DH129">
        <v>4145250</v>
      </c>
      <c r="DI129" t="s">
        <v>398</v>
      </c>
      <c r="DJ129">
        <v>0</v>
      </c>
      <c r="DK129" t="s">
        <v>79</v>
      </c>
      <c r="DL129" t="s">
        <v>827</v>
      </c>
      <c r="DM129">
        <v>4198648</v>
      </c>
      <c r="DN129" t="s">
        <v>398</v>
      </c>
      <c r="DO129">
        <v>0.02</v>
      </c>
      <c r="DP129" t="s">
        <v>147</v>
      </c>
      <c r="DQ129" t="s">
        <v>827</v>
      </c>
      <c r="DR129">
        <v>4198648</v>
      </c>
      <c r="DS129" t="s">
        <v>398</v>
      </c>
      <c r="DT129">
        <v>0.02</v>
      </c>
      <c r="DU129" t="s">
        <v>147</v>
      </c>
      <c r="DV129" t="s">
        <v>827</v>
      </c>
      <c r="DW129">
        <v>4198648</v>
      </c>
      <c r="DX129" t="s">
        <v>398</v>
      </c>
      <c r="DY129">
        <v>0.02</v>
      </c>
      <c r="DZ129" t="s">
        <v>147</v>
      </c>
      <c r="EE129" t="s">
        <v>350</v>
      </c>
      <c r="EF129" t="s">
        <v>1043</v>
      </c>
      <c r="EG129">
        <v>4140470</v>
      </c>
      <c r="EH129" t="s">
        <v>398</v>
      </c>
      <c r="EI129">
        <v>0.04</v>
      </c>
      <c r="EJ129" t="s">
        <v>361</v>
      </c>
      <c r="EK129" t="s">
        <v>427</v>
      </c>
      <c r="EL129">
        <v>4723508</v>
      </c>
      <c r="EM129" t="s">
        <v>398</v>
      </c>
      <c r="EN129">
        <v>0</v>
      </c>
      <c r="EO129" t="s">
        <v>354</v>
      </c>
      <c r="ET129" t="s">
        <v>350</v>
      </c>
      <c r="EY129" t="s">
        <v>350</v>
      </c>
      <c r="EZ129" t="s">
        <v>1332</v>
      </c>
      <c r="FA129">
        <v>4621969</v>
      </c>
      <c r="FB129" t="s">
        <v>398</v>
      </c>
      <c r="FC129">
        <v>0.03</v>
      </c>
      <c r="FD129" t="s">
        <v>79</v>
      </c>
      <c r="FE129" t="s">
        <v>1332</v>
      </c>
      <c r="FF129">
        <v>4621969</v>
      </c>
      <c r="FG129" t="s">
        <v>398</v>
      </c>
      <c r="FH129">
        <v>0.03</v>
      </c>
      <c r="FI129" t="s">
        <v>79</v>
      </c>
      <c r="FJ129" t="s">
        <v>491</v>
      </c>
      <c r="FK129">
        <v>4048742</v>
      </c>
      <c r="FL129" t="s">
        <v>398</v>
      </c>
      <c r="FM129">
        <v>0.03</v>
      </c>
      <c r="FN129" t="s">
        <v>127</v>
      </c>
      <c r="FS129" t="s">
        <v>350</v>
      </c>
      <c r="FT129" t="s">
        <v>1043</v>
      </c>
      <c r="FU129">
        <v>4140470</v>
      </c>
      <c r="FV129" t="s">
        <v>398</v>
      </c>
      <c r="FW129">
        <v>0.04</v>
      </c>
      <c r="FX129" t="s">
        <v>361</v>
      </c>
      <c r="GC129" t="s">
        <v>350</v>
      </c>
      <c r="GD129" t="s">
        <v>1679</v>
      </c>
      <c r="GE129">
        <v>7798890</v>
      </c>
      <c r="GF129" t="s">
        <v>398</v>
      </c>
      <c r="GG129">
        <v>0</v>
      </c>
      <c r="GH129" t="s">
        <v>82</v>
      </c>
      <c r="GM129" t="s">
        <v>350</v>
      </c>
      <c r="GR129" t="s">
        <v>350</v>
      </c>
      <c r="GW129" t="s">
        <v>350</v>
      </c>
      <c r="GX129" t="s">
        <v>628</v>
      </c>
      <c r="GY129">
        <v>27267005</v>
      </c>
      <c r="GZ129" t="s">
        <v>398</v>
      </c>
      <c r="HA129">
        <v>0</v>
      </c>
      <c r="HB129" t="s">
        <v>2279</v>
      </c>
      <c r="HC129" t="s">
        <v>491</v>
      </c>
      <c r="HD129">
        <v>4048742</v>
      </c>
      <c r="HE129" t="s">
        <v>398</v>
      </c>
      <c r="HF129">
        <v>0.03</v>
      </c>
      <c r="HG129" t="s">
        <v>127</v>
      </c>
      <c r="HL129" t="s">
        <v>350</v>
      </c>
      <c r="HQ129" t="s">
        <v>350</v>
      </c>
      <c r="HR129" t="s">
        <v>491</v>
      </c>
      <c r="HS129">
        <v>4048742</v>
      </c>
      <c r="HT129" t="s">
        <v>398</v>
      </c>
      <c r="HU129">
        <v>0.03</v>
      </c>
      <c r="HV129" t="s">
        <v>127</v>
      </c>
      <c r="HW129" t="s">
        <v>1043</v>
      </c>
      <c r="HX129">
        <v>4140470</v>
      </c>
      <c r="HY129" t="s">
        <v>398</v>
      </c>
      <c r="HZ129">
        <v>0.04</v>
      </c>
      <c r="IA129" t="s">
        <v>361</v>
      </c>
      <c r="IF129" t="s">
        <v>350</v>
      </c>
      <c r="IK129" t="s">
        <v>350</v>
      </c>
      <c r="IL129" t="s">
        <v>628</v>
      </c>
      <c r="IM129">
        <v>27267005</v>
      </c>
      <c r="IN129" t="s">
        <v>398</v>
      </c>
      <c r="IO129">
        <v>0</v>
      </c>
      <c r="IP129" t="s">
        <v>2279</v>
      </c>
      <c r="IQ129" t="s">
        <v>1442</v>
      </c>
      <c r="IR129">
        <v>7062751</v>
      </c>
      <c r="IS129" t="s">
        <v>398</v>
      </c>
      <c r="IT129">
        <v>0</v>
      </c>
      <c r="IU129" t="s">
        <v>127</v>
      </c>
      <c r="IV129" t="s">
        <v>2076</v>
      </c>
      <c r="IW129">
        <v>4145250</v>
      </c>
      <c r="IX129" t="s">
        <v>398</v>
      </c>
      <c r="IY129">
        <v>0</v>
      </c>
      <c r="IZ129" t="s">
        <v>79</v>
      </c>
      <c r="JA129" t="s">
        <v>498</v>
      </c>
      <c r="JB129">
        <v>4324456</v>
      </c>
      <c r="JC129" t="s">
        <v>398</v>
      </c>
      <c r="JD129">
        <v>0.01</v>
      </c>
      <c r="JE129" t="s">
        <v>2286</v>
      </c>
      <c r="JF129" t="s">
        <v>827</v>
      </c>
      <c r="JG129">
        <v>4198648</v>
      </c>
      <c r="JH129" t="s">
        <v>398</v>
      </c>
      <c r="JI129">
        <v>0.02</v>
      </c>
      <c r="JJ129" t="s">
        <v>147</v>
      </c>
      <c r="JK129" t="s">
        <v>1332</v>
      </c>
      <c r="JL129">
        <v>4621969</v>
      </c>
      <c r="JM129" t="s">
        <v>398</v>
      </c>
      <c r="JN129">
        <v>0.03</v>
      </c>
      <c r="JO129" t="s">
        <v>79</v>
      </c>
      <c r="JT129" t="s">
        <v>350</v>
      </c>
      <c r="JY129" t="s">
        <v>350</v>
      </c>
      <c r="JZ129" t="s">
        <v>491</v>
      </c>
      <c r="KA129">
        <v>4048742</v>
      </c>
      <c r="KB129" t="s">
        <v>398</v>
      </c>
      <c r="KC129">
        <v>0.03</v>
      </c>
      <c r="KD129" t="s">
        <v>127</v>
      </c>
      <c r="KI129" t="s">
        <v>350</v>
      </c>
      <c r="KJ129" t="s">
        <v>733</v>
      </c>
      <c r="KK129">
        <v>4631098</v>
      </c>
      <c r="KL129" t="s">
        <v>403</v>
      </c>
      <c r="KM129">
        <v>0.01</v>
      </c>
      <c r="KN129" t="s">
        <v>50</v>
      </c>
    </row>
    <row r="130" spans="5:300" x14ac:dyDescent="0.35">
      <c r="E130" t="s">
        <v>350</v>
      </c>
      <c r="F130" t="s">
        <v>690</v>
      </c>
      <c r="G130">
        <v>14171602</v>
      </c>
      <c r="H130" t="s">
        <v>398</v>
      </c>
      <c r="I130">
        <v>0.02</v>
      </c>
      <c r="J130" t="s">
        <v>50</v>
      </c>
      <c r="K130" t="s">
        <v>528</v>
      </c>
      <c r="L130">
        <v>111097</v>
      </c>
      <c r="M130" t="s">
        <v>398</v>
      </c>
      <c r="N130">
        <v>0</v>
      </c>
      <c r="O130" t="s">
        <v>79</v>
      </c>
      <c r="P130" t="s">
        <v>1055</v>
      </c>
      <c r="Q130">
        <v>4153870</v>
      </c>
      <c r="R130" t="s">
        <v>401</v>
      </c>
      <c r="S130">
        <v>0.08</v>
      </c>
      <c r="T130" t="s">
        <v>79</v>
      </c>
      <c r="Y130" t="s">
        <v>350</v>
      </c>
      <c r="Z130" t="s">
        <v>734</v>
      </c>
      <c r="AA130">
        <v>4080954</v>
      </c>
      <c r="AB130" t="s">
        <v>398</v>
      </c>
      <c r="AC130">
        <v>0.01</v>
      </c>
      <c r="AD130" t="s">
        <v>2287</v>
      </c>
      <c r="AE130" t="s">
        <v>734</v>
      </c>
      <c r="AF130">
        <v>4080954</v>
      </c>
      <c r="AG130" t="s">
        <v>398</v>
      </c>
      <c r="AH130">
        <v>0.01</v>
      </c>
      <c r="AI130" t="s">
        <v>2287</v>
      </c>
      <c r="AJ130" t="s">
        <v>1055</v>
      </c>
      <c r="AK130">
        <v>4153870</v>
      </c>
      <c r="AL130" t="s">
        <v>401</v>
      </c>
      <c r="AM130">
        <v>0.08</v>
      </c>
      <c r="AN130" t="s">
        <v>79</v>
      </c>
      <c r="AO130" t="s">
        <v>1243</v>
      </c>
      <c r="AP130">
        <v>4187733</v>
      </c>
      <c r="AQ130" t="s">
        <v>398</v>
      </c>
      <c r="AR130">
        <v>0</v>
      </c>
      <c r="AS130" t="s">
        <v>367</v>
      </c>
      <c r="AX130" t="s">
        <v>350</v>
      </c>
      <c r="AY130" t="s">
        <v>734</v>
      </c>
      <c r="AZ130">
        <v>4080954</v>
      </c>
      <c r="BA130" t="s">
        <v>398</v>
      </c>
      <c r="BB130">
        <v>0.01</v>
      </c>
      <c r="BC130" t="s">
        <v>2287</v>
      </c>
      <c r="BH130" t="s">
        <v>350</v>
      </c>
      <c r="BI130" t="s">
        <v>453</v>
      </c>
      <c r="BJ130">
        <v>5747632</v>
      </c>
      <c r="BK130" t="s">
        <v>398</v>
      </c>
      <c r="BL130">
        <v>0.01</v>
      </c>
      <c r="BM130" t="s">
        <v>127</v>
      </c>
      <c r="BR130" t="s">
        <v>350</v>
      </c>
      <c r="BS130" t="s">
        <v>578</v>
      </c>
      <c r="BT130">
        <v>26566323</v>
      </c>
      <c r="BU130" t="s">
        <v>398</v>
      </c>
      <c r="BV130">
        <v>0.01</v>
      </c>
      <c r="BW130" t="s">
        <v>79</v>
      </c>
      <c r="BX130" t="s">
        <v>1728</v>
      </c>
      <c r="BY130">
        <v>4139846</v>
      </c>
      <c r="BZ130" t="s">
        <v>398</v>
      </c>
      <c r="CA130">
        <v>0.03</v>
      </c>
      <c r="CB130" t="s">
        <v>356</v>
      </c>
      <c r="CC130" t="s">
        <v>1333</v>
      </c>
      <c r="CD130">
        <v>4274506</v>
      </c>
      <c r="CE130" t="s">
        <v>398</v>
      </c>
      <c r="CF130">
        <v>0.03</v>
      </c>
      <c r="CG130" t="s">
        <v>64</v>
      </c>
      <c r="CH130" t="s">
        <v>1728</v>
      </c>
      <c r="CI130">
        <v>4139846</v>
      </c>
      <c r="CJ130" t="s">
        <v>398</v>
      </c>
      <c r="CK130">
        <v>0.03</v>
      </c>
      <c r="CL130" t="s">
        <v>356</v>
      </c>
      <c r="CM130" t="s">
        <v>453</v>
      </c>
      <c r="CN130">
        <v>5747632</v>
      </c>
      <c r="CO130" t="s">
        <v>398</v>
      </c>
      <c r="CP130">
        <v>0.01</v>
      </c>
      <c r="CQ130" t="s">
        <v>127</v>
      </c>
      <c r="CR130" t="s">
        <v>453</v>
      </c>
      <c r="CS130">
        <v>5747632</v>
      </c>
      <c r="CT130" t="s">
        <v>398</v>
      </c>
      <c r="CU130">
        <v>0.01</v>
      </c>
      <c r="CV130" t="s">
        <v>127</v>
      </c>
      <c r="CW130" t="s">
        <v>1728</v>
      </c>
      <c r="CX130">
        <v>4139846</v>
      </c>
      <c r="CY130" t="s">
        <v>398</v>
      </c>
      <c r="CZ130">
        <v>0.03</v>
      </c>
      <c r="DA130" t="s">
        <v>356</v>
      </c>
      <c r="DF130" t="s">
        <v>350</v>
      </c>
      <c r="DK130" t="s">
        <v>350</v>
      </c>
      <c r="DL130" t="s">
        <v>690</v>
      </c>
      <c r="DM130">
        <v>14171602</v>
      </c>
      <c r="DN130" t="s">
        <v>398</v>
      </c>
      <c r="DO130">
        <v>0.02</v>
      </c>
      <c r="DP130" t="s">
        <v>50</v>
      </c>
      <c r="DQ130" t="s">
        <v>690</v>
      </c>
      <c r="DR130">
        <v>14171602</v>
      </c>
      <c r="DS130" t="s">
        <v>398</v>
      </c>
      <c r="DT130">
        <v>0.02</v>
      </c>
      <c r="DU130" t="s">
        <v>50</v>
      </c>
      <c r="DV130" t="s">
        <v>690</v>
      </c>
      <c r="DW130">
        <v>14171602</v>
      </c>
      <c r="DX130" t="s">
        <v>398</v>
      </c>
      <c r="DY130">
        <v>0.02</v>
      </c>
      <c r="DZ130" t="s">
        <v>50</v>
      </c>
      <c r="EE130" t="s">
        <v>350</v>
      </c>
      <c r="EF130" t="s">
        <v>1014</v>
      </c>
      <c r="EG130">
        <v>4149461</v>
      </c>
      <c r="EH130" t="s">
        <v>398</v>
      </c>
      <c r="EI130">
        <v>0.04</v>
      </c>
      <c r="EJ130" t="s">
        <v>354</v>
      </c>
      <c r="EK130" t="s">
        <v>559</v>
      </c>
      <c r="EL130">
        <v>26480935</v>
      </c>
      <c r="EM130" t="s">
        <v>398</v>
      </c>
      <c r="EN130">
        <v>0</v>
      </c>
      <c r="EO130" t="s">
        <v>79</v>
      </c>
      <c r="ET130" t="s">
        <v>350</v>
      </c>
      <c r="EY130" t="s">
        <v>350</v>
      </c>
      <c r="EZ130" t="s">
        <v>1333</v>
      </c>
      <c r="FA130">
        <v>4274506</v>
      </c>
      <c r="FB130" t="s">
        <v>398</v>
      </c>
      <c r="FC130">
        <v>0.03</v>
      </c>
      <c r="FD130" t="s">
        <v>64</v>
      </c>
      <c r="FE130" t="s">
        <v>1333</v>
      </c>
      <c r="FF130">
        <v>4274506</v>
      </c>
      <c r="FG130" t="s">
        <v>398</v>
      </c>
      <c r="FH130">
        <v>0.03</v>
      </c>
      <c r="FI130" t="s">
        <v>64</v>
      </c>
      <c r="FJ130" t="s">
        <v>1728</v>
      </c>
      <c r="FK130">
        <v>4139846</v>
      </c>
      <c r="FL130" t="s">
        <v>398</v>
      </c>
      <c r="FM130">
        <v>0.03</v>
      </c>
      <c r="FN130" t="s">
        <v>356</v>
      </c>
      <c r="FS130" t="s">
        <v>350</v>
      </c>
      <c r="FT130" t="s">
        <v>1014</v>
      </c>
      <c r="FU130">
        <v>4149461</v>
      </c>
      <c r="FV130" t="s">
        <v>398</v>
      </c>
      <c r="FW130">
        <v>0.04</v>
      </c>
      <c r="FX130" t="s">
        <v>354</v>
      </c>
      <c r="GC130" t="s">
        <v>350</v>
      </c>
      <c r="GD130" t="s">
        <v>1680</v>
      </c>
      <c r="GE130" t="s">
        <v>348</v>
      </c>
      <c r="GF130" t="s">
        <v>406</v>
      </c>
      <c r="GG130">
        <v>0</v>
      </c>
      <c r="GH130" t="s">
        <v>82</v>
      </c>
      <c r="GM130" t="s">
        <v>350</v>
      </c>
      <c r="GR130" t="s">
        <v>350</v>
      </c>
      <c r="GW130" t="s">
        <v>350</v>
      </c>
      <c r="GX130" t="s">
        <v>2162</v>
      </c>
      <c r="GY130" t="s">
        <v>348</v>
      </c>
      <c r="GZ130" t="s">
        <v>406</v>
      </c>
      <c r="HA130">
        <v>0</v>
      </c>
      <c r="HB130" t="s">
        <v>82</v>
      </c>
      <c r="HC130" t="s">
        <v>1728</v>
      </c>
      <c r="HD130">
        <v>4139846</v>
      </c>
      <c r="HE130" t="s">
        <v>398</v>
      </c>
      <c r="HF130">
        <v>0.03</v>
      </c>
      <c r="HG130" t="s">
        <v>356</v>
      </c>
      <c r="HL130" t="s">
        <v>350</v>
      </c>
      <c r="HQ130" t="s">
        <v>350</v>
      </c>
      <c r="HR130" t="s">
        <v>1728</v>
      </c>
      <c r="HS130">
        <v>4139846</v>
      </c>
      <c r="HT130" t="s">
        <v>398</v>
      </c>
      <c r="HU130">
        <v>0.03</v>
      </c>
      <c r="HV130" t="s">
        <v>356</v>
      </c>
      <c r="HW130" t="s">
        <v>1014</v>
      </c>
      <c r="HX130">
        <v>4149461</v>
      </c>
      <c r="HY130" t="s">
        <v>398</v>
      </c>
      <c r="HZ130">
        <v>0.04</v>
      </c>
      <c r="IA130" t="s">
        <v>354</v>
      </c>
      <c r="IF130" t="s">
        <v>350</v>
      </c>
      <c r="IK130" t="s">
        <v>350</v>
      </c>
      <c r="IL130" t="s">
        <v>2162</v>
      </c>
      <c r="IM130" t="s">
        <v>348</v>
      </c>
      <c r="IN130" t="s">
        <v>406</v>
      </c>
      <c r="IO130">
        <v>0</v>
      </c>
      <c r="IP130" t="s">
        <v>82</v>
      </c>
      <c r="IQ130" t="s">
        <v>864</v>
      </c>
      <c r="IR130">
        <v>4212529</v>
      </c>
      <c r="IS130" t="s">
        <v>398</v>
      </c>
      <c r="IT130">
        <v>0</v>
      </c>
      <c r="IU130" t="s">
        <v>2276</v>
      </c>
      <c r="IZ130" t="s">
        <v>350</v>
      </c>
      <c r="JA130" t="s">
        <v>453</v>
      </c>
      <c r="JB130">
        <v>5747632</v>
      </c>
      <c r="JC130" t="s">
        <v>398</v>
      </c>
      <c r="JD130">
        <v>0.01</v>
      </c>
      <c r="JE130" t="s">
        <v>127</v>
      </c>
      <c r="JF130" t="s">
        <v>690</v>
      </c>
      <c r="JG130">
        <v>14171602</v>
      </c>
      <c r="JH130" t="s">
        <v>398</v>
      </c>
      <c r="JI130">
        <v>0.02</v>
      </c>
      <c r="JJ130" t="s">
        <v>50</v>
      </c>
      <c r="JK130" t="s">
        <v>1333</v>
      </c>
      <c r="JL130">
        <v>4274506</v>
      </c>
      <c r="JM130" t="s">
        <v>398</v>
      </c>
      <c r="JN130">
        <v>0.03</v>
      </c>
      <c r="JO130" t="s">
        <v>64</v>
      </c>
      <c r="JT130" t="s">
        <v>350</v>
      </c>
      <c r="JY130" t="s">
        <v>350</v>
      </c>
      <c r="JZ130" t="s">
        <v>1728</v>
      </c>
      <c r="KA130">
        <v>4139846</v>
      </c>
      <c r="KB130" t="s">
        <v>398</v>
      </c>
      <c r="KC130">
        <v>0.03</v>
      </c>
      <c r="KD130" t="s">
        <v>356</v>
      </c>
      <c r="KI130" t="s">
        <v>350</v>
      </c>
      <c r="KJ130" t="s">
        <v>734</v>
      </c>
      <c r="KK130">
        <v>4080954</v>
      </c>
      <c r="KL130" t="s">
        <v>398</v>
      </c>
      <c r="KM130">
        <v>0.01</v>
      </c>
      <c r="KN130" t="s">
        <v>2287</v>
      </c>
    </row>
    <row r="131" spans="5:300" x14ac:dyDescent="0.35">
      <c r="E131" t="s">
        <v>350</v>
      </c>
      <c r="F131" t="s">
        <v>514</v>
      </c>
      <c r="G131">
        <v>4630169</v>
      </c>
      <c r="H131" t="s">
        <v>398</v>
      </c>
      <c r="I131">
        <v>0.02</v>
      </c>
      <c r="J131" t="s">
        <v>2276</v>
      </c>
      <c r="K131" t="s">
        <v>529</v>
      </c>
      <c r="L131">
        <v>4200067</v>
      </c>
      <c r="M131" t="s">
        <v>398</v>
      </c>
      <c r="N131">
        <v>0</v>
      </c>
      <c r="O131" t="s">
        <v>2276</v>
      </c>
      <c r="P131" t="s">
        <v>1056</v>
      </c>
      <c r="Q131">
        <v>4138890</v>
      </c>
      <c r="R131" t="s">
        <v>398</v>
      </c>
      <c r="S131">
        <v>0.08</v>
      </c>
      <c r="T131" t="s">
        <v>2276</v>
      </c>
      <c r="Y131" t="s">
        <v>350</v>
      </c>
      <c r="Z131" t="s">
        <v>735</v>
      </c>
      <c r="AA131">
        <v>4277356</v>
      </c>
      <c r="AB131" t="s">
        <v>398</v>
      </c>
      <c r="AC131">
        <v>0.01</v>
      </c>
      <c r="AD131" t="s">
        <v>50</v>
      </c>
      <c r="AE131" t="s">
        <v>735</v>
      </c>
      <c r="AF131">
        <v>4277356</v>
      </c>
      <c r="AG131" t="s">
        <v>398</v>
      </c>
      <c r="AH131">
        <v>0.01</v>
      </c>
      <c r="AI131" t="s">
        <v>50</v>
      </c>
      <c r="AJ131" t="s">
        <v>1056</v>
      </c>
      <c r="AK131">
        <v>4138890</v>
      </c>
      <c r="AL131" t="s">
        <v>398</v>
      </c>
      <c r="AM131">
        <v>0.08</v>
      </c>
      <c r="AN131" t="s">
        <v>2276</v>
      </c>
      <c r="AO131" t="s">
        <v>737</v>
      </c>
      <c r="AP131">
        <v>4134208</v>
      </c>
      <c r="AQ131" t="s">
        <v>398</v>
      </c>
      <c r="AR131">
        <v>0</v>
      </c>
      <c r="AS131" t="s">
        <v>79</v>
      </c>
      <c r="AX131" t="s">
        <v>350</v>
      </c>
      <c r="AY131" t="s">
        <v>735</v>
      </c>
      <c r="AZ131">
        <v>4277356</v>
      </c>
      <c r="BA131" t="s">
        <v>398</v>
      </c>
      <c r="BB131">
        <v>0.01</v>
      </c>
      <c r="BC131" t="s">
        <v>50</v>
      </c>
      <c r="BH131" t="s">
        <v>350</v>
      </c>
      <c r="BI131" t="s">
        <v>716</v>
      </c>
      <c r="BJ131">
        <v>8091201</v>
      </c>
      <c r="BK131" t="s">
        <v>398</v>
      </c>
      <c r="BL131">
        <v>0.01</v>
      </c>
      <c r="BM131" t="s">
        <v>2293</v>
      </c>
      <c r="BR131" t="s">
        <v>350</v>
      </c>
      <c r="BS131" t="s">
        <v>1935</v>
      </c>
      <c r="BT131">
        <v>4260241</v>
      </c>
      <c r="BU131" t="s">
        <v>398</v>
      </c>
      <c r="BV131">
        <v>0.01</v>
      </c>
      <c r="BW131" t="s">
        <v>2271</v>
      </c>
      <c r="BX131" t="s">
        <v>1729</v>
      </c>
      <c r="BY131">
        <v>4028811</v>
      </c>
      <c r="BZ131" t="s">
        <v>398</v>
      </c>
      <c r="CA131">
        <v>0.03</v>
      </c>
      <c r="CB131" t="s">
        <v>79</v>
      </c>
      <c r="CC131" t="s">
        <v>588</v>
      </c>
      <c r="CD131">
        <v>4575993</v>
      </c>
      <c r="CE131" t="s">
        <v>398</v>
      </c>
      <c r="CF131">
        <v>0.03</v>
      </c>
      <c r="CG131" t="s">
        <v>127</v>
      </c>
      <c r="CH131" t="s">
        <v>1729</v>
      </c>
      <c r="CI131">
        <v>4028811</v>
      </c>
      <c r="CJ131" t="s">
        <v>398</v>
      </c>
      <c r="CK131">
        <v>0.03</v>
      </c>
      <c r="CL131" t="s">
        <v>79</v>
      </c>
      <c r="CM131" t="s">
        <v>716</v>
      </c>
      <c r="CN131">
        <v>8091201</v>
      </c>
      <c r="CO131" t="s">
        <v>398</v>
      </c>
      <c r="CP131">
        <v>0.01</v>
      </c>
      <c r="CQ131" t="s">
        <v>2293</v>
      </c>
      <c r="CR131" t="s">
        <v>716</v>
      </c>
      <c r="CS131">
        <v>8091201</v>
      </c>
      <c r="CT131" t="s">
        <v>398</v>
      </c>
      <c r="CU131">
        <v>0.01</v>
      </c>
      <c r="CV131" t="s">
        <v>2293</v>
      </c>
      <c r="CW131" t="s">
        <v>1729</v>
      </c>
      <c r="CX131">
        <v>4028811</v>
      </c>
      <c r="CY131" t="s">
        <v>398</v>
      </c>
      <c r="CZ131">
        <v>0.03</v>
      </c>
      <c r="DA131" t="s">
        <v>79</v>
      </c>
      <c r="DF131" t="s">
        <v>350</v>
      </c>
      <c r="DK131" t="s">
        <v>350</v>
      </c>
      <c r="DL131" t="s">
        <v>514</v>
      </c>
      <c r="DM131">
        <v>4630169</v>
      </c>
      <c r="DN131" t="s">
        <v>398</v>
      </c>
      <c r="DO131">
        <v>0.02</v>
      </c>
      <c r="DP131" t="s">
        <v>2276</v>
      </c>
      <c r="DQ131" t="s">
        <v>514</v>
      </c>
      <c r="DR131">
        <v>4630169</v>
      </c>
      <c r="DS131" t="s">
        <v>398</v>
      </c>
      <c r="DT131">
        <v>0.02</v>
      </c>
      <c r="DU131" t="s">
        <v>2276</v>
      </c>
      <c r="DV131" t="s">
        <v>514</v>
      </c>
      <c r="DW131">
        <v>4630169</v>
      </c>
      <c r="DX131" t="s">
        <v>398</v>
      </c>
      <c r="DY131">
        <v>0.02</v>
      </c>
      <c r="DZ131" t="s">
        <v>2276</v>
      </c>
      <c r="EE131" t="s">
        <v>350</v>
      </c>
      <c r="EF131" t="s">
        <v>455</v>
      </c>
      <c r="EG131">
        <v>4318598</v>
      </c>
      <c r="EH131" t="s">
        <v>398</v>
      </c>
      <c r="EI131">
        <v>0.04</v>
      </c>
      <c r="EJ131" t="s">
        <v>79</v>
      </c>
      <c r="EK131" t="s">
        <v>804</v>
      </c>
      <c r="EL131">
        <v>19342220</v>
      </c>
      <c r="EM131" t="s">
        <v>398</v>
      </c>
      <c r="EN131">
        <v>0</v>
      </c>
      <c r="EO131" t="s">
        <v>79</v>
      </c>
      <c r="ET131" t="s">
        <v>350</v>
      </c>
      <c r="EY131" t="s">
        <v>350</v>
      </c>
      <c r="EZ131" t="s">
        <v>588</v>
      </c>
      <c r="FA131">
        <v>4575993</v>
      </c>
      <c r="FB131" t="s">
        <v>398</v>
      </c>
      <c r="FC131">
        <v>0.03</v>
      </c>
      <c r="FD131" t="s">
        <v>127</v>
      </c>
      <c r="FE131" t="s">
        <v>588</v>
      </c>
      <c r="FF131">
        <v>4575993</v>
      </c>
      <c r="FG131" t="s">
        <v>398</v>
      </c>
      <c r="FH131">
        <v>0.03</v>
      </c>
      <c r="FI131" t="s">
        <v>127</v>
      </c>
      <c r="FJ131" t="s">
        <v>1729</v>
      </c>
      <c r="FK131">
        <v>4028811</v>
      </c>
      <c r="FL131" t="s">
        <v>398</v>
      </c>
      <c r="FM131">
        <v>0.03</v>
      </c>
      <c r="FN131" t="s">
        <v>79</v>
      </c>
      <c r="FS131" t="s">
        <v>350</v>
      </c>
      <c r="FT131" t="s">
        <v>455</v>
      </c>
      <c r="FU131">
        <v>4318598</v>
      </c>
      <c r="FV131" t="s">
        <v>398</v>
      </c>
      <c r="FW131">
        <v>0.04</v>
      </c>
      <c r="FX131" t="s">
        <v>79</v>
      </c>
      <c r="GC131" t="s">
        <v>350</v>
      </c>
      <c r="GD131" t="s">
        <v>1681</v>
      </c>
      <c r="GE131">
        <v>4878959</v>
      </c>
      <c r="GF131" t="s">
        <v>398</v>
      </c>
      <c r="GG131">
        <v>0</v>
      </c>
      <c r="GH131" t="s">
        <v>82</v>
      </c>
      <c r="GM131" t="s">
        <v>350</v>
      </c>
      <c r="GR131" t="s">
        <v>350</v>
      </c>
      <c r="GW131" t="s">
        <v>350</v>
      </c>
      <c r="GX131" t="s">
        <v>415</v>
      </c>
      <c r="GY131">
        <v>100201</v>
      </c>
      <c r="GZ131" t="s">
        <v>401</v>
      </c>
      <c r="HA131">
        <v>0</v>
      </c>
      <c r="HB131" t="s">
        <v>79</v>
      </c>
      <c r="HC131" t="s">
        <v>1729</v>
      </c>
      <c r="HD131">
        <v>4028811</v>
      </c>
      <c r="HE131" t="s">
        <v>398</v>
      </c>
      <c r="HF131">
        <v>0.03</v>
      </c>
      <c r="HG131" t="s">
        <v>79</v>
      </c>
      <c r="HL131" t="s">
        <v>350</v>
      </c>
      <c r="HQ131" t="s">
        <v>350</v>
      </c>
      <c r="HR131" t="s">
        <v>1729</v>
      </c>
      <c r="HS131">
        <v>4028811</v>
      </c>
      <c r="HT131" t="s">
        <v>398</v>
      </c>
      <c r="HU131">
        <v>0.03</v>
      </c>
      <c r="HV131" t="s">
        <v>79</v>
      </c>
      <c r="HW131" t="s">
        <v>455</v>
      </c>
      <c r="HX131">
        <v>4318598</v>
      </c>
      <c r="HY131" t="s">
        <v>398</v>
      </c>
      <c r="HZ131">
        <v>0.04</v>
      </c>
      <c r="IA131" t="s">
        <v>79</v>
      </c>
      <c r="IF131" t="s">
        <v>350</v>
      </c>
      <c r="IK131" t="s">
        <v>350</v>
      </c>
      <c r="IL131" t="s">
        <v>415</v>
      </c>
      <c r="IM131">
        <v>100201</v>
      </c>
      <c r="IN131" t="s">
        <v>401</v>
      </c>
      <c r="IO131">
        <v>0</v>
      </c>
      <c r="IP131" t="s">
        <v>79</v>
      </c>
      <c r="IQ131" t="s">
        <v>469</v>
      </c>
      <c r="IR131">
        <v>4629378</v>
      </c>
      <c r="IS131" t="s">
        <v>398</v>
      </c>
      <c r="IT131">
        <v>0</v>
      </c>
      <c r="IU131" t="s">
        <v>120</v>
      </c>
      <c r="IZ131" t="s">
        <v>350</v>
      </c>
      <c r="JA131" t="s">
        <v>716</v>
      </c>
      <c r="JB131">
        <v>8091201</v>
      </c>
      <c r="JC131" t="s">
        <v>398</v>
      </c>
      <c r="JD131">
        <v>0.01</v>
      </c>
      <c r="JE131" t="s">
        <v>2293</v>
      </c>
      <c r="JF131" t="s">
        <v>514</v>
      </c>
      <c r="JG131">
        <v>4630169</v>
      </c>
      <c r="JH131" t="s">
        <v>398</v>
      </c>
      <c r="JI131">
        <v>0.02</v>
      </c>
      <c r="JJ131" t="s">
        <v>2276</v>
      </c>
      <c r="JK131" t="s">
        <v>588</v>
      </c>
      <c r="JL131">
        <v>4575993</v>
      </c>
      <c r="JM131" t="s">
        <v>398</v>
      </c>
      <c r="JN131">
        <v>0.03</v>
      </c>
      <c r="JO131" t="s">
        <v>127</v>
      </c>
      <c r="JT131" t="s">
        <v>350</v>
      </c>
      <c r="JY131" t="s">
        <v>350</v>
      </c>
      <c r="JZ131" t="s">
        <v>1729</v>
      </c>
      <c r="KA131">
        <v>4028811</v>
      </c>
      <c r="KB131" t="s">
        <v>398</v>
      </c>
      <c r="KC131">
        <v>0.03</v>
      </c>
      <c r="KD131" t="s">
        <v>79</v>
      </c>
      <c r="KI131" t="s">
        <v>350</v>
      </c>
      <c r="KJ131" t="s">
        <v>735</v>
      </c>
      <c r="KK131">
        <v>4277356</v>
      </c>
      <c r="KL131" t="s">
        <v>398</v>
      </c>
      <c r="KM131">
        <v>0.01</v>
      </c>
      <c r="KN131" t="s">
        <v>50</v>
      </c>
    </row>
    <row r="132" spans="5:300" x14ac:dyDescent="0.35">
      <c r="E132" t="s">
        <v>350</v>
      </c>
      <c r="F132" t="s">
        <v>446</v>
      </c>
      <c r="G132">
        <v>109988</v>
      </c>
      <c r="H132" t="s">
        <v>398</v>
      </c>
      <c r="I132">
        <v>0.02</v>
      </c>
      <c r="J132" t="s">
        <v>79</v>
      </c>
      <c r="K132" t="s">
        <v>530</v>
      </c>
      <c r="L132">
        <v>109968</v>
      </c>
      <c r="M132" t="s">
        <v>398</v>
      </c>
      <c r="N132">
        <v>0</v>
      </c>
      <c r="O132" t="s">
        <v>79</v>
      </c>
      <c r="P132" t="s">
        <v>1057</v>
      </c>
      <c r="Q132">
        <v>5807369</v>
      </c>
      <c r="R132" t="s">
        <v>651</v>
      </c>
      <c r="S132">
        <v>0.08</v>
      </c>
      <c r="T132" t="s">
        <v>2298</v>
      </c>
      <c r="Y132" t="s">
        <v>350</v>
      </c>
      <c r="Z132" t="s">
        <v>736</v>
      </c>
      <c r="AA132">
        <v>5852488</v>
      </c>
      <c r="AB132" t="s">
        <v>398</v>
      </c>
      <c r="AC132">
        <v>0.01</v>
      </c>
      <c r="AD132" t="s">
        <v>50</v>
      </c>
      <c r="AE132" t="s">
        <v>736</v>
      </c>
      <c r="AF132">
        <v>5852488</v>
      </c>
      <c r="AG132" t="s">
        <v>398</v>
      </c>
      <c r="AH132">
        <v>0.01</v>
      </c>
      <c r="AI132" t="s">
        <v>50</v>
      </c>
      <c r="AJ132" t="s">
        <v>1057</v>
      </c>
      <c r="AK132">
        <v>5807369</v>
      </c>
      <c r="AL132" t="s">
        <v>651</v>
      </c>
      <c r="AM132">
        <v>0.08</v>
      </c>
      <c r="AN132" t="s">
        <v>2298</v>
      </c>
      <c r="AO132" t="s">
        <v>1244</v>
      </c>
      <c r="AP132">
        <v>5776820</v>
      </c>
      <c r="AQ132" t="s">
        <v>398</v>
      </c>
      <c r="AR132">
        <v>0</v>
      </c>
      <c r="AS132" t="s">
        <v>2287</v>
      </c>
      <c r="AX132" t="s">
        <v>350</v>
      </c>
      <c r="AY132" t="s">
        <v>736</v>
      </c>
      <c r="AZ132">
        <v>5852488</v>
      </c>
      <c r="BA132" t="s">
        <v>398</v>
      </c>
      <c r="BB132">
        <v>0.01</v>
      </c>
      <c r="BC132" t="s">
        <v>50</v>
      </c>
      <c r="BH132" t="s">
        <v>350</v>
      </c>
      <c r="BI132" t="s">
        <v>734</v>
      </c>
      <c r="BJ132">
        <v>4080954</v>
      </c>
      <c r="BK132" t="s">
        <v>398</v>
      </c>
      <c r="BL132">
        <v>0.01</v>
      </c>
      <c r="BM132" t="s">
        <v>2287</v>
      </c>
      <c r="BR132" t="s">
        <v>350</v>
      </c>
      <c r="BS132" t="s">
        <v>463</v>
      </c>
      <c r="BT132">
        <v>4140503</v>
      </c>
      <c r="BU132" t="s">
        <v>398</v>
      </c>
      <c r="BV132">
        <v>0.01</v>
      </c>
      <c r="BW132" t="s">
        <v>2279</v>
      </c>
      <c r="BX132" t="s">
        <v>1465</v>
      </c>
      <c r="BY132">
        <v>5774712</v>
      </c>
      <c r="BZ132" t="s">
        <v>398</v>
      </c>
      <c r="CA132">
        <v>0.03</v>
      </c>
      <c r="CB132" t="s">
        <v>79</v>
      </c>
      <c r="CC132" t="s">
        <v>1334</v>
      </c>
      <c r="CD132">
        <v>5843411</v>
      </c>
      <c r="CE132" t="s">
        <v>403</v>
      </c>
      <c r="CF132">
        <v>0.03</v>
      </c>
      <c r="CG132" t="s">
        <v>354</v>
      </c>
      <c r="CH132" t="s">
        <v>1465</v>
      </c>
      <c r="CI132">
        <v>5774712</v>
      </c>
      <c r="CJ132" t="s">
        <v>398</v>
      </c>
      <c r="CK132">
        <v>0.03</v>
      </c>
      <c r="CL132" t="s">
        <v>79</v>
      </c>
      <c r="CM132" t="s">
        <v>734</v>
      </c>
      <c r="CN132">
        <v>4080954</v>
      </c>
      <c r="CO132" t="s">
        <v>398</v>
      </c>
      <c r="CP132">
        <v>0.01</v>
      </c>
      <c r="CQ132" t="s">
        <v>2287</v>
      </c>
      <c r="CR132" t="s">
        <v>734</v>
      </c>
      <c r="CS132">
        <v>4080954</v>
      </c>
      <c r="CT132" t="s">
        <v>398</v>
      </c>
      <c r="CU132">
        <v>0.01</v>
      </c>
      <c r="CV132" t="s">
        <v>2287</v>
      </c>
      <c r="CW132" t="s">
        <v>1465</v>
      </c>
      <c r="CX132">
        <v>5774712</v>
      </c>
      <c r="CY132" t="s">
        <v>398</v>
      </c>
      <c r="CZ132">
        <v>0.03</v>
      </c>
      <c r="DA132" t="s">
        <v>79</v>
      </c>
      <c r="DF132" t="s">
        <v>350</v>
      </c>
      <c r="DK132" t="s">
        <v>350</v>
      </c>
      <c r="DL132" t="s">
        <v>446</v>
      </c>
      <c r="DM132">
        <v>109988</v>
      </c>
      <c r="DN132" t="s">
        <v>398</v>
      </c>
      <c r="DO132">
        <v>0.02</v>
      </c>
      <c r="DP132" t="s">
        <v>79</v>
      </c>
      <c r="DQ132" t="s">
        <v>446</v>
      </c>
      <c r="DR132">
        <v>109988</v>
      </c>
      <c r="DS132" t="s">
        <v>398</v>
      </c>
      <c r="DT132">
        <v>0.02</v>
      </c>
      <c r="DU132" t="s">
        <v>79</v>
      </c>
      <c r="DV132" t="s">
        <v>446</v>
      </c>
      <c r="DW132">
        <v>109988</v>
      </c>
      <c r="DX132" t="s">
        <v>398</v>
      </c>
      <c r="DY132">
        <v>0.02</v>
      </c>
      <c r="DZ132" t="s">
        <v>79</v>
      </c>
      <c r="EE132" t="s">
        <v>350</v>
      </c>
      <c r="EF132" t="s">
        <v>1056</v>
      </c>
      <c r="EG132">
        <v>4138890</v>
      </c>
      <c r="EH132" t="s">
        <v>398</v>
      </c>
      <c r="EI132">
        <v>0.04</v>
      </c>
      <c r="EJ132" t="s">
        <v>2276</v>
      </c>
      <c r="EK132" t="s">
        <v>948</v>
      </c>
      <c r="EL132">
        <v>5761555</v>
      </c>
      <c r="EM132" t="s">
        <v>398</v>
      </c>
      <c r="EN132">
        <v>0</v>
      </c>
      <c r="EO132" t="s">
        <v>2271</v>
      </c>
      <c r="ET132" t="s">
        <v>350</v>
      </c>
      <c r="EY132" t="s">
        <v>350</v>
      </c>
      <c r="EZ132" t="s">
        <v>1334</v>
      </c>
      <c r="FA132">
        <v>5843411</v>
      </c>
      <c r="FB132" t="s">
        <v>403</v>
      </c>
      <c r="FC132">
        <v>0.03</v>
      </c>
      <c r="FD132" t="s">
        <v>354</v>
      </c>
      <c r="FE132" t="s">
        <v>1334</v>
      </c>
      <c r="FF132">
        <v>5843411</v>
      </c>
      <c r="FG132" t="s">
        <v>403</v>
      </c>
      <c r="FH132">
        <v>0.03</v>
      </c>
      <c r="FI132" t="s">
        <v>354</v>
      </c>
      <c r="FJ132" t="s">
        <v>1465</v>
      </c>
      <c r="FK132">
        <v>5774712</v>
      </c>
      <c r="FL132" t="s">
        <v>398</v>
      </c>
      <c r="FM132">
        <v>0.03</v>
      </c>
      <c r="FN132" t="s">
        <v>79</v>
      </c>
      <c r="FS132" t="s">
        <v>350</v>
      </c>
      <c r="FT132" t="s">
        <v>1056</v>
      </c>
      <c r="FU132">
        <v>4138890</v>
      </c>
      <c r="FV132" t="s">
        <v>398</v>
      </c>
      <c r="FW132">
        <v>0.04</v>
      </c>
      <c r="FX132" t="s">
        <v>2276</v>
      </c>
      <c r="GC132" t="s">
        <v>350</v>
      </c>
      <c r="GD132" t="s">
        <v>1682</v>
      </c>
      <c r="GE132">
        <v>15012201</v>
      </c>
      <c r="GF132" t="s">
        <v>398</v>
      </c>
      <c r="GG132">
        <v>0</v>
      </c>
      <c r="GH132" t="s">
        <v>82</v>
      </c>
      <c r="GM132" t="s">
        <v>350</v>
      </c>
      <c r="GR132" t="s">
        <v>350</v>
      </c>
      <c r="GW132" t="s">
        <v>350</v>
      </c>
      <c r="GX132" t="s">
        <v>466</v>
      </c>
      <c r="GY132">
        <v>109872</v>
      </c>
      <c r="GZ132" t="s">
        <v>398</v>
      </c>
      <c r="HA132">
        <v>0</v>
      </c>
      <c r="HB132" t="s">
        <v>79</v>
      </c>
      <c r="HC132" t="s">
        <v>1465</v>
      </c>
      <c r="HD132">
        <v>5774712</v>
      </c>
      <c r="HE132" t="s">
        <v>398</v>
      </c>
      <c r="HF132">
        <v>0.03</v>
      </c>
      <c r="HG132" t="s">
        <v>79</v>
      </c>
      <c r="HL132" t="s">
        <v>350</v>
      </c>
      <c r="HQ132" t="s">
        <v>350</v>
      </c>
      <c r="HR132" t="s">
        <v>1465</v>
      </c>
      <c r="HS132">
        <v>5774712</v>
      </c>
      <c r="HT132" t="s">
        <v>398</v>
      </c>
      <c r="HU132">
        <v>0.03</v>
      </c>
      <c r="HV132" t="s">
        <v>79</v>
      </c>
      <c r="HW132" t="s">
        <v>1056</v>
      </c>
      <c r="HX132">
        <v>4138890</v>
      </c>
      <c r="HY132" t="s">
        <v>398</v>
      </c>
      <c r="HZ132">
        <v>0.04</v>
      </c>
      <c r="IA132" t="s">
        <v>2276</v>
      </c>
      <c r="IF132" t="s">
        <v>350</v>
      </c>
      <c r="IK132" t="s">
        <v>350</v>
      </c>
      <c r="IL132" t="s">
        <v>466</v>
      </c>
      <c r="IM132">
        <v>109872</v>
      </c>
      <c r="IN132" t="s">
        <v>398</v>
      </c>
      <c r="IO132">
        <v>0</v>
      </c>
      <c r="IP132" t="s">
        <v>79</v>
      </c>
      <c r="IQ132" t="s">
        <v>1598</v>
      </c>
      <c r="IR132">
        <v>4546465</v>
      </c>
      <c r="IS132" t="s">
        <v>398</v>
      </c>
      <c r="IT132">
        <v>0</v>
      </c>
      <c r="IU132" t="s">
        <v>2276</v>
      </c>
      <c r="IZ132" t="s">
        <v>350</v>
      </c>
      <c r="JA132" t="s">
        <v>734</v>
      </c>
      <c r="JB132">
        <v>4080954</v>
      </c>
      <c r="JC132" t="s">
        <v>398</v>
      </c>
      <c r="JD132">
        <v>0.01</v>
      </c>
      <c r="JE132" t="s">
        <v>2287</v>
      </c>
      <c r="JF132" t="s">
        <v>446</v>
      </c>
      <c r="JG132">
        <v>109988</v>
      </c>
      <c r="JH132" t="s">
        <v>398</v>
      </c>
      <c r="JI132">
        <v>0.02</v>
      </c>
      <c r="JJ132" t="s">
        <v>79</v>
      </c>
      <c r="JK132" t="s">
        <v>1334</v>
      </c>
      <c r="JL132">
        <v>5843411</v>
      </c>
      <c r="JM132" t="s">
        <v>403</v>
      </c>
      <c r="JN132">
        <v>0.03</v>
      </c>
      <c r="JO132" t="s">
        <v>354</v>
      </c>
      <c r="JT132" t="s">
        <v>350</v>
      </c>
      <c r="JY132" t="s">
        <v>350</v>
      </c>
      <c r="JZ132" t="s">
        <v>1465</v>
      </c>
      <c r="KA132">
        <v>5774712</v>
      </c>
      <c r="KB132" t="s">
        <v>398</v>
      </c>
      <c r="KC132">
        <v>0.03</v>
      </c>
      <c r="KD132" t="s">
        <v>79</v>
      </c>
      <c r="KI132" t="s">
        <v>350</v>
      </c>
      <c r="KJ132" t="s">
        <v>736</v>
      </c>
      <c r="KK132">
        <v>5852488</v>
      </c>
      <c r="KL132" t="s">
        <v>398</v>
      </c>
      <c r="KM132">
        <v>0.01</v>
      </c>
      <c r="KN132" t="s">
        <v>50</v>
      </c>
    </row>
    <row r="133" spans="5:300" x14ac:dyDescent="0.35">
      <c r="E133" t="s">
        <v>350</v>
      </c>
      <c r="F133" t="s">
        <v>673</v>
      </c>
      <c r="G133">
        <v>4423321</v>
      </c>
      <c r="H133" t="s">
        <v>398</v>
      </c>
      <c r="I133">
        <v>0.02</v>
      </c>
      <c r="J133" t="s">
        <v>50</v>
      </c>
      <c r="K133" t="s">
        <v>531</v>
      </c>
      <c r="L133">
        <v>103661</v>
      </c>
      <c r="M133" t="s">
        <v>398</v>
      </c>
      <c r="N133">
        <v>0</v>
      </c>
      <c r="O133" t="s">
        <v>79</v>
      </c>
      <c r="P133" t="s">
        <v>1058</v>
      </c>
      <c r="Q133">
        <v>113985</v>
      </c>
      <c r="R133" t="s">
        <v>401</v>
      </c>
      <c r="S133">
        <v>0.08</v>
      </c>
      <c r="T133" t="s">
        <v>2276</v>
      </c>
      <c r="Y133" t="s">
        <v>350</v>
      </c>
      <c r="Z133" t="s">
        <v>737</v>
      </c>
      <c r="AA133">
        <v>4134208</v>
      </c>
      <c r="AB133" t="s">
        <v>398</v>
      </c>
      <c r="AC133">
        <v>0.01</v>
      </c>
      <c r="AD133" t="s">
        <v>79</v>
      </c>
      <c r="AE133" t="s">
        <v>737</v>
      </c>
      <c r="AF133">
        <v>4134208</v>
      </c>
      <c r="AG133" t="s">
        <v>398</v>
      </c>
      <c r="AH133">
        <v>0.01</v>
      </c>
      <c r="AI133" t="s">
        <v>79</v>
      </c>
      <c r="AJ133" t="s">
        <v>1058</v>
      </c>
      <c r="AK133">
        <v>113985</v>
      </c>
      <c r="AL133" t="s">
        <v>401</v>
      </c>
      <c r="AM133">
        <v>0.08</v>
      </c>
      <c r="AN133" t="s">
        <v>2276</v>
      </c>
      <c r="AO133" t="s">
        <v>1245</v>
      </c>
      <c r="AP133">
        <v>4239546</v>
      </c>
      <c r="AQ133" t="s">
        <v>398</v>
      </c>
      <c r="AR133">
        <v>0</v>
      </c>
      <c r="AS133" t="s">
        <v>127</v>
      </c>
      <c r="AX133" t="s">
        <v>350</v>
      </c>
      <c r="AY133" t="s">
        <v>737</v>
      </c>
      <c r="AZ133">
        <v>4134208</v>
      </c>
      <c r="BA133" t="s">
        <v>398</v>
      </c>
      <c r="BB133">
        <v>0.01</v>
      </c>
      <c r="BC133" t="s">
        <v>79</v>
      </c>
      <c r="BH133" t="s">
        <v>350</v>
      </c>
      <c r="BI133" t="s">
        <v>691</v>
      </c>
      <c r="BJ133">
        <v>19679073</v>
      </c>
      <c r="BK133" t="s">
        <v>398</v>
      </c>
      <c r="BL133">
        <v>0.01</v>
      </c>
      <c r="BM133" t="s">
        <v>50</v>
      </c>
      <c r="BR133" t="s">
        <v>350</v>
      </c>
      <c r="BS133" t="s">
        <v>437</v>
      </c>
      <c r="BT133">
        <v>4140078</v>
      </c>
      <c r="BU133" t="s">
        <v>398</v>
      </c>
      <c r="BV133">
        <v>0.01</v>
      </c>
      <c r="BW133" t="s">
        <v>120</v>
      </c>
      <c r="BX133" t="s">
        <v>1069</v>
      </c>
      <c r="BY133">
        <v>4043174</v>
      </c>
      <c r="BZ133" t="s">
        <v>402</v>
      </c>
      <c r="CA133">
        <v>0.03</v>
      </c>
      <c r="CB133" t="s">
        <v>79</v>
      </c>
      <c r="CC133" t="s">
        <v>819</v>
      </c>
      <c r="CD133">
        <v>111272</v>
      </c>
      <c r="CE133" t="s">
        <v>398</v>
      </c>
      <c r="CF133">
        <v>0.03</v>
      </c>
      <c r="CG133" t="s">
        <v>354</v>
      </c>
      <c r="CH133" t="s">
        <v>1069</v>
      </c>
      <c r="CI133">
        <v>4043174</v>
      </c>
      <c r="CJ133" t="s">
        <v>402</v>
      </c>
      <c r="CK133">
        <v>0.03</v>
      </c>
      <c r="CL133" t="s">
        <v>79</v>
      </c>
      <c r="CM133" t="s">
        <v>691</v>
      </c>
      <c r="CN133">
        <v>19679073</v>
      </c>
      <c r="CO133" t="s">
        <v>398</v>
      </c>
      <c r="CP133">
        <v>0.01</v>
      </c>
      <c r="CQ133" t="s">
        <v>50</v>
      </c>
      <c r="CR133" t="s">
        <v>691</v>
      </c>
      <c r="CS133">
        <v>19679073</v>
      </c>
      <c r="CT133" t="s">
        <v>398</v>
      </c>
      <c r="CU133">
        <v>0.01</v>
      </c>
      <c r="CV133" t="s">
        <v>50</v>
      </c>
      <c r="CW133" t="s">
        <v>1069</v>
      </c>
      <c r="CX133">
        <v>4043174</v>
      </c>
      <c r="CY133" t="s">
        <v>402</v>
      </c>
      <c r="CZ133">
        <v>0.03</v>
      </c>
      <c r="DA133" t="s">
        <v>79</v>
      </c>
      <c r="DF133" t="s">
        <v>350</v>
      </c>
      <c r="DK133" t="s">
        <v>350</v>
      </c>
      <c r="DL133" t="s">
        <v>673</v>
      </c>
      <c r="DM133">
        <v>4423321</v>
      </c>
      <c r="DN133" t="s">
        <v>398</v>
      </c>
      <c r="DO133">
        <v>0.02</v>
      </c>
      <c r="DP133" t="s">
        <v>50</v>
      </c>
      <c r="DQ133" t="s">
        <v>673</v>
      </c>
      <c r="DR133">
        <v>4423321</v>
      </c>
      <c r="DS133" t="s">
        <v>398</v>
      </c>
      <c r="DT133">
        <v>0.02</v>
      </c>
      <c r="DU133" t="s">
        <v>50</v>
      </c>
      <c r="DV133" t="s">
        <v>673</v>
      </c>
      <c r="DW133">
        <v>4423321</v>
      </c>
      <c r="DX133" t="s">
        <v>398</v>
      </c>
      <c r="DY133">
        <v>0.02</v>
      </c>
      <c r="DZ133" t="s">
        <v>50</v>
      </c>
      <c r="EE133" t="s">
        <v>350</v>
      </c>
      <c r="EF133" t="s">
        <v>1096</v>
      </c>
      <c r="EG133">
        <v>4235168</v>
      </c>
      <c r="EH133" t="s">
        <v>398</v>
      </c>
      <c r="EI133">
        <v>0.04</v>
      </c>
      <c r="EJ133" t="s">
        <v>354</v>
      </c>
      <c r="EK133" t="s">
        <v>2102</v>
      </c>
      <c r="EL133">
        <v>7676883</v>
      </c>
      <c r="EM133" t="s">
        <v>398</v>
      </c>
      <c r="EN133">
        <v>0</v>
      </c>
      <c r="EO133" t="s">
        <v>79</v>
      </c>
      <c r="ET133" t="s">
        <v>350</v>
      </c>
      <c r="EY133" t="s">
        <v>350</v>
      </c>
      <c r="EZ133" t="s">
        <v>819</v>
      </c>
      <c r="FA133">
        <v>111272</v>
      </c>
      <c r="FB133" t="s">
        <v>398</v>
      </c>
      <c r="FC133">
        <v>0.03</v>
      </c>
      <c r="FD133" t="s">
        <v>354</v>
      </c>
      <c r="FE133" t="s">
        <v>819</v>
      </c>
      <c r="FF133">
        <v>111272</v>
      </c>
      <c r="FG133" t="s">
        <v>398</v>
      </c>
      <c r="FH133">
        <v>0.03</v>
      </c>
      <c r="FI133" t="s">
        <v>354</v>
      </c>
      <c r="FJ133" t="s">
        <v>1069</v>
      </c>
      <c r="FK133">
        <v>4043174</v>
      </c>
      <c r="FL133" t="s">
        <v>402</v>
      </c>
      <c r="FM133">
        <v>0.03</v>
      </c>
      <c r="FN133" t="s">
        <v>79</v>
      </c>
      <c r="FS133" t="s">
        <v>350</v>
      </c>
      <c r="FT133" t="s">
        <v>1096</v>
      </c>
      <c r="FU133">
        <v>4235168</v>
      </c>
      <c r="FV133" t="s">
        <v>398</v>
      </c>
      <c r="FW133">
        <v>0.04</v>
      </c>
      <c r="FX133" t="s">
        <v>354</v>
      </c>
      <c r="GC133" t="s">
        <v>350</v>
      </c>
      <c r="GD133" t="s">
        <v>418</v>
      </c>
      <c r="GE133">
        <v>4116134</v>
      </c>
      <c r="GF133" t="s">
        <v>398</v>
      </c>
      <c r="GG133">
        <v>0</v>
      </c>
      <c r="GH133" t="s">
        <v>120</v>
      </c>
      <c r="GM133" t="s">
        <v>350</v>
      </c>
      <c r="GR133" t="s">
        <v>350</v>
      </c>
      <c r="GW133" t="s">
        <v>350</v>
      </c>
      <c r="GX133" t="s">
        <v>640</v>
      </c>
      <c r="GY133">
        <v>109776</v>
      </c>
      <c r="GZ133" t="s">
        <v>398</v>
      </c>
      <c r="HA133">
        <v>0</v>
      </c>
      <c r="HB133" t="s">
        <v>79</v>
      </c>
      <c r="HC133" t="s">
        <v>1069</v>
      </c>
      <c r="HD133">
        <v>4043174</v>
      </c>
      <c r="HE133" t="s">
        <v>402</v>
      </c>
      <c r="HF133">
        <v>0.03</v>
      </c>
      <c r="HG133" t="s">
        <v>79</v>
      </c>
      <c r="HL133" t="s">
        <v>350</v>
      </c>
      <c r="HQ133" t="s">
        <v>350</v>
      </c>
      <c r="HR133" t="s">
        <v>1069</v>
      </c>
      <c r="HS133">
        <v>4043174</v>
      </c>
      <c r="HT133" t="s">
        <v>402</v>
      </c>
      <c r="HU133">
        <v>0.03</v>
      </c>
      <c r="HV133" t="s">
        <v>79</v>
      </c>
      <c r="HW133" t="s">
        <v>1096</v>
      </c>
      <c r="HX133">
        <v>4235168</v>
      </c>
      <c r="HY133" t="s">
        <v>398</v>
      </c>
      <c r="HZ133">
        <v>0.04</v>
      </c>
      <c r="IA133" t="s">
        <v>354</v>
      </c>
      <c r="IF133" t="s">
        <v>350</v>
      </c>
      <c r="IK133" t="s">
        <v>350</v>
      </c>
      <c r="IL133" t="s">
        <v>640</v>
      </c>
      <c r="IM133">
        <v>109776</v>
      </c>
      <c r="IN133" t="s">
        <v>398</v>
      </c>
      <c r="IO133">
        <v>0</v>
      </c>
      <c r="IP133" t="s">
        <v>79</v>
      </c>
      <c r="IQ133" t="s">
        <v>534</v>
      </c>
      <c r="IR133">
        <v>7060057</v>
      </c>
      <c r="IS133" t="s">
        <v>398</v>
      </c>
      <c r="IT133">
        <v>0</v>
      </c>
      <c r="IU133" t="s">
        <v>367</v>
      </c>
      <c r="IZ133" t="s">
        <v>350</v>
      </c>
      <c r="JA133" t="s">
        <v>691</v>
      </c>
      <c r="JB133">
        <v>19679073</v>
      </c>
      <c r="JC133" t="s">
        <v>398</v>
      </c>
      <c r="JD133">
        <v>0.01</v>
      </c>
      <c r="JE133" t="s">
        <v>50</v>
      </c>
      <c r="JF133" t="s">
        <v>673</v>
      </c>
      <c r="JG133">
        <v>4423321</v>
      </c>
      <c r="JH133" t="s">
        <v>398</v>
      </c>
      <c r="JI133">
        <v>0.02</v>
      </c>
      <c r="JJ133" t="s">
        <v>50</v>
      </c>
      <c r="JK133" t="s">
        <v>819</v>
      </c>
      <c r="JL133">
        <v>111272</v>
      </c>
      <c r="JM133" t="s">
        <v>398</v>
      </c>
      <c r="JN133">
        <v>0.03</v>
      </c>
      <c r="JO133" t="s">
        <v>354</v>
      </c>
      <c r="JT133" t="s">
        <v>350</v>
      </c>
      <c r="JY133" t="s">
        <v>350</v>
      </c>
      <c r="JZ133" t="s">
        <v>1069</v>
      </c>
      <c r="KA133">
        <v>4043174</v>
      </c>
      <c r="KB133" t="s">
        <v>402</v>
      </c>
      <c r="KC133">
        <v>0.03</v>
      </c>
      <c r="KD133" t="s">
        <v>79</v>
      </c>
      <c r="KI133" t="s">
        <v>350</v>
      </c>
      <c r="KJ133" t="s">
        <v>737</v>
      </c>
      <c r="KK133">
        <v>4134208</v>
      </c>
      <c r="KL133" t="s">
        <v>398</v>
      </c>
      <c r="KM133">
        <v>0.01</v>
      </c>
      <c r="KN133" t="s">
        <v>79</v>
      </c>
    </row>
    <row r="134" spans="5:300" x14ac:dyDescent="0.35">
      <c r="E134" t="s">
        <v>350</v>
      </c>
      <c r="F134" t="s">
        <v>544</v>
      </c>
      <c r="G134">
        <v>4377155</v>
      </c>
      <c r="H134" t="s">
        <v>398</v>
      </c>
      <c r="I134">
        <v>0.02</v>
      </c>
      <c r="J134" t="s">
        <v>2282</v>
      </c>
      <c r="K134" t="s">
        <v>532</v>
      </c>
      <c r="L134" t="s">
        <v>348</v>
      </c>
      <c r="M134" t="s">
        <v>406</v>
      </c>
      <c r="N134">
        <v>0</v>
      </c>
      <c r="O134" t="s">
        <v>82</v>
      </c>
      <c r="P134" t="s">
        <v>1059</v>
      </c>
      <c r="Q134">
        <v>4055762</v>
      </c>
      <c r="R134" t="s">
        <v>401</v>
      </c>
      <c r="S134">
        <v>0.08</v>
      </c>
      <c r="T134" t="s">
        <v>2286</v>
      </c>
      <c r="Y134" t="s">
        <v>350</v>
      </c>
      <c r="Z134" t="s">
        <v>738</v>
      </c>
      <c r="AA134">
        <v>7720214</v>
      </c>
      <c r="AB134" t="s">
        <v>398</v>
      </c>
      <c r="AC134">
        <v>0.01</v>
      </c>
      <c r="AD134" t="s">
        <v>50</v>
      </c>
      <c r="AE134" t="s">
        <v>738</v>
      </c>
      <c r="AF134">
        <v>7720214</v>
      </c>
      <c r="AG134" t="s">
        <v>398</v>
      </c>
      <c r="AH134">
        <v>0.01</v>
      </c>
      <c r="AI134" t="s">
        <v>50</v>
      </c>
      <c r="AJ134" t="s">
        <v>1059</v>
      </c>
      <c r="AK134">
        <v>4055762</v>
      </c>
      <c r="AL134" t="s">
        <v>401</v>
      </c>
      <c r="AM134">
        <v>0.08</v>
      </c>
      <c r="AN134" t="s">
        <v>2286</v>
      </c>
      <c r="AO134" t="s">
        <v>1246</v>
      </c>
      <c r="AP134">
        <v>4232927</v>
      </c>
      <c r="AQ134" t="s">
        <v>398</v>
      </c>
      <c r="AR134">
        <v>0</v>
      </c>
      <c r="AS134" t="s">
        <v>2271</v>
      </c>
      <c r="AX134" t="s">
        <v>350</v>
      </c>
      <c r="AY134" t="s">
        <v>738</v>
      </c>
      <c r="AZ134">
        <v>7720214</v>
      </c>
      <c r="BA134" t="s">
        <v>398</v>
      </c>
      <c r="BB134">
        <v>0.01</v>
      </c>
      <c r="BC134" t="s">
        <v>50</v>
      </c>
      <c r="BH134" t="s">
        <v>350</v>
      </c>
      <c r="BI134" t="s">
        <v>828</v>
      </c>
      <c r="BJ134">
        <v>4256960</v>
      </c>
      <c r="BK134" t="s">
        <v>398</v>
      </c>
      <c r="BL134">
        <v>0.01</v>
      </c>
      <c r="BM134" t="s">
        <v>2277</v>
      </c>
      <c r="BR134" t="s">
        <v>350</v>
      </c>
      <c r="BS134" t="s">
        <v>531</v>
      </c>
      <c r="BT134">
        <v>103661</v>
      </c>
      <c r="BU134" t="s">
        <v>398</v>
      </c>
      <c r="BV134">
        <v>0.01</v>
      </c>
      <c r="BW134" t="s">
        <v>79</v>
      </c>
      <c r="BX134" t="s">
        <v>836</v>
      </c>
      <c r="BY134">
        <v>5759900</v>
      </c>
      <c r="BZ134" t="s">
        <v>398</v>
      </c>
      <c r="CA134">
        <v>0.03</v>
      </c>
      <c r="CB134" t="s">
        <v>354</v>
      </c>
      <c r="CC134" t="s">
        <v>1335</v>
      </c>
      <c r="CD134">
        <v>8354360</v>
      </c>
      <c r="CE134" t="s">
        <v>401</v>
      </c>
      <c r="CF134">
        <v>0.03</v>
      </c>
      <c r="CG134" t="s">
        <v>64</v>
      </c>
      <c r="CH134" t="s">
        <v>836</v>
      </c>
      <c r="CI134">
        <v>5759900</v>
      </c>
      <c r="CJ134" t="s">
        <v>398</v>
      </c>
      <c r="CK134">
        <v>0.03</v>
      </c>
      <c r="CL134" t="s">
        <v>354</v>
      </c>
      <c r="CM134" t="s">
        <v>828</v>
      </c>
      <c r="CN134">
        <v>4256960</v>
      </c>
      <c r="CO134" t="s">
        <v>398</v>
      </c>
      <c r="CP134">
        <v>0.01</v>
      </c>
      <c r="CQ134" t="s">
        <v>2277</v>
      </c>
      <c r="CR134" t="s">
        <v>828</v>
      </c>
      <c r="CS134">
        <v>4256960</v>
      </c>
      <c r="CT134" t="s">
        <v>398</v>
      </c>
      <c r="CU134">
        <v>0.01</v>
      </c>
      <c r="CV134" t="s">
        <v>2277</v>
      </c>
      <c r="CW134" t="s">
        <v>836</v>
      </c>
      <c r="CX134">
        <v>5759900</v>
      </c>
      <c r="CY134" t="s">
        <v>398</v>
      </c>
      <c r="CZ134">
        <v>0.03</v>
      </c>
      <c r="DA134" t="s">
        <v>354</v>
      </c>
      <c r="DF134" t="s">
        <v>350</v>
      </c>
      <c r="DK134" t="s">
        <v>350</v>
      </c>
      <c r="DL134" t="s">
        <v>544</v>
      </c>
      <c r="DM134">
        <v>4377155</v>
      </c>
      <c r="DN134" t="s">
        <v>398</v>
      </c>
      <c r="DO134">
        <v>0.02</v>
      </c>
      <c r="DP134" t="s">
        <v>2282</v>
      </c>
      <c r="DQ134" t="s">
        <v>544</v>
      </c>
      <c r="DR134">
        <v>4377155</v>
      </c>
      <c r="DS134" t="s">
        <v>398</v>
      </c>
      <c r="DT134">
        <v>0.02</v>
      </c>
      <c r="DU134" t="s">
        <v>2282</v>
      </c>
      <c r="DV134" t="s">
        <v>544</v>
      </c>
      <c r="DW134">
        <v>4377155</v>
      </c>
      <c r="DX134" t="s">
        <v>398</v>
      </c>
      <c r="DY134">
        <v>0.02</v>
      </c>
      <c r="DZ134" t="s">
        <v>2282</v>
      </c>
      <c r="EE134" t="s">
        <v>350</v>
      </c>
      <c r="EF134" t="s">
        <v>470</v>
      </c>
      <c r="EG134">
        <v>4119440</v>
      </c>
      <c r="EH134" t="s">
        <v>398</v>
      </c>
      <c r="EI134">
        <v>0.04</v>
      </c>
      <c r="EJ134" t="s">
        <v>79</v>
      </c>
      <c r="EK134" t="s">
        <v>472</v>
      </c>
      <c r="EL134">
        <v>4114882</v>
      </c>
      <c r="EM134" t="s">
        <v>398</v>
      </c>
      <c r="EN134">
        <v>0</v>
      </c>
      <c r="EO134" t="s">
        <v>127</v>
      </c>
      <c r="ET134" t="s">
        <v>350</v>
      </c>
      <c r="EY134" t="s">
        <v>350</v>
      </c>
      <c r="EZ134" t="s">
        <v>1335</v>
      </c>
      <c r="FA134">
        <v>8354360</v>
      </c>
      <c r="FB134" t="s">
        <v>401</v>
      </c>
      <c r="FC134">
        <v>0.03</v>
      </c>
      <c r="FD134" t="s">
        <v>64</v>
      </c>
      <c r="FE134" t="s">
        <v>1335</v>
      </c>
      <c r="FF134">
        <v>8354360</v>
      </c>
      <c r="FG134" t="s">
        <v>401</v>
      </c>
      <c r="FH134">
        <v>0.03</v>
      </c>
      <c r="FI134" t="s">
        <v>64</v>
      </c>
      <c r="FJ134" t="s">
        <v>836</v>
      </c>
      <c r="FK134">
        <v>5759900</v>
      </c>
      <c r="FL134" t="s">
        <v>398</v>
      </c>
      <c r="FM134">
        <v>0.03</v>
      </c>
      <c r="FN134" t="s">
        <v>354</v>
      </c>
      <c r="FS134" t="s">
        <v>350</v>
      </c>
      <c r="FT134" t="s">
        <v>470</v>
      </c>
      <c r="FU134">
        <v>4119440</v>
      </c>
      <c r="FV134" t="s">
        <v>398</v>
      </c>
      <c r="FW134">
        <v>0.04</v>
      </c>
      <c r="FX134" t="s">
        <v>79</v>
      </c>
      <c r="GC134" t="s">
        <v>350</v>
      </c>
      <c r="GD134" t="s">
        <v>1311</v>
      </c>
      <c r="GE134">
        <v>4339354</v>
      </c>
      <c r="GF134" t="s">
        <v>398</v>
      </c>
      <c r="GG134">
        <v>0</v>
      </c>
      <c r="GH134" t="s">
        <v>79</v>
      </c>
      <c r="GM134" t="s">
        <v>350</v>
      </c>
      <c r="GR134" t="s">
        <v>350</v>
      </c>
      <c r="GW134" t="s">
        <v>350</v>
      </c>
      <c r="GX134" t="s">
        <v>482</v>
      </c>
      <c r="GY134">
        <v>4115935</v>
      </c>
      <c r="GZ134" t="s">
        <v>398</v>
      </c>
      <c r="HA134">
        <v>0</v>
      </c>
      <c r="HB134" t="s">
        <v>79</v>
      </c>
      <c r="HC134" t="s">
        <v>836</v>
      </c>
      <c r="HD134">
        <v>5759900</v>
      </c>
      <c r="HE134" t="s">
        <v>398</v>
      </c>
      <c r="HF134">
        <v>0.03</v>
      </c>
      <c r="HG134" t="s">
        <v>354</v>
      </c>
      <c r="HL134" t="s">
        <v>350</v>
      </c>
      <c r="HQ134" t="s">
        <v>350</v>
      </c>
      <c r="HR134" t="s">
        <v>836</v>
      </c>
      <c r="HS134">
        <v>5759900</v>
      </c>
      <c r="HT134" t="s">
        <v>398</v>
      </c>
      <c r="HU134">
        <v>0.03</v>
      </c>
      <c r="HV134" t="s">
        <v>354</v>
      </c>
      <c r="HW134" t="s">
        <v>470</v>
      </c>
      <c r="HX134">
        <v>4119440</v>
      </c>
      <c r="HY134" t="s">
        <v>398</v>
      </c>
      <c r="HZ134">
        <v>0.04</v>
      </c>
      <c r="IA134" t="s">
        <v>79</v>
      </c>
      <c r="IF134" t="s">
        <v>350</v>
      </c>
      <c r="IK134" t="s">
        <v>350</v>
      </c>
      <c r="IL134" t="s">
        <v>482</v>
      </c>
      <c r="IM134">
        <v>4115935</v>
      </c>
      <c r="IN134" t="s">
        <v>398</v>
      </c>
      <c r="IO134">
        <v>0</v>
      </c>
      <c r="IP134" t="s">
        <v>79</v>
      </c>
      <c r="IQ134" t="s">
        <v>1167</v>
      </c>
      <c r="IR134">
        <v>4789854</v>
      </c>
      <c r="IS134" t="s">
        <v>398</v>
      </c>
      <c r="IT134">
        <v>0</v>
      </c>
      <c r="IU134" t="s">
        <v>2280</v>
      </c>
      <c r="IZ134" t="s">
        <v>350</v>
      </c>
      <c r="JA134" t="s">
        <v>828</v>
      </c>
      <c r="JB134">
        <v>4256960</v>
      </c>
      <c r="JC134" t="s">
        <v>398</v>
      </c>
      <c r="JD134">
        <v>0.01</v>
      </c>
      <c r="JE134" t="s">
        <v>2277</v>
      </c>
      <c r="JF134" t="s">
        <v>544</v>
      </c>
      <c r="JG134">
        <v>4377155</v>
      </c>
      <c r="JH134" t="s">
        <v>398</v>
      </c>
      <c r="JI134">
        <v>0.02</v>
      </c>
      <c r="JJ134" t="s">
        <v>2282</v>
      </c>
      <c r="JK134" t="s">
        <v>1335</v>
      </c>
      <c r="JL134">
        <v>8354360</v>
      </c>
      <c r="JM134" t="s">
        <v>401</v>
      </c>
      <c r="JN134">
        <v>0.03</v>
      </c>
      <c r="JO134" t="s">
        <v>64</v>
      </c>
      <c r="JT134" t="s">
        <v>350</v>
      </c>
      <c r="JY134" t="s">
        <v>350</v>
      </c>
      <c r="JZ134" t="s">
        <v>836</v>
      </c>
      <c r="KA134">
        <v>5759900</v>
      </c>
      <c r="KB134" t="s">
        <v>398</v>
      </c>
      <c r="KC134">
        <v>0.03</v>
      </c>
      <c r="KD134" t="s">
        <v>354</v>
      </c>
      <c r="KI134" t="s">
        <v>350</v>
      </c>
      <c r="KJ134" t="s">
        <v>738</v>
      </c>
      <c r="KK134">
        <v>7720214</v>
      </c>
      <c r="KL134" t="s">
        <v>398</v>
      </c>
      <c r="KM134">
        <v>0.01</v>
      </c>
      <c r="KN134" t="s">
        <v>50</v>
      </c>
    </row>
    <row r="135" spans="5:300" x14ac:dyDescent="0.35">
      <c r="E135" t="s">
        <v>350</v>
      </c>
      <c r="F135" t="s">
        <v>706</v>
      </c>
      <c r="G135">
        <v>4948675</v>
      </c>
      <c r="H135" t="s">
        <v>398</v>
      </c>
      <c r="I135">
        <v>0.02</v>
      </c>
      <c r="J135" t="s">
        <v>50</v>
      </c>
      <c r="K135" t="s">
        <v>533</v>
      </c>
      <c r="L135">
        <v>4118373</v>
      </c>
      <c r="M135" t="s">
        <v>398</v>
      </c>
      <c r="N135">
        <v>0</v>
      </c>
      <c r="O135" t="s">
        <v>79</v>
      </c>
      <c r="P135" t="s">
        <v>1060</v>
      </c>
      <c r="Q135">
        <v>4239389</v>
      </c>
      <c r="R135" t="s">
        <v>398</v>
      </c>
      <c r="S135">
        <v>0.08</v>
      </c>
      <c r="T135" t="s">
        <v>2279</v>
      </c>
      <c r="Y135" t="s">
        <v>350</v>
      </c>
      <c r="Z135" t="s">
        <v>739</v>
      </c>
      <c r="AA135">
        <v>5866214</v>
      </c>
      <c r="AB135" t="s">
        <v>398</v>
      </c>
      <c r="AC135">
        <v>0.01</v>
      </c>
      <c r="AD135" t="s">
        <v>50</v>
      </c>
      <c r="AE135" t="s">
        <v>739</v>
      </c>
      <c r="AF135">
        <v>5866214</v>
      </c>
      <c r="AG135" t="s">
        <v>398</v>
      </c>
      <c r="AH135">
        <v>0.01</v>
      </c>
      <c r="AI135" t="s">
        <v>50</v>
      </c>
      <c r="AJ135" t="s">
        <v>1060</v>
      </c>
      <c r="AK135">
        <v>4239389</v>
      </c>
      <c r="AL135" t="s">
        <v>398</v>
      </c>
      <c r="AM135">
        <v>0.08</v>
      </c>
      <c r="AN135" t="s">
        <v>2279</v>
      </c>
      <c r="AO135" t="s">
        <v>1247</v>
      </c>
      <c r="AP135">
        <v>4227239</v>
      </c>
      <c r="AQ135" t="s">
        <v>398</v>
      </c>
      <c r="AR135">
        <v>0</v>
      </c>
      <c r="AS135" t="s">
        <v>2290</v>
      </c>
      <c r="AX135" t="s">
        <v>350</v>
      </c>
      <c r="AY135" t="s">
        <v>739</v>
      </c>
      <c r="AZ135">
        <v>5866214</v>
      </c>
      <c r="BA135" t="s">
        <v>398</v>
      </c>
      <c r="BB135">
        <v>0.01</v>
      </c>
      <c r="BC135" t="s">
        <v>50</v>
      </c>
      <c r="BH135" t="s">
        <v>350</v>
      </c>
      <c r="BI135" t="s">
        <v>951</v>
      </c>
      <c r="BJ135">
        <v>4578628</v>
      </c>
      <c r="BK135" t="s">
        <v>398</v>
      </c>
      <c r="BL135">
        <v>0.01</v>
      </c>
      <c r="BM135" t="s">
        <v>79</v>
      </c>
      <c r="BR135" t="s">
        <v>350</v>
      </c>
      <c r="BS135" t="s">
        <v>1120</v>
      </c>
      <c r="BT135">
        <v>4137587</v>
      </c>
      <c r="BU135" t="s">
        <v>398</v>
      </c>
      <c r="BV135">
        <v>0.01</v>
      </c>
      <c r="BW135" t="s">
        <v>2287</v>
      </c>
      <c r="BX135" t="s">
        <v>1428</v>
      </c>
      <c r="BY135">
        <v>4282430</v>
      </c>
      <c r="BZ135" t="s">
        <v>398</v>
      </c>
      <c r="CA135">
        <v>0.03</v>
      </c>
      <c r="CB135" t="s">
        <v>79</v>
      </c>
      <c r="CC135" t="s">
        <v>1336</v>
      </c>
      <c r="CD135">
        <v>4550887</v>
      </c>
      <c r="CE135" t="s">
        <v>403</v>
      </c>
      <c r="CF135">
        <v>0.03</v>
      </c>
      <c r="CG135" t="s">
        <v>79</v>
      </c>
      <c r="CH135" t="s">
        <v>1428</v>
      </c>
      <c r="CI135">
        <v>4282430</v>
      </c>
      <c r="CJ135" t="s">
        <v>398</v>
      </c>
      <c r="CK135">
        <v>0.03</v>
      </c>
      <c r="CL135" t="s">
        <v>79</v>
      </c>
      <c r="CM135" t="s">
        <v>951</v>
      </c>
      <c r="CN135">
        <v>4578628</v>
      </c>
      <c r="CO135" t="s">
        <v>398</v>
      </c>
      <c r="CP135">
        <v>0.01</v>
      </c>
      <c r="CQ135" t="s">
        <v>79</v>
      </c>
      <c r="CR135" t="s">
        <v>951</v>
      </c>
      <c r="CS135">
        <v>4578628</v>
      </c>
      <c r="CT135" t="s">
        <v>398</v>
      </c>
      <c r="CU135">
        <v>0.01</v>
      </c>
      <c r="CV135" t="s">
        <v>79</v>
      </c>
      <c r="CW135" t="s">
        <v>1428</v>
      </c>
      <c r="CX135">
        <v>4282430</v>
      </c>
      <c r="CY135" t="s">
        <v>398</v>
      </c>
      <c r="CZ135">
        <v>0.03</v>
      </c>
      <c r="DA135" t="s">
        <v>79</v>
      </c>
      <c r="DF135" t="s">
        <v>350</v>
      </c>
      <c r="DK135" t="s">
        <v>350</v>
      </c>
      <c r="DL135" t="s">
        <v>706</v>
      </c>
      <c r="DM135">
        <v>4948675</v>
      </c>
      <c r="DN135" t="s">
        <v>398</v>
      </c>
      <c r="DO135">
        <v>0.02</v>
      </c>
      <c r="DP135" t="s">
        <v>50</v>
      </c>
      <c r="DQ135" t="s">
        <v>706</v>
      </c>
      <c r="DR135">
        <v>4948675</v>
      </c>
      <c r="DS135" t="s">
        <v>398</v>
      </c>
      <c r="DT135">
        <v>0.02</v>
      </c>
      <c r="DU135" t="s">
        <v>50</v>
      </c>
      <c r="DV135" t="s">
        <v>706</v>
      </c>
      <c r="DW135">
        <v>4948675</v>
      </c>
      <c r="DX135" t="s">
        <v>398</v>
      </c>
      <c r="DY135">
        <v>0.02</v>
      </c>
      <c r="DZ135" t="s">
        <v>50</v>
      </c>
      <c r="EE135" t="s">
        <v>350</v>
      </c>
      <c r="EF135" t="s">
        <v>665</v>
      </c>
      <c r="EG135">
        <v>4139972</v>
      </c>
      <c r="EH135" t="s">
        <v>398</v>
      </c>
      <c r="EI135">
        <v>0.04</v>
      </c>
      <c r="EJ135" t="s">
        <v>50</v>
      </c>
      <c r="EK135" t="s">
        <v>1402</v>
      </c>
      <c r="EL135">
        <v>4055966</v>
      </c>
      <c r="EM135" t="s">
        <v>398</v>
      </c>
      <c r="EN135">
        <v>0</v>
      </c>
      <c r="EO135" t="s">
        <v>79</v>
      </c>
      <c r="ET135" t="s">
        <v>350</v>
      </c>
      <c r="EY135" t="s">
        <v>350</v>
      </c>
      <c r="EZ135" t="s">
        <v>1336</v>
      </c>
      <c r="FA135">
        <v>4550887</v>
      </c>
      <c r="FB135" t="s">
        <v>403</v>
      </c>
      <c r="FC135">
        <v>0.03</v>
      </c>
      <c r="FD135" t="s">
        <v>79</v>
      </c>
      <c r="FE135" t="s">
        <v>1336</v>
      </c>
      <c r="FF135">
        <v>4550887</v>
      </c>
      <c r="FG135" t="s">
        <v>403</v>
      </c>
      <c r="FH135">
        <v>0.03</v>
      </c>
      <c r="FI135" t="s">
        <v>79</v>
      </c>
      <c r="FJ135" t="s">
        <v>1428</v>
      </c>
      <c r="FK135">
        <v>4282430</v>
      </c>
      <c r="FL135" t="s">
        <v>398</v>
      </c>
      <c r="FM135">
        <v>0.03</v>
      </c>
      <c r="FN135" t="s">
        <v>79</v>
      </c>
      <c r="FS135" t="s">
        <v>350</v>
      </c>
      <c r="FT135" t="s">
        <v>665</v>
      </c>
      <c r="FU135">
        <v>4139972</v>
      </c>
      <c r="FV135" t="s">
        <v>398</v>
      </c>
      <c r="FW135">
        <v>0.04</v>
      </c>
      <c r="FX135" t="s">
        <v>50</v>
      </c>
      <c r="GC135" t="s">
        <v>350</v>
      </c>
      <c r="GD135" t="s">
        <v>1683</v>
      </c>
      <c r="GE135">
        <v>5855481</v>
      </c>
      <c r="GF135" t="s">
        <v>398</v>
      </c>
      <c r="GG135">
        <v>0</v>
      </c>
      <c r="GH135" t="s">
        <v>82</v>
      </c>
      <c r="GM135" t="s">
        <v>350</v>
      </c>
      <c r="GR135" t="s">
        <v>350</v>
      </c>
      <c r="GW135" t="s">
        <v>350</v>
      </c>
      <c r="GX135" t="s">
        <v>509</v>
      </c>
      <c r="GY135">
        <v>4073190</v>
      </c>
      <c r="GZ135" t="s">
        <v>398</v>
      </c>
      <c r="HA135">
        <v>0</v>
      </c>
      <c r="HB135" t="s">
        <v>79</v>
      </c>
      <c r="HC135" t="s">
        <v>1428</v>
      </c>
      <c r="HD135">
        <v>4282430</v>
      </c>
      <c r="HE135" t="s">
        <v>398</v>
      </c>
      <c r="HF135">
        <v>0.03</v>
      </c>
      <c r="HG135" t="s">
        <v>79</v>
      </c>
      <c r="HL135" t="s">
        <v>350</v>
      </c>
      <c r="HQ135" t="s">
        <v>350</v>
      </c>
      <c r="HR135" t="s">
        <v>1428</v>
      </c>
      <c r="HS135">
        <v>4282430</v>
      </c>
      <c r="HT135" t="s">
        <v>398</v>
      </c>
      <c r="HU135">
        <v>0.03</v>
      </c>
      <c r="HV135" t="s">
        <v>79</v>
      </c>
      <c r="HW135" t="s">
        <v>665</v>
      </c>
      <c r="HX135">
        <v>4139972</v>
      </c>
      <c r="HY135" t="s">
        <v>398</v>
      </c>
      <c r="HZ135">
        <v>0.04</v>
      </c>
      <c r="IA135" t="s">
        <v>50</v>
      </c>
      <c r="IF135" t="s">
        <v>350</v>
      </c>
      <c r="IK135" t="s">
        <v>350</v>
      </c>
      <c r="IL135" t="s">
        <v>509</v>
      </c>
      <c r="IM135">
        <v>4073190</v>
      </c>
      <c r="IN135" t="s">
        <v>398</v>
      </c>
      <c r="IO135">
        <v>0</v>
      </c>
      <c r="IP135" t="s">
        <v>79</v>
      </c>
      <c r="IQ135" t="s">
        <v>478</v>
      </c>
      <c r="IR135">
        <v>4048215</v>
      </c>
      <c r="IS135" t="s">
        <v>398</v>
      </c>
      <c r="IT135">
        <v>0</v>
      </c>
      <c r="IU135" t="s">
        <v>79</v>
      </c>
      <c r="IZ135" t="s">
        <v>350</v>
      </c>
      <c r="JA135" t="s">
        <v>951</v>
      </c>
      <c r="JB135">
        <v>4578628</v>
      </c>
      <c r="JC135" t="s">
        <v>398</v>
      </c>
      <c r="JD135">
        <v>0.01</v>
      </c>
      <c r="JE135" t="s">
        <v>79</v>
      </c>
      <c r="JF135" t="s">
        <v>706</v>
      </c>
      <c r="JG135">
        <v>4948675</v>
      </c>
      <c r="JH135" t="s">
        <v>398</v>
      </c>
      <c r="JI135">
        <v>0.02</v>
      </c>
      <c r="JJ135" t="s">
        <v>50</v>
      </c>
      <c r="JK135" t="s">
        <v>1336</v>
      </c>
      <c r="JL135">
        <v>4550887</v>
      </c>
      <c r="JM135" t="s">
        <v>403</v>
      </c>
      <c r="JN135">
        <v>0.03</v>
      </c>
      <c r="JO135" t="s">
        <v>79</v>
      </c>
      <c r="JT135" t="s">
        <v>350</v>
      </c>
      <c r="JY135" t="s">
        <v>350</v>
      </c>
      <c r="JZ135" t="s">
        <v>1428</v>
      </c>
      <c r="KA135">
        <v>4282430</v>
      </c>
      <c r="KB135" t="s">
        <v>398</v>
      </c>
      <c r="KC135">
        <v>0.03</v>
      </c>
      <c r="KD135" t="s">
        <v>79</v>
      </c>
      <c r="KI135" t="s">
        <v>350</v>
      </c>
      <c r="KJ135" t="s">
        <v>739</v>
      </c>
      <c r="KK135">
        <v>5866214</v>
      </c>
      <c r="KL135" t="s">
        <v>398</v>
      </c>
      <c r="KM135">
        <v>0.01</v>
      </c>
      <c r="KN135" t="s">
        <v>50</v>
      </c>
    </row>
    <row r="136" spans="5:300" x14ac:dyDescent="0.35">
      <c r="E136" t="s">
        <v>350</v>
      </c>
      <c r="F136" t="s">
        <v>574</v>
      </c>
      <c r="G136">
        <v>4256114</v>
      </c>
      <c r="H136" t="s">
        <v>398</v>
      </c>
      <c r="I136">
        <v>0.02</v>
      </c>
      <c r="J136" t="s">
        <v>351</v>
      </c>
      <c r="K136" t="s">
        <v>534</v>
      </c>
      <c r="L136">
        <v>7060057</v>
      </c>
      <c r="M136" t="s">
        <v>398</v>
      </c>
      <c r="N136">
        <v>0</v>
      </c>
      <c r="O136" t="s">
        <v>367</v>
      </c>
      <c r="P136" t="s">
        <v>656</v>
      </c>
      <c r="Q136">
        <v>4271664</v>
      </c>
      <c r="R136" t="s">
        <v>398</v>
      </c>
      <c r="S136">
        <v>7.0000000000000007E-2</v>
      </c>
      <c r="T136" t="s">
        <v>354</v>
      </c>
      <c r="Y136" t="s">
        <v>350</v>
      </c>
      <c r="Z136" t="s">
        <v>498</v>
      </c>
      <c r="AA136">
        <v>4324456</v>
      </c>
      <c r="AB136" t="s">
        <v>398</v>
      </c>
      <c r="AC136">
        <v>0.01</v>
      </c>
      <c r="AD136" t="s">
        <v>2286</v>
      </c>
      <c r="AE136" t="s">
        <v>498</v>
      </c>
      <c r="AF136">
        <v>4324456</v>
      </c>
      <c r="AG136" t="s">
        <v>398</v>
      </c>
      <c r="AH136">
        <v>0.01</v>
      </c>
      <c r="AI136" t="s">
        <v>2286</v>
      </c>
      <c r="AJ136" t="s">
        <v>656</v>
      </c>
      <c r="AK136">
        <v>4271664</v>
      </c>
      <c r="AL136" t="s">
        <v>398</v>
      </c>
      <c r="AM136">
        <v>7.0000000000000007E-2</v>
      </c>
      <c r="AN136" t="s">
        <v>354</v>
      </c>
      <c r="AO136" t="s">
        <v>1248</v>
      </c>
      <c r="AP136">
        <v>4235429</v>
      </c>
      <c r="AQ136" t="s">
        <v>398</v>
      </c>
      <c r="AR136">
        <v>0</v>
      </c>
      <c r="AS136" t="s">
        <v>127</v>
      </c>
      <c r="AX136" t="s">
        <v>350</v>
      </c>
      <c r="AY136" t="s">
        <v>498</v>
      </c>
      <c r="AZ136">
        <v>4324456</v>
      </c>
      <c r="BA136" t="s">
        <v>398</v>
      </c>
      <c r="BB136">
        <v>0.01</v>
      </c>
      <c r="BC136" t="s">
        <v>2286</v>
      </c>
      <c r="BH136" t="s">
        <v>350</v>
      </c>
      <c r="BI136" t="s">
        <v>540</v>
      </c>
      <c r="BJ136">
        <v>110570</v>
      </c>
      <c r="BK136" t="s">
        <v>398</v>
      </c>
      <c r="BL136">
        <v>0.01</v>
      </c>
      <c r="BM136" t="s">
        <v>79</v>
      </c>
      <c r="BR136" t="s">
        <v>350</v>
      </c>
      <c r="BS136" t="s">
        <v>1936</v>
      </c>
      <c r="BT136">
        <v>19464645</v>
      </c>
      <c r="BU136" t="s">
        <v>398</v>
      </c>
      <c r="BV136">
        <v>0.01</v>
      </c>
      <c r="BW136" t="s">
        <v>361</v>
      </c>
      <c r="BX136" t="s">
        <v>477</v>
      </c>
      <c r="BY136">
        <v>4102247</v>
      </c>
      <c r="BZ136" t="s">
        <v>398</v>
      </c>
      <c r="CA136">
        <v>0.03</v>
      </c>
      <c r="CB136" t="s">
        <v>79</v>
      </c>
      <c r="CC136" t="s">
        <v>501</v>
      </c>
      <c r="CD136">
        <v>110674</v>
      </c>
      <c r="CE136" t="s">
        <v>398</v>
      </c>
      <c r="CF136">
        <v>0.03</v>
      </c>
      <c r="CG136" t="s">
        <v>79</v>
      </c>
      <c r="CH136" t="s">
        <v>477</v>
      </c>
      <c r="CI136">
        <v>4102247</v>
      </c>
      <c r="CJ136" t="s">
        <v>398</v>
      </c>
      <c r="CK136">
        <v>0.03</v>
      </c>
      <c r="CL136" t="s">
        <v>79</v>
      </c>
      <c r="CM136" t="s">
        <v>540</v>
      </c>
      <c r="CN136">
        <v>110570</v>
      </c>
      <c r="CO136" t="s">
        <v>398</v>
      </c>
      <c r="CP136">
        <v>0.01</v>
      </c>
      <c r="CQ136" t="s">
        <v>79</v>
      </c>
      <c r="CR136" t="s">
        <v>540</v>
      </c>
      <c r="CS136">
        <v>110570</v>
      </c>
      <c r="CT136" t="s">
        <v>398</v>
      </c>
      <c r="CU136">
        <v>0.01</v>
      </c>
      <c r="CV136" t="s">
        <v>79</v>
      </c>
      <c r="CW136" t="s">
        <v>477</v>
      </c>
      <c r="CX136">
        <v>4102247</v>
      </c>
      <c r="CY136" t="s">
        <v>398</v>
      </c>
      <c r="CZ136">
        <v>0.03</v>
      </c>
      <c r="DA136" t="s">
        <v>79</v>
      </c>
      <c r="DF136" t="s">
        <v>350</v>
      </c>
      <c r="DK136" t="s">
        <v>350</v>
      </c>
      <c r="DL136" t="s">
        <v>574</v>
      </c>
      <c r="DM136">
        <v>4256114</v>
      </c>
      <c r="DN136" t="s">
        <v>398</v>
      </c>
      <c r="DO136">
        <v>0.02</v>
      </c>
      <c r="DP136" t="s">
        <v>351</v>
      </c>
      <c r="DQ136" t="s">
        <v>574</v>
      </c>
      <c r="DR136">
        <v>4256114</v>
      </c>
      <c r="DS136" t="s">
        <v>398</v>
      </c>
      <c r="DT136">
        <v>0.02</v>
      </c>
      <c r="DU136" t="s">
        <v>351</v>
      </c>
      <c r="DV136" t="s">
        <v>574</v>
      </c>
      <c r="DW136">
        <v>4256114</v>
      </c>
      <c r="DX136" t="s">
        <v>398</v>
      </c>
      <c r="DY136">
        <v>0.02</v>
      </c>
      <c r="DZ136" t="s">
        <v>351</v>
      </c>
      <c r="EE136" t="s">
        <v>350</v>
      </c>
      <c r="EF136" t="s">
        <v>681</v>
      </c>
      <c r="EG136">
        <v>29629745</v>
      </c>
      <c r="EH136" t="s">
        <v>398</v>
      </c>
      <c r="EI136">
        <v>0.04</v>
      </c>
      <c r="EJ136" t="s">
        <v>50</v>
      </c>
      <c r="EK136" t="s">
        <v>640</v>
      </c>
      <c r="EL136">
        <v>109776</v>
      </c>
      <c r="EM136" t="s">
        <v>398</v>
      </c>
      <c r="EN136">
        <v>0</v>
      </c>
      <c r="EO136" t="s">
        <v>79</v>
      </c>
      <c r="ET136" t="s">
        <v>350</v>
      </c>
      <c r="EY136" t="s">
        <v>350</v>
      </c>
      <c r="EZ136" t="s">
        <v>501</v>
      </c>
      <c r="FA136">
        <v>110674</v>
      </c>
      <c r="FB136" t="s">
        <v>398</v>
      </c>
      <c r="FC136">
        <v>0.03</v>
      </c>
      <c r="FD136" t="s">
        <v>79</v>
      </c>
      <c r="FE136" t="s">
        <v>501</v>
      </c>
      <c r="FF136">
        <v>110674</v>
      </c>
      <c r="FG136" t="s">
        <v>398</v>
      </c>
      <c r="FH136">
        <v>0.03</v>
      </c>
      <c r="FI136" t="s">
        <v>79</v>
      </c>
      <c r="FJ136" t="s">
        <v>477</v>
      </c>
      <c r="FK136">
        <v>4102247</v>
      </c>
      <c r="FL136" t="s">
        <v>398</v>
      </c>
      <c r="FM136">
        <v>0.03</v>
      </c>
      <c r="FN136" t="s">
        <v>79</v>
      </c>
      <c r="FS136" t="s">
        <v>350</v>
      </c>
      <c r="FT136" t="s">
        <v>681</v>
      </c>
      <c r="FU136">
        <v>29629745</v>
      </c>
      <c r="FV136" t="s">
        <v>398</v>
      </c>
      <c r="FW136">
        <v>0.04</v>
      </c>
      <c r="FX136" t="s">
        <v>50</v>
      </c>
      <c r="GC136" t="s">
        <v>350</v>
      </c>
      <c r="GD136" t="s">
        <v>1684</v>
      </c>
      <c r="GE136">
        <v>4332537</v>
      </c>
      <c r="GF136" t="s">
        <v>398</v>
      </c>
      <c r="GG136">
        <v>0</v>
      </c>
      <c r="GH136" t="s">
        <v>82</v>
      </c>
      <c r="GM136" t="s">
        <v>350</v>
      </c>
      <c r="GR136" t="s">
        <v>350</v>
      </c>
      <c r="GW136" t="s">
        <v>350</v>
      </c>
      <c r="GX136" t="s">
        <v>1007</v>
      </c>
      <c r="GY136">
        <v>4041196</v>
      </c>
      <c r="GZ136" t="s">
        <v>401</v>
      </c>
      <c r="HA136">
        <v>0</v>
      </c>
      <c r="HB136" t="s">
        <v>354</v>
      </c>
      <c r="HC136" t="s">
        <v>477</v>
      </c>
      <c r="HD136">
        <v>4102247</v>
      </c>
      <c r="HE136" t="s">
        <v>398</v>
      </c>
      <c r="HF136">
        <v>0.03</v>
      </c>
      <c r="HG136" t="s">
        <v>79</v>
      </c>
      <c r="HL136" t="s">
        <v>350</v>
      </c>
      <c r="HQ136" t="s">
        <v>350</v>
      </c>
      <c r="HR136" t="s">
        <v>477</v>
      </c>
      <c r="HS136">
        <v>4102247</v>
      </c>
      <c r="HT136" t="s">
        <v>398</v>
      </c>
      <c r="HU136">
        <v>0.03</v>
      </c>
      <c r="HV136" t="s">
        <v>79</v>
      </c>
      <c r="HW136" t="s">
        <v>681</v>
      </c>
      <c r="HX136">
        <v>29629745</v>
      </c>
      <c r="HY136" t="s">
        <v>398</v>
      </c>
      <c r="HZ136">
        <v>0.04</v>
      </c>
      <c r="IA136" t="s">
        <v>50</v>
      </c>
      <c r="IF136" t="s">
        <v>350</v>
      </c>
      <c r="IK136" t="s">
        <v>350</v>
      </c>
      <c r="IL136" t="s">
        <v>1007</v>
      </c>
      <c r="IM136">
        <v>4041196</v>
      </c>
      <c r="IN136" t="s">
        <v>401</v>
      </c>
      <c r="IO136">
        <v>0</v>
      </c>
      <c r="IP136" t="s">
        <v>354</v>
      </c>
      <c r="IQ136" t="s">
        <v>413</v>
      </c>
      <c r="IR136">
        <v>4107954</v>
      </c>
      <c r="IS136" t="s">
        <v>348</v>
      </c>
      <c r="IT136">
        <v>0</v>
      </c>
      <c r="IU136" t="s">
        <v>120</v>
      </c>
      <c r="IZ136" t="s">
        <v>350</v>
      </c>
      <c r="JA136" t="s">
        <v>540</v>
      </c>
      <c r="JB136">
        <v>110570</v>
      </c>
      <c r="JC136" t="s">
        <v>398</v>
      </c>
      <c r="JD136">
        <v>0.01</v>
      </c>
      <c r="JE136" t="s">
        <v>79</v>
      </c>
      <c r="JF136" t="s">
        <v>574</v>
      </c>
      <c r="JG136">
        <v>4256114</v>
      </c>
      <c r="JH136" t="s">
        <v>398</v>
      </c>
      <c r="JI136">
        <v>0.02</v>
      </c>
      <c r="JJ136" t="s">
        <v>351</v>
      </c>
      <c r="JK136" t="s">
        <v>501</v>
      </c>
      <c r="JL136">
        <v>110674</v>
      </c>
      <c r="JM136" t="s">
        <v>398</v>
      </c>
      <c r="JN136">
        <v>0.03</v>
      </c>
      <c r="JO136" t="s">
        <v>79</v>
      </c>
      <c r="JT136" t="s">
        <v>350</v>
      </c>
      <c r="JY136" t="s">
        <v>350</v>
      </c>
      <c r="JZ136" t="s">
        <v>477</v>
      </c>
      <c r="KA136">
        <v>4102247</v>
      </c>
      <c r="KB136" t="s">
        <v>398</v>
      </c>
      <c r="KC136">
        <v>0.03</v>
      </c>
      <c r="KD136" t="s">
        <v>79</v>
      </c>
      <c r="KI136" t="s">
        <v>350</v>
      </c>
      <c r="KJ136" t="s">
        <v>498</v>
      </c>
      <c r="KK136">
        <v>4324456</v>
      </c>
      <c r="KL136" t="s">
        <v>398</v>
      </c>
      <c r="KM136">
        <v>0.01</v>
      </c>
      <c r="KN136" t="s">
        <v>2286</v>
      </c>
    </row>
    <row r="137" spans="5:300" x14ac:dyDescent="0.35">
      <c r="E137" t="s">
        <v>350</v>
      </c>
      <c r="F137" t="s">
        <v>500</v>
      </c>
      <c r="G137">
        <v>106960</v>
      </c>
      <c r="H137" t="s">
        <v>398</v>
      </c>
      <c r="I137">
        <v>0.02</v>
      </c>
      <c r="J137" t="s">
        <v>127</v>
      </c>
      <c r="K137" t="s">
        <v>535</v>
      </c>
      <c r="L137">
        <v>4147331</v>
      </c>
      <c r="M137" t="s">
        <v>398</v>
      </c>
      <c r="N137">
        <v>0</v>
      </c>
      <c r="O137" t="s">
        <v>354</v>
      </c>
      <c r="P137" t="s">
        <v>1061</v>
      </c>
      <c r="Q137">
        <v>111354</v>
      </c>
      <c r="R137" t="s">
        <v>398</v>
      </c>
      <c r="S137">
        <v>7.0000000000000007E-2</v>
      </c>
      <c r="T137" t="s">
        <v>79</v>
      </c>
      <c r="Y137" t="s">
        <v>350</v>
      </c>
      <c r="Z137" t="s">
        <v>740</v>
      </c>
      <c r="AA137">
        <v>13084932</v>
      </c>
      <c r="AB137" t="s">
        <v>398</v>
      </c>
      <c r="AC137">
        <v>0.01</v>
      </c>
      <c r="AD137" t="s">
        <v>50</v>
      </c>
      <c r="AE137" t="s">
        <v>740</v>
      </c>
      <c r="AF137">
        <v>13084932</v>
      </c>
      <c r="AG137" t="s">
        <v>398</v>
      </c>
      <c r="AH137">
        <v>0.01</v>
      </c>
      <c r="AI137" t="s">
        <v>50</v>
      </c>
      <c r="AJ137" t="s">
        <v>1061</v>
      </c>
      <c r="AK137">
        <v>111354</v>
      </c>
      <c r="AL137" t="s">
        <v>398</v>
      </c>
      <c r="AM137">
        <v>7.0000000000000007E-2</v>
      </c>
      <c r="AN137" t="s">
        <v>79</v>
      </c>
      <c r="AO137" t="s">
        <v>1249</v>
      </c>
      <c r="AP137">
        <v>5847707</v>
      </c>
      <c r="AQ137" t="s">
        <v>398</v>
      </c>
      <c r="AR137">
        <v>0</v>
      </c>
      <c r="AS137" t="s">
        <v>127</v>
      </c>
      <c r="AX137" t="s">
        <v>350</v>
      </c>
      <c r="AY137" t="s">
        <v>740</v>
      </c>
      <c r="AZ137">
        <v>13084932</v>
      </c>
      <c r="BA137" t="s">
        <v>398</v>
      </c>
      <c r="BB137">
        <v>0.01</v>
      </c>
      <c r="BC137" t="s">
        <v>50</v>
      </c>
      <c r="BH137" t="s">
        <v>350</v>
      </c>
      <c r="BI137" t="s">
        <v>724</v>
      </c>
      <c r="BJ137">
        <v>112262714</v>
      </c>
      <c r="BK137" t="s">
        <v>398</v>
      </c>
      <c r="BL137">
        <v>0.01</v>
      </c>
      <c r="BM137" t="s">
        <v>350</v>
      </c>
      <c r="BR137" t="s">
        <v>350</v>
      </c>
      <c r="BS137" t="s">
        <v>1143</v>
      </c>
      <c r="BT137">
        <v>4405395</v>
      </c>
      <c r="BU137" t="s">
        <v>398</v>
      </c>
      <c r="BV137">
        <v>0.01</v>
      </c>
      <c r="BW137" t="s">
        <v>354</v>
      </c>
      <c r="BX137" t="s">
        <v>965</v>
      </c>
      <c r="BY137">
        <v>7609147</v>
      </c>
      <c r="BZ137" t="s">
        <v>398</v>
      </c>
      <c r="CA137">
        <v>0.03</v>
      </c>
      <c r="CB137" t="s">
        <v>2278</v>
      </c>
      <c r="CC137" t="s">
        <v>1337</v>
      </c>
      <c r="CD137">
        <v>16908562</v>
      </c>
      <c r="CE137" t="s">
        <v>398</v>
      </c>
      <c r="CF137">
        <v>0.03</v>
      </c>
      <c r="CG137" t="s">
        <v>64</v>
      </c>
      <c r="CH137" t="s">
        <v>965</v>
      </c>
      <c r="CI137">
        <v>7609147</v>
      </c>
      <c r="CJ137" t="s">
        <v>398</v>
      </c>
      <c r="CK137">
        <v>0.03</v>
      </c>
      <c r="CL137" t="s">
        <v>2278</v>
      </c>
      <c r="CM137" t="s">
        <v>724</v>
      </c>
      <c r="CN137">
        <v>112262714</v>
      </c>
      <c r="CO137" t="s">
        <v>398</v>
      </c>
      <c r="CP137">
        <v>0.01</v>
      </c>
      <c r="CQ137" t="s">
        <v>350</v>
      </c>
      <c r="CR137" t="s">
        <v>724</v>
      </c>
      <c r="CS137">
        <v>112262714</v>
      </c>
      <c r="CT137" t="s">
        <v>398</v>
      </c>
      <c r="CU137">
        <v>0.01</v>
      </c>
      <c r="CV137" t="s">
        <v>350</v>
      </c>
      <c r="CW137" t="s">
        <v>965</v>
      </c>
      <c r="CX137">
        <v>7609147</v>
      </c>
      <c r="CY137" t="s">
        <v>398</v>
      </c>
      <c r="CZ137">
        <v>0.03</v>
      </c>
      <c r="DA137" t="s">
        <v>2278</v>
      </c>
      <c r="DF137" t="s">
        <v>350</v>
      </c>
      <c r="DK137" t="s">
        <v>350</v>
      </c>
      <c r="DL137" t="s">
        <v>500</v>
      </c>
      <c r="DM137">
        <v>106960</v>
      </c>
      <c r="DN137" t="s">
        <v>398</v>
      </c>
      <c r="DO137">
        <v>0.02</v>
      </c>
      <c r="DP137" t="s">
        <v>127</v>
      </c>
      <c r="DQ137" t="s">
        <v>500</v>
      </c>
      <c r="DR137">
        <v>106960</v>
      </c>
      <c r="DS137" t="s">
        <v>398</v>
      </c>
      <c r="DT137">
        <v>0.02</v>
      </c>
      <c r="DU137" t="s">
        <v>127</v>
      </c>
      <c r="DV137" t="s">
        <v>500</v>
      </c>
      <c r="DW137">
        <v>106960</v>
      </c>
      <c r="DX137" t="s">
        <v>398</v>
      </c>
      <c r="DY137">
        <v>0.02</v>
      </c>
      <c r="DZ137" t="s">
        <v>127</v>
      </c>
      <c r="EE137" t="s">
        <v>350</v>
      </c>
      <c r="EF137" t="s">
        <v>393</v>
      </c>
      <c r="EG137">
        <v>111074</v>
      </c>
      <c r="EH137" t="s">
        <v>398</v>
      </c>
      <c r="EI137">
        <v>0.04</v>
      </c>
      <c r="EJ137" t="s">
        <v>79</v>
      </c>
      <c r="EO137" t="s">
        <v>350</v>
      </c>
      <c r="ET137" t="s">
        <v>350</v>
      </c>
      <c r="EY137" t="s">
        <v>350</v>
      </c>
      <c r="EZ137" t="s">
        <v>1337</v>
      </c>
      <c r="FA137">
        <v>16908562</v>
      </c>
      <c r="FB137" t="s">
        <v>398</v>
      </c>
      <c r="FC137">
        <v>0.03</v>
      </c>
      <c r="FD137" t="s">
        <v>64</v>
      </c>
      <c r="FE137" t="s">
        <v>1337</v>
      </c>
      <c r="FF137">
        <v>16908562</v>
      </c>
      <c r="FG137" t="s">
        <v>398</v>
      </c>
      <c r="FH137">
        <v>0.03</v>
      </c>
      <c r="FI137" t="s">
        <v>64</v>
      </c>
      <c r="FJ137" t="s">
        <v>965</v>
      </c>
      <c r="FK137">
        <v>7609147</v>
      </c>
      <c r="FL137" t="s">
        <v>398</v>
      </c>
      <c r="FM137">
        <v>0.03</v>
      </c>
      <c r="FN137" t="s">
        <v>2278</v>
      </c>
      <c r="FS137" t="s">
        <v>350</v>
      </c>
      <c r="FT137" t="s">
        <v>393</v>
      </c>
      <c r="FU137">
        <v>111074</v>
      </c>
      <c r="FV137" t="s">
        <v>398</v>
      </c>
      <c r="FW137">
        <v>0.04</v>
      </c>
      <c r="FX137" t="s">
        <v>79</v>
      </c>
      <c r="GC137" t="s">
        <v>350</v>
      </c>
      <c r="GD137" t="s">
        <v>575</v>
      </c>
      <c r="GE137">
        <v>4035990</v>
      </c>
      <c r="GF137" t="s">
        <v>398</v>
      </c>
      <c r="GG137">
        <v>0</v>
      </c>
      <c r="GH137" t="s">
        <v>127</v>
      </c>
      <c r="GM137" t="s">
        <v>350</v>
      </c>
      <c r="GR137" t="s">
        <v>350</v>
      </c>
      <c r="GW137" t="s">
        <v>350</v>
      </c>
      <c r="GX137" t="s">
        <v>453</v>
      </c>
      <c r="GY137">
        <v>5747632</v>
      </c>
      <c r="GZ137" t="s">
        <v>398</v>
      </c>
      <c r="HA137">
        <v>0</v>
      </c>
      <c r="HB137" t="s">
        <v>127</v>
      </c>
      <c r="HC137" t="s">
        <v>965</v>
      </c>
      <c r="HD137">
        <v>7609147</v>
      </c>
      <c r="HE137" t="s">
        <v>398</v>
      </c>
      <c r="HF137">
        <v>0.03</v>
      </c>
      <c r="HG137" t="s">
        <v>2278</v>
      </c>
      <c r="HL137" t="s">
        <v>350</v>
      </c>
      <c r="HQ137" t="s">
        <v>350</v>
      </c>
      <c r="HR137" t="s">
        <v>965</v>
      </c>
      <c r="HS137">
        <v>7609147</v>
      </c>
      <c r="HT137" t="s">
        <v>398</v>
      </c>
      <c r="HU137">
        <v>0.03</v>
      </c>
      <c r="HV137" t="s">
        <v>2278</v>
      </c>
      <c r="HW137" t="s">
        <v>393</v>
      </c>
      <c r="HX137">
        <v>111074</v>
      </c>
      <c r="HY137" t="s">
        <v>398</v>
      </c>
      <c r="HZ137">
        <v>0.04</v>
      </c>
      <c r="IA137" t="s">
        <v>79</v>
      </c>
      <c r="IF137" t="s">
        <v>350</v>
      </c>
      <c r="IK137" t="s">
        <v>350</v>
      </c>
      <c r="IL137" t="s">
        <v>453</v>
      </c>
      <c r="IM137">
        <v>5747632</v>
      </c>
      <c r="IN137" t="s">
        <v>398</v>
      </c>
      <c r="IO137">
        <v>0</v>
      </c>
      <c r="IP137" t="s">
        <v>127</v>
      </c>
      <c r="IQ137" t="s">
        <v>2256</v>
      </c>
      <c r="IR137">
        <v>110325</v>
      </c>
      <c r="IS137" t="s">
        <v>398</v>
      </c>
      <c r="IT137">
        <v>0</v>
      </c>
      <c r="IU137" t="s">
        <v>127</v>
      </c>
      <c r="IZ137" t="s">
        <v>350</v>
      </c>
      <c r="JA137" t="s">
        <v>724</v>
      </c>
      <c r="JB137">
        <v>112262714</v>
      </c>
      <c r="JC137" t="s">
        <v>398</v>
      </c>
      <c r="JD137">
        <v>0.01</v>
      </c>
      <c r="JE137" t="s">
        <v>350</v>
      </c>
      <c r="JF137" t="s">
        <v>500</v>
      </c>
      <c r="JG137">
        <v>106960</v>
      </c>
      <c r="JH137" t="s">
        <v>398</v>
      </c>
      <c r="JI137">
        <v>0.02</v>
      </c>
      <c r="JJ137" t="s">
        <v>127</v>
      </c>
      <c r="JK137" t="s">
        <v>1337</v>
      </c>
      <c r="JL137">
        <v>16908562</v>
      </c>
      <c r="JM137" t="s">
        <v>398</v>
      </c>
      <c r="JN137">
        <v>0.03</v>
      </c>
      <c r="JO137" t="s">
        <v>64</v>
      </c>
      <c r="JT137" t="s">
        <v>350</v>
      </c>
      <c r="JY137" t="s">
        <v>350</v>
      </c>
      <c r="JZ137" t="s">
        <v>965</v>
      </c>
      <c r="KA137">
        <v>7609147</v>
      </c>
      <c r="KB137" t="s">
        <v>398</v>
      </c>
      <c r="KC137">
        <v>0.03</v>
      </c>
      <c r="KD137" t="s">
        <v>2278</v>
      </c>
      <c r="KI137" t="s">
        <v>350</v>
      </c>
      <c r="KJ137" t="s">
        <v>740</v>
      </c>
      <c r="KK137">
        <v>13084932</v>
      </c>
      <c r="KL137" t="s">
        <v>398</v>
      </c>
      <c r="KM137">
        <v>0.01</v>
      </c>
      <c r="KN137" t="s">
        <v>50</v>
      </c>
    </row>
    <row r="138" spans="5:300" x14ac:dyDescent="0.35">
      <c r="E138" t="s">
        <v>350</v>
      </c>
      <c r="F138" t="s">
        <v>719</v>
      </c>
      <c r="G138">
        <v>4672160</v>
      </c>
      <c r="H138" t="s">
        <v>398</v>
      </c>
      <c r="I138">
        <v>0.02</v>
      </c>
      <c r="J138" t="s">
        <v>50</v>
      </c>
      <c r="K138" t="s">
        <v>536</v>
      </c>
      <c r="L138">
        <v>4227087</v>
      </c>
      <c r="M138" t="s">
        <v>398</v>
      </c>
      <c r="N138">
        <v>0</v>
      </c>
      <c r="O138" t="s">
        <v>2276</v>
      </c>
      <c r="P138" t="s">
        <v>484</v>
      </c>
      <c r="Q138">
        <v>109754</v>
      </c>
      <c r="R138" t="s">
        <v>398</v>
      </c>
      <c r="S138">
        <v>7.0000000000000007E-2</v>
      </c>
      <c r="T138" t="s">
        <v>79</v>
      </c>
      <c r="Y138" t="s">
        <v>350</v>
      </c>
      <c r="Z138" t="s">
        <v>741</v>
      </c>
      <c r="AA138">
        <v>5760527</v>
      </c>
      <c r="AB138" t="s">
        <v>398</v>
      </c>
      <c r="AC138">
        <v>0.01</v>
      </c>
      <c r="AD138" t="s">
        <v>50</v>
      </c>
      <c r="AE138" t="s">
        <v>741</v>
      </c>
      <c r="AF138">
        <v>5760527</v>
      </c>
      <c r="AG138" t="s">
        <v>398</v>
      </c>
      <c r="AH138">
        <v>0.01</v>
      </c>
      <c r="AI138" t="s">
        <v>50</v>
      </c>
      <c r="AJ138" t="s">
        <v>484</v>
      </c>
      <c r="AK138">
        <v>109754</v>
      </c>
      <c r="AL138" t="s">
        <v>398</v>
      </c>
      <c r="AM138">
        <v>7.0000000000000007E-2</v>
      </c>
      <c r="AN138" t="s">
        <v>79</v>
      </c>
      <c r="AO138" t="s">
        <v>1167</v>
      </c>
      <c r="AP138">
        <v>4789854</v>
      </c>
      <c r="AQ138" t="s">
        <v>398</v>
      </c>
      <c r="AR138">
        <v>0</v>
      </c>
      <c r="AS138" t="s">
        <v>2280</v>
      </c>
      <c r="AX138" t="s">
        <v>350</v>
      </c>
      <c r="AY138" t="s">
        <v>741</v>
      </c>
      <c r="AZ138">
        <v>5760527</v>
      </c>
      <c r="BA138" t="s">
        <v>398</v>
      </c>
      <c r="BB138">
        <v>0.01</v>
      </c>
      <c r="BC138" t="s">
        <v>50</v>
      </c>
      <c r="BH138" t="s">
        <v>350</v>
      </c>
      <c r="BI138" t="s">
        <v>1896</v>
      </c>
      <c r="BJ138">
        <v>5767537</v>
      </c>
      <c r="BK138" t="s">
        <v>399</v>
      </c>
      <c r="BL138">
        <v>0.01</v>
      </c>
      <c r="BM138" t="s">
        <v>367</v>
      </c>
      <c r="BR138" t="s">
        <v>350</v>
      </c>
      <c r="BS138" t="s">
        <v>414</v>
      </c>
      <c r="BT138">
        <v>4137704</v>
      </c>
      <c r="BU138" t="s">
        <v>398</v>
      </c>
      <c r="BV138">
        <v>0.01</v>
      </c>
      <c r="BW138" t="s">
        <v>120</v>
      </c>
      <c r="BX138" t="s">
        <v>1730</v>
      </c>
      <c r="BY138">
        <v>16894363</v>
      </c>
      <c r="BZ138" t="s">
        <v>403</v>
      </c>
      <c r="CA138">
        <v>0.03</v>
      </c>
      <c r="CB138" t="s">
        <v>79</v>
      </c>
      <c r="CC138" t="s">
        <v>1338</v>
      </c>
      <c r="CD138">
        <v>4112715</v>
      </c>
      <c r="CE138" t="s">
        <v>398</v>
      </c>
      <c r="CF138">
        <v>0.03</v>
      </c>
      <c r="CG138" t="s">
        <v>79</v>
      </c>
      <c r="CH138" t="s">
        <v>1730</v>
      </c>
      <c r="CI138">
        <v>16894363</v>
      </c>
      <c r="CJ138" t="s">
        <v>403</v>
      </c>
      <c r="CK138">
        <v>0.03</v>
      </c>
      <c r="CL138" t="s">
        <v>79</v>
      </c>
      <c r="CM138" t="s">
        <v>1896</v>
      </c>
      <c r="CN138">
        <v>5767537</v>
      </c>
      <c r="CO138" t="s">
        <v>399</v>
      </c>
      <c r="CP138">
        <v>0.01</v>
      </c>
      <c r="CQ138" t="s">
        <v>367</v>
      </c>
      <c r="CR138" t="s">
        <v>1896</v>
      </c>
      <c r="CS138">
        <v>5767537</v>
      </c>
      <c r="CT138" t="s">
        <v>399</v>
      </c>
      <c r="CU138">
        <v>0.01</v>
      </c>
      <c r="CV138" t="s">
        <v>367</v>
      </c>
      <c r="CW138" t="s">
        <v>1730</v>
      </c>
      <c r="CX138">
        <v>16894363</v>
      </c>
      <c r="CY138" t="s">
        <v>403</v>
      </c>
      <c r="CZ138">
        <v>0.03</v>
      </c>
      <c r="DA138" t="s">
        <v>79</v>
      </c>
      <c r="DF138" t="s">
        <v>350</v>
      </c>
      <c r="DK138" t="s">
        <v>350</v>
      </c>
      <c r="DL138" t="s">
        <v>719</v>
      </c>
      <c r="DM138">
        <v>4672160</v>
      </c>
      <c r="DN138" t="s">
        <v>398</v>
      </c>
      <c r="DO138">
        <v>0.02</v>
      </c>
      <c r="DP138" t="s">
        <v>50</v>
      </c>
      <c r="DQ138" t="s">
        <v>719</v>
      </c>
      <c r="DR138">
        <v>4672160</v>
      </c>
      <c r="DS138" t="s">
        <v>398</v>
      </c>
      <c r="DT138">
        <v>0.02</v>
      </c>
      <c r="DU138" t="s">
        <v>50</v>
      </c>
      <c r="DV138" t="s">
        <v>719</v>
      </c>
      <c r="DW138">
        <v>4672160</v>
      </c>
      <c r="DX138" t="s">
        <v>398</v>
      </c>
      <c r="DY138">
        <v>0.02</v>
      </c>
      <c r="DZ138" t="s">
        <v>50</v>
      </c>
      <c r="EE138" t="s">
        <v>350</v>
      </c>
      <c r="EF138" t="s">
        <v>485</v>
      </c>
      <c r="EG138">
        <v>4119790</v>
      </c>
      <c r="EH138" t="s">
        <v>398</v>
      </c>
      <c r="EI138">
        <v>0.04</v>
      </c>
      <c r="EJ138" t="s">
        <v>79</v>
      </c>
      <c r="EO138" t="s">
        <v>350</v>
      </c>
      <c r="ET138" t="s">
        <v>350</v>
      </c>
      <c r="EY138" t="s">
        <v>350</v>
      </c>
      <c r="EZ138" t="s">
        <v>1338</v>
      </c>
      <c r="FA138">
        <v>4112715</v>
      </c>
      <c r="FB138" t="s">
        <v>398</v>
      </c>
      <c r="FC138">
        <v>0.03</v>
      </c>
      <c r="FD138" t="s">
        <v>79</v>
      </c>
      <c r="FE138" t="s">
        <v>1338</v>
      </c>
      <c r="FF138">
        <v>4112715</v>
      </c>
      <c r="FG138" t="s">
        <v>398</v>
      </c>
      <c r="FH138">
        <v>0.03</v>
      </c>
      <c r="FI138" t="s">
        <v>79</v>
      </c>
      <c r="FJ138" t="s">
        <v>1730</v>
      </c>
      <c r="FK138">
        <v>16894363</v>
      </c>
      <c r="FL138" t="s">
        <v>403</v>
      </c>
      <c r="FM138">
        <v>0.03</v>
      </c>
      <c r="FN138" t="s">
        <v>79</v>
      </c>
      <c r="FS138" t="s">
        <v>350</v>
      </c>
      <c r="FT138" t="s">
        <v>485</v>
      </c>
      <c r="FU138">
        <v>4119790</v>
      </c>
      <c r="FV138" t="s">
        <v>398</v>
      </c>
      <c r="FW138">
        <v>0.04</v>
      </c>
      <c r="FX138" t="s">
        <v>79</v>
      </c>
      <c r="GC138" t="s">
        <v>350</v>
      </c>
      <c r="GD138" t="s">
        <v>1685</v>
      </c>
      <c r="GE138">
        <v>19438254</v>
      </c>
      <c r="GF138" t="s">
        <v>398</v>
      </c>
      <c r="GG138">
        <v>0</v>
      </c>
      <c r="GH138" t="s">
        <v>82</v>
      </c>
      <c r="GM138" t="s">
        <v>350</v>
      </c>
      <c r="GR138" t="s">
        <v>350</v>
      </c>
      <c r="GW138" t="s">
        <v>350</v>
      </c>
      <c r="GX138" t="s">
        <v>1150</v>
      </c>
      <c r="GY138">
        <v>4212913</v>
      </c>
      <c r="GZ138" t="s">
        <v>398</v>
      </c>
      <c r="HA138">
        <v>0</v>
      </c>
      <c r="HB138" t="s">
        <v>2284</v>
      </c>
      <c r="HC138" t="s">
        <v>1730</v>
      </c>
      <c r="HD138">
        <v>16894363</v>
      </c>
      <c r="HE138" t="s">
        <v>403</v>
      </c>
      <c r="HF138">
        <v>0.03</v>
      </c>
      <c r="HG138" t="s">
        <v>79</v>
      </c>
      <c r="HL138" t="s">
        <v>350</v>
      </c>
      <c r="HQ138" t="s">
        <v>350</v>
      </c>
      <c r="HR138" t="s">
        <v>1730</v>
      </c>
      <c r="HS138">
        <v>16894363</v>
      </c>
      <c r="HT138" t="s">
        <v>403</v>
      </c>
      <c r="HU138">
        <v>0.03</v>
      </c>
      <c r="HV138" t="s">
        <v>79</v>
      </c>
      <c r="HW138" t="s">
        <v>485</v>
      </c>
      <c r="HX138">
        <v>4119790</v>
      </c>
      <c r="HY138" t="s">
        <v>398</v>
      </c>
      <c r="HZ138">
        <v>0.04</v>
      </c>
      <c r="IA138" t="s">
        <v>79</v>
      </c>
      <c r="IF138" t="s">
        <v>350</v>
      </c>
      <c r="IK138" t="s">
        <v>350</v>
      </c>
      <c r="IL138" t="s">
        <v>1150</v>
      </c>
      <c r="IM138">
        <v>4212913</v>
      </c>
      <c r="IN138" t="s">
        <v>398</v>
      </c>
      <c r="IO138">
        <v>0</v>
      </c>
      <c r="IP138" t="s">
        <v>2284</v>
      </c>
      <c r="IQ138" t="s">
        <v>904</v>
      </c>
      <c r="IR138">
        <v>4135241</v>
      </c>
      <c r="IS138" t="s">
        <v>398</v>
      </c>
      <c r="IT138">
        <v>0</v>
      </c>
      <c r="IU138" t="s">
        <v>88</v>
      </c>
      <c r="IZ138" t="s">
        <v>350</v>
      </c>
      <c r="JA138" t="s">
        <v>1896</v>
      </c>
      <c r="JB138">
        <v>5767537</v>
      </c>
      <c r="JC138" t="s">
        <v>399</v>
      </c>
      <c r="JD138">
        <v>0.01</v>
      </c>
      <c r="JE138" t="s">
        <v>367</v>
      </c>
      <c r="JF138" t="s">
        <v>719</v>
      </c>
      <c r="JG138">
        <v>4672160</v>
      </c>
      <c r="JH138" t="s">
        <v>398</v>
      </c>
      <c r="JI138">
        <v>0.02</v>
      </c>
      <c r="JJ138" t="s">
        <v>50</v>
      </c>
      <c r="JK138" t="s">
        <v>1338</v>
      </c>
      <c r="JL138">
        <v>4112715</v>
      </c>
      <c r="JM138" t="s">
        <v>398</v>
      </c>
      <c r="JN138">
        <v>0.03</v>
      </c>
      <c r="JO138" t="s">
        <v>79</v>
      </c>
      <c r="JT138" t="s">
        <v>350</v>
      </c>
      <c r="JY138" t="s">
        <v>350</v>
      </c>
      <c r="JZ138" t="s">
        <v>1730</v>
      </c>
      <c r="KA138">
        <v>16894363</v>
      </c>
      <c r="KB138" t="s">
        <v>403</v>
      </c>
      <c r="KC138">
        <v>0.03</v>
      </c>
      <c r="KD138" t="s">
        <v>79</v>
      </c>
      <c r="KI138" t="s">
        <v>350</v>
      </c>
      <c r="KJ138" t="s">
        <v>741</v>
      </c>
      <c r="KK138">
        <v>5760527</v>
      </c>
      <c r="KL138" t="s">
        <v>398</v>
      </c>
      <c r="KM138">
        <v>0.01</v>
      </c>
      <c r="KN138" t="s">
        <v>50</v>
      </c>
    </row>
    <row r="139" spans="5:300" x14ac:dyDescent="0.35">
      <c r="E139" t="s">
        <v>350</v>
      </c>
      <c r="F139" t="s">
        <v>828</v>
      </c>
      <c r="G139">
        <v>4256960</v>
      </c>
      <c r="H139" t="s">
        <v>398</v>
      </c>
      <c r="I139">
        <v>0.02</v>
      </c>
      <c r="J139" t="s">
        <v>2277</v>
      </c>
      <c r="K139" t="s">
        <v>537</v>
      </c>
      <c r="L139">
        <v>4248288</v>
      </c>
      <c r="M139" t="s">
        <v>398</v>
      </c>
      <c r="N139">
        <v>0</v>
      </c>
      <c r="O139" t="s">
        <v>127</v>
      </c>
      <c r="P139" t="s">
        <v>828</v>
      </c>
      <c r="Q139">
        <v>4256960</v>
      </c>
      <c r="R139" t="s">
        <v>398</v>
      </c>
      <c r="S139">
        <v>7.0000000000000007E-2</v>
      </c>
      <c r="T139" t="s">
        <v>2277</v>
      </c>
      <c r="Y139" t="s">
        <v>350</v>
      </c>
      <c r="Z139" t="s">
        <v>488</v>
      </c>
      <c r="AA139">
        <v>4119651</v>
      </c>
      <c r="AB139" t="s">
        <v>398</v>
      </c>
      <c r="AC139">
        <v>0.01</v>
      </c>
      <c r="AD139" t="s">
        <v>79</v>
      </c>
      <c r="AE139" t="s">
        <v>488</v>
      </c>
      <c r="AF139">
        <v>4119651</v>
      </c>
      <c r="AG139" t="s">
        <v>398</v>
      </c>
      <c r="AH139">
        <v>0.01</v>
      </c>
      <c r="AI139" t="s">
        <v>79</v>
      </c>
      <c r="AJ139" t="s">
        <v>828</v>
      </c>
      <c r="AK139">
        <v>4256960</v>
      </c>
      <c r="AL139" t="s">
        <v>398</v>
      </c>
      <c r="AM139">
        <v>7.0000000000000007E-2</v>
      </c>
      <c r="AN139" t="s">
        <v>2277</v>
      </c>
      <c r="AO139" t="s">
        <v>1250</v>
      </c>
      <c r="AP139">
        <v>4929448</v>
      </c>
      <c r="AQ139" t="s">
        <v>398</v>
      </c>
      <c r="AR139">
        <v>0</v>
      </c>
      <c r="AS139" t="s">
        <v>127</v>
      </c>
      <c r="AX139" t="s">
        <v>350</v>
      </c>
      <c r="AY139" t="s">
        <v>488</v>
      </c>
      <c r="AZ139">
        <v>4119651</v>
      </c>
      <c r="BA139" t="s">
        <v>398</v>
      </c>
      <c r="BB139">
        <v>0.01</v>
      </c>
      <c r="BC139" t="s">
        <v>79</v>
      </c>
      <c r="BH139" t="s">
        <v>350</v>
      </c>
      <c r="BI139" t="s">
        <v>952</v>
      </c>
      <c r="BJ139">
        <v>4119489</v>
      </c>
      <c r="BK139" t="s">
        <v>398</v>
      </c>
      <c r="BL139">
        <v>0.01</v>
      </c>
      <c r="BM139" t="s">
        <v>79</v>
      </c>
      <c r="BR139" t="s">
        <v>350</v>
      </c>
      <c r="BS139" t="s">
        <v>509</v>
      </c>
      <c r="BT139">
        <v>4073190</v>
      </c>
      <c r="BU139" t="s">
        <v>398</v>
      </c>
      <c r="BV139">
        <v>0.01</v>
      </c>
      <c r="BW139" t="s">
        <v>79</v>
      </c>
      <c r="BX139" t="s">
        <v>1731</v>
      </c>
      <c r="BY139">
        <v>4251523</v>
      </c>
      <c r="BZ139" t="s">
        <v>403</v>
      </c>
      <c r="CA139">
        <v>0.03</v>
      </c>
      <c r="CB139" t="s">
        <v>79</v>
      </c>
      <c r="CC139" t="s">
        <v>1339</v>
      </c>
      <c r="CD139">
        <v>4026057</v>
      </c>
      <c r="CE139" t="s">
        <v>398</v>
      </c>
      <c r="CF139">
        <v>0.03</v>
      </c>
      <c r="CG139" t="s">
        <v>79</v>
      </c>
      <c r="CH139" t="s">
        <v>1731</v>
      </c>
      <c r="CI139">
        <v>4251523</v>
      </c>
      <c r="CJ139" t="s">
        <v>403</v>
      </c>
      <c r="CK139">
        <v>0.03</v>
      </c>
      <c r="CL139" t="s">
        <v>79</v>
      </c>
      <c r="CM139" t="s">
        <v>952</v>
      </c>
      <c r="CN139">
        <v>4119489</v>
      </c>
      <c r="CO139" t="s">
        <v>398</v>
      </c>
      <c r="CP139">
        <v>0.01</v>
      </c>
      <c r="CQ139" t="s">
        <v>79</v>
      </c>
      <c r="CR139" t="s">
        <v>952</v>
      </c>
      <c r="CS139">
        <v>4119489</v>
      </c>
      <c r="CT139" t="s">
        <v>398</v>
      </c>
      <c r="CU139">
        <v>0.01</v>
      </c>
      <c r="CV139" t="s">
        <v>79</v>
      </c>
      <c r="CW139" t="s">
        <v>1731</v>
      </c>
      <c r="CX139">
        <v>4251523</v>
      </c>
      <c r="CY139" t="s">
        <v>403</v>
      </c>
      <c r="CZ139">
        <v>0.03</v>
      </c>
      <c r="DA139" t="s">
        <v>79</v>
      </c>
      <c r="DF139" t="s">
        <v>350</v>
      </c>
      <c r="DK139" t="s">
        <v>350</v>
      </c>
      <c r="DL139" t="s">
        <v>828</v>
      </c>
      <c r="DM139">
        <v>4256960</v>
      </c>
      <c r="DN139" t="s">
        <v>398</v>
      </c>
      <c r="DO139">
        <v>0.02</v>
      </c>
      <c r="DP139" t="s">
        <v>2277</v>
      </c>
      <c r="DQ139" t="s">
        <v>828</v>
      </c>
      <c r="DR139">
        <v>4256960</v>
      </c>
      <c r="DS139" t="s">
        <v>398</v>
      </c>
      <c r="DT139">
        <v>0.02</v>
      </c>
      <c r="DU139" t="s">
        <v>2277</v>
      </c>
      <c r="DV139" t="s">
        <v>828</v>
      </c>
      <c r="DW139">
        <v>4256960</v>
      </c>
      <c r="DX139" t="s">
        <v>398</v>
      </c>
      <c r="DY139">
        <v>0.02</v>
      </c>
      <c r="DZ139" t="s">
        <v>2277</v>
      </c>
      <c r="EE139" t="s">
        <v>350</v>
      </c>
      <c r="EF139" t="s">
        <v>1994</v>
      </c>
      <c r="EG139">
        <v>4139773</v>
      </c>
      <c r="EH139" t="s">
        <v>398</v>
      </c>
      <c r="EI139">
        <v>0.04</v>
      </c>
      <c r="EJ139" t="s">
        <v>354</v>
      </c>
      <c r="EO139" t="s">
        <v>350</v>
      </c>
      <c r="ET139" t="s">
        <v>350</v>
      </c>
      <c r="EY139" t="s">
        <v>350</v>
      </c>
      <c r="EZ139" t="s">
        <v>1339</v>
      </c>
      <c r="FA139">
        <v>4026057</v>
      </c>
      <c r="FB139" t="s">
        <v>398</v>
      </c>
      <c r="FC139">
        <v>0.03</v>
      </c>
      <c r="FD139" t="s">
        <v>79</v>
      </c>
      <c r="FE139" t="s">
        <v>1339</v>
      </c>
      <c r="FF139">
        <v>4026057</v>
      </c>
      <c r="FG139" t="s">
        <v>398</v>
      </c>
      <c r="FH139">
        <v>0.03</v>
      </c>
      <c r="FI139" t="s">
        <v>79</v>
      </c>
      <c r="FJ139" t="s">
        <v>1731</v>
      </c>
      <c r="FK139">
        <v>4251523</v>
      </c>
      <c r="FL139" t="s">
        <v>403</v>
      </c>
      <c r="FM139">
        <v>0.03</v>
      </c>
      <c r="FN139" t="s">
        <v>79</v>
      </c>
      <c r="FS139" t="s">
        <v>350</v>
      </c>
      <c r="FT139" t="s">
        <v>1994</v>
      </c>
      <c r="FU139">
        <v>4139773</v>
      </c>
      <c r="FV139" t="s">
        <v>398</v>
      </c>
      <c r="FW139">
        <v>0.04</v>
      </c>
      <c r="FX139" t="s">
        <v>354</v>
      </c>
      <c r="GC139" t="s">
        <v>350</v>
      </c>
      <c r="GD139" t="s">
        <v>1686</v>
      </c>
      <c r="GE139">
        <v>5826475</v>
      </c>
      <c r="GF139" t="s">
        <v>398</v>
      </c>
      <c r="GG139">
        <v>0</v>
      </c>
      <c r="GH139" t="s">
        <v>82</v>
      </c>
      <c r="GM139" t="s">
        <v>350</v>
      </c>
      <c r="GR139" t="s">
        <v>350</v>
      </c>
      <c r="GW139" t="s">
        <v>350</v>
      </c>
      <c r="GX139" t="s">
        <v>602</v>
      </c>
      <c r="GY139">
        <v>4140617</v>
      </c>
      <c r="GZ139" t="s">
        <v>398</v>
      </c>
      <c r="HA139">
        <v>0</v>
      </c>
      <c r="HB139" t="s">
        <v>367</v>
      </c>
      <c r="HC139" t="s">
        <v>1731</v>
      </c>
      <c r="HD139">
        <v>4251523</v>
      </c>
      <c r="HE139" t="s">
        <v>403</v>
      </c>
      <c r="HF139">
        <v>0.03</v>
      </c>
      <c r="HG139" t="s">
        <v>79</v>
      </c>
      <c r="HL139" t="s">
        <v>350</v>
      </c>
      <c r="HQ139" t="s">
        <v>350</v>
      </c>
      <c r="HR139" t="s">
        <v>1731</v>
      </c>
      <c r="HS139">
        <v>4251523</v>
      </c>
      <c r="HT139" t="s">
        <v>403</v>
      </c>
      <c r="HU139">
        <v>0.03</v>
      </c>
      <c r="HV139" t="s">
        <v>79</v>
      </c>
      <c r="HW139" t="s">
        <v>1994</v>
      </c>
      <c r="HX139">
        <v>4139773</v>
      </c>
      <c r="HY139" t="s">
        <v>398</v>
      </c>
      <c r="HZ139">
        <v>0.04</v>
      </c>
      <c r="IA139" t="s">
        <v>354</v>
      </c>
      <c r="IF139" t="s">
        <v>350</v>
      </c>
      <c r="IK139" t="s">
        <v>350</v>
      </c>
      <c r="IL139" t="s">
        <v>602</v>
      </c>
      <c r="IM139">
        <v>4140617</v>
      </c>
      <c r="IN139" t="s">
        <v>398</v>
      </c>
      <c r="IO139">
        <v>0</v>
      </c>
      <c r="IP139" t="s">
        <v>367</v>
      </c>
      <c r="IQ139" t="s">
        <v>2257</v>
      </c>
      <c r="IR139">
        <v>4138143</v>
      </c>
      <c r="IS139" t="s">
        <v>398</v>
      </c>
      <c r="IT139">
        <v>0</v>
      </c>
      <c r="IU139" t="s">
        <v>127</v>
      </c>
      <c r="IZ139" t="s">
        <v>350</v>
      </c>
      <c r="JA139" t="s">
        <v>952</v>
      </c>
      <c r="JB139">
        <v>4119489</v>
      </c>
      <c r="JC139" t="s">
        <v>398</v>
      </c>
      <c r="JD139">
        <v>0.01</v>
      </c>
      <c r="JE139" t="s">
        <v>79</v>
      </c>
      <c r="JF139" t="s">
        <v>828</v>
      </c>
      <c r="JG139">
        <v>4256960</v>
      </c>
      <c r="JH139" t="s">
        <v>398</v>
      </c>
      <c r="JI139">
        <v>0.02</v>
      </c>
      <c r="JJ139" t="s">
        <v>2277</v>
      </c>
      <c r="JK139" t="s">
        <v>1339</v>
      </c>
      <c r="JL139">
        <v>4026057</v>
      </c>
      <c r="JM139" t="s">
        <v>398</v>
      </c>
      <c r="JN139">
        <v>0.03</v>
      </c>
      <c r="JO139" t="s">
        <v>79</v>
      </c>
      <c r="JT139" t="s">
        <v>350</v>
      </c>
      <c r="JY139" t="s">
        <v>350</v>
      </c>
      <c r="JZ139" t="s">
        <v>1731</v>
      </c>
      <c r="KA139">
        <v>4251523</v>
      </c>
      <c r="KB139" t="s">
        <v>403</v>
      </c>
      <c r="KC139">
        <v>0.03</v>
      </c>
      <c r="KD139" t="s">
        <v>79</v>
      </c>
      <c r="KI139" t="s">
        <v>350</v>
      </c>
      <c r="KJ139" t="s">
        <v>488</v>
      </c>
      <c r="KK139">
        <v>4119651</v>
      </c>
      <c r="KL139" t="s">
        <v>398</v>
      </c>
      <c r="KM139">
        <v>0.01</v>
      </c>
      <c r="KN139" t="s">
        <v>79</v>
      </c>
    </row>
    <row r="140" spans="5:300" x14ac:dyDescent="0.35">
      <c r="E140" t="s">
        <v>350</v>
      </c>
      <c r="F140" t="s">
        <v>669</v>
      </c>
      <c r="G140">
        <v>4418744</v>
      </c>
      <c r="H140" t="s">
        <v>398</v>
      </c>
      <c r="I140">
        <v>0.02</v>
      </c>
      <c r="J140" t="s">
        <v>50</v>
      </c>
      <c r="K140" t="s">
        <v>538</v>
      </c>
      <c r="L140">
        <v>4212947</v>
      </c>
      <c r="M140" t="s">
        <v>398</v>
      </c>
      <c r="N140">
        <v>0</v>
      </c>
      <c r="O140" t="s">
        <v>120</v>
      </c>
      <c r="P140" t="s">
        <v>1062</v>
      </c>
      <c r="Q140">
        <v>4283339</v>
      </c>
      <c r="R140" t="s">
        <v>398</v>
      </c>
      <c r="S140">
        <v>7.0000000000000007E-2</v>
      </c>
      <c r="T140" t="s">
        <v>2288</v>
      </c>
      <c r="Y140" t="s">
        <v>350</v>
      </c>
      <c r="Z140" t="s">
        <v>742</v>
      </c>
      <c r="AA140">
        <v>4246573</v>
      </c>
      <c r="AB140" t="s">
        <v>398</v>
      </c>
      <c r="AC140">
        <v>0.01</v>
      </c>
      <c r="AD140" t="s">
        <v>50</v>
      </c>
      <c r="AE140" t="s">
        <v>742</v>
      </c>
      <c r="AF140">
        <v>4246573</v>
      </c>
      <c r="AG140" t="s">
        <v>398</v>
      </c>
      <c r="AH140">
        <v>0.01</v>
      </c>
      <c r="AI140" t="s">
        <v>50</v>
      </c>
      <c r="AJ140" t="s">
        <v>1062</v>
      </c>
      <c r="AK140">
        <v>4283339</v>
      </c>
      <c r="AL140" t="s">
        <v>398</v>
      </c>
      <c r="AM140">
        <v>7.0000000000000007E-2</v>
      </c>
      <c r="AN140" t="s">
        <v>2288</v>
      </c>
      <c r="AO140" t="s">
        <v>1251</v>
      </c>
      <c r="AP140">
        <v>4125909</v>
      </c>
      <c r="AQ140" t="s">
        <v>398</v>
      </c>
      <c r="AR140">
        <v>0</v>
      </c>
      <c r="AS140" t="s">
        <v>361</v>
      </c>
      <c r="AX140" t="s">
        <v>350</v>
      </c>
      <c r="AY140" t="s">
        <v>742</v>
      </c>
      <c r="AZ140">
        <v>4246573</v>
      </c>
      <c r="BA140" t="s">
        <v>398</v>
      </c>
      <c r="BB140">
        <v>0.01</v>
      </c>
      <c r="BC140" t="s">
        <v>50</v>
      </c>
      <c r="BH140" t="s">
        <v>350</v>
      </c>
      <c r="BI140" t="s">
        <v>720</v>
      </c>
      <c r="BJ140">
        <v>4277357</v>
      </c>
      <c r="BK140" t="s">
        <v>398</v>
      </c>
      <c r="BL140">
        <v>0.01</v>
      </c>
      <c r="BM140" t="s">
        <v>50</v>
      </c>
      <c r="BR140" t="s">
        <v>350</v>
      </c>
      <c r="BS140" t="s">
        <v>482</v>
      </c>
      <c r="BT140">
        <v>4115935</v>
      </c>
      <c r="BU140" t="s">
        <v>398</v>
      </c>
      <c r="BV140">
        <v>0.01</v>
      </c>
      <c r="BW140" t="s">
        <v>79</v>
      </c>
      <c r="BX140" t="s">
        <v>1369</v>
      </c>
      <c r="BY140">
        <v>4572787</v>
      </c>
      <c r="BZ140" t="s">
        <v>403</v>
      </c>
      <c r="CA140">
        <v>0.03</v>
      </c>
      <c r="CB140" t="s">
        <v>79</v>
      </c>
      <c r="CC140" t="s">
        <v>1340</v>
      </c>
      <c r="CD140">
        <v>4250319</v>
      </c>
      <c r="CE140" t="s">
        <v>403</v>
      </c>
      <c r="CF140">
        <v>0.03</v>
      </c>
      <c r="CG140" t="s">
        <v>2291</v>
      </c>
      <c r="CH140" t="s">
        <v>1369</v>
      </c>
      <c r="CI140">
        <v>4572787</v>
      </c>
      <c r="CJ140" t="s">
        <v>403</v>
      </c>
      <c r="CK140">
        <v>0.03</v>
      </c>
      <c r="CL140" t="s">
        <v>79</v>
      </c>
      <c r="CM140" t="s">
        <v>720</v>
      </c>
      <c r="CN140">
        <v>4277357</v>
      </c>
      <c r="CO140" t="s">
        <v>398</v>
      </c>
      <c r="CP140">
        <v>0.01</v>
      </c>
      <c r="CQ140" t="s">
        <v>50</v>
      </c>
      <c r="CR140" t="s">
        <v>720</v>
      </c>
      <c r="CS140">
        <v>4277357</v>
      </c>
      <c r="CT140" t="s">
        <v>398</v>
      </c>
      <c r="CU140">
        <v>0.01</v>
      </c>
      <c r="CV140" t="s">
        <v>50</v>
      </c>
      <c r="CW140" t="s">
        <v>1369</v>
      </c>
      <c r="CX140">
        <v>4572787</v>
      </c>
      <c r="CY140" t="s">
        <v>403</v>
      </c>
      <c r="CZ140">
        <v>0.03</v>
      </c>
      <c r="DA140" t="s">
        <v>79</v>
      </c>
      <c r="DF140" t="s">
        <v>350</v>
      </c>
      <c r="DK140" t="s">
        <v>350</v>
      </c>
      <c r="DL140" t="s">
        <v>669</v>
      </c>
      <c r="DM140">
        <v>4418744</v>
      </c>
      <c r="DN140" t="s">
        <v>398</v>
      </c>
      <c r="DO140">
        <v>0.02</v>
      </c>
      <c r="DP140" t="s">
        <v>50</v>
      </c>
      <c r="DQ140" t="s">
        <v>669</v>
      </c>
      <c r="DR140">
        <v>4418744</v>
      </c>
      <c r="DS140" t="s">
        <v>398</v>
      </c>
      <c r="DT140">
        <v>0.02</v>
      </c>
      <c r="DU140" t="s">
        <v>50</v>
      </c>
      <c r="DV140" t="s">
        <v>669</v>
      </c>
      <c r="DW140">
        <v>4418744</v>
      </c>
      <c r="DX140" t="s">
        <v>398</v>
      </c>
      <c r="DY140">
        <v>0.02</v>
      </c>
      <c r="DZ140" t="s">
        <v>50</v>
      </c>
      <c r="EE140" t="s">
        <v>350</v>
      </c>
      <c r="EF140" t="s">
        <v>1099</v>
      </c>
      <c r="EG140">
        <v>4437851</v>
      </c>
      <c r="EH140" t="s">
        <v>398</v>
      </c>
      <c r="EI140">
        <v>0.04</v>
      </c>
      <c r="EJ140" t="s">
        <v>79</v>
      </c>
      <c r="EO140" t="s">
        <v>350</v>
      </c>
      <c r="ET140" t="s">
        <v>350</v>
      </c>
      <c r="EY140" t="s">
        <v>350</v>
      </c>
      <c r="EZ140" t="s">
        <v>1340</v>
      </c>
      <c r="FA140">
        <v>4250319</v>
      </c>
      <c r="FB140" t="s">
        <v>403</v>
      </c>
      <c r="FC140">
        <v>0.03</v>
      </c>
      <c r="FD140" t="s">
        <v>2291</v>
      </c>
      <c r="FE140" t="s">
        <v>1340</v>
      </c>
      <c r="FF140">
        <v>4250319</v>
      </c>
      <c r="FG140" t="s">
        <v>403</v>
      </c>
      <c r="FH140">
        <v>0.03</v>
      </c>
      <c r="FI140" t="s">
        <v>2291</v>
      </c>
      <c r="FJ140" t="s">
        <v>1369</v>
      </c>
      <c r="FK140">
        <v>4572787</v>
      </c>
      <c r="FL140" t="s">
        <v>403</v>
      </c>
      <c r="FM140">
        <v>0.03</v>
      </c>
      <c r="FN140" t="s">
        <v>79</v>
      </c>
      <c r="FS140" t="s">
        <v>350</v>
      </c>
      <c r="FT140" t="s">
        <v>1099</v>
      </c>
      <c r="FU140">
        <v>4437851</v>
      </c>
      <c r="FV140" t="s">
        <v>398</v>
      </c>
      <c r="FW140">
        <v>0.04</v>
      </c>
      <c r="FX140" t="s">
        <v>79</v>
      </c>
      <c r="GC140" t="s">
        <v>350</v>
      </c>
      <c r="GD140" t="s">
        <v>1687</v>
      </c>
      <c r="GE140">
        <v>4140536</v>
      </c>
      <c r="GF140" t="s">
        <v>398</v>
      </c>
      <c r="GG140">
        <v>0</v>
      </c>
      <c r="GH140" t="s">
        <v>82</v>
      </c>
      <c r="GM140" t="s">
        <v>350</v>
      </c>
      <c r="GR140" t="s">
        <v>350</v>
      </c>
      <c r="GW140" t="s">
        <v>350</v>
      </c>
      <c r="HB140" t="s">
        <v>350</v>
      </c>
      <c r="HC140" t="s">
        <v>1369</v>
      </c>
      <c r="HD140">
        <v>4572787</v>
      </c>
      <c r="HE140" t="s">
        <v>403</v>
      </c>
      <c r="HF140">
        <v>0.03</v>
      </c>
      <c r="HG140" t="s">
        <v>79</v>
      </c>
      <c r="HL140" t="s">
        <v>350</v>
      </c>
      <c r="HQ140" t="s">
        <v>350</v>
      </c>
      <c r="HR140" t="s">
        <v>1369</v>
      </c>
      <c r="HS140">
        <v>4572787</v>
      </c>
      <c r="HT140" t="s">
        <v>403</v>
      </c>
      <c r="HU140">
        <v>0.03</v>
      </c>
      <c r="HV140" t="s">
        <v>79</v>
      </c>
      <c r="HW140" t="s">
        <v>1099</v>
      </c>
      <c r="HX140">
        <v>4437851</v>
      </c>
      <c r="HY140" t="s">
        <v>398</v>
      </c>
      <c r="HZ140">
        <v>0.04</v>
      </c>
      <c r="IA140" t="s">
        <v>79</v>
      </c>
      <c r="IF140" t="s">
        <v>350</v>
      </c>
      <c r="IK140" t="s">
        <v>350</v>
      </c>
      <c r="IP140" t="s">
        <v>350</v>
      </c>
      <c r="IQ140" t="s">
        <v>498</v>
      </c>
      <c r="IR140">
        <v>4324456</v>
      </c>
      <c r="IS140" t="s">
        <v>398</v>
      </c>
      <c r="IT140">
        <v>0</v>
      </c>
      <c r="IU140" t="s">
        <v>2286</v>
      </c>
      <c r="IZ140" t="s">
        <v>350</v>
      </c>
      <c r="JA140" t="s">
        <v>720</v>
      </c>
      <c r="JB140">
        <v>4277357</v>
      </c>
      <c r="JC140" t="s">
        <v>398</v>
      </c>
      <c r="JD140">
        <v>0.01</v>
      </c>
      <c r="JE140" t="s">
        <v>50</v>
      </c>
      <c r="JF140" t="s">
        <v>669</v>
      </c>
      <c r="JG140">
        <v>4418744</v>
      </c>
      <c r="JH140" t="s">
        <v>398</v>
      </c>
      <c r="JI140">
        <v>0.02</v>
      </c>
      <c r="JJ140" t="s">
        <v>50</v>
      </c>
      <c r="JK140" t="s">
        <v>1340</v>
      </c>
      <c r="JL140">
        <v>4250319</v>
      </c>
      <c r="JM140" t="s">
        <v>403</v>
      </c>
      <c r="JN140">
        <v>0.03</v>
      </c>
      <c r="JO140" t="s">
        <v>2291</v>
      </c>
      <c r="JT140" t="s">
        <v>350</v>
      </c>
      <c r="JY140" t="s">
        <v>350</v>
      </c>
      <c r="JZ140" t="s">
        <v>1369</v>
      </c>
      <c r="KA140">
        <v>4572787</v>
      </c>
      <c r="KB140" t="s">
        <v>403</v>
      </c>
      <c r="KC140">
        <v>0.03</v>
      </c>
      <c r="KD140" t="s">
        <v>79</v>
      </c>
      <c r="KI140" t="s">
        <v>350</v>
      </c>
      <c r="KJ140" t="s">
        <v>742</v>
      </c>
      <c r="KK140">
        <v>4246573</v>
      </c>
      <c r="KL140" t="s">
        <v>398</v>
      </c>
      <c r="KM140">
        <v>0.01</v>
      </c>
      <c r="KN140" t="s">
        <v>50</v>
      </c>
    </row>
    <row r="141" spans="5:300" x14ac:dyDescent="0.35">
      <c r="E141" t="s">
        <v>350</v>
      </c>
      <c r="F141" t="s">
        <v>829</v>
      </c>
      <c r="G141">
        <v>5882287</v>
      </c>
      <c r="H141" t="s">
        <v>398</v>
      </c>
      <c r="I141">
        <v>0.02</v>
      </c>
      <c r="J141" t="s">
        <v>354</v>
      </c>
      <c r="K141" t="s">
        <v>539</v>
      </c>
      <c r="L141">
        <v>4773761</v>
      </c>
      <c r="M141" t="s">
        <v>398</v>
      </c>
      <c r="N141">
        <v>0</v>
      </c>
      <c r="O141" t="s">
        <v>127</v>
      </c>
      <c r="P141" t="s">
        <v>415</v>
      </c>
      <c r="Q141">
        <v>100201</v>
      </c>
      <c r="R141" t="s">
        <v>401</v>
      </c>
      <c r="S141">
        <v>7.0000000000000007E-2</v>
      </c>
      <c r="T141" t="s">
        <v>79</v>
      </c>
      <c r="Y141" t="s">
        <v>350</v>
      </c>
      <c r="Z141" t="s">
        <v>596</v>
      </c>
      <c r="AA141">
        <v>4579014</v>
      </c>
      <c r="AB141" t="s">
        <v>398</v>
      </c>
      <c r="AC141">
        <v>0.01</v>
      </c>
      <c r="AD141" t="s">
        <v>79</v>
      </c>
      <c r="AE141" t="s">
        <v>596</v>
      </c>
      <c r="AF141">
        <v>4579014</v>
      </c>
      <c r="AG141" t="s">
        <v>398</v>
      </c>
      <c r="AH141">
        <v>0.01</v>
      </c>
      <c r="AI141" t="s">
        <v>79</v>
      </c>
      <c r="AJ141" t="s">
        <v>415</v>
      </c>
      <c r="AK141">
        <v>100201</v>
      </c>
      <c r="AL141" t="s">
        <v>401</v>
      </c>
      <c r="AM141">
        <v>7.0000000000000007E-2</v>
      </c>
      <c r="AN141" t="s">
        <v>79</v>
      </c>
      <c r="AO141" t="s">
        <v>1252</v>
      </c>
      <c r="AP141" t="s">
        <v>348</v>
      </c>
      <c r="AQ141" t="s">
        <v>406</v>
      </c>
      <c r="AR141">
        <v>0</v>
      </c>
      <c r="AS141" t="s">
        <v>82</v>
      </c>
      <c r="AX141" t="s">
        <v>350</v>
      </c>
      <c r="AY141" t="s">
        <v>596</v>
      </c>
      <c r="AZ141">
        <v>4579014</v>
      </c>
      <c r="BA141" t="s">
        <v>398</v>
      </c>
      <c r="BB141">
        <v>0.01</v>
      </c>
      <c r="BC141" t="s">
        <v>79</v>
      </c>
      <c r="BH141" t="s">
        <v>350</v>
      </c>
      <c r="BI141" t="s">
        <v>501</v>
      </c>
      <c r="BJ141">
        <v>110674</v>
      </c>
      <c r="BK141" t="s">
        <v>398</v>
      </c>
      <c r="BL141">
        <v>0.01</v>
      </c>
      <c r="BM141" t="s">
        <v>79</v>
      </c>
      <c r="BR141" t="s">
        <v>350</v>
      </c>
      <c r="BS141" t="s">
        <v>544</v>
      </c>
      <c r="BT141">
        <v>4377155</v>
      </c>
      <c r="BU141" t="s">
        <v>398</v>
      </c>
      <c r="BV141">
        <v>0.01</v>
      </c>
      <c r="BW141" t="s">
        <v>2282</v>
      </c>
      <c r="BX141" t="s">
        <v>705</v>
      </c>
      <c r="BY141">
        <v>8358474</v>
      </c>
      <c r="BZ141" t="s">
        <v>398</v>
      </c>
      <c r="CA141">
        <v>0.03</v>
      </c>
      <c r="CB141" t="s">
        <v>50</v>
      </c>
      <c r="CC141" t="s">
        <v>1341</v>
      </c>
      <c r="CD141">
        <v>102771</v>
      </c>
      <c r="CE141" t="s">
        <v>398</v>
      </c>
      <c r="CF141">
        <v>0.03</v>
      </c>
      <c r="CG141" t="s">
        <v>79</v>
      </c>
      <c r="CH141" t="s">
        <v>705</v>
      </c>
      <c r="CI141">
        <v>8358474</v>
      </c>
      <c r="CJ141" t="s">
        <v>398</v>
      </c>
      <c r="CK141">
        <v>0.03</v>
      </c>
      <c r="CL141" t="s">
        <v>50</v>
      </c>
      <c r="CM141" t="s">
        <v>501</v>
      </c>
      <c r="CN141">
        <v>110674</v>
      </c>
      <c r="CO141" t="s">
        <v>398</v>
      </c>
      <c r="CP141">
        <v>0.01</v>
      </c>
      <c r="CQ141" t="s">
        <v>79</v>
      </c>
      <c r="CR141" t="s">
        <v>501</v>
      </c>
      <c r="CS141">
        <v>110674</v>
      </c>
      <c r="CT141" t="s">
        <v>398</v>
      </c>
      <c r="CU141">
        <v>0.01</v>
      </c>
      <c r="CV141" t="s">
        <v>79</v>
      </c>
      <c r="CW141" t="s">
        <v>705</v>
      </c>
      <c r="CX141">
        <v>8358474</v>
      </c>
      <c r="CY141" t="s">
        <v>398</v>
      </c>
      <c r="CZ141">
        <v>0.03</v>
      </c>
      <c r="DA141" t="s">
        <v>50</v>
      </c>
      <c r="DF141" t="s">
        <v>350</v>
      </c>
      <c r="DK141" t="s">
        <v>350</v>
      </c>
      <c r="DL141" t="s">
        <v>829</v>
      </c>
      <c r="DM141">
        <v>5882287</v>
      </c>
      <c r="DN141" t="s">
        <v>398</v>
      </c>
      <c r="DO141">
        <v>0.02</v>
      </c>
      <c r="DP141" t="s">
        <v>354</v>
      </c>
      <c r="DQ141" t="s">
        <v>829</v>
      </c>
      <c r="DR141">
        <v>5882287</v>
      </c>
      <c r="DS141" t="s">
        <v>398</v>
      </c>
      <c r="DT141">
        <v>0.02</v>
      </c>
      <c r="DU141" t="s">
        <v>354</v>
      </c>
      <c r="DV141" t="s">
        <v>829</v>
      </c>
      <c r="DW141">
        <v>5882287</v>
      </c>
      <c r="DX141" t="s">
        <v>398</v>
      </c>
      <c r="DY141">
        <v>0.02</v>
      </c>
      <c r="DZ141" t="s">
        <v>354</v>
      </c>
      <c r="EE141" t="s">
        <v>350</v>
      </c>
      <c r="EF141" t="s">
        <v>606</v>
      </c>
      <c r="EG141">
        <v>4138124</v>
      </c>
      <c r="EH141" t="s">
        <v>398</v>
      </c>
      <c r="EI141">
        <v>0.04</v>
      </c>
      <c r="EJ141" t="s">
        <v>120</v>
      </c>
      <c r="EO141" t="s">
        <v>350</v>
      </c>
      <c r="ET141" t="s">
        <v>350</v>
      </c>
      <c r="EY141" t="s">
        <v>350</v>
      </c>
      <c r="EZ141" t="s">
        <v>1341</v>
      </c>
      <c r="FA141">
        <v>102771</v>
      </c>
      <c r="FB141" t="s">
        <v>398</v>
      </c>
      <c r="FC141">
        <v>0.03</v>
      </c>
      <c r="FD141" t="s">
        <v>79</v>
      </c>
      <c r="FE141" t="s">
        <v>1341</v>
      </c>
      <c r="FF141">
        <v>102771</v>
      </c>
      <c r="FG141" t="s">
        <v>398</v>
      </c>
      <c r="FH141">
        <v>0.03</v>
      </c>
      <c r="FI141" t="s">
        <v>79</v>
      </c>
      <c r="FJ141" t="s">
        <v>705</v>
      </c>
      <c r="FK141">
        <v>8358474</v>
      </c>
      <c r="FL141" t="s">
        <v>398</v>
      </c>
      <c r="FM141">
        <v>0.03</v>
      </c>
      <c r="FN141" t="s">
        <v>50</v>
      </c>
      <c r="FS141" t="s">
        <v>350</v>
      </c>
      <c r="FT141" t="s">
        <v>606</v>
      </c>
      <c r="FU141">
        <v>4138124</v>
      </c>
      <c r="FV141" t="s">
        <v>398</v>
      </c>
      <c r="FW141">
        <v>0.04</v>
      </c>
      <c r="FX141" t="s">
        <v>120</v>
      </c>
      <c r="GC141" t="s">
        <v>350</v>
      </c>
      <c r="GD141" t="s">
        <v>1688</v>
      </c>
      <c r="GE141">
        <v>4560837</v>
      </c>
      <c r="GF141" t="s">
        <v>398</v>
      </c>
      <c r="GG141">
        <v>0</v>
      </c>
      <c r="GH141" t="s">
        <v>364</v>
      </c>
      <c r="GM141" t="s">
        <v>350</v>
      </c>
      <c r="GR141" t="s">
        <v>350</v>
      </c>
      <c r="GW141" t="s">
        <v>350</v>
      </c>
      <c r="HB141" t="s">
        <v>350</v>
      </c>
      <c r="HC141" t="s">
        <v>705</v>
      </c>
      <c r="HD141">
        <v>8358474</v>
      </c>
      <c r="HE141" t="s">
        <v>398</v>
      </c>
      <c r="HF141">
        <v>0.03</v>
      </c>
      <c r="HG141" t="s">
        <v>50</v>
      </c>
      <c r="HL141" t="s">
        <v>350</v>
      </c>
      <c r="HQ141" t="s">
        <v>350</v>
      </c>
      <c r="HR141" t="s">
        <v>705</v>
      </c>
      <c r="HS141">
        <v>8358474</v>
      </c>
      <c r="HT141" t="s">
        <v>398</v>
      </c>
      <c r="HU141">
        <v>0.03</v>
      </c>
      <c r="HV141" t="s">
        <v>50</v>
      </c>
      <c r="HW141" t="s">
        <v>606</v>
      </c>
      <c r="HX141">
        <v>4138124</v>
      </c>
      <c r="HY141" t="s">
        <v>398</v>
      </c>
      <c r="HZ141">
        <v>0.04</v>
      </c>
      <c r="IA141" t="s">
        <v>120</v>
      </c>
      <c r="IF141" t="s">
        <v>350</v>
      </c>
      <c r="IK141" t="s">
        <v>350</v>
      </c>
      <c r="IP141" t="s">
        <v>350</v>
      </c>
      <c r="IQ141" t="s">
        <v>2258</v>
      </c>
      <c r="IR141" t="s">
        <v>348</v>
      </c>
      <c r="IS141" t="s">
        <v>406</v>
      </c>
      <c r="IT141">
        <v>0</v>
      </c>
      <c r="IU141" t="s">
        <v>82</v>
      </c>
      <c r="IZ141" t="s">
        <v>350</v>
      </c>
      <c r="JA141" t="s">
        <v>501</v>
      </c>
      <c r="JB141">
        <v>110674</v>
      </c>
      <c r="JC141" t="s">
        <v>398</v>
      </c>
      <c r="JD141">
        <v>0.01</v>
      </c>
      <c r="JE141" t="s">
        <v>79</v>
      </c>
      <c r="JF141" t="s">
        <v>829</v>
      </c>
      <c r="JG141">
        <v>5882287</v>
      </c>
      <c r="JH141" t="s">
        <v>398</v>
      </c>
      <c r="JI141">
        <v>0.02</v>
      </c>
      <c r="JJ141" t="s">
        <v>354</v>
      </c>
      <c r="JK141" t="s">
        <v>1341</v>
      </c>
      <c r="JL141">
        <v>102771</v>
      </c>
      <c r="JM141" t="s">
        <v>398</v>
      </c>
      <c r="JN141">
        <v>0.03</v>
      </c>
      <c r="JO141" t="s">
        <v>79</v>
      </c>
      <c r="JT141" t="s">
        <v>350</v>
      </c>
      <c r="JY141" t="s">
        <v>350</v>
      </c>
      <c r="JZ141" t="s">
        <v>705</v>
      </c>
      <c r="KA141">
        <v>8358474</v>
      </c>
      <c r="KB141" t="s">
        <v>398</v>
      </c>
      <c r="KC141">
        <v>0.03</v>
      </c>
      <c r="KD141" t="s">
        <v>50</v>
      </c>
      <c r="KI141" t="s">
        <v>350</v>
      </c>
      <c r="KJ141" t="s">
        <v>596</v>
      </c>
      <c r="KK141">
        <v>4579014</v>
      </c>
      <c r="KL141" t="s">
        <v>398</v>
      </c>
      <c r="KM141">
        <v>0.01</v>
      </c>
      <c r="KN141" t="s">
        <v>79</v>
      </c>
    </row>
    <row r="142" spans="5:300" x14ac:dyDescent="0.35">
      <c r="E142" t="s">
        <v>350</v>
      </c>
      <c r="F142" t="s">
        <v>714</v>
      </c>
      <c r="G142">
        <v>4265061</v>
      </c>
      <c r="H142" t="s">
        <v>398</v>
      </c>
      <c r="I142">
        <v>0.02</v>
      </c>
      <c r="J142" t="s">
        <v>50</v>
      </c>
      <c r="K142" t="s">
        <v>540</v>
      </c>
      <c r="L142">
        <v>110570</v>
      </c>
      <c r="M142" t="s">
        <v>398</v>
      </c>
      <c r="N142">
        <v>0</v>
      </c>
      <c r="O142" t="s">
        <v>79</v>
      </c>
      <c r="P142" t="s">
        <v>437</v>
      </c>
      <c r="Q142">
        <v>4140078</v>
      </c>
      <c r="R142" t="s">
        <v>398</v>
      </c>
      <c r="S142">
        <v>0.06</v>
      </c>
      <c r="T142" t="s">
        <v>120</v>
      </c>
      <c r="Y142" t="s">
        <v>350</v>
      </c>
      <c r="Z142" t="s">
        <v>743</v>
      </c>
      <c r="AA142">
        <v>5854916</v>
      </c>
      <c r="AB142" t="s">
        <v>398</v>
      </c>
      <c r="AC142">
        <v>0.01</v>
      </c>
      <c r="AD142" t="s">
        <v>50</v>
      </c>
      <c r="AE142" t="s">
        <v>743</v>
      </c>
      <c r="AF142">
        <v>5854916</v>
      </c>
      <c r="AG142" t="s">
        <v>398</v>
      </c>
      <c r="AH142">
        <v>0.01</v>
      </c>
      <c r="AI142" t="s">
        <v>50</v>
      </c>
      <c r="AJ142" t="s">
        <v>437</v>
      </c>
      <c r="AK142">
        <v>4140078</v>
      </c>
      <c r="AL142" t="s">
        <v>398</v>
      </c>
      <c r="AM142">
        <v>0.06</v>
      </c>
      <c r="AN142" t="s">
        <v>120</v>
      </c>
      <c r="AO142" t="s">
        <v>1210</v>
      </c>
      <c r="AP142">
        <v>4082660</v>
      </c>
      <c r="AQ142" t="s">
        <v>398</v>
      </c>
      <c r="AR142">
        <v>0</v>
      </c>
      <c r="AS142" t="s">
        <v>79</v>
      </c>
      <c r="AX142" t="s">
        <v>350</v>
      </c>
      <c r="AY142" t="s">
        <v>743</v>
      </c>
      <c r="AZ142">
        <v>5854916</v>
      </c>
      <c r="BA142" t="s">
        <v>398</v>
      </c>
      <c r="BB142">
        <v>0.01</v>
      </c>
      <c r="BC142" t="s">
        <v>50</v>
      </c>
      <c r="BH142" t="s">
        <v>350</v>
      </c>
      <c r="BI142" t="s">
        <v>843</v>
      </c>
      <c r="BJ142">
        <v>7789918</v>
      </c>
      <c r="BK142" t="s">
        <v>398</v>
      </c>
      <c r="BL142">
        <v>0.01</v>
      </c>
      <c r="BM142" t="s">
        <v>2271</v>
      </c>
      <c r="BR142" t="s">
        <v>350</v>
      </c>
      <c r="BS142" t="s">
        <v>1937</v>
      </c>
      <c r="BT142">
        <v>8111313</v>
      </c>
      <c r="BU142" t="s">
        <v>398</v>
      </c>
      <c r="BV142">
        <v>0.01</v>
      </c>
      <c r="BW142" t="s">
        <v>127</v>
      </c>
      <c r="BX142" t="s">
        <v>542</v>
      </c>
      <c r="BY142">
        <v>4072215</v>
      </c>
      <c r="BZ142" t="s">
        <v>398</v>
      </c>
      <c r="CA142">
        <v>0.03</v>
      </c>
      <c r="CB142" t="s">
        <v>79</v>
      </c>
      <c r="CC142" t="s">
        <v>1342</v>
      </c>
      <c r="CD142">
        <v>4347364</v>
      </c>
      <c r="CE142" t="s">
        <v>398</v>
      </c>
      <c r="CF142">
        <v>0.02</v>
      </c>
      <c r="CG142" t="s">
        <v>2291</v>
      </c>
      <c r="CH142" t="s">
        <v>542</v>
      </c>
      <c r="CI142">
        <v>4072215</v>
      </c>
      <c r="CJ142" t="s">
        <v>398</v>
      </c>
      <c r="CK142">
        <v>0.03</v>
      </c>
      <c r="CL142" t="s">
        <v>79</v>
      </c>
      <c r="CM142" t="s">
        <v>843</v>
      </c>
      <c r="CN142">
        <v>7789918</v>
      </c>
      <c r="CO142" t="s">
        <v>398</v>
      </c>
      <c r="CP142">
        <v>0.01</v>
      </c>
      <c r="CQ142" t="s">
        <v>2271</v>
      </c>
      <c r="CR142" t="s">
        <v>843</v>
      </c>
      <c r="CS142">
        <v>7789918</v>
      </c>
      <c r="CT142" t="s">
        <v>398</v>
      </c>
      <c r="CU142">
        <v>0.01</v>
      </c>
      <c r="CV142" t="s">
        <v>2271</v>
      </c>
      <c r="CW142" t="s">
        <v>542</v>
      </c>
      <c r="CX142">
        <v>4072215</v>
      </c>
      <c r="CY142" t="s">
        <v>398</v>
      </c>
      <c r="CZ142">
        <v>0.03</v>
      </c>
      <c r="DA142" t="s">
        <v>79</v>
      </c>
      <c r="DF142" t="s">
        <v>350</v>
      </c>
      <c r="DK142" t="s">
        <v>350</v>
      </c>
      <c r="DL142" t="s">
        <v>714</v>
      </c>
      <c r="DM142">
        <v>4265061</v>
      </c>
      <c r="DN142" t="s">
        <v>398</v>
      </c>
      <c r="DO142">
        <v>0.02</v>
      </c>
      <c r="DP142" t="s">
        <v>50</v>
      </c>
      <c r="DQ142" t="s">
        <v>714</v>
      </c>
      <c r="DR142">
        <v>4265061</v>
      </c>
      <c r="DS142" t="s">
        <v>398</v>
      </c>
      <c r="DT142">
        <v>0.02</v>
      </c>
      <c r="DU142" t="s">
        <v>50</v>
      </c>
      <c r="DV142" t="s">
        <v>714</v>
      </c>
      <c r="DW142">
        <v>4265061</v>
      </c>
      <c r="DX142" t="s">
        <v>398</v>
      </c>
      <c r="DY142">
        <v>0.02</v>
      </c>
      <c r="DZ142" t="s">
        <v>50</v>
      </c>
      <c r="EE142" t="s">
        <v>350</v>
      </c>
      <c r="EF142" t="s">
        <v>626</v>
      </c>
      <c r="EG142">
        <v>4288242</v>
      </c>
      <c r="EH142" t="s">
        <v>398</v>
      </c>
      <c r="EI142">
        <v>0.04</v>
      </c>
      <c r="EJ142" t="s">
        <v>79</v>
      </c>
      <c r="EO142" t="s">
        <v>350</v>
      </c>
      <c r="ET142" t="s">
        <v>350</v>
      </c>
      <c r="EY142" t="s">
        <v>350</v>
      </c>
      <c r="EZ142" t="s">
        <v>1342</v>
      </c>
      <c r="FA142">
        <v>4347364</v>
      </c>
      <c r="FB142" t="s">
        <v>398</v>
      </c>
      <c r="FC142">
        <v>0.02</v>
      </c>
      <c r="FD142" t="s">
        <v>2291</v>
      </c>
      <c r="FE142" t="s">
        <v>1342</v>
      </c>
      <c r="FF142">
        <v>4347364</v>
      </c>
      <c r="FG142" t="s">
        <v>398</v>
      </c>
      <c r="FH142">
        <v>0.02</v>
      </c>
      <c r="FI142" t="s">
        <v>2291</v>
      </c>
      <c r="FJ142" t="s">
        <v>542</v>
      </c>
      <c r="FK142">
        <v>4072215</v>
      </c>
      <c r="FL142" t="s">
        <v>398</v>
      </c>
      <c r="FM142">
        <v>0.03</v>
      </c>
      <c r="FN142" t="s">
        <v>79</v>
      </c>
      <c r="FS142" t="s">
        <v>350</v>
      </c>
      <c r="FT142" t="s">
        <v>626</v>
      </c>
      <c r="FU142">
        <v>4288242</v>
      </c>
      <c r="FV142" t="s">
        <v>398</v>
      </c>
      <c r="FW142">
        <v>0.04</v>
      </c>
      <c r="FX142" t="s">
        <v>79</v>
      </c>
      <c r="GC142" t="s">
        <v>350</v>
      </c>
      <c r="GD142" t="s">
        <v>1689</v>
      </c>
      <c r="GE142">
        <v>29518821</v>
      </c>
      <c r="GF142" t="s">
        <v>398</v>
      </c>
      <c r="GG142">
        <v>0</v>
      </c>
      <c r="GH142" t="s">
        <v>82</v>
      </c>
      <c r="GM142" t="s">
        <v>350</v>
      </c>
      <c r="GR142" t="s">
        <v>350</v>
      </c>
      <c r="GW142" t="s">
        <v>350</v>
      </c>
      <c r="HB142" t="s">
        <v>350</v>
      </c>
      <c r="HC142" t="s">
        <v>542</v>
      </c>
      <c r="HD142">
        <v>4072215</v>
      </c>
      <c r="HE142" t="s">
        <v>398</v>
      </c>
      <c r="HF142">
        <v>0.03</v>
      </c>
      <c r="HG142" t="s">
        <v>79</v>
      </c>
      <c r="HL142" t="s">
        <v>350</v>
      </c>
      <c r="HQ142" t="s">
        <v>350</v>
      </c>
      <c r="HR142" t="s">
        <v>542</v>
      </c>
      <c r="HS142">
        <v>4072215</v>
      </c>
      <c r="HT142" t="s">
        <v>398</v>
      </c>
      <c r="HU142">
        <v>0.03</v>
      </c>
      <c r="HV142" t="s">
        <v>79</v>
      </c>
      <c r="HW142" t="s">
        <v>626</v>
      </c>
      <c r="HX142">
        <v>4288242</v>
      </c>
      <c r="HY142" t="s">
        <v>398</v>
      </c>
      <c r="HZ142">
        <v>0.04</v>
      </c>
      <c r="IA142" t="s">
        <v>79</v>
      </c>
      <c r="IF142" t="s">
        <v>350</v>
      </c>
      <c r="IK142" t="s">
        <v>350</v>
      </c>
      <c r="IP142" t="s">
        <v>350</v>
      </c>
      <c r="IQ142" t="s">
        <v>647</v>
      </c>
      <c r="IR142">
        <v>112247511</v>
      </c>
      <c r="IS142" t="s">
        <v>398</v>
      </c>
      <c r="IT142">
        <v>0</v>
      </c>
      <c r="IU142" t="s">
        <v>79</v>
      </c>
      <c r="IZ142" t="s">
        <v>350</v>
      </c>
      <c r="JA142" t="s">
        <v>843</v>
      </c>
      <c r="JB142">
        <v>7789918</v>
      </c>
      <c r="JC142" t="s">
        <v>398</v>
      </c>
      <c r="JD142">
        <v>0.01</v>
      </c>
      <c r="JE142" t="s">
        <v>2271</v>
      </c>
      <c r="JF142" t="s">
        <v>714</v>
      </c>
      <c r="JG142">
        <v>4265061</v>
      </c>
      <c r="JH142" t="s">
        <v>398</v>
      </c>
      <c r="JI142">
        <v>0.02</v>
      </c>
      <c r="JJ142" t="s">
        <v>50</v>
      </c>
      <c r="JK142" t="s">
        <v>1342</v>
      </c>
      <c r="JL142">
        <v>4347364</v>
      </c>
      <c r="JM142" t="s">
        <v>398</v>
      </c>
      <c r="JN142">
        <v>0.02</v>
      </c>
      <c r="JO142" t="s">
        <v>2291</v>
      </c>
      <c r="JT142" t="s">
        <v>350</v>
      </c>
      <c r="JY142" t="s">
        <v>350</v>
      </c>
      <c r="JZ142" t="s">
        <v>542</v>
      </c>
      <c r="KA142">
        <v>4072215</v>
      </c>
      <c r="KB142" t="s">
        <v>398</v>
      </c>
      <c r="KC142">
        <v>0.03</v>
      </c>
      <c r="KD142" t="s">
        <v>79</v>
      </c>
      <c r="KI142" t="s">
        <v>350</v>
      </c>
      <c r="KJ142" t="s">
        <v>743</v>
      </c>
      <c r="KK142">
        <v>5854916</v>
      </c>
      <c r="KL142" t="s">
        <v>398</v>
      </c>
      <c r="KM142">
        <v>0.01</v>
      </c>
      <c r="KN142" t="s">
        <v>50</v>
      </c>
    </row>
    <row r="143" spans="5:300" x14ac:dyDescent="0.35">
      <c r="E143" t="s">
        <v>350</v>
      </c>
      <c r="F143" t="s">
        <v>734</v>
      </c>
      <c r="G143">
        <v>4080954</v>
      </c>
      <c r="H143" t="s">
        <v>398</v>
      </c>
      <c r="I143">
        <v>0.01</v>
      </c>
      <c r="J143" t="s">
        <v>2287</v>
      </c>
      <c r="K143" t="s">
        <v>541</v>
      </c>
      <c r="L143">
        <v>102729</v>
      </c>
      <c r="M143" t="s">
        <v>398</v>
      </c>
      <c r="N143">
        <v>0</v>
      </c>
      <c r="O143" t="s">
        <v>79</v>
      </c>
      <c r="P143" t="s">
        <v>434</v>
      </c>
      <c r="Q143">
        <v>110587</v>
      </c>
      <c r="R143" t="s">
        <v>398</v>
      </c>
      <c r="S143">
        <v>0.06</v>
      </c>
      <c r="T143" t="s">
        <v>79</v>
      </c>
      <c r="Y143" t="s">
        <v>350</v>
      </c>
      <c r="Z143" t="s">
        <v>744</v>
      </c>
      <c r="AA143">
        <v>5852467</v>
      </c>
      <c r="AB143" t="s">
        <v>398</v>
      </c>
      <c r="AC143">
        <v>0.01</v>
      </c>
      <c r="AD143" t="s">
        <v>50</v>
      </c>
      <c r="AE143" t="s">
        <v>744</v>
      </c>
      <c r="AF143">
        <v>5852467</v>
      </c>
      <c r="AG143" t="s">
        <v>398</v>
      </c>
      <c r="AH143">
        <v>0.01</v>
      </c>
      <c r="AI143" t="s">
        <v>50</v>
      </c>
      <c r="AJ143" t="s">
        <v>434</v>
      </c>
      <c r="AK143">
        <v>110587</v>
      </c>
      <c r="AL143" t="s">
        <v>398</v>
      </c>
      <c r="AM143">
        <v>0.06</v>
      </c>
      <c r="AN143" t="s">
        <v>79</v>
      </c>
      <c r="AO143" t="s">
        <v>581</v>
      </c>
      <c r="AP143">
        <v>4135240</v>
      </c>
      <c r="AQ143" t="s">
        <v>398</v>
      </c>
      <c r="AR143">
        <v>0</v>
      </c>
      <c r="AS143" t="s">
        <v>88</v>
      </c>
      <c r="AX143" t="s">
        <v>350</v>
      </c>
      <c r="AY143" t="s">
        <v>744</v>
      </c>
      <c r="AZ143">
        <v>5852467</v>
      </c>
      <c r="BA143" t="s">
        <v>398</v>
      </c>
      <c r="BB143">
        <v>0.01</v>
      </c>
      <c r="BC143" t="s">
        <v>50</v>
      </c>
      <c r="BH143" t="s">
        <v>350</v>
      </c>
      <c r="BI143" t="s">
        <v>596</v>
      </c>
      <c r="BJ143">
        <v>4579014</v>
      </c>
      <c r="BK143" t="s">
        <v>398</v>
      </c>
      <c r="BL143">
        <v>0.01</v>
      </c>
      <c r="BM143" t="s">
        <v>79</v>
      </c>
      <c r="BR143" t="s">
        <v>350</v>
      </c>
      <c r="BS143" t="s">
        <v>1938</v>
      </c>
      <c r="BT143">
        <v>4235822</v>
      </c>
      <c r="BU143" t="s">
        <v>398</v>
      </c>
      <c r="BV143">
        <v>0.01</v>
      </c>
      <c r="BW143" t="s">
        <v>2276</v>
      </c>
      <c r="BX143" t="s">
        <v>1732</v>
      </c>
      <c r="BY143" t="s">
        <v>348</v>
      </c>
      <c r="BZ143" t="s">
        <v>406</v>
      </c>
      <c r="CA143">
        <v>0.03</v>
      </c>
      <c r="CB143" t="s">
        <v>82</v>
      </c>
      <c r="CC143" t="s">
        <v>1343</v>
      </c>
      <c r="CD143">
        <v>4134300</v>
      </c>
      <c r="CE143" t="s">
        <v>403</v>
      </c>
      <c r="CF143">
        <v>0.02</v>
      </c>
      <c r="CG143" t="s">
        <v>79</v>
      </c>
      <c r="CH143" t="s">
        <v>1732</v>
      </c>
      <c r="CI143" t="s">
        <v>348</v>
      </c>
      <c r="CJ143" t="s">
        <v>406</v>
      </c>
      <c r="CK143">
        <v>0.03</v>
      </c>
      <c r="CL143" t="s">
        <v>82</v>
      </c>
      <c r="CM143" t="s">
        <v>596</v>
      </c>
      <c r="CN143">
        <v>4579014</v>
      </c>
      <c r="CO143" t="s">
        <v>398</v>
      </c>
      <c r="CP143">
        <v>0.01</v>
      </c>
      <c r="CQ143" t="s">
        <v>79</v>
      </c>
      <c r="CR143" t="s">
        <v>596</v>
      </c>
      <c r="CS143">
        <v>4579014</v>
      </c>
      <c r="CT143" t="s">
        <v>398</v>
      </c>
      <c r="CU143">
        <v>0.01</v>
      </c>
      <c r="CV143" t="s">
        <v>79</v>
      </c>
      <c r="CW143" t="s">
        <v>1732</v>
      </c>
      <c r="CX143" t="s">
        <v>348</v>
      </c>
      <c r="CY143" t="s">
        <v>406</v>
      </c>
      <c r="CZ143">
        <v>0.03</v>
      </c>
      <c r="DA143" t="s">
        <v>82</v>
      </c>
      <c r="DF143" t="s">
        <v>350</v>
      </c>
      <c r="DK143" t="s">
        <v>350</v>
      </c>
      <c r="DL143" t="s">
        <v>734</v>
      </c>
      <c r="DM143">
        <v>4080954</v>
      </c>
      <c r="DN143" t="s">
        <v>398</v>
      </c>
      <c r="DO143">
        <v>0.01</v>
      </c>
      <c r="DP143" t="s">
        <v>2287</v>
      </c>
      <c r="DQ143" t="s">
        <v>734</v>
      </c>
      <c r="DR143">
        <v>4080954</v>
      </c>
      <c r="DS143" t="s">
        <v>398</v>
      </c>
      <c r="DT143">
        <v>0.01</v>
      </c>
      <c r="DU143" t="s">
        <v>2287</v>
      </c>
      <c r="DV143" t="s">
        <v>734</v>
      </c>
      <c r="DW143">
        <v>4080954</v>
      </c>
      <c r="DX143" t="s">
        <v>398</v>
      </c>
      <c r="DY143">
        <v>0.01</v>
      </c>
      <c r="DZ143" t="s">
        <v>2287</v>
      </c>
      <c r="EE143" t="s">
        <v>350</v>
      </c>
      <c r="EF143" t="s">
        <v>858</v>
      </c>
      <c r="EG143">
        <v>8365031</v>
      </c>
      <c r="EH143" t="s">
        <v>398</v>
      </c>
      <c r="EI143">
        <v>0.03</v>
      </c>
      <c r="EJ143" t="s">
        <v>88</v>
      </c>
      <c r="EO143" t="s">
        <v>350</v>
      </c>
      <c r="ET143" t="s">
        <v>350</v>
      </c>
      <c r="EY143" t="s">
        <v>350</v>
      </c>
      <c r="EZ143" t="s">
        <v>1343</v>
      </c>
      <c r="FA143">
        <v>4134300</v>
      </c>
      <c r="FB143" t="s">
        <v>403</v>
      </c>
      <c r="FC143">
        <v>0.02</v>
      </c>
      <c r="FD143" t="s">
        <v>79</v>
      </c>
      <c r="FE143" t="s">
        <v>1343</v>
      </c>
      <c r="FF143">
        <v>4134300</v>
      </c>
      <c r="FG143" t="s">
        <v>403</v>
      </c>
      <c r="FH143">
        <v>0.02</v>
      </c>
      <c r="FI143" t="s">
        <v>79</v>
      </c>
      <c r="FJ143" t="s">
        <v>1732</v>
      </c>
      <c r="FK143" t="s">
        <v>348</v>
      </c>
      <c r="FL143" t="s">
        <v>406</v>
      </c>
      <c r="FM143">
        <v>0.03</v>
      </c>
      <c r="FN143" t="s">
        <v>82</v>
      </c>
      <c r="FS143" t="s">
        <v>350</v>
      </c>
      <c r="FT143" t="s">
        <v>858</v>
      </c>
      <c r="FU143">
        <v>8365031</v>
      </c>
      <c r="FV143" t="s">
        <v>398</v>
      </c>
      <c r="FW143">
        <v>0.03</v>
      </c>
      <c r="FX143" t="s">
        <v>88</v>
      </c>
      <c r="GC143" t="s">
        <v>350</v>
      </c>
      <c r="GD143" t="s">
        <v>1690</v>
      </c>
      <c r="GE143">
        <v>5880770</v>
      </c>
      <c r="GF143" t="s">
        <v>398</v>
      </c>
      <c r="GG143">
        <v>0</v>
      </c>
      <c r="GH143" t="s">
        <v>82</v>
      </c>
      <c r="GM143" t="s">
        <v>350</v>
      </c>
      <c r="GR143" t="s">
        <v>350</v>
      </c>
      <c r="GW143" t="s">
        <v>350</v>
      </c>
      <c r="HB143" t="s">
        <v>350</v>
      </c>
      <c r="HC143" t="s">
        <v>1732</v>
      </c>
      <c r="HD143" t="s">
        <v>348</v>
      </c>
      <c r="HE143" t="s">
        <v>406</v>
      </c>
      <c r="HF143">
        <v>0.03</v>
      </c>
      <c r="HG143" t="s">
        <v>82</v>
      </c>
      <c r="HL143" t="s">
        <v>350</v>
      </c>
      <c r="HQ143" t="s">
        <v>350</v>
      </c>
      <c r="HR143" t="s">
        <v>1732</v>
      </c>
      <c r="HS143" t="s">
        <v>348</v>
      </c>
      <c r="HT143" t="s">
        <v>406</v>
      </c>
      <c r="HU143">
        <v>0.03</v>
      </c>
      <c r="HV143" t="s">
        <v>82</v>
      </c>
      <c r="HW143" t="s">
        <v>858</v>
      </c>
      <c r="HX143">
        <v>8365031</v>
      </c>
      <c r="HY143" t="s">
        <v>398</v>
      </c>
      <c r="HZ143">
        <v>0.03</v>
      </c>
      <c r="IA143" t="s">
        <v>88</v>
      </c>
      <c r="IF143" t="s">
        <v>350</v>
      </c>
      <c r="IK143" t="s">
        <v>350</v>
      </c>
      <c r="IP143" t="s">
        <v>350</v>
      </c>
      <c r="IQ143" t="s">
        <v>1253</v>
      </c>
      <c r="IR143">
        <v>142497992</v>
      </c>
      <c r="IS143" t="s">
        <v>398</v>
      </c>
      <c r="IT143">
        <v>0</v>
      </c>
      <c r="IU143" t="s">
        <v>2271</v>
      </c>
      <c r="IZ143" t="s">
        <v>350</v>
      </c>
      <c r="JA143" t="s">
        <v>596</v>
      </c>
      <c r="JB143">
        <v>4579014</v>
      </c>
      <c r="JC143" t="s">
        <v>398</v>
      </c>
      <c r="JD143">
        <v>0.01</v>
      </c>
      <c r="JE143" t="s">
        <v>79</v>
      </c>
      <c r="JF143" t="s">
        <v>734</v>
      </c>
      <c r="JG143">
        <v>4080954</v>
      </c>
      <c r="JH143" t="s">
        <v>398</v>
      </c>
      <c r="JI143">
        <v>0.01</v>
      </c>
      <c r="JJ143" t="s">
        <v>2287</v>
      </c>
      <c r="JK143" t="s">
        <v>1343</v>
      </c>
      <c r="JL143">
        <v>4134300</v>
      </c>
      <c r="JM143" t="s">
        <v>403</v>
      </c>
      <c r="JN143">
        <v>0.02</v>
      </c>
      <c r="JO143" t="s">
        <v>79</v>
      </c>
      <c r="JT143" t="s">
        <v>350</v>
      </c>
      <c r="JY143" t="s">
        <v>350</v>
      </c>
      <c r="JZ143" t="s">
        <v>1732</v>
      </c>
      <c r="KA143" t="s">
        <v>348</v>
      </c>
      <c r="KB143" t="s">
        <v>406</v>
      </c>
      <c r="KC143">
        <v>0.03</v>
      </c>
      <c r="KD143" t="s">
        <v>82</v>
      </c>
      <c r="KI143" t="s">
        <v>350</v>
      </c>
      <c r="KJ143" t="s">
        <v>744</v>
      </c>
      <c r="KK143">
        <v>5852467</v>
      </c>
      <c r="KL143" t="s">
        <v>398</v>
      </c>
      <c r="KM143">
        <v>0.01</v>
      </c>
      <c r="KN143" t="s">
        <v>50</v>
      </c>
    </row>
    <row r="144" spans="5:300" x14ac:dyDescent="0.35">
      <c r="E144" t="s">
        <v>350</v>
      </c>
      <c r="F144" t="s">
        <v>695</v>
      </c>
      <c r="G144">
        <v>5863780</v>
      </c>
      <c r="H144" t="s">
        <v>398</v>
      </c>
      <c r="I144">
        <v>0.01</v>
      </c>
      <c r="J144" t="s">
        <v>354</v>
      </c>
      <c r="K144" t="s">
        <v>542</v>
      </c>
      <c r="L144">
        <v>4072215</v>
      </c>
      <c r="M144" t="s">
        <v>398</v>
      </c>
      <c r="N144">
        <v>0</v>
      </c>
      <c r="O144" t="s">
        <v>79</v>
      </c>
      <c r="P144" t="s">
        <v>564</v>
      </c>
      <c r="Q144">
        <v>4557089</v>
      </c>
      <c r="R144" t="s">
        <v>398</v>
      </c>
      <c r="S144">
        <v>0.06</v>
      </c>
      <c r="T144" t="s">
        <v>127</v>
      </c>
      <c r="Y144" t="s">
        <v>350</v>
      </c>
      <c r="Z144" t="s">
        <v>745</v>
      </c>
      <c r="AA144">
        <v>4234580</v>
      </c>
      <c r="AB144" t="s">
        <v>403</v>
      </c>
      <c r="AC144">
        <v>0.01</v>
      </c>
      <c r="AD144" t="s">
        <v>50</v>
      </c>
      <c r="AE144" t="s">
        <v>745</v>
      </c>
      <c r="AF144">
        <v>4234580</v>
      </c>
      <c r="AG144" t="s">
        <v>403</v>
      </c>
      <c r="AH144">
        <v>0.01</v>
      </c>
      <c r="AI144" t="s">
        <v>50</v>
      </c>
      <c r="AJ144" t="s">
        <v>564</v>
      </c>
      <c r="AK144">
        <v>4557089</v>
      </c>
      <c r="AL144" t="s">
        <v>398</v>
      </c>
      <c r="AM144">
        <v>0.06</v>
      </c>
      <c r="AN144" t="s">
        <v>127</v>
      </c>
      <c r="AO144" t="s">
        <v>557</v>
      </c>
      <c r="AP144">
        <v>4158830</v>
      </c>
      <c r="AQ144" t="s">
        <v>398</v>
      </c>
      <c r="AR144">
        <v>0</v>
      </c>
      <c r="AS144" t="s">
        <v>79</v>
      </c>
      <c r="AX144" t="s">
        <v>350</v>
      </c>
      <c r="AY144" t="s">
        <v>745</v>
      </c>
      <c r="AZ144">
        <v>4234580</v>
      </c>
      <c r="BA144" t="s">
        <v>403</v>
      </c>
      <c r="BB144">
        <v>0.01</v>
      </c>
      <c r="BC144" t="s">
        <v>50</v>
      </c>
      <c r="BH144" t="s">
        <v>350</v>
      </c>
      <c r="BI144" t="s">
        <v>702</v>
      </c>
      <c r="BJ144">
        <v>4326066</v>
      </c>
      <c r="BK144" t="s">
        <v>398</v>
      </c>
      <c r="BL144">
        <v>0.01</v>
      </c>
      <c r="BM144" t="s">
        <v>50</v>
      </c>
      <c r="BR144" t="s">
        <v>350</v>
      </c>
      <c r="BS144" t="s">
        <v>1939</v>
      </c>
      <c r="BT144">
        <v>4139945</v>
      </c>
      <c r="BU144" t="s">
        <v>398</v>
      </c>
      <c r="BV144">
        <v>0.01</v>
      </c>
      <c r="BW144" t="s">
        <v>356</v>
      </c>
      <c r="BX144" t="s">
        <v>1499</v>
      </c>
      <c r="BY144">
        <v>23890076</v>
      </c>
      <c r="BZ144" t="s">
        <v>398</v>
      </c>
      <c r="CA144">
        <v>0.03</v>
      </c>
      <c r="CB144" t="s">
        <v>79</v>
      </c>
      <c r="CC144" t="s">
        <v>1344</v>
      </c>
      <c r="CD144">
        <v>5845172</v>
      </c>
      <c r="CE144" t="s">
        <v>398</v>
      </c>
      <c r="CF144">
        <v>0.02</v>
      </c>
      <c r="CG144" t="s">
        <v>64</v>
      </c>
      <c r="CH144" t="s">
        <v>1499</v>
      </c>
      <c r="CI144">
        <v>23890076</v>
      </c>
      <c r="CJ144" t="s">
        <v>398</v>
      </c>
      <c r="CK144">
        <v>0.03</v>
      </c>
      <c r="CL144" t="s">
        <v>79</v>
      </c>
      <c r="CM144" t="s">
        <v>702</v>
      </c>
      <c r="CN144">
        <v>4326066</v>
      </c>
      <c r="CO144" t="s">
        <v>398</v>
      </c>
      <c r="CP144">
        <v>0.01</v>
      </c>
      <c r="CQ144" t="s">
        <v>50</v>
      </c>
      <c r="CR144" t="s">
        <v>702</v>
      </c>
      <c r="CS144">
        <v>4326066</v>
      </c>
      <c r="CT144" t="s">
        <v>398</v>
      </c>
      <c r="CU144">
        <v>0.01</v>
      </c>
      <c r="CV144" t="s">
        <v>50</v>
      </c>
      <c r="CW144" t="s">
        <v>1499</v>
      </c>
      <c r="CX144">
        <v>23890076</v>
      </c>
      <c r="CY144" t="s">
        <v>398</v>
      </c>
      <c r="CZ144">
        <v>0.03</v>
      </c>
      <c r="DA144" t="s">
        <v>79</v>
      </c>
      <c r="DF144" t="s">
        <v>350</v>
      </c>
      <c r="DK144" t="s">
        <v>350</v>
      </c>
      <c r="DL144" t="s">
        <v>695</v>
      </c>
      <c r="DM144">
        <v>5863780</v>
      </c>
      <c r="DN144" t="s">
        <v>398</v>
      </c>
      <c r="DO144">
        <v>0.01</v>
      </c>
      <c r="DP144" t="s">
        <v>354</v>
      </c>
      <c r="DQ144" t="s">
        <v>695</v>
      </c>
      <c r="DR144">
        <v>5863780</v>
      </c>
      <c r="DS144" t="s">
        <v>398</v>
      </c>
      <c r="DT144">
        <v>0.01</v>
      </c>
      <c r="DU144" t="s">
        <v>354</v>
      </c>
      <c r="DV144" t="s">
        <v>695</v>
      </c>
      <c r="DW144">
        <v>5863780</v>
      </c>
      <c r="DX144" t="s">
        <v>398</v>
      </c>
      <c r="DY144">
        <v>0.01</v>
      </c>
      <c r="DZ144" t="s">
        <v>354</v>
      </c>
      <c r="EE144" t="s">
        <v>350</v>
      </c>
      <c r="EF144" t="s">
        <v>1215</v>
      </c>
      <c r="EG144">
        <v>4139331</v>
      </c>
      <c r="EH144" t="s">
        <v>398</v>
      </c>
      <c r="EI144">
        <v>0.03</v>
      </c>
      <c r="EJ144" t="s">
        <v>367</v>
      </c>
      <c r="EO144" t="s">
        <v>350</v>
      </c>
      <c r="ET144" t="s">
        <v>350</v>
      </c>
      <c r="EY144" t="s">
        <v>350</v>
      </c>
      <c r="EZ144" t="s">
        <v>1344</v>
      </c>
      <c r="FA144">
        <v>5845172</v>
      </c>
      <c r="FB144" t="s">
        <v>398</v>
      </c>
      <c r="FC144">
        <v>0.02</v>
      </c>
      <c r="FD144" t="s">
        <v>64</v>
      </c>
      <c r="FE144" t="s">
        <v>1344</v>
      </c>
      <c r="FF144">
        <v>5845172</v>
      </c>
      <c r="FG144" t="s">
        <v>398</v>
      </c>
      <c r="FH144">
        <v>0.02</v>
      </c>
      <c r="FI144" t="s">
        <v>64</v>
      </c>
      <c r="FJ144" t="s">
        <v>1499</v>
      </c>
      <c r="FK144">
        <v>23890076</v>
      </c>
      <c r="FL144" t="s">
        <v>398</v>
      </c>
      <c r="FM144">
        <v>0.03</v>
      </c>
      <c r="FN144" t="s">
        <v>79</v>
      </c>
      <c r="FS144" t="s">
        <v>350</v>
      </c>
      <c r="FT144" t="s">
        <v>1215</v>
      </c>
      <c r="FU144">
        <v>4139331</v>
      </c>
      <c r="FV144" t="s">
        <v>398</v>
      </c>
      <c r="FW144">
        <v>0.03</v>
      </c>
      <c r="FX144" t="s">
        <v>367</v>
      </c>
      <c r="GC144" t="s">
        <v>350</v>
      </c>
      <c r="GD144" t="s">
        <v>488</v>
      </c>
      <c r="GE144">
        <v>4119651</v>
      </c>
      <c r="GF144" t="s">
        <v>398</v>
      </c>
      <c r="GG144">
        <v>0</v>
      </c>
      <c r="GH144" t="s">
        <v>79</v>
      </c>
      <c r="GM144" t="s">
        <v>350</v>
      </c>
      <c r="GR144" t="s">
        <v>350</v>
      </c>
      <c r="GW144" t="s">
        <v>350</v>
      </c>
      <c r="HB144" t="s">
        <v>350</v>
      </c>
      <c r="HC144" t="s">
        <v>1499</v>
      </c>
      <c r="HD144">
        <v>23890076</v>
      </c>
      <c r="HE144" t="s">
        <v>398</v>
      </c>
      <c r="HF144">
        <v>0.03</v>
      </c>
      <c r="HG144" t="s">
        <v>79</v>
      </c>
      <c r="HL144" t="s">
        <v>350</v>
      </c>
      <c r="HQ144" t="s">
        <v>350</v>
      </c>
      <c r="HR144" t="s">
        <v>1499</v>
      </c>
      <c r="HS144">
        <v>23890076</v>
      </c>
      <c r="HT144" t="s">
        <v>398</v>
      </c>
      <c r="HU144">
        <v>0.03</v>
      </c>
      <c r="HV144" t="s">
        <v>79</v>
      </c>
      <c r="HW144" t="s">
        <v>1215</v>
      </c>
      <c r="HX144">
        <v>4139331</v>
      </c>
      <c r="HY144" t="s">
        <v>398</v>
      </c>
      <c r="HZ144">
        <v>0.03</v>
      </c>
      <c r="IA144" t="s">
        <v>367</v>
      </c>
      <c r="IF144" t="s">
        <v>350</v>
      </c>
      <c r="IK144" t="s">
        <v>350</v>
      </c>
      <c r="IP144" t="s">
        <v>350</v>
      </c>
      <c r="IQ144" t="s">
        <v>2052</v>
      </c>
      <c r="IR144">
        <v>4056821</v>
      </c>
      <c r="IS144" t="s">
        <v>398</v>
      </c>
      <c r="IT144">
        <v>0</v>
      </c>
      <c r="IU144" t="s">
        <v>367</v>
      </c>
      <c r="IZ144" t="s">
        <v>350</v>
      </c>
      <c r="JA144" t="s">
        <v>702</v>
      </c>
      <c r="JB144">
        <v>4326066</v>
      </c>
      <c r="JC144" t="s">
        <v>398</v>
      </c>
      <c r="JD144">
        <v>0.01</v>
      </c>
      <c r="JE144" t="s">
        <v>50</v>
      </c>
      <c r="JF144" t="s">
        <v>695</v>
      </c>
      <c r="JG144">
        <v>5863780</v>
      </c>
      <c r="JH144" t="s">
        <v>398</v>
      </c>
      <c r="JI144">
        <v>0.01</v>
      </c>
      <c r="JJ144" t="s">
        <v>354</v>
      </c>
      <c r="JK144" t="s">
        <v>1344</v>
      </c>
      <c r="JL144">
        <v>5845172</v>
      </c>
      <c r="JM144" t="s">
        <v>398</v>
      </c>
      <c r="JN144">
        <v>0.02</v>
      </c>
      <c r="JO144" t="s">
        <v>64</v>
      </c>
      <c r="JT144" t="s">
        <v>350</v>
      </c>
      <c r="JY144" t="s">
        <v>350</v>
      </c>
      <c r="JZ144" t="s">
        <v>1499</v>
      </c>
      <c r="KA144">
        <v>23890076</v>
      </c>
      <c r="KB144" t="s">
        <v>398</v>
      </c>
      <c r="KC144">
        <v>0.03</v>
      </c>
      <c r="KD144" t="s">
        <v>79</v>
      </c>
      <c r="KI144" t="s">
        <v>350</v>
      </c>
      <c r="KJ144" t="s">
        <v>745</v>
      </c>
      <c r="KK144">
        <v>4234580</v>
      </c>
      <c r="KL144" t="s">
        <v>403</v>
      </c>
      <c r="KM144">
        <v>0.01</v>
      </c>
      <c r="KN144" t="s">
        <v>50</v>
      </c>
    </row>
    <row r="145" spans="5:300" x14ac:dyDescent="0.35">
      <c r="E145" t="s">
        <v>350</v>
      </c>
      <c r="F145" t="s">
        <v>830</v>
      </c>
      <c r="G145">
        <v>4262519</v>
      </c>
      <c r="H145" t="s">
        <v>398</v>
      </c>
      <c r="I145">
        <v>0.01</v>
      </c>
      <c r="J145" t="s">
        <v>79</v>
      </c>
      <c r="K145" t="s">
        <v>543</v>
      </c>
      <c r="L145">
        <v>4225018</v>
      </c>
      <c r="M145" t="s">
        <v>398</v>
      </c>
      <c r="N145">
        <v>0</v>
      </c>
      <c r="O145" t="s">
        <v>2284</v>
      </c>
      <c r="P145" t="s">
        <v>446</v>
      </c>
      <c r="Q145">
        <v>109988</v>
      </c>
      <c r="R145" t="s">
        <v>398</v>
      </c>
      <c r="S145">
        <v>0.06</v>
      </c>
      <c r="T145" t="s">
        <v>79</v>
      </c>
      <c r="Y145" t="s">
        <v>350</v>
      </c>
      <c r="Z145" t="s">
        <v>746</v>
      </c>
      <c r="AA145">
        <v>19910977</v>
      </c>
      <c r="AB145" t="s">
        <v>398</v>
      </c>
      <c r="AC145">
        <v>0.01</v>
      </c>
      <c r="AD145" t="s">
        <v>50</v>
      </c>
      <c r="AE145" t="s">
        <v>746</v>
      </c>
      <c r="AF145">
        <v>19910977</v>
      </c>
      <c r="AG145" t="s">
        <v>398</v>
      </c>
      <c r="AH145">
        <v>0.01</v>
      </c>
      <c r="AI145" t="s">
        <v>50</v>
      </c>
      <c r="AJ145" t="s">
        <v>446</v>
      </c>
      <c r="AK145">
        <v>109988</v>
      </c>
      <c r="AL145" t="s">
        <v>398</v>
      </c>
      <c r="AM145">
        <v>0.06</v>
      </c>
      <c r="AN145" t="s">
        <v>79</v>
      </c>
      <c r="AO145" t="s">
        <v>647</v>
      </c>
      <c r="AP145">
        <v>112247511</v>
      </c>
      <c r="AQ145" t="s">
        <v>398</v>
      </c>
      <c r="AR145">
        <v>0</v>
      </c>
      <c r="AS145" t="s">
        <v>79</v>
      </c>
      <c r="AX145" t="s">
        <v>350</v>
      </c>
      <c r="AY145" t="s">
        <v>746</v>
      </c>
      <c r="AZ145">
        <v>19910977</v>
      </c>
      <c r="BA145" t="s">
        <v>398</v>
      </c>
      <c r="BB145">
        <v>0.01</v>
      </c>
      <c r="BC145" t="s">
        <v>50</v>
      </c>
      <c r="BH145" t="s">
        <v>350</v>
      </c>
      <c r="BI145" t="s">
        <v>1897</v>
      </c>
      <c r="BJ145" t="s">
        <v>348</v>
      </c>
      <c r="BK145" t="s">
        <v>406</v>
      </c>
      <c r="BL145">
        <v>0.01</v>
      </c>
      <c r="BM145" t="s">
        <v>82</v>
      </c>
      <c r="BR145" t="s">
        <v>350</v>
      </c>
      <c r="BS145" t="s">
        <v>533</v>
      </c>
      <c r="BT145">
        <v>4118373</v>
      </c>
      <c r="BU145" t="s">
        <v>398</v>
      </c>
      <c r="BV145">
        <v>0.01</v>
      </c>
      <c r="BW145" t="s">
        <v>79</v>
      </c>
      <c r="BX145" t="s">
        <v>843</v>
      </c>
      <c r="BY145">
        <v>7789918</v>
      </c>
      <c r="BZ145" t="s">
        <v>398</v>
      </c>
      <c r="CA145">
        <v>0.03</v>
      </c>
      <c r="CB145" t="s">
        <v>2271</v>
      </c>
      <c r="CC145" t="s">
        <v>831</v>
      </c>
      <c r="CD145">
        <v>6708326</v>
      </c>
      <c r="CE145" t="s">
        <v>404</v>
      </c>
      <c r="CF145">
        <v>0.02</v>
      </c>
      <c r="CG145" t="s">
        <v>79</v>
      </c>
      <c r="CH145" t="s">
        <v>843</v>
      </c>
      <c r="CI145">
        <v>7789918</v>
      </c>
      <c r="CJ145" t="s">
        <v>398</v>
      </c>
      <c r="CK145">
        <v>0.03</v>
      </c>
      <c r="CL145" t="s">
        <v>2271</v>
      </c>
      <c r="CM145" t="s">
        <v>1897</v>
      </c>
      <c r="CN145" t="s">
        <v>348</v>
      </c>
      <c r="CO145" t="s">
        <v>406</v>
      </c>
      <c r="CP145">
        <v>0.01</v>
      </c>
      <c r="CQ145" t="s">
        <v>82</v>
      </c>
      <c r="CR145" t="s">
        <v>1897</v>
      </c>
      <c r="CS145" t="s">
        <v>348</v>
      </c>
      <c r="CT145" t="s">
        <v>406</v>
      </c>
      <c r="CU145">
        <v>0.01</v>
      </c>
      <c r="CV145" t="s">
        <v>82</v>
      </c>
      <c r="CW145" t="s">
        <v>843</v>
      </c>
      <c r="CX145">
        <v>7789918</v>
      </c>
      <c r="CY145" t="s">
        <v>398</v>
      </c>
      <c r="CZ145">
        <v>0.03</v>
      </c>
      <c r="DA145" t="s">
        <v>2271</v>
      </c>
      <c r="DF145" t="s">
        <v>350</v>
      </c>
      <c r="DK145" t="s">
        <v>350</v>
      </c>
      <c r="DL145" t="s">
        <v>830</v>
      </c>
      <c r="DM145">
        <v>4262519</v>
      </c>
      <c r="DN145" t="s">
        <v>398</v>
      </c>
      <c r="DO145">
        <v>0.01</v>
      </c>
      <c r="DP145" t="s">
        <v>79</v>
      </c>
      <c r="DQ145" t="s">
        <v>830</v>
      </c>
      <c r="DR145">
        <v>4262519</v>
      </c>
      <c r="DS145" t="s">
        <v>398</v>
      </c>
      <c r="DT145">
        <v>0.01</v>
      </c>
      <c r="DU145" t="s">
        <v>79</v>
      </c>
      <c r="DV145" t="s">
        <v>830</v>
      </c>
      <c r="DW145">
        <v>4262519</v>
      </c>
      <c r="DX145" t="s">
        <v>398</v>
      </c>
      <c r="DY145">
        <v>0.01</v>
      </c>
      <c r="DZ145" t="s">
        <v>79</v>
      </c>
      <c r="EE145" t="s">
        <v>350</v>
      </c>
      <c r="EF145" t="s">
        <v>997</v>
      </c>
      <c r="EG145">
        <v>5828077</v>
      </c>
      <c r="EH145" t="s">
        <v>398</v>
      </c>
      <c r="EI145">
        <v>0.03</v>
      </c>
      <c r="EJ145" t="s">
        <v>354</v>
      </c>
      <c r="EO145" t="s">
        <v>350</v>
      </c>
      <c r="ET145" t="s">
        <v>350</v>
      </c>
      <c r="EY145" t="s">
        <v>350</v>
      </c>
      <c r="EZ145" t="s">
        <v>831</v>
      </c>
      <c r="FA145">
        <v>6708326</v>
      </c>
      <c r="FB145" t="s">
        <v>404</v>
      </c>
      <c r="FC145">
        <v>0.02</v>
      </c>
      <c r="FD145" t="s">
        <v>79</v>
      </c>
      <c r="FE145" t="s">
        <v>831</v>
      </c>
      <c r="FF145">
        <v>6708326</v>
      </c>
      <c r="FG145" t="s">
        <v>404</v>
      </c>
      <c r="FH145">
        <v>0.02</v>
      </c>
      <c r="FI145" t="s">
        <v>79</v>
      </c>
      <c r="FJ145" t="s">
        <v>843</v>
      </c>
      <c r="FK145">
        <v>7789918</v>
      </c>
      <c r="FL145" t="s">
        <v>398</v>
      </c>
      <c r="FM145">
        <v>0.03</v>
      </c>
      <c r="FN145" t="s">
        <v>2271</v>
      </c>
      <c r="FS145" t="s">
        <v>350</v>
      </c>
      <c r="FT145" t="s">
        <v>997</v>
      </c>
      <c r="FU145">
        <v>5828077</v>
      </c>
      <c r="FV145" t="s">
        <v>398</v>
      </c>
      <c r="FW145">
        <v>0.03</v>
      </c>
      <c r="FX145" t="s">
        <v>354</v>
      </c>
      <c r="GC145" t="s">
        <v>350</v>
      </c>
      <c r="GD145" t="s">
        <v>1691</v>
      </c>
      <c r="GE145">
        <v>5883003</v>
      </c>
      <c r="GF145" t="s">
        <v>398</v>
      </c>
      <c r="GG145">
        <v>0</v>
      </c>
      <c r="GH145" t="s">
        <v>82</v>
      </c>
      <c r="GM145" t="s">
        <v>350</v>
      </c>
      <c r="GR145" t="s">
        <v>350</v>
      </c>
      <c r="GW145" t="s">
        <v>350</v>
      </c>
      <c r="HB145" t="s">
        <v>350</v>
      </c>
      <c r="HC145" t="s">
        <v>843</v>
      </c>
      <c r="HD145">
        <v>7789918</v>
      </c>
      <c r="HE145" t="s">
        <v>398</v>
      </c>
      <c r="HF145">
        <v>0.03</v>
      </c>
      <c r="HG145" t="s">
        <v>2271</v>
      </c>
      <c r="HL145" t="s">
        <v>350</v>
      </c>
      <c r="HQ145" t="s">
        <v>350</v>
      </c>
      <c r="HR145" t="s">
        <v>843</v>
      </c>
      <c r="HS145">
        <v>7789918</v>
      </c>
      <c r="HT145" t="s">
        <v>398</v>
      </c>
      <c r="HU145">
        <v>0.03</v>
      </c>
      <c r="HV145" t="s">
        <v>2271</v>
      </c>
      <c r="HW145" t="s">
        <v>997</v>
      </c>
      <c r="HX145">
        <v>5828077</v>
      </c>
      <c r="HY145" t="s">
        <v>398</v>
      </c>
      <c r="HZ145">
        <v>0.03</v>
      </c>
      <c r="IA145" t="s">
        <v>354</v>
      </c>
      <c r="IF145" t="s">
        <v>350</v>
      </c>
      <c r="IK145" t="s">
        <v>350</v>
      </c>
      <c r="IP145" t="s">
        <v>350</v>
      </c>
      <c r="IQ145" t="s">
        <v>1168</v>
      </c>
      <c r="IR145">
        <v>5813336</v>
      </c>
      <c r="IS145" t="s">
        <v>398</v>
      </c>
      <c r="IT145">
        <v>0</v>
      </c>
      <c r="IU145" t="s">
        <v>354</v>
      </c>
      <c r="IZ145" t="s">
        <v>350</v>
      </c>
      <c r="JA145" t="s">
        <v>1897</v>
      </c>
      <c r="JB145" t="s">
        <v>348</v>
      </c>
      <c r="JC145" t="s">
        <v>406</v>
      </c>
      <c r="JD145">
        <v>0.01</v>
      </c>
      <c r="JE145" t="s">
        <v>82</v>
      </c>
      <c r="JF145" t="s">
        <v>830</v>
      </c>
      <c r="JG145">
        <v>4262519</v>
      </c>
      <c r="JH145" t="s">
        <v>398</v>
      </c>
      <c r="JI145">
        <v>0.01</v>
      </c>
      <c r="JJ145" t="s">
        <v>79</v>
      </c>
      <c r="JK145" t="s">
        <v>831</v>
      </c>
      <c r="JL145">
        <v>6708326</v>
      </c>
      <c r="JM145" t="s">
        <v>404</v>
      </c>
      <c r="JN145">
        <v>0.02</v>
      </c>
      <c r="JO145" t="s">
        <v>79</v>
      </c>
      <c r="JT145" t="s">
        <v>350</v>
      </c>
      <c r="JY145" t="s">
        <v>350</v>
      </c>
      <c r="JZ145" t="s">
        <v>843</v>
      </c>
      <c r="KA145">
        <v>7789918</v>
      </c>
      <c r="KB145" t="s">
        <v>398</v>
      </c>
      <c r="KC145">
        <v>0.03</v>
      </c>
      <c r="KD145" t="s">
        <v>2271</v>
      </c>
      <c r="KI145" t="s">
        <v>350</v>
      </c>
      <c r="KJ145" t="s">
        <v>746</v>
      </c>
      <c r="KK145">
        <v>19910977</v>
      </c>
      <c r="KL145" t="s">
        <v>398</v>
      </c>
      <c r="KM145">
        <v>0.01</v>
      </c>
      <c r="KN145" t="s">
        <v>50</v>
      </c>
    </row>
    <row r="146" spans="5:300" x14ac:dyDescent="0.35">
      <c r="E146" t="s">
        <v>350</v>
      </c>
      <c r="F146" t="s">
        <v>831</v>
      </c>
      <c r="G146">
        <v>6708326</v>
      </c>
      <c r="H146" t="s">
        <v>404</v>
      </c>
      <c r="I146">
        <v>0.01</v>
      </c>
      <c r="J146" t="s">
        <v>79</v>
      </c>
      <c r="K146" t="s">
        <v>544</v>
      </c>
      <c r="L146">
        <v>4377155</v>
      </c>
      <c r="M146" t="s">
        <v>398</v>
      </c>
      <c r="N146">
        <v>0</v>
      </c>
      <c r="O146" t="s">
        <v>2282</v>
      </c>
      <c r="P146" t="s">
        <v>458</v>
      </c>
      <c r="Q146">
        <v>4119538</v>
      </c>
      <c r="R146" t="s">
        <v>403</v>
      </c>
      <c r="S146">
        <v>0.06</v>
      </c>
      <c r="T146" t="s">
        <v>79</v>
      </c>
      <c r="Y146" t="s">
        <v>350</v>
      </c>
      <c r="Z146" t="s">
        <v>747</v>
      </c>
      <c r="AA146">
        <v>4230198</v>
      </c>
      <c r="AB146" t="s">
        <v>398</v>
      </c>
      <c r="AC146">
        <v>0.01</v>
      </c>
      <c r="AD146" t="s">
        <v>50</v>
      </c>
      <c r="AE146" t="s">
        <v>747</v>
      </c>
      <c r="AF146">
        <v>4230198</v>
      </c>
      <c r="AG146" t="s">
        <v>398</v>
      </c>
      <c r="AH146">
        <v>0.01</v>
      </c>
      <c r="AI146" t="s">
        <v>50</v>
      </c>
      <c r="AJ146" t="s">
        <v>458</v>
      </c>
      <c r="AK146">
        <v>4119538</v>
      </c>
      <c r="AL146" t="s">
        <v>403</v>
      </c>
      <c r="AM146">
        <v>0.06</v>
      </c>
      <c r="AN146" t="s">
        <v>79</v>
      </c>
      <c r="AO146" t="s">
        <v>1253</v>
      </c>
      <c r="AP146">
        <v>142497992</v>
      </c>
      <c r="AQ146" t="s">
        <v>398</v>
      </c>
      <c r="AR146">
        <v>0</v>
      </c>
      <c r="AS146" t="s">
        <v>2271</v>
      </c>
      <c r="AX146" t="s">
        <v>350</v>
      </c>
      <c r="AY146" t="s">
        <v>747</v>
      </c>
      <c r="AZ146">
        <v>4230198</v>
      </c>
      <c r="BA146" t="s">
        <v>398</v>
      </c>
      <c r="BB146">
        <v>0.01</v>
      </c>
      <c r="BC146" t="s">
        <v>50</v>
      </c>
      <c r="BH146" t="s">
        <v>350</v>
      </c>
      <c r="BI146" t="s">
        <v>714</v>
      </c>
      <c r="BJ146">
        <v>4265061</v>
      </c>
      <c r="BK146" t="s">
        <v>398</v>
      </c>
      <c r="BL146">
        <v>0.01</v>
      </c>
      <c r="BM146" t="s">
        <v>50</v>
      </c>
      <c r="BR146" t="s">
        <v>350</v>
      </c>
      <c r="BS146" t="s">
        <v>1259</v>
      </c>
      <c r="BT146">
        <v>10655279</v>
      </c>
      <c r="BU146" t="s">
        <v>398</v>
      </c>
      <c r="BV146">
        <v>0.01</v>
      </c>
      <c r="BW146" t="s">
        <v>354</v>
      </c>
      <c r="BX146" t="s">
        <v>1733</v>
      </c>
      <c r="BY146">
        <v>115711662</v>
      </c>
      <c r="BZ146" t="s">
        <v>325</v>
      </c>
      <c r="CA146">
        <v>0.03</v>
      </c>
      <c r="CB146" t="s">
        <v>79</v>
      </c>
      <c r="CC146" t="s">
        <v>1345</v>
      </c>
      <c r="CD146">
        <v>4092965</v>
      </c>
      <c r="CE146" t="s">
        <v>401</v>
      </c>
      <c r="CF146">
        <v>0.02</v>
      </c>
      <c r="CG146" t="s">
        <v>79</v>
      </c>
      <c r="CH146" t="s">
        <v>1733</v>
      </c>
      <c r="CI146">
        <v>115711662</v>
      </c>
      <c r="CJ146" t="s">
        <v>325</v>
      </c>
      <c r="CK146">
        <v>0.03</v>
      </c>
      <c r="CL146" t="s">
        <v>79</v>
      </c>
      <c r="CM146" t="s">
        <v>714</v>
      </c>
      <c r="CN146">
        <v>4265061</v>
      </c>
      <c r="CO146" t="s">
        <v>398</v>
      </c>
      <c r="CP146">
        <v>0.01</v>
      </c>
      <c r="CQ146" t="s">
        <v>50</v>
      </c>
      <c r="CR146" t="s">
        <v>714</v>
      </c>
      <c r="CS146">
        <v>4265061</v>
      </c>
      <c r="CT146" t="s">
        <v>398</v>
      </c>
      <c r="CU146">
        <v>0.01</v>
      </c>
      <c r="CV146" t="s">
        <v>50</v>
      </c>
      <c r="CW146" t="s">
        <v>1733</v>
      </c>
      <c r="CX146">
        <v>115711662</v>
      </c>
      <c r="CY146" t="s">
        <v>325</v>
      </c>
      <c r="CZ146">
        <v>0.03</v>
      </c>
      <c r="DA146" t="s">
        <v>79</v>
      </c>
      <c r="DF146" t="s">
        <v>350</v>
      </c>
      <c r="DK146" t="s">
        <v>350</v>
      </c>
      <c r="DL146" t="s">
        <v>831</v>
      </c>
      <c r="DM146">
        <v>6708326</v>
      </c>
      <c r="DN146" t="s">
        <v>404</v>
      </c>
      <c r="DO146">
        <v>0.01</v>
      </c>
      <c r="DP146" t="s">
        <v>79</v>
      </c>
      <c r="DQ146" t="s">
        <v>831</v>
      </c>
      <c r="DR146">
        <v>6708326</v>
      </c>
      <c r="DS146" t="s">
        <v>404</v>
      </c>
      <c r="DT146">
        <v>0.01</v>
      </c>
      <c r="DU146" t="s">
        <v>79</v>
      </c>
      <c r="DV146" t="s">
        <v>831</v>
      </c>
      <c r="DW146">
        <v>6708326</v>
      </c>
      <c r="DX146" t="s">
        <v>404</v>
      </c>
      <c r="DY146">
        <v>0.01</v>
      </c>
      <c r="DZ146" t="s">
        <v>79</v>
      </c>
      <c r="EE146" t="s">
        <v>350</v>
      </c>
      <c r="EF146" t="s">
        <v>1060</v>
      </c>
      <c r="EG146">
        <v>4239389</v>
      </c>
      <c r="EH146" t="s">
        <v>398</v>
      </c>
      <c r="EI146">
        <v>0.03</v>
      </c>
      <c r="EJ146" t="s">
        <v>2279</v>
      </c>
      <c r="EO146" t="s">
        <v>350</v>
      </c>
      <c r="ET146" t="s">
        <v>350</v>
      </c>
      <c r="EY146" t="s">
        <v>350</v>
      </c>
      <c r="EZ146" t="s">
        <v>1345</v>
      </c>
      <c r="FA146">
        <v>4092965</v>
      </c>
      <c r="FB146" t="s">
        <v>401</v>
      </c>
      <c r="FC146">
        <v>0.02</v>
      </c>
      <c r="FD146" t="s">
        <v>79</v>
      </c>
      <c r="FE146" t="s">
        <v>1345</v>
      </c>
      <c r="FF146">
        <v>4092965</v>
      </c>
      <c r="FG146" t="s">
        <v>401</v>
      </c>
      <c r="FH146">
        <v>0.02</v>
      </c>
      <c r="FI146" t="s">
        <v>79</v>
      </c>
      <c r="FJ146" t="s">
        <v>1733</v>
      </c>
      <c r="FK146">
        <v>115711662</v>
      </c>
      <c r="FL146" t="s">
        <v>325</v>
      </c>
      <c r="FM146">
        <v>0.03</v>
      </c>
      <c r="FN146" t="s">
        <v>79</v>
      </c>
      <c r="FS146" t="s">
        <v>350</v>
      </c>
      <c r="FT146" t="s">
        <v>1060</v>
      </c>
      <c r="FU146">
        <v>4239389</v>
      </c>
      <c r="FV146" t="s">
        <v>398</v>
      </c>
      <c r="FW146">
        <v>0.03</v>
      </c>
      <c r="FX146" t="s">
        <v>2279</v>
      </c>
      <c r="GC146" t="s">
        <v>350</v>
      </c>
      <c r="GD146" t="s">
        <v>1692</v>
      </c>
      <c r="GE146">
        <v>4138088</v>
      </c>
      <c r="GF146" t="s">
        <v>398</v>
      </c>
      <c r="GG146">
        <v>0</v>
      </c>
      <c r="GH146" t="s">
        <v>82</v>
      </c>
      <c r="GM146" t="s">
        <v>350</v>
      </c>
      <c r="GR146" t="s">
        <v>350</v>
      </c>
      <c r="GW146" t="s">
        <v>350</v>
      </c>
      <c r="HB146" t="s">
        <v>350</v>
      </c>
      <c r="HC146" t="s">
        <v>1733</v>
      </c>
      <c r="HD146">
        <v>115711662</v>
      </c>
      <c r="HE146" t="s">
        <v>325</v>
      </c>
      <c r="HF146">
        <v>0.03</v>
      </c>
      <c r="HG146" t="s">
        <v>79</v>
      </c>
      <c r="HL146" t="s">
        <v>350</v>
      </c>
      <c r="HQ146" t="s">
        <v>350</v>
      </c>
      <c r="HR146" t="s">
        <v>1733</v>
      </c>
      <c r="HS146">
        <v>115711662</v>
      </c>
      <c r="HT146" t="s">
        <v>325</v>
      </c>
      <c r="HU146">
        <v>0.03</v>
      </c>
      <c r="HV146" t="s">
        <v>79</v>
      </c>
      <c r="HW146" t="s">
        <v>1060</v>
      </c>
      <c r="HX146">
        <v>4239389</v>
      </c>
      <c r="HY146" t="s">
        <v>398</v>
      </c>
      <c r="HZ146">
        <v>0.03</v>
      </c>
      <c r="IA146" t="s">
        <v>2279</v>
      </c>
      <c r="IF146" t="s">
        <v>350</v>
      </c>
      <c r="IK146" t="s">
        <v>350</v>
      </c>
      <c r="IP146" t="s">
        <v>350</v>
      </c>
      <c r="IQ146" t="s">
        <v>454</v>
      </c>
      <c r="IR146">
        <v>4784107</v>
      </c>
      <c r="IS146" t="s">
        <v>398</v>
      </c>
      <c r="IT146">
        <v>0</v>
      </c>
      <c r="IU146" t="s">
        <v>356</v>
      </c>
      <c r="IZ146" t="s">
        <v>350</v>
      </c>
      <c r="JA146" t="s">
        <v>714</v>
      </c>
      <c r="JB146">
        <v>4265061</v>
      </c>
      <c r="JC146" t="s">
        <v>398</v>
      </c>
      <c r="JD146">
        <v>0.01</v>
      </c>
      <c r="JE146" t="s">
        <v>50</v>
      </c>
      <c r="JF146" t="s">
        <v>831</v>
      </c>
      <c r="JG146">
        <v>6708326</v>
      </c>
      <c r="JH146" t="s">
        <v>404</v>
      </c>
      <c r="JI146">
        <v>0.01</v>
      </c>
      <c r="JJ146" t="s">
        <v>79</v>
      </c>
      <c r="JK146" t="s">
        <v>1345</v>
      </c>
      <c r="JL146">
        <v>4092965</v>
      </c>
      <c r="JM146" t="s">
        <v>401</v>
      </c>
      <c r="JN146">
        <v>0.02</v>
      </c>
      <c r="JO146" t="s">
        <v>79</v>
      </c>
      <c r="JT146" t="s">
        <v>350</v>
      </c>
      <c r="JY146" t="s">
        <v>350</v>
      </c>
      <c r="JZ146" t="s">
        <v>1733</v>
      </c>
      <c r="KA146">
        <v>115711662</v>
      </c>
      <c r="KB146" t="s">
        <v>325</v>
      </c>
      <c r="KC146">
        <v>0.03</v>
      </c>
      <c r="KD146" t="s">
        <v>79</v>
      </c>
      <c r="KI146" t="s">
        <v>350</v>
      </c>
      <c r="KJ146" t="s">
        <v>747</v>
      </c>
      <c r="KK146">
        <v>4230198</v>
      </c>
      <c r="KL146" t="s">
        <v>398</v>
      </c>
      <c r="KM146">
        <v>0.01</v>
      </c>
      <c r="KN146" t="s">
        <v>50</v>
      </c>
    </row>
    <row r="147" spans="5:300" x14ac:dyDescent="0.35">
      <c r="E147" t="s">
        <v>350</v>
      </c>
      <c r="F147" t="s">
        <v>832</v>
      </c>
      <c r="G147">
        <v>4873872</v>
      </c>
      <c r="H147" t="s">
        <v>398</v>
      </c>
      <c r="I147">
        <v>0.01</v>
      </c>
      <c r="J147" t="s">
        <v>2278</v>
      </c>
      <c r="K147" t="s">
        <v>545</v>
      </c>
      <c r="L147">
        <v>4139851</v>
      </c>
      <c r="M147" t="s">
        <v>398</v>
      </c>
      <c r="N147">
        <v>0</v>
      </c>
      <c r="O147" t="s">
        <v>120</v>
      </c>
      <c r="P147" t="s">
        <v>675</v>
      </c>
      <c r="Q147">
        <v>4139896</v>
      </c>
      <c r="R147" t="s">
        <v>398</v>
      </c>
      <c r="S147">
        <v>0.06</v>
      </c>
      <c r="T147" t="s">
        <v>50</v>
      </c>
      <c r="Y147" t="s">
        <v>350</v>
      </c>
      <c r="Z147" t="s">
        <v>748</v>
      </c>
      <c r="AA147">
        <v>4213188</v>
      </c>
      <c r="AB147" t="s">
        <v>398</v>
      </c>
      <c r="AC147">
        <v>0.01</v>
      </c>
      <c r="AD147" t="s">
        <v>50</v>
      </c>
      <c r="AE147" t="s">
        <v>748</v>
      </c>
      <c r="AF147">
        <v>4213188</v>
      </c>
      <c r="AG147" t="s">
        <v>398</v>
      </c>
      <c r="AH147">
        <v>0.01</v>
      </c>
      <c r="AI147" t="s">
        <v>50</v>
      </c>
      <c r="AJ147" t="s">
        <v>675</v>
      </c>
      <c r="AK147">
        <v>4139896</v>
      </c>
      <c r="AL147" t="s">
        <v>398</v>
      </c>
      <c r="AM147">
        <v>0.06</v>
      </c>
      <c r="AN147" t="s">
        <v>50</v>
      </c>
      <c r="AO147" t="s">
        <v>1254</v>
      </c>
      <c r="AP147">
        <v>4090274</v>
      </c>
      <c r="AQ147" t="s">
        <v>398</v>
      </c>
      <c r="AR147">
        <v>0</v>
      </c>
      <c r="AS147" t="s">
        <v>79</v>
      </c>
      <c r="AX147" t="s">
        <v>350</v>
      </c>
      <c r="AY147" t="s">
        <v>748</v>
      </c>
      <c r="AZ147">
        <v>4213188</v>
      </c>
      <c r="BA147" t="s">
        <v>398</v>
      </c>
      <c r="BB147">
        <v>0.01</v>
      </c>
      <c r="BC147" t="s">
        <v>50</v>
      </c>
      <c r="BH147" t="s">
        <v>350</v>
      </c>
      <c r="BI147" t="s">
        <v>997</v>
      </c>
      <c r="BJ147">
        <v>5828077</v>
      </c>
      <c r="BK147" t="s">
        <v>398</v>
      </c>
      <c r="BL147">
        <v>0.01</v>
      </c>
      <c r="BM147" t="s">
        <v>354</v>
      </c>
      <c r="BR147" t="s">
        <v>350</v>
      </c>
      <c r="BS147" t="s">
        <v>637</v>
      </c>
      <c r="BT147">
        <v>4072625</v>
      </c>
      <c r="BU147" t="s">
        <v>398</v>
      </c>
      <c r="BV147">
        <v>0.01</v>
      </c>
      <c r="BW147" t="s">
        <v>79</v>
      </c>
      <c r="BX147" t="s">
        <v>454</v>
      </c>
      <c r="BY147">
        <v>4784107</v>
      </c>
      <c r="BZ147" t="s">
        <v>398</v>
      </c>
      <c r="CA147">
        <v>0.03</v>
      </c>
      <c r="CB147" t="s">
        <v>356</v>
      </c>
      <c r="CC147" t="s">
        <v>453</v>
      </c>
      <c r="CD147">
        <v>5747632</v>
      </c>
      <c r="CE147" t="s">
        <v>398</v>
      </c>
      <c r="CF147">
        <v>0.02</v>
      </c>
      <c r="CG147" t="s">
        <v>127</v>
      </c>
      <c r="CH147" t="s">
        <v>454</v>
      </c>
      <c r="CI147">
        <v>4784107</v>
      </c>
      <c r="CJ147" t="s">
        <v>398</v>
      </c>
      <c r="CK147">
        <v>0.03</v>
      </c>
      <c r="CL147" t="s">
        <v>356</v>
      </c>
      <c r="CM147" t="s">
        <v>997</v>
      </c>
      <c r="CN147">
        <v>5828077</v>
      </c>
      <c r="CO147" t="s">
        <v>398</v>
      </c>
      <c r="CP147">
        <v>0.01</v>
      </c>
      <c r="CQ147" t="s">
        <v>354</v>
      </c>
      <c r="CR147" t="s">
        <v>997</v>
      </c>
      <c r="CS147">
        <v>5828077</v>
      </c>
      <c r="CT147" t="s">
        <v>398</v>
      </c>
      <c r="CU147">
        <v>0.01</v>
      </c>
      <c r="CV147" t="s">
        <v>354</v>
      </c>
      <c r="CW147" t="s">
        <v>454</v>
      </c>
      <c r="CX147">
        <v>4784107</v>
      </c>
      <c r="CY147" t="s">
        <v>398</v>
      </c>
      <c r="CZ147">
        <v>0.03</v>
      </c>
      <c r="DA147" t="s">
        <v>356</v>
      </c>
      <c r="DF147" t="s">
        <v>350</v>
      </c>
      <c r="DK147" t="s">
        <v>350</v>
      </c>
      <c r="DL147" t="s">
        <v>832</v>
      </c>
      <c r="DM147">
        <v>4873872</v>
      </c>
      <c r="DN147" t="s">
        <v>398</v>
      </c>
      <c r="DO147">
        <v>0.01</v>
      </c>
      <c r="DP147" t="s">
        <v>2278</v>
      </c>
      <c r="DQ147" t="s">
        <v>832</v>
      </c>
      <c r="DR147">
        <v>4873872</v>
      </c>
      <c r="DS147" t="s">
        <v>398</v>
      </c>
      <c r="DT147">
        <v>0.01</v>
      </c>
      <c r="DU147" t="s">
        <v>2278</v>
      </c>
      <c r="DV147" t="s">
        <v>832</v>
      </c>
      <c r="DW147">
        <v>4873872</v>
      </c>
      <c r="DX147" t="s">
        <v>398</v>
      </c>
      <c r="DY147">
        <v>0.01</v>
      </c>
      <c r="DZ147" t="s">
        <v>2278</v>
      </c>
      <c r="EE147" t="s">
        <v>350</v>
      </c>
      <c r="EF147" t="s">
        <v>434</v>
      </c>
      <c r="EG147">
        <v>110587</v>
      </c>
      <c r="EH147" t="s">
        <v>398</v>
      </c>
      <c r="EI147">
        <v>0.03</v>
      </c>
      <c r="EJ147" t="s">
        <v>79</v>
      </c>
      <c r="EO147" t="s">
        <v>350</v>
      </c>
      <c r="ET147" t="s">
        <v>350</v>
      </c>
      <c r="EY147" t="s">
        <v>350</v>
      </c>
      <c r="EZ147" t="s">
        <v>453</v>
      </c>
      <c r="FA147">
        <v>5747632</v>
      </c>
      <c r="FB147" t="s">
        <v>398</v>
      </c>
      <c r="FC147">
        <v>0.02</v>
      </c>
      <c r="FD147" t="s">
        <v>127</v>
      </c>
      <c r="FE147" t="s">
        <v>453</v>
      </c>
      <c r="FF147">
        <v>5747632</v>
      </c>
      <c r="FG147" t="s">
        <v>398</v>
      </c>
      <c r="FH147">
        <v>0.02</v>
      </c>
      <c r="FI147" t="s">
        <v>127</v>
      </c>
      <c r="FJ147" t="s">
        <v>454</v>
      </c>
      <c r="FK147">
        <v>4784107</v>
      </c>
      <c r="FL147" t="s">
        <v>398</v>
      </c>
      <c r="FM147">
        <v>0.03</v>
      </c>
      <c r="FN147" t="s">
        <v>356</v>
      </c>
      <c r="FS147" t="s">
        <v>350</v>
      </c>
      <c r="FT147" t="s">
        <v>434</v>
      </c>
      <c r="FU147">
        <v>110587</v>
      </c>
      <c r="FV147" t="s">
        <v>398</v>
      </c>
      <c r="FW147">
        <v>0.03</v>
      </c>
      <c r="FX147" t="s">
        <v>79</v>
      </c>
      <c r="GC147" t="s">
        <v>350</v>
      </c>
      <c r="GD147" t="s">
        <v>1693</v>
      </c>
      <c r="GE147">
        <v>6892772</v>
      </c>
      <c r="GF147" t="s">
        <v>398</v>
      </c>
      <c r="GG147">
        <v>0</v>
      </c>
      <c r="GH147" t="s">
        <v>82</v>
      </c>
      <c r="GM147" t="s">
        <v>350</v>
      </c>
      <c r="GR147" t="s">
        <v>350</v>
      </c>
      <c r="GW147" t="s">
        <v>350</v>
      </c>
      <c r="HB147" t="s">
        <v>350</v>
      </c>
      <c r="HC147" t="s">
        <v>454</v>
      </c>
      <c r="HD147">
        <v>4784107</v>
      </c>
      <c r="HE147" t="s">
        <v>398</v>
      </c>
      <c r="HF147">
        <v>0.03</v>
      </c>
      <c r="HG147" t="s">
        <v>356</v>
      </c>
      <c r="HL147" t="s">
        <v>350</v>
      </c>
      <c r="HQ147" t="s">
        <v>350</v>
      </c>
      <c r="HR147" t="s">
        <v>454</v>
      </c>
      <c r="HS147">
        <v>4784107</v>
      </c>
      <c r="HT147" t="s">
        <v>398</v>
      </c>
      <c r="HU147">
        <v>0.03</v>
      </c>
      <c r="HV147" t="s">
        <v>356</v>
      </c>
      <c r="HW147" t="s">
        <v>434</v>
      </c>
      <c r="HX147">
        <v>110587</v>
      </c>
      <c r="HY147" t="s">
        <v>398</v>
      </c>
      <c r="HZ147">
        <v>0.03</v>
      </c>
      <c r="IA147" t="s">
        <v>79</v>
      </c>
      <c r="IF147" t="s">
        <v>350</v>
      </c>
      <c r="IK147" t="s">
        <v>350</v>
      </c>
      <c r="IP147" t="s">
        <v>350</v>
      </c>
      <c r="IQ147" t="s">
        <v>990</v>
      </c>
      <c r="IR147">
        <v>4049161</v>
      </c>
      <c r="IS147" t="s">
        <v>398</v>
      </c>
      <c r="IT147">
        <v>0</v>
      </c>
      <c r="IU147" t="s">
        <v>79</v>
      </c>
      <c r="IZ147" t="s">
        <v>350</v>
      </c>
      <c r="JA147" t="s">
        <v>997</v>
      </c>
      <c r="JB147">
        <v>5828077</v>
      </c>
      <c r="JC147" t="s">
        <v>398</v>
      </c>
      <c r="JD147">
        <v>0.01</v>
      </c>
      <c r="JE147" t="s">
        <v>354</v>
      </c>
      <c r="JF147" t="s">
        <v>832</v>
      </c>
      <c r="JG147">
        <v>4873872</v>
      </c>
      <c r="JH147" t="s">
        <v>398</v>
      </c>
      <c r="JI147">
        <v>0.01</v>
      </c>
      <c r="JJ147" t="s">
        <v>2278</v>
      </c>
      <c r="JK147" t="s">
        <v>453</v>
      </c>
      <c r="JL147">
        <v>5747632</v>
      </c>
      <c r="JM147" t="s">
        <v>398</v>
      </c>
      <c r="JN147">
        <v>0.02</v>
      </c>
      <c r="JO147" t="s">
        <v>127</v>
      </c>
      <c r="JT147" t="s">
        <v>350</v>
      </c>
      <c r="JY147" t="s">
        <v>350</v>
      </c>
      <c r="JZ147" t="s">
        <v>454</v>
      </c>
      <c r="KA147">
        <v>4784107</v>
      </c>
      <c r="KB147" t="s">
        <v>398</v>
      </c>
      <c r="KC147">
        <v>0.03</v>
      </c>
      <c r="KD147" t="s">
        <v>356</v>
      </c>
      <c r="KI147" t="s">
        <v>350</v>
      </c>
      <c r="KJ147" t="s">
        <v>748</v>
      </c>
      <c r="KK147">
        <v>4213188</v>
      </c>
      <c r="KL147" t="s">
        <v>398</v>
      </c>
      <c r="KM147">
        <v>0.01</v>
      </c>
      <c r="KN147" t="s">
        <v>50</v>
      </c>
    </row>
    <row r="148" spans="5:300" x14ac:dyDescent="0.35">
      <c r="E148" t="s">
        <v>350</v>
      </c>
      <c r="F148" t="s">
        <v>833</v>
      </c>
      <c r="G148">
        <v>4139864</v>
      </c>
      <c r="H148" t="s">
        <v>398</v>
      </c>
      <c r="I148">
        <v>0.01</v>
      </c>
      <c r="J148" t="s">
        <v>354</v>
      </c>
      <c r="K148" t="s">
        <v>546</v>
      </c>
      <c r="L148">
        <v>4434811</v>
      </c>
      <c r="M148" t="s">
        <v>398</v>
      </c>
      <c r="N148">
        <v>0</v>
      </c>
      <c r="O148" t="s">
        <v>79</v>
      </c>
      <c r="P148" t="s">
        <v>561</v>
      </c>
      <c r="Q148">
        <v>4138393</v>
      </c>
      <c r="R148" t="s">
        <v>398</v>
      </c>
      <c r="S148">
        <v>0.06</v>
      </c>
      <c r="T148" t="s">
        <v>2278</v>
      </c>
      <c r="Y148" t="s">
        <v>350</v>
      </c>
      <c r="Z148" t="s">
        <v>749</v>
      </c>
      <c r="AA148">
        <v>105607411</v>
      </c>
      <c r="AB148" t="s">
        <v>398</v>
      </c>
      <c r="AC148">
        <v>0.01</v>
      </c>
      <c r="AD148" t="s">
        <v>50</v>
      </c>
      <c r="AE148" t="s">
        <v>749</v>
      </c>
      <c r="AF148">
        <v>105607411</v>
      </c>
      <c r="AG148" t="s">
        <v>398</v>
      </c>
      <c r="AH148">
        <v>0.01</v>
      </c>
      <c r="AI148" t="s">
        <v>50</v>
      </c>
      <c r="AJ148" t="s">
        <v>561</v>
      </c>
      <c r="AK148">
        <v>4138393</v>
      </c>
      <c r="AL148" t="s">
        <v>398</v>
      </c>
      <c r="AM148">
        <v>0.06</v>
      </c>
      <c r="AN148" t="s">
        <v>2278</v>
      </c>
      <c r="AO148" t="s">
        <v>536</v>
      </c>
      <c r="AP148">
        <v>4227087</v>
      </c>
      <c r="AQ148" t="s">
        <v>398</v>
      </c>
      <c r="AR148">
        <v>0</v>
      </c>
      <c r="AS148" t="s">
        <v>2276</v>
      </c>
      <c r="AX148" t="s">
        <v>350</v>
      </c>
      <c r="AY148" t="s">
        <v>749</v>
      </c>
      <c r="AZ148">
        <v>105607411</v>
      </c>
      <c r="BA148" t="s">
        <v>398</v>
      </c>
      <c r="BB148">
        <v>0.01</v>
      </c>
      <c r="BC148" t="s">
        <v>50</v>
      </c>
      <c r="BH148" t="s">
        <v>350</v>
      </c>
      <c r="BI148" t="s">
        <v>413</v>
      </c>
      <c r="BJ148">
        <v>4107954</v>
      </c>
      <c r="BK148" t="s">
        <v>348</v>
      </c>
      <c r="BL148">
        <v>0.01</v>
      </c>
      <c r="BM148" t="s">
        <v>120</v>
      </c>
      <c r="BR148" t="s">
        <v>350</v>
      </c>
      <c r="BS148" t="s">
        <v>530</v>
      </c>
      <c r="BT148">
        <v>109968</v>
      </c>
      <c r="BU148" t="s">
        <v>398</v>
      </c>
      <c r="BV148">
        <v>0.01</v>
      </c>
      <c r="BW148" t="s">
        <v>79</v>
      </c>
      <c r="BX148" t="s">
        <v>471</v>
      </c>
      <c r="BY148">
        <v>111267</v>
      </c>
      <c r="BZ148" t="s">
        <v>398</v>
      </c>
      <c r="CA148">
        <v>0.03</v>
      </c>
      <c r="CB148" t="s">
        <v>354</v>
      </c>
      <c r="CC148" t="s">
        <v>1346</v>
      </c>
      <c r="CD148">
        <v>5860684</v>
      </c>
      <c r="CE148" t="s">
        <v>403</v>
      </c>
      <c r="CF148">
        <v>0.02</v>
      </c>
      <c r="CG148" t="s">
        <v>64</v>
      </c>
      <c r="CH148" t="s">
        <v>471</v>
      </c>
      <c r="CI148">
        <v>111267</v>
      </c>
      <c r="CJ148" t="s">
        <v>398</v>
      </c>
      <c r="CK148">
        <v>0.03</v>
      </c>
      <c r="CL148" t="s">
        <v>354</v>
      </c>
      <c r="CM148" t="s">
        <v>413</v>
      </c>
      <c r="CN148">
        <v>4107954</v>
      </c>
      <c r="CO148" t="s">
        <v>348</v>
      </c>
      <c r="CP148">
        <v>0.01</v>
      </c>
      <c r="CQ148" t="s">
        <v>120</v>
      </c>
      <c r="CR148" t="s">
        <v>413</v>
      </c>
      <c r="CS148">
        <v>4107954</v>
      </c>
      <c r="CT148" t="s">
        <v>348</v>
      </c>
      <c r="CU148">
        <v>0.01</v>
      </c>
      <c r="CV148" t="s">
        <v>120</v>
      </c>
      <c r="CW148" t="s">
        <v>471</v>
      </c>
      <c r="CX148">
        <v>111267</v>
      </c>
      <c r="CY148" t="s">
        <v>398</v>
      </c>
      <c r="CZ148">
        <v>0.03</v>
      </c>
      <c r="DA148" t="s">
        <v>354</v>
      </c>
      <c r="DF148" t="s">
        <v>350</v>
      </c>
      <c r="DK148" t="s">
        <v>350</v>
      </c>
      <c r="DL148" t="s">
        <v>833</v>
      </c>
      <c r="DM148">
        <v>4139864</v>
      </c>
      <c r="DN148" t="s">
        <v>398</v>
      </c>
      <c r="DO148">
        <v>0.01</v>
      </c>
      <c r="DP148" t="s">
        <v>354</v>
      </c>
      <c r="DQ148" t="s">
        <v>833</v>
      </c>
      <c r="DR148">
        <v>4139864</v>
      </c>
      <c r="DS148" t="s">
        <v>398</v>
      </c>
      <c r="DT148">
        <v>0.01</v>
      </c>
      <c r="DU148" t="s">
        <v>354</v>
      </c>
      <c r="DV148" t="s">
        <v>833</v>
      </c>
      <c r="DW148">
        <v>4139864</v>
      </c>
      <c r="DX148" t="s">
        <v>398</v>
      </c>
      <c r="DY148">
        <v>0.01</v>
      </c>
      <c r="DZ148" t="s">
        <v>354</v>
      </c>
      <c r="EE148" t="s">
        <v>350</v>
      </c>
      <c r="EF148" t="s">
        <v>446</v>
      </c>
      <c r="EG148">
        <v>109988</v>
      </c>
      <c r="EH148" t="s">
        <v>398</v>
      </c>
      <c r="EI148">
        <v>0.03</v>
      </c>
      <c r="EJ148" t="s">
        <v>79</v>
      </c>
      <c r="EO148" t="s">
        <v>350</v>
      </c>
      <c r="ET148" t="s">
        <v>350</v>
      </c>
      <c r="EY148" t="s">
        <v>350</v>
      </c>
      <c r="EZ148" t="s">
        <v>1346</v>
      </c>
      <c r="FA148">
        <v>5860684</v>
      </c>
      <c r="FB148" t="s">
        <v>403</v>
      </c>
      <c r="FC148">
        <v>0.02</v>
      </c>
      <c r="FD148" t="s">
        <v>64</v>
      </c>
      <c r="FE148" t="s">
        <v>1346</v>
      </c>
      <c r="FF148">
        <v>5860684</v>
      </c>
      <c r="FG148" t="s">
        <v>403</v>
      </c>
      <c r="FH148">
        <v>0.02</v>
      </c>
      <c r="FI148" t="s">
        <v>64</v>
      </c>
      <c r="FJ148" t="s">
        <v>471</v>
      </c>
      <c r="FK148">
        <v>111267</v>
      </c>
      <c r="FL148" t="s">
        <v>398</v>
      </c>
      <c r="FM148">
        <v>0.03</v>
      </c>
      <c r="FN148" t="s">
        <v>354</v>
      </c>
      <c r="FS148" t="s">
        <v>350</v>
      </c>
      <c r="FT148" t="s">
        <v>446</v>
      </c>
      <c r="FU148">
        <v>109988</v>
      </c>
      <c r="FV148" t="s">
        <v>398</v>
      </c>
      <c r="FW148">
        <v>0.03</v>
      </c>
      <c r="FX148" t="s">
        <v>79</v>
      </c>
      <c r="GC148" t="s">
        <v>350</v>
      </c>
      <c r="GD148" t="s">
        <v>804</v>
      </c>
      <c r="GE148">
        <v>19342220</v>
      </c>
      <c r="GF148" t="s">
        <v>398</v>
      </c>
      <c r="GG148">
        <v>0</v>
      </c>
      <c r="GH148" t="s">
        <v>79</v>
      </c>
      <c r="GM148" t="s">
        <v>350</v>
      </c>
      <c r="GR148" t="s">
        <v>350</v>
      </c>
      <c r="GW148" t="s">
        <v>350</v>
      </c>
      <c r="HB148" t="s">
        <v>350</v>
      </c>
      <c r="HC148" t="s">
        <v>471</v>
      </c>
      <c r="HD148">
        <v>111267</v>
      </c>
      <c r="HE148" t="s">
        <v>398</v>
      </c>
      <c r="HF148">
        <v>0.03</v>
      </c>
      <c r="HG148" t="s">
        <v>354</v>
      </c>
      <c r="HL148" t="s">
        <v>350</v>
      </c>
      <c r="HQ148" t="s">
        <v>350</v>
      </c>
      <c r="HR148" t="s">
        <v>471</v>
      </c>
      <c r="HS148">
        <v>111267</v>
      </c>
      <c r="HT148" t="s">
        <v>398</v>
      </c>
      <c r="HU148">
        <v>0.03</v>
      </c>
      <c r="HV148" t="s">
        <v>354</v>
      </c>
      <c r="HW148" t="s">
        <v>446</v>
      </c>
      <c r="HX148">
        <v>109988</v>
      </c>
      <c r="HY148" t="s">
        <v>398</v>
      </c>
      <c r="HZ148">
        <v>0.03</v>
      </c>
      <c r="IA148" t="s">
        <v>79</v>
      </c>
      <c r="IF148" t="s">
        <v>350</v>
      </c>
      <c r="IK148" t="s">
        <v>350</v>
      </c>
      <c r="IP148" t="s">
        <v>350</v>
      </c>
      <c r="IQ148" t="s">
        <v>455</v>
      </c>
      <c r="IR148">
        <v>4318598</v>
      </c>
      <c r="IS148" t="s">
        <v>398</v>
      </c>
      <c r="IT148">
        <v>0</v>
      </c>
      <c r="IU148" t="s">
        <v>79</v>
      </c>
      <c r="IZ148" t="s">
        <v>350</v>
      </c>
      <c r="JA148" t="s">
        <v>413</v>
      </c>
      <c r="JB148">
        <v>4107954</v>
      </c>
      <c r="JC148" t="s">
        <v>348</v>
      </c>
      <c r="JD148">
        <v>0.01</v>
      </c>
      <c r="JE148" t="s">
        <v>120</v>
      </c>
      <c r="JF148" t="s">
        <v>833</v>
      </c>
      <c r="JG148">
        <v>4139864</v>
      </c>
      <c r="JH148" t="s">
        <v>398</v>
      </c>
      <c r="JI148">
        <v>0.01</v>
      </c>
      <c r="JJ148" t="s">
        <v>354</v>
      </c>
      <c r="JK148" t="s">
        <v>1346</v>
      </c>
      <c r="JL148">
        <v>5860684</v>
      </c>
      <c r="JM148" t="s">
        <v>403</v>
      </c>
      <c r="JN148">
        <v>0.02</v>
      </c>
      <c r="JO148" t="s">
        <v>64</v>
      </c>
      <c r="JT148" t="s">
        <v>350</v>
      </c>
      <c r="JY148" t="s">
        <v>350</v>
      </c>
      <c r="JZ148" t="s">
        <v>471</v>
      </c>
      <c r="KA148">
        <v>111267</v>
      </c>
      <c r="KB148" t="s">
        <v>398</v>
      </c>
      <c r="KC148">
        <v>0.03</v>
      </c>
      <c r="KD148" t="s">
        <v>354</v>
      </c>
      <c r="KI148" t="s">
        <v>350</v>
      </c>
      <c r="KJ148" t="s">
        <v>749</v>
      </c>
      <c r="KK148">
        <v>105607411</v>
      </c>
      <c r="KL148" t="s">
        <v>398</v>
      </c>
      <c r="KM148">
        <v>0.01</v>
      </c>
      <c r="KN148" t="s">
        <v>50</v>
      </c>
    </row>
    <row r="149" spans="5:300" x14ac:dyDescent="0.35">
      <c r="E149" t="s">
        <v>350</v>
      </c>
      <c r="F149" t="s">
        <v>834</v>
      </c>
      <c r="G149">
        <v>4904663</v>
      </c>
      <c r="H149" t="s">
        <v>398</v>
      </c>
      <c r="I149">
        <v>0.01</v>
      </c>
      <c r="J149" t="s">
        <v>79</v>
      </c>
      <c r="K149" t="s">
        <v>547</v>
      </c>
      <c r="L149">
        <v>4432074</v>
      </c>
      <c r="M149" t="s">
        <v>398</v>
      </c>
      <c r="N149">
        <v>0</v>
      </c>
      <c r="O149" t="s">
        <v>127</v>
      </c>
      <c r="P149" t="s">
        <v>409</v>
      </c>
      <c r="Q149">
        <v>4048507</v>
      </c>
      <c r="R149" t="s">
        <v>398</v>
      </c>
      <c r="S149">
        <v>0.06</v>
      </c>
      <c r="T149" t="s">
        <v>120</v>
      </c>
      <c r="Y149" t="s">
        <v>350</v>
      </c>
      <c r="Z149" t="s">
        <v>750</v>
      </c>
      <c r="AA149">
        <v>5804789</v>
      </c>
      <c r="AB149" t="s">
        <v>398</v>
      </c>
      <c r="AC149">
        <v>0.01</v>
      </c>
      <c r="AD149" t="s">
        <v>50</v>
      </c>
      <c r="AE149" t="s">
        <v>750</v>
      </c>
      <c r="AF149">
        <v>5804789</v>
      </c>
      <c r="AG149" t="s">
        <v>398</v>
      </c>
      <c r="AH149">
        <v>0.01</v>
      </c>
      <c r="AI149" t="s">
        <v>50</v>
      </c>
      <c r="AJ149" t="s">
        <v>409</v>
      </c>
      <c r="AK149">
        <v>4048507</v>
      </c>
      <c r="AL149" t="s">
        <v>398</v>
      </c>
      <c r="AM149">
        <v>0.06</v>
      </c>
      <c r="AN149" t="s">
        <v>120</v>
      </c>
      <c r="AO149" t="s">
        <v>520</v>
      </c>
      <c r="AP149">
        <v>4089114</v>
      </c>
      <c r="AQ149" t="s">
        <v>398</v>
      </c>
      <c r="AR149">
        <v>0</v>
      </c>
      <c r="AS149" t="s">
        <v>79</v>
      </c>
      <c r="AX149" t="s">
        <v>350</v>
      </c>
      <c r="AY149" t="s">
        <v>750</v>
      </c>
      <c r="AZ149">
        <v>5804789</v>
      </c>
      <c r="BA149" t="s">
        <v>398</v>
      </c>
      <c r="BB149">
        <v>0.01</v>
      </c>
      <c r="BC149" t="s">
        <v>50</v>
      </c>
      <c r="BH149" t="s">
        <v>350</v>
      </c>
      <c r="BI149" t="s">
        <v>730</v>
      </c>
      <c r="BJ149">
        <v>7490911</v>
      </c>
      <c r="BK149" t="s">
        <v>398</v>
      </c>
      <c r="BL149">
        <v>0.01</v>
      </c>
      <c r="BM149" t="s">
        <v>50</v>
      </c>
      <c r="BR149" t="s">
        <v>350</v>
      </c>
      <c r="BS149" t="s">
        <v>1940</v>
      </c>
      <c r="BT149">
        <v>4422379</v>
      </c>
      <c r="BU149" t="s">
        <v>398</v>
      </c>
      <c r="BV149">
        <v>0.01</v>
      </c>
      <c r="BW149" t="s">
        <v>2276</v>
      </c>
      <c r="BX149" t="s">
        <v>423</v>
      </c>
      <c r="BY149">
        <v>4085931</v>
      </c>
      <c r="BZ149" t="s">
        <v>398</v>
      </c>
      <c r="CA149">
        <v>0.03</v>
      </c>
      <c r="CB149" t="s">
        <v>120</v>
      </c>
      <c r="CC149" t="s">
        <v>1347</v>
      </c>
      <c r="CD149">
        <v>4320346</v>
      </c>
      <c r="CE149" t="s">
        <v>398</v>
      </c>
      <c r="CF149">
        <v>0.02</v>
      </c>
      <c r="CG149" t="s">
        <v>354</v>
      </c>
      <c r="CH149" t="s">
        <v>423</v>
      </c>
      <c r="CI149">
        <v>4085931</v>
      </c>
      <c r="CJ149" t="s">
        <v>398</v>
      </c>
      <c r="CK149">
        <v>0.03</v>
      </c>
      <c r="CL149" t="s">
        <v>120</v>
      </c>
      <c r="CM149" t="s">
        <v>730</v>
      </c>
      <c r="CN149">
        <v>7490911</v>
      </c>
      <c r="CO149" t="s">
        <v>398</v>
      </c>
      <c r="CP149">
        <v>0.01</v>
      </c>
      <c r="CQ149" t="s">
        <v>50</v>
      </c>
      <c r="CR149" t="s">
        <v>730</v>
      </c>
      <c r="CS149">
        <v>7490911</v>
      </c>
      <c r="CT149" t="s">
        <v>398</v>
      </c>
      <c r="CU149">
        <v>0.01</v>
      </c>
      <c r="CV149" t="s">
        <v>50</v>
      </c>
      <c r="CW149" t="s">
        <v>423</v>
      </c>
      <c r="CX149">
        <v>4085931</v>
      </c>
      <c r="CY149" t="s">
        <v>398</v>
      </c>
      <c r="CZ149">
        <v>0.03</v>
      </c>
      <c r="DA149" t="s">
        <v>120</v>
      </c>
      <c r="DF149" t="s">
        <v>350</v>
      </c>
      <c r="DK149" t="s">
        <v>350</v>
      </c>
      <c r="DL149" t="s">
        <v>834</v>
      </c>
      <c r="DM149">
        <v>4904663</v>
      </c>
      <c r="DN149" t="s">
        <v>398</v>
      </c>
      <c r="DO149">
        <v>0.01</v>
      </c>
      <c r="DP149" t="s">
        <v>79</v>
      </c>
      <c r="DQ149" t="s">
        <v>834</v>
      </c>
      <c r="DR149">
        <v>4904663</v>
      </c>
      <c r="DS149" t="s">
        <v>398</v>
      </c>
      <c r="DT149">
        <v>0.01</v>
      </c>
      <c r="DU149" t="s">
        <v>79</v>
      </c>
      <c r="DV149" t="s">
        <v>834</v>
      </c>
      <c r="DW149">
        <v>4904663</v>
      </c>
      <c r="DX149" t="s">
        <v>398</v>
      </c>
      <c r="DY149">
        <v>0.01</v>
      </c>
      <c r="DZ149" t="s">
        <v>79</v>
      </c>
      <c r="EE149" t="s">
        <v>350</v>
      </c>
      <c r="EF149" t="s">
        <v>565</v>
      </c>
      <c r="EG149">
        <v>109687</v>
      </c>
      <c r="EH149" t="s">
        <v>398</v>
      </c>
      <c r="EI149">
        <v>0.03</v>
      </c>
      <c r="EJ149" t="s">
        <v>79</v>
      </c>
      <c r="EO149" t="s">
        <v>350</v>
      </c>
      <c r="ET149" t="s">
        <v>350</v>
      </c>
      <c r="EY149" t="s">
        <v>350</v>
      </c>
      <c r="EZ149" t="s">
        <v>1347</v>
      </c>
      <c r="FA149">
        <v>4320346</v>
      </c>
      <c r="FB149" t="s">
        <v>398</v>
      </c>
      <c r="FC149">
        <v>0.02</v>
      </c>
      <c r="FD149" t="s">
        <v>354</v>
      </c>
      <c r="FE149" t="s">
        <v>1347</v>
      </c>
      <c r="FF149">
        <v>4320346</v>
      </c>
      <c r="FG149" t="s">
        <v>398</v>
      </c>
      <c r="FH149">
        <v>0.02</v>
      </c>
      <c r="FI149" t="s">
        <v>354</v>
      </c>
      <c r="FJ149" t="s">
        <v>423</v>
      </c>
      <c r="FK149">
        <v>4085931</v>
      </c>
      <c r="FL149" t="s">
        <v>398</v>
      </c>
      <c r="FM149">
        <v>0.03</v>
      </c>
      <c r="FN149" t="s">
        <v>120</v>
      </c>
      <c r="FS149" t="s">
        <v>350</v>
      </c>
      <c r="FT149" t="s">
        <v>565</v>
      </c>
      <c r="FU149">
        <v>109687</v>
      </c>
      <c r="FV149" t="s">
        <v>398</v>
      </c>
      <c r="FW149">
        <v>0.03</v>
      </c>
      <c r="FX149" t="s">
        <v>79</v>
      </c>
      <c r="GC149" t="s">
        <v>350</v>
      </c>
      <c r="GD149" t="s">
        <v>640</v>
      </c>
      <c r="GE149">
        <v>109776</v>
      </c>
      <c r="GF149" t="s">
        <v>398</v>
      </c>
      <c r="GG149">
        <v>0</v>
      </c>
      <c r="GH149" t="s">
        <v>79</v>
      </c>
      <c r="GM149" t="s">
        <v>350</v>
      </c>
      <c r="GR149" t="s">
        <v>350</v>
      </c>
      <c r="GW149" t="s">
        <v>350</v>
      </c>
      <c r="HB149" t="s">
        <v>350</v>
      </c>
      <c r="HC149" t="s">
        <v>423</v>
      </c>
      <c r="HD149">
        <v>4085931</v>
      </c>
      <c r="HE149" t="s">
        <v>398</v>
      </c>
      <c r="HF149">
        <v>0.03</v>
      </c>
      <c r="HG149" t="s">
        <v>120</v>
      </c>
      <c r="HL149" t="s">
        <v>350</v>
      </c>
      <c r="HQ149" t="s">
        <v>350</v>
      </c>
      <c r="HR149" t="s">
        <v>423</v>
      </c>
      <c r="HS149">
        <v>4085931</v>
      </c>
      <c r="HT149" t="s">
        <v>398</v>
      </c>
      <c r="HU149">
        <v>0.03</v>
      </c>
      <c r="HV149" t="s">
        <v>120</v>
      </c>
      <c r="HW149" t="s">
        <v>565</v>
      </c>
      <c r="HX149">
        <v>109687</v>
      </c>
      <c r="HY149" t="s">
        <v>398</v>
      </c>
      <c r="HZ149">
        <v>0.03</v>
      </c>
      <c r="IA149" t="s">
        <v>79</v>
      </c>
      <c r="IF149" t="s">
        <v>350</v>
      </c>
      <c r="IK149" t="s">
        <v>350</v>
      </c>
      <c r="IP149" t="s">
        <v>350</v>
      </c>
      <c r="IQ149" t="s">
        <v>1250</v>
      </c>
      <c r="IR149">
        <v>4929448</v>
      </c>
      <c r="IS149" t="s">
        <v>398</v>
      </c>
      <c r="IT149">
        <v>0</v>
      </c>
      <c r="IU149" t="s">
        <v>127</v>
      </c>
      <c r="IZ149" t="s">
        <v>350</v>
      </c>
      <c r="JA149" t="s">
        <v>730</v>
      </c>
      <c r="JB149">
        <v>7490911</v>
      </c>
      <c r="JC149" t="s">
        <v>398</v>
      </c>
      <c r="JD149">
        <v>0.01</v>
      </c>
      <c r="JE149" t="s">
        <v>50</v>
      </c>
      <c r="JF149" t="s">
        <v>834</v>
      </c>
      <c r="JG149">
        <v>4904663</v>
      </c>
      <c r="JH149" t="s">
        <v>398</v>
      </c>
      <c r="JI149">
        <v>0.01</v>
      </c>
      <c r="JJ149" t="s">
        <v>79</v>
      </c>
      <c r="JK149" t="s">
        <v>1347</v>
      </c>
      <c r="JL149">
        <v>4320346</v>
      </c>
      <c r="JM149" t="s">
        <v>398</v>
      </c>
      <c r="JN149">
        <v>0.02</v>
      </c>
      <c r="JO149" t="s">
        <v>354</v>
      </c>
      <c r="JT149" t="s">
        <v>350</v>
      </c>
      <c r="JY149" t="s">
        <v>350</v>
      </c>
      <c r="JZ149" t="s">
        <v>423</v>
      </c>
      <c r="KA149">
        <v>4085931</v>
      </c>
      <c r="KB149" t="s">
        <v>398</v>
      </c>
      <c r="KC149">
        <v>0.03</v>
      </c>
      <c r="KD149" t="s">
        <v>120</v>
      </c>
      <c r="KI149" t="s">
        <v>350</v>
      </c>
      <c r="KJ149" t="s">
        <v>750</v>
      </c>
      <c r="KK149">
        <v>5804789</v>
      </c>
      <c r="KL149" t="s">
        <v>398</v>
      </c>
      <c r="KM149">
        <v>0.01</v>
      </c>
      <c r="KN149" t="s">
        <v>50</v>
      </c>
    </row>
    <row r="150" spans="5:300" x14ac:dyDescent="0.35">
      <c r="E150" t="s">
        <v>350</v>
      </c>
      <c r="F150" t="s">
        <v>557</v>
      </c>
      <c r="G150">
        <v>4158830</v>
      </c>
      <c r="H150" t="s">
        <v>398</v>
      </c>
      <c r="I150">
        <v>0.01</v>
      </c>
      <c r="J150" t="s">
        <v>79</v>
      </c>
      <c r="K150" t="s">
        <v>548</v>
      </c>
      <c r="L150">
        <v>5834897</v>
      </c>
      <c r="M150" t="s">
        <v>398</v>
      </c>
      <c r="N150">
        <v>0</v>
      </c>
      <c r="O150" t="s">
        <v>354</v>
      </c>
      <c r="P150" t="s">
        <v>1063</v>
      </c>
      <c r="Q150">
        <v>4150190</v>
      </c>
      <c r="R150" t="s">
        <v>402</v>
      </c>
      <c r="S150">
        <v>0.06</v>
      </c>
      <c r="T150" t="s">
        <v>127</v>
      </c>
      <c r="Y150" t="s">
        <v>350</v>
      </c>
      <c r="Z150" t="s">
        <v>751</v>
      </c>
      <c r="AA150">
        <v>5864340</v>
      </c>
      <c r="AB150" t="s">
        <v>398</v>
      </c>
      <c r="AC150">
        <v>0.01</v>
      </c>
      <c r="AD150" t="s">
        <v>2299</v>
      </c>
      <c r="AE150" t="s">
        <v>751</v>
      </c>
      <c r="AF150">
        <v>5864340</v>
      </c>
      <c r="AG150" t="s">
        <v>398</v>
      </c>
      <c r="AH150">
        <v>0.01</v>
      </c>
      <c r="AI150" t="s">
        <v>2299</v>
      </c>
      <c r="AJ150" t="s">
        <v>1063</v>
      </c>
      <c r="AK150">
        <v>4150190</v>
      </c>
      <c r="AL150" t="s">
        <v>402</v>
      </c>
      <c r="AM150">
        <v>0.06</v>
      </c>
      <c r="AN150" t="s">
        <v>127</v>
      </c>
      <c r="AO150" t="s">
        <v>455</v>
      </c>
      <c r="AP150">
        <v>4318598</v>
      </c>
      <c r="AQ150" t="s">
        <v>398</v>
      </c>
      <c r="AR150">
        <v>0</v>
      </c>
      <c r="AS150" t="s">
        <v>79</v>
      </c>
      <c r="AX150" t="s">
        <v>350</v>
      </c>
      <c r="AY150" t="s">
        <v>751</v>
      </c>
      <c r="AZ150">
        <v>5864340</v>
      </c>
      <c r="BA150" t="s">
        <v>398</v>
      </c>
      <c r="BB150">
        <v>0.01</v>
      </c>
      <c r="BC150" t="s">
        <v>2299</v>
      </c>
      <c r="BH150" t="s">
        <v>350</v>
      </c>
      <c r="BI150" t="s">
        <v>832</v>
      </c>
      <c r="BJ150">
        <v>4873872</v>
      </c>
      <c r="BK150" t="s">
        <v>398</v>
      </c>
      <c r="BL150">
        <v>0.01</v>
      </c>
      <c r="BM150" t="s">
        <v>2278</v>
      </c>
      <c r="BR150" t="s">
        <v>350</v>
      </c>
      <c r="BS150" t="s">
        <v>558</v>
      </c>
      <c r="BT150">
        <v>4005523</v>
      </c>
      <c r="BU150" t="s">
        <v>398</v>
      </c>
      <c r="BV150">
        <v>0.01</v>
      </c>
      <c r="BW150" t="s">
        <v>127</v>
      </c>
      <c r="BX150" t="s">
        <v>1734</v>
      </c>
      <c r="BY150">
        <v>4255945</v>
      </c>
      <c r="BZ150" t="s">
        <v>325</v>
      </c>
      <c r="CA150">
        <v>0.03</v>
      </c>
      <c r="CB150" t="s">
        <v>79</v>
      </c>
      <c r="CC150" t="s">
        <v>471</v>
      </c>
      <c r="CD150">
        <v>111267</v>
      </c>
      <c r="CE150" t="s">
        <v>398</v>
      </c>
      <c r="CF150">
        <v>0.02</v>
      </c>
      <c r="CG150" t="s">
        <v>354</v>
      </c>
      <c r="CH150" t="s">
        <v>1734</v>
      </c>
      <c r="CI150">
        <v>4255945</v>
      </c>
      <c r="CJ150" t="s">
        <v>325</v>
      </c>
      <c r="CK150">
        <v>0.03</v>
      </c>
      <c r="CL150" t="s">
        <v>79</v>
      </c>
      <c r="CM150" t="s">
        <v>832</v>
      </c>
      <c r="CN150">
        <v>4873872</v>
      </c>
      <c r="CO150" t="s">
        <v>398</v>
      </c>
      <c r="CP150">
        <v>0.01</v>
      </c>
      <c r="CQ150" t="s">
        <v>2278</v>
      </c>
      <c r="CR150" t="s">
        <v>832</v>
      </c>
      <c r="CS150">
        <v>4873872</v>
      </c>
      <c r="CT150" t="s">
        <v>398</v>
      </c>
      <c r="CU150">
        <v>0.01</v>
      </c>
      <c r="CV150" t="s">
        <v>2278</v>
      </c>
      <c r="CW150" t="s">
        <v>1734</v>
      </c>
      <c r="CX150">
        <v>4255945</v>
      </c>
      <c r="CY150" t="s">
        <v>325</v>
      </c>
      <c r="CZ150">
        <v>0.03</v>
      </c>
      <c r="DA150" t="s">
        <v>79</v>
      </c>
      <c r="DF150" t="s">
        <v>350</v>
      </c>
      <c r="DK150" t="s">
        <v>350</v>
      </c>
      <c r="DL150" t="s">
        <v>557</v>
      </c>
      <c r="DM150">
        <v>4158830</v>
      </c>
      <c r="DN150" t="s">
        <v>398</v>
      </c>
      <c r="DO150">
        <v>0.01</v>
      </c>
      <c r="DP150" t="s">
        <v>79</v>
      </c>
      <c r="DQ150" t="s">
        <v>557</v>
      </c>
      <c r="DR150">
        <v>4158830</v>
      </c>
      <c r="DS150" t="s">
        <v>398</v>
      </c>
      <c r="DT150">
        <v>0.01</v>
      </c>
      <c r="DU150" t="s">
        <v>79</v>
      </c>
      <c r="DV150" t="s">
        <v>557</v>
      </c>
      <c r="DW150">
        <v>4158830</v>
      </c>
      <c r="DX150" t="s">
        <v>398</v>
      </c>
      <c r="DY150">
        <v>0.01</v>
      </c>
      <c r="DZ150" t="s">
        <v>79</v>
      </c>
      <c r="EE150" t="s">
        <v>350</v>
      </c>
      <c r="EF150" t="s">
        <v>431</v>
      </c>
      <c r="EG150">
        <v>111219</v>
      </c>
      <c r="EH150" t="s">
        <v>398</v>
      </c>
      <c r="EI150">
        <v>0.03</v>
      </c>
      <c r="EJ150" t="s">
        <v>79</v>
      </c>
      <c r="EO150" t="s">
        <v>350</v>
      </c>
      <c r="ET150" t="s">
        <v>350</v>
      </c>
      <c r="EY150" t="s">
        <v>350</v>
      </c>
      <c r="EZ150" t="s">
        <v>471</v>
      </c>
      <c r="FA150">
        <v>111267</v>
      </c>
      <c r="FB150" t="s">
        <v>398</v>
      </c>
      <c r="FC150">
        <v>0.02</v>
      </c>
      <c r="FD150" t="s">
        <v>354</v>
      </c>
      <c r="FE150" t="s">
        <v>471</v>
      </c>
      <c r="FF150">
        <v>111267</v>
      </c>
      <c r="FG150" t="s">
        <v>398</v>
      </c>
      <c r="FH150">
        <v>0.02</v>
      </c>
      <c r="FI150" t="s">
        <v>354</v>
      </c>
      <c r="FJ150" t="s">
        <v>1734</v>
      </c>
      <c r="FK150">
        <v>4255945</v>
      </c>
      <c r="FL150" t="s">
        <v>325</v>
      </c>
      <c r="FM150">
        <v>0.03</v>
      </c>
      <c r="FN150" t="s">
        <v>79</v>
      </c>
      <c r="FS150" t="s">
        <v>350</v>
      </c>
      <c r="FT150" t="s">
        <v>431</v>
      </c>
      <c r="FU150">
        <v>111219</v>
      </c>
      <c r="FV150" t="s">
        <v>398</v>
      </c>
      <c r="FW150">
        <v>0.03</v>
      </c>
      <c r="FX150" t="s">
        <v>79</v>
      </c>
      <c r="GC150" t="s">
        <v>350</v>
      </c>
      <c r="GH150" t="s">
        <v>350</v>
      </c>
      <c r="GM150" t="s">
        <v>350</v>
      </c>
      <c r="GR150" t="s">
        <v>350</v>
      </c>
      <c r="GW150" t="s">
        <v>350</v>
      </c>
      <c r="HB150" t="s">
        <v>350</v>
      </c>
      <c r="HC150" t="s">
        <v>1734</v>
      </c>
      <c r="HD150">
        <v>4255945</v>
      </c>
      <c r="HE150" t="s">
        <v>325</v>
      </c>
      <c r="HF150">
        <v>0.03</v>
      </c>
      <c r="HG150" t="s">
        <v>79</v>
      </c>
      <c r="HL150" t="s">
        <v>350</v>
      </c>
      <c r="HQ150" t="s">
        <v>350</v>
      </c>
      <c r="HR150" t="s">
        <v>1734</v>
      </c>
      <c r="HS150">
        <v>4255945</v>
      </c>
      <c r="HT150" t="s">
        <v>325</v>
      </c>
      <c r="HU150">
        <v>0.03</v>
      </c>
      <c r="HV150" t="s">
        <v>79</v>
      </c>
      <c r="HW150" t="s">
        <v>431</v>
      </c>
      <c r="HX150">
        <v>111219</v>
      </c>
      <c r="HY150" t="s">
        <v>398</v>
      </c>
      <c r="HZ150">
        <v>0.03</v>
      </c>
      <c r="IA150" t="s">
        <v>79</v>
      </c>
      <c r="IF150" t="s">
        <v>350</v>
      </c>
      <c r="IK150" t="s">
        <v>350</v>
      </c>
      <c r="IP150" t="s">
        <v>350</v>
      </c>
      <c r="IQ150" t="s">
        <v>482</v>
      </c>
      <c r="IR150">
        <v>4115935</v>
      </c>
      <c r="IS150" t="s">
        <v>398</v>
      </c>
      <c r="IT150">
        <v>0</v>
      </c>
      <c r="IU150" t="s">
        <v>79</v>
      </c>
      <c r="IZ150" t="s">
        <v>350</v>
      </c>
      <c r="JA150" t="s">
        <v>832</v>
      </c>
      <c r="JB150">
        <v>4873872</v>
      </c>
      <c r="JC150" t="s">
        <v>398</v>
      </c>
      <c r="JD150">
        <v>0.01</v>
      </c>
      <c r="JE150" t="s">
        <v>2278</v>
      </c>
      <c r="JF150" t="s">
        <v>557</v>
      </c>
      <c r="JG150">
        <v>4158830</v>
      </c>
      <c r="JH150" t="s">
        <v>398</v>
      </c>
      <c r="JI150">
        <v>0.01</v>
      </c>
      <c r="JJ150" t="s">
        <v>79</v>
      </c>
      <c r="JK150" t="s">
        <v>471</v>
      </c>
      <c r="JL150">
        <v>111267</v>
      </c>
      <c r="JM150" t="s">
        <v>398</v>
      </c>
      <c r="JN150">
        <v>0.02</v>
      </c>
      <c r="JO150" t="s">
        <v>354</v>
      </c>
      <c r="JT150" t="s">
        <v>350</v>
      </c>
      <c r="JY150" t="s">
        <v>350</v>
      </c>
      <c r="JZ150" t="s">
        <v>1734</v>
      </c>
      <c r="KA150">
        <v>4255945</v>
      </c>
      <c r="KB150" t="s">
        <v>325</v>
      </c>
      <c r="KC150">
        <v>0.03</v>
      </c>
      <c r="KD150" t="s">
        <v>79</v>
      </c>
      <c r="KI150" t="s">
        <v>350</v>
      </c>
      <c r="KJ150" t="s">
        <v>751</v>
      </c>
      <c r="KK150">
        <v>5864340</v>
      </c>
      <c r="KL150" t="s">
        <v>398</v>
      </c>
      <c r="KM150">
        <v>0.01</v>
      </c>
      <c r="KN150" t="s">
        <v>2299</v>
      </c>
    </row>
    <row r="151" spans="5:300" x14ac:dyDescent="0.35">
      <c r="E151" t="s">
        <v>350</v>
      </c>
      <c r="F151" t="s">
        <v>445</v>
      </c>
      <c r="G151">
        <v>110787</v>
      </c>
      <c r="H151" t="s">
        <v>398</v>
      </c>
      <c r="I151">
        <v>0.01</v>
      </c>
      <c r="J151" t="s">
        <v>79</v>
      </c>
      <c r="K151" t="s">
        <v>549</v>
      </c>
      <c r="L151">
        <v>4547194</v>
      </c>
      <c r="M151" t="s">
        <v>398</v>
      </c>
      <c r="N151">
        <v>0</v>
      </c>
      <c r="O151" t="s">
        <v>2286</v>
      </c>
      <c r="P151" t="s">
        <v>1064</v>
      </c>
      <c r="Q151">
        <v>4139024</v>
      </c>
      <c r="R151" t="s">
        <v>398</v>
      </c>
      <c r="S151">
        <v>0.06</v>
      </c>
      <c r="T151" t="s">
        <v>356</v>
      </c>
      <c r="Y151" t="s">
        <v>350</v>
      </c>
      <c r="Z151" t="s">
        <v>752</v>
      </c>
      <c r="AA151">
        <v>4234965</v>
      </c>
      <c r="AB151" t="s">
        <v>398</v>
      </c>
      <c r="AC151">
        <v>0.01</v>
      </c>
      <c r="AD151" t="s">
        <v>2293</v>
      </c>
      <c r="AE151" t="s">
        <v>752</v>
      </c>
      <c r="AF151">
        <v>4234965</v>
      </c>
      <c r="AG151" t="s">
        <v>398</v>
      </c>
      <c r="AH151">
        <v>0.01</v>
      </c>
      <c r="AI151" t="s">
        <v>2293</v>
      </c>
      <c r="AJ151" t="s">
        <v>1064</v>
      </c>
      <c r="AK151">
        <v>4139024</v>
      </c>
      <c r="AL151" t="s">
        <v>398</v>
      </c>
      <c r="AM151">
        <v>0.06</v>
      </c>
      <c r="AN151" t="s">
        <v>356</v>
      </c>
      <c r="AO151" t="s">
        <v>525</v>
      </c>
      <c r="AP151">
        <v>109731</v>
      </c>
      <c r="AQ151" t="s">
        <v>398</v>
      </c>
      <c r="AR151">
        <v>0</v>
      </c>
      <c r="AS151" t="s">
        <v>79</v>
      </c>
      <c r="AX151" t="s">
        <v>350</v>
      </c>
      <c r="AY151" t="s">
        <v>752</v>
      </c>
      <c r="AZ151">
        <v>4234965</v>
      </c>
      <c r="BA151" t="s">
        <v>398</v>
      </c>
      <c r="BB151">
        <v>0.01</v>
      </c>
      <c r="BC151" t="s">
        <v>2293</v>
      </c>
      <c r="BH151" t="s">
        <v>350</v>
      </c>
      <c r="BI151" t="s">
        <v>729</v>
      </c>
      <c r="BJ151">
        <v>5866366</v>
      </c>
      <c r="BK151" t="s">
        <v>398</v>
      </c>
      <c r="BL151">
        <v>0.01</v>
      </c>
      <c r="BM151" t="s">
        <v>50</v>
      </c>
      <c r="BR151" t="s">
        <v>350</v>
      </c>
      <c r="BS151" t="s">
        <v>599</v>
      </c>
      <c r="BT151">
        <v>4251516</v>
      </c>
      <c r="BU151" t="s">
        <v>398</v>
      </c>
      <c r="BV151">
        <v>0.01</v>
      </c>
      <c r="BW151" t="s">
        <v>367</v>
      </c>
      <c r="BX151" t="s">
        <v>1525</v>
      </c>
      <c r="BY151">
        <v>4169610</v>
      </c>
      <c r="BZ151" t="s">
        <v>398</v>
      </c>
      <c r="CA151">
        <v>0.03</v>
      </c>
      <c r="CB151" t="s">
        <v>127</v>
      </c>
      <c r="CC151" t="s">
        <v>1348</v>
      </c>
      <c r="CD151">
        <v>7384223</v>
      </c>
      <c r="CE151" t="s">
        <v>403</v>
      </c>
      <c r="CF151">
        <v>0.02</v>
      </c>
      <c r="CG151" t="s">
        <v>79</v>
      </c>
      <c r="CH151" t="s">
        <v>1525</v>
      </c>
      <c r="CI151">
        <v>4169610</v>
      </c>
      <c r="CJ151" t="s">
        <v>398</v>
      </c>
      <c r="CK151">
        <v>0.03</v>
      </c>
      <c r="CL151" t="s">
        <v>127</v>
      </c>
      <c r="CM151" t="s">
        <v>729</v>
      </c>
      <c r="CN151">
        <v>5866366</v>
      </c>
      <c r="CO151" t="s">
        <v>398</v>
      </c>
      <c r="CP151">
        <v>0.01</v>
      </c>
      <c r="CQ151" t="s">
        <v>50</v>
      </c>
      <c r="CR151" t="s">
        <v>729</v>
      </c>
      <c r="CS151">
        <v>5866366</v>
      </c>
      <c r="CT151" t="s">
        <v>398</v>
      </c>
      <c r="CU151">
        <v>0.01</v>
      </c>
      <c r="CV151" t="s">
        <v>50</v>
      </c>
      <c r="CW151" t="s">
        <v>1525</v>
      </c>
      <c r="CX151">
        <v>4169610</v>
      </c>
      <c r="CY151" t="s">
        <v>398</v>
      </c>
      <c r="CZ151">
        <v>0.03</v>
      </c>
      <c r="DA151" t="s">
        <v>127</v>
      </c>
      <c r="DF151" t="s">
        <v>350</v>
      </c>
      <c r="DK151" t="s">
        <v>350</v>
      </c>
      <c r="DL151" t="s">
        <v>445</v>
      </c>
      <c r="DM151">
        <v>110787</v>
      </c>
      <c r="DN151" t="s">
        <v>398</v>
      </c>
      <c r="DO151">
        <v>0.01</v>
      </c>
      <c r="DP151" t="s">
        <v>79</v>
      </c>
      <c r="DQ151" t="s">
        <v>445</v>
      </c>
      <c r="DR151">
        <v>110787</v>
      </c>
      <c r="DS151" t="s">
        <v>398</v>
      </c>
      <c r="DT151">
        <v>0.01</v>
      </c>
      <c r="DU151" t="s">
        <v>79</v>
      </c>
      <c r="DV151" t="s">
        <v>445</v>
      </c>
      <c r="DW151">
        <v>110787</v>
      </c>
      <c r="DX151" t="s">
        <v>398</v>
      </c>
      <c r="DY151">
        <v>0.01</v>
      </c>
      <c r="DZ151" t="s">
        <v>79</v>
      </c>
      <c r="EE151" t="s">
        <v>350</v>
      </c>
      <c r="EF151" t="s">
        <v>1995</v>
      </c>
      <c r="EG151">
        <v>4138868</v>
      </c>
      <c r="EH151" t="s">
        <v>398</v>
      </c>
      <c r="EI151">
        <v>0.03</v>
      </c>
      <c r="EJ151" t="s">
        <v>2271</v>
      </c>
      <c r="EO151" t="s">
        <v>350</v>
      </c>
      <c r="ET151" t="s">
        <v>350</v>
      </c>
      <c r="EY151" t="s">
        <v>350</v>
      </c>
      <c r="EZ151" t="s">
        <v>1348</v>
      </c>
      <c r="FA151">
        <v>7384223</v>
      </c>
      <c r="FB151" t="s">
        <v>403</v>
      </c>
      <c r="FC151">
        <v>0.02</v>
      </c>
      <c r="FD151" t="s">
        <v>79</v>
      </c>
      <c r="FE151" t="s">
        <v>1348</v>
      </c>
      <c r="FF151">
        <v>7384223</v>
      </c>
      <c r="FG151" t="s">
        <v>403</v>
      </c>
      <c r="FH151">
        <v>0.02</v>
      </c>
      <c r="FI151" t="s">
        <v>79</v>
      </c>
      <c r="FJ151" t="s">
        <v>1525</v>
      </c>
      <c r="FK151">
        <v>4169610</v>
      </c>
      <c r="FL151" t="s">
        <v>398</v>
      </c>
      <c r="FM151">
        <v>0.03</v>
      </c>
      <c r="FN151" t="s">
        <v>127</v>
      </c>
      <c r="FS151" t="s">
        <v>350</v>
      </c>
      <c r="FT151" t="s">
        <v>1995</v>
      </c>
      <c r="FU151">
        <v>4138868</v>
      </c>
      <c r="FV151" t="s">
        <v>398</v>
      </c>
      <c r="FW151">
        <v>0.03</v>
      </c>
      <c r="FX151" t="s">
        <v>2271</v>
      </c>
      <c r="GC151" t="s">
        <v>350</v>
      </c>
      <c r="GH151" t="s">
        <v>350</v>
      </c>
      <c r="GM151" t="s">
        <v>350</v>
      </c>
      <c r="GR151" t="s">
        <v>350</v>
      </c>
      <c r="GW151" t="s">
        <v>350</v>
      </c>
      <c r="HB151" t="s">
        <v>350</v>
      </c>
      <c r="HC151" t="s">
        <v>1525</v>
      </c>
      <c r="HD151">
        <v>4169610</v>
      </c>
      <c r="HE151" t="s">
        <v>398</v>
      </c>
      <c r="HF151">
        <v>0.03</v>
      </c>
      <c r="HG151" t="s">
        <v>127</v>
      </c>
      <c r="HL151" t="s">
        <v>350</v>
      </c>
      <c r="HQ151" t="s">
        <v>350</v>
      </c>
      <c r="HR151" t="s">
        <v>1525</v>
      </c>
      <c r="HS151">
        <v>4169610</v>
      </c>
      <c r="HT151" t="s">
        <v>398</v>
      </c>
      <c r="HU151">
        <v>0.03</v>
      </c>
      <c r="HV151" t="s">
        <v>127</v>
      </c>
      <c r="HW151" t="s">
        <v>1995</v>
      </c>
      <c r="HX151">
        <v>4138868</v>
      </c>
      <c r="HY151" t="s">
        <v>398</v>
      </c>
      <c r="HZ151">
        <v>0.03</v>
      </c>
      <c r="IA151" t="s">
        <v>2271</v>
      </c>
      <c r="IF151" t="s">
        <v>350</v>
      </c>
      <c r="IK151" t="s">
        <v>350</v>
      </c>
      <c r="IP151" t="s">
        <v>350</v>
      </c>
      <c r="IQ151" t="s">
        <v>2053</v>
      </c>
      <c r="IR151">
        <v>4332725</v>
      </c>
      <c r="IS151" t="s">
        <v>398</v>
      </c>
      <c r="IT151">
        <v>0</v>
      </c>
      <c r="IU151" t="s">
        <v>127</v>
      </c>
      <c r="IZ151" t="s">
        <v>350</v>
      </c>
      <c r="JA151" t="s">
        <v>729</v>
      </c>
      <c r="JB151">
        <v>5866366</v>
      </c>
      <c r="JC151" t="s">
        <v>398</v>
      </c>
      <c r="JD151">
        <v>0.01</v>
      </c>
      <c r="JE151" t="s">
        <v>50</v>
      </c>
      <c r="JF151" t="s">
        <v>445</v>
      </c>
      <c r="JG151">
        <v>110787</v>
      </c>
      <c r="JH151" t="s">
        <v>398</v>
      </c>
      <c r="JI151">
        <v>0.01</v>
      </c>
      <c r="JJ151" t="s">
        <v>79</v>
      </c>
      <c r="JK151" t="s">
        <v>1348</v>
      </c>
      <c r="JL151">
        <v>7384223</v>
      </c>
      <c r="JM151" t="s">
        <v>403</v>
      </c>
      <c r="JN151">
        <v>0.02</v>
      </c>
      <c r="JO151" t="s">
        <v>79</v>
      </c>
      <c r="JT151" t="s">
        <v>350</v>
      </c>
      <c r="JY151" t="s">
        <v>350</v>
      </c>
      <c r="JZ151" t="s">
        <v>1525</v>
      </c>
      <c r="KA151">
        <v>4169610</v>
      </c>
      <c r="KB151" t="s">
        <v>398</v>
      </c>
      <c r="KC151">
        <v>0.03</v>
      </c>
      <c r="KD151" t="s">
        <v>127</v>
      </c>
      <c r="KI151" t="s">
        <v>350</v>
      </c>
      <c r="KJ151" t="s">
        <v>752</v>
      </c>
      <c r="KK151">
        <v>4234965</v>
      </c>
      <c r="KL151" t="s">
        <v>398</v>
      </c>
      <c r="KM151">
        <v>0.01</v>
      </c>
      <c r="KN151" t="s">
        <v>2293</v>
      </c>
    </row>
    <row r="152" spans="5:300" x14ac:dyDescent="0.35">
      <c r="E152" t="s">
        <v>350</v>
      </c>
      <c r="F152" t="s">
        <v>835</v>
      </c>
      <c r="G152">
        <v>8307279</v>
      </c>
      <c r="H152" t="s">
        <v>398</v>
      </c>
      <c r="I152">
        <v>0.01</v>
      </c>
      <c r="J152" t="s">
        <v>354</v>
      </c>
      <c r="K152" t="s">
        <v>550</v>
      </c>
      <c r="L152">
        <v>4341249</v>
      </c>
      <c r="M152" t="s">
        <v>398</v>
      </c>
      <c r="N152">
        <v>0</v>
      </c>
      <c r="O152" t="s">
        <v>120</v>
      </c>
      <c r="P152" t="s">
        <v>1065</v>
      </c>
      <c r="Q152" t="s">
        <v>348</v>
      </c>
      <c r="R152" t="s">
        <v>406</v>
      </c>
      <c r="S152">
        <v>0.06</v>
      </c>
      <c r="T152" t="s">
        <v>82</v>
      </c>
      <c r="Y152" t="s">
        <v>350</v>
      </c>
      <c r="Z152" t="s">
        <v>753</v>
      </c>
      <c r="AA152">
        <v>14965291</v>
      </c>
      <c r="AB152" t="s">
        <v>398</v>
      </c>
      <c r="AC152">
        <v>0.01</v>
      </c>
      <c r="AD152" t="s">
        <v>50</v>
      </c>
      <c r="AE152" t="s">
        <v>753</v>
      </c>
      <c r="AF152">
        <v>14965291</v>
      </c>
      <c r="AG152" t="s">
        <v>398</v>
      </c>
      <c r="AH152">
        <v>0.01</v>
      </c>
      <c r="AI152" t="s">
        <v>50</v>
      </c>
      <c r="AJ152" t="s">
        <v>1065</v>
      </c>
      <c r="AK152" t="s">
        <v>348</v>
      </c>
      <c r="AL152" t="s">
        <v>406</v>
      </c>
      <c r="AM152">
        <v>0.06</v>
      </c>
      <c r="AN152" t="s">
        <v>82</v>
      </c>
      <c r="AO152" t="s">
        <v>832</v>
      </c>
      <c r="AP152">
        <v>4873872</v>
      </c>
      <c r="AQ152" t="s">
        <v>398</v>
      </c>
      <c r="AR152">
        <v>0</v>
      </c>
      <c r="AS152" t="s">
        <v>2278</v>
      </c>
      <c r="AX152" t="s">
        <v>350</v>
      </c>
      <c r="AY152" t="s">
        <v>753</v>
      </c>
      <c r="AZ152">
        <v>14965291</v>
      </c>
      <c r="BA152" t="s">
        <v>398</v>
      </c>
      <c r="BB152">
        <v>0.01</v>
      </c>
      <c r="BC152" t="s">
        <v>50</v>
      </c>
      <c r="BH152" t="s">
        <v>350</v>
      </c>
      <c r="BI152" t="s">
        <v>824</v>
      </c>
      <c r="BJ152">
        <v>4139629</v>
      </c>
      <c r="BK152" t="s">
        <v>398</v>
      </c>
      <c r="BL152">
        <v>0.01</v>
      </c>
      <c r="BM152" t="s">
        <v>2275</v>
      </c>
      <c r="BR152" t="s">
        <v>350</v>
      </c>
      <c r="BS152" t="s">
        <v>1008</v>
      </c>
      <c r="BT152">
        <v>4343973</v>
      </c>
      <c r="BU152" t="s">
        <v>398</v>
      </c>
      <c r="BV152">
        <v>0.01</v>
      </c>
      <c r="BW152" t="s">
        <v>2229</v>
      </c>
      <c r="BX152" t="s">
        <v>1011</v>
      </c>
      <c r="BY152">
        <v>4026994</v>
      </c>
      <c r="BZ152" t="s">
        <v>398</v>
      </c>
      <c r="CA152">
        <v>0.03</v>
      </c>
      <c r="CB152" t="s">
        <v>361</v>
      </c>
      <c r="CC152" t="s">
        <v>649</v>
      </c>
      <c r="CD152">
        <v>114508</v>
      </c>
      <c r="CE152" t="s">
        <v>401</v>
      </c>
      <c r="CF152">
        <v>0.02</v>
      </c>
      <c r="CG152" t="s">
        <v>354</v>
      </c>
      <c r="CH152" t="s">
        <v>1011</v>
      </c>
      <c r="CI152">
        <v>4026994</v>
      </c>
      <c r="CJ152" t="s">
        <v>398</v>
      </c>
      <c r="CK152">
        <v>0.03</v>
      </c>
      <c r="CL152" t="s">
        <v>361</v>
      </c>
      <c r="CM152" t="s">
        <v>824</v>
      </c>
      <c r="CN152">
        <v>4139629</v>
      </c>
      <c r="CO152" t="s">
        <v>398</v>
      </c>
      <c r="CP152">
        <v>0.01</v>
      </c>
      <c r="CQ152" t="s">
        <v>2275</v>
      </c>
      <c r="CR152" t="s">
        <v>824</v>
      </c>
      <c r="CS152">
        <v>4139629</v>
      </c>
      <c r="CT152" t="s">
        <v>398</v>
      </c>
      <c r="CU152">
        <v>0.01</v>
      </c>
      <c r="CV152" t="s">
        <v>2275</v>
      </c>
      <c r="CW152" t="s">
        <v>1011</v>
      </c>
      <c r="CX152">
        <v>4026994</v>
      </c>
      <c r="CY152" t="s">
        <v>398</v>
      </c>
      <c r="CZ152">
        <v>0.03</v>
      </c>
      <c r="DA152" t="s">
        <v>361</v>
      </c>
      <c r="DF152" t="s">
        <v>350</v>
      </c>
      <c r="DK152" t="s">
        <v>350</v>
      </c>
      <c r="DL152" t="s">
        <v>835</v>
      </c>
      <c r="DM152">
        <v>8307279</v>
      </c>
      <c r="DN152" t="s">
        <v>398</v>
      </c>
      <c r="DO152">
        <v>0.01</v>
      </c>
      <c r="DP152" t="s">
        <v>354</v>
      </c>
      <c r="DQ152" t="s">
        <v>835</v>
      </c>
      <c r="DR152">
        <v>8307279</v>
      </c>
      <c r="DS152" t="s">
        <v>398</v>
      </c>
      <c r="DT152">
        <v>0.01</v>
      </c>
      <c r="DU152" t="s">
        <v>354</v>
      </c>
      <c r="DV152" t="s">
        <v>835</v>
      </c>
      <c r="DW152">
        <v>8307279</v>
      </c>
      <c r="DX152" t="s">
        <v>398</v>
      </c>
      <c r="DY152">
        <v>0.01</v>
      </c>
      <c r="DZ152" t="s">
        <v>354</v>
      </c>
      <c r="EE152" t="s">
        <v>350</v>
      </c>
      <c r="EF152" t="s">
        <v>1142</v>
      </c>
      <c r="EG152">
        <v>4296071</v>
      </c>
      <c r="EH152" t="s">
        <v>398</v>
      </c>
      <c r="EI152">
        <v>0.03</v>
      </c>
      <c r="EJ152" t="s">
        <v>364</v>
      </c>
      <c r="EO152" t="s">
        <v>350</v>
      </c>
      <c r="ET152" t="s">
        <v>350</v>
      </c>
      <c r="EY152" t="s">
        <v>350</v>
      </c>
      <c r="EZ152" t="s">
        <v>649</v>
      </c>
      <c r="FA152">
        <v>114508</v>
      </c>
      <c r="FB152" t="s">
        <v>401</v>
      </c>
      <c r="FC152">
        <v>0.02</v>
      </c>
      <c r="FD152" t="s">
        <v>354</v>
      </c>
      <c r="FE152" t="s">
        <v>649</v>
      </c>
      <c r="FF152">
        <v>114508</v>
      </c>
      <c r="FG152" t="s">
        <v>401</v>
      </c>
      <c r="FH152">
        <v>0.02</v>
      </c>
      <c r="FI152" t="s">
        <v>354</v>
      </c>
      <c r="FJ152" t="s">
        <v>1011</v>
      </c>
      <c r="FK152">
        <v>4026994</v>
      </c>
      <c r="FL152" t="s">
        <v>398</v>
      </c>
      <c r="FM152">
        <v>0.03</v>
      </c>
      <c r="FN152" t="s">
        <v>361</v>
      </c>
      <c r="FS152" t="s">
        <v>350</v>
      </c>
      <c r="FT152" t="s">
        <v>1142</v>
      </c>
      <c r="FU152">
        <v>4296071</v>
      </c>
      <c r="FV152" t="s">
        <v>398</v>
      </c>
      <c r="FW152">
        <v>0.03</v>
      </c>
      <c r="FX152" t="s">
        <v>364</v>
      </c>
      <c r="GC152" t="s">
        <v>350</v>
      </c>
      <c r="GH152" t="s">
        <v>350</v>
      </c>
      <c r="GM152" t="s">
        <v>350</v>
      </c>
      <c r="GR152" t="s">
        <v>350</v>
      </c>
      <c r="GW152" t="s">
        <v>350</v>
      </c>
      <c r="HB152" t="s">
        <v>350</v>
      </c>
      <c r="HC152" t="s">
        <v>1011</v>
      </c>
      <c r="HD152">
        <v>4026994</v>
      </c>
      <c r="HE152" t="s">
        <v>398</v>
      </c>
      <c r="HF152">
        <v>0.03</v>
      </c>
      <c r="HG152" t="s">
        <v>361</v>
      </c>
      <c r="HL152" t="s">
        <v>350</v>
      </c>
      <c r="HQ152" t="s">
        <v>350</v>
      </c>
      <c r="HR152" t="s">
        <v>1011</v>
      </c>
      <c r="HS152">
        <v>4026994</v>
      </c>
      <c r="HT152" t="s">
        <v>398</v>
      </c>
      <c r="HU152">
        <v>0.03</v>
      </c>
      <c r="HV152" t="s">
        <v>361</v>
      </c>
      <c r="HW152" t="s">
        <v>1142</v>
      </c>
      <c r="HX152">
        <v>4296071</v>
      </c>
      <c r="HY152" t="s">
        <v>398</v>
      </c>
      <c r="HZ152">
        <v>0.03</v>
      </c>
      <c r="IA152" t="s">
        <v>364</v>
      </c>
      <c r="IF152" t="s">
        <v>350</v>
      </c>
      <c r="IK152" t="s">
        <v>350</v>
      </c>
      <c r="IP152" t="s">
        <v>350</v>
      </c>
      <c r="IQ152" t="s">
        <v>1246</v>
      </c>
      <c r="IR152">
        <v>4232927</v>
      </c>
      <c r="IS152" t="s">
        <v>398</v>
      </c>
      <c r="IT152">
        <v>0</v>
      </c>
      <c r="IU152" t="s">
        <v>2271</v>
      </c>
      <c r="IZ152" t="s">
        <v>350</v>
      </c>
      <c r="JA152" t="s">
        <v>824</v>
      </c>
      <c r="JB152">
        <v>4139629</v>
      </c>
      <c r="JC152" t="s">
        <v>398</v>
      </c>
      <c r="JD152">
        <v>0.01</v>
      </c>
      <c r="JE152" t="s">
        <v>2275</v>
      </c>
      <c r="JF152" t="s">
        <v>835</v>
      </c>
      <c r="JG152">
        <v>8307279</v>
      </c>
      <c r="JH152" t="s">
        <v>398</v>
      </c>
      <c r="JI152">
        <v>0.01</v>
      </c>
      <c r="JJ152" t="s">
        <v>354</v>
      </c>
      <c r="JK152" t="s">
        <v>649</v>
      </c>
      <c r="JL152">
        <v>114508</v>
      </c>
      <c r="JM152" t="s">
        <v>401</v>
      </c>
      <c r="JN152">
        <v>0.02</v>
      </c>
      <c r="JO152" t="s">
        <v>354</v>
      </c>
      <c r="JT152" t="s">
        <v>350</v>
      </c>
      <c r="JY152" t="s">
        <v>350</v>
      </c>
      <c r="JZ152" t="s">
        <v>1011</v>
      </c>
      <c r="KA152">
        <v>4026994</v>
      </c>
      <c r="KB152" t="s">
        <v>398</v>
      </c>
      <c r="KC152">
        <v>0.03</v>
      </c>
      <c r="KD152" t="s">
        <v>361</v>
      </c>
      <c r="KI152" t="s">
        <v>350</v>
      </c>
      <c r="KJ152" t="s">
        <v>753</v>
      </c>
      <c r="KK152">
        <v>14965291</v>
      </c>
      <c r="KL152" t="s">
        <v>398</v>
      </c>
      <c r="KM152">
        <v>0.01</v>
      </c>
      <c r="KN152" t="s">
        <v>50</v>
      </c>
    </row>
    <row r="153" spans="5:300" x14ac:dyDescent="0.35">
      <c r="E153" t="s">
        <v>350</v>
      </c>
      <c r="F153" t="s">
        <v>413</v>
      </c>
      <c r="G153">
        <v>4107954</v>
      </c>
      <c r="H153" t="s">
        <v>348</v>
      </c>
      <c r="I153">
        <v>0.01</v>
      </c>
      <c r="J153" t="s">
        <v>120</v>
      </c>
      <c r="K153" t="s">
        <v>551</v>
      </c>
      <c r="L153">
        <v>4281265</v>
      </c>
      <c r="M153" t="s">
        <v>398</v>
      </c>
      <c r="N153">
        <v>0</v>
      </c>
      <c r="O153" t="s">
        <v>127</v>
      </c>
      <c r="P153" t="s">
        <v>1066</v>
      </c>
      <c r="Q153">
        <v>4235357</v>
      </c>
      <c r="R153" t="s">
        <v>1610</v>
      </c>
      <c r="S153">
        <v>0.06</v>
      </c>
      <c r="T153" t="s">
        <v>2295</v>
      </c>
      <c r="Y153" t="s">
        <v>350</v>
      </c>
      <c r="Z153" t="s">
        <v>478</v>
      </c>
      <c r="AA153">
        <v>4048215</v>
      </c>
      <c r="AB153" t="s">
        <v>398</v>
      </c>
      <c r="AC153">
        <v>0.01</v>
      </c>
      <c r="AD153" t="s">
        <v>79</v>
      </c>
      <c r="AE153" t="s">
        <v>478</v>
      </c>
      <c r="AF153">
        <v>4048215</v>
      </c>
      <c r="AG153" t="s">
        <v>398</v>
      </c>
      <c r="AH153">
        <v>0.01</v>
      </c>
      <c r="AI153" t="s">
        <v>79</v>
      </c>
      <c r="AJ153" t="s">
        <v>1066</v>
      </c>
      <c r="AK153">
        <v>4235357</v>
      </c>
      <c r="AL153" t="s">
        <v>1610</v>
      </c>
      <c r="AM153">
        <v>0.06</v>
      </c>
      <c r="AN153" t="s">
        <v>2295</v>
      </c>
      <c r="AO153" t="s">
        <v>548</v>
      </c>
      <c r="AP153">
        <v>5834897</v>
      </c>
      <c r="AQ153" t="s">
        <v>398</v>
      </c>
      <c r="AR153">
        <v>0</v>
      </c>
      <c r="AS153" t="s">
        <v>354</v>
      </c>
      <c r="AX153" t="s">
        <v>350</v>
      </c>
      <c r="AY153" t="s">
        <v>478</v>
      </c>
      <c r="AZ153">
        <v>4048215</v>
      </c>
      <c r="BA153" t="s">
        <v>398</v>
      </c>
      <c r="BB153">
        <v>0.01</v>
      </c>
      <c r="BC153" t="s">
        <v>79</v>
      </c>
      <c r="BH153" t="s">
        <v>350</v>
      </c>
      <c r="BI153" t="s">
        <v>723</v>
      </c>
      <c r="BJ153">
        <v>5879300</v>
      </c>
      <c r="BK153" t="s">
        <v>403</v>
      </c>
      <c r="BL153">
        <v>0.01</v>
      </c>
      <c r="BM153" t="s">
        <v>50</v>
      </c>
      <c r="BR153" t="s">
        <v>350</v>
      </c>
      <c r="BS153" t="s">
        <v>508</v>
      </c>
      <c r="BT153">
        <v>4187546</v>
      </c>
      <c r="BU153" t="s">
        <v>398</v>
      </c>
      <c r="BV153">
        <v>0.01</v>
      </c>
      <c r="BW153" t="s">
        <v>79</v>
      </c>
      <c r="BX153" t="s">
        <v>414</v>
      </c>
      <c r="BY153">
        <v>4137704</v>
      </c>
      <c r="BZ153" t="s">
        <v>398</v>
      </c>
      <c r="CA153">
        <v>0.03</v>
      </c>
      <c r="CB153" t="s">
        <v>120</v>
      </c>
      <c r="CC153" t="s">
        <v>414</v>
      </c>
      <c r="CD153">
        <v>4137704</v>
      </c>
      <c r="CE153" t="s">
        <v>398</v>
      </c>
      <c r="CF153">
        <v>0.02</v>
      </c>
      <c r="CG153" t="s">
        <v>120</v>
      </c>
      <c r="CH153" t="s">
        <v>414</v>
      </c>
      <c r="CI153">
        <v>4137704</v>
      </c>
      <c r="CJ153" t="s">
        <v>398</v>
      </c>
      <c r="CK153">
        <v>0.03</v>
      </c>
      <c r="CL153" t="s">
        <v>120</v>
      </c>
      <c r="CM153" t="s">
        <v>723</v>
      </c>
      <c r="CN153">
        <v>5879300</v>
      </c>
      <c r="CO153" t="s">
        <v>403</v>
      </c>
      <c r="CP153">
        <v>0.01</v>
      </c>
      <c r="CQ153" t="s">
        <v>50</v>
      </c>
      <c r="CR153" t="s">
        <v>723</v>
      </c>
      <c r="CS153">
        <v>5879300</v>
      </c>
      <c r="CT153" t="s">
        <v>403</v>
      </c>
      <c r="CU153">
        <v>0.01</v>
      </c>
      <c r="CV153" t="s">
        <v>50</v>
      </c>
      <c r="CW153" t="s">
        <v>414</v>
      </c>
      <c r="CX153">
        <v>4137704</v>
      </c>
      <c r="CY153" t="s">
        <v>398</v>
      </c>
      <c r="CZ153">
        <v>0.03</v>
      </c>
      <c r="DA153" t="s">
        <v>120</v>
      </c>
      <c r="DF153" t="s">
        <v>350</v>
      </c>
      <c r="DK153" t="s">
        <v>350</v>
      </c>
      <c r="DL153" t="s">
        <v>413</v>
      </c>
      <c r="DM153">
        <v>4107954</v>
      </c>
      <c r="DN153" t="s">
        <v>348</v>
      </c>
      <c r="DO153">
        <v>0.01</v>
      </c>
      <c r="DP153" t="s">
        <v>120</v>
      </c>
      <c r="DQ153" t="s">
        <v>413</v>
      </c>
      <c r="DR153">
        <v>4107954</v>
      </c>
      <c r="DS153" t="s">
        <v>348</v>
      </c>
      <c r="DT153">
        <v>0.01</v>
      </c>
      <c r="DU153" t="s">
        <v>120</v>
      </c>
      <c r="DV153" t="s">
        <v>413</v>
      </c>
      <c r="DW153">
        <v>4107954</v>
      </c>
      <c r="DX153" t="s">
        <v>348</v>
      </c>
      <c r="DY153">
        <v>0.01</v>
      </c>
      <c r="DZ153" t="s">
        <v>120</v>
      </c>
      <c r="EE153" t="s">
        <v>350</v>
      </c>
      <c r="EF153" t="s">
        <v>1996</v>
      </c>
      <c r="EG153">
        <v>4206137</v>
      </c>
      <c r="EH153" t="s">
        <v>398</v>
      </c>
      <c r="EI153">
        <v>0.03</v>
      </c>
      <c r="EJ153" t="s">
        <v>2278</v>
      </c>
      <c r="EO153" t="s">
        <v>350</v>
      </c>
      <c r="ET153" t="s">
        <v>350</v>
      </c>
      <c r="EY153" t="s">
        <v>350</v>
      </c>
      <c r="EZ153" t="s">
        <v>414</v>
      </c>
      <c r="FA153">
        <v>4137704</v>
      </c>
      <c r="FB153" t="s">
        <v>398</v>
      </c>
      <c r="FC153">
        <v>0.02</v>
      </c>
      <c r="FD153" t="s">
        <v>120</v>
      </c>
      <c r="FE153" t="s">
        <v>414</v>
      </c>
      <c r="FF153">
        <v>4137704</v>
      </c>
      <c r="FG153" t="s">
        <v>398</v>
      </c>
      <c r="FH153">
        <v>0.02</v>
      </c>
      <c r="FI153" t="s">
        <v>120</v>
      </c>
      <c r="FJ153" t="s">
        <v>414</v>
      </c>
      <c r="FK153">
        <v>4137704</v>
      </c>
      <c r="FL153" t="s">
        <v>398</v>
      </c>
      <c r="FM153">
        <v>0.03</v>
      </c>
      <c r="FN153" t="s">
        <v>120</v>
      </c>
      <c r="FS153" t="s">
        <v>350</v>
      </c>
      <c r="FT153" t="s">
        <v>1996</v>
      </c>
      <c r="FU153">
        <v>4206137</v>
      </c>
      <c r="FV153" t="s">
        <v>398</v>
      </c>
      <c r="FW153">
        <v>0.03</v>
      </c>
      <c r="FX153" t="s">
        <v>2278</v>
      </c>
      <c r="GC153" t="s">
        <v>350</v>
      </c>
      <c r="GH153" t="s">
        <v>350</v>
      </c>
      <c r="GM153" t="s">
        <v>350</v>
      </c>
      <c r="GR153" t="s">
        <v>350</v>
      </c>
      <c r="GW153" t="s">
        <v>350</v>
      </c>
      <c r="HB153" t="s">
        <v>350</v>
      </c>
      <c r="HC153" t="s">
        <v>414</v>
      </c>
      <c r="HD153">
        <v>4137704</v>
      </c>
      <c r="HE153" t="s">
        <v>398</v>
      </c>
      <c r="HF153">
        <v>0.03</v>
      </c>
      <c r="HG153" t="s">
        <v>120</v>
      </c>
      <c r="HL153" t="s">
        <v>350</v>
      </c>
      <c r="HQ153" t="s">
        <v>350</v>
      </c>
      <c r="HR153" t="s">
        <v>414</v>
      </c>
      <c r="HS153">
        <v>4137704</v>
      </c>
      <c r="HT153" t="s">
        <v>398</v>
      </c>
      <c r="HU153">
        <v>0.03</v>
      </c>
      <c r="HV153" t="s">
        <v>120</v>
      </c>
      <c r="HW153" t="s">
        <v>1996</v>
      </c>
      <c r="HX153">
        <v>4206137</v>
      </c>
      <c r="HY153" t="s">
        <v>398</v>
      </c>
      <c r="HZ153">
        <v>0.03</v>
      </c>
      <c r="IA153" t="s">
        <v>2278</v>
      </c>
      <c r="IF153" t="s">
        <v>350</v>
      </c>
      <c r="IK153" t="s">
        <v>350</v>
      </c>
      <c r="IP153" t="s">
        <v>350</v>
      </c>
      <c r="IQ153" t="s">
        <v>488</v>
      </c>
      <c r="IR153">
        <v>4119651</v>
      </c>
      <c r="IS153" t="s">
        <v>398</v>
      </c>
      <c r="IT153">
        <v>0</v>
      </c>
      <c r="IU153" t="s">
        <v>79</v>
      </c>
      <c r="IZ153" t="s">
        <v>350</v>
      </c>
      <c r="JA153" t="s">
        <v>723</v>
      </c>
      <c r="JB153">
        <v>5879300</v>
      </c>
      <c r="JC153" t="s">
        <v>403</v>
      </c>
      <c r="JD153">
        <v>0.01</v>
      </c>
      <c r="JE153" t="s">
        <v>50</v>
      </c>
      <c r="JF153" t="s">
        <v>413</v>
      </c>
      <c r="JG153">
        <v>4107954</v>
      </c>
      <c r="JH153" t="s">
        <v>348</v>
      </c>
      <c r="JI153">
        <v>0.01</v>
      </c>
      <c r="JJ153" t="s">
        <v>120</v>
      </c>
      <c r="JK153" t="s">
        <v>414</v>
      </c>
      <c r="JL153">
        <v>4137704</v>
      </c>
      <c r="JM153" t="s">
        <v>398</v>
      </c>
      <c r="JN153">
        <v>0.02</v>
      </c>
      <c r="JO153" t="s">
        <v>120</v>
      </c>
      <c r="JT153" t="s">
        <v>350</v>
      </c>
      <c r="JY153" t="s">
        <v>350</v>
      </c>
      <c r="JZ153" t="s">
        <v>414</v>
      </c>
      <c r="KA153">
        <v>4137704</v>
      </c>
      <c r="KB153" t="s">
        <v>398</v>
      </c>
      <c r="KC153">
        <v>0.03</v>
      </c>
      <c r="KD153" t="s">
        <v>120</v>
      </c>
      <c r="KI153" t="s">
        <v>350</v>
      </c>
      <c r="KJ153" t="s">
        <v>478</v>
      </c>
      <c r="KK153">
        <v>4048215</v>
      </c>
      <c r="KL153" t="s">
        <v>398</v>
      </c>
      <c r="KM153">
        <v>0.01</v>
      </c>
      <c r="KN153" t="s">
        <v>79</v>
      </c>
    </row>
    <row r="154" spans="5:300" x14ac:dyDescent="0.35">
      <c r="E154" t="s">
        <v>350</v>
      </c>
      <c r="F154" t="s">
        <v>702</v>
      </c>
      <c r="G154">
        <v>4326066</v>
      </c>
      <c r="H154" t="s">
        <v>398</v>
      </c>
      <c r="I154">
        <v>0.01</v>
      </c>
      <c r="J154" t="s">
        <v>50</v>
      </c>
      <c r="K154" t="s">
        <v>552</v>
      </c>
      <c r="L154">
        <v>4135098</v>
      </c>
      <c r="M154" t="s">
        <v>398</v>
      </c>
      <c r="N154">
        <v>0</v>
      </c>
      <c r="O154" t="s">
        <v>354</v>
      </c>
      <c r="P154" t="s">
        <v>516</v>
      </c>
      <c r="Q154">
        <v>4242466</v>
      </c>
      <c r="R154" t="s">
        <v>398</v>
      </c>
      <c r="S154">
        <v>0.05</v>
      </c>
      <c r="T154" t="s">
        <v>2276</v>
      </c>
      <c r="Y154" t="s">
        <v>350</v>
      </c>
      <c r="Z154" t="s">
        <v>754</v>
      </c>
      <c r="AA154">
        <v>5807523</v>
      </c>
      <c r="AB154" t="s">
        <v>398</v>
      </c>
      <c r="AC154">
        <v>0.01</v>
      </c>
      <c r="AD154" t="s">
        <v>50</v>
      </c>
      <c r="AE154" t="s">
        <v>754</v>
      </c>
      <c r="AF154">
        <v>5807523</v>
      </c>
      <c r="AG154" t="s">
        <v>398</v>
      </c>
      <c r="AH154">
        <v>0.01</v>
      </c>
      <c r="AI154" t="s">
        <v>50</v>
      </c>
      <c r="AJ154" t="s">
        <v>516</v>
      </c>
      <c r="AK154">
        <v>4242466</v>
      </c>
      <c r="AL154" t="s">
        <v>398</v>
      </c>
      <c r="AM154">
        <v>0.05</v>
      </c>
      <c r="AN154" t="s">
        <v>2276</v>
      </c>
      <c r="AO154" t="s">
        <v>972</v>
      </c>
      <c r="AP154">
        <v>4422324</v>
      </c>
      <c r="AQ154" t="s">
        <v>398</v>
      </c>
      <c r="AR154">
        <v>0</v>
      </c>
      <c r="AS154" t="s">
        <v>2276</v>
      </c>
      <c r="AX154" t="s">
        <v>350</v>
      </c>
      <c r="AY154" t="s">
        <v>754</v>
      </c>
      <c r="AZ154">
        <v>5807523</v>
      </c>
      <c r="BA154" t="s">
        <v>398</v>
      </c>
      <c r="BB154">
        <v>0.01</v>
      </c>
      <c r="BC154" t="s">
        <v>50</v>
      </c>
      <c r="BH154" t="s">
        <v>350</v>
      </c>
      <c r="BI154" t="s">
        <v>414</v>
      </c>
      <c r="BJ154">
        <v>4137704</v>
      </c>
      <c r="BK154" t="s">
        <v>398</v>
      </c>
      <c r="BL154">
        <v>0.01</v>
      </c>
      <c r="BM154" t="s">
        <v>120</v>
      </c>
      <c r="BR154" t="s">
        <v>350</v>
      </c>
      <c r="BS154" t="s">
        <v>1941</v>
      </c>
      <c r="BT154">
        <v>4210643</v>
      </c>
      <c r="BU154" t="s">
        <v>403</v>
      </c>
      <c r="BV154">
        <v>0.01</v>
      </c>
      <c r="BW154" t="s">
        <v>2276</v>
      </c>
      <c r="BX154" t="s">
        <v>1735</v>
      </c>
      <c r="BY154" t="s">
        <v>348</v>
      </c>
      <c r="BZ154" t="s">
        <v>406</v>
      </c>
      <c r="CA154">
        <v>0.03</v>
      </c>
      <c r="CB154" t="s">
        <v>82</v>
      </c>
      <c r="CC154" t="s">
        <v>463</v>
      </c>
      <c r="CD154">
        <v>4140503</v>
      </c>
      <c r="CE154" t="s">
        <v>398</v>
      </c>
      <c r="CF154">
        <v>0.02</v>
      </c>
      <c r="CG154" t="s">
        <v>2279</v>
      </c>
      <c r="CH154" t="s">
        <v>1735</v>
      </c>
      <c r="CI154" t="s">
        <v>348</v>
      </c>
      <c r="CJ154" t="s">
        <v>406</v>
      </c>
      <c r="CK154">
        <v>0.03</v>
      </c>
      <c r="CL154" t="s">
        <v>82</v>
      </c>
      <c r="CM154" t="s">
        <v>414</v>
      </c>
      <c r="CN154">
        <v>4137704</v>
      </c>
      <c r="CO154" t="s">
        <v>398</v>
      </c>
      <c r="CP154">
        <v>0.01</v>
      </c>
      <c r="CQ154" t="s">
        <v>120</v>
      </c>
      <c r="CR154" t="s">
        <v>414</v>
      </c>
      <c r="CS154">
        <v>4137704</v>
      </c>
      <c r="CT154" t="s">
        <v>398</v>
      </c>
      <c r="CU154">
        <v>0.01</v>
      </c>
      <c r="CV154" t="s">
        <v>120</v>
      </c>
      <c r="CW154" t="s">
        <v>1735</v>
      </c>
      <c r="CX154" t="s">
        <v>348</v>
      </c>
      <c r="CY154" t="s">
        <v>406</v>
      </c>
      <c r="CZ154">
        <v>0.03</v>
      </c>
      <c r="DA154" t="s">
        <v>82</v>
      </c>
      <c r="DF154" t="s">
        <v>350</v>
      </c>
      <c r="DK154" t="s">
        <v>350</v>
      </c>
      <c r="DL154" t="s">
        <v>702</v>
      </c>
      <c r="DM154">
        <v>4326066</v>
      </c>
      <c r="DN154" t="s">
        <v>398</v>
      </c>
      <c r="DO154">
        <v>0.01</v>
      </c>
      <c r="DP154" t="s">
        <v>50</v>
      </c>
      <c r="DQ154" t="s">
        <v>702</v>
      </c>
      <c r="DR154">
        <v>4326066</v>
      </c>
      <c r="DS154" t="s">
        <v>398</v>
      </c>
      <c r="DT154">
        <v>0.01</v>
      </c>
      <c r="DU154" t="s">
        <v>50</v>
      </c>
      <c r="DV154" t="s">
        <v>702</v>
      </c>
      <c r="DW154">
        <v>4326066</v>
      </c>
      <c r="DX154" t="s">
        <v>398</v>
      </c>
      <c r="DY154">
        <v>0.01</v>
      </c>
      <c r="DZ154" t="s">
        <v>50</v>
      </c>
      <c r="EE154" t="s">
        <v>350</v>
      </c>
      <c r="EF154" t="s">
        <v>1114</v>
      </c>
      <c r="EG154">
        <v>4233769</v>
      </c>
      <c r="EH154" t="s">
        <v>398</v>
      </c>
      <c r="EI154">
        <v>0.03</v>
      </c>
      <c r="EJ154" t="s">
        <v>2287</v>
      </c>
      <c r="EO154" t="s">
        <v>350</v>
      </c>
      <c r="ET154" t="s">
        <v>350</v>
      </c>
      <c r="EY154" t="s">
        <v>350</v>
      </c>
      <c r="EZ154" t="s">
        <v>463</v>
      </c>
      <c r="FA154">
        <v>4140503</v>
      </c>
      <c r="FB154" t="s">
        <v>398</v>
      </c>
      <c r="FC154">
        <v>0.02</v>
      </c>
      <c r="FD154" t="s">
        <v>2279</v>
      </c>
      <c r="FE154" t="s">
        <v>463</v>
      </c>
      <c r="FF154">
        <v>4140503</v>
      </c>
      <c r="FG154" t="s">
        <v>398</v>
      </c>
      <c r="FH154">
        <v>0.02</v>
      </c>
      <c r="FI154" t="s">
        <v>2279</v>
      </c>
      <c r="FJ154" t="s">
        <v>1735</v>
      </c>
      <c r="FK154" t="s">
        <v>348</v>
      </c>
      <c r="FL154" t="s">
        <v>406</v>
      </c>
      <c r="FM154">
        <v>0.03</v>
      </c>
      <c r="FN154" t="s">
        <v>82</v>
      </c>
      <c r="FS154" t="s">
        <v>350</v>
      </c>
      <c r="FT154" t="s">
        <v>1114</v>
      </c>
      <c r="FU154">
        <v>4233769</v>
      </c>
      <c r="FV154" t="s">
        <v>398</v>
      </c>
      <c r="FW154">
        <v>0.03</v>
      </c>
      <c r="FX154" t="s">
        <v>2287</v>
      </c>
      <c r="GC154" t="s">
        <v>350</v>
      </c>
      <c r="GH154" t="s">
        <v>350</v>
      </c>
      <c r="GM154" t="s">
        <v>350</v>
      </c>
      <c r="GR154" t="s">
        <v>350</v>
      </c>
      <c r="GW154" t="s">
        <v>350</v>
      </c>
      <c r="HB154" t="s">
        <v>350</v>
      </c>
      <c r="HC154" t="s">
        <v>1735</v>
      </c>
      <c r="HD154" t="s">
        <v>348</v>
      </c>
      <c r="HE154" t="s">
        <v>406</v>
      </c>
      <c r="HF154">
        <v>0.03</v>
      </c>
      <c r="HG154" t="s">
        <v>82</v>
      </c>
      <c r="HL154" t="s">
        <v>350</v>
      </c>
      <c r="HQ154" t="s">
        <v>350</v>
      </c>
      <c r="HR154" t="s">
        <v>1735</v>
      </c>
      <c r="HS154" t="s">
        <v>348</v>
      </c>
      <c r="HT154" t="s">
        <v>406</v>
      </c>
      <c r="HU154">
        <v>0.03</v>
      </c>
      <c r="HV154" t="s">
        <v>82</v>
      </c>
      <c r="HW154" t="s">
        <v>1114</v>
      </c>
      <c r="HX154">
        <v>4233769</v>
      </c>
      <c r="HY154" t="s">
        <v>398</v>
      </c>
      <c r="HZ154">
        <v>0.03</v>
      </c>
      <c r="IA154" t="s">
        <v>2287</v>
      </c>
      <c r="IF154" t="s">
        <v>350</v>
      </c>
      <c r="IK154" t="s">
        <v>350</v>
      </c>
      <c r="IP154" t="s">
        <v>350</v>
      </c>
      <c r="IQ154" t="s">
        <v>607</v>
      </c>
      <c r="IR154">
        <v>4153606</v>
      </c>
      <c r="IS154" t="s">
        <v>398</v>
      </c>
      <c r="IT154">
        <v>0</v>
      </c>
      <c r="IU154" t="s">
        <v>79</v>
      </c>
      <c r="IZ154" t="s">
        <v>350</v>
      </c>
      <c r="JA154" t="s">
        <v>414</v>
      </c>
      <c r="JB154">
        <v>4137704</v>
      </c>
      <c r="JC154" t="s">
        <v>398</v>
      </c>
      <c r="JD154">
        <v>0.01</v>
      </c>
      <c r="JE154" t="s">
        <v>120</v>
      </c>
      <c r="JF154" t="s">
        <v>702</v>
      </c>
      <c r="JG154">
        <v>4326066</v>
      </c>
      <c r="JH154" t="s">
        <v>398</v>
      </c>
      <c r="JI154">
        <v>0.01</v>
      </c>
      <c r="JJ154" t="s">
        <v>50</v>
      </c>
      <c r="JK154" t="s">
        <v>463</v>
      </c>
      <c r="JL154">
        <v>4140503</v>
      </c>
      <c r="JM154" t="s">
        <v>398</v>
      </c>
      <c r="JN154">
        <v>0.02</v>
      </c>
      <c r="JO154" t="s">
        <v>2279</v>
      </c>
      <c r="JT154" t="s">
        <v>350</v>
      </c>
      <c r="JY154" t="s">
        <v>350</v>
      </c>
      <c r="JZ154" t="s">
        <v>1735</v>
      </c>
      <c r="KA154" t="s">
        <v>348</v>
      </c>
      <c r="KB154" t="s">
        <v>406</v>
      </c>
      <c r="KC154">
        <v>0.03</v>
      </c>
      <c r="KD154" t="s">
        <v>82</v>
      </c>
      <c r="KI154" t="s">
        <v>350</v>
      </c>
      <c r="KJ154" t="s">
        <v>754</v>
      </c>
      <c r="KK154">
        <v>5807523</v>
      </c>
      <c r="KL154" t="s">
        <v>398</v>
      </c>
      <c r="KM154">
        <v>0.01</v>
      </c>
      <c r="KN154" t="s">
        <v>50</v>
      </c>
    </row>
    <row r="155" spans="5:300" x14ac:dyDescent="0.35">
      <c r="E155" t="s">
        <v>350</v>
      </c>
      <c r="F155" t="s">
        <v>836</v>
      </c>
      <c r="G155">
        <v>5759900</v>
      </c>
      <c r="H155" t="s">
        <v>398</v>
      </c>
      <c r="I155">
        <v>0.01</v>
      </c>
      <c r="J155" t="s">
        <v>354</v>
      </c>
      <c r="K155" t="s">
        <v>553</v>
      </c>
      <c r="L155">
        <v>4001519</v>
      </c>
      <c r="M155" t="s">
        <v>398</v>
      </c>
      <c r="N155">
        <v>0</v>
      </c>
      <c r="O155" t="s">
        <v>79</v>
      </c>
      <c r="P155" t="s">
        <v>1067</v>
      </c>
      <c r="Q155">
        <v>9241265</v>
      </c>
      <c r="R155" t="s">
        <v>398</v>
      </c>
      <c r="S155">
        <v>0.05</v>
      </c>
      <c r="T155" t="s">
        <v>2300</v>
      </c>
      <c r="Y155" t="s">
        <v>350</v>
      </c>
      <c r="Z155" t="s">
        <v>437</v>
      </c>
      <c r="AA155">
        <v>4140078</v>
      </c>
      <c r="AB155" t="s">
        <v>398</v>
      </c>
      <c r="AC155">
        <v>0</v>
      </c>
      <c r="AD155" t="s">
        <v>120</v>
      </c>
      <c r="AE155" t="s">
        <v>437</v>
      </c>
      <c r="AF155">
        <v>4140078</v>
      </c>
      <c r="AG155" t="s">
        <v>398</v>
      </c>
      <c r="AH155">
        <v>0</v>
      </c>
      <c r="AI155" t="s">
        <v>120</v>
      </c>
      <c r="AJ155" t="s">
        <v>1067</v>
      </c>
      <c r="AK155">
        <v>9241265</v>
      </c>
      <c r="AL155" t="s">
        <v>398</v>
      </c>
      <c r="AM155">
        <v>0.05</v>
      </c>
      <c r="AN155" t="s">
        <v>2300</v>
      </c>
      <c r="AO155" t="s">
        <v>473</v>
      </c>
      <c r="AP155">
        <v>7108293</v>
      </c>
      <c r="AQ155" t="s">
        <v>405</v>
      </c>
      <c r="AR155">
        <v>0</v>
      </c>
      <c r="AS155" t="s">
        <v>354</v>
      </c>
      <c r="AX155" t="s">
        <v>350</v>
      </c>
      <c r="AY155" t="s">
        <v>437</v>
      </c>
      <c r="AZ155">
        <v>4140078</v>
      </c>
      <c r="BA155" t="s">
        <v>398</v>
      </c>
      <c r="BB155">
        <v>0</v>
      </c>
      <c r="BC155" t="s">
        <v>120</v>
      </c>
      <c r="BH155" t="s">
        <v>350</v>
      </c>
      <c r="BI155" t="s">
        <v>533</v>
      </c>
      <c r="BJ155">
        <v>4118373</v>
      </c>
      <c r="BK155" t="s">
        <v>398</v>
      </c>
      <c r="BL155">
        <v>0.01</v>
      </c>
      <c r="BM155" t="s">
        <v>79</v>
      </c>
      <c r="BR155" t="s">
        <v>350</v>
      </c>
      <c r="BS155" t="s">
        <v>413</v>
      </c>
      <c r="BT155">
        <v>4107954</v>
      </c>
      <c r="BU155" t="s">
        <v>348</v>
      </c>
      <c r="BV155">
        <v>0.01</v>
      </c>
      <c r="BW155" t="s">
        <v>120</v>
      </c>
      <c r="BX155" t="s">
        <v>430</v>
      </c>
      <c r="BY155">
        <v>4057506</v>
      </c>
      <c r="BZ155" t="s">
        <v>398</v>
      </c>
      <c r="CA155">
        <v>0.03</v>
      </c>
      <c r="CB155" t="s">
        <v>79</v>
      </c>
      <c r="CC155" t="s">
        <v>596</v>
      </c>
      <c r="CD155">
        <v>4579014</v>
      </c>
      <c r="CE155" t="s">
        <v>398</v>
      </c>
      <c r="CF155">
        <v>0.02</v>
      </c>
      <c r="CG155" t="s">
        <v>79</v>
      </c>
      <c r="CH155" t="s">
        <v>430</v>
      </c>
      <c r="CI155">
        <v>4057506</v>
      </c>
      <c r="CJ155" t="s">
        <v>398</v>
      </c>
      <c r="CK155">
        <v>0.03</v>
      </c>
      <c r="CL155" t="s">
        <v>79</v>
      </c>
      <c r="CM155" t="s">
        <v>533</v>
      </c>
      <c r="CN155">
        <v>4118373</v>
      </c>
      <c r="CO155" t="s">
        <v>398</v>
      </c>
      <c r="CP155">
        <v>0.01</v>
      </c>
      <c r="CQ155" t="s">
        <v>79</v>
      </c>
      <c r="CR155" t="s">
        <v>533</v>
      </c>
      <c r="CS155">
        <v>4118373</v>
      </c>
      <c r="CT155" t="s">
        <v>398</v>
      </c>
      <c r="CU155">
        <v>0.01</v>
      </c>
      <c r="CV155" t="s">
        <v>79</v>
      </c>
      <c r="CW155" t="s">
        <v>430</v>
      </c>
      <c r="CX155">
        <v>4057506</v>
      </c>
      <c r="CY155" t="s">
        <v>398</v>
      </c>
      <c r="CZ155">
        <v>0.03</v>
      </c>
      <c r="DA155" t="s">
        <v>79</v>
      </c>
      <c r="DF155" t="s">
        <v>350</v>
      </c>
      <c r="DK155" t="s">
        <v>350</v>
      </c>
      <c r="DL155" t="s">
        <v>836</v>
      </c>
      <c r="DM155">
        <v>5759900</v>
      </c>
      <c r="DN155" t="s">
        <v>398</v>
      </c>
      <c r="DO155">
        <v>0.01</v>
      </c>
      <c r="DP155" t="s">
        <v>354</v>
      </c>
      <c r="DQ155" t="s">
        <v>836</v>
      </c>
      <c r="DR155">
        <v>5759900</v>
      </c>
      <c r="DS155" t="s">
        <v>398</v>
      </c>
      <c r="DT155">
        <v>0.01</v>
      </c>
      <c r="DU155" t="s">
        <v>354</v>
      </c>
      <c r="DV155" t="s">
        <v>836</v>
      </c>
      <c r="DW155">
        <v>5759900</v>
      </c>
      <c r="DX155" t="s">
        <v>398</v>
      </c>
      <c r="DY155">
        <v>0.01</v>
      </c>
      <c r="DZ155" t="s">
        <v>354</v>
      </c>
      <c r="EE155" t="s">
        <v>350</v>
      </c>
      <c r="EF155" t="s">
        <v>441</v>
      </c>
      <c r="EG155">
        <v>4117611</v>
      </c>
      <c r="EH155" t="s">
        <v>398</v>
      </c>
      <c r="EI155">
        <v>0.03</v>
      </c>
      <c r="EJ155" t="s">
        <v>79</v>
      </c>
      <c r="EO155" t="s">
        <v>350</v>
      </c>
      <c r="ET155" t="s">
        <v>350</v>
      </c>
      <c r="EY155" t="s">
        <v>350</v>
      </c>
      <c r="EZ155" t="s">
        <v>596</v>
      </c>
      <c r="FA155">
        <v>4579014</v>
      </c>
      <c r="FB155" t="s">
        <v>398</v>
      </c>
      <c r="FC155">
        <v>0.02</v>
      </c>
      <c r="FD155" t="s">
        <v>79</v>
      </c>
      <c r="FE155" t="s">
        <v>596</v>
      </c>
      <c r="FF155">
        <v>4579014</v>
      </c>
      <c r="FG155" t="s">
        <v>398</v>
      </c>
      <c r="FH155">
        <v>0.02</v>
      </c>
      <c r="FI155" t="s">
        <v>79</v>
      </c>
      <c r="FJ155" t="s">
        <v>430</v>
      </c>
      <c r="FK155">
        <v>4057506</v>
      </c>
      <c r="FL155" t="s">
        <v>398</v>
      </c>
      <c r="FM155">
        <v>0.03</v>
      </c>
      <c r="FN155" t="s">
        <v>79</v>
      </c>
      <c r="FS155" t="s">
        <v>350</v>
      </c>
      <c r="FT155" t="s">
        <v>441</v>
      </c>
      <c r="FU155">
        <v>4117611</v>
      </c>
      <c r="FV155" t="s">
        <v>398</v>
      </c>
      <c r="FW155">
        <v>0.03</v>
      </c>
      <c r="FX155" t="s">
        <v>79</v>
      </c>
      <c r="GC155" t="s">
        <v>350</v>
      </c>
      <c r="GH155" t="s">
        <v>350</v>
      </c>
      <c r="GM155" t="s">
        <v>350</v>
      </c>
      <c r="GR155" t="s">
        <v>350</v>
      </c>
      <c r="GW155" t="s">
        <v>350</v>
      </c>
      <c r="HB155" t="s">
        <v>350</v>
      </c>
      <c r="HC155" t="s">
        <v>430</v>
      </c>
      <c r="HD155">
        <v>4057506</v>
      </c>
      <c r="HE155" t="s">
        <v>398</v>
      </c>
      <c r="HF155">
        <v>0.03</v>
      </c>
      <c r="HG155" t="s">
        <v>79</v>
      </c>
      <c r="HL155" t="s">
        <v>350</v>
      </c>
      <c r="HQ155" t="s">
        <v>350</v>
      </c>
      <c r="HR155" t="s">
        <v>430</v>
      </c>
      <c r="HS155">
        <v>4057506</v>
      </c>
      <c r="HT155" t="s">
        <v>398</v>
      </c>
      <c r="HU155">
        <v>0.03</v>
      </c>
      <c r="HV155" t="s">
        <v>79</v>
      </c>
      <c r="HW155" t="s">
        <v>441</v>
      </c>
      <c r="HX155">
        <v>4117611</v>
      </c>
      <c r="HY155" t="s">
        <v>398</v>
      </c>
      <c r="HZ155">
        <v>0.03</v>
      </c>
      <c r="IA155" t="s">
        <v>79</v>
      </c>
      <c r="IF155" t="s">
        <v>350</v>
      </c>
      <c r="IK155" t="s">
        <v>350</v>
      </c>
      <c r="IP155" t="s">
        <v>350</v>
      </c>
      <c r="IQ155" t="s">
        <v>462</v>
      </c>
      <c r="IR155">
        <v>109806</v>
      </c>
      <c r="IS155" t="s">
        <v>398</v>
      </c>
      <c r="IT155">
        <v>0</v>
      </c>
      <c r="IU155" t="s">
        <v>79</v>
      </c>
      <c r="IZ155" t="s">
        <v>350</v>
      </c>
      <c r="JA155" t="s">
        <v>533</v>
      </c>
      <c r="JB155">
        <v>4118373</v>
      </c>
      <c r="JC155" t="s">
        <v>398</v>
      </c>
      <c r="JD155">
        <v>0.01</v>
      </c>
      <c r="JE155" t="s">
        <v>79</v>
      </c>
      <c r="JF155" t="s">
        <v>836</v>
      </c>
      <c r="JG155">
        <v>5759900</v>
      </c>
      <c r="JH155" t="s">
        <v>398</v>
      </c>
      <c r="JI155">
        <v>0.01</v>
      </c>
      <c r="JJ155" t="s">
        <v>354</v>
      </c>
      <c r="JK155" t="s">
        <v>596</v>
      </c>
      <c r="JL155">
        <v>4579014</v>
      </c>
      <c r="JM155" t="s">
        <v>398</v>
      </c>
      <c r="JN155">
        <v>0.02</v>
      </c>
      <c r="JO155" t="s">
        <v>79</v>
      </c>
      <c r="JT155" t="s">
        <v>350</v>
      </c>
      <c r="JY155" t="s">
        <v>350</v>
      </c>
      <c r="JZ155" t="s">
        <v>430</v>
      </c>
      <c r="KA155">
        <v>4057506</v>
      </c>
      <c r="KB155" t="s">
        <v>398</v>
      </c>
      <c r="KC155">
        <v>0.03</v>
      </c>
      <c r="KD155" t="s">
        <v>79</v>
      </c>
      <c r="KI155" t="s">
        <v>350</v>
      </c>
      <c r="KJ155" t="s">
        <v>437</v>
      </c>
      <c r="KK155">
        <v>4140078</v>
      </c>
      <c r="KL155" t="s">
        <v>398</v>
      </c>
      <c r="KM155">
        <v>0</v>
      </c>
      <c r="KN155" t="s">
        <v>120</v>
      </c>
    </row>
    <row r="156" spans="5:300" x14ac:dyDescent="0.35">
      <c r="E156" t="s">
        <v>350</v>
      </c>
      <c r="F156" t="s">
        <v>716</v>
      </c>
      <c r="G156">
        <v>8091201</v>
      </c>
      <c r="H156" t="s">
        <v>398</v>
      </c>
      <c r="I156">
        <v>0.01</v>
      </c>
      <c r="J156" t="s">
        <v>2293</v>
      </c>
      <c r="K156" t="s">
        <v>554</v>
      </c>
      <c r="L156">
        <v>4138118</v>
      </c>
      <c r="M156" t="s">
        <v>398</v>
      </c>
      <c r="N156">
        <v>0</v>
      </c>
      <c r="O156" t="s">
        <v>364</v>
      </c>
      <c r="P156" t="s">
        <v>439</v>
      </c>
      <c r="Q156">
        <v>4153483</v>
      </c>
      <c r="R156" t="s">
        <v>402</v>
      </c>
      <c r="S156">
        <v>0.05</v>
      </c>
      <c r="T156" t="s">
        <v>127</v>
      </c>
      <c r="Y156" t="s">
        <v>350</v>
      </c>
      <c r="Z156" t="s">
        <v>755</v>
      </c>
      <c r="AA156">
        <v>6758323</v>
      </c>
      <c r="AB156" t="s">
        <v>398</v>
      </c>
      <c r="AC156">
        <v>0</v>
      </c>
      <c r="AD156" t="s">
        <v>50</v>
      </c>
      <c r="AE156" t="s">
        <v>755</v>
      </c>
      <c r="AF156">
        <v>6758323</v>
      </c>
      <c r="AG156" t="s">
        <v>398</v>
      </c>
      <c r="AH156">
        <v>0</v>
      </c>
      <c r="AI156" t="s">
        <v>50</v>
      </c>
      <c r="AJ156" t="s">
        <v>439</v>
      </c>
      <c r="AK156">
        <v>4153483</v>
      </c>
      <c r="AL156" t="s">
        <v>402</v>
      </c>
      <c r="AM156">
        <v>0.05</v>
      </c>
      <c r="AN156" t="s">
        <v>127</v>
      </c>
      <c r="AO156" t="s">
        <v>1255</v>
      </c>
      <c r="AP156">
        <v>4329383</v>
      </c>
      <c r="AQ156" t="s">
        <v>398</v>
      </c>
      <c r="AR156">
        <v>0</v>
      </c>
      <c r="AS156" t="s">
        <v>2278</v>
      </c>
      <c r="AX156" t="s">
        <v>350</v>
      </c>
      <c r="AY156" t="s">
        <v>755</v>
      </c>
      <c r="AZ156">
        <v>6758323</v>
      </c>
      <c r="BA156" t="s">
        <v>398</v>
      </c>
      <c r="BB156">
        <v>0</v>
      </c>
      <c r="BC156" t="s">
        <v>50</v>
      </c>
      <c r="BH156" t="s">
        <v>350</v>
      </c>
      <c r="BI156" t="s">
        <v>736</v>
      </c>
      <c r="BJ156">
        <v>5852488</v>
      </c>
      <c r="BK156" t="s">
        <v>398</v>
      </c>
      <c r="BL156">
        <v>0.01</v>
      </c>
      <c r="BM156" t="s">
        <v>50</v>
      </c>
      <c r="BR156" t="s">
        <v>350</v>
      </c>
      <c r="BS156" t="s">
        <v>852</v>
      </c>
      <c r="BT156">
        <v>6594844</v>
      </c>
      <c r="BU156" t="s">
        <v>398</v>
      </c>
      <c r="BV156">
        <v>0.01</v>
      </c>
      <c r="BW156" t="s">
        <v>2275</v>
      </c>
      <c r="BX156" t="s">
        <v>1466</v>
      </c>
      <c r="BY156">
        <v>4226156</v>
      </c>
      <c r="BZ156" t="s">
        <v>403</v>
      </c>
      <c r="CA156">
        <v>0.02</v>
      </c>
      <c r="CB156" t="s">
        <v>79</v>
      </c>
      <c r="CC156" t="s">
        <v>491</v>
      </c>
      <c r="CD156">
        <v>4048742</v>
      </c>
      <c r="CE156" t="s">
        <v>398</v>
      </c>
      <c r="CF156">
        <v>0.02</v>
      </c>
      <c r="CG156" t="s">
        <v>127</v>
      </c>
      <c r="CH156" t="s">
        <v>1466</v>
      </c>
      <c r="CI156">
        <v>4226156</v>
      </c>
      <c r="CJ156" t="s">
        <v>403</v>
      </c>
      <c r="CK156">
        <v>0.02</v>
      </c>
      <c r="CL156" t="s">
        <v>79</v>
      </c>
      <c r="CM156" t="s">
        <v>736</v>
      </c>
      <c r="CN156">
        <v>5852488</v>
      </c>
      <c r="CO156" t="s">
        <v>398</v>
      </c>
      <c r="CP156">
        <v>0.01</v>
      </c>
      <c r="CQ156" t="s">
        <v>50</v>
      </c>
      <c r="CR156" t="s">
        <v>736</v>
      </c>
      <c r="CS156">
        <v>5852488</v>
      </c>
      <c r="CT156" t="s">
        <v>398</v>
      </c>
      <c r="CU156">
        <v>0.01</v>
      </c>
      <c r="CV156" t="s">
        <v>50</v>
      </c>
      <c r="CW156" t="s">
        <v>1466</v>
      </c>
      <c r="CX156">
        <v>4226156</v>
      </c>
      <c r="CY156" t="s">
        <v>403</v>
      </c>
      <c r="CZ156">
        <v>0.02</v>
      </c>
      <c r="DA156" t="s">
        <v>79</v>
      </c>
      <c r="DF156" t="s">
        <v>350</v>
      </c>
      <c r="DK156" t="s">
        <v>350</v>
      </c>
      <c r="DL156" t="s">
        <v>716</v>
      </c>
      <c r="DM156">
        <v>8091201</v>
      </c>
      <c r="DN156" t="s">
        <v>398</v>
      </c>
      <c r="DO156">
        <v>0.01</v>
      </c>
      <c r="DP156" t="s">
        <v>2293</v>
      </c>
      <c r="DQ156" t="s">
        <v>716</v>
      </c>
      <c r="DR156">
        <v>8091201</v>
      </c>
      <c r="DS156" t="s">
        <v>398</v>
      </c>
      <c r="DT156">
        <v>0.01</v>
      </c>
      <c r="DU156" t="s">
        <v>2293</v>
      </c>
      <c r="DV156" t="s">
        <v>716</v>
      </c>
      <c r="DW156">
        <v>8091201</v>
      </c>
      <c r="DX156" t="s">
        <v>398</v>
      </c>
      <c r="DY156">
        <v>0.01</v>
      </c>
      <c r="DZ156" t="s">
        <v>2293</v>
      </c>
      <c r="EE156" t="s">
        <v>350</v>
      </c>
      <c r="EF156" t="s">
        <v>1095</v>
      </c>
      <c r="EG156">
        <v>5746445</v>
      </c>
      <c r="EH156" t="s">
        <v>398</v>
      </c>
      <c r="EI156">
        <v>0.03</v>
      </c>
      <c r="EJ156" t="s">
        <v>354</v>
      </c>
      <c r="EO156" t="s">
        <v>350</v>
      </c>
      <c r="ET156" t="s">
        <v>350</v>
      </c>
      <c r="EY156" t="s">
        <v>350</v>
      </c>
      <c r="EZ156" t="s">
        <v>491</v>
      </c>
      <c r="FA156">
        <v>4048742</v>
      </c>
      <c r="FB156" t="s">
        <v>398</v>
      </c>
      <c r="FC156">
        <v>0.02</v>
      </c>
      <c r="FD156" t="s">
        <v>127</v>
      </c>
      <c r="FE156" t="s">
        <v>491</v>
      </c>
      <c r="FF156">
        <v>4048742</v>
      </c>
      <c r="FG156" t="s">
        <v>398</v>
      </c>
      <c r="FH156">
        <v>0.02</v>
      </c>
      <c r="FI156" t="s">
        <v>127</v>
      </c>
      <c r="FJ156" t="s">
        <v>1466</v>
      </c>
      <c r="FK156">
        <v>4226156</v>
      </c>
      <c r="FL156" t="s">
        <v>403</v>
      </c>
      <c r="FM156">
        <v>0.02</v>
      </c>
      <c r="FN156" t="s">
        <v>79</v>
      </c>
      <c r="FS156" t="s">
        <v>350</v>
      </c>
      <c r="FT156" t="s">
        <v>1095</v>
      </c>
      <c r="FU156">
        <v>5746445</v>
      </c>
      <c r="FV156" t="s">
        <v>398</v>
      </c>
      <c r="FW156">
        <v>0.03</v>
      </c>
      <c r="FX156" t="s">
        <v>354</v>
      </c>
      <c r="GC156" t="s">
        <v>350</v>
      </c>
      <c r="GH156" t="s">
        <v>350</v>
      </c>
      <c r="GM156" t="s">
        <v>350</v>
      </c>
      <c r="GR156" t="s">
        <v>350</v>
      </c>
      <c r="GW156" t="s">
        <v>350</v>
      </c>
      <c r="HB156" t="s">
        <v>350</v>
      </c>
      <c r="HC156" t="s">
        <v>1466</v>
      </c>
      <c r="HD156">
        <v>4226156</v>
      </c>
      <c r="HE156" t="s">
        <v>403</v>
      </c>
      <c r="HF156">
        <v>0.02</v>
      </c>
      <c r="HG156" t="s">
        <v>79</v>
      </c>
      <c r="HL156" t="s">
        <v>350</v>
      </c>
      <c r="HQ156" t="s">
        <v>350</v>
      </c>
      <c r="HR156" t="s">
        <v>1466</v>
      </c>
      <c r="HS156">
        <v>4226156</v>
      </c>
      <c r="HT156" t="s">
        <v>403</v>
      </c>
      <c r="HU156">
        <v>0.02</v>
      </c>
      <c r="HV156" t="s">
        <v>79</v>
      </c>
      <c r="HW156" t="s">
        <v>1095</v>
      </c>
      <c r="HX156">
        <v>5746445</v>
      </c>
      <c r="HY156" t="s">
        <v>398</v>
      </c>
      <c r="HZ156">
        <v>0.03</v>
      </c>
      <c r="IA156" t="s">
        <v>354</v>
      </c>
      <c r="IF156" t="s">
        <v>350</v>
      </c>
      <c r="IK156" t="s">
        <v>350</v>
      </c>
      <c r="IP156" t="s">
        <v>350</v>
      </c>
      <c r="IQ156" t="s">
        <v>863</v>
      </c>
      <c r="IR156">
        <v>4025426</v>
      </c>
      <c r="IS156" t="s">
        <v>348</v>
      </c>
      <c r="IT156">
        <v>0</v>
      </c>
      <c r="IU156" t="s">
        <v>79</v>
      </c>
      <c r="IZ156" t="s">
        <v>350</v>
      </c>
      <c r="JA156" t="s">
        <v>736</v>
      </c>
      <c r="JB156">
        <v>5852488</v>
      </c>
      <c r="JC156" t="s">
        <v>398</v>
      </c>
      <c r="JD156">
        <v>0.01</v>
      </c>
      <c r="JE156" t="s">
        <v>50</v>
      </c>
      <c r="JF156" t="s">
        <v>716</v>
      </c>
      <c r="JG156">
        <v>8091201</v>
      </c>
      <c r="JH156" t="s">
        <v>398</v>
      </c>
      <c r="JI156">
        <v>0.01</v>
      </c>
      <c r="JJ156" t="s">
        <v>2293</v>
      </c>
      <c r="JK156" t="s">
        <v>491</v>
      </c>
      <c r="JL156">
        <v>4048742</v>
      </c>
      <c r="JM156" t="s">
        <v>398</v>
      </c>
      <c r="JN156">
        <v>0.02</v>
      </c>
      <c r="JO156" t="s">
        <v>127</v>
      </c>
      <c r="JT156" t="s">
        <v>350</v>
      </c>
      <c r="JY156" t="s">
        <v>350</v>
      </c>
      <c r="JZ156" t="s">
        <v>1466</v>
      </c>
      <c r="KA156">
        <v>4226156</v>
      </c>
      <c r="KB156" t="s">
        <v>403</v>
      </c>
      <c r="KC156">
        <v>0.02</v>
      </c>
      <c r="KD156" t="s">
        <v>79</v>
      </c>
      <c r="KI156" t="s">
        <v>350</v>
      </c>
      <c r="KJ156" t="s">
        <v>755</v>
      </c>
      <c r="KK156">
        <v>6758323</v>
      </c>
      <c r="KL156" t="s">
        <v>398</v>
      </c>
      <c r="KM156">
        <v>0</v>
      </c>
      <c r="KN156" t="s">
        <v>50</v>
      </c>
    </row>
    <row r="157" spans="5:300" x14ac:dyDescent="0.35">
      <c r="E157" t="s">
        <v>350</v>
      </c>
      <c r="F157" t="s">
        <v>837</v>
      </c>
      <c r="G157">
        <v>111352</v>
      </c>
      <c r="H157" t="s">
        <v>398</v>
      </c>
      <c r="I157">
        <v>0.01</v>
      </c>
      <c r="J157" t="s">
        <v>79</v>
      </c>
      <c r="K157" t="s">
        <v>555</v>
      </c>
      <c r="L157">
        <v>5745911</v>
      </c>
      <c r="M157" t="s">
        <v>405</v>
      </c>
      <c r="N157">
        <v>0</v>
      </c>
      <c r="O157" t="s">
        <v>2286</v>
      </c>
      <c r="P157" t="s">
        <v>1068</v>
      </c>
      <c r="Q157">
        <v>4138727</v>
      </c>
      <c r="R157" t="s">
        <v>398</v>
      </c>
      <c r="S157">
        <v>0.05</v>
      </c>
      <c r="T157" t="s">
        <v>367</v>
      </c>
      <c r="Y157" t="s">
        <v>350</v>
      </c>
      <c r="Z157" t="s">
        <v>581</v>
      </c>
      <c r="AA157">
        <v>4135240</v>
      </c>
      <c r="AB157" t="s">
        <v>398</v>
      </c>
      <c r="AC157">
        <v>0</v>
      </c>
      <c r="AD157" t="s">
        <v>88</v>
      </c>
      <c r="AE157" t="s">
        <v>581</v>
      </c>
      <c r="AF157">
        <v>4135240</v>
      </c>
      <c r="AG157" t="s">
        <v>398</v>
      </c>
      <c r="AH157">
        <v>0</v>
      </c>
      <c r="AI157" t="s">
        <v>88</v>
      </c>
      <c r="AJ157" t="s">
        <v>1068</v>
      </c>
      <c r="AK157">
        <v>4138727</v>
      </c>
      <c r="AL157" t="s">
        <v>398</v>
      </c>
      <c r="AM157">
        <v>0.05</v>
      </c>
      <c r="AN157" t="s">
        <v>367</v>
      </c>
      <c r="AO157" t="s">
        <v>607</v>
      </c>
      <c r="AP157">
        <v>4153606</v>
      </c>
      <c r="AQ157" t="s">
        <v>398</v>
      </c>
      <c r="AR157">
        <v>0</v>
      </c>
      <c r="AS157" t="s">
        <v>79</v>
      </c>
      <c r="AX157" t="s">
        <v>350</v>
      </c>
      <c r="AY157" t="s">
        <v>581</v>
      </c>
      <c r="AZ157">
        <v>4135240</v>
      </c>
      <c r="BA157" t="s">
        <v>398</v>
      </c>
      <c r="BB157">
        <v>0</v>
      </c>
      <c r="BC157" t="s">
        <v>88</v>
      </c>
      <c r="BH157" t="s">
        <v>350</v>
      </c>
      <c r="BI157" t="s">
        <v>741</v>
      </c>
      <c r="BJ157">
        <v>5760527</v>
      </c>
      <c r="BK157" t="s">
        <v>398</v>
      </c>
      <c r="BL157">
        <v>0.01</v>
      </c>
      <c r="BM157" t="s">
        <v>50</v>
      </c>
      <c r="BR157" t="s">
        <v>350</v>
      </c>
      <c r="BS157" t="s">
        <v>483</v>
      </c>
      <c r="BT157">
        <v>4139886</v>
      </c>
      <c r="BU157" t="s">
        <v>398</v>
      </c>
      <c r="BV157">
        <v>0.01</v>
      </c>
      <c r="BW157" t="s">
        <v>120</v>
      </c>
      <c r="BX157" t="s">
        <v>1736</v>
      </c>
      <c r="BY157">
        <v>4031105</v>
      </c>
      <c r="BZ157" t="s">
        <v>398</v>
      </c>
      <c r="CA157">
        <v>0.02</v>
      </c>
      <c r="CB157" t="s">
        <v>79</v>
      </c>
      <c r="CC157" t="s">
        <v>1349</v>
      </c>
      <c r="CD157">
        <v>5824729</v>
      </c>
      <c r="CE157" t="s">
        <v>403</v>
      </c>
      <c r="CF157">
        <v>0.02</v>
      </c>
      <c r="CG157" t="s">
        <v>64</v>
      </c>
      <c r="CH157" t="s">
        <v>1736</v>
      </c>
      <c r="CI157">
        <v>4031105</v>
      </c>
      <c r="CJ157" t="s">
        <v>398</v>
      </c>
      <c r="CK157">
        <v>0.02</v>
      </c>
      <c r="CL157" t="s">
        <v>79</v>
      </c>
      <c r="CM157" t="s">
        <v>741</v>
      </c>
      <c r="CN157">
        <v>5760527</v>
      </c>
      <c r="CO157" t="s">
        <v>398</v>
      </c>
      <c r="CP157">
        <v>0.01</v>
      </c>
      <c r="CQ157" t="s">
        <v>50</v>
      </c>
      <c r="CR157" t="s">
        <v>741</v>
      </c>
      <c r="CS157">
        <v>5760527</v>
      </c>
      <c r="CT157" t="s">
        <v>398</v>
      </c>
      <c r="CU157">
        <v>0.01</v>
      </c>
      <c r="CV157" t="s">
        <v>50</v>
      </c>
      <c r="CW157" t="s">
        <v>1736</v>
      </c>
      <c r="CX157">
        <v>4031105</v>
      </c>
      <c r="CY157" t="s">
        <v>398</v>
      </c>
      <c r="CZ157">
        <v>0.02</v>
      </c>
      <c r="DA157" t="s">
        <v>79</v>
      </c>
      <c r="DF157" t="s">
        <v>350</v>
      </c>
      <c r="DK157" t="s">
        <v>350</v>
      </c>
      <c r="DL157" t="s">
        <v>837</v>
      </c>
      <c r="DM157">
        <v>111352</v>
      </c>
      <c r="DN157" t="s">
        <v>398</v>
      </c>
      <c r="DO157">
        <v>0.01</v>
      </c>
      <c r="DP157" t="s">
        <v>79</v>
      </c>
      <c r="DQ157" t="s">
        <v>837</v>
      </c>
      <c r="DR157">
        <v>111352</v>
      </c>
      <c r="DS157" t="s">
        <v>398</v>
      </c>
      <c r="DT157">
        <v>0.01</v>
      </c>
      <c r="DU157" t="s">
        <v>79</v>
      </c>
      <c r="DV157" t="s">
        <v>837</v>
      </c>
      <c r="DW157">
        <v>111352</v>
      </c>
      <c r="DX157" t="s">
        <v>398</v>
      </c>
      <c r="DY157">
        <v>0.01</v>
      </c>
      <c r="DZ157" t="s">
        <v>79</v>
      </c>
      <c r="EE157" t="s">
        <v>350</v>
      </c>
      <c r="EF157" t="s">
        <v>1997</v>
      </c>
      <c r="EG157">
        <v>5786329</v>
      </c>
      <c r="EH157" t="s">
        <v>399</v>
      </c>
      <c r="EI157">
        <v>0.03</v>
      </c>
      <c r="EJ157" t="s">
        <v>88</v>
      </c>
      <c r="EO157" t="s">
        <v>350</v>
      </c>
      <c r="ET157" t="s">
        <v>350</v>
      </c>
      <c r="EY157" t="s">
        <v>350</v>
      </c>
      <c r="EZ157" t="s">
        <v>1349</v>
      </c>
      <c r="FA157">
        <v>5824729</v>
      </c>
      <c r="FB157" t="s">
        <v>403</v>
      </c>
      <c r="FC157">
        <v>0.02</v>
      </c>
      <c r="FD157" t="s">
        <v>64</v>
      </c>
      <c r="FE157" t="s">
        <v>1349</v>
      </c>
      <c r="FF157">
        <v>5824729</v>
      </c>
      <c r="FG157" t="s">
        <v>403</v>
      </c>
      <c r="FH157">
        <v>0.02</v>
      </c>
      <c r="FI157" t="s">
        <v>64</v>
      </c>
      <c r="FJ157" t="s">
        <v>1736</v>
      </c>
      <c r="FK157">
        <v>4031105</v>
      </c>
      <c r="FL157" t="s">
        <v>398</v>
      </c>
      <c r="FM157">
        <v>0.02</v>
      </c>
      <c r="FN157" t="s">
        <v>79</v>
      </c>
      <c r="FS157" t="s">
        <v>350</v>
      </c>
      <c r="FT157" t="s">
        <v>1997</v>
      </c>
      <c r="FU157">
        <v>5786329</v>
      </c>
      <c r="FV157" t="s">
        <v>399</v>
      </c>
      <c r="FW157">
        <v>0.03</v>
      </c>
      <c r="FX157" t="s">
        <v>88</v>
      </c>
      <c r="GC157" t="s">
        <v>350</v>
      </c>
      <c r="GH157" t="s">
        <v>350</v>
      </c>
      <c r="GM157" t="s">
        <v>350</v>
      </c>
      <c r="GR157" t="s">
        <v>350</v>
      </c>
      <c r="GW157" t="s">
        <v>350</v>
      </c>
      <c r="HB157" t="s">
        <v>350</v>
      </c>
      <c r="HC157" t="s">
        <v>1736</v>
      </c>
      <c r="HD157">
        <v>4031105</v>
      </c>
      <c r="HE157" t="s">
        <v>398</v>
      </c>
      <c r="HF157">
        <v>0.02</v>
      </c>
      <c r="HG157" t="s">
        <v>79</v>
      </c>
      <c r="HL157" t="s">
        <v>350</v>
      </c>
      <c r="HQ157" t="s">
        <v>350</v>
      </c>
      <c r="HR157" t="s">
        <v>1736</v>
      </c>
      <c r="HS157">
        <v>4031105</v>
      </c>
      <c r="HT157" t="s">
        <v>398</v>
      </c>
      <c r="HU157">
        <v>0.02</v>
      </c>
      <c r="HV157" t="s">
        <v>79</v>
      </c>
      <c r="HW157" t="s">
        <v>1997</v>
      </c>
      <c r="HX157">
        <v>5786329</v>
      </c>
      <c r="HY157" t="s">
        <v>399</v>
      </c>
      <c r="HZ157">
        <v>0.03</v>
      </c>
      <c r="IA157" t="s">
        <v>88</v>
      </c>
      <c r="IF157" t="s">
        <v>350</v>
      </c>
      <c r="IK157" t="s">
        <v>350</v>
      </c>
      <c r="IP157" t="s">
        <v>350</v>
      </c>
      <c r="IQ157" t="s">
        <v>535</v>
      </c>
      <c r="IR157">
        <v>4147331</v>
      </c>
      <c r="IS157" t="s">
        <v>398</v>
      </c>
      <c r="IT157">
        <v>0</v>
      </c>
      <c r="IU157" t="s">
        <v>354</v>
      </c>
      <c r="IZ157" t="s">
        <v>350</v>
      </c>
      <c r="JA157" t="s">
        <v>741</v>
      </c>
      <c r="JB157">
        <v>5760527</v>
      </c>
      <c r="JC157" t="s">
        <v>398</v>
      </c>
      <c r="JD157">
        <v>0.01</v>
      </c>
      <c r="JE157" t="s">
        <v>50</v>
      </c>
      <c r="JF157" t="s">
        <v>837</v>
      </c>
      <c r="JG157">
        <v>111352</v>
      </c>
      <c r="JH157" t="s">
        <v>398</v>
      </c>
      <c r="JI157">
        <v>0.01</v>
      </c>
      <c r="JJ157" t="s">
        <v>79</v>
      </c>
      <c r="JK157" t="s">
        <v>1349</v>
      </c>
      <c r="JL157">
        <v>5824729</v>
      </c>
      <c r="JM157" t="s">
        <v>403</v>
      </c>
      <c r="JN157">
        <v>0.02</v>
      </c>
      <c r="JO157" t="s">
        <v>64</v>
      </c>
      <c r="JT157" t="s">
        <v>350</v>
      </c>
      <c r="JY157" t="s">
        <v>350</v>
      </c>
      <c r="JZ157" t="s">
        <v>1736</v>
      </c>
      <c r="KA157">
        <v>4031105</v>
      </c>
      <c r="KB157" t="s">
        <v>398</v>
      </c>
      <c r="KC157">
        <v>0.02</v>
      </c>
      <c r="KD157" t="s">
        <v>79</v>
      </c>
      <c r="KI157" t="s">
        <v>350</v>
      </c>
      <c r="KJ157" t="s">
        <v>581</v>
      </c>
      <c r="KK157">
        <v>4135240</v>
      </c>
      <c r="KL157" t="s">
        <v>398</v>
      </c>
      <c r="KM157">
        <v>0</v>
      </c>
      <c r="KN157" t="s">
        <v>88</v>
      </c>
    </row>
    <row r="158" spans="5:300" x14ac:dyDescent="0.35">
      <c r="E158" t="s">
        <v>350</v>
      </c>
      <c r="F158" t="s">
        <v>506</v>
      </c>
      <c r="G158">
        <v>110495</v>
      </c>
      <c r="H158" t="s">
        <v>398</v>
      </c>
      <c r="I158">
        <v>0.01</v>
      </c>
      <c r="J158" t="s">
        <v>79</v>
      </c>
      <c r="K158" t="s">
        <v>556</v>
      </c>
      <c r="L158" t="s">
        <v>348</v>
      </c>
      <c r="M158" t="s">
        <v>406</v>
      </c>
      <c r="N158">
        <v>0</v>
      </c>
      <c r="O158" t="s">
        <v>82</v>
      </c>
      <c r="P158" t="s">
        <v>1069</v>
      </c>
      <c r="Q158">
        <v>4043174</v>
      </c>
      <c r="R158" t="s">
        <v>402</v>
      </c>
      <c r="S158">
        <v>0.05</v>
      </c>
      <c r="T158" t="s">
        <v>79</v>
      </c>
      <c r="Y158" t="s">
        <v>350</v>
      </c>
      <c r="Z158" t="s">
        <v>501</v>
      </c>
      <c r="AA158">
        <v>110674</v>
      </c>
      <c r="AB158" t="s">
        <v>398</v>
      </c>
      <c r="AC158">
        <v>0</v>
      </c>
      <c r="AD158" t="s">
        <v>79</v>
      </c>
      <c r="AE158" t="s">
        <v>501</v>
      </c>
      <c r="AF158">
        <v>110674</v>
      </c>
      <c r="AG158" t="s">
        <v>398</v>
      </c>
      <c r="AH158">
        <v>0</v>
      </c>
      <c r="AI158" t="s">
        <v>79</v>
      </c>
      <c r="AJ158" t="s">
        <v>1069</v>
      </c>
      <c r="AK158">
        <v>4043174</v>
      </c>
      <c r="AL158" t="s">
        <v>402</v>
      </c>
      <c r="AM158">
        <v>0.05</v>
      </c>
      <c r="AN158" t="s">
        <v>79</v>
      </c>
      <c r="AO158" t="s">
        <v>534</v>
      </c>
      <c r="AP158">
        <v>7060057</v>
      </c>
      <c r="AQ158" t="s">
        <v>398</v>
      </c>
      <c r="AR158">
        <v>0</v>
      </c>
      <c r="AS158" t="s">
        <v>367</v>
      </c>
      <c r="AX158" t="s">
        <v>350</v>
      </c>
      <c r="AY158" t="s">
        <v>501</v>
      </c>
      <c r="AZ158">
        <v>110674</v>
      </c>
      <c r="BA158" t="s">
        <v>398</v>
      </c>
      <c r="BB158">
        <v>0</v>
      </c>
      <c r="BC158" t="s">
        <v>79</v>
      </c>
      <c r="BH158" t="s">
        <v>350</v>
      </c>
      <c r="BI158" t="s">
        <v>732</v>
      </c>
      <c r="BJ158">
        <v>114817542</v>
      </c>
      <c r="BK158" t="s">
        <v>398</v>
      </c>
      <c r="BL158">
        <v>0.01</v>
      </c>
      <c r="BM158" t="s">
        <v>350</v>
      </c>
      <c r="BR158" t="s">
        <v>350</v>
      </c>
      <c r="BS158" t="s">
        <v>1786</v>
      </c>
      <c r="BT158">
        <v>5830179</v>
      </c>
      <c r="BU158" t="s">
        <v>398</v>
      </c>
      <c r="BV158">
        <v>0.01</v>
      </c>
      <c r="BW158" t="s">
        <v>2279</v>
      </c>
      <c r="BX158" t="s">
        <v>468</v>
      </c>
      <c r="BY158">
        <v>4138888</v>
      </c>
      <c r="BZ158" t="s">
        <v>398</v>
      </c>
      <c r="CA158">
        <v>0.02</v>
      </c>
      <c r="CB158" t="s">
        <v>2229</v>
      </c>
      <c r="CC158" t="s">
        <v>1011</v>
      </c>
      <c r="CD158">
        <v>4026994</v>
      </c>
      <c r="CE158" t="s">
        <v>398</v>
      </c>
      <c r="CF158">
        <v>0.02</v>
      </c>
      <c r="CG158" t="s">
        <v>361</v>
      </c>
      <c r="CH158" t="s">
        <v>468</v>
      </c>
      <c r="CI158">
        <v>4138888</v>
      </c>
      <c r="CJ158" t="s">
        <v>398</v>
      </c>
      <c r="CK158">
        <v>0.02</v>
      </c>
      <c r="CL158" t="s">
        <v>2229</v>
      </c>
      <c r="CM158" t="s">
        <v>732</v>
      </c>
      <c r="CN158">
        <v>114817542</v>
      </c>
      <c r="CO158" t="s">
        <v>398</v>
      </c>
      <c r="CP158">
        <v>0.01</v>
      </c>
      <c r="CQ158" t="s">
        <v>350</v>
      </c>
      <c r="CR158" t="s">
        <v>732</v>
      </c>
      <c r="CS158">
        <v>114817542</v>
      </c>
      <c r="CT158" t="s">
        <v>398</v>
      </c>
      <c r="CU158">
        <v>0.01</v>
      </c>
      <c r="CV158" t="s">
        <v>350</v>
      </c>
      <c r="CW158" t="s">
        <v>468</v>
      </c>
      <c r="CX158">
        <v>4138888</v>
      </c>
      <c r="CY158" t="s">
        <v>398</v>
      </c>
      <c r="CZ158">
        <v>0.02</v>
      </c>
      <c r="DA158" t="s">
        <v>2229</v>
      </c>
      <c r="DF158" t="s">
        <v>350</v>
      </c>
      <c r="DK158" t="s">
        <v>350</v>
      </c>
      <c r="DL158" t="s">
        <v>506</v>
      </c>
      <c r="DM158">
        <v>110495</v>
      </c>
      <c r="DN158" t="s">
        <v>398</v>
      </c>
      <c r="DO158">
        <v>0.01</v>
      </c>
      <c r="DP158" t="s">
        <v>79</v>
      </c>
      <c r="DQ158" t="s">
        <v>506</v>
      </c>
      <c r="DR158">
        <v>110495</v>
      </c>
      <c r="DS158" t="s">
        <v>398</v>
      </c>
      <c r="DT158">
        <v>0.01</v>
      </c>
      <c r="DU158" t="s">
        <v>79</v>
      </c>
      <c r="DV158" t="s">
        <v>506</v>
      </c>
      <c r="DW158">
        <v>110495</v>
      </c>
      <c r="DX158" t="s">
        <v>398</v>
      </c>
      <c r="DY158">
        <v>0.01</v>
      </c>
      <c r="DZ158" t="s">
        <v>79</v>
      </c>
      <c r="EE158" t="s">
        <v>350</v>
      </c>
      <c r="EF158" t="s">
        <v>1998</v>
      </c>
      <c r="EG158" t="s">
        <v>348</v>
      </c>
      <c r="EH158" t="s">
        <v>406</v>
      </c>
      <c r="EI158">
        <v>0.03</v>
      </c>
      <c r="EJ158" t="s">
        <v>82</v>
      </c>
      <c r="EO158" t="s">
        <v>350</v>
      </c>
      <c r="ET158" t="s">
        <v>350</v>
      </c>
      <c r="EY158" t="s">
        <v>350</v>
      </c>
      <c r="EZ158" t="s">
        <v>1011</v>
      </c>
      <c r="FA158">
        <v>4026994</v>
      </c>
      <c r="FB158" t="s">
        <v>398</v>
      </c>
      <c r="FC158">
        <v>0.02</v>
      </c>
      <c r="FD158" t="s">
        <v>361</v>
      </c>
      <c r="FE158" t="s">
        <v>1011</v>
      </c>
      <c r="FF158">
        <v>4026994</v>
      </c>
      <c r="FG158" t="s">
        <v>398</v>
      </c>
      <c r="FH158">
        <v>0.02</v>
      </c>
      <c r="FI158" t="s">
        <v>361</v>
      </c>
      <c r="FJ158" t="s">
        <v>468</v>
      </c>
      <c r="FK158">
        <v>4138888</v>
      </c>
      <c r="FL158" t="s">
        <v>398</v>
      </c>
      <c r="FM158">
        <v>0.02</v>
      </c>
      <c r="FN158" t="s">
        <v>2229</v>
      </c>
      <c r="FS158" t="s">
        <v>350</v>
      </c>
      <c r="FT158" t="s">
        <v>1998</v>
      </c>
      <c r="FU158" t="s">
        <v>348</v>
      </c>
      <c r="FV158" t="s">
        <v>406</v>
      </c>
      <c r="FW158">
        <v>0.03</v>
      </c>
      <c r="FX158" t="s">
        <v>82</v>
      </c>
      <c r="GC158" t="s">
        <v>350</v>
      </c>
      <c r="GH158" t="s">
        <v>350</v>
      </c>
      <c r="GM158" t="s">
        <v>350</v>
      </c>
      <c r="GR158" t="s">
        <v>350</v>
      </c>
      <c r="GW158" t="s">
        <v>350</v>
      </c>
      <c r="HB158" t="s">
        <v>350</v>
      </c>
      <c r="HC158" t="s">
        <v>468</v>
      </c>
      <c r="HD158">
        <v>4138888</v>
      </c>
      <c r="HE158" t="s">
        <v>398</v>
      </c>
      <c r="HF158">
        <v>0.02</v>
      </c>
      <c r="HG158" t="s">
        <v>2229</v>
      </c>
      <c r="HL158" t="s">
        <v>350</v>
      </c>
      <c r="HQ158" t="s">
        <v>350</v>
      </c>
      <c r="HR158" t="s">
        <v>468</v>
      </c>
      <c r="HS158">
        <v>4138888</v>
      </c>
      <c r="HT158" t="s">
        <v>398</v>
      </c>
      <c r="HU158">
        <v>0.02</v>
      </c>
      <c r="HV158" t="s">
        <v>2229</v>
      </c>
      <c r="HW158" t="s">
        <v>1998</v>
      </c>
      <c r="HX158" t="s">
        <v>348</v>
      </c>
      <c r="HY158" t="s">
        <v>406</v>
      </c>
      <c r="HZ158">
        <v>0.03</v>
      </c>
      <c r="IA158" t="s">
        <v>82</v>
      </c>
      <c r="IF158" t="s">
        <v>350</v>
      </c>
      <c r="IK158" t="s">
        <v>350</v>
      </c>
      <c r="IP158" t="s">
        <v>350</v>
      </c>
      <c r="IQ158" t="s">
        <v>544</v>
      </c>
      <c r="IR158">
        <v>4377155</v>
      </c>
      <c r="IS158" t="s">
        <v>398</v>
      </c>
      <c r="IT158">
        <v>0</v>
      </c>
      <c r="IU158" t="s">
        <v>2282</v>
      </c>
      <c r="IZ158" t="s">
        <v>350</v>
      </c>
      <c r="JA158" t="s">
        <v>732</v>
      </c>
      <c r="JB158">
        <v>114817542</v>
      </c>
      <c r="JC158" t="s">
        <v>398</v>
      </c>
      <c r="JD158">
        <v>0.01</v>
      </c>
      <c r="JE158" t="s">
        <v>350</v>
      </c>
      <c r="JF158" t="s">
        <v>506</v>
      </c>
      <c r="JG158">
        <v>110495</v>
      </c>
      <c r="JH158" t="s">
        <v>398</v>
      </c>
      <c r="JI158">
        <v>0.01</v>
      </c>
      <c r="JJ158" t="s">
        <v>79</v>
      </c>
      <c r="JK158" t="s">
        <v>1011</v>
      </c>
      <c r="JL158">
        <v>4026994</v>
      </c>
      <c r="JM158" t="s">
        <v>398</v>
      </c>
      <c r="JN158">
        <v>0.02</v>
      </c>
      <c r="JO158" t="s">
        <v>361</v>
      </c>
      <c r="JT158" t="s">
        <v>350</v>
      </c>
      <c r="JY158" t="s">
        <v>350</v>
      </c>
      <c r="JZ158" t="s">
        <v>468</v>
      </c>
      <c r="KA158">
        <v>4138888</v>
      </c>
      <c r="KB158" t="s">
        <v>398</v>
      </c>
      <c r="KC158">
        <v>0.02</v>
      </c>
      <c r="KD158" t="s">
        <v>2229</v>
      </c>
      <c r="KI158" t="s">
        <v>350</v>
      </c>
      <c r="KJ158" t="s">
        <v>501</v>
      </c>
      <c r="KK158">
        <v>110674</v>
      </c>
      <c r="KL158" t="s">
        <v>398</v>
      </c>
      <c r="KM158">
        <v>0</v>
      </c>
      <c r="KN158" t="s">
        <v>79</v>
      </c>
    </row>
    <row r="159" spans="5:300" x14ac:dyDescent="0.35">
      <c r="E159" t="s">
        <v>350</v>
      </c>
      <c r="F159" t="s">
        <v>725</v>
      </c>
      <c r="G159">
        <v>5884486</v>
      </c>
      <c r="H159" t="s">
        <v>398</v>
      </c>
      <c r="I159">
        <v>0.01</v>
      </c>
      <c r="J159" t="s">
        <v>50</v>
      </c>
      <c r="K159" t="s">
        <v>557</v>
      </c>
      <c r="L159">
        <v>4158830</v>
      </c>
      <c r="M159" t="s">
        <v>398</v>
      </c>
      <c r="N159">
        <v>0</v>
      </c>
      <c r="O159" t="s">
        <v>79</v>
      </c>
      <c r="P159" t="s">
        <v>1070</v>
      </c>
      <c r="Q159">
        <v>4257446</v>
      </c>
      <c r="R159" t="s">
        <v>399</v>
      </c>
      <c r="S159">
        <v>0.05</v>
      </c>
      <c r="T159" t="s">
        <v>379</v>
      </c>
      <c r="Y159" t="s">
        <v>350</v>
      </c>
      <c r="Z159" t="s">
        <v>560</v>
      </c>
      <c r="AA159">
        <v>4556203</v>
      </c>
      <c r="AB159" t="s">
        <v>398</v>
      </c>
      <c r="AC159">
        <v>0</v>
      </c>
      <c r="AD159" t="s">
        <v>79</v>
      </c>
      <c r="AE159" t="s">
        <v>560</v>
      </c>
      <c r="AF159">
        <v>4556203</v>
      </c>
      <c r="AG159" t="s">
        <v>398</v>
      </c>
      <c r="AH159">
        <v>0</v>
      </c>
      <c r="AI159" t="s">
        <v>79</v>
      </c>
      <c r="AJ159" t="s">
        <v>1070</v>
      </c>
      <c r="AK159">
        <v>4257446</v>
      </c>
      <c r="AL159" t="s">
        <v>399</v>
      </c>
      <c r="AM159">
        <v>0.05</v>
      </c>
      <c r="AN159" t="s">
        <v>379</v>
      </c>
      <c r="AO159" t="s">
        <v>544</v>
      </c>
      <c r="AP159">
        <v>4377155</v>
      </c>
      <c r="AQ159" t="s">
        <v>398</v>
      </c>
      <c r="AR159">
        <v>0</v>
      </c>
      <c r="AS159" t="s">
        <v>2282</v>
      </c>
      <c r="AX159" t="s">
        <v>350</v>
      </c>
      <c r="AY159" t="s">
        <v>560</v>
      </c>
      <c r="AZ159">
        <v>4556203</v>
      </c>
      <c r="BA159" t="s">
        <v>398</v>
      </c>
      <c r="BB159">
        <v>0</v>
      </c>
      <c r="BC159" t="s">
        <v>79</v>
      </c>
      <c r="BH159" t="s">
        <v>350</v>
      </c>
      <c r="BI159" t="s">
        <v>903</v>
      </c>
      <c r="BJ159">
        <v>26632854</v>
      </c>
      <c r="BK159" t="s">
        <v>398</v>
      </c>
      <c r="BL159">
        <v>0.01</v>
      </c>
      <c r="BM159" t="s">
        <v>79</v>
      </c>
      <c r="BR159" t="s">
        <v>350</v>
      </c>
      <c r="BS159" t="s">
        <v>1942</v>
      </c>
      <c r="BT159">
        <v>5777599</v>
      </c>
      <c r="BU159" t="s">
        <v>398</v>
      </c>
      <c r="BV159">
        <v>0.01</v>
      </c>
      <c r="BW159" t="s">
        <v>367</v>
      </c>
      <c r="BX159" t="s">
        <v>1737</v>
      </c>
      <c r="BY159">
        <v>13043196</v>
      </c>
      <c r="BZ159" t="s">
        <v>398</v>
      </c>
      <c r="CA159">
        <v>0.02</v>
      </c>
      <c r="CB159" t="s">
        <v>354</v>
      </c>
      <c r="CC159" t="s">
        <v>1350</v>
      </c>
      <c r="CD159">
        <v>8350548</v>
      </c>
      <c r="CE159" t="s">
        <v>403</v>
      </c>
      <c r="CF159">
        <v>0.02</v>
      </c>
      <c r="CG159" t="s">
        <v>64</v>
      </c>
      <c r="CH159" t="s">
        <v>1737</v>
      </c>
      <c r="CI159">
        <v>13043196</v>
      </c>
      <c r="CJ159" t="s">
        <v>398</v>
      </c>
      <c r="CK159">
        <v>0.02</v>
      </c>
      <c r="CL159" t="s">
        <v>354</v>
      </c>
      <c r="CM159" t="s">
        <v>903</v>
      </c>
      <c r="CN159">
        <v>26632854</v>
      </c>
      <c r="CO159" t="s">
        <v>398</v>
      </c>
      <c r="CP159">
        <v>0.01</v>
      </c>
      <c r="CQ159" t="s">
        <v>79</v>
      </c>
      <c r="CR159" t="s">
        <v>903</v>
      </c>
      <c r="CS159">
        <v>26632854</v>
      </c>
      <c r="CT159" t="s">
        <v>398</v>
      </c>
      <c r="CU159">
        <v>0.01</v>
      </c>
      <c r="CV159" t="s">
        <v>79</v>
      </c>
      <c r="CW159" t="s">
        <v>1737</v>
      </c>
      <c r="CX159">
        <v>13043196</v>
      </c>
      <c r="CY159" t="s">
        <v>398</v>
      </c>
      <c r="CZ159">
        <v>0.02</v>
      </c>
      <c r="DA159" t="s">
        <v>354</v>
      </c>
      <c r="DF159" t="s">
        <v>350</v>
      </c>
      <c r="DK159" t="s">
        <v>350</v>
      </c>
      <c r="DL159" t="s">
        <v>725</v>
      </c>
      <c r="DM159">
        <v>5884486</v>
      </c>
      <c r="DN159" t="s">
        <v>398</v>
      </c>
      <c r="DO159">
        <v>0.01</v>
      </c>
      <c r="DP159" t="s">
        <v>50</v>
      </c>
      <c r="DQ159" t="s">
        <v>725</v>
      </c>
      <c r="DR159">
        <v>5884486</v>
      </c>
      <c r="DS159" t="s">
        <v>398</v>
      </c>
      <c r="DT159">
        <v>0.01</v>
      </c>
      <c r="DU159" t="s">
        <v>50</v>
      </c>
      <c r="DV159" t="s">
        <v>725</v>
      </c>
      <c r="DW159">
        <v>5884486</v>
      </c>
      <c r="DX159" t="s">
        <v>398</v>
      </c>
      <c r="DY159">
        <v>0.01</v>
      </c>
      <c r="DZ159" t="s">
        <v>50</v>
      </c>
      <c r="EE159" t="s">
        <v>350</v>
      </c>
      <c r="EF159" t="s">
        <v>1999</v>
      </c>
      <c r="EG159">
        <v>105695553</v>
      </c>
      <c r="EH159" t="s">
        <v>398</v>
      </c>
      <c r="EI159">
        <v>0.03</v>
      </c>
      <c r="EJ159" t="s">
        <v>88</v>
      </c>
      <c r="EO159" t="s">
        <v>350</v>
      </c>
      <c r="ET159" t="s">
        <v>350</v>
      </c>
      <c r="EY159" t="s">
        <v>350</v>
      </c>
      <c r="EZ159" t="s">
        <v>1350</v>
      </c>
      <c r="FA159">
        <v>8350548</v>
      </c>
      <c r="FB159" t="s">
        <v>403</v>
      </c>
      <c r="FC159">
        <v>0.02</v>
      </c>
      <c r="FD159" t="s">
        <v>64</v>
      </c>
      <c r="FE159" t="s">
        <v>1350</v>
      </c>
      <c r="FF159">
        <v>8350548</v>
      </c>
      <c r="FG159" t="s">
        <v>403</v>
      </c>
      <c r="FH159">
        <v>0.02</v>
      </c>
      <c r="FI159" t="s">
        <v>64</v>
      </c>
      <c r="FJ159" t="s">
        <v>1737</v>
      </c>
      <c r="FK159">
        <v>13043196</v>
      </c>
      <c r="FL159" t="s">
        <v>398</v>
      </c>
      <c r="FM159">
        <v>0.02</v>
      </c>
      <c r="FN159" t="s">
        <v>354</v>
      </c>
      <c r="FS159" t="s">
        <v>350</v>
      </c>
      <c r="FT159" t="s">
        <v>1999</v>
      </c>
      <c r="FU159">
        <v>105695553</v>
      </c>
      <c r="FV159" t="s">
        <v>398</v>
      </c>
      <c r="FW159">
        <v>0.03</v>
      </c>
      <c r="FX159" t="s">
        <v>88</v>
      </c>
      <c r="GC159" t="s">
        <v>350</v>
      </c>
      <c r="GH159" t="s">
        <v>350</v>
      </c>
      <c r="GM159" t="s">
        <v>350</v>
      </c>
      <c r="GR159" t="s">
        <v>350</v>
      </c>
      <c r="GW159" t="s">
        <v>350</v>
      </c>
      <c r="HB159" t="s">
        <v>350</v>
      </c>
      <c r="HC159" t="s">
        <v>1737</v>
      </c>
      <c r="HD159">
        <v>13043196</v>
      </c>
      <c r="HE159" t="s">
        <v>398</v>
      </c>
      <c r="HF159">
        <v>0.02</v>
      </c>
      <c r="HG159" t="s">
        <v>354</v>
      </c>
      <c r="HL159" t="s">
        <v>350</v>
      </c>
      <c r="HQ159" t="s">
        <v>350</v>
      </c>
      <c r="HR159" t="s">
        <v>1737</v>
      </c>
      <c r="HS159">
        <v>13043196</v>
      </c>
      <c r="HT159" t="s">
        <v>398</v>
      </c>
      <c r="HU159">
        <v>0.02</v>
      </c>
      <c r="HV159" t="s">
        <v>354</v>
      </c>
      <c r="HW159" t="s">
        <v>1999</v>
      </c>
      <c r="HX159">
        <v>105695553</v>
      </c>
      <c r="HY159" t="s">
        <v>398</v>
      </c>
      <c r="HZ159">
        <v>0.03</v>
      </c>
      <c r="IA159" t="s">
        <v>88</v>
      </c>
      <c r="IF159" t="s">
        <v>350</v>
      </c>
      <c r="IK159" t="s">
        <v>350</v>
      </c>
      <c r="IP159" t="s">
        <v>350</v>
      </c>
      <c r="IQ159" t="s">
        <v>501</v>
      </c>
      <c r="IR159">
        <v>110674</v>
      </c>
      <c r="IS159" t="s">
        <v>398</v>
      </c>
      <c r="IT159">
        <v>0</v>
      </c>
      <c r="IU159" t="s">
        <v>79</v>
      </c>
      <c r="IZ159" t="s">
        <v>350</v>
      </c>
      <c r="JA159" t="s">
        <v>903</v>
      </c>
      <c r="JB159">
        <v>26632854</v>
      </c>
      <c r="JC159" t="s">
        <v>398</v>
      </c>
      <c r="JD159">
        <v>0.01</v>
      </c>
      <c r="JE159" t="s">
        <v>79</v>
      </c>
      <c r="JF159" t="s">
        <v>725</v>
      </c>
      <c r="JG159">
        <v>5884486</v>
      </c>
      <c r="JH159" t="s">
        <v>398</v>
      </c>
      <c r="JI159">
        <v>0.01</v>
      </c>
      <c r="JJ159" t="s">
        <v>50</v>
      </c>
      <c r="JK159" t="s">
        <v>1350</v>
      </c>
      <c r="JL159">
        <v>8350548</v>
      </c>
      <c r="JM159" t="s">
        <v>403</v>
      </c>
      <c r="JN159">
        <v>0.02</v>
      </c>
      <c r="JO159" t="s">
        <v>64</v>
      </c>
      <c r="JT159" t="s">
        <v>350</v>
      </c>
      <c r="JY159" t="s">
        <v>350</v>
      </c>
      <c r="JZ159" t="s">
        <v>1737</v>
      </c>
      <c r="KA159">
        <v>13043196</v>
      </c>
      <c r="KB159" t="s">
        <v>398</v>
      </c>
      <c r="KC159">
        <v>0.02</v>
      </c>
      <c r="KD159" t="s">
        <v>354</v>
      </c>
      <c r="KI159" t="s">
        <v>350</v>
      </c>
      <c r="KJ159" t="s">
        <v>560</v>
      </c>
      <c r="KK159">
        <v>4556203</v>
      </c>
      <c r="KL159" t="s">
        <v>398</v>
      </c>
      <c r="KM159">
        <v>0</v>
      </c>
      <c r="KN159" t="s">
        <v>79</v>
      </c>
    </row>
    <row r="160" spans="5:300" x14ac:dyDescent="0.35">
      <c r="E160" t="s">
        <v>350</v>
      </c>
      <c r="F160" t="s">
        <v>838</v>
      </c>
      <c r="G160">
        <v>4421781</v>
      </c>
      <c r="H160" t="s">
        <v>398</v>
      </c>
      <c r="I160">
        <v>0.01</v>
      </c>
      <c r="J160" t="s">
        <v>79</v>
      </c>
      <c r="K160" t="s">
        <v>558</v>
      </c>
      <c r="L160">
        <v>4005523</v>
      </c>
      <c r="M160" t="s">
        <v>398</v>
      </c>
      <c r="N160">
        <v>0</v>
      </c>
      <c r="O160" t="s">
        <v>127</v>
      </c>
      <c r="P160" t="s">
        <v>670</v>
      </c>
      <c r="Q160">
        <v>5760616</v>
      </c>
      <c r="R160" t="s">
        <v>398</v>
      </c>
      <c r="S160">
        <v>0.05</v>
      </c>
      <c r="T160" t="s">
        <v>50</v>
      </c>
      <c r="Y160" t="s">
        <v>350</v>
      </c>
      <c r="Z160" t="s">
        <v>756</v>
      </c>
      <c r="AA160">
        <v>5852466</v>
      </c>
      <c r="AB160" t="s">
        <v>398</v>
      </c>
      <c r="AC160">
        <v>0</v>
      </c>
      <c r="AD160" t="s">
        <v>50</v>
      </c>
      <c r="AE160" t="s">
        <v>756</v>
      </c>
      <c r="AF160">
        <v>5852466</v>
      </c>
      <c r="AG160" t="s">
        <v>398</v>
      </c>
      <c r="AH160">
        <v>0</v>
      </c>
      <c r="AI160" t="s">
        <v>50</v>
      </c>
      <c r="AJ160" t="s">
        <v>670</v>
      </c>
      <c r="AK160">
        <v>5760616</v>
      </c>
      <c r="AL160" t="s">
        <v>398</v>
      </c>
      <c r="AM160">
        <v>0.05</v>
      </c>
      <c r="AN160" t="s">
        <v>50</v>
      </c>
      <c r="AO160" t="s">
        <v>583</v>
      </c>
      <c r="AP160">
        <v>106302708</v>
      </c>
      <c r="AQ160" t="s">
        <v>398</v>
      </c>
      <c r="AR160">
        <v>0</v>
      </c>
      <c r="AS160" t="s">
        <v>367</v>
      </c>
      <c r="AX160" t="s">
        <v>350</v>
      </c>
      <c r="AY160" t="s">
        <v>756</v>
      </c>
      <c r="AZ160">
        <v>5852466</v>
      </c>
      <c r="BA160" t="s">
        <v>398</v>
      </c>
      <c r="BB160">
        <v>0</v>
      </c>
      <c r="BC160" t="s">
        <v>50</v>
      </c>
      <c r="BH160" t="s">
        <v>350</v>
      </c>
      <c r="BI160" t="s">
        <v>1898</v>
      </c>
      <c r="BJ160" t="s">
        <v>348</v>
      </c>
      <c r="BK160" t="s">
        <v>406</v>
      </c>
      <c r="BL160">
        <v>0.01</v>
      </c>
      <c r="BM160" t="s">
        <v>82</v>
      </c>
      <c r="BR160" t="s">
        <v>350</v>
      </c>
      <c r="BS160" t="s">
        <v>520</v>
      </c>
      <c r="BT160">
        <v>4089114</v>
      </c>
      <c r="BU160" t="s">
        <v>398</v>
      </c>
      <c r="BV160">
        <v>0.01</v>
      </c>
      <c r="BW160" t="s">
        <v>79</v>
      </c>
      <c r="BX160" t="s">
        <v>611</v>
      </c>
      <c r="BY160">
        <v>4654230</v>
      </c>
      <c r="BZ160" t="s">
        <v>398</v>
      </c>
      <c r="CA160">
        <v>0.02</v>
      </c>
      <c r="CB160" t="s">
        <v>88</v>
      </c>
      <c r="CC160" t="s">
        <v>1351</v>
      </c>
      <c r="CD160">
        <v>5857201</v>
      </c>
      <c r="CE160" t="s">
        <v>398</v>
      </c>
      <c r="CF160">
        <v>0.02</v>
      </c>
      <c r="CG160" t="s">
        <v>64</v>
      </c>
      <c r="CH160" t="s">
        <v>611</v>
      </c>
      <c r="CI160">
        <v>4654230</v>
      </c>
      <c r="CJ160" t="s">
        <v>398</v>
      </c>
      <c r="CK160">
        <v>0.02</v>
      </c>
      <c r="CL160" t="s">
        <v>88</v>
      </c>
      <c r="CM160" t="s">
        <v>1898</v>
      </c>
      <c r="CN160" t="s">
        <v>348</v>
      </c>
      <c r="CO160" t="s">
        <v>406</v>
      </c>
      <c r="CP160">
        <v>0.01</v>
      </c>
      <c r="CQ160" t="s">
        <v>82</v>
      </c>
      <c r="CR160" t="s">
        <v>1898</v>
      </c>
      <c r="CS160" t="s">
        <v>348</v>
      </c>
      <c r="CT160" t="s">
        <v>406</v>
      </c>
      <c r="CU160">
        <v>0.01</v>
      </c>
      <c r="CV160" t="s">
        <v>82</v>
      </c>
      <c r="CW160" t="s">
        <v>611</v>
      </c>
      <c r="CX160">
        <v>4654230</v>
      </c>
      <c r="CY160" t="s">
        <v>398</v>
      </c>
      <c r="CZ160">
        <v>0.02</v>
      </c>
      <c r="DA160" t="s">
        <v>88</v>
      </c>
      <c r="DF160" t="s">
        <v>350</v>
      </c>
      <c r="DK160" t="s">
        <v>350</v>
      </c>
      <c r="DL160" t="s">
        <v>838</v>
      </c>
      <c r="DM160">
        <v>4421781</v>
      </c>
      <c r="DN160" t="s">
        <v>398</v>
      </c>
      <c r="DO160">
        <v>0.01</v>
      </c>
      <c r="DP160" t="s">
        <v>79</v>
      </c>
      <c r="DQ160" t="s">
        <v>838</v>
      </c>
      <c r="DR160">
        <v>4421781</v>
      </c>
      <c r="DS160" t="s">
        <v>398</v>
      </c>
      <c r="DT160">
        <v>0.01</v>
      </c>
      <c r="DU160" t="s">
        <v>79</v>
      </c>
      <c r="DV160" t="s">
        <v>838</v>
      </c>
      <c r="DW160">
        <v>4421781</v>
      </c>
      <c r="DX160" t="s">
        <v>398</v>
      </c>
      <c r="DY160">
        <v>0.01</v>
      </c>
      <c r="DZ160" t="s">
        <v>79</v>
      </c>
      <c r="EE160" t="s">
        <v>350</v>
      </c>
      <c r="EF160" t="s">
        <v>1003</v>
      </c>
      <c r="EG160">
        <v>109247</v>
      </c>
      <c r="EH160" t="s">
        <v>401</v>
      </c>
      <c r="EI160">
        <v>0.03</v>
      </c>
      <c r="EJ160" t="s">
        <v>79</v>
      </c>
      <c r="EO160" t="s">
        <v>350</v>
      </c>
      <c r="ET160" t="s">
        <v>350</v>
      </c>
      <c r="EY160" t="s">
        <v>350</v>
      </c>
      <c r="EZ160" t="s">
        <v>1351</v>
      </c>
      <c r="FA160">
        <v>5857201</v>
      </c>
      <c r="FB160" t="s">
        <v>398</v>
      </c>
      <c r="FC160">
        <v>0.02</v>
      </c>
      <c r="FD160" t="s">
        <v>64</v>
      </c>
      <c r="FE160" t="s">
        <v>1351</v>
      </c>
      <c r="FF160">
        <v>5857201</v>
      </c>
      <c r="FG160" t="s">
        <v>398</v>
      </c>
      <c r="FH160">
        <v>0.02</v>
      </c>
      <c r="FI160" t="s">
        <v>64</v>
      </c>
      <c r="FJ160" t="s">
        <v>611</v>
      </c>
      <c r="FK160">
        <v>4654230</v>
      </c>
      <c r="FL160" t="s">
        <v>398</v>
      </c>
      <c r="FM160">
        <v>0.02</v>
      </c>
      <c r="FN160" t="s">
        <v>88</v>
      </c>
      <c r="FS160" t="s">
        <v>350</v>
      </c>
      <c r="FT160" t="s">
        <v>1003</v>
      </c>
      <c r="FU160">
        <v>109247</v>
      </c>
      <c r="FV160" t="s">
        <v>401</v>
      </c>
      <c r="FW160">
        <v>0.03</v>
      </c>
      <c r="FX160" t="s">
        <v>79</v>
      </c>
      <c r="GC160" t="s">
        <v>350</v>
      </c>
      <c r="GH160" t="s">
        <v>350</v>
      </c>
      <c r="GM160" t="s">
        <v>350</v>
      </c>
      <c r="GR160" t="s">
        <v>350</v>
      </c>
      <c r="GW160" t="s">
        <v>350</v>
      </c>
      <c r="HB160" t="s">
        <v>350</v>
      </c>
      <c r="HC160" t="s">
        <v>611</v>
      </c>
      <c r="HD160">
        <v>4654230</v>
      </c>
      <c r="HE160" t="s">
        <v>398</v>
      </c>
      <c r="HF160">
        <v>0.02</v>
      </c>
      <c r="HG160" t="s">
        <v>88</v>
      </c>
      <c r="HL160" t="s">
        <v>350</v>
      </c>
      <c r="HQ160" t="s">
        <v>350</v>
      </c>
      <c r="HR160" t="s">
        <v>611</v>
      </c>
      <c r="HS160">
        <v>4654230</v>
      </c>
      <c r="HT160" t="s">
        <v>398</v>
      </c>
      <c r="HU160">
        <v>0.02</v>
      </c>
      <c r="HV160" t="s">
        <v>88</v>
      </c>
      <c r="HW160" t="s">
        <v>1003</v>
      </c>
      <c r="HX160">
        <v>109247</v>
      </c>
      <c r="HY160" t="s">
        <v>401</v>
      </c>
      <c r="HZ160">
        <v>0.03</v>
      </c>
      <c r="IA160" t="s">
        <v>79</v>
      </c>
      <c r="IF160" t="s">
        <v>350</v>
      </c>
      <c r="IK160" t="s">
        <v>350</v>
      </c>
      <c r="IP160" t="s">
        <v>350</v>
      </c>
      <c r="IQ160" t="s">
        <v>2259</v>
      </c>
      <c r="IR160">
        <v>4140220</v>
      </c>
      <c r="IS160" t="s">
        <v>398</v>
      </c>
      <c r="IT160">
        <v>0</v>
      </c>
      <c r="IU160" t="s">
        <v>2286</v>
      </c>
      <c r="IZ160" t="s">
        <v>350</v>
      </c>
      <c r="JA160" t="s">
        <v>1898</v>
      </c>
      <c r="JB160" t="s">
        <v>348</v>
      </c>
      <c r="JC160" t="s">
        <v>406</v>
      </c>
      <c r="JD160">
        <v>0.01</v>
      </c>
      <c r="JE160" t="s">
        <v>82</v>
      </c>
      <c r="JF160" t="s">
        <v>838</v>
      </c>
      <c r="JG160">
        <v>4421781</v>
      </c>
      <c r="JH160" t="s">
        <v>398</v>
      </c>
      <c r="JI160">
        <v>0.01</v>
      </c>
      <c r="JJ160" t="s">
        <v>79</v>
      </c>
      <c r="JK160" t="s">
        <v>1351</v>
      </c>
      <c r="JL160">
        <v>5857201</v>
      </c>
      <c r="JM160" t="s">
        <v>398</v>
      </c>
      <c r="JN160">
        <v>0.02</v>
      </c>
      <c r="JO160" t="s">
        <v>64</v>
      </c>
      <c r="JT160" t="s">
        <v>350</v>
      </c>
      <c r="JY160" t="s">
        <v>350</v>
      </c>
      <c r="JZ160" t="s">
        <v>611</v>
      </c>
      <c r="KA160">
        <v>4654230</v>
      </c>
      <c r="KB160" t="s">
        <v>398</v>
      </c>
      <c r="KC160">
        <v>0.02</v>
      </c>
      <c r="KD160" t="s">
        <v>88</v>
      </c>
      <c r="KI160" t="s">
        <v>350</v>
      </c>
      <c r="KJ160" t="s">
        <v>756</v>
      </c>
      <c r="KK160">
        <v>5852466</v>
      </c>
      <c r="KL160" t="s">
        <v>398</v>
      </c>
      <c r="KM160">
        <v>0</v>
      </c>
      <c r="KN160" t="s">
        <v>50</v>
      </c>
    </row>
    <row r="161" spans="5:300" x14ac:dyDescent="0.35">
      <c r="E161" t="s">
        <v>350</v>
      </c>
      <c r="F161" t="s">
        <v>727</v>
      </c>
      <c r="G161">
        <v>5777655</v>
      </c>
      <c r="H161" t="s">
        <v>398</v>
      </c>
      <c r="I161">
        <v>0.01</v>
      </c>
      <c r="J161" t="s">
        <v>50</v>
      </c>
      <c r="K161" t="s">
        <v>559</v>
      </c>
      <c r="L161">
        <v>26480935</v>
      </c>
      <c r="M161" t="s">
        <v>398</v>
      </c>
      <c r="N161">
        <v>0</v>
      </c>
      <c r="O161" t="s">
        <v>79</v>
      </c>
      <c r="P161" t="s">
        <v>1071</v>
      </c>
      <c r="Q161">
        <v>4140095</v>
      </c>
      <c r="R161" t="s">
        <v>398</v>
      </c>
      <c r="S161">
        <v>0.05</v>
      </c>
      <c r="T161" t="s">
        <v>379</v>
      </c>
      <c r="Y161" t="s">
        <v>350</v>
      </c>
      <c r="Z161" t="s">
        <v>757</v>
      </c>
      <c r="AA161">
        <v>118749616</v>
      </c>
      <c r="AB161" t="s">
        <v>398</v>
      </c>
      <c r="AC161">
        <v>0</v>
      </c>
      <c r="AD161" t="s">
        <v>350</v>
      </c>
      <c r="AE161" t="s">
        <v>757</v>
      </c>
      <c r="AF161">
        <v>118749616</v>
      </c>
      <c r="AG161" t="s">
        <v>398</v>
      </c>
      <c r="AH161">
        <v>0</v>
      </c>
      <c r="AI161" t="s">
        <v>350</v>
      </c>
      <c r="AJ161" t="s">
        <v>1071</v>
      </c>
      <c r="AK161">
        <v>4140095</v>
      </c>
      <c r="AL161" t="s">
        <v>398</v>
      </c>
      <c r="AM161">
        <v>0.05</v>
      </c>
      <c r="AN161" t="s">
        <v>379</v>
      </c>
      <c r="AO161" t="s">
        <v>470</v>
      </c>
      <c r="AP161">
        <v>4119440</v>
      </c>
      <c r="AQ161" t="s">
        <v>398</v>
      </c>
      <c r="AR161">
        <v>0</v>
      </c>
      <c r="AS161" t="s">
        <v>79</v>
      </c>
      <c r="AX161" t="s">
        <v>350</v>
      </c>
      <c r="AY161" t="s">
        <v>757</v>
      </c>
      <c r="AZ161">
        <v>118749616</v>
      </c>
      <c r="BA161" t="s">
        <v>398</v>
      </c>
      <c r="BB161">
        <v>0</v>
      </c>
      <c r="BC161" t="s">
        <v>350</v>
      </c>
      <c r="BH161" t="s">
        <v>350</v>
      </c>
      <c r="BI161" t="s">
        <v>739</v>
      </c>
      <c r="BJ161">
        <v>5866214</v>
      </c>
      <c r="BK161" t="s">
        <v>398</v>
      </c>
      <c r="BL161">
        <v>0.01</v>
      </c>
      <c r="BM161" t="s">
        <v>50</v>
      </c>
      <c r="BR161" t="s">
        <v>350</v>
      </c>
      <c r="BS161" t="s">
        <v>534</v>
      </c>
      <c r="BT161">
        <v>7060057</v>
      </c>
      <c r="BU161" t="s">
        <v>398</v>
      </c>
      <c r="BV161">
        <v>0</v>
      </c>
      <c r="BW161" t="s">
        <v>367</v>
      </c>
      <c r="BX161" t="s">
        <v>1738</v>
      </c>
      <c r="BY161">
        <v>4278930</v>
      </c>
      <c r="BZ161" t="s">
        <v>398</v>
      </c>
      <c r="CA161">
        <v>0.02</v>
      </c>
      <c r="CB161" t="s">
        <v>2290</v>
      </c>
      <c r="CC161" t="s">
        <v>1352</v>
      </c>
      <c r="CD161">
        <v>5851513</v>
      </c>
      <c r="CE161" t="s">
        <v>398</v>
      </c>
      <c r="CF161">
        <v>0.02</v>
      </c>
      <c r="CG161" t="s">
        <v>127</v>
      </c>
      <c r="CH161" t="s">
        <v>1738</v>
      </c>
      <c r="CI161">
        <v>4278930</v>
      </c>
      <c r="CJ161" t="s">
        <v>398</v>
      </c>
      <c r="CK161">
        <v>0.02</v>
      </c>
      <c r="CL161" t="s">
        <v>2290</v>
      </c>
      <c r="CM161" t="s">
        <v>739</v>
      </c>
      <c r="CN161">
        <v>5866214</v>
      </c>
      <c r="CO161" t="s">
        <v>398</v>
      </c>
      <c r="CP161">
        <v>0.01</v>
      </c>
      <c r="CQ161" t="s">
        <v>50</v>
      </c>
      <c r="CR161" t="s">
        <v>739</v>
      </c>
      <c r="CS161">
        <v>5866214</v>
      </c>
      <c r="CT161" t="s">
        <v>398</v>
      </c>
      <c r="CU161">
        <v>0.01</v>
      </c>
      <c r="CV161" t="s">
        <v>50</v>
      </c>
      <c r="CW161" t="s">
        <v>1738</v>
      </c>
      <c r="CX161">
        <v>4278930</v>
      </c>
      <c r="CY161" t="s">
        <v>398</v>
      </c>
      <c r="CZ161">
        <v>0.02</v>
      </c>
      <c r="DA161" t="s">
        <v>2290</v>
      </c>
      <c r="DF161" t="s">
        <v>350</v>
      </c>
      <c r="DK161" t="s">
        <v>350</v>
      </c>
      <c r="DL161" t="s">
        <v>727</v>
      </c>
      <c r="DM161">
        <v>5777655</v>
      </c>
      <c r="DN161" t="s">
        <v>398</v>
      </c>
      <c r="DO161">
        <v>0.01</v>
      </c>
      <c r="DP161" t="s">
        <v>50</v>
      </c>
      <c r="DQ161" t="s">
        <v>727</v>
      </c>
      <c r="DR161">
        <v>5777655</v>
      </c>
      <c r="DS161" t="s">
        <v>398</v>
      </c>
      <c r="DT161">
        <v>0.01</v>
      </c>
      <c r="DU161" t="s">
        <v>50</v>
      </c>
      <c r="DV161" t="s">
        <v>727</v>
      </c>
      <c r="DW161">
        <v>5777655</v>
      </c>
      <c r="DX161" t="s">
        <v>398</v>
      </c>
      <c r="DY161">
        <v>0.01</v>
      </c>
      <c r="DZ161" t="s">
        <v>50</v>
      </c>
      <c r="EE161" t="s">
        <v>350</v>
      </c>
      <c r="EF161" t="s">
        <v>717</v>
      </c>
      <c r="EG161">
        <v>4138986</v>
      </c>
      <c r="EH161" t="s">
        <v>398</v>
      </c>
      <c r="EI161">
        <v>0.03</v>
      </c>
      <c r="EJ161" t="s">
        <v>50</v>
      </c>
      <c r="EO161" t="s">
        <v>350</v>
      </c>
      <c r="ET161" t="s">
        <v>350</v>
      </c>
      <c r="EY161" t="s">
        <v>350</v>
      </c>
      <c r="EZ161" t="s">
        <v>1352</v>
      </c>
      <c r="FA161">
        <v>5851513</v>
      </c>
      <c r="FB161" t="s">
        <v>398</v>
      </c>
      <c r="FC161">
        <v>0.02</v>
      </c>
      <c r="FD161" t="s">
        <v>127</v>
      </c>
      <c r="FE161" t="s">
        <v>1352</v>
      </c>
      <c r="FF161">
        <v>5851513</v>
      </c>
      <c r="FG161" t="s">
        <v>398</v>
      </c>
      <c r="FH161">
        <v>0.02</v>
      </c>
      <c r="FI161" t="s">
        <v>127</v>
      </c>
      <c r="FJ161" t="s">
        <v>1738</v>
      </c>
      <c r="FK161">
        <v>4278930</v>
      </c>
      <c r="FL161" t="s">
        <v>398</v>
      </c>
      <c r="FM161">
        <v>0.02</v>
      </c>
      <c r="FN161" t="s">
        <v>2290</v>
      </c>
      <c r="FS161" t="s">
        <v>350</v>
      </c>
      <c r="FT161" t="s">
        <v>717</v>
      </c>
      <c r="FU161">
        <v>4138986</v>
      </c>
      <c r="FV161" t="s">
        <v>398</v>
      </c>
      <c r="FW161">
        <v>0.03</v>
      </c>
      <c r="FX161" t="s">
        <v>50</v>
      </c>
      <c r="GC161" t="s">
        <v>350</v>
      </c>
      <c r="GH161" t="s">
        <v>350</v>
      </c>
      <c r="GM161" t="s">
        <v>350</v>
      </c>
      <c r="GR161" t="s">
        <v>350</v>
      </c>
      <c r="GW161" t="s">
        <v>350</v>
      </c>
      <c r="HB161" t="s">
        <v>350</v>
      </c>
      <c r="HC161" t="s">
        <v>1738</v>
      </c>
      <c r="HD161">
        <v>4278930</v>
      </c>
      <c r="HE161" t="s">
        <v>398</v>
      </c>
      <c r="HF161">
        <v>0.02</v>
      </c>
      <c r="HG161" t="s">
        <v>2290</v>
      </c>
      <c r="HL161" t="s">
        <v>350</v>
      </c>
      <c r="HQ161" t="s">
        <v>350</v>
      </c>
      <c r="HR161" t="s">
        <v>1738</v>
      </c>
      <c r="HS161">
        <v>4278930</v>
      </c>
      <c r="HT161" t="s">
        <v>398</v>
      </c>
      <c r="HU161">
        <v>0.02</v>
      </c>
      <c r="HV161" t="s">
        <v>2290</v>
      </c>
      <c r="HW161" t="s">
        <v>717</v>
      </c>
      <c r="HX161">
        <v>4138986</v>
      </c>
      <c r="HY161" t="s">
        <v>398</v>
      </c>
      <c r="HZ161">
        <v>0.03</v>
      </c>
      <c r="IA161" t="s">
        <v>50</v>
      </c>
      <c r="IF161" t="s">
        <v>350</v>
      </c>
      <c r="IK161" t="s">
        <v>350</v>
      </c>
      <c r="IP161" t="s">
        <v>350</v>
      </c>
      <c r="IQ161" t="s">
        <v>833</v>
      </c>
      <c r="IR161">
        <v>4139864</v>
      </c>
      <c r="IS161" t="s">
        <v>398</v>
      </c>
      <c r="IT161">
        <v>0</v>
      </c>
      <c r="IU161" t="s">
        <v>354</v>
      </c>
      <c r="IZ161" t="s">
        <v>350</v>
      </c>
      <c r="JA161" t="s">
        <v>739</v>
      </c>
      <c r="JB161">
        <v>5866214</v>
      </c>
      <c r="JC161" t="s">
        <v>398</v>
      </c>
      <c r="JD161">
        <v>0.01</v>
      </c>
      <c r="JE161" t="s">
        <v>50</v>
      </c>
      <c r="JF161" t="s">
        <v>727</v>
      </c>
      <c r="JG161">
        <v>5777655</v>
      </c>
      <c r="JH161" t="s">
        <v>398</v>
      </c>
      <c r="JI161">
        <v>0.01</v>
      </c>
      <c r="JJ161" t="s">
        <v>50</v>
      </c>
      <c r="JK161" t="s">
        <v>1352</v>
      </c>
      <c r="JL161">
        <v>5851513</v>
      </c>
      <c r="JM161" t="s">
        <v>398</v>
      </c>
      <c r="JN161">
        <v>0.02</v>
      </c>
      <c r="JO161" t="s">
        <v>127</v>
      </c>
      <c r="JT161" t="s">
        <v>350</v>
      </c>
      <c r="JY161" t="s">
        <v>350</v>
      </c>
      <c r="JZ161" t="s">
        <v>1738</v>
      </c>
      <c r="KA161">
        <v>4278930</v>
      </c>
      <c r="KB161" t="s">
        <v>398</v>
      </c>
      <c r="KC161">
        <v>0.02</v>
      </c>
      <c r="KD161" t="s">
        <v>2290</v>
      </c>
      <c r="KI161" t="s">
        <v>350</v>
      </c>
      <c r="KJ161" t="s">
        <v>757</v>
      </c>
      <c r="KK161">
        <v>118749616</v>
      </c>
      <c r="KL161" t="s">
        <v>398</v>
      </c>
      <c r="KM161">
        <v>0</v>
      </c>
      <c r="KN161" t="s">
        <v>350</v>
      </c>
    </row>
    <row r="162" spans="5:300" x14ac:dyDescent="0.35">
      <c r="E162" t="s">
        <v>350</v>
      </c>
      <c r="F162" t="s">
        <v>712</v>
      </c>
      <c r="G162">
        <v>4588955</v>
      </c>
      <c r="H162" t="s">
        <v>403</v>
      </c>
      <c r="I162">
        <v>0.01</v>
      </c>
      <c r="J162" t="s">
        <v>50</v>
      </c>
      <c r="K162" t="s">
        <v>560</v>
      </c>
      <c r="L162">
        <v>4556203</v>
      </c>
      <c r="M162" t="s">
        <v>398</v>
      </c>
      <c r="N162">
        <v>0</v>
      </c>
      <c r="O162" t="s">
        <v>79</v>
      </c>
      <c r="P162" t="s">
        <v>955</v>
      </c>
      <c r="Q162">
        <v>4138911</v>
      </c>
      <c r="R162" t="s">
        <v>398</v>
      </c>
      <c r="S162">
        <v>0.05</v>
      </c>
      <c r="T162" t="s">
        <v>2279</v>
      </c>
      <c r="Y162" t="s">
        <v>350</v>
      </c>
      <c r="Z162" t="s">
        <v>758</v>
      </c>
      <c r="AA162">
        <v>5788099</v>
      </c>
      <c r="AB162" t="s">
        <v>398</v>
      </c>
      <c r="AC162">
        <v>0</v>
      </c>
      <c r="AD162" t="s">
        <v>50</v>
      </c>
      <c r="AE162" t="s">
        <v>758</v>
      </c>
      <c r="AF162">
        <v>5788099</v>
      </c>
      <c r="AG162" t="s">
        <v>398</v>
      </c>
      <c r="AH162">
        <v>0</v>
      </c>
      <c r="AI162" t="s">
        <v>50</v>
      </c>
      <c r="AJ162" t="s">
        <v>955</v>
      </c>
      <c r="AK162">
        <v>4138911</v>
      </c>
      <c r="AL162" t="s">
        <v>398</v>
      </c>
      <c r="AM162">
        <v>0.05</v>
      </c>
      <c r="AN162" t="s">
        <v>2279</v>
      </c>
      <c r="AO162" t="s">
        <v>492</v>
      </c>
      <c r="AP162">
        <v>109763</v>
      </c>
      <c r="AQ162" t="s">
        <v>398</v>
      </c>
      <c r="AR162">
        <v>0</v>
      </c>
      <c r="AS162" t="s">
        <v>79</v>
      </c>
      <c r="AX162" t="s">
        <v>350</v>
      </c>
      <c r="AY162" t="s">
        <v>758</v>
      </c>
      <c r="AZ162">
        <v>5788099</v>
      </c>
      <c r="BA162" t="s">
        <v>398</v>
      </c>
      <c r="BB162">
        <v>0</v>
      </c>
      <c r="BC162" t="s">
        <v>50</v>
      </c>
      <c r="BH162" t="s">
        <v>350</v>
      </c>
      <c r="BI162" t="s">
        <v>801</v>
      </c>
      <c r="BJ162">
        <v>7944855</v>
      </c>
      <c r="BK162" t="s">
        <v>398</v>
      </c>
      <c r="BL162">
        <v>0.01</v>
      </c>
      <c r="BM162" t="s">
        <v>50</v>
      </c>
      <c r="BR162" t="s">
        <v>350</v>
      </c>
      <c r="BS162" t="s">
        <v>1221</v>
      </c>
      <c r="BT162">
        <v>27584974</v>
      </c>
      <c r="BU162" t="s">
        <v>398</v>
      </c>
      <c r="BV162">
        <v>0</v>
      </c>
      <c r="BW162" t="s">
        <v>127</v>
      </c>
      <c r="BX162" t="s">
        <v>1305</v>
      </c>
      <c r="BY162">
        <v>100369</v>
      </c>
      <c r="BZ162" t="s">
        <v>401</v>
      </c>
      <c r="CA162">
        <v>0.02</v>
      </c>
      <c r="CB162" t="s">
        <v>79</v>
      </c>
      <c r="CC162" t="s">
        <v>537</v>
      </c>
      <c r="CD162">
        <v>4248288</v>
      </c>
      <c r="CE162" t="s">
        <v>398</v>
      </c>
      <c r="CF162">
        <v>0.02</v>
      </c>
      <c r="CG162" t="s">
        <v>127</v>
      </c>
      <c r="CH162" t="s">
        <v>1305</v>
      </c>
      <c r="CI162">
        <v>100369</v>
      </c>
      <c r="CJ162" t="s">
        <v>401</v>
      </c>
      <c r="CK162">
        <v>0.02</v>
      </c>
      <c r="CL162" t="s">
        <v>79</v>
      </c>
      <c r="CM162" t="s">
        <v>801</v>
      </c>
      <c r="CN162">
        <v>7944855</v>
      </c>
      <c r="CO162" t="s">
        <v>398</v>
      </c>
      <c r="CP162">
        <v>0.01</v>
      </c>
      <c r="CQ162" t="s">
        <v>50</v>
      </c>
      <c r="CR162" t="s">
        <v>801</v>
      </c>
      <c r="CS162">
        <v>7944855</v>
      </c>
      <c r="CT162" t="s">
        <v>398</v>
      </c>
      <c r="CU162">
        <v>0.01</v>
      </c>
      <c r="CV162" t="s">
        <v>50</v>
      </c>
      <c r="CW162" t="s">
        <v>1305</v>
      </c>
      <c r="CX162">
        <v>100369</v>
      </c>
      <c r="CY162" t="s">
        <v>401</v>
      </c>
      <c r="CZ162">
        <v>0.02</v>
      </c>
      <c r="DA162" t="s">
        <v>79</v>
      </c>
      <c r="DF162" t="s">
        <v>350</v>
      </c>
      <c r="DK162" t="s">
        <v>350</v>
      </c>
      <c r="DL162" t="s">
        <v>712</v>
      </c>
      <c r="DM162">
        <v>4588955</v>
      </c>
      <c r="DN162" t="s">
        <v>403</v>
      </c>
      <c r="DO162">
        <v>0.01</v>
      </c>
      <c r="DP162" t="s">
        <v>50</v>
      </c>
      <c r="DQ162" t="s">
        <v>712</v>
      </c>
      <c r="DR162">
        <v>4588955</v>
      </c>
      <c r="DS162" t="s">
        <v>403</v>
      </c>
      <c r="DT162">
        <v>0.01</v>
      </c>
      <c r="DU162" t="s">
        <v>50</v>
      </c>
      <c r="DV162" t="s">
        <v>712</v>
      </c>
      <c r="DW162">
        <v>4588955</v>
      </c>
      <c r="DX162" t="s">
        <v>403</v>
      </c>
      <c r="DY162">
        <v>0.01</v>
      </c>
      <c r="DZ162" t="s">
        <v>50</v>
      </c>
      <c r="EE162" t="s">
        <v>350</v>
      </c>
      <c r="EF162" t="s">
        <v>617</v>
      </c>
      <c r="EG162">
        <v>110641</v>
      </c>
      <c r="EH162" t="s">
        <v>398</v>
      </c>
      <c r="EI162">
        <v>0.03</v>
      </c>
      <c r="EJ162" t="s">
        <v>79</v>
      </c>
      <c r="EO162" t="s">
        <v>350</v>
      </c>
      <c r="ET162" t="s">
        <v>350</v>
      </c>
      <c r="EY162" t="s">
        <v>350</v>
      </c>
      <c r="EZ162" t="s">
        <v>537</v>
      </c>
      <c r="FA162">
        <v>4248288</v>
      </c>
      <c r="FB162" t="s">
        <v>398</v>
      </c>
      <c r="FC162">
        <v>0.02</v>
      </c>
      <c r="FD162" t="s">
        <v>127</v>
      </c>
      <c r="FE162" t="s">
        <v>537</v>
      </c>
      <c r="FF162">
        <v>4248288</v>
      </c>
      <c r="FG162" t="s">
        <v>398</v>
      </c>
      <c r="FH162">
        <v>0.02</v>
      </c>
      <c r="FI162" t="s">
        <v>127</v>
      </c>
      <c r="FJ162" t="s">
        <v>1305</v>
      </c>
      <c r="FK162">
        <v>100369</v>
      </c>
      <c r="FL162" t="s">
        <v>401</v>
      </c>
      <c r="FM162">
        <v>0.02</v>
      </c>
      <c r="FN162" t="s">
        <v>79</v>
      </c>
      <c r="FS162" t="s">
        <v>350</v>
      </c>
      <c r="FT162" t="s">
        <v>617</v>
      </c>
      <c r="FU162">
        <v>110641</v>
      </c>
      <c r="FV162" t="s">
        <v>398</v>
      </c>
      <c r="FW162">
        <v>0.03</v>
      </c>
      <c r="FX162" t="s">
        <v>79</v>
      </c>
      <c r="GC162" t="s">
        <v>350</v>
      </c>
      <c r="GH162" t="s">
        <v>350</v>
      </c>
      <c r="GM162" t="s">
        <v>350</v>
      </c>
      <c r="GR162" t="s">
        <v>350</v>
      </c>
      <c r="GW162" t="s">
        <v>350</v>
      </c>
      <c r="HB162" t="s">
        <v>350</v>
      </c>
      <c r="HC162" t="s">
        <v>1305</v>
      </c>
      <c r="HD162">
        <v>100369</v>
      </c>
      <c r="HE162" t="s">
        <v>401</v>
      </c>
      <c r="HF162">
        <v>0.02</v>
      </c>
      <c r="HG162" t="s">
        <v>79</v>
      </c>
      <c r="HL162" t="s">
        <v>350</v>
      </c>
      <c r="HQ162" t="s">
        <v>350</v>
      </c>
      <c r="HR162" t="s">
        <v>1305</v>
      </c>
      <c r="HS162">
        <v>100369</v>
      </c>
      <c r="HT162" t="s">
        <v>401</v>
      </c>
      <c r="HU162">
        <v>0.02</v>
      </c>
      <c r="HV162" t="s">
        <v>79</v>
      </c>
      <c r="HW162" t="s">
        <v>617</v>
      </c>
      <c r="HX162">
        <v>110641</v>
      </c>
      <c r="HY162" t="s">
        <v>398</v>
      </c>
      <c r="HZ162">
        <v>0.03</v>
      </c>
      <c r="IA162" t="s">
        <v>79</v>
      </c>
      <c r="IF162" t="s">
        <v>350</v>
      </c>
      <c r="IK162" t="s">
        <v>350</v>
      </c>
      <c r="IP162" t="s">
        <v>350</v>
      </c>
      <c r="IQ162" t="s">
        <v>565</v>
      </c>
      <c r="IR162">
        <v>109687</v>
      </c>
      <c r="IS162" t="s">
        <v>398</v>
      </c>
      <c r="IT162">
        <v>0</v>
      </c>
      <c r="IU162" t="s">
        <v>79</v>
      </c>
      <c r="IZ162" t="s">
        <v>350</v>
      </c>
      <c r="JA162" t="s">
        <v>801</v>
      </c>
      <c r="JB162">
        <v>7944855</v>
      </c>
      <c r="JC162" t="s">
        <v>398</v>
      </c>
      <c r="JD162">
        <v>0.01</v>
      </c>
      <c r="JE162" t="s">
        <v>50</v>
      </c>
      <c r="JF162" t="s">
        <v>712</v>
      </c>
      <c r="JG162">
        <v>4588955</v>
      </c>
      <c r="JH162" t="s">
        <v>403</v>
      </c>
      <c r="JI162">
        <v>0.01</v>
      </c>
      <c r="JJ162" t="s">
        <v>50</v>
      </c>
      <c r="JK162" t="s">
        <v>537</v>
      </c>
      <c r="JL162">
        <v>4248288</v>
      </c>
      <c r="JM162" t="s">
        <v>398</v>
      </c>
      <c r="JN162">
        <v>0.02</v>
      </c>
      <c r="JO162" t="s">
        <v>127</v>
      </c>
      <c r="JT162" t="s">
        <v>350</v>
      </c>
      <c r="JY162" t="s">
        <v>350</v>
      </c>
      <c r="JZ162" t="s">
        <v>1305</v>
      </c>
      <c r="KA162">
        <v>100369</v>
      </c>
      <c r="KB162" t="s">
        <v>401</v>
      </c>
      <c r="KC162">
        <v>0.02</v>
      </c>
      <c r="KD162" t="s">
        <v>79</v>
      </c>
      <c r="KI162" t="s">
        <v>350</v>
      </c>
      <c r="KJ162" t="s">
        <v>758</v>
      </c>
      <c r="KK162">
        <v>5788099</v>
      </c>
      <c r="KL162" t="s">
        <v>398</v>
      </c>
      <c r="KM162">
        <v>0</v>
      </c>
      <c r="KN162" t="s">
        <v>50</v>
      </c>
    </row>
    <row r="163" spans="5:300" x14ac:dyDescent="0.35">
      <c r="E163" t="s">
        <v>350</v>
      </c>
      <c r="F163" t="s">
        <v>724</v>
      </c>
      <c r="G163">
        <v>112262714</v>
      </c>
      <c r="H163" t="s">
        <v>398</v>
      </c>
      <c r="I163">
        <v>0.01</v>
      </c>
      <c r="J163" t="s">
        <v>350</v>
      </c>
      <c r="K163" t="s">
        <v>561</v>
      </c>
      <c r="L163">
        <v>4138393</v>
      </c>
      <c r="M163" t="s">
        <v>398</v>
      </c>
      <c r="N163">
        <v>0</v>
      </c>
      <c r="O163" t="s">
        <v>2278</v>
      </c>
      <c r="P163" t="s">
        <v>822</v>
      </c>
      <c r="Q163">
        <v>4668699</v>
      </c>
      <c r="R163" t="s">
        <v>398</v>
      </c>
      <c r="S163">
        <v>0.05</v>
      </c>
      <c r="T163" t="s">
        <v>79</v>
      </c>
      <c r="Y163" t="s">
        <v>350</v>
      </c>
      <c r="Z163" t="s">
        <v>759</v>
      </c>
      <c r="AA163">
        <v>5804886</v>
      </c>
      <c r="AB163" t="s">
        <v>398</v>
      </c>
      <c r="AC163">
        <v>0</v>
      </c>
      <c r="AD163" t="s">
        <v>50</v>
      </c>
      <c r="AE163" t="s">
        <v>759</v>
      </c>
      <c r="AF163">
        <v>5804886</v>
      </c>
      <c r="AG163" t="s">
        <v>398</v>
      </c>
      <c r="AH163">
        <v>0</v>
      </c>
      <c r="AI163" t="s">
        <v>50</v>
      </c>
      <c r="AJ163" t="s">
        <v>822</v>
      </c>
      <c r="AK163">
        <v>4668699</v>
      </c>
      <c r="AL163" t="s">
        <v>398</v>
      </c>
      <c r="AM163">
        <v>0.05</v>
      </c>
      <c r="AN163" t="s">
        <v>79</v>
      </c>
      <c r="AO163" t="s">
        <v>833</v>
      </c>
      <c r="AP163">
        <v>4139864</v>
      </c>
      <c r="AQ163" t="s">
        <v>398</v>
      </c>
      <c r="AR163">
        <v>0</v>
      </c>
      <c r="AS163" t="s">
        <v>354</v>
      </c>
      <c r="AX163" t="s">
        <v>350</v>
      </c>
      <c r="AY163" t="s">
        <v>759</v>
      </c>
      <c r="AZ163">
        <v>5804886</v>
      </c>
      <c r="BA163" t="s">
        <v>398</v>
      </c>
      <c r="BB163">
        <v>0</v>
      </c>
      <c r="BC163" t="s">
        <v>50</v>
      </c>
      <c r="BH163" t="s">
        <v>350</v>
      </c>
      <c r="BI163" t="s">
        <v>727</v>
      </c>
      <c r="BJ163">
        <v>5777655</v>
      </c>
      <c r="BK163" t="s">
        <v>398</v>
      </c>
      <c r="BL163">
        <v>0.01</v>
      </c>
      <c r="BM163" t="s">
        <v>50</v>
      </c>
      <c r="BR163" t="s">
        <v>350</v>
      </c>
      <c r="BS163" t="s">
        <v>518</v>
      </c>
      <c r="BT163">
        <v>4399282</v>
      </c>
      <c r="BU163" t="s">
        <v>398</v>
      </c>
      <c r="BV163">
        <v>0</v>
      </c>
      <c r="BW163" t="s">
        <v>127</v>
      </c>
      <c r="BX163" t="s">
        <v>1739</v>
      </c>
      <c r="BY163">
        <v>4253287</v>
      </c>
      <c r="BZ163" t="s">
        <v>401</v>
      </c>
      <c r="CA163">
        <v>0.02</v>
      </c>
      <c r="CB163" t="s">
        <v>79</v>
      </c>
      <c r="CC163" t="s">
        <v>1353</v>
      </c>
      <c r="CD163">
        <v>19400125</v>
      </c>
      <c r="CE163" t="s">
        <v>398</v>
      </c>
      <c r="CF163">
        <v>0.02</v>
      </c>
      <c r="CG163" t="s">
        <v>2275</v>
      </c>
      <c r="CH163" t="s">
        <v>1739</v>
      </c>
      <c r="CI163">
        <v>4253287</v>
      </c>
      <c r="CJ163" t="s">
        <v>401</v>
      </c>
      <c r="CK163">
        <v>0.02</v>
      </c>
      <c r="CL163" t="s">
        <v>79</v>
      </c>
      <c r="CM163" t="s">
        <v>727</v>
      </c>
      <c r="CN163">
        <v>5777655</v>
      </c>
      <c r="CO163" t="s">
        <v>398</v>
      </c>
      <c r="CP163">
        <v>0.01</v>
      </c>
      <c r="CQ163" t="s">
        <v>50</v>
      </c>
      <c r="CR163" t="s">
        <v>727</v>
      </c>
      <c r="CS163">
        <v>5777655</v>
      </c>
      <c r="CT163" t="s">
        <v>398</v>
      </c>
      <c r="CU163">
        <v>0.01</v>
      </c>
      <c r="CV163" t="s">
        <v>50</v>
      </c>
      <c r="CW163" t="s">
        <v>1739</v>
      </c>
      <c r="CX163">
        <v>4253287</v>
      </c>
      <c r="CY163" t="s">
        <v>401</v>
      </c>
      <c r="CZ163">
        <v>0.02</v>
      </c>
      <c r="DA163" t="s">
        <v>79</v>
      </c>
      <c r="DF163" t="s">
        <v>350</v>
      </c>
      <c r="DK163" t="s">
        <v>350</v>
      </c>
      <c r="DL163" t="s">
        <v>724</v>
      </c>
      <c r="DM163">
        <v>112262714</v>
      </c>
      <c r="DN163" t="s">
        <v>398</v>
      </c>
      <c r="DO163">
        <v>0.01</v>
      </c>
      <c r="DP163" t="s">
        <v>350</v>
      </c>
      <c r="DQ163" t="s">
        <v>724</v>
      </c>
      <c r="DR163">
        <v>112262714</v>
      </c>
      <c r="DS163" t="s">
        <v>398</v>
      </c>
      <c r="DT163">
        <v>0.01</v>
      </c>
      <c r="DU163" t="s">
        <v>350</v>
      </c>
      <c r="DV163" t="s">
        <v>724</v>
      </c>
      <c r="DW163">
        <v>112262714</v>
      </c>
      <c r="DX163" t="s">
        <v>398</v>
      </c>
      <c r="DY163">
        <v>0.01</v>
      </c>
      <c r="DZ163" t="s">
        <v>350</v>
      </c>
      <c r="EE163" t="s">
        <v>350</v>
      </c>
      <c r="EF163" t="s">
        <v>2000</v>
      </c>
      <c r="EG163">
        <v>4144847</v>
      </c>
      <c r="EH163" t="s">
        <v>398</v>
      </c>
      <c r="EI163">
        <v>0.03</v>
      </c>
      <c r="EJ163" t="s">
        <v>361</v>
      </c>
      <c r="EO163" t="s">
        <v>350</v>
      </c>
      <c r="ET163" t="s">
        <v>350</v>
      </c>
      <c r="EY163" t="s">
        <v>350</v>
      </c>
      <c r="EZ163" t="s">
        <v>1353</v>
      </c>
      <c r="FA163">
        <v>19400125</v>
      </c>
      <c r="FB163" t="s">
        <v>398</v>
      </c>
      <c r="FC163">
        <v>0.02</v>
      </c>
      <c r="FD163" t="s">
        <v>2275</v>
      </c>
      <c r="FE163" t="s">
        <v>1353</v>
      </c>
      <c r="FF163">
        <v>19400125</v>
      </c>
      <c r="FG163" t="s">
        <v>398</v>
      </c>
      <c r="FH163">
        <v>0.02</v>
      </c>
      <c r="FI163" t="s">
        <v>2275</v>
      </c>
      <c r="FJ163" t="s">
        <v>1739</v>
      </c>
      <c r="FK163">
        <v>4253287</v>
      </c>
      <c r="FL163" t="s">
        <v>401</v>
      </c>
      <c r="FM163">
        <v>0.02</v>
      </c>
      <c r="FN163" t="s">
        <v>79</v>
      </c>
      <c r="FS163" t="s">
        <v>350</v>
      </c>
      <c r="FT163" t="s">
        <v>2000</v>
      </c>
      <c r="FU163">
        <v>4144847</v>
      </c>
      <c r="FV163" t="s">
        <v>398</v>
      </c>
      <c r="FW163">
        <v>0.03</v>
      </c>
      <c r="FX163" t="s">
        <v>361</v>
      </c>
      <c r="GC163" t="s">
        <v>350</v>
      </c>
      <c r="GH163" t="s">
        <v>350</v>
      </c>
      <c r="GM163" t="s">
        <v>350</v>
      </c>
      <c r="GR163" t="s">
        <v>350</v>
      </c>
      <c r="GW163" t="s">
        <v>350</v>
      </c>
      <c r="HB163" t="s">
        <v>350</v>
      </c>
      <c r="HC163" t="s">
        <v>1739</v>
      </c>
      <c r="HD163">
        <v>4253287</v>
      </c>
      <c r="HE163" t="s">
        <v>401</v>
      </c>
      <c r="HF163">
        <v>0.02</v>
      </c>
      <c r="HG163" t="s">
        <v>79</v>
      </c>
      <c r="HL163" t="s">
        <v>350</v>
      </c>
      <c r="HQ163" t="s">
        <v>350</v>
      </c>
      <c r="HR163" t="s">
        <v>1739</v>
      </c>
      <c r="HS163">
        <v>4253287</v>
      </c>
      <c r="HT163" t="s">
        <v>401</v>
      </c>
      <c r="HU163">
        <v>0.02</v>
      </c>
      <c r="HV163" t="s">
        <v>79</v>
      </c>
      <c r="HW163" t="s">
        <v>2000</v>
      </c>
      <c r="HX163">
        <v>4144847</v>
      </c>
      <c r="HY163" t="s">
        <v>398</v>
      </c>
      <c r="HZ163">
        <v>0.03</v>
      </c>
      <c r="IA163" t="s">
        <v>361</v>
      </c>
      <c r="IF163" t="s">
        <v>350</v>
      </c>
      <c r="IK163" t="s">
        <v>350</v>
      </c>
      <c r="IP163" t="s">
        <v>350</v>
      </c>
      <c r="IQ163" t="s">
        <v>1244</v>
      </c>
      <c r="IR163">
        <v>5776820</v>
      </c>
      <c r="IS163" t="s">
        <v>398</v>
      </c>
      <c r="IT163">
        <v>0</v>
      </c>
      <c r="IU163" t="s">
        <v>2287</v>
      </c>
      <c r="IZ163" t="s">
        <v>350</v>
      </c>
      <c r="JA163" t="s">
        <v>727</v>
      </c>
      <c r="JB163">
        <v>5777655</v>
      </c>
      <c r="JC163" t="s">
        <v>398</v>
      </c>
      <c r="JD163">
        <v>0.01</v>
      </c>
      <c r="JE163" t="s">
        <v>50</v>
      </c>
      <c r="JF163" t="s">
        <v>724</v>
      </c>
      <c r="JG163">
        <v>112262714</v>
      </c>
      <c r="JH163" t="s">
        <v>398</v>
      </c>
      <c r="JI163">
        <v>0.01</v>
      </c>
      <c r="JJ163" t="s">
        <v>350</v>
      </c>
      <c r="JK163" t="s">
        <v>1353</v>
      </c>
      <c r="JL163">
        <v>19400125</v>
      </c>
      <c r="JM163" t="s">
        <v>398</v>
      </c>
      <c r="JN163">
        <v>0.02</v>
      </c>
      <c r="JO163" t="s">
        <v>2275</v>
      </c>
      <c r="JT163" t="s">
        <v>350</v>
      </c>
      <c r="JY163" t="s">
        <v>350</v>
      </c>
      <c r="JZ163" t="s">
        <v>1739</v>
      </c>
      <c r="KA163">
        <v>4253287</v>
      </c>
      <c r="KB163" t="s">
        <v>401</v>
      </c>
      <c r="KC163">
        <v>0.02</v>
      </c>
      <c r="KD163" t="s">
        <v>79</v>
      </c>
      <c r="KI163" t="s">
        <v>350</v>
      </c>
      <c r="KJ163" t="s">
        <v>759</v>
      </c>
      <c r="KK163">
        <v>5804886</v>
      </c>
      <c r="KL163" t="s">
        <v>398</v>
      </c>
      <c r="KM163">
        <v>0</v>
      </c>
      <c r="KN163" t="s">
        <v>50</v>
      </c>
    </row>
    <row r="164" spans="5:300" x14ac:dyDescent="0.35">
      <c r="E164" t="s">
        <v>350</v>
      </c>
      <c r="F164" t="s">
        <v>839</v>
      </c>
      <c r="G164">
        <v>5878397</v>
      </c>
      <c r="H164" t="s">
        <v>398</v>
      </c>
      <c r="I164">
        <v>0.01</v>
      </c>
      <c r="J164" t="s">
        <v>2271</v>
      </c>
      <c r="K164" t="s">
        <v>562</v>
      </c>
      <c r="L164">
        <v>4137681</v>
      </c>
      <c r="M164" t="s">
        <v>398</v>
      </c>
      <c r="N164">
        <v>0</v>
      </c>
      <c r="O164" t="s">
        <v>82</v>
      </c>
      <c r="P164" t="s">
        <v>455</v>
      </c>
      <c r="Q164">
        <v>4318598</v>
      </c>
      <c r="R164" t="s">
        <v>398</v>
      </c>
      <c r="S164">
        <v>0.05</v>
      </c>
      <c r="T164" t="s">
        <v>79</v>
      </c>
      <c r="Y164" t="s">
        <v>350</v>
      </c>
      <c r="Z164" t="s">
        <v>760</v>
      </c>
      <c r="AA164">
        <v>5829348</v>
      </c>
      <c r="AB164" t="s">
        <v>398</v>
      </c>
      <c r="AC164">
        <v>0</v>
      </c>
      <c r="AD164" t="s">
        <v>50</v>
      </c>
      <c r="AE164" t="s">
        <v>760</v>
      </c>
      <c r="AF164">
        <v>5829348</v>
      </c>
      <c r="AG164" t="s">
        <v>398</v>
      </c>
      <c r="AH164">
        <v>0</v>
      </c>
      <c r="AI164" t="s">
        <v>50</v>
      </c>
      <c r="AJ164" t="s">
        <v>455</v>
      </c>
      <c r="AK164">
        <v>4318598</v>
      </c>
      <c r="AL164" t="s">
        <v>398</v>
      </c>
      <c r="AM164">
        <v>0.05</v>
      </c>
      <c r="AN164" t="s">
        <v>79</v>
      </c>
      <c r="AO164" t="s">
        <v>560</v>
      </c>
      <c r="AP164">
        <v>4556203</v>
      </c>
      <c r="AQ164" t="s">
        <v>398</v>
      </c>
      <c r="AR164">
        <v>0</v>
      </c>
      <c r="AS164" t="s">
        <v>79</v>
      </c>
      <c r="AX164" t="s">
        <v>350</v>
      </c>
      <c r="AY164" t="s">
        <v>760</v>
      </c>
      <c r="AZ164">
        <v>5829348</v>
      </c>
      <c r="BA164" t="s">
        <v>398</v>
      </c>
      <c r="BB164">
        <v>0</v>
      </c>
      <c r="BC164" t="s">
        <v>50</v>
      </c>
      <c r="BH164" t="s">
        <v>350</v>
      </c>
      <c r="BI164" t="s">
        <v>749</v>
      </c>
      <c r="BJ164">
        <v>105607411</v>
      </c>
      <c r="BK164" t="s">
        <v>398</v>
      </c>
      <c r="BL164">
        <v>0.01</v>
      </c>
      <c r="BM164" t="s">
        <v>50</v>
      </c>
      <c r="BR164" t="s">
        <v>350</v>
      </c>
      <c r="BS164" t="s">
        <v>1943</v>
      </c>
      <c r="BT164">
        <v>4026908</v>
      </c>
      <c r="BU164" t="s">
        <v>398</v>
      </c>
      <c r="BV164">
        <v>0</v>
      </c>
      <c r="BW164" t="s">
        <v>79</v>
      </c>
      <c r="BX164" t="s">
        <v>688</v>
      </c>
      <c r="BY164">
        <v>25022507</v>
      </c>
      <c r="BZ164" t="s">
        <v>398</v>
      </c>
      <c r="CA164">
        <v>0.02</v>
      </c>
      <c r="CB164" t="s">
        <v>50</v>
      </c>
      <c r="CC164" t="s">
        <v>485</v>
      </c>
      <c r="CD164">
        <v>4119790</v>
      </c>
      <c r="CE164" t="s">
        <v>398</v>
      </c>
      <c r="CF164">
        <v>0.02</v>
      </c>
      <c r="CG164" t="s">
        <v>79</v>
      </c>
      <c r="CH164" t="s">
        <v>688</v>
      </c>
      <c r="CI164">
        <v>25022507</v>
      </c>
      <c r="CJ164" t="s">
        <v>398</v>
      </c>
      <c r="CK164">
        <v>0.02</v>
      </c>
      <c r="CL164" t="s">
        <v>50</v>
      </c>
      <c r="CM164" t="s">
        <v>749</v>
      </c>
      <c r="CN164">
        <v>105607411</v>
      </c>
      <c r="CO164" t="s">
        <v>398</v>
      </c>
      <c r="CP164">
        <v>0.01</v>
      </c>
      <c r="CQ164" t="s">
        <v>50</v>
      </c>
      <c r="CR164" t="s">
        <v>749</v>
      </c>
      <c r="CS164">
        <v>105607411</v>
      </c>
      <c r="CT164" t="s">
        <v>398</v>
      </c>
      <c r="CU164">
        <v>0.01</v>
      </c>
      <c r="CV164" t="s">
        <v>50</v>
      </c>
      <c r="CW164" t="s">
        <v>688</v>
      </c>
      <c r="CX164">
        <v>25022507</v>
      </c>
      <c r="CY164" t="s">
        <v>398</v>
      </c>
      <c r="CZ164">
        <v>0.02</v>
      </c>
      <c r="DA164" t="s">
        <v>50</v>
      </c>
      <c r="DF164" t="s">
        <v>350</v>
      </c>
      <c r="DK164" t="s">
        <v>350</v>
      </c>
      <c r="DL164" t="s">
        <v>839</v>
      </c>
      <c r="DM164">
        <v>5878397</v>
      </c>
      <c r="DN164" t="s">
        <v>398</v>
      </c>
      <c r="DO164">
        <v>0.01</v>
      </c>
      <c r="DP164" t="s">
        <v>2271</v>
      </c>
      <c r="DQ164" t="s">
        <v>839</v>
      </c>
      <c r="DR164">
        <v>5878397</v>
      </c>
      <c r="DS164" t="s">
        <v>398</v>
      </c>
      <c r="DT164">
        <v>0.01</v>
      </c>
      <c r="DU164" t="s">
        <v>2271</v>
      </c>
      <c r="DV164" t="s">
        <v>839</v>
      </c>
      <c r="DW164">
        <v>5878397</v>
      </c>
      <c r="DX164" t="s">
        <v>398</v>
      </c>
      <c r="DY164">
        <v>0.01</v>
      </c>
      <c r="DZ164" t="s">
        <v>2271</v>
      </c>
      <c r="EE164" t="s">
        <v>350</v>
      </c>
      <c r="EF164" t="s">
        <v>1040</v>
      </c>
      <c r="EG164">
        <v>113830</v>
      </c>
      <c r="EH164" t="s">
        <v>398</v>
      </c>
      <c r="EI164">
        <v>0.03</v>
      </c>
      <c r="EJ164" t="s">
        <v>2276</v>
      </c>
      <c r="EO164" t="s">
        <v>350</v>
      </c>
      <c r="ET164" t="s">
        <v>350</v>
      </c>
      <c r="EY164" t="s">
        <v>350</v>
      </c>
      <c r="EZ164" t="s">
        <v>485</v>
      </c>
      <c r="FA164">
        <v>4119790</v>
      </c>
      <c r="FB164" t="s">
        <v>398</v>
      </c>
      <c r="FC164">
        <v>0.02</v>
      </c>
      <c r="FD164" t="s">
        <v>79</v>
      </c>
      <c r="FE164" t="s">
        <v>485</v>
      </c>
      <c r="FF164">
        <v>4119790</v>
      </c>
      <c r="FG164" t="s">
        <v>398</v>
      </c>
      <c r="FH164">
        <v>0.02</v>
      </c>
      <c r="FI164" t="s">
        <v>79</v>
      </c>
      <c r="FJ164" t="s">
        <v>688</v>
      </c>
      <c r="FK164">
        <v>25022507</v>
      </c>
      <c r="FL164" t="s">
        <v>398</v>
      </c>
      <c r="FM164">
        <v>0.02</v>
      </c>
      <c r="FN164" t="s">
        <v>50</v>
      </c>
      <c r="FS164" t="s">
        <v>350</v>
      </c>
      <c r="FT164" t="s">
        <v>1040</v>
      </c>
      <c r="FU164">
        <v>113830</v>
      </c>
      <c r="FV164" t="s">
        <v>398</v>
      </c>
      <c r="FW164">
        <v>0.03</v>
      </c>
      <c r="FX164" t="s">
        <v>2276</v>
      </c>
      <c r="GC164" t="s">
        <v>350</v>
      </c>
      <c r="GH164" t="s">
        <v>350</v>
      </c>
      <c r="GM164" t="s">
        <v>350</v>
      </c>
      <c r="GR164" t="s">
        <v>350</v>
      </c>
      <c r="GW164" t="s">
        <v>350</v>
      </c>
      <c r="HB164" t="s">
        <v>350</v>
      </c>
      <c r="HC164" t="s">
        <v>688</v>
      </c>
      <c r="HD164">
        <v>25022507</v>
      </c>
      <c r="HE164" t="s">
        <v>398</v>
      </c>
      <c r="HF164">
        <v>0.02</v>
      </c>
      <c r="HG164" t="s">
        <v>50</v>
      </c>
      <c r="HL164" t="s">
        <v>350</v>
      </c>
      <c r="HQ164" t="s">
        <v>350</v>
      </c>
      <c r="HR164" t="s">
        <v>688</v>
      </c>
      <c r="HS164">
        <v>25022507</v>
      </c>
      <c r="HT164" t="s">
        <v>398</v>
      </c>
      <c r="HU164">
        <v>0.02</v>
      </c>
      <c r="HV164" t="s">
        <v>50</v>
      </c>
      <c r="HW164" t="s">
        <v>1040</v>
      </c>
      <c r="HX164">
        <v>113830</v>
      </c>
      <c r="HY164" t="s">
        <v>398</v>
      </c>
      <c r="HZ164">
        <v>0.03</v>
      </c>
      <c r="IA164" t="s">
        <v>2276</v>
      </c>
      <c r="IF164" t="s">
        <v>350</v>
      </c>
      <c r="IK164" t="s">
        <v>350</v>
      </c>
      <c r="IP164" t="s">
        <v>350</v>
      </c>
      <c r="IQ164" t="s">
        <v>528</v>
      </c>
      <c r="IR164">
        <v>111097</v>
      </c>
      <c r="IS164" t="s">
        <v>398</v>
      </c>
      <c r="IT164">
        <v>0</v>
      </c>
      <c r="IU164" t="s">
        <v>79</v>
      </c>
      <c r="IZ164" t="s">
        <v>350</v>
      </c>
      <c r="JA164" t="s">
        <v>749</v>
      </c>
      <c r="JB164">
        <v>105607411</v>
      </c>
      <c r="JC164" t="s">
        <v>398</v>
      </c>
      <c r="JD164">
        <v>0.01</v>
      </c>
      <c r="JE164" t="s">
        <v>50</v>
      </c>
      <c r="JF164" t="s">
        <v>839</v>
      </c>
      <c r="JG164">
        <v>5878397</v>
      </c>
      <c r="JH164" t="s">
        <v>398</v>
      </c>
      <c r="JI164">
        <v>0.01</v>
      </c>
      <c r="JJ164" t="s">
        <v>2271</v>
      </c>
      <c r="JK164" t="s">
        <v>485</v>
      </c>
      <c r="JL164">
        <v>4119790</v>
      </c>
      <c r="JM164" t="s">
        <v>398</v>
      </c>
      <c r="JN164">
        <v>0.02</v>
      </c>
      <c r="JO164" t="s">
        <v>79</v>
      </c>
      <c r="JT164" t="s">
        <v>350</v>
      </c>
      <c r="JY164" t="s">
        <v>350</v>
      </c>
      <c r="JZ164" t="s">
        <v>688</v>
      </c>
      <c r="KA164">
        <v>25022507</v>
      </c>
      <c r="KB164" t="s">
        <v>398</v>
      </c>
      <c r="KC164">
        <v>0.02</v>
      </c>
      <c r="KD164" t="s">
        <v>50</v>
      </c>
      <c r="KI164" t="s">
        <v>350</v>
      </c>
      <c r="KJ164" t="s">
        <v>760</v>
      </c>
      <c r="KK164">
        <v>5829348</v>
      </c>
      <c r="KL164" t="s">
        <v>398</v>
      </c>
      <c r="KM164">
        <v>0</v>
      </c>
      <c r="KN164" t="s">
        <v>50</v>
      </c>
    </row>
    <row r="165" spans="5:300" x14ac:dyDescent="0.35">
      <c r="E165" t="s">
        <v>350</v>
      </c>
      <c r="F165" t="s">
        <v>477</v>
      </c>
      <c r="G165">
        <v>4102247</v>
      </c>
      <c r="H165" t="s">
        <v>398</v>
      </c>
      <c r="I165">
        <v>0.01</v>
      </c>
      <c r="J165" t="s">
        <v>79</v>
      </c>
      <c r="K165" t="s">
        <v>563</v>
      </c>
      <c r="L165">
        <v>4026973</v>
      </c>
      <c r="M165" t="s">
        <v>398</v>
      </c>
      <c r="N165">
        <v>0</v>
      </c>
      <c r="O165" t="s">
        <v>354</v>
      </c>
      <c r="P165" t="s">
        <v>1072</v>
      </c>
      <c r="Q165">
        <v>6789688</v>
      </c>
      <c r="R165" t="s">
        <v>402</v>
      </c>
      <c r="S165">
        <v>0.05</v>
      </c>
      <c r="T165" t="s">
        <v>79</v>
      </c>
      <c r="Y165" t="s">
        <v>350</v>
      </c>
      <c r="Z165" t="s">
        <v>519</v>
      </c>
      <c r="AA165">
        <v>4226520</v>
      </c>
      <c r="AB165" t="s">
        <v>398</v>
      </c>
      <c r="AC165">
        <v>0</v>
      </c>
      <c r="AD165" t="s">
        <v>127</v>
      </c>
      <c r="AE165" t="s">
        <v>519</v>
      </c>
      <c r="AF165">
        <v>4226520</v>
      </c>
      <c r="AG165" t="s">
        <v>398</v>
      </c>
      <c r="AH165">
        <v>0</v>
      </c>
      <c r="AI165" t="s">
        <v>127</v>
      </c>
      <c r="AJ165" t="s">
        <v>1072</v>
      </c>
      <c r="AK165">
        <v>6789688</v>
      </c>
      <c r="AL165" t="s">
        <v>402</v>
      </c>
      <c r="AM165">
        <v>0.05</v>
      </c>
      <c r="AN165" t="s">
        <v>79</v>
      </c>
      <c r="AO165" t="s">
        <v>905</v>
      </c>
      <c r="AP165">
        <v>4336776</v>
      </c>
      <c r="AQ165" t="s">
        <v>398</v>
      </c>
      <c r="AR165">
        <v>0</v>
      </c>
      <c r="AS165" t="s">
        <v>2229</v>
      </c>
      <c r="AX165" t="s">
        <v>350</v>
      </c>
      <c r="AY165" t="s">
        <v>519</v>
      </c>
      <c r="AZ165">
        <v>4226520</v>
      </c>
      <c r="BA165" t="s">
        <v>398</v>
      </c>
      <c r="BB165">
        <v>0</v>
      </c>
      <c r="BC165" t="s">
        <v>127</v>
      </c>
      <c r="BH165" t="s">
        <v>350</v>
      </c>
      <c r="BI165" t="s">
        <v>851</v>
      </c>
      <c r="BJ165">
        <v>4139315</v>
      </c>
      <c r="BK165" t="s">
        <v>398</v>
      </c>
      <c r="BL165">
        <v>0.01</v>
      </c>
      <c r="BM165" t="s">
        <v>2276</v>
      </c>
      <c r="BR165" t="s">
        <v>350</v>
      </c>
      <c r="BS165" t="s">
        <v>560</v>
      </c>
      <c r="BT165">
        <v>4556203</v>
      </c>
      <c r="BU165" t="s">
        <v>398</v>
      </c>
      <c r="BV165">
        <v>0</v>
      </c>
      <c r="BW165" t="s">
        <v>79</v>
      </c>
      <c r="BX165" t="s">
        <v>1740</v>
      </c>
      <c r="BY165">
        <v>15017834</v>
      </c>
      <c r="BZ165" t="s">
        <v>398</v>
      </c>
      <c r="CA165">
        <v>0.02</v>
      </c>
      <c r="CB165" t="s">
        <v>79</v>
      </c>
      <c r="CC165" t="s">
        <v>1354</v>
      </c>
      <c r="CD165">
        <v>100515</v>
      </c>
      <c r="CE165" t="s">
        <v>401</v>
      </c>
      <c r="CF165">
        <v>0.02</v>
      </c>
      <c r="CG165" t="s">
        <v>127</v>
      </c>
      <c r="CH165" t="s">
        <v>1740</v>
      </c>
      <c r="CI165">
        <v>15017834</v>
      </c>
      <c r="CJ165" t="s">
        <v>398</v>
      </c>
      <c r="CK165">
        <v>0.02</v>
      </c>
      <c r="CL165" t="s">
        <v>79</v>
      </c>
      <c r="CM165" t="s">
        <v>851</v>
      </c>
      <c r="CN165">
        <v>4139315</v>
      </c>
      <c r="CO165" t="s">
        <v>398</v>
      </c>
      <c r="CP165">
        <v>0.01</v>
      </c>
      <c r="CQ165" t="s">
        <v>2276</v>
      </c>
      <c r="CR165" t="s">
        <v>851</v>
      </c>
      <c r="CS165">
        <v>4139315</v>
      </c>
      <c r="CT165" t="s">
        <v>398</v>
      </c>
      <c r="CU165">
        <v>0.01</v>
      </c>
      <c r="CV165" t="s">
        <v>2276</v>
      </c>
      <c r="CW165" t="s">
        <v>1740</v>
      </c>
      <c r="CX165">
        <v>15017834</v>
      </c>
      <c r="CY165" t="s">
        <v>398</v>
      </c>
      <c r="CZ165">
        <v>0.02</v>
      </c>
      <c r="DA165" t="s">
        <v>79</v>
      </c>
      <c r="DF165" t="s">
        <v>350</v>
      </c>
      <c r="DK165" t="s">
        <v>350</v>
      </c>
      <c r="DL165" t="s">
        <v>477</v>
      </c>
      <c r="DM165">
        <v>4102247</v>
      </c>
      <c r="DN165" t="s">
        <v>398</v>
      </c>
      <c r="DO165">
        <v>0.01</v>
      </c>
      <c r="DP165" t="s">
        <v>79</v>
      </c>
      <c r="DQ165" t="s">
        <v>477</v>
      </c>
      <c r="DR165">
        <v>4102247</v>
      </c>
      <c r="DS165" t="s">
        <v>398</v>
      </c>
      <c r="DT165">
        <v>0.01</v>
      </c>
      <c r="DU165" t="s">
        <v>79</v>
      </c>
      <c r="DV165" t="s">
        <v>477</v>
      </c>
      <c r="DW165">
        <v>4102247</v>
      </c>
      <c r="DX165" t="s">
        <v>398</v>
      </c>
      <c r="DY165">
        <v>0.01</v>
      </c>
      <c r="DZ165" t="s">
        <v>79</v>
      </c>
      <c r="EE165" t="s">
        <v>350</v>
      </c>
      <c r="EF165" t="s">
        <v>2001</v>
      </c>
      <c r="EG165">
        <v>4116825</v>
      </c>
      <c r="EH165" t="s">
        <v>398</v>
      </c>
      <c r="EI165">
        <v>0.03</v>
      </c>
      <c r="EJ165" t="s">
        <v>79</v>
      </c>
      <c r="EO165" t="s">
        <v>350</v>
      </c>
      <c r="ET165" t="s">
        <v>350</v>
      </c>
      <c r="EY165" t="s">
        <v>350</v>
      </c>
      <c r="EZ165" t="s">
        <v>1354</v>
      </c>
      <c r="FA165">
        <v>100515</v>
      </c>
      <c r="FB165" t="s">
        <v>401</v>
      </c>
      <c r="FC165">
        <v>0.02</v>
      </c>
      <c r="FD165" t="s">
        <v>127</v>
      </c>
      <c r="FE165" t="s">
        <v>1354</v>
      </c>
      <c r="FF165">
        <v>100515</v>
      </c>
      <c r="FG165" t="s">
        <v>401</v>
      </c>
      <c r="FH165">
        <v>0.02</v>
      </c>
      <c r="FI165" t="s">
        <v>127</v>
      </c>
      <c r="FJ165" t="s">
        <v>1740</v>
      </c>
      <c r="FK165">
        <v>15017834</v>
      </c>
      <c r="FL165" t="s">
        <v>398</v>
      </c>
      <c r="FM165">
        <v>0.02</v>
      </c>
      <c r="FN165" t="s">
        <v>79</v>
      </c>
      <c r="FS165" t="s">
        <v>350</v>
      </c>
      <c r="FT165" t="s">
        <v>2001</v>
      </c>
      <c r="FU165">
        <v>4116825</v>
      </c>
      <c r="FV165" t="s">
        <v>398</v>
      </c>
      <c r="FW165">
        <v>0.03</v>
      </c>
      <c r="FX165" t="s">
        <v>79</v>
      </c>
      <c r="GC165" t="s">
        <v>350</v>
      </c>
      <c r="GH165" t="s">
        <v>350</v>
      </c>
      <c r="GM165" t="s">
        <v>350</v>
      </c>
      <c r="GR165" t="s">
        <v>350</v>
      </c>
      <c r="GW165" t="s">
        <v>350</v>
      </c>
      <c r="HB165" t="s">
        <v>350</v>
      </c>
      <c r="HC165" t="s">
        <v>1740</v>
      </c>
      <c r="HD165">
        <v>15017834</v>
      </c>
      <c r="HE165" t="s">
        <v>398</v>
      </c>
      <c r="HF165">
        <v>0.02</v>
      </c>
      <c r="HG165" t="s">
        <v>79</v>
      </c>
      <c r="HL165" t="s">
        <v>350</v>
      </c>
      <c r="HQ165" t="s">
        <v>350</v>
      </c>
      <c r="HR165" t="s">
        <v>1740</v>
      </c>
      <c r="HS165">
        <v>15017834</v>
      </c>
      <c r="HT165" t="s">
        <v>398</v>
      </c>
      <c r="HU165">
        <v>0.02</v>
      </c>
      <c r="HV165" t="s">
        <v>79</v>
      </c>
      <c r="HW165" t="s">
        <v>2001</v>
      </c>
      <c r="HX165">
        <v>4116825</v>
      </c>
      <c r="HY165" t="s">
        <v>398</v>
      </c>
      <c r="HZ165">
        <v>0.03</v>
      </c>
      <c r="IA165" t="s">
        <v>79</v>
      </c>
      <c r="IF165" t="s">
        <v>350</v>
      </c>
      <c r="IK165" t="s">
        <v>350</v>
      </c>
      <c r="IP165" t="s">
        <v>350</v>
      </c>
      <c r="IQ165" t="s">
        <v>2260</v>
      </c>
      <c r="IR165" t="s">
        <v>348</v>
      </c>
      <c r="IS165" t="s">
        <v>406</v>
      </c>
      <c r="IT165">
        <v>0</v>
      </c>
      <c r="IU165" t="s">
        <v>82</v>
      </c>
      <c r="IZ165" t="s">
        <v>350</v>
      </c>
      <c r="JA165" t="s">
        <v>851</v>
      </c>
      <c r="JB165">
        <v>4139315</v>
      </c>
      <c r="JC165" t="s">
        <v>398</v>
      </c>
      <c r="JD165">
        <v>0.01</v>
      </c>
      <c r="JE165" t="s">
        <v>2276</v>
      </c>
      <c r="JF165" t="s">
        <v>477</v>
      </c>
      <c r="JG165">
        <v>4102247</v>
      </c>
      <c r="JH165" t="s">
        <v>398</v>
      </c>
      <c r="JI165">
        <v>0.01</v>
      </c>
      <c r="JJ165" t="s">
        <v>79</v>
      </c>
      <c r="JK165" t="s">
        <v>1354</v>
      </c>
      <c r="JL165">
        <v>100515</v>
      </c>
      <c r="JM165" t="s">
        <v>401</v>
      </c>
      <c r="JN165">
        <v>0.02</v>
      </c>
      <c r="JO165" t="s">
        <v>127</v>
      </c>
      <c r="JT165" t="s">
        <v>350</v>
      </c>
      <c r="JY165" t="s">
        <v>350</v>
      </c>
      <c r="JZ165" t="s">
        <v>1740</v>
      </c>
      <c r="KA165">
        <v>15017834</v>
      </c>
      <c r="KB165" t="s">
        <v>398</v>
      </c>
      <c r="KC165">
        <v>0.02</v>
      </c>
      <c r="KD165" t="s">
        <v>79</v>
      </c>
      <c r="KI165" t="s">
        <v>350</v>
      </c>
      <c r="KJ165" t="s">
        <v>519</v>
      </c>
      <c r="KK165">
        <v>4226520</v>
      </c>
      <c r="KL165" t="s">
        <v>398</v>
      </c>
      <c r="KM165">
        <v>0</v>
      </c>
      <c r="KN165" t="s">
        <v>127</v>
      </c>
    </row>
    <row r="166" spans="5:300" x14ac:dyDescent="0.35">
      <c r="E166" t="s">
        <v>350</v>
      </c>
      <c r="F166" t="s">
        <v>471</v>
      </c>
      <c r="G166">
        <v>111267</v>
      </c>
      <c r="H166" t="s">
        <v>398</v>
      </c>
      <c r="I166">
        <v>0.01</v>
      </c>
      <c r="J166" t="s">
        <v>354</v>
      </c>
      <c r="K166" t="s">
        <v>564</v>
      </c>
      <c r="L166">
        <v>4557089</v>
      </c>
      <c r="M166" t="s">
        <v>398</v>
      </c>
      <c r="N166">
        <v>0</v>
      </c>
      <c r="O166" t="s">
        <v>127</v>
      </c>
      <c r="P166" t="s">
        <v>737</v>
      </c>
      <c r="Q166">
        <v>4134208</v>
      </c>
      <c r="R166" t="s">
        <v>398</v>
      </c>
      <c r="S166">
        <v>0.05</v>
      </c>
      <c r="T166" t="s">
        <v>79</v>
      </c>
      <c r="Y166" t="s">
        <v>350</v>
      </c>
      <c r="Z166" t="s">
        <v>761</v>
      </c>
      <c r="AA166">
        <v>4213196</v>
      </c>
      <c r="AB166" t="s">
        <v>398</v>
      </c>
      <c r="AC166">
        <v>0</v>
      </c>
      <c r="AD166" t="s">
        <v>120</v>
      </c>
      <c r="AE166" t="s">
        <v>761</v>
      </c>
      <c r="AF166">
        <v>4213196</v>
      </c>
      <c r="AG166" t="s">
        <v>398</v>
      </c>
      <c r="AH166">
        <v>0</v>
      </c>
      <c r="AI166" t="s">
        <v>120</v>
      </c>
      <c r="AJ166" t="s">
        <v>737</v>
      </c>
      <c r="AK166">
        <v>4134208</v>
      </c>
      <c r="AL166" t="s">
        <v>398</v>
      </c>
      <c r="AM166">
        <v>0.05</v>
      </c>
      <c r="AN166" t="s">
        <v>79</v>
      </c>
      <c r="AO166" t="s">
        <v>1256</v>
      </c>
      <c r="AP166">
        <v>5868744</v>
      </c>
      <c r="AQ166" t="s">
        <v>398</v>
      </c>
      <c r="AR166">
        <v>0</v>
      </c>
      <c r="AS166" t="s">
        <v>2278</v>
      </c>
      <c r="AX166" t="s">
        <v>350</v>
      </c>
      <c r="AY166" t="s">
        <v>761</v>
      </c>
      <c r="AZ166">
        <v>4213196</v>
      </c>
      <c r="BA166" t="s">
        <v>398</v>
      </c>
      <c r="BB166">
        <v>0</v>
      </c>
      <c r="BC166" t="s">
        <v>120</v>
      </c>
      <c r="BH166" t="s">
        <v>350</v>
      </c>
      <c r="BI166" t="s">
        <v>477</v>
      </c>
      <c r="BJ166">
        <v>4102247</v>
      </c>
      <c r="BK166" t="s">
        <v>398</v>
      </c>
      <c r="BL166">
        <v>0.01</v>
      </c>
      <c r="BM166" t="s">
        <v>79</v>
      </c>
      <c r="BR166" t="s">
        <v>350</v>
      </c>
      <c r="BS166" t="s">
        <v>583</v>
      </c>
      <c r="BT166">
        <v>106302708</v>
      </c>
      <c r="BU166" t="s">
        <v>398</v>
      </c>
      <c r="BV166">
        <v>0</v>
      </c>
      <c r="BW166" t="s">
        <v>367</v>
      </c>
      <c r="BX166" t="s">
        <v>1440</v>
      </c>
      <c r="BY166">
        <v>4145924</v>
      </c>
      <c r="BZ166" t="s">
        <v>398</v>
      </c>
      <c r="CA166">
        <v>0.02</v>
      </c>
      <c r="CB166" t="s">
        <v>79</v>
      </c>
      <c r="CC166" t="s">
        <v>1355</v>
      </c>
      <c r="CD166">
        <v>4416867</v>
      </c>
      <c r="CE166" t="s">
        <v>398</v>
      </c>
      <c r="CF166">
        <v>0.02</v>
      </c>
      <c r="CG166" t="s">
        <v>64</v>
      </c>
      <c r="CH166" t="s">
        <v>1440</v>
      </c>
      <c r="CI166">
        <v>4145924</v>
      </c>
      <c r="CJ166" t="s">
        <v>398</v>
      </c>
      <c r="CK166">
        <v>0.02</v>
      </c>
      <c r="CL166" t="s">
        <v>79</v>
      </c>
      <c r="CM166" t="s">
        <v>477</v>
      </c>
      <c r="CN166">
        <v>4102247</v>
      </c>
      <c r="CO166" t="s">
        <v>398</v>
      </c>
      <c r="CP166">
        <v>0.01</v>
      </c>
      <c r="CQ166" t="s">
        <v>79</v>
      </c>
      <c r="CR166" t="s">
        <v>477</v>
      </c>
      <c r="CS166">
        <v>4102247</v>
      </c>
      <c r="CT166" t="s">
        <v>398</v>
      </c>
      <c r="CU166">
        <v>0.01</v>
      </c>
      <c r="CV166" t="s">
        <v>79</v>
      </c>
      <c r="CW166" t="s">
        <v>1440</v>
      </c>
      <c r="CX166">
        <v>4145924</v>
      </c>
      <c r="CY166" t="s">
        <v>398</v>
      </c>
      <c r="CZ166">
        <v>0.02</v>
      </c>
      <c r="DA166" t="s">
        <v>79</v>
      </c>
      <c r="DF166" t="s">
        <v>350</v>
      </c>
      <c r="DK166" t="s">
        <v>350</v>
      </c>
      <c r="DL166" t="s">
        <v>471</v>
      </c>
      <c r="DM166">
        <v>111267</v>
      </c>
      <c r="DN166" t="s">
        <v>398</v>
      </c>
      <c r="DO166">
        <v>0.01</v>
      </c>
      <c r="DP166" t="s">
        <v>354</v>
      </c>
      <c r="DQ166" t="s">
        <v>471</v>
      </c>
      <c r="DR166">
        <v>111267</v>
      </c>
      <c r="DS166" t="s">
        <v>398</v>
      </c>
      <c r="DT166">
        <v>0.01</v>
      </c>
      <c r="DU166" t="s">
        <v>354</v>
      </c>
      <c r="DV166" t="s">
        <v>471</v>
      </c>
      <c r="DW166">
        <v>111267</v>
      </c>
      <c r="DX166" t="s">
        <v>398</v>
      </c>
      <c r="DY166">
        <v>0.01</v>
      </c>
      <c r="DZ166" t="s">
        <v>354</v>
      </c>
      <c r="EE166" t="s">
        <v>350</v>
      </c>
      <c r="EF166" t="s">
        <v>458</v>
      </c>
      <c r="EG166">
        <v>4119538</v>
      </c>
      <c r="EH166" t="s">
        <v>403</v>
      </c>
      <c r="EI166">
        <v>0.03</v>
      </c>
      <c r="EJ166" t="s">
        <v>79</v>
      </c>
      <c r="EO166" t="s">
        <v>350</v>
      </c>
      <c r="ET166" t="s">
        <v>350</v>
      </c>
      <c r="EY166" t="s">
        <v>350</v>
      </c>
      <c r="EZ166" t="s">
        <v>1355</v>
      </c>
      <c r="FA166">
        <v>4416867</v>
      </c>
      <c r="FB166" t="s">
        <v>398</v>
      </c>
      <c r="FC166">
        <v>0.02</v>
      </c>
      <c r="FD166" t="s">
        <v>64</v>
      </c>
      <c r="FE166" t="s">
        <v>1355</v>
      </c>
      <c r="FF166">
        <v>4416867</v>
      </c>
      <c r="FG166" t="s">
        <v>398</v>
      </c>
      <c r="FH166">
        <v>0.02</v>
      </c>
      <c r="FI166" t="s">
        <v>64</v>
      </c>
      <c r="FJ166" t="s">
        <v>1440</v>
      </c>
      <c r="FK166">
        <v>4145924</v>
      </c>
      <c r="FL166" t="s">
        <v>398</v>
      </c>
      <c r="FM166">
        <v>0.02</v>
      </c>
      <c r="FN166" t="s">
        <v>79</v>
      </c>
      <c r="FS166" t="s">
        <v>350</v>
      </c>
      <c r="FT166" t="s">
        <v>458</v>
      </c>
      <c r="FU166">
        <v>4119538</v>
      </c>
      <c r="FV166" t="s">
        <v>403</v>
      </c>
      <c r="FW166">
        <v>0.03</v>
      </c>
      <c r="FX166" t="s">
        <v>79</v>
      </c>
      <c r="GC166" t="s">
        <v>350</v>
      </c>
      <c r="GH166" t="s">
        <v>350</v>
      </c>
      <c r="GM166" t="s">
        <v>350</v>
      </c>
      <c r="GR166" t="s">
        <v>350</v>
      </c>
      <c r="GW166" t="s">
        <v>350</v>
      </c>
      <c r="HB166" t="s">
        <v>350</v>
      </c>
      <c r="HC166" t="s">
        <v>1440</v>
      </c>
      <c r="HD166">
        <v>4145924</v>
      </c>
      <c r="HE166" t="s">
        <v>398</v>
      </c>
      <c r="HF166">
        <v>0.02</v>
      </c>
      <c r="HG166" t="s">
        <v>79</v>
      </c>
      <c r="HL166" t="s">
        <v>350</v>
      </c>
      <c r="HQ166" t="s">
        <v>350</v>
      </c>
      <c r="HR166" t="s">
        <v>1440</v>
      </c>
      <c r="HS166">
        <v>4145924</v>
      </c>
      <c r="HT166" t="s">
        <v>398</v>
      </c>
      <c r="HU166">
        <v>0.02</v>
      </c>
      <c r="HV166" t="s">
        <v>79</v>
      </c>
      <c r="HW166" t="s">
        <v>458</v>
      </c>
      <c r="HX166">
        <v>4119538</v>
      </c>
      <c r="HY166" t="s">
        <v>403</v>
      </c>
      <c r="HZ166">
        <v>0.03</v>
      </c>
      <c r="IA166" t="s">
        <v>79</v>
      </c>
      <c r="IF166" t="s">
        <v>350</v>
      </c>
      <c r="IK166" t="s">
        <v>350</v>
      </c>
      <c r="IP166" t="s">
        <v>350</v>
      </c>
      <c r="IQ166" t="s">
        <v>592</v>
      </c>
      <c r="IR166">
        <v>5842097</v>
      </c>
      <c r="IS166" t="s">
        <v>398</v>
      </c>
      <c r="IT166">
        <v>0</v>
      </c>
      <c r="IU166" t="s">
        <v>2286</v>
      </c>
      <c r="IZ166" t="s">
        <v>350</v>
      </c>
      <c r="JA166" t="s">
        <v>477</v>
      </c>
      <c r="JB166">
        <v>4102247</v>
      </c>
      <c r="JC166" t="s">
        <v>398</v>
      </c>
      <c r="JD166">
        <v>0.01</v>
      </c>
      <c r="JE166" t="s">
        <v>79</v>
      </c>
      <c r="JF166" t="s">
        <v>471</v>
      </c>
      <c r="JG166">
        <v>111267</v>
      </c>
      <c r="JH166" t="s">
        <v>398</v>
      </c>
      <c r="JI166">
        <v>0.01</v>
      </c>
      <c r="JJ166" t="s">
        <v>354</v>
      </c>
      <c r="JK166" t="s">
        <v>1355</v>
      </c>
      <c r="JL166">
        <v>4416867</v>
      </c>
      <c r="JM166" t="s">
        <v>398</v>
      </c>
      <c r="JN166">
        <v>0.02</v>
      </c>
      <c r="JO166" t="s">
        <v>64</v>
      </c>
      <c r="JT166" t="s">
        <v>350</v>
      </c>
      <c r="JY166" t="s">
        <v>350</v>
      </c>
      <c r="JZ166" t="s">
        <v>1440</v>
      </c>
      <c r="KA166">
        <v>4145924</v>
      </c>
      <c r="KB166" t="s">
        <v>398</v>
      </c>
      <c r="KC166">
        <v>0.02</v>
      </c>
      <c r="KD166" t="s">
        <v>79</v>
      </c>
      <c r="KI166" t="s">
        <v>350</v>
      </c>
      <c r="KJ166" t="s">
        <v>761</v>
      </c>
      <c r="KK166">
        <v>4213196</v>
      </c>
      <c r="KL166" t="s">
        <v>398</v>
      </c>
      <c r="KM166">
        <v>0</v>
      </c>
      <c r="KN166" t="s">
        <v>120</v>
      </c>
    </row>
    <row r="167" spans="5:300" x14ac:dyDescent="0.35">
      <c r="E167" t="s">
        <v>350</v>
      </c>
      <c r="F167" t="s">
        <v>459</v>
      </c>
      <c r="G167">
        <v>7834181</v>
      </c>
      <c r="H167" t="s">
        <v>398</v>
      </c>
      <c r="I167">
        <v>0.01</v>
      </c>
      <c r="J167" t="s">
        <v>354</v>
      </c>
      <c r="K167" t="s">
        <v>565</v>
      </c>
      <c r="L167">
        <v>109687</v>
      </c>
      <c r="M167" t="s">
        <v>398</v>
      </c>
      <c r="N167">
        <v>0</v>
      </c>
      <c r="O167" t="s">
        <v>79</v>
      </c>
      <c r="P167" t="s">
        <v>1073</v>
      </c>
      <c r="Q167">
        <v>4581416</v>
      </c>
      <c r="R167" t="s">
        <v>398</v>
      </c>
      <c r="S167">
        <v>0.05</v>
      </c>
      <c r="T167" t="s">
        <v>97</v>
      </c>
      <c r="Y167" t="s">
        <v>350</v>
      </c>
      <c r="Z167" t="s">
        <v>762</v>
      </c>
      <c r="AA167">
        <v>124019115</v>
      </c>
      <c r="AB167" t="s">
        <v>398</v>
      </c>
      <c r="AC167">
        <v>0</v>
      </c>
      <c r="AD167" t="s">
        <v>50</v>
      </c>
      <c r="AE167" t="s">
        <v>762</v>
      </c>
      <c r="AF167">
        <v>124019115</v>
      </c>
      <c r="AG167" t="s">
        <v>398</v>
      </c>
      <c r="AH167">
        <v>0</v>
      </c>
      <c r="AI167" t="s">
        <v>50</v>
      </c>
      <c r="AJ167" t="s">
        <v>1073</v>
      </c>
      <c r="AK167">
        <v>4581416</v>
      </c>
      <c r="AL167" t="s">
        <v>398</v>
      </c>
      <c r="AM167">
        <v>0.05</v>
      </c>
      <c r="AN167" t="s">
        <v>97</v>
      </c>
      <c r="AO167" t="s">
        <v>1257</v>
      </c>
      <c r="AP167">
        <v>4232567</v>
      </c>
      <c r="AQ167" t="s">
        <v>403</v>
      </c>
      <c r="AR167">
        <v>0</v>
      </c>
      <c r="AS167" t="s">
        <v>127</v>
      </c>
      <c r="AX167" t="s">
        <v>350</v>
      </c>
      <c r="AY167" t="s">
        <v>762</v>
      </c>
      <c r="AZ167">
        <v>124019115</v>
      </c>
      <c r="BA167" t="s">
        <v>398</v>
      </c>
      <c r="BB167">
        <v>0</v>
      </c>
      <c r="BC167" t="s">
        <v>50</v>
      </c>
      <c r="BH167" t="s">
        <v>350</v>
      </c>
      <c r="BI167" t="s">
        <v>742</v>
      </c>
      <c r="BJ167">
        <v>4246573</v>
      </c>
      <c r="BK167" t="s">
        <v>398</v>
      </c>
      <c r="BL167">
        <v>0.01</v>
      </c>
      <c r="BM167" t="s">
        <v>50</v>
      </c>
      <c r="BR167" t="s">
        <v>350</v>
      </c>
      <c r="BS167" t="s">
        <v>469</v>
      </c>
      <c r="BT167">
        <v>4629378</v>
      </c>
      <c r="BU167" t="s">
        <v>398</v>
      </c>
      <c r="BV167">
        <v>0</v>
      </c>
      <c r="BW167" t="s">
        <v>120</v>
      </c>
      <c r="BX167" t="s">
        <v>410</v>
      </c>
      <c r="BY167">
        <v>4318240</v>
      </c>
      <c r="BZ167" t="s">
        <v>398</v>
      </c>
      <c r="CA167">
        <v>0.02</v>
      </c>
      <c r="CB167" t="s">
        <v>120</v>
      </c>
      <c r="CC167" t="s">
        <v>1356</v>
      </c>
      <c r="CD167">
        <v>6283323</v>
      </c>
      <c r="CE167" t="s">
        <v>398</v>
      </c>
      <c r="CF167">
        <v>0.02</v>
      </c>
      <c r="CG167" t="s">
        <v>64</v>
      </c>
      <c r="CH167" t="s">
        <v>410</v>
      </c>
      <c r="CI167">
        <v>4318240</v>
      </c>
      <c r="CJ167" t="s">
        <v>398</v>
      </c>
      <c r="CK167">
        <v>0.02</v>
      </c>
      <c r="CL167" t="s">
        <v>120</v>
      </c>
      <c r="CM167" t="s">
        <v>742</v>
      </c>
      <c r="CN167">
        <v>4246573</v>
      </c>
      <c r="CO167" t="s">
        <v>398</v>
      </c>
      <c r="CP167">
        <v>0.01</v>
      </c>
      <c r="CQ167" t="s">
        <v>50</v>
      </c>
      <c r="CR167" t="s">
        <v>742</v>
      </c>
      <c r="CS167">
        <v>4246573</v>
      </c>
      <c r="CT167" t="s">
        <v>398</v>
      </c>
      <c r="CU167">
        <v>0.01</v>
      </c>
      <c r="CV167" t="s">
        <v>50</v>
      </c>
      <c r="CW167" t="s">
        <v>410</v>
      </c>
      <c r="CX167">
        <v>4318240</v>
      </c>
      <c r="CY167" t="s">
        <v>398</v>
      </c>
      <c r="CZ167">
        <v>0.02</v>
      </c>
      <c r="DA167" t="s">
        <v>120</v>
      </c>
      <c r="DF167" t="s">
        <v>350</v>
      </c>
      <c r="DK167" t="s">
        <v>350</v>
      </c>
      <c r="DL167" t="s">
        <v>459</v>
      </c>
      <c r="DM167">
        <v>7834181</v>
      </c>
      <c r="DN167" t="s">
        <v>398</v>
      </c>
      <c r="DO167">
        <v>0.01</v>
      </c>
      <c r="DP167" t="s">
        <v>354</v>
      </c>
      <c r="DQ167" t="s">
        <v>459</v>
      </c>
      <c r="DR167">
        <v>7834181</v>
      </c>
      <c r="DS167" t="s">
        <v>398</v>
      </c>
      <c r="DT167">
        <v>0.01</v>
      </c>
      <c r="DU167" t="s">
        <v>354</v>
      </c>
      <c r="DV167" t="s">
        <v>459</v>
      </c>
      <c r="DW167">
        <v>7834181</v>
      </c>
      <c r="DX167" t="s">
        <v>398</v>
      </c>
      <c r="DY167">
        <v>0.01</v>
      </c>
      <c r="DZ167" t="s">
        <v>354</v>
      </c>
      <c r="EE167" t="s">
        <v>350</v>
      </c>
      <c r="EF167" t="s">
        <v>1030</v>
      </c>
      <c r="EG167">
        <v>4048674</v>
      </c>
      <c r="EH167" t="s">
        <v>398</v>
      </c>
      <c r="EI167">
        <v>0.03</v>
      </c>
      <c r="EJ167" t="s">
        <v>79</v>
      </c>
      <c r="EO167" t="s">
        <v>350</v>
      </c>
      <c r="ET167" t="s">
        <v>350</v>
      </c>
      <c r="EY167" t="s">
        <v>350</v>
      </c>
      <c r="EZ167" t="s">
        <v>1356</v>
      </c>
      <c r="FA167">
        <v>6283323</v>
      </c>
      <c r="FB167" t="s">
        <v>398</v>
      </c>
      <c r="FC167">
        <v>0.02</v>
      </c>
      <c r="FD167" t="s">
        <v>64</v>
      </c>
      <c r="FE167" t="s">
        <v>1356</v>
      </c>
      <c r="FF167">
        <v>6283323</v>
      </c>
      <c r="FG167" t="s">
        <v>398</v>
      </c>
      <c r="FH167">
        <v>0.02</v>
      </c>
      <c r="FI167" t="s">
        <v>64</v>
      </c>
      <c r="FJ167" t="s">
        <v>410</v>
      </c>
      <c r="FK167">
        <v>4318240</v>
      </c>
      <c r="FL167" t="s">
        <v>398</v>
      </c>
      <c r="FM167">
        <v>0.02</v>
      </c>
      <c r="FN167" t="s">
        <v>120</v>
      </c>
      <c r="FS167" t="s">
        <v>350</v>
      </c>
      <c r="FT167" t="s">
        <v>1030</v>
      </c>
      <c r="FU167">
        <v>4048674</v>
      </c>
      <c r="FV167" t="s">
        <v>398</v>
      </c>
      <c r="FW167">
        <v>0.03</v>
      </c>
      <c r="FX167" t="s">
        <v>79</v>
      </c>
      <c r="GC167" t="s">
        <v>350</v>
      </c>
      <c r="GH167" t="s">
        <v>350</v>
      </c>
      <c r="GM167" t="s">
        <v>350</v>
      </c>
      <c r="GR167" t="s">
        <v>350</v>
      </c>
      <c r="GW167" t="s">
        <v>350</v>
      </c>
      <c r="HB167" t="s">
        <v>350</v>
      </c>
      <c r="HC167" t="s">
        <v>410</v>
      </c>
      <c r="HD167">
        <v>4318240</v>
      </c>
      <c r="HE167" t="s">
        <v>398</v>
      </c>
      <c r="HF167">
        <v>0.02</v>
      </c>
      <c r="HG167" t="s">
        <v>120</v>
      </c>
      <c r="HL167" t="s">
        <v>350</v>
      </c>
      <c r="HQ167" t="s">
        <v>350</v>
      </c>
      <c r="HR167" t="s">
        <v>410</v>
      </c>
      <c r="HS167">
        <v>4318240</v>
      </c>
      <c r="HT167" t="s">
        <v>398</v>
      </c>
      <c r="HU167">
        <v>0.02</v>
      </c>
      <c r="HV167" t="s">
        <v>120</v>
      </c>
      <c r="HW167" t="s">
        <v>1030</v>
      </c>
      <c r="HX167">
        <v>4048674</v>
      </c>
      <c r="HY167" t="s">
        <v>398</v>
      </c>
      <c r="HZ167">
        <v>0.03</v>
      </c>
      <c r="IA167" t="s">
        <v>79</v>
      </c>
      <c r="IF167" t="s">
        <v>350</v>
      </c>
      <c r="IK167" t="s">
        <v>350</v>
      </c>
      <c r="IP167" t="s">
        <v>350</v>
      </c>
      <c r="IQ167" t="s">
        <v>2261</v>
      </c>
      <c r="IR167" t="s">
        <v>348</v>
      </c>
      <c r="IS167" t="s">
        <v>406</v>
      </c>
      <c r="IT167">
        <v>0</v>
      </c>
      <c r="IU167" t="s">
        <v>82</v>
      </c>
      <c r="IZ167" t="s">
        <v>350</v>
      </c>
      <c r="JA167" t="s">
        <v>742</v>
      </c>
      <c r="JB167">
        <v>4246573</v>
      </c>
      <c r="JC167" t="s">
        <v>398</v>
      </c>
      <c r="JD167">
        <v>0.01</v>
      </c>
      <c r="JE167" t="s">
        <v>50</v>
      </c>
      <c r="JF167" t="s">
        <v>459</v>
      </c>
      <c r="JG167">
        <v>7834181</v>
      </c>
      <c r="JH167" t="s">
        <v>398</v>
      </c>
      <c r="JI167">
        <v>0.01</v>
      </c>
      <c r="JJ167" t="s">
        <v>354</v>
      </c>
      <c r="JK167" t="s">
        <v>1356</v>
      </c>
      <c r="JL167">
        <v>6283323</v>
      </c>
      <c r="JM167" t="s">
        <v>398</v>
      </c>
      <c r="JN167">
        <v>0.02</v>
      </c>
      <c r="JO167" t="s">
        <v>64</v>
      </c>
      <c r="JT167" t="s">
        <v>350</v>
      </c>
      <c r="JY167" t="s">
        <v>350</v>
      </c>
      <c r="JZ167" t="s">
        <v>410</v>
      </c>
      <c r="KA167">
        <v>4318240</v>
      </c>
      <c r="KB167" t="s">
        <v>398</v>
      </c>
      <c r="KC167">
        <v>0.02</v>
      </c>
      <c r="KD167" t="s">
        <v>120</v>
      </c>
      <c r="KI167" t="s">
        <v>350</v>
      </c>
      <c r="KJ167" t="s">
        <v>762</v>
      </c>
      <c r="KK167">
        <v>124019115</v>
      </c>
      <c r="KL167" t="s">
        <v>398</v>
      </c>
      <c r="KM167">
        <v>0</v>
      </c>
      <c r="KN167" t="s">
        <v>50</v>
      </c>
    </row>
    <row r="168" spans="5:300" x14ac:dyDescent="0.35">
      <c r="E168" t="s">
        <v>350</v>
      </c>
      <c r="F168" t="s">
        <v>840</v>
      </c>
      <c r="G168">
        <v>4296648</v>
      </c>
      <c r="H168" t="s">
        <v>398</v>
      </c>
      <c r="I168">
        <v>0.01</v>
      </c>
      <c r="J168" t="s">
        <v>120</v>
      </c>
      <c r="K168" t="s">
        <v>566</v>
      </c>
      <c r="L168">
        <v>4408592</v>
      </c>
      <c r="M168" t="s">
        <v>398</v>
      </c>
      <c r="N168">
        <v>0</v>
      </c>
      <c r="O168" t="s">
        <v>364</v>
      </c>
      <c r="P168" t="s">
        <v>1074</v>
      </c>
      <c r="Q168">
        <v>5751982</v>
      </c>
      <c r="R168" t="s">
        <v>399</v>
      </c>
      <c r="S168">
        <v>0.05</v>
      </c>
      <c r="T168" t="s">
        <v>88</v>
      </c>
      <c r="Y168" t="s">
        <v>350</v>
      </c>
      <c r="Z168" t="s">
        <v>763</v>
      </c>
      <c r="AA168">
        <v>133709120</v>
      </c>
      <c r="AB168" t="s">
        <v>398</v>
      </c>
      <c r="AC168">
        <v>0</v>
      </c>
      <c r="AD168" t="s">
        <v>350</v>
      </c>
      <c r="AE168" t="s">
        <v>763</v>
      </c>
      <c r="AF168">
        <v>133709120</v>
      </c>
      <c r="AG168" t="s">
        <v>398</v>
      </c>
      <c r="AH168">
        <v>0</v>
      </c>
      <c r="AI168" t="s">
        <v>350</v>
      </c>
      <c r="AJ168" t="s">
        <v>1074</v>
      </c>
      <c r="AK168">
        <v>5751982</v>
      </c>
      <c r="AL168" t="s">
        <v>399</v>
      </c>
      <c r="AM168">
        <v>0.05</v>
      </c>
      <c r="AN168" t="s">
        <v>88</v>
      </c>
      <c r="AO168" t="s">
        <v>897</v>
      </c>
      <c r="AP168">
        <v>4139861</v>
      </c>
      <c r="AQ168" t="s">
        <v>398</v>
      </c>
      <c r="AR168">
        <v>0</v>
      </c>
      <c r="AS168" t="s">
        <v>2278</v>
      </c>
      <c r="AX168" t="s">
        <v>350</v>
      </c>
      <c r="AY168" t="s">
        <v>763</v>
      </c>
      <c r="AZ168">
        <v>133709120</v>
      </c>
      <c r="BA168" t="s">
        <v>398</v>
      </c>
      <c r="BB168">
        <v>0</v>
      </c>
      <c r="BC168" t="s">
        <v>350</v>
      </c>
      <c r="BH168" t="s">
        <v>350</v>
      </c>
      <c r="BI168" t="s">
        <v>738</v>
      </c>
      <c r="BJ168">
        <v>7720214</v>
      </c>
      <c r="BK168" t="s">
        <v>398</v>
      </c>
      <c r="BL168">
        <v>0.01</v>
      </c>
      <c r="BM168" t="s">
        <v>50</v>
      </c>
      <c r="BR168" t="s">
        <v>350</v>
      </c>
      <c r="BS168" t="s">
        <v>755</v>
      </c>
      <c r="BT168">
        <v>6758323</v>
      </c>
      <c r="BU168" t="s">
        <v>398</v>
      </c>
      <c r="BV168">
        <v>0</v>
      </c>
      <c r="BW168" t="s">
        <v>50</v>
      </c>
      <c r="BX168" t="s">
        <v>858</v>
      </c>
      <c r="BY168">
        <v>8365031</v>
      </c>
      <c r="BZ168" t="s">
        <v>398</v>
      </c>
      <c r="CA168">
        <v>0.02</v>
      </c>
      <c r="CB168" t="s">
        <v>88</v>
      </c>
      <c r="CC168" t="s">
        <v>1357</v>
      </c>
      <c r="CD168">
        <v>4224857</v>
      </c>
      <c r="CE168" t="s">
        <v>403</v>
      </c>
      <c r="CF168">
        <v>0.02</v>
      </c>
      <c r="CG168" t="s">
        <v>64</v>
      </c>
      <c r="CH168" t="s">
        <v>858</v>
      </c>
      <c r="CI168">
        <v>8365031</v>
      </c>
      <c r="CJ168" t="s">
        <v>398</v>
      </c>
      <c r="CK168">
        <v>0.02</v>
      </c>
      <c r="CL168" t="s">
        <v>88</v>
      </c>
      <c r="CM168" t="s">
        <v>738</v>
      </c>
      <c r="CN168">
        <v>7720214</v>
      </c>
      <c r="CO168" t="s">
        <v>398</v>
      </c>
      <c r="CP168">
        <v>0.01</v>
      </c>
      <c r="CQ168" t="s">
        <v>50</v>
      </c>
      <c r="CR168" t="s">
        <v>738</v>
      </c>
      <c r="CS168">
        <v>7720214</v>
      </c>
      <c r="CT168" t="s">
        <v>398</v>
      </c>
      <c r="CU168">
        <v>0.01</v>
      </c>
      <c r="CV168" t="s">
        <v>50</v>
      </c>
      <c r="CW168" t="s">
        <v>858</v>
      </c>
      <c r="CX168">
        <v>8365031</v>
      </c>
      <c r="CY168" t="s">
        <v>398</v>
      </c>
      <c r="CZ168">
        <v>0.02</v>
      </c>
      <c r="DA168" t="s">
        <v>88</v>
      </c>
      <c r="DF168" t="s">
        <v>350</v>
      </c>
      <c r="DK168" t="s">
        <v>350</v>
      </c>
      <c r="DL168" t="s">
        <v>840</v>
      </c>
      <c r="DM168">
        <v>4296648</v>
      </c>
      <c r="DN168" t="s">
        <v>398</v>
      </c>
      <c r="DO168">
        <v>0.01</v>
      </c>
      <c r="DP168" t="s">
        <v>120</v>
      </c>
      <c r="DQ168" t="s">
        <v>840</v>
      </c>
      <c r="DR168">
        <v>4296648</v>
      </c>
      <c r="DS168" t="s">
        <v>398</v>
      </c>
      <c r="DT168">
        <v>0.01</v>
      </c>
      <c r="DU168" t="s">
        <v>120</v>
      </c>
      <c r="DV168" t="s">
        <v>840</v>
      </c>
      <c r="DW168">
        <v>4296648</v>
      </c>
      <c r="DX168" t="s">
        <v>398</v>
      </c>
      <c r="DY168">
        <v>0.01</v>
      </c>
      <c r="DZ168" t="s">
        <v>120</v>
      </c>
      <c r="EE168" t="s">
        <v>350</v>
      </c>
      <c r="EF168" t="s">
        <v>409</v>
      </c>
      <c r="EG168">
        <v>4048507</v>
      </c>
      <c r="EH168" t="s">
        <v>398</v>
      </c>
      <c r="EI168">
        <v>0.03</v>
      </c>
      <c r="EJ168" t="s">
        <v>120</v>
      </c>
      <c r="EO168" t="s">
        <v>350</v>
      </c>
      <c r="ET168" t="s">
        <v>350</v>
      </c>
      <c r="EY168" t="s">
        <v>350</v>
      </c>
      <c r="EZ168" t="s">
        <v>1357</v>
      </c>
      <c r="FA168">
        <v>4224857</v>
      </c>
      <c r="FB168" t="s">
        <v>403</v>
      </c>
      <c r="FC168">
        <v>0.02</v>
      </c>
      <c r="FD168" t="s">
        <v>64</v>
      </c>
      <c r="FE168" t="s">
        <v>1357</v>
      </c>
      <c r="FF168">
        <v>4224857</v>
      </c>
      <c r="FG168" t="s">
        <v>403</v>
      </c>
      <c r="FH168">
        <v>0.02</v>
      </c>
      <c r="FI168" t="s">
        <v>64</v>
      </c>
      <c r="FJ168" t="s">
        <v>858</v>
      </c>
      <c r="FK168">
        <v>8365031</v>
      </c>
      <c r="FL168" t="s">
        <v>398</v>
      </c>
      <c r="FM168">
        <v>0.02</v>
      </c>
      <c r="FN168" t="s">
        <v>88</v>
      </c>
      <c r="FS168" t="s">
        <v>350</v>
      </c>
      <c r="FT168" t="s">
        <v>409</v>
      </c>
      <c r="FU168">
        <v>4048507</v>
      </c>
      <c r="FV168" t="s">
        <v>398</v>
      </c>
      <c r="FW168">
        <v>0.03</v>
      </c>
      <c r="FX168" t="s">
        <v>120</v>
      </c>
      <c r="GC168" t="s">
        <v>350</v>
      </c>
      <c r="GH168" t="s">
        <v>350</v>
      </c>
      <c r="GM168" t="s">
        <v>350</v>
      </c>
      <c r="GR168" t="s">
        <v>350</v>
      </c>
      <c r="GW168" t="s">
        <v>350</v>
      </c>
      <c r="HB168" t="s">
        <v>350</v>
      </c>
      <c r="HC168" t="s">
        <v>858</v>
      </c>
      <c r="HD168">
        <v>8365031</v>
      </c>
      <c r="HE168" t="s">
        <v>398</v>
      </c>
      <c r="HF168">
        <v>0.02</v>
      </c>
      <c r="HG168" t="s">
        <v>88</v>
      </c>
      <c r="HL168" t="s">
        <v>350</v>
      </c>
      <c r="HQ168" t="s">
        <v>350</v>
      </c>
      <c r="HR168" t="s">
        <v>858</v>
      </c>
      <c r="HS168">
        <v>8365031</v>
      </c>
      <c r="HT168" t="s">
        <v>398</v>
      </c>
      <c r="HU168">
        <v>0.02</v>
      </c>
      <c r="HV168" t="s">
        <v>88</v>
      </c>
      <c r="HW168" t="s">
        <v>409</v>
      </c>
      <c r="HX168">
        <v>4048507</v>
      </c>
      <c r="HY168" t="s">
        <v>398</v>
      </c>
      <c r="HZ168">
        <v>0.03</v>
      </c>
      <c r="IA168" t="s">
        <v>120</v>
      </c>
      <c r="IF168" t="s">
        <v>350</v>
      </c>
      <c r="IK168" t="s">
        <v>350</v>
      </c>
      <c r="IP168" t="s">
        <v>350</v>
      </c>
      <c r="IQ168" t="s">
        <v>832</v>
      </c>
      <c r="IR168">
        <v>4873872</v>
      </c>
      <c r="IS168" t="s">
        <v>398</v>
      </c>
      <c r="IT168">
        <v>0</v>
      </c>
      <c r="IU168" t="s">
        <v>2278</v>
      </c>
      <c r="IZ168" t="s">
        <v>350</v>
      </c>
      <c r="JA168" t="s">
        <v>738</v>
      </c>
      <c r="JB168">
        <v>7720214</v>
      </c>
      <c r="JC168" t="s">
        <v>398</v>
      </c>
      <c r="JD168">
        <v>0.01</v>
      </c>
      <c r="JE168" t="s">
        <v>50</v>
      </c>
      <c r="JF168" t="s">
        <v>840</v>
      </c>
      <c r="JG168">
        <v>4296648</v>
      </c>
      <c r="JH168" t="s">
        <v>398</v>
      </c>
      <c r="JI168">
        <v>0.01</v>
      </c>
      <c r="JJ168" t="s">
        <v>120</v>
      </c>
      <c r="JK168" t="s">
        <v>1357</v>
      </c>
      <c r="JL168">
        <v>4224857</v>
      </c>
      <c r="JM168" t="s">
        <v>403</v>
      </c>
      <c r="JN168">
        <v>0.02</v>
      </c>
      <c r="JO168" t="s">
        <v>64</v>
      </c>
      <c r="JT168" t="s">
        <v>350</v>
      </c>
      <c r="JY168" t="s">
        <v>350</v>
      </c>
      <c r="JZ168" t="s">
        <v>858</v>
      </c>
      <c r="KA168">
        <v>8365031</v>
      </c>
      <c r="KB168" t="s">
        <v>398</v>
      </c>
      <c r="KC168">
        <v>0.02</v>
      </c>
      <c r="KD168" t="s">
        <v>88</v>
      </c>
      <c r="KI168" t="s">
        <v>350</v>
      </c>
      <c r="KJ168" t="s">
        <v>763</v>
      </c>
      <c r="KK168">
        <v>133709120</v>
      </c>
      <c r="KL168" t="s">
        <v>398</v>
      </c>
      <c r="KM168">
        <v>0</v>
      </c>
      <c r="KN168" t="s">
        <v>350</v>
      </c>
    </row>
    <row r="169" spans="5:300" x14ac:dyDescent="0.35">
      <c r="E169" t="s">
        <v>350</v>
      </c>
      <c r="F169" t="s">
        <v>711</v>
      </c>
      <c r="G169">
        <v>4949613</v>
      </c>
      <c r="H169" t="s">
        <v>398</v>
      </c>
      <c r="I169">
        <v>0.01</v>
      </c>
      <c r="J169" t="s">
        <v>50</v>
      </c>
      <c r="K169" t="s">
        <v>567</v>
      </c>
      <c r="L169">
        <v>4581412</v>
      </c>
      <c r="M169" t="s">
        <v>398</v>
      </c>
      <c r="N169">
        <v>0</v>
      </c>
      <c r="O169" t="s">
        <v>2278</v>
      </c>
      <c r="P169" t="s">
        <v>1075</v>
      </c>
      <c r="Q169">
        <v>4138462</v>
      </c>
      <c r="R169" t="s">
        <v>402</v>
      </c>
      <c r="S169">
        <v>0.05</v>
      </c>
      <c r="T169" t="s">
        <v>79</v>
      </c>
      <c r="Y169" t="s">
        <v>350</v>
      </c>
      <c r="Z169" t="s">
        <v>764</v>
      </c>
      <c r="AA169">
        <v>4225263</v>
      </c>
      <c r="AB169" t="s">
        <v>398</v>
      </c>
      <c r="AC169">
        <v>0</v>
      </c>
      <c r="AD169" t="s">
        <v>50</v>
      </c>
      <c r="AE169" t="s">
        <v>764</v>
      </c>
      <c r="AF169">
        <v>4225263</v>
      </c>
      <c r="AG169" t="s">
        <v>398</v>
      </c>
      <c r="AH169">
        <v>0</v>
      </c>
      <c r="AI169" t="s">
        <v>50</v>
      </c>
      <c r="AJ169" t="s">
        <v>1075</v>
      </c>
      <c r="AK169">
        <v>4138462</v>
      </c>
      <c r="AL169" t="s">
        <v>402</v>
      </c>
      <c r="AM169">
        <v>0.05</v>
      </c>
      <c r="AN169" t="s">
        <v>79</v>
      </c>
      <c r="AO169" t="s">
        <v>494</v>
      </c>
      <c r="AP169">
        <v>5652844</v>
      </c>
      <c r="AQ169" t="s">
        <v>398</v>
      </c>
      <c r="AR169">
        <v>0</v>
      </c>
      <c r="AS169" t="s">
        <v>120</v>
      </c>
      <c r="AX169" t="s">
        <v>350</v>
      </c>
      <c r="AY169" t="s">
        <v>764</v>
      </c>
      <c r="AZ169">
        <v>4225263</v>
      </c>
      <c r="BA169" t="s">
        <v>398</v>
      </c>
      <c r="BB169">
        <v>0</v>
      </c>
      <c r="BC169" t="s">
        <v>50</v>
      </c>
      <c r="BH169" t="s">
        <v>350</v>
      </c>
      <c r="BI169" t="s">
        <v>602</v>
      </c>
      <c r="BJ169">
        <v>4140617</v>
      </c>
      <c r="BK169" t="s">
        <v>398</v>
      </c>
      <c r="BL169">
        <v>0.01</v>
      </c>
      <c r="BM169" t="s">
        <v>367</v>
      </c>
      <c r="BR169" t="s">
        <v>350</v>
      </c>
      <c r="BS169" t="s">
        <v>1246</v>
      </c>
      <c r="BT169">
        <v>4232927</v>
      </c>
      <c r="BU169" t="s">
        <v>398</v>
      </c>
      <c r="BV169">
        <v>0</v>
      </c>
      <c r="BW169" t="s">
        <v>2271</v>
      </c>
      <c r="BX169" t="s">
        <v>743</v>
      </c>
      <c r="BY169">
        <v>5854916</v>
      </c>
      <c r="BZ169" t="s">
        <v>398</v>
      </c>
      <c r="CA169">
        <v>0.02</v>
      </c>
      <c r="CB169" t="s">
        <v>50</v>
      </c>
      <c r="CC169" t="s">
        <v>1358</v>
      </c>
      <c r="CD169">
        <v>4262013</v>
      </c>
      <c r="CE169" t="s">
        <v>398</v>
      </c>
      <c r="CF169">
        <v>0.02</v>
      </c>
      <c r="CG169" t="s">
        <v>79</v>
      </c>
      <c r="CH169" t="s">
        <v>743</v>
      </c>
      <c r="CI169">
        <v>5854916</v>
      </c>
      <c r="CJ169" t="s">
        <v>398</v>
      </c>
      <c r="CK169">
        <v>0.02</v>
      </c>
      <c r="CL169" t="s">
        <v>50</v>
      </c>
      <c r="CM169" t="s">
        <v>602</v>
      </c>
      <c r="CN169">
        <v>4140617</v>
      </c>
      <c r="CO169" t="s">
        <v>398</v>
      </c>
      <c r="CP169">
        <v>0.01</v>
      </c>
      <c r="CQ169" t="s">
        <v>367</v>
      </c>
      <c r="CR169" t="s">
        <v>602</v>
      </c>
      <c r="CS169">
        <v>4140617</v>
      </c>
      <c r="CT169" t="s">
        <v>398</v>
      </c>
      <c r="CU169">
        <v>0.01</v>
      </c>
      <c r="CV169" t="s">
        <v>367</v>
      </c>
      <c r="CW169" t="s">
        <v>743</v>
      </c>
      <c r="CX169">
        <v>5854916</v>
      </c>
      <c r="CY169" t="s">
        <v>398</v>
      </c>
      <c r="CZ169">
        <v>0.02</v>
      </c>
      <c r="DA169" t="s">
        <v>50</v>
      </c>
      <c r="DF169" t="s">
        <v>350</v>
      </c>
      <c r="DK169" t="s">
        <v>350</v>
      </c>
      <c r="DL169" t="s">
        <v>711</v>
      </c>
      <c r="DM169">
        <v>4949613</v>
      </c>
      <c r="DN169" t="s">
        <v>398</v>
      </c>
      <c r="DO169">
        <v>0.01</v>
      </c>
      <c r="DP169" t="s">
        <v>50</v>
      </c>
      <c r="DQ169" t="s">
        <v>711</v>
      </c>
      <c r="DR169">
        <v>4949613</v>
      </c>
      <c r="DS169" t="s">
        <v>398</v>
      </c>
      <c r="DT169">
        <v>0.01</v>
      </c>
      <c r="DU169" t="s">
        <v>50</v>
      </c>
      <c r="DV169" t="s">
        <v>711</v>
      </c>
      <c r="DW169">
        <v>4949613</v>
      </c>
      <c r="DX169" t="s">
        <v>398</v>
      </c>
      <c r="DY169">
        <v>0.01</v>
      </c>
      <c r="DZ169" t="s">
        <v>50</v>
      </c>
      <c r="EE169" t="s">
        <v>350</v>
      </c>
      <c r="EF169" t="s">
        <v>659</v>
      </c>
      <c r="EG169">
        <v>4418750</v>
      </c>
      <c r="EH169" t="s">
        <v>398</v>
      </c>
      <c r="EI169">
        <v>0.03</v>
      </c>
      <c r="EJ169" t="s">
        <v>50</v>
      </c>
      <c r="EO169" t="s">
        <v>350</v>
      </c>
      <c r="ET169" t="s">
        <v>350</v>
      </c>
      <c r="EY169" t="s">
        <v>350</v>
      </c>
      <c r="EZ169" t="s">
        <v>1358</v>
      </c>
      <c r="FA169">
        <v>4262013</v>
      </c>
      <c r="FB169" t="s">
        <v>398</v>
      </c>
      <c r="FC169">
        <v>0.02</v>
      </c>
      <c r="FD169" t="s">
        <v>79</v>
      </c>
      <c r="FE169" t="s">
        <v>1358</v>
      </c>
      <c r="FF169">
        <v>4262013</v>
      </c>
      <c r="FG169" t="s">
        <v>398</v>
      </c>
      <c r="FH169">
        <v>0.02</v>
      </c>
      <c r="FI169" t="s">
        <v>79</v>
      </c>
      <c r="FJ169" t="s">
        <v>743</v>
      </c>
      <c r="FK169">
        <v>5854916</v>
      </c>
      <c r="FL169" t="s">
        <v>398</v>
      </c>
      <c r="FM169">
        <v>0.02</v>
      </c>
      <c r="FN169" t="s">
        <v>50</v>
      </c>
      <c r="FS169" t="s">
        <v>350</v>
      </c>
      <c r="FT169" t="s">
        <v>659</v>
      </c>
      <c r="FU169">
        <v>4418750</v>
      </c>
      <c r="FV169" t="s">
        <v>398</v>
      </c>
      <c r="FW169">
        <v>0.03</v>
      </c>
      <c r="FX169" t="s">
        <v>50</v>
      </c>
      <c r="GC169" t="s">
        <v>350</v>
      </c>
      <c r="GH169" t="s">
        <v>350</v>
      </c>
      <c r="GM169" t="s">
        <v>350</v>
      </c>
      <c r="GR169" t="s">
        <v>350</v>
      </c>
      <c r="GW169" t="s">
        <v>350</v>
      </c>
      <c r="HB169" t="s">
        <v>350</v>
      </c>
      <c r="HC169" t="s">
        <v>743</v>
      </c>
      <c r="HD169">
        <v>5854916</v>
      </c>
      <c r="HE169" t="s">
        <v>398</v>
      </c>
      <c r="HF169">
        <v>0.02</v>
      </c>
      <c r="HG169" t="s">
        <v>50</v>
      </c>
      <c r="HL169" t="s">
        <v>350</v>
      </c>
      <c r="HQ169" t="s">
        <v>350</v>
      </c>
      <c r="HR169" t="s">
        <v>743</v>
      </c>
      <c r="HS169">
        <v>5854916</v>
      </c>
      <c r="HT169" t="s">
        <v>398</v>
      </c>
      <c r="HU169">
        <v>0.02</v>
      </c>
      <c r="HV169" t="s">
        <v>50</v>
      </c>
      <c r="HW169" t="s">
        <v>659</v>
      </c>
      <c r="HX169">
        <v>4418750</v>
      </c>
      <c r="HY169" t="s">
        <v>398</v>
      </c>
      <c r="HZ169">
        <v>0.03</v>
      </c>
      <c r="IA169" t="s">
        <v>50</v>
      </c>
      <c r="IF169" t="s">
        <v>350</v>
      </c>
      <c r="IK169" t="s">
        <v>350</v>
      </c>
      <c r="IP169" t="s">
        <v>350</v>
      </c>
      <c r="IQ169" t="s">
        <v>494</v>
      </c>
      <c r="IR169">
        <v>5652844</v>
      </c>
      <c r="IS169" t="s">
        <v>398</v>
      </c>
      <c r="IT169">
        <v>0</v>
      </c>
      <c r="IU169" t="s">
        <v>120</v>
      </c>
      <c r="IZ169" t="s">
        <v>350</v>
      </c>
      <c r="JA169" t="s">
        <v>602</v>
      </c>
      <c r="JB169">
        <v>4140617</v>
      </c>
      <c r="JC169" t="s">
        <v>398</v>
      </c>
      <c r="JD169">
        <v>0.01</v>
      </c>
      <c r="JE169" t="s">
        <v>367</v>
      </c>
      <c r="JF169" t="s">
        <v>711</v>
      </c>
      <c r="JG169">
        <v>4949613</v>
      </c>
      <c r="JH169" t="s">
        <v>398</v>
      </c>
      <c r="JI169">
        <v>0.01</v>
      </c>
      <c r="JJ169" t="s">
        <v>50</v>
      </c>
      <c r="JK169" t="s">
        <v>1358</v>
      </c>
      <c r="JL169">
        <v>4262013</v>
      </c>
      <c r="JM169" t="s">
        <v>398</v>
      </c>
      <c r="JN169">
        <v>0.02</v>
      </c>
      <c r="JO169" t="s">
        <v>79</v>
      </c>
      <c r="JT169" t="s">
        <v>350</v>
      </c>
      <c r="JY169" t="s">
        <v>350</v>
      </c>
      <c r="JZ169" t="s">
        <v>743</v>
      </c>
      <c r="KA169">
        <v>5854916</v>
      </c>
      <c r="KB169" t="s">
        <v>398</v>
      </c>
      <c r="KC169">
        <v>0.02</v>
      </c>
      <c r="KD169" t="s">
        <v>50</v>
      </c>
      <c r="KI169" t="s">
        <v>350</v>
      </c>
      <c r="KJ169" t="s">
        <v>764</v>
      </c>
      <c r="KK169">
        <v>4225263</v>
      </c>
      <c r="KL169" t="s">
        <v>398</v>
      </c>
      <c r="KM169">
        <v>0</v>
      </c>
      <c r="KN169" t="s">
        <v>50</v>
      </c>
    </row>
    <row r="170" spans="5:300" x14ac:dyDescent="0.35">
      <c r="E170" t="s">
        <v>350</v>
      </c>
      <c r="F170" t="s">
        <v>797</v>
      </c>
      <c r="G170">
        <v>19909326</v>
      </c>
      <c r="H170" t="s">
        <v>403</v>
      </c>
      <c r="I170">
        <v>0.01</v>
      </c>
      <c r="J170" t="s">
        <v>50</v>
      </c>
      <c r="K170" t="s">
        <v>568</v>
      </c>
      <c r="L170">
        <v>4273041</v>
      </c>
      <c r="M170" t="s">
        <v>398</v>
      </c>
      <c r="N170">
        <v>0</v>
      </c>
      <c r="O170" t="s">
        <v>2275</v>
      </c>
      <c r="P170" t="s">
        <v>678</v>
      </c>
      <c r="Q170">
        <v>5842278</v>
      </c>
      <c r="R170" t="s">
        <v>398</v>
      </c>
      <c r="S170">
        <v>0.05</v>
      </c>
      <c r="T170" t="s">
        <v>50</v>
      </c>
      <c r="Y170" t="s">
        <v>350</v>
      </c>
      <c r="Z170" t="s">
        <v>765</v>
      </c>
      <c r="AA170">
        <v>5869594</v>
      </c>
      <c r="AB170" t="s">
        <v>398</v>
      </c>
      <c r="AC170">
        <v>0</v>
      </c>
      <c r="AD170" t="s">
        <v>50</v>
      </c>
      <c r="AE170" t="s">
        <v>765</v>
      </c>
      <c r="AF170">
        <v>5869594</v>
      </c>
      <c r="AG170" t="s">
        <v>398</v>
      </c>
      <c r="AH170">
        <v>0</v>
      </c>
      <c r="AI170" t="s">
        <v>50</v>
      </c>
      <c r="AJ170" t="s">
        <v>678</v>
      </c>
      <c r="AK170">
        <v>5842278</v>
      </c>
      <c r="AL170" t="s">
        <v>398</v>
      </c>
      <c r="AM170">
        <v>0.05</v>
      </c>
      <c r="AN170" t="s">
        <v>50</v>
      </c>
      <c r="AO170" t="s">
        <v>1205</v>
      </c>
      <c r="AP170">
        <v>5796925</v>
      </c>
      <c r="AQ170" t="s">
        <v>398</v>
      </c>
      <c r="AR170">
        <v>0</v>
      </c>
      <c r="AS170" t="s">
        <v>2276</v>
      </c>
      <c r="AX170" t="s">
        <v>350</v>
      </c>
      <c r="AY170" t="s">
        <v>765</v>
      </c>
      <c r="AZ170">
        <v>5869594</v>
      </c>
      <c r="BA170" t="s">
        <v>398</v>
      </c>
      <c r="BB170">
        <v>0</v>
      </c>
      <c r="BC170" t="s">
        <v>50</v>
      </c>
      <c r="BH170" t="s">
        <v>350</v>
      </c>
      <c r="BI170" t="s">
        <v>752</v>
      </c>
      <c r="BJ170">
        <v>4234965</v>
      </c>
      <c r="BK170" t="s">
        <v>398</v>
      </c>
      <c r="BL170">
        <v>0.01</v>
      </c>
      <c r="BM170" t="s">
        <v>2293</v>
      </c>
      <c r="BR170" t="s">
        <v>350</v>
      </c>
      <c r="BS170" t="s">
        <v>592</v>
      </c>
      <c r="BT170">
        <v>5842097</v>
      </c>
      <c r="BU170" t="s">
        <v>398</v>
      </c>
      <c r="BV170">
        <v>0</v>
      </c>
      <c r="BW170" t="s">
        <v>2286</v>
      </c>
      <c r="BX170" t="s">
        <v>719</v>
      </c>
      <c r="BY170">
        <v>4672160</v>
      </c>
      <c r="BZ170" t="s">
        <v>398</v>
      </c>
      <c r="CA170">
        <v>0.02</v>
      </c>
      <c r="CB170" t="s">
        <v>50</v>
      </c>
      <c r="CC170" t="s">
        <v>410</v>
      </c>
      <c r="CD170">
        <v>4318240</v>
      </c>
      <c r="CE170" t="s">
        <v>398</v>
      </c>
      <c r="CF170">
        <v>0.02</v>
      </c>
      <c r="CG170" t="s">
        <v>120</v>
      </c>
      <c r="CH170" t="s">
        <v>719</v>
      </c>
      <c r="CI170">
        <v>4672160</v>
      </c>
      <c r="CJ170" t="s">
        <v>398</v>
      </c>
      <c r="CK170">
        <v>0.02</v>
      </c>
      <c r="CL170" t="s">
        <v>50</v>
      </c>
      <c r="CM170" t="s">
        <v>752</v>
      </c>
      <c r="CN170">
        <v>4234965</v>
      </c>
      <c r="CO170" t="s">
        <v>398</v>
      </c>
      <c r="CP170">
        <v>0.01</v>
      </c>
      <c r="CQ170" t="s">
        <v>2293</v>
      </c>
      <c r="CR170" t="s">
        <v>752</v>
      </c>
      <c r="CS170">
        <v>4234965</v>
      </c>
      <c r="CT170" t="s">
        <v>398</v>
      </c>
      <c r="CU170">
        <v>0.01</v>
      </c>
      <c r="CV170" t="s">
        <v>2293</v>
      </c>
      <c r="CW170" t="s">
        <v>719</v>
      </c>
      <c r="CX170">
        <v>4672160</v>
      </c>
      <c r="CY170" t="s">
        <v>398</v>
      </c>
      <c r="CZ170">
        <v>0.02</v>
      </c>
      <c r="DA170" t="s">
        <v>50</v>
      </c>
      <c r="DF170" t="s">
        <v>350</v>
      </c>
      <c r="DK170" t="s">
        <v>350</v>
      </c>
      <c r="DL170" t="s">
        <v>797</v>
      </c>
      <c r="DM170">
        <v>19909326</v>
      </c>
      <c r="DN170" t="s">
        <v>403</v>
      </c>
      <c r="DO170">
        <v>0.01</v>
      </c>
      <c r="DP170" t="s">
        <v>50</v>
      </c>
      <c r="DQ170" t="s">
        <v>797</v>
      </c>
      <c r="DR170">
        <v>19909326</v>
      </c>
      <c r="DS170" t="s">
        <v>403</v>
      </c>
      <c r="DT170">
        <v>0.01</v>
      </c>
      <c r="DU170" t="s">
        <v>50</v>
      </c>
      <c r="DV170" t="s">
        <v>797</v>
      </c>
      <c r="DW170">
        <v>19909326</v>
      </c>
      <c r="DX170" t="s">
        <v>403</v>
      </c>
      <c r="DY170">
        <v>0.01</v>
      </c>
      <c r="DZ170" t="s">
        <v>50</v>
      </c>
      <c r="EE170" t="s">
        <v>350</v>
      </c>
      <c r="EF170" t="s">
        <v>2002</v>
      </c>
      <c r="EG170">
        <v>4395029</v>
      </c>
      <c r="EH170" t="s">
        <v>398</v>
      </c>
      <c r="EI170">
        <v>0.03</v>
      </c>
      <c r="EJ170" t="s">
        <v>354</v>
      </c>
      <c r="EO170" t="s">
        <v>350</v>
      </c>
      <c r="ET170" t="s">
        <v>350</v>
      </c>
      <c r="EY170" t="s">
        <v>350</v>
      </c>
      <c r="EZ170" t="s">
        <v>410</v>
      </c>
      <c r="FA170">
        <v>4318240</v>
      </c>
      <c r="FB170" t="s">
        <v>398</v>
      </c>
      <c r="FC170">
        <v>0.02</v>
      </c>
      <c r="FD170" t="s">
        <v>120</v>
      </c>
      <c r="FE170" t="s">
        <v>410</v>
      </c>
      <c r="FF170">
        <v>4318240</v>
      </c>
      <c r="FG170" t="s">
        <v>398</v>
      </c>
      <c r="FH170">
        <v>0.02</v>
      </c>
      <c r="FI170" t="s">
        <v>120</v>
      </c>
      <c r="FJ170" t="s">
        <v>719</v>
      </c>
      <c r="FK170">
        <v>4672160</v>
      </c>
      <c r="FL170" t="s">
        <v>398</v>
      </c>
      <c r="FM170">
        <v>0.02</v>
      </c>
      <c r="FN170" t="s">
        <v>50</v>
      </c>
      <c r="FS170" t="s">
        <v>350</v>
      </c>
      <c r="FT170" t="s">
        <v>2002</v>
      </c>
      <c r="FU170">
        <v>4395029</v>
      </c>
      <c r="FV170" t="s">
        <v>398</v>
      </c>
      <c r="FW170">
        <v>0.03</v>
      </c>
      <c r="FX170" t="s">
        <v>354</v>
      </c>
      <c r="GC170" t="s">
        <v>350</v>
      </c>
      <c r="GH170" t="s">
        <v>350</v>
      </c>
      <c r="GM170" t="s">
        <v>350</v>
      </c>
      <c r="GR170" t="s">
        <v>350</v>
      </c>
      <c r="GW170" t="s">
        <v>350</v>
      </c>
      <c r="HB170" t="s">
        <v>350</v>
      </c>
      <c r="HC170" t="s">
        <v>719</v>
      </c>
      <c r="HD170">
        <v>4672160</v>
      </c>
      <c r="HE170" t="s">
        <v>398</v>
      </c>
      <c r="HF170">
        <v>0.02</v>
      </c>
      <c r="HG170" t="s">
        <v>50</v>
      </c>
      <c r="HL170" t="s">
        <v>350</v>
      </c>
      <c r="HQ170" t="s">
        <v>350</v>
      </c>
      <c r="HR170" t="s">
        <v>719</v>
      </c>
      <c r="HS170">
        <v>4672160</v>
      </c>
      <c r="HT170" t="s">
        <v>398</v>
      </c>
      <c r="HU170">
        <v>0.02</v>
      </c>
      <c r="HV170" t="s">
        <v>50</v>
      </c>
      <c r="HW170" t="s">
        <v>2002</v>
      </c>
      <c r="HX170">
        <v>4395029</v>
      </c>
      <c r="HY170" t="s">
        <v>398</v>
      </c>
      <c r="HZ170">
        <v>0.03</v>
      </c>
      <c r="IA170" t="s">
        <v>354</v>
      </c>
      <c r="IF170" t="s">
        <v>350</v>
      </c>
      <c r="IK170" t="s">
        <v>350</v>
      </c>
      <c r="IP170" t="s">
        <v>350</v>
      </c>
      <c r="IQ170" t="s">
        <v>956</v>
      </c>
      <c r="IR170">
        <v>110879</v>
      </c>
      <c r="IS170" t="s">
        <v>398</v>
      </c>
      <c r="IT170">
        <v>0</v>
      </c>
      <c r="IU170" t="s">
        <v>79</v>
      </c>
      <c r="IZ170" t="s">
        <v>350</v>
      </c>
      <c r="JA170" t="s">
        <v>752</v>
      </c>
      <c r="JB170">
        <v>4234965</v>
      </c>
      <c r="JC170" t="s">
        <v>398</v>
      </c>
      <c r="JD170">
        <v>0.01</v>
      </c>
      <c r="JE170" t="s">
        <v>2293</v>
      </c>
      <c r="JF170" t="s">
        <v>797</v>
      </c>
      <c r="JG170">
        <v>19909326</v>
      </c>
      <c r="JH170" t="s">
        <v>403</v>
      </c>
      <c r="JI170">
        <v>0.01</v>
      </c>
      <c r="JJ170" t="s">
        <v>50</v>
      </c>
      <c r="JK170" t="s">
        <v>410</v>
      </c>
      <c r="JL170">
        <v>4318240</v>
      </c>
      <c r="JM170" t="s">
        <v>398</v>
      </c>
      <c r="JN170">
        <v>0.02</v>
      </c>
      <c r="JO170" t="s">
        <v>120</v>
      </c>
      <c r="JT170" t="s">
        <v>350</v>
      </c>
      <c r="JY170" t="s">
        <v>350</v>
      </c>
      <c r="JZ170" t="s">
        <v>719</v>
      </c>
      <c r="KA170">
        <v>4672160</v>
      </c>
      <c r="KB170" t="s">
        <v>398</v>
      </c>
      <c r="KC170">
        <v>0.02</v>
      </c>
      <c r="KD170" t="s">
        <v>50</v>
      </c>
      <c r="KI170" t="s">
        <v>350</v>
      </c>
      <c r="KJ170" t="s">
        <v>765</v>
      </c>
      <c r="KK170">
        <v>5869594</v>
      </c>
      <c r="KL170" t="s">
        <v>398</v>
      </c>
      <c r="KM170">
        <v>0</v>
      </c>
      <c r="KN170" t="s">
        <v>50</v>
      </c>
    </row>
    <row r="171" spans="5:300" x14ac:dyDescent="0.35">
      <c r="E171" t="s">
        <v>350</v>
      </c>
      <c r="F171" t="s">
        <v>841</v>
      </c>
      <c r="G171">
        <v>19102441</v>
      </c>
      <c r="H171" t="s">
        <v>398</v>
      </c>
      <c r="I171">
        <v>0.01</v>
      </c>
      <c r="J171" t="s">
        <v>50</v>
      </c>
      <c r="K171" t="s">
        <v>569</v>
      </c>
      <c r="L171">
        <v>20326442</v>
      </c>
      <c r="M171" t="s">
        <v>398</v>
      </c>
      <c r="N171">
        <v>0</v>
      </c>
      <c r="O171" t="s">
        <v>350</v>
      </c>
      <c r="P171" t="s">
        <v>1076</v>
      </c>
      <c r="Q171">
        <v>4041896</v>
      </c>
      <c r="R171" t="s">
        <v>401</v>
      </c>
      <c r="S171">
        <v>0.05</v>
      </c>
      <c r="T171" t="s">
        <v>79</v>
      </c>
      <c r="Y171" t="s">
        <v>350</v>
      </c>
      <c r="Z171" t="s">
        <v>467</v>
      </c>
      <c r="AA171">
        <v>4145085</v>
      </c>
      <c r="AB171" t="s">
        <v>398</v>
      </c>
      <c r="AC171">
        <v>0</v>
      </c>
      <c r="AD171" t="s">
        <v>354</v>
      </c>
      <c r="AE171" t="s">
        <v>467</v>
      </c>
      <c r="AF171">
        <v>4145085</v>
      </c>
      <c r="AG171" t="s">
        <v>398</v>
      </c>
      <c r="AH171">
        <v>0</v>
      </c>
      <c r="AI171" t="s">
        <v>354</v>
      </c>
      <c r="AJ171" t="s">
        <v>1076</v>
      </c>
      <c r="AK171">
        <v>4041896</v>
      </c>
      <c r="AL171" t="s">
        <v>401</v>
      </c>
      <c r="AM171">
        <v>0.05</v>
      </c>
      <c r="AN171" t="s">
        <v>79</v>
      </c>
      <c r="AO171" t="s">
        <v>579</v>
      </c>
      <c r="AP171">
        <v>5842545</v>
      </c>
      <c r="AQ171" t="s">
        <v>398</v>
      </c>
      <c r="AR171">
        <v>0</v>
      </c>
      <c r="AS171" t="s">
        <v>79</v>
      </c>
      <c r="AX171" t="s">
        <v>350</v>
      </c>
      <c r="AY171" t="s">
        <v>467</v>
      </c>
      <c r="AZ171">
        <v>4145085</v>
      </c>
      <c r="BA171" t="s">
        <v>398</v>
      </c>
      <c r="BB171">
        <v>0</v>
      </c>
      <c r="BC171" t="s">
        <v>354</v>
      </c>
      <c r="BH171" t="s">
        <v>350</v>
      </c>
      <c r="BI171" t="s">
        <v>746</v>
      </c>
      <c r="BJ171">
        <v>19910977</v>
      </c>
      <c r="BK171" t="s">
        <v>398</v>
      </c>
      <c r="BL171">
        <v>0.01</v>
      </c>
      <c r="BM171" t="s">
        <v>50</v>
      </c>
      <c r="BR171" t="s">
        <v>350</v>
      </c>
      <c r="BS171" t="s">
        <v>904</v>
      </c>
      <c r="BT171">
        <v>4135241</v>
      </c>
      <c r="BU171" t="s">
        <v>398</v>
      </c>
      <c r="BV171">
        <v>0</v>
      </c>
      <c r="BW171" t="s">
        <v>88</v>
      </c>
      <c r="BX171" t="s">
        <v>1451</v>
      </c>
      <c r="BY171">
        <v>5850609</v>
      </c>
      <c r="BZ171" t="s">
        <v>398</v>
      </c>
      <c r="CA171">
        <v>0.02</v>
      </c>
      <c r="CB171" t="s">
        <v>2276</v>
      </c>
      <c r="CC171" t="s">
        <v>413</v>
      </c>
      <c r="CD171">
        <v>4107954</v>
      </c>
      <c r="CE171" t="s">
        <v>348</v>
      </c>
      <c r="CF171">
        <v>0.02</v>
      </c>
      <c r="CG171" t="s">
        <v>120</v>
      </c>
      <c r="CH171" t="s">
        <v>1451</v>
      </c>
      <c r="CI171">
        <v>5850609</v>
      </c>
      <c r="CJ171" t="s">
        <v>398</v>
      </c>
      <c r="CK171">
        <v>0.02</v>
      </c>
      <c r="CL171" t="s">
        <v>2276</v>
      </c>
      <c r="CM171" t="s">
        <v>746</v>
      </c>
      <c r="CN171">
        <v>19910977</v>
      </c>
      <c r="CO171" t="s">
        <v>398</v>
      </c>
      <c r="CP171">
        <v>0.01</v>
      </c>
      <c r="CQ171" t="s">
        <v>50</v>
      </c>
      <c r="CR171" t="s">
        <v>746</v>
      </c>
      <c r="CS171">
        <v>19910977</v>
      </c>
      <c r="CT171" t="s">
        <v>398</v>
      </c>
      <c r="CU171">
        <v>0.01</v>
      </c>
      <c r="CV171" t="s">
        <v>50</v>
      </c>
      <c r="CW171" t="s">
        <v>1451</v>
      </c>
      <c r="CX171">
        <v>5850609</v>
      </c>
      <c r="CY171" t="s">
        <v>398</v>
      </c>
      <c r="CZ171">
        <v>0.02</v>
      </c>
      <c r="DA171" t="s">
        <v>2276</v>
      </c>
      <c r="DF171" t="s">
        <v>350</v>
      </c>
      <c r="DK171" t="s">
        <v>350</v>
      </c>
      <c r="DL171" t="s">
        <v>841</v>
      </c>
      <c r="DM171">
        <v>19102441</v>
      </c>
      <c r="DN171" t="s">
        <v>398</v>
      </c>
      <c r="DO171">
        <v>0.01</v>
      </c>
      <c r="DP171" t="s">
        <v>50</v>
      </c>
      <c r="DQ171" t="s">
        <v>841</v>
      </c>
      <c r="DR171">
        <v>19102441</v>
      </c>
      <c r="DS171" t="s">
        <v>398</v>
      </c>
      <c r="DT171">
        <v>0.01</v>
      </c>
      <c r="DU171" t="s">
        <v>50</v>
      </c>
      <c r="DV171" t="s">
        <v>841</v>
      </c>
      <c r="DW171">
        <v>19102441</v>
      </c>
      <c r="DX171" t="s">
        <v>398</v>
      </c>
      <c r="DY171">
        <v>0.01</v>
      </c>
      <c r="DZ171" t="s">
        <v>50</v>
      </c>
      <c r="EE171" t="s">
        <v>350</v>
      </c>
      <c r="EF171" t="s">
        <v>677</v>
      </c>
      <c r="EG171">
        <v>5760145</v>
      </c>
      <c r="EH171" t="s">
        <v>398</v>
      </c>
      <c r="EI171">
        <v>0.03</v>
      </c>
      <c r="EJ171" t="s">
        <v>50</v>
      </c>
      <c r="EO171" t="s">
        <v>350</v>
      </c>
      <c r="ET171" t="s">
        <v>350</v>
      </c>
      <c r="EY171" t="s">
        <v>350</v>
      </c>
      <c r="EZ171" t="s">
        <v>413</v>
      </c>
      <c r="FA171">
        <v>4107954</v>
      </c>
      <c r="FB171" t="s">
        <v>348</v>
      </c>
      <c r="FC171">
        <v>0.02</v>
      </c>
      <c r="FD171" t="s">
        <v>120</v>
      </c>
      <c r="FE171" t="s">
        <v>413</v>
      </c>
      <c r="FF171">
        <v>4107954</v>
      </c>
      <c r="FG171" t="s">
        <v>348</v>
      </c>
      <c r="FH171">
        <v>0.02</v>
      </c>
      <c r="FI171" t="s">
        <v>120</v>
      </c>
      <c r="FJ171" t="s">
        <v>1451</v>
      </c>
      <c r="FK171">
        <v>5850609</v>
      </c>
      <c r="FL171" t="s">
        <v>398</v>
      </c>
      <c r="FM171">
        <v>0.02</v>
      </c>
      <c r="FN171" t="s">
        <v>2276</v>
      </c>
      <c r="FS171" t="s">
        <v>350</v>
      </c>
      <c r="FT171" t="s">
        <v>677</v>
      </c>
      <c r="FU171">
        <v>5760145</v>
      </c>
      <c r="FV171" t="s">
        <v>398</v>
      </c>
      <c r="FW171">
        <v>0.03</v>
      </c>
      <c r="FX171" t="s">
        <v>50</v>
      </c>
      <c r="GC171" t="s">
        <v>350</v>
      </c>
      <c r="GH171" t="s">
        <v>350</v>
      </c>
      <c r="GM171" t="s">
        <v>350</v>
      </c>
      <c r="GR171" t="s">
        <v>350</v>
      </c>
      <c r="GW171" t="s">
        <v>350</v>
      </c>
      <c r="HB171" t="s">
        <v>350</v>
      </c>
      <c r="HC171" t="s">
        <v>1451</v>
      </c>
      <c r="HD171">
        <v>5850609</v>
      </c>
      <c r="HE171" t="s">
        <v>398</v>
      </c>
      <c r="HF171">
        <v>0.02</v>
      </c>
      <c r="HG171" t="s">
        <v>2276</v>
      </c>
      <c r="HL171" t="s">
        <v>350</v>
      </c>
      <c r="HQ171" t="s">
        <v>350</v>
      </c>
      <c r="HR171" t="s">
        <v>1451</v>
      </c>
      <c r="HS171">
        <v>5850609</v>
      </c>
      <c r="HT171" t="s">
        <v>398</v>
      </c>
      <c r="HU171">
        <v>0.02</v>
      </c>
      <c r="HV171" t="s">
        <v>2276</v>
      </c>
      <c r="HW171" t="s">
        <v>677</v>
      </c>
      <c r="HX171">
        <v>5760145</v>
      </c>
      <c r="HY171" t="s">
        <v>398</v>
      </c>
      <c r="HZ171">
        <v>0.03</v>
      </c>
      <c r="IA171" t="s">
        <v>50</v>
      </c>
      <c r="IF171" t="s">
        <v>350</v>
      </c>
      <c r="IK171" t="s">
        <v>350</v>
      </c>
      <c r="IP171" t="s">
        <v>350</v>
      </c>
      <c r="IQ171" t="s">
        <v>1275</v>
      </c>
      <c r="IR171">
        <v>4048818</v>
      </c>
      <c r="IS171" t="s">
        <v>398</v>
      </c>
      <c r="IT171">
        <v>0</v>
      </c>
      <c r="IU171" t="s">
        <v>79</v>
      </c>
      <c r="IZ171" t="s">
        <v>350</v>
      </c>
      <c r="JA171" t="s">
        <v>746</v>
      </c>
      <c r="JB171">
        <v>19910977</v>
      </c>
      <c r="JC171" t="s">
        <v>398</v>
      </c>
      <c r="JD171">
        <v>0.01</v>
      </c>
      <c r="JE171" t="s">
        <v>50</v>
      </c>
      <c r="JF171" t="s">
        <v>841</v>
      </c>
      <c r="JG171">
        <v>19102441</v>
      </c>
      <c r="JH171" t="s">
        <v>398</v>
      </c>
      <c r="JI171">
        <v>0.01</v>
      </c>
      <c r="JJ171" t="s">
        <v>50</v>
      </c>
      <c r="JK171" t="s">
        <v>413</v>
      </c>
      <c r="JL171">
        <v>4107954</v>
      </c>
      <c r="JM171" t="s">
        <v>348</v>
      </c>
      <c r="JN171">
        <v>0.02</v>
      </c>
      <c r="JO171" t="s">
        <v>120</v>
      </c>
      <c r="JT171" t="s">
        <v>350</v>
      </c>
      <c r="JY171" t="s">
        <v>350</v>
      </c>
      <c r="JZ171" t="s">
        <v>1451</v>
      </c>
      <c r="KA171">
        <v>5850609</v>
      </c>
      <c r="KB171" t="s">
        <v>398</v>
      </c>
      <c r="KC171">
        <v>0.02</v>
      </c>
      <c r="KD171" t="s">
        <v>2276</v>
      </c>
      <c r="KI171" t="s">
        <v>350</v>
      </c>
      <c r="KJ171" t="s">
        <v>467</v>
      </c>
      <c r="KK171">
        <v>4145085</v>
      </c>
      <c r="KL171" t="s">
        <v>398</v>
      </c>
      <c r="KM171">
        <v>0</v>
      </c>
      <c r="KN171" t="s">
        <v>354</v>
      </c>
    </row>
    <row r="172" spans="5:300" x14ac:dyDescent="0.35">
      <c r="E172" t="s">
        <v>350</v>
      </c>
      <c r="F172" t="s">
        <v>509</v>
      </c>
      <c r="G172">
        <v>4073190</v>
      </c>
      <c r="H172" t="s">
        <v>398</v>
      </c>
      <c r="I172">
        <v>0.01</v>
      </c>
      <c r="J172" t="s">
        <v>79</v>
      </c>
      <c r="K172" t="s">
        <v>570</v>
      </c>
      <c r="L172">
        <v>109844</v>
      </c>
      <c r="M172" t="s">
        <v>398</v>
      </c>
      <c r="N172">
        <v>0</v>
      </c>
      <c r="O172" t="s">
        <v>79</v>
      </c>
      <c r="P172" t="s">
        <v>570</v>
      </c>
      <c r="Q172">
        <v>109844</v>
      </c>
      <c r="R172" t="s">
        <v>398</v>
      </c>
      <c r="S172">
        <v>0.05</v>
      </c>
      <c r="T172" t="s">
        <v>79</v>
      </c>
      <c r="Y172" t="s">
        <v>350</v>
      </c>
      <c r="Z172" t="s">
        <v>469</v>
      </c>
      <c r="AA172">
        <v>4629378</v>
      </c>
      <c r="AB172" t="s">
        <v>398</v>
      </c>
      <c r="AC172">
        <v>0</v>
      </c>
      <c r="AD172" t="s">
        <v>120</v>
      </c>
      <c r="AE172" t="s">
        <v>469</v>
      </c>
      <c r="AF172">
        <v>4629378</v>
      </c>
      <c r="AG172" t="s">
        <v>398</v>
      </c>
      <c r="AH172">
        <v>0</v>
      </c>
      <c r="AI172" t="s">
        <v>120</v>
      </c>
      <c r="AJ172" t="s">
        <v>570</v>
      </c>
      <c r="AK172">
        <v>109844</v>
      </c>
      <c r="AL172" t="s">
        <v>398</v>
      </c>
      <c r="AM172">
        <v>0.05</v>
      </c>
      <c r="AN172" t="s">
        <v>79</v>
      </c>
      <c r="AO172" t="s">
        <v>1258</v>
      </c>
      <c r="AP172" t="s">
        <v>348</v>
      </c>
      <c r="AQ172" t="s">
        <v>406</v>
      </c>
      <c r="AR172">
        <v>0</v>
      </c>
      <c r="AS172" t="s">
        <v>82</v>
      </c>
      <c r="AX172" t="s">
        <v>350</v>
      </c>
      <c r="AY172" t="s">
        <v>469</v>
      </c>
      <c r="AZ172">
        <v>4629378</v>
      </c>
      <c r="BA172" t="s">
        <v>398</v>
      </c>
      <c r="BB172">
        <v>0</v>
      </c>
      <c r="BC172" t="s">
        <v>120</v>
      </c>
      <c r="BH172" t="s">
        <v>350</v>
      </c>
      <c r="BI172" t="s">
        <v>1899</v>
      </c>
      <c r="BJ172">
        <v>4116164</v>
      </c>
      <c r="BK172" t="s">
        <v>398</v>
      </c>
      <c r="BL172">
        <v>0.01</v>
      </c>
      <c r="BM172" t="s">
        <v>79</v>
      </c>
      <c r="BR172" t="s">
        <v>350</v>
      </c>
      <c r="BS172" t="s">
        <v>394</v>
      </c>
      <c r="BT172">
        <v>4578944</v>
      </c>
      <c r="BU172" t="s">
        <v>398</v>
      </c>
      <c r="BV172">
        <v>0</v>
      </c>
      <c r="BW172" t="s">
        <v>88</v>
      </c>
      <c r="BX172" t="s">
        <v>1741</v>
      </c>
      <c r="BY172">
        <v>4027846</v>
      </c>
      <c r="BZ172" t="s">
        <v>398</v>
      </c>
      <c r="CA172">
        <v>0.02</v>
      </c>
      <c r="CB172" t="s">
        <v>79</v>
      </c>
      <c r="CC172" t="s">
        <v>1359</v>
      </c>
      <c r="CD172">
        <v>5773969</v>
      </c>
      <c r="CE172" t="s">
        <v>398</v>
      </c>
      <c r="CF172">
        <v>0.02</v>
      </c>
      <c r="CG172" t="s">
        <v>64</v>
      </c>
      <c r="CH172" t="s">
        <v>1741</v>
      </c>
      <c r="CI172">
        <v>4027846</v>
      </c>
      <c r="CJ172" t="s">
        <v>398</v>
      </c>
      <c r="CK172">
        <v>0.02</v>
      </c>
      <c r="CL172" t="s">
        <v>79</v>
      </c>
      <c r="CM172" t="s">
        <v>1899</v>
      </c>
      <c r="CN172">
        <v>4116164</v>
      </c>
      <c r="CO172" t="s">
        <v>398</v>
      </c>
      <c r="CP172">
        <v>0.01</v>
      </c>
      <c r="CQ172" t="s">
        <v>79</v>
      </c>
      <c r="CR172" t="s">
        <v>1899</v>
      </c>
      <c r="CS172">
        <v>4116164</v>
      </c>
      <c r="CT172" t="s">
        <v>398</v>
      </c>
      <c r="CU172">
        <v>0.01</v>
      </c>
      <c r="CV172" t="s">
        <v>79</v>
      </c>
      <c r="CW172" t="s">
        <v>1741</v>
      </c>
      <c r="CX172">
        <v>4027846</v>
      </c>
      <c r="CY172" t="s">
        <v>398</v>
      </c>
      <c r="CZ172">
        <v>0.02</v>
      </c>
      <c r="DA172" t="s">
        <v>79</v>
      </c>
      <c r="DF172" t="s">
        <v>350</v>
      </c>
      <c r="DK172" t="s">
        <v>350</v>
      </c>
      <c r="DL172" t="s">
        <v>509</v>
      </c>
      <c r="DM172">
        <v>4073190</v>
      </c>
      <c r="DN172" t="s">
        <v>398</v>
      </c>
      <c r="DO172">
        <v>0.01</v>
      </c>
      <c r="DP172" t="s">
        <v>79</v>
      </c>
      <c r="DQ172" t="s">
        <v>509</v>
      </c>
      <c r="DR172">
        <v>4073190</v>
      </c>
      <c r="DS172" t="s">
        <v>398</v>
      </c>
      <c r="DT172">
        <v>0.01</v>
      </c>
      <c r="DU172" t="s">
        <v>79</v>
      </c>
      <c r="DV172" t="s">
        <v>509</v>
      </c>
      <c r="DW172">
        <v>4073190</v>
      </c>
      <c r="DX172" t="s">
        <v>398</v>
      </c>
      <c r="DY172">
        <v>0.01</v>
      </c>
      <c r="DZ172" t="s">
        <v>79</v>
      </c>
      <c r="EE172" t="s">
        <v>350</v>
      </c>
      <c r="EF172" t="s">
        <v>2003</v>
      </c>
      <c r="EG172">
        <v>4628064</v>
      </c>
      <c r="EH172" t="s">
        <v>398</v>
      </c>
      <c r="EI172">
        <v>0.03</v>
      </c>
      <c r="EJ172" t="s">
        <v>2301</v>
      </c>
      <c r="EO172" t="s">
        <v>350</v>
      </c>
      <c r="ET172" t="s">
        <v>350</v>
      </c>
      <c r="EY172" t="s">
        <v>350</v>
      </c>
      <c r="EZ172" t="s">
        <v>1359</v>
      </c>
      <c r="FA172">
        <v>5773969</v>
      </c>
      <c r="FB172" t="s">
        <v>398</v>
      </c>
      <c r="FC172">
        <v>0.02</v>
      </c>
      <c r="FD172" t="s">
        <v>64</v>
      </c>
      <c r="FE172" t="s">
        <v>1359</v>
      </c>
      <c r="FF172">
        <v>5773969</v>
      </c>
      <c r="FG172" t="s">
        <v>398</v>
      </c>
      <c r="FH172">
        <v>0.02</v>
      </c>
      <c r="FI172" t="s">
        <v>64</v>
      </c>
      <c r="FJ172" t="s">
        <v>1741</v>
      </c>
      <c r="FK172">
        <v>4027846</v>
      </c>
      <c r="FL172" t="s">
        <v>398</v>
      </c>
      <c r="FM172">
        <v>0.02</v>
      </c>
      <c r="FN172" t="s">
        <v>79</v>
      </c>
      <c r="FS172" t="s">
        <v>350</v>
      </c>
      <c r="FT172" t="s">
        <v>2003</v>
      </c>
      <c r="FU172">
        <v>4628064</v>
      </c>
      <c r="FV172" t="s">
        <v>398</v>
      </c>
      <c r="FW172">
        <v>0.03</v>
      </c>
      <c r="FX172" t="s">
        <v>2301</v>
      </c>
      <c r="GC172" t="s">
        <v>350</v>
      </c>
      <c r="GH172" t="s">
        <v>350</v>
      </c>
      <c r="GM172" t="s">
        <v>350</v>
      </c>
      <c r="GR172" t="s">
        <v>350</v>
      </c>
      <c r="GW172" t="s">
        <v>350</v>
      </c>
      <c r="HB172" t="s">
        <v>350</v>
      </c>
      <c r="HC172" t="s">
        <v>1741</v>
      </c>
      <c r="HD172">
        <v>4027846</v>
      </c>
      <c r="HE172" t="s">
        <v>398</v>
      </c>
      <c r="HF172">
        <v>0.02</v>
      </c>
      <c r="HG172" t="s">
        <v>79</v>
      </c>
      <c r="HL172" t="s">
        <v>350</v>
      </c>
      <c r="HQ172" t="s">
        <v>350</v>
      </c>
      <c r="HR172" t="s">
        <v>1741</v>
      </c>
      <c r="HS172">
        <v>4027846</v>
      </c>
      <c r="HT172" t="s">
        <v>398</v>
      </c>
      <c r="HU172">
        <v>0.02</v>
      </c>
      <c r="HV172" t="s">
        <v>79</v>
      </c>
      <c r="HW172" t="s">
        <v>2003</v>
      </c>
      <c r="HX172">
        <v>4628064</v>
      </c>
      <c r="HY172" t="s">
        <v>398</v>
      </c>
      <c r="HZ172">
        <v>0.03</v>
      </c>
      <c r="IA172" t="s">
        <v>2301</v>
      </c>
      <c r="IF172" t="s">
        <v>350</v>
      </c>
      <c r="IK172" t="s">
        <v>350</v>
      </c>
      <c r="IP172" t="s">
        <v>350</v>
      </c>
      <c r="IQ172" t="s">
        <v>582</v>
      </c>
      <c r="IR172">
        <v>4332220</v>
      </c>
      <c r="IS172" t="s">
        <v>398</v>
      </c>
      <c r="IT172">
        <v>0</v>
      </c>
      <c r="IU172" t="s">
        <v>79</v>
      </c>
      <c r="IZ172" t="s">
        <v>350</v>
      </c>
      <c r="JA172" t="s">
        <v>1899</v>
      </c>
      <c r="JB172">
        <v>4116164</v>
      </c>
      <c r="JC172" t="s">
        <v>398</v>
      </c>
      <c r="JD172">
        <v>0.01</v>
      </c>
      <c r="JE172" t="s">
        <v>79</v>
      </c>
      <c r="JF172" t="s">
        <v>509</v>
      </c>
      <c r="JG172">
        <v>4073190</v>
      </c>
      <c r="JH172" t="s">
        <v>398</v>
      </c>
      <c r="JI172">
        <v>0.01</v>
      </c>
      <c r="JJ172" t="s">
        <v>79</v>
      </c>
      <c r="JK172" t="s">
        <v>1359</v>
      </c>
      <c r="JL172">
        <v>5773969</v>
      </c>
      <c r="JM172" t="s">
        <v>398</v>
      </c>
      <c r="JN172">
        <v>0.02</v>
      </c>
      <c r="JO172" t="s">
        <v>64</v>
      </c>
      <c r="JT172" t="s">
        <v>350</v>
      </c>
      <c r="JY172" t="s">
        <v>350</v>
      </c>
      <c r="JZ172" t="s">
        <v>1741</v>
      </c>
      <c r="KA172">
        <v>4027846</v>
      </c>
      <c r="KB172" t="s">
        <v>398</v>
      </c>
      <c r="KC172">
        <v>0.02</v>
      </c>
      <c r="KD172" t="s">
        <v>79</v>
      </c>
      <c r="KI172" t="s">
        <v>350</v>
      </c>
      <c r="KJ172" t="s">
        <v>469</v>
      </c>
      <c r="KK172">
        <v>4629378</v>
      </c>
      <c r="KL172" t="s">
        <v>398</v>
      </c>
      <c r="KM172">
        <v>0</v>
      </c>
      <c r="KN172" t="s">
        <v>120</v>
      </c>
    </row>
    <row r="173" spans="5:300" x14ac:dyDescent="0.35">
      <c r="E173" t="s">
        <v>350</v>
      </c>
      <c r="F173" t="s">
        <v>691</v>
      </c>
      <c r="G173">
        <v>19679073</v>
      </c>
      <c r="H173" t="s">
        <v>398</v>
      </c>
      <c r="I173">
        <v>0.01</v>
      </c>
      <c r="J173" t="s">
        <v>50</v>
      </c>
      <c r="K173" t="s">
        <v>571</v>
      </c>
      <c r="L173">
        <v>4018163</v>
      </c>
      <c r="M173" t="s">
        <v>398</v>
      </c>
      <c r="N173">
        <v>0</v>
      </c>
      <c r="O173" t="s">
        <v>79</v>
      </c>
      <c r="P173" t="s">
        <v>443</v>
      </c>
      <c r="Q173">
        <v>4138917</v>
      </c>
      <c r="R173" t="s">
        <v>398</v>
      </c>
      <c r="S173">
        <v>0.05</v>
      </c>
      <c r="T173" t="s">
        <v>88</v>
      </c>
      <c r="Y173" t="s">
        <v>350</v>
      </c>
      <c r="Z173" t="s">
        <v>766</v>
      </c>
      <c r="AA173">
        <v>19149504</v>
      </c>
      <c r="AB173" t="s">
        <v>398</v>
      </c>
      <c r="AC173">
        <v>0</v>
      </c>
      <c r="AD173" t="s">
        <v>50</v>
      </c>
      <c r="AE173" t="s">
        <v>766</v>
      </c>
      <c r="AF173">
        <v>19149504</v>
      </c>
      <c r="AG173" t="s">
        <v>398</v>
      </c>
      <c r="AH173">
        <v>0</v>
      </c>
      <c r="AI173" t="s">
        <v>50</v>
      </c>
      <c r="AJ173" t="s">
        <v>443</v>
      </c>
      <c r="AK173">
        <v>4138917</v>
      </c>
      <c r="AL173" t="s">
        <v>398</v>
      </c>
      <c r="AM173">
        <v>0.05</v>
      </c>
      <c r="AN173" t="s">
        <v>88</v>
      </c>
      <c r="AO173" t="s">
        <v>1259</v>
      </c>
      <c r="AP173">
        <v>10655279</v>
      </c>
      <c r="AQ173" t="s">
        <v>398</v>
      </c>
      <c r="AR173">
        <v>0</v>
      </c>
      <c r="AS173" t="s">
        <v>354</v>
      </c>
      <c r="AX173" t="s">
        <v>350</v>
      </c>
      <c r="AY173" t="s">
        <v>766</v>
      </c>
      <c r="AZ173">
        <v>19149504</v>
      </c>
      <c r="BA173" t="s">
        <v>398</v>
      </c>
      <c r="BB173">
        <v>0</v>
      </c>
      <c r="BC173" t="s">
        <v>50</v>
      </c>
      <c r="BH173" t="s">
        <v>350</v>
      </c>
      <c r="BI173" t="s">
        <v>664</v>
      </c>
      <c r="BJ173">
        <v>4213183</v>
      </c>
      <c r="BK173" t="s">
        <v>398</v>
      </c>
      <c r="BL173">
        <v>0.01</v>
      </c>
      <c r="BM173" t="s">
        <v>50</v>
      </c>
      <c r="BR173" t="s">
        <v>350</v>
      </c>
      <c r="BS173" t="s">
        <v>1302</v>
      </c>
      <c r="BT173">
        <v>110153</v>
      </c>
      <c r="BU173" t="s">
        <v>403</v>
      </c>
      <c r="BV173">
        <v>0</v>
      </c>
      <c r="BW173" t="s">
        <v>79</v>
      </c>
      <c r="BX173" t="s">
        <v>485</v>
      </c>
      <c r="BY173">
        <v>4119790</v>
      </c>
      <c r="BZ173" t="s">
        <v>398</v>
      </c>
      <c r="CA173">
        <v>0.02</v>
      </c>
      <c r="CB173" t="s">
        <v>79</v>
      </c>
      <c r="CC173" t="s">
        <v>1360</v>
      </c>
      <c r="CD173">
        <v>5874743</v>
      </c>
      <c r="CE173" t="s">
        <v>403</v>
      </c>
      <c r="CF173">
        <v>0.02</v>
      </c>
      <c r="CG173" t="s">
        <v>64</v>
      </c>
      <c r="CH173" t="s">
        <v>485</v>
      </c>
      <c r="CI173">
        <v>4119790</v>
      </c>
      <c r="CJ173" t="s">
        <v>398</v>
      </c>
      <c r="CK173">
        <v>0.02</v>
      </c>
      <c r="CL173" t="s">
        <v>79</v>
      </c>
      <c r="CM173" t="s">
        <v>664</v>
      </c>
      <c r="CN173">
        <v>4213183</v>
      </c>
      <c r="CO173" t="s">
        <v>398</v>
      </c>
      <c r="CP173">
        <v>0.01</v>
      </c>
      <c r="CQ173" t="s">
        <v>50</v>
      </c>
      <c r="CR173" t="s">
        <v>664</v>
      </c>
      <c r="CS173">
        <v>4213183</v>
      </c>
      <c r="CT173" t="s">
        <v>398</v>
      </c>
      <c r="CU173">
        <v>0.01</v>
      </c>
      <c r="CV173" t="s">
        <v>50</v>
      </c>
      <c r="CW173" t="s">
        <v>485</v>
      </c>
      <c r="CX173">
        <v>4119790</v>
      </c>
      <c r="CY173" t="s">
        <v>398</v>
      </c>
      <c r="CZ173">
        <v>0.02</v>
      </c>
      <c r="DA173" t="s">
        <v>79</v>
      </c>
      <c r="DF173" t="s">
        <v>350</v>
      </c>
      <c r="DK173" t="s">
        <v>350</v>
      </c>
      <c r="DL173" t="s">
        <v>691</v>
      </c>
      <c r="DM173">
        <v>19679073</v>
      </c>
      <c r="DN173" t="s">
        <v>398</v>
      </c>
      <c r="DO173">
        <v>0.01</v>
      </c>
      <c r="DP173" t="s">
        <v>50</v>
      </c>
      <c r="DQ173" t="s">
        <v>691</v>
      </c>
      <c r="DR173">
        <v>19679073</v>
      </c>
      <c r="DS173" t="s">
        <v>398</v>
      </c>
      <c r="DT173">
        <v>0.01</v>
      </c>
      <c r="DU173" t="s">
        <v>50</v>
      </c>
      <c r="DV173" t="s">
        <v>691</v>
      </c>
      <c r="DW173">
        <v>19679073</v>
      </c>
      <c r="DX173" t="s">
        <v>398</v>
      </c>
      <c r="DY173">
        <v>0.01</v>
      </c>
      <c r="DZ173" t="s">
        <v>50</v>
      </c>
      <c r="EE173" t="s">
        <v>350</v>
      </c>
      <c r="EF173" t="s">
        <v>1386</v>
      </c>
      <c r="EG173">
        <v>5813728</v>
      </c>
      <c r="EH173" t="s">
        <v>398</v>
      </c>
      <c r="EI173">
        <v>0.03</v>
      </c>
      <c r="EJ173" t="s">
        <v>2279</v>
      </c>
      <c r="EO173" t="s">
        <v>350</v>
      </c>
      <c r="ET173" t="s">
        <v>350</v>
      </c>
      <c r="EY173" t="s">
        <v>350</v>
      </c>
      <c r="EZ173" t="s">
        <v>1360</v>
      </c>
      <c r="FA173">
        <v>5874743</v>
      </c>
      <c r="FB173" t="s">
        <v>403</v>
      </c>
      <c r="FC173">
        <v>0.02</v>
      </c>
      <c r="FD173" t="s">
        <v>64</v>
      </c>
      <c r="FE173" t="s">
        <v>1360</v>
      </c>
      <c r="FF173">
        <v>5874743</v>
      </c>
      <c r="FG173" t="s">
        <v>403</v>
      </c>
      <c r="FH173">
        <v>0.02</v>
      </c>
      <c r="FI173" t="s">
        <v>64</v>
      </c>
      <c r="FJ173" t="s">
        <v>485</v>
      </c>
      <c r="FK173">
        <v>4119790</v>
      </c>
      <c r="FL173" t="s">
        <v>398</v>
      </c>
      <c r="FM173">
        <v>0.02</v>
      </c>
      <c r="FN173" t="s">
        <v>79</v>
      </c>
      <c r="FS173" t="s">
        <v>350</v>
      </c>
      <c r="FT173" t="s">
        <v>1386</v>
      </c>
      <c r="FU173">
        <v>5813728</v>
      </c>
      <c r="FV173" t="s">
        <v>398</v>
      </c>
      <c r="FW173">
        <v>0.03</v>
      </c>
      <c r="FX173" t="s">
        <v>2279</v>
      </c>
      <c r="GC173" t="s">
        <v>350</v>
      </c>
      <c r="GH173" t="s">
        <v>350</v>
      </c>
      <c r="GM173" t="s">
        <v>350</v>
      </c>
      <c r="GR173" t="s">
        <v>350</v>
      </c>
      <c r="GW173" t="s">
        <v>350</v>
      </c>
      <c r="HB173" t="s">
        <v>350</v>
      </c>
      <c r="HC173" t="s">
        <v>485</v>
      </c>
      <c r="HD173">
        <v>4119790</v>
      </c>
      <c r="HE173" t="s">
        <v>398</v>
      </c>
      <c r="HF173">
        <v>0.02</v>
      </c>
      <c r="HG173" t="s">
        <v>79</v>
      </c>
      <c r="HL173" t="s">
        <v>350</v>
      </c>
      <c r="HQ173" t="s">
        <v>350</v>
      </c>
      <c r="HR173" t="s">
        <v>485</v>
      </c>
      <c r="HS173">
        <v>4119790</v>
      </c>
      <c r="HT173" t="s">
        <v>398</v>
      </c>
      <c r="HU173">
        <v>0.02</v>
      </c>
      <c r="HV173" t="s">
        <v>79</v>
      </c>
      <c r="HW173" t="s">
        <v>1386</v>
      </c>
      <c r="HX173">
        <v>5813728</v>
      </c>
      <c r="HY173" t="s">
        <v>398</v>
      </c>
      <c r="HZ173">
        <v>0.03</v>
      </c>
      <c r="IA173" t="s">
        <v>2279</v>
      </c>
      <c r="IF173" t="s">
        <v>350</v>
      </c>
      <c r="IK173" t="s">
        <v>350</v>
      </c>
      <c r="IP173" t="s">
        <v>350</v>
      </c>
      <c r="IQ173" t="s">
        <v>1271</v>
      </c>
      <c r="IR173">
        <v>4032624</v>
      </c>
      <c r="IS173" t="s">
        <v>398</v>
      </c>
      <c r="IT173">
        <v>0</v>
      </c>
      <c r="IU173" t="s">
        <v>79</v>
      </c>
      <c r="IZ173" t="s">
        <v>350</v>
      </c>
      <c r="JA173" t="s">
        <v>664</v>
      </c>
      <c r="JB173">
        <v>4213183</v>
      </c>
      <c r="JC173" t="s">
        <v>398</v>
      </c>
      <c r="JD173">
        <v>0.01</v>
      </c>
      <c r="JE173" t="s">
        <v>50</v>
      </c>
      <c r="JF173" t="s">
        <v>691</v>
      </c>
      <c r="JG173">
        <v>19679073</v>
      </c>
      <c r="JH173" t="s">
        <v>398</v>
      </c>
      <c r="JI173">
        <v>0.01</v>
      </c>
      <c r="JJ173" t="s">
        <v>50</v>
      </c>
      <c r="JK173" t="s">
        <v>1360</v>
      </c>
      <c r="JL173">
        <v>5874743</v>
      </c>
      <c r="JM173" t="s">
        <v>403</v>
      </c>
      <c r="JN173">
        <v>0.02</v>
      </c>
      <c r="JO173" t="s">
        <v>64</v>
      </c>
      <c r="JT173" t="s">
        <v>350</v>
      </c>
      <c r="JY173" t="s">
        <v>350</v>
      </c>
      <c r="JZ173" t="s">
        <v>485</v>
      </c>
      <c r="KA173">
        <v>4119790</v>
      </c>
      <c r="KB173" t="s">
        <v>398</v>
      </c>
      <c r="KC173">
        <v>0.02</v>
      </c>
      <c r="KD173" t="s">
        <v>79</v>
      </c>
      <c r="KI173" t="s">
        <v>350</v>
      </c>
      <c r="KJ173" t="s">
        <v>766</v>
      </c>
      <c r="KK173">
        <v>19149504</v>
      </c>
      <c r="KL173" t="s">
        <v>398</v>
      </c>
      <c r="KM173">
        <v>0</v>
      </c>
      <c r="KN173" t="s">
        <v>50</v>
      </c>
    </row>
    <row r="174" spans="5:300" x14ac:dyDescent="0.35">
      <c r="E174" t="s">
        <v>350</v>
      </c>
      <c r="F174" t="s">
        <v>842</v>
      </c>
      <c r="G174">
        <v>107066682</v>
      </c>
      <c r="H174" t="s">
        <v>398</v>
      </c>
      <c r="I174">
        <v>0.01</v>
      </c>
      <c r="J174" t="s">
        <v>50</v>
      </c>
      <c r="K174" t="s">
        <v>572</v>
      </c>
      <c r="L174">
        <v>4095848</v>
      </c>
      <c r="M174" t="s">
        <v>398</v>
      </c>
      <c r="N174">
        <v>0</v>
      </c>
      <c r="O174" t="s">
        <v>79</v>
      </c>
      <c r="P174" t="s">
        <v>471</v>
      </c>
      <c r="Q174">
        <v>111267</v>
      </c>
      <c r="R174" t="s">
        <v>398</v>
      </c>
      <c r="S174">
        <v>0.05</v>
      </c>
      <c r="T174" t="s">
        <v>354</v>
      </c>
      <c r="Y174" t="s">
        <v>350</v>
      </c>
      <c r="Z174" t="s">
        <v>767</v>
      </c>
      <c r="AA174">
        <v>135393505</v>
      </c>
      <c r="AB174" t="s">
        <v>398</v>
      </c>
      <c r="AC174">
        <v>0</v>
      </c>
      <c r="AD174" t="s">
        <v>350</v>
      </c>
      <c r="AE174" t="s">
        <v>767</v>
      </c>
      <c r="AF174">
        <v>135393505</v>
      </c>
      <c r="AG174" t="s">
        <v>398</v>
      </c>
      <c r="AH174">
        <v>0</v>
      </c>
      <c r="AI174" t="s">
        <v>350</v>
      </c>
      <c r="AJ174" t="s">
        <v>471</v>
      </c>
      <c r="AK174">
        <v>111267</v>
      </c>
      <c r="AL174" t="s">
        <v>398</v>
      </c>
      <c r="AM174">
        <v>0.05</v>
      </c>
      <c r="AN174" t="s">
        <v>354</v>
      </c>
      <c r="AO174" t="s">
        <v>1260</v>
      </c>
      <c r="AP174" t="s">
        <v>348</v>
      </c>
      <c r="AQ174" t="s">
        <v>406</v>
      </c>
      <c r="AR174">
        <v>0</v>
      </c>
      <c r="AS174" t="s">
        <v>82</v>
      </c>
      <c r="AX174" t="s">
        <v>350</v>
      </c>
      <c r="AY174" t="s">
        <v>767</v>
      </c>
      <c r="AZ174">
        <v>135393505</v>
      </c>
      <c r="BA174" t="s">
        <v>398</v>
      </c>
      <c r="BB174">
        <v>0</v>
      </c>
      <c r="BC174" t="s">
        <v>350</v>
      </c>
      <c r="BH174" t="s">
        <v>350</v>
      </c>
      <c r="BI174" t="s">
        <v>514</v>
      </c>
      <c r="BJ174">
        <v>4630169</v>
      </c>
      <c r="BK174" t="s">
        <v>398</v>
      </c>
      <c r="BL174">
        <v>0.01</v>
      </c>
      <c r="BM174" t="s">
        <v>2276</v>
      </c>
      <c r="BR174" t="s">
        <v>350</v>
      </c>
      <c r="BS174" t="s">
        <v>1944</v>
      </c>
      <c r="BT174">
        <v>19076918</v>
      </c>
      <c r="BU174" t="s">
        <v>348</v>
      </c>
      <c r="BV174">
        <v>0</v>
      </c>
      <c r="BW174" t="s">
        <v>79</v>
      </c>
      <c r="BX174" t="s">
        <v>1742</v>
      </c>
      <c r="BY174">
        <v>4313747</v>
      </c>
      <c r="BZ174" t="s">
        <v>403</v>
      </c>
      <c r="CA174">
        <v>0.02</v>
      </c>
      <c r="CB174" t="s">
        <v>79</v>
      </c>
      <c r="CC174" t="s">
        <v>1361</v>
      </c>
      <c r="CD174">
        <v>4338213</v>
      </c>
      <c r="CE174" t="s">
        <v>398</v>
      </c>
      <c r="CF174">
        <v>0.02</v>
      </c>
      <c r="CG174" t="s">
        <v>79</v>
      </c>
      <c r="CH174" t="s">
        <v>1742</v>
      </c>
      <c r="CI174">
        <v>4313747</v>
      </c>
      <c r="CJ174" t="s">
        <v>403</v>
      </c>
      <c r="CK174">
        <v>0.02</v>
      </c>
      <c r="CL174" t="s">
        <v>79</v>
      </c>
      <c r="CM174" t="s">
        <v>514</v>
      </c>
      <c r="CN174">
        <v>4630169</v>
      </c>
      <c r="CO174" t="s">
        <v>398</v>
      </c>
      <c r="CP174">
        <v>0.01</v>
      </c>
      <c r="CQ174" t="s">
        <v>2276</v>
      </c>
      <c r="CR174" t="s">
        <v>514</v>
      </c>
      <c r="CS174">
        <v>4630169</v>
      </c>
      <c r="CT174" t="s">
        <v>398</v>
      </c>
      <c r="CU174">
        <v>0.01</v>
      </c>
      <c r="CV174" t="s">
        <v>2276</v>
      </c>
      <c r="CW174" t="s">
        <v>1742</v>
      </c>
      <c r="CX174">
        <v>4313747</v>
      </c>
      <c r="CY174" t="s">
        <v>403</v>
      </c>
      <c r="CZ174">
        <v>0.02</v>
      </c>
      <c r="DA174" t="s">
        <v>79</v>
      </c>
      <c r="DF174" t="s">
        <v>350</v>
      </c>
      <c r="DK174" t="s">
        <v>350</v>
      </c>
      <c r="DL174" t="s">
        <v>842</v>
      </c>
      <c r="DM174">
        <v>107066682</v>
      </c>
      <c r="DN174" t="s">
        <v>398</v>
      </c>
      <c r="DO174">
        <v>0.01</v>
      </c>
      <c r="DP174" t="s">
        <v>50</v>
      </c>
      <c r="DQ174" t="s">
        <v>842</v>
      </c>
      <c r="DR174">
        <v>107066682</v>
      </c>
      <c r="DS174" t="s">
        <v>398</v>
      </c>
      <c r="DT174">
        <v>0.01</v>
      </c>
      <c r="DU174" t="s">
        <v>50</v>
      </c>
      <c r="DV174" t="s">
        <v>842</v>
      </c>
      <c r="DW174">
        <v>107066682</v>
      </c>
      <c r="DX174" t="s">
        <v>398</v>
      </c>
      <c r="DY174">
        <v>0.01</v>
      </c>
      <c r="DZ174" t="s">
        <v>50</v>
      </c>
      <c r="EE174" t="s">
        <v>350</v>
      </c>
      <c r="EF174" t="s">
        <v>2004</v>
      </c>
      <c r="EG174">
        <v>110332</v>
      </c>
      <c r="EH174" t="s">
        <v>398</v>
      </c>
      <c r="EI174">
        <v>0.02</v>
      </c>
      <c r="EJ174" t="s">
        <v>79</v>
      </c>
      <c r="EO174" t="s">
        <v>350</v>
      </c>
      <c r="ET174" t="s">
        <v>350</v>
      </c>
      <c r="EY174" t="s">
        <v>350</v>
      </c>
      <c r="EZ174" t="s">
        <v>1361</v>
      </c>
      <c r="FA174">
        <v>4338213</v>
      </c>
      <c r="FB174" t="s">
        <v>398</v>
      </c>
      <c r="FC174">
        <v>0.02</v>
      </c>
      <c r="FD174" t="s">
        <v>79</v>
      </c>
      <c r="FE174" t="s">
        <v>1361</v>
      </c>
      <c r="FF174">
        <v>4338213</v>
      </c>
      <c r="FG174" t="s">
        <v>398</v>
      </c>
      <c r="FH174">
        <v>0.02</v>
      </c>
      <c r="FI174" t="s">
        <v>79</v>
      </c>
      <c r="FJ174" t="s">
        <v>1742</v>
      </c>
      <c r="FK174">
        <v>4313747</v>
      </c>
      <c r="FL174" t="s">
        <v>403</v>
      </c>
      <c r="FM174">
        <v>0.02</v>
      </c>
      <c r="FN174" t="s">
        <v>79</v>
      </c>
      <c r="FS174" t="s">
        <v>350</v>
      </c>
      <c r="FT174" t="s">
        <v>2004</v>
      </c>
      <c r="FU174">
        <v>110332</v>
      </c>
      <c r="FV174" t="s">
        <v>398</v>
      </c>
      <c r="FW174">
        <v>0.02</v>
      </c>
      <c r="FX174" t="s">
        <v>79</v>
      </c>
      <c r="GC174" t="s">
        <v>350</v>
      </c>
      <c r="GH174" t="s">
        <v>350</v>
      </c>
      <c r="GM174" t="s">
        <v>350</v>
      </c>
      <c r="GR174" t="s">
        <v>350</v>
      </c>
      <c r="GW174" t="s">
        <v>350</v>
      </c>
      <c r="HB174" t="s">
        <v>350</v>
      </c>
      <c r="HC174" t="s">
        <v>1742</v>
      </c>
      <c r="HD174">
        <v>4313747</v>
      </c>
      <c r="HE174" t="s">
        <v>403</v>
      </c>
      <c r="HF174">
        <v>0.02</v>
      </c>
      <c r="HG174" t="s">
        <v>79</v>
      </c>
      <c r="HL174" t="s">
        <v>350</v>
      </c>
      <c r="HQ174" t="s">
        <v>350</v>
      </c>
      <c r="HR174" t="s">
        <v>1742</v>
      </c>
      <c r="HS174">
        <v>4313747</v>
      </c>
      <c r="HT174" t="s">
        <v>403</v>
      </c>
      <c r="HU174">
        <v>0.02</v>
      </c>
      <c r="HV174" t="s">
        <v>79</v>
      </c>
      <c r="HW174" t="s">
        <v>2004</v>
      </c>
      <c r="HX174">
        <v>110332</v>
      </c>
      <c r="HY174" t="s">
        <v>398</v>
      </c>
      <c r="HZ174">
        <v>0.02</v>
      </c>
      <c r="IA174" t="s">
        <v>79</v>
      </c>
      <c r="IF174" t="s">
        <v>350</v>
      </c>
      <c r="IK174" t="s">
        <v>350</v>
      </c>
      <c r="IP174" t="s">
        <v>350</v>
      </c>
      <c r="IQ174" t="s">
        <v>1402</v>
      </c>
      <c r="IR174">
        <v>4055966</v>
      </c>
      <c r="IS174" t="s">
        <v>398</v>
      </c>
      <c r="IT174">
        <v>0</v>
      </c>
      <c r="IU174" t="s">
        <v>79</v>
      </c>
      <c r="IZ174" t="s">
        <v>350</v>
      </c>
      <c r="JA174" t="s">
        <v>514</v>
      </c>
      <c r="JB174">
        <v>4630169</v>
      </c>
      <c r="JC174" t="s">
        <v>398</v>
      </c>
      <c r="JD174">
        <v>0.01</v>
      </c>
      <c r="JE174" t="s">
        <v>2276</v>
      </c>
      <c r="JF174" t="s">
        <v>842</v>
      </c>
      <c r="JG174">
        <v>107066682</v>
      </c>
      <c r="JH174" t="s">
        <v>398</v>
      </c>
      <c r="JI174">
        <v>0.01</v>
      </c>
      <c r="JJ174" t="s">
        <v>50</v>
      </c>
      <c r="JK174" t="s">
        <v>1361</v>
      </c>
      <c r="JL174">
        <v>4338213</v>
      </c>
      <c r="JM174" t="s">
        <v>398</v>
      </c>
      <c r="JN174">
        <v>0.02</v>
      </c>
      <c r="JO174" t="s">
        <v>79</v>
      </c>
      <c r="JT174" t="s">
        <v>350</v>
      </c>
      <c r="JY174" t="s">
        <v>350</v>
      </c>
      <c r="JZ174" t="s">
        <v>1742</v>
      </c>
      <c r="KA174">
        <v>4313747</v>
      </c>
      <c r="KB174" t="s">
        <v>403</v>
      </c>
      <c r="KC174">
        <v>0.02</v>
      </c>
      <c r="KD174" t="s">
        <v>79</v>
      </c>
      <c r="KI174" t="s">
        <v>350</v>
      </c>
      <c r="KJ174" t="s">
        <v>767</v>
      </c>
      <c r="KK174">
        <v>135393505</v>
      </c>
      <c r="KL174" t="s">
        <v>398</v>
      </c>
      <c r="KM174">
        <v>0</v>
      </c>
      <c r="KN174" t="s">
        <v>350</v>
      </c>
    </row>
    <row r="175" spans="5:300" x14ac:dyDescent="0.35">
      <c r="E175" t="s">
        <v>350</v>
      </c>
      <c r="F175" t="s">
        <v>843</v>
      </c>
      <c r="G175">
        <v>7789918</v>
      </c>
      <c r="H175" t="s">
        <v>398</v>
      </c>
      <c r="I175">
        <v>0.01</v>
      </c>
      <c r="J175" t="s">
        <v>2271</v>
      </c>
      <c r="K175" t="s">
        <v>573</v>
      </c>
      <c r="L175">
        <v>4234727</v>
      </c>
      <c r="M175" t="s">
        <v>398</v>
      </c>
      <c r="N175">
        <v>0</v>
      </c>
      <c r="O175" t="s">
        <v>2276</v>
      </c>
      <c r="P175" t="s">
        <v>1077</v>
      </c>
      <c r="Q175">
        <v>4139866</v>
      </c>
      <c r="R175" t="s">
        <v>398</v>
      </c>
      <c r="S175">
        <v>0.05</v>
      </c>
      <c r="T175" t="s">
        <v>361</v>
      </c>
      <c r="Y175" t="s">
        <v>350</v>
      </c>
      <c r="Z175" t="s">
        <v>768</v>
      </c>
      <c r="AA175">
        <v>29317018</v>
      </c>
      <c r="AB175" t="s">
        <v>398</v>
      </c>
      <c r="AC175">
        <v>0</v>
      </c>
      <c r="AD175" t="s">
        <v>50</v>
      </c>
      <c r="AE175" t="s">
        <v>768</v>
      </c>
      <c r="AF175">
        <v>29317018</v>
      </c>
      <c r="AG175" t="s">
        <v>398</v>
      </c>
      <c r="AH175">
        <v>0</v>
      </c>
      <c r="AI175" t="s">
        <v>50</v>
      </c>
      <c r="AJ175" t="s">
        <v>1077</v>
      </c>
      <c r="AK175">
        <v>4139866</v>
      </c>
      <c r="AL175" t="s">
        <v>398</v>
      </c>
      <c r="AM175">
        <v>0.05</v>
      </c>
      <c r="AN175" t="s">
        <v>361</v>
      </c>
      <c r="AO175" t="s">
        <v>969</v>
      </c>
      <c r="AP175">
        <v>14992688</v>
      </c>
      <c r="AQ175" t="s">
        <v>398</v>
      </c>
      <c r="AR175">
        <v>0</v>
      </c>
      <c r="AS175" t="s">
        <v>2286</v>
      </c>
      <c r="AX175" t="s">
        <v>350</v>
      </c>
      <c r="AY175" t="s">
        <v>768</v>
      </c>
      <c r="AZ175">
        <v>29317018</v>
      </c>
      <c r="BA175" t="s">
        <v>398</v>
      </c>
      <c r="BB175">
        <v>0</v>
      </c>
      <c r="BC175" t="s">
        <v>50</v>
      </c>
      <c r="BH175" t="s">
        <v>350</v>
      </c>
      <c r="BI175" t="s">
        <v>1604</v>
      </c>
      <c r="BJ175">
        <v>4147585</v>
      </c>
      <c r="BK175" t="s">
        <v>398</v>
      </c>
      <c r="BL175">
        <v>0.01</v>
      </c>
      <c r="BM175" t="s">
        <v>2276</v>
      </c>
      <c r="BR175" t="s">
        <v>350</v>
      </c>
      <c r="BS175" t="s">
        <v>1058</v>
      </c>
      <c r="BT175">
        <v>113985</v>
      </c>
      <c r="BU175" t="s">
        <v>401</v>
      </c>
      <c r="BV175">
        <v>0</v>
      </c>
      <c r="BW175" t="s">
        <v>2276</v>
      </c>
      <c r="BX175" t="s">
        <v>1367</v>
      </c>
      <c r="BY175">
        <v>109232</v>
      </c>
      <c r="BZ175" t="s">
        <v>398</v>
      </c>
      <c r="CA175">
        <v>0.02</v>
      </c>
      <c r="CB175" t="s">
        <v>79</v>
      </c>
      <c r="CC175" t="s">
        <v>1362</v>
      </c>
      <c r="CD175">
        <v>4116978</v>
      </c>
      <c r="CE175" t="s">
        <v>398</v>
      </c>
      <c r="CF175">
        <v>0.02</v>
      </c>
      <c r="CG175" t="s">
        <v>79</v>
      </c>
      <c r="CH175" t="s">
        <v>1367</v>
      </c>
      <c r="CI175">
        <v>109232</v>
      </c>
      <c r="CJ175" t="s">
        <v>398</v>
      </c>
      <c r="CK175">
        <v>0.02</v>
      </c>
      <c r="CL175" t="s">
        <v>79</v>
      </c>
      <c r="CM175" t="s">
        <v>1604</v>
      </c>
      <c r="CN175">
        <v>4147585</v>
      </c>
      <c r="CO175" t="s">
        <v>398</v>
      </c>
      <c r="CP175">
        <v>0.01</v>
      </c>
      <c r="CQ175" t="s">
        <v>2276</v>
      </c>
      <c r="CR175" t="s">
        <v>1604</v>
      </c>
      <c r="CS175">
        <v>4147585</v>
      </c>
      <c r="CT175" t="s">
        <v>398</v>
      </c>
      <c r="CU175">
        <v>0.01</v>
      </c>
      <c r="CV175" t="s">
        <v>2276</v>
      </c>
      <c r="CW175" t="s">
        <v>1367</v>
      </c>
      <c r="CX175">
        <v>109232</v>
      </c>
      <c r="CY175" t="s">
        <v>398</v>
      </c>
      <c r="CZ175">
        <v>0.02</v>
      </c>
      <c r="DA175" t="s">
        <v>79</v>
      </c>
      <c r="DF175" t="s">
        <v>350</v>
      </c>
      <c r="DK175" t="s">
        <v>350</v>
      </c>
      <c r="DL175" t="s">
        <v>843</v>
      </c>
      <c r="DM175">
        <v>7789918</v>
      </c>
      <c r="DN175" t="s">
        <v>398</v>
      </c>
      <c r="DO175">
        <v>0.01</v>
      </c>
      <c r="DP175" t="s">
        <v>2271</v>
      </c>
      <c r="DQ175" t="s">
        <v>843</v>
      </c>
      <c r="DR175">
        <v>7789918</v>
      </c>
      <c r="DS175" t="s">
        <v>398</v>
      </c>
      <c r="DT175">
        <v>0.01</v>
      </c>
      <c r="DU175" t="s">
        <v>2271</v>
      </c>
      <c r="DV175" t="s">
        <v>843</v>
      </c>
      <c r="DW175">
        <v>7789918</v>
      </c>
      <c r="DX175" t="s">
        <v>398</v>
      </c>
      <c r="DY175">
        <v>0.01</v>
      </c>
      <c r="DZ175" t="s">
        <v>2271</v>
      </c>
      <c r="EE175" t="s">
        <v>350</v>
      </c>
      <c r="EF175" t="s">
        <v>941</v>
      </c>
      <c r="EG175">
        <v>4325233</v>
      </c>
      <c r="EH175" t="s">
        <v>398</v>
      </c>
      <c r="EI175">
        <v>0.02</v>
      </c>
      <c r="EJ175" t="s">
        <v>354</v>
      </c>
      <c r="EO175" t="s">
        <v>350</v>
      </c>
      <c r="ET175" t="s">
        <v>350</v>
      </c>
      <c r="EY175" t="s">
        <v>350</v>
      </c>
      <c r="EZ175" t="s">
        <v>1362</v>
      </c>
      <c r="FA175">
        <v>4116978</v>
      </c>
      <c r="FB175" t="s">
        <v>398</v>
      </c>
      <c r="FC175">
        <v>0.02</v>
      </c>
      <c r="FD175" t="s">
        <v>79</v>
      </c>
      <c r="FE175" t="s">
        <v>1362</v>
      </c>
      <c r="FF175">
        <v>4116978</v>
      </c>
      <c r="FG175" t="s">
        <v>398</v>
      </c>
      <c r="FH175">
        <v>0.02</v>
      </c>
      <c r="FI175" t="s">
        <v>79</v>
      </c>
      <c r="FJ175" t="s">
        <v>1367</v>
      </c>
      <c r="FK175">
        <v>109232</v>
      </c>
      <c r="FL175" t="s">
        <v>398</v>
      </c>
      <c r="FM175">
        <v>0.02</v>
      </c>
      <c r="FN175" t="s">
        <v>79</v>
      </c>
      <c r="FS175" t="s">
        <v>350</v>
      </c>
      <c r="FT175" t="s">
        <v>941</v>
      </c>
      <c r="FU175">
        <v>4325233</v>
      </c>
      <c r="FV175" t="s">
        <v>398</v>
      </c>
      <c r="FW175">
        <v>0.02</v>
      </c>
      <c r="FX175" t="s">
        <v>354</v>
      </c>
      <c r="GC175" t="s">
        <v>350</v>
      </c>
      <c r="GH175" t="s">
        <v>350</v>
      </c>
      <c r="GM175" t="s">
        <v>350</v>
      </c>
      <c r="GR175" t="s">
        <v>350</v>
      </c>
      <c r="GW175" t="s">
        <v>350</v>
      </c>
      <c r="HB175" t="s">
        <v>350</v>
      </c>
      <c r="HC175" t="s">
        <v>1367</v>
      </c>
      <c r="HD175">
        <v>109232</v>
      </c>
      <c r="HE175" t="s">
        <v>398</v>
      </c>
      <c r="HF175">
        <v>0.02</v>
      </c>
      <c r="HG175" t="s">
        <v>79</v>
      </c>
      <c r="HL175" t="s">
        <v>350</v>
      </c>
      <c r="HQ175" t="s">
        <v>350</v>
      </c>
      <c r="HR175" t="s">
        <v>1367</v>
      </c>
      <c r="HS175">
        <v>109232</v>
      </c>
      <c r="HT175" t="s">
        <v>398</v>
      </c>
      <c r="HU175">
        <v>0.02</v>
      </c>
      <c r="HV175" t="s">
        <v>79</v>
      </c>
      <c r="HW175" t="s">
        <v>941</v>
      </c>
      <c r="HX175">
        <v>4325233</v>
      </c>
      <c r="HY175" t="s">
        <v>398</v>
      </c>
      <c r="HZ175">
        <v>0.02</v>
      </c>
      <c r="IA175" t="s">
        <v>354</v>
      </c>
      <c r="IF175" t="s">
        <v>350</v>
      </c>
      <c r="IK175" t="s">
        <v>350</v>
      </c>
      <c r="IP175" t="s">
        <v>350</v>
      </c>
      <c r="IQ175" t="s">
        <v>617</v>
      </c>
      <c r="IR175">
        <v>110641</v>
      </c>
      <c r="IS175" t="s">
        <v>398</v>
      </c>
      <c r="IT175">
        <v>0</v>
      </c>
      <c r="IU175" t="s">
        <v>79</v>
      </c>
      <c r="IZ175" t="s">
        <v>350</v>
      </c>
      <c r="JA175" t="s">
        <v>1604</v>
      </c>
      <c r="JB175">
        <v>4147585</v>
      </c>
      <c r="JC175" t="s">
        <v>398</v>
      </c>
      <c r="JD175">
        <v>0.01</v>
      </c>
      <c r="JE175" t="s">
        <v>2276</v>
      </c>
      <c r="JF175" t="s">
        <v>843</v>
      </c>
      <c r="JG175">
        <v>7789918</v>
      </c>
      <c r="JH175" t="s">
        <v>398</v>
      </c>
      <c r="JI175">
        <v>0.01</v>
      </c>
      <c r="JJ175" t="s">
        <v>2271</v>
      </c>
      <c r="JK175" t="s">
        <v>1362</v>
      </c>
      <c r="JL175">
        <v>4116978</v>
      </c>
      <c r="JM175" t="s">
        <v>398</v>
      </c>
      <c r="JN175">
        <v>0.02</v>
      </c>
      <c r="JO175" t="s">
        <v>79</v>
      </c>
      <c r="JT175" t="s">
        <v>350</v>
      </c>
      <c r="JY175" t="s">
        <v>350</v>
      </c>
      <c r="JZ175" t="s">
        <v>1367</v>
      </c>
      <c r="KA175">
        <v>109232</v>
      </c>
      <c r="KB175" t="s">
        <v>398</v>
      </c>
      <c r="KC175">
        <v>0.02</v>
      </c>
      <c r="KD175" t="s">
        <v>79</v>
      </c>
      <c r="KI175" t="s">
        <v>350</v>
      </c>
      <c r="KJ175" t="s">
        <v>768</v>
      </c>
      <c r="KK175">
        <v>29317018</v>
      </c>
      <c r="KL175" t="s">
        <v>398</v>
      </c>
      <c r="KM175">
        <v>0</v>
      </c>
      <c r="KN175" t="s">
        <v>50</v>
      </c>
    </row>
    <row r="176" spans="5:300" x14ac:dyDescent="0.35">
      <c r="E176" t="s">
        <v>350</v>
      </c>
      <c r="F176" t="s">
        <v>520</v>
      </c>
      <c r="G176">
        <v>4089114</v>
      </c>
      <c r="H176" t="s">
        <v>398</v>
      </c>
      <c r="I176">
        <v>0.01</v>
      </c>
      <c r="J176" t="s">
        <v>79</v>
      </c>
      <c r="K176" t="s">
        <v>574</v>
      </c>
      <c r="L176">
        <v>4256114</v>
      </c>
      <c r="M176" t="s">
        <v>398</v>
      </c>
      <c r="N176">
        <v>0</v>
      </c>
      <c r="O176" t="s">
        <v>351</v>
      </c>
      <c r="P176" t="s">
        <v>638</v>
      </c>
      <c r="Q176">
        <v>4138267</v>
      </c>
      <c r="R176" t="s">
        <v>398</v>
      </c>
      <c r="S176">
        <v>0.05</v>
      </c>
      <c r="T176" t="s">
        <v>367</v>
      </c>
      <c r="Y176" t="s">
        <v>350</v>
      </c>
      <c r="Z176" t="s">
        <v>769</v>
      </c>
      <c r="AA176">
        <v>4246606</v>
      </c>
      <c r="AB176" t="s">
        <v>398</v>
      </c>
      <c r="AC176">
        <v>0</v>
      </c>
      <c r="AD176" t="s">
        <v>2286</v>
      </c>
      <c r="AE176" t="s">
        <v>769</v>
      </c>
      <c r="AF176">
        <v>4246606</v>
      </c>
      <c r="AG176" t="s">
        <v>398</v>
      </c>
      <c r="AH176">
        <v>0</v>
      </c>
      <c r="AI176" t="s">
        <v>2286</v>
      </c>
      <c r="AJ176" t="s">
        <v>638</v>
      </c>
      <c r="AK176">
        <v>4138267</v>
      </c>
      <c r="AL176" t="s">
        <v>398</v>
      </c>
      <c r="AM176">
        <v>0.05</v>
      </c>
      <c r="AN176" t="s">
        <v>367</v>
      </c>
      <c r="AO176" t="s">
        <v>565</v>
      </c>
      <c r="AP176">
        <v>109687</v>
      </c>
      <c r="AQ176" t="s">
        <v>398</v>
      </c>
      <c r="AR176">
        <v>0</v>
      </c>
      <c r="AS176" t="s">
        <v>79</v>
      </c>
      <c r="AX176" t="s">
        <v>350</v>
      </c>
      <c r="AY176" t="s">
        <v>769</v>
      </c>
      <c r="AZ176">
        <v>4246606</v>
      </c>
      <c r="BA176" t="s">
        <v>398</v>
      </c>
      <c r="BB176">
        <v>0</v>
      </c>
      <c r="BC176" t="s">
        <v>2286</v>
      </c>
      <c r="BH176" t="s">
        <v>350</v>
      </c>
      <c r="BI176" t="s">
        <v>478</v>
      </c>
      <c r="BJ176">
        <v>4048215</v>
      </c>
      <c r="BK176" t="s">
        <v>398</v>
      </c>
      <c r="BL176">
        <v>0.01</v>
      </c>
      <c r="BM176" t="s">
        <v>79</v>
      </c>
      <c r="BR176" t="s">
        <v>350</v>
      </c>
      <c r="BS176" t="s">
        <v>537</v>
      </c>
      <c r="BT176">
        <v>4248288</v>
      </c>
      <c r="BU176" t="s">
        <v>398</v>
      </c>
      <c r="BV176">
        <v>0</v>
      </c>
      <c r="BW176" t="s">
        <v>127</v>
      </c>
      <c r="BX176" t="s">
        <v>1743</v>
      </c>
      <c r="BY176">
        <v>4244091</v>
      </c>
      <c r="BZ176" t="s">
        <v>398</v>
      </c>
      <c r="CA176">
        <v>0.02</v>
      </c>
      <c r="CB176" t="s">
        <v>79</v>
      </c>
      <c r="CC176" t="s">
        <v>430</v>
      </c>
      <c r="CD176">
        <v>4057506</v>
      </c>
      <c r="CE176" t="s">
        <v>398</v>
      </c>
      <c r="CF176">
        <v>0.02</v>
      </c>
      <c r="CG176" t="s">
        <v>79</v>
      </c>
      <c r="CH176" t="s">
        <v>1743</v>
      </c>
      <c r="CI176">
        <v>4244091</v>
      </c>
      <c r="CJ176" t="s">
        <v>398</v>
      </c>
      <c r="CK176">
        <v>0.02</v>
      </c>
      <c r="CL176" t="s">
        <v>79</v>
      </c>
      <c r="CM176" t="s">
        <v>478</v>
      </c>
      <c r="CN176">
        <v>4048215</v>
      </c>
      <c r="CO176" t="s">
        <v>398</v>
      </c>
      <c r="CP176">
        <v>0.01</v>
      </c>
      <c r="CQ176" t="s">
        <v>79</v>
      </c>
      <c r="CR176" t="s">
        <v>478</v>
      </c>
      <c r="CS176">
        <v>4048215</v>
      </c>
      <c r="CT176" t="s">
        <v>398</v>
      </c>
      <c r="CU176">
        <v>0.01</v>
      </c>
      <c r="CV176" t="s">
        <v>79</v>
      </c>
      <c r="CW176" t="s">
        <v>1743</v>
      </c>
      <c r="CX176">
        <v>4244091</v>
      </c>
      <c r="CY176" t="s">
        <v>398</v>
      </c>
      <c r="CZ176">
        <v>0.02</v>
      </c>
      <c r="DA176" t="s">
        <v>79</v>
      </c>
      <c r="DF176" t="s">
        <v>350</v>
      </c>
      <c r="DK176" t="s">
        <v>350</v>
      </c>
      <c r="DL176" t="s">
        <v>520</v>
      </c>
      <c r="DM176">
        <v>4089114</v>
      </c>
      <c r="DN176" t="s">
        <v>398</v>
      </c>
      <c r="DO176">
        <v>0.01</v>
      </c>
      <c r="DP176" t="s">
        <v>79</v>
      </c>
      <c r="DQ176" t="s">
        <v>520</v>
      </c>
      <c r="DR176">
        <v>4089114</v>
      </c>
      <c r="DS176" t="s">
        <v>398</v>
      </c>
      <c r="DT176">
        <v>0.01</v>
      </c>
      <c r="DU176" t="s">
        <v>79</v>
      </c>
      <c r="DV176" t="s">
        <v>520</v>
      </c>
      <c r="DW176">
        <v>4089114</v>
      </c>
      <c r="DX176" t="s">
        <v>398</v>
      </c>
      <c r="DY176">
        <v>0.01</v>
      </c>
      <c r="DZ176" t="s">
        <v>79</v>
      </c>
      <c r="EE176" t="s">
        <v>350</v>
      </c>
      <c r="EF176" t="s">
        <v>666</v>
      </c>
      <c r="EG176">
        <v>8246912</v>
      </c>
      <c r="EH176" t="s">
        <v>398</v>
      </c>
      <c r="EI176">
        <v>0.02</v>
      </c>
      <c r="EJ176" t="s">
        <v>50</v>
      </c>
      <c r="EO176" t="s">
        <v>350</v>
      </c>
      <c r="ET176" t="s">
        <v>350</v>
      </c>
      <c r="EY176" t="s">
        <v>350</v>
      </c>
      <c r="EZ176" t="s">
        <v>430</v>
      </c>
      <c r="FA176">
        <v>4057506</v>
      </c>
      <c r="FB176" t="s">
        <v>398</v>
      </c>
      <c r="FC176">
        <v>0.02</v>
      </c>
      <c r="FD176" t="s">
        <v>79</v>
      </c>
      <c r="FE176" t="s">
        <v>430</v>
      </c>
      <c r="FF176">
        <v>4057506</v>
      </c>
      <c r="FG176" t="s">
        <v>398</v>
      </c>
      <c r="FH176">
        <v>0.02</v>
      </c>
      <c r="FI176" t="s">
        <v>79</v>
      </c>
      <c r="FJ176" t="s">
        <v>1743</v>
      </c>
      <c r="FK176">
        <v>4244091</v>
      </c>
      <c r="FL176" t="s">
        <v>398</v>
      </c>
      <c r="FM176">
        <v>0.02</v>
      </c>
      <c r="FN176" t="s">
        <v>79</v>
      </c>
      <c r="FS176" t="s">
        <v>350</v>
      </c>
      <c r="FT176" t="s">
        <v>666</v>
      </c>
      <c r="FU176">
        <v>8246912</v>
      </c>
      <c r="FV176" t="s">
        <v>398</v>
      </c>
      <c r="FW176">
        <v>0.02</v>
      </c>
      <c r="FX176" t="s">
        <v>50</v>
      </c>
      <c r="GC176" t="s">
        <v>350</v>
      </c>
      <c r="GH176" t="s">
        <v>350</v>
      </c>
      <c r="GM176" t="s">
        <v>350</v>
      </c>
      <c r="GR176" t="s">
        <v>350</v>
      </c>
      <c r="GW176" t="s">
        <v>350</v>
      </c>
      <c r="HB176" t="s">
        <v>350</v>
      </c>
      <c r="HC176" t="s">
        <v>1743</v>
      </c>
      <c r="HD176">
        <v>4244091</v>
      </c>
      <c r="HE176" t="s">
        <v>398</v>
      </c>
      <c r="HF176">
        <v>0.02</v>
      </c>
      <c r="HG176" t="s">
        <v>79</v>
      </c>
      <c r="HL176" t="s">
        <v>350</v>
      </c>
      <c r="HQ176" t="s">
        <v>350</v>
      </c>
      <c r="HR176" t="s">
        <v>1743</v>
      </c>
      <c r="HS176">
        <v>4244091</v>
      </c>
      <c r="HT176" t="s">
        <v>398</v>
      </c>
      <c r="HU176">
        <v>0.02</v>
      </c>
      <c r="HV176" t="s">
        <v>79</v>
      </c>
      <c r="HW176" t="s">
        <v>666</v>
      </c>
      <c r="HX176">
        <v>8246912</v>
      </c>
      <c r="HY176" t="s">
        <v>398</v>
      </c>
      <c r="HZ176">
        <v>0.02</v>
      </c>
      <c r="IA176" t="s">
        <v>50</v>
      </c>
      <c r="IF176" t="s">
        <v>350</v>
      </c>
      <c r="IK176" t="s">
        <v>350</v>
      </c>
      <c r="IP176" t="s">
        <v>350</v>
      </c>
      <c r="IQ176" t="s">
        <v>2262</v>
      </c>
      <c r="IR176">
        <v>4138219</v>
      </c>
      <c r="IS176" t="s">
        <v>398</v>
      </c>
      <c r="IT176">
        <v>0</v>
      </c>
      <c r="IU176" t="s">
        <v>367</v>
      </c>
      <c r="IZ176" t="s">
        <v>350</v>
      </c>
      <c r="JA176" t="s">
        <v>478</v>
      </c>
      <c r="JB176">
        <v>4048215</v>
      </c>
      <c r="JC176" t="s">
        <v>398</v>
      </c>
      <c r="JD176">
        <v>0.01</v>
      </c>
      <c r="JE176" t="s">
        <v>79</v>
      </c>
      <c r="JF176" t="s">
        <v>520</v>
      </c>
      <c r="JG176">
        <v>4089114</v>
      </c>
      <c r="JH176" t="s">
        <v>398</v>
      </c>
      <c r="JI176">
        <v>0.01</v>
      </c>
      <c r="JJ176" t="s">
        <v>79</v>
      </c>
      <c r="JK176" t="s">
        <v>430</v>
      </c>
      <c r="JL176">
        <v>4057506</v>
      </c>
      <c r="JM176" t="s">
        <v>398</v>
      </c>
      <c r="JN176">
        <v>0.02</v>
      </c>
      <c r="JO176" t="s">
        <v>79</v>
      </c>
      <c r="JT176" t="s">
        <v>350</v>
      </c>
      <c r="JY176" t="s">
        <v>350</v>
      </c>
      <c r="JZ176" t="s">
        <v>1743</v>
      </c>
      <c r="KA176">
        <v>4244091</v>
      </c>
      <c r="KB176" t="s">
        <v>398</v>
      </c>
      <c r="KC176">
        <v>0.02</v>
      </c>
      <c r="KD176" t="s">
        <v>79</v>
      </c>
      <c r="KI176" t="s">
        <v>350</v>
      </c>
      <c r="KJ176" t="s">
        <v>769</v>
      </c>
      <c r="KK176">
        <v>4246606</v>
      </c>
      <c r="KL176" t="s">
        <v>398</v>
      </c>
      <c r="KM176">
        <v>0</v>
      </c>
      <c r="KN176" t="s">
        <v>2286</v>
      </c>
    </row>
    <row r="177" spans="5:300" x14ac:dyDescent="0.35">
      <c r="E177" t="s">
        <v>350</v>
      </c>
      <c r="F177" t="s">
        <v>739</v>
      </c>
      <c r="G177">
        <v>5866214</v>
      </c>
      <c r="H177" t="s">
        <v>398</v>
      </c>
      <c r="I177">
        <v>0.01</v>
      </c>
      <c r="J177" t="s">
        <v>50</v>
      </c>
      <c r="K177" t="s">
        <v>575</v>
      </c>
      <c r="L177">
        <v>4035990</v>
      </c>
      <c r="M177" t="s">
        <v>398</v>
      </c>
      <c r="N177">
        <v>0</v>
      </c>
      <c r="O177" t="s">
        <v>127</v>
      </c>
      <c r="P177" t="s">
        <v>825</v>
      </c>
      <c r="Q177">
        <v>4137948</v>
      </c>
      <c r="R177" t="s">
        <v>398</v>
      </c>
      <c r="S177">
        <v>0.05</v>
      </c>
      <c r="T177" t="s">
        <v>50</v>
      </c>
      <c r="Y177" t="s">
        <v>350</v>
      </c>
      <c r="Z177" t="s">
        <v>491</v>
      </c>
      <c r="AA177">
        <v>4048742</v>
      </c>
      <c r="AB177" t="s">
        <v>398</v>
      </c>
      <c r="AC177">
        <v>0</v>
      </c>
      <c r="AD177" t="s">
        <v>127</v>
      </c>
      <c r="AE177" t="s">
        <v>491</v>
      </c>
      <c r="AF177">
        <v>4048742</v>
      </c>
      <c r="AG177" t="s">
        <v>398</v>
      </c>
      <c r="AH177">
        <v>0</v>
      </c>
      <c r="AI177" t="s">
        <v>127</v>
      </c>
      <c r="AJ177" t="s">
        <v>825</v>
      </c>
      <c r="AK177">
        <v>4137948</v>
      </c>
      <c r="AL177" t="s">
        <v>398</v>
      </c>
      <c r="AM177">
        <v>0.05</v>
      </c>
      <c r="AN177" t="s">
        <v>50</v>
      </c>
      <c r="AO177" t="s">
        <v>1261</v>
      </c>
      <c r="AP177">
        <v>4785371</v>
      </c>
      <c r="AQ177" t="s">
        <v>398</v>
      </c>
      <c r="AR177">
        <v>0</v>
      </c>
      <c r="AS177" t="s">
        <v>355</v>
      </c>
      <c r="AX177" t="s">
        <v>350</v>
      </c>
      <c r="AY177" t="s">
        <v>491</v>
      </c>
      <c r="AZ177">
        <v>4048742</v>
      </c>
      <c r="BA177" t="s">
        <v>398</v>
      </c>
      <c r="BB177">
        <v>0</v>
      </c>
      <c r="BC177" t="s">
        <v>127</v>
      </c>
      <c r="BH177" t="s">
        <v>350</v>
      </c>
      <c r="BI177" t="s">
        <v>743</v>
      </c>
      <c r="BJ177">
        <v>5854916</v>
      </c>
      <c r="BK177" t="s">
        <v>398</v>
      </c>
      <c r="BL177">
        <v>0.01</v>
      </c>
      <c r="BM177" t="s">
        <v>50</v>
      </c>
      <c r="BR177" t="s">
        <v>350</v>
      </c>
      <c r="BS177" t="s">
        <v>1945</v>
      </c>
      <c r="BT177">
        <v>4417267</v>
      </c>
      <c r="BU177" t="s">
        <v>398</v>
      </c>
      <c r="BV177">
        <v>0</v>
      </c>
      <c r="BW177" t="s">
        <v>2302</v>
      </c>
      <c r="BX177" t="s">
        <v>887</v>
      </c>
      <c r="BY177">
        <v>109913</v>
      </c>
      <c r="BZ177" t="s">
        <v>398</v>
      </c>
      <c r="CA177">
        <v>0.02</v>
      </c>
      <c r="CB177" t="s">
        <v>79</v>
      </c>
      <c r="CC177" t="s">
        <v>1363</v>
      </c>
      <c r="CD177">
        <v>4074095</v>
      </c>
      <c r="CE177" t="s">
        <v>398</v>
      </c>
      <c r="CF177">
        <v>0.02</v>
      </c>
      <c r="CG177" t="s">
        <v>354</v>
      </c>
      <c r="CH177" t="s">
        <v>887</v>
      </c>
      <c r="CI177">
        <v>109913</v>
      </c>
      <c r="CJ177" t="s">
        <v>398</v>
      </c>
      <c r="CK177">
        <v>0.02</v>
      </c>
      <c r="CL177" t="s">
        <v>79</v>
      </c>
      <c r="CM177" t="s">
        <v>743</v>
      </c>
      <c r="CN177">
        <v>5854916</v>
      </c>
      <c r="CO177" t="s">
        <v>398</v>
      </c>
      <c r="CP177">
        <v>0.01</v>
      </c>
      <c r="CQ177" t="s">
        <v>50</v>
      </c>
      <c r="CR177" t="s">
        <v>743</v>
      </c>
      <c r="CS177">
        <v>5854916</v>
      </c>
      <c r="CT177" t="s">
        <v>398</v>
      </c>
      <c r="CU177">
        <v>0.01</v>
      </c>
      <c r="CV177" t="s">
        <v>50</v>
      </c>
      <c r="CW177" t="s">
        <v>887</v>
      </c>
      <c r="CX177">
        <v>109913</v>
      </c>
      <c r="CY177" t="s">
        <v>398</v>
      </c>
      <c r="CZ177">
        <v>0.02</v>
      </c>
      <c r="DA177" t="s">
        <v>79</v>
      </c>
      <c r="DF177" t="s">
        <v>350</v>
      </c>
      <c r="DK177" t="s">
        <v>350</v>
      </c>
      <c r="DL177" t="s">
        <v>739</v>
      </c>
      <c r="DM177">
        <v>5866214</v>
      </c>
      <c r="DN177" t="s">
        <v>398</v>
      </c>
      <c r="DO177">
        <v>0.01</v>
      </c>
      <c r="DP177" t="s">
        <v>50</v>
      </c>
      <c r="DQ177" t="s">
        <v>739</v>
      </c>
      <c r="DR177">
        <v>5866214</v>
      </c>
      <c r="DS177" t="s">
        <v>398</v>
      </c>
      <c r="DT177">
        <v>0.01</v>
      </c>
      <c r="DU177" t="s">
        <v>50</v>
      </c>
      <c r="DV177" t="s">
        <v>739</v>
      </c>
      <c r="DW177">
        <v>5866214</v>
      </c>
      <c r="DX177" t="s">
        <v>398</v>
      </c>
      <c r="DY177">
        <v>0.01</v>
      </c>
      <c r="DZ177" t="s">
        <v>50</v>
      </c>
      <c r="EE177" t="s">
        <v>350</v>
      </c>
      <c r="EF177" t="s">
        <v>511</v>
      </c>
      <c r="EG177">
        <v>111359</v>
      </c>
      <c r="EH177" t="s">
        <v>398</v>
      </c>
      <c r="EI177">
        <v>0.02</v>
      </c>
      <c r="EJ177" t="s">
        <v>79</v>
      </c>
      <c r="EO177" t="s">
        <v>350</v>
      </c>
      <c r="ET177" t="s">
        <v>350</v>
      </c>
      <c r="EY177" t="s">
        <v>350</v>
      </c>
      <c r="EZ177" t="s">
        <v>1363</v>
      </c>
      <c r="FA177">
        <v>4074095</v>
      </c>
      <c r="FB177" t="s">
        <v>398</v>
      </c>
      <c r="FC177">
        <v>0.02</v>
      </c>
      <c r="FD177" t="s">
        <v>354</v>
      </c>
      <c r="FE177" t="s">
        <v>1363</v>
      </c>
      <c r="FF177">
        <v>4074095</v>
      </c>
      <c r="FG177" t="s">
        <v>398</v>
      </c>
      <c r="FH177">
        <v>0.02</v>
      </c>
      <c r="FI177" t="s">
        <v>354</v>
      </c>
      <c r="FJ177" t="s">
        <v>887</v>
      </c>
      <c r="FK177">
        <v>109913</v>
      </c>
      <c r="FL177" t="s">
        <v>398</v>
      </c>
      <c r="FM177">
        <v>0.02</v>
      </c>
      <c r="FN177" t="s">
        <v>79</v>
      </c>
      <c r="FS177" t="s">
        <v>350</v>
      </c>
      <c r="FT177" t="s">
        <v>511</v>
      </c>
      <c r="FU177">
        <v>111359</v>
      </c>
      <c r="FV177" t="s">
        <v>398</v>
      </c>
      <c r="FW177">
        <v>0.02</v>
      </c>
      <c r="FX177" t="s">
        <v>79</v>
      </c>
      <c r="GC177" t="s">
        <v>350</v>
      </c>
      <c r="GH177" t="s">
        <v>350</v>
      </c>
      <c r="GM177" t="s">
        <v>350</v>
      </c>
      <c r="GR177" t="s">
        <v>350</v>
      </c>
      <c r="GW177" t="s">
        <v>350</v>
      </c>
      <c r="HB177" t="s">
        <v>350</v>
      </c>
      <c r="HC177" t="s">
        <v>887</v>
      </c>
      <c r="HD177">
        <v>109913</v>
      </c>
      <c r="HE177" t="s">
        <v>398</v>
      </c>
      <c r="HF177">
        <v>0.02</v>
      </c>
      <c r="HG177" t="s">
        <v>79</v>
      </c>
      <c r="HL177" t="s">
        <v>350</v>
      </c>
      <c r="HQ177" t="s">
        <v>350</v>
      </c>
      <c r="HR177" t="s">
        <v>887</v>
      </c>
      <c r="HS177">
        <v>109913</v>
      </c>
      <c r="HT177" t="s">
        <v>398</v>
      </c>
      <c r="HU177">
        <v>0.02</v>
      </c>
      <c r="HV177" t="s">
        <v>79</v>
      </c>
      <c r="HW177" t="s">
        <v>511</v>
      </c>
      <c r="HX177">
        <v>111359</v>
      </c>
      <c r="HY177" t="s">
        <v>398</v>
      </c>
      <c r="HZ177">
        <v>0.02</v>
      </c>
      <c r="IA177" t="s">
        <v>79</v>
      </c>
      <c r="IF177" t="s">
        <v>350</v>
      </c>
      <c r="IK177" t="s">
        <v>350</v>
      </c>
      <c r="IP177" t="s">
        <v>350</v>
      </c>
      <c r="IQ177" t="s">
        <v>589</v>
      </c>
      <c r="IR177">
        <v>4672091</v>
      </c>
      <c r="IS177" t="s">
        <v>348</v>
      </c>
      <c r="IT177">
        <v>0</v>
      </c>
      <c r="IU177" t="s">
        <v>50</v>
      </c>
      <c r="IZ177" t="s">
        <v>350</v>
      </c>
      <c r="JA177" t="s">
        <v>743</v>
      </c>
      <c r="JB177">
        <v>5854916</v>
      </c>
      <c r="JC177" t="s">
        <v>398</v>
      </c>
      <c r="JD177">
        <v>0.01</v>
      </c>
      <c r="JE177" t="s">
        <v>50</v>
      </c>
      <c r="JF177" t="s">
        <v>739</v>
      </c>
      <c r="JG177">
        <v>5866214</v>
      </c>
      <c r="JH177" t="s">
        <v>398</v>
      </c>
      <c r="JI177">
        <v>0.01</v>
      </c>
      <c r="JJ177" t="s">
        <v>50</v>
      </c>
      <c r="JK177" t="s">
        <v>1363</v>
      </c>
      <c r="JL177">
        <v>4074095</v>
      </c>
      <c r="JM177" t="s">
        <v>398</v>
      </c>
      <c r="JN177">
        <v>0.02</v>
      </c>
      <c r="JO177" t="s">
        <v>354</v>
      </c>
      <c r="JT177" t="s">
        <v>350</v>
      </c>
      <c r="JY177" t="s">
        <v>350</v>
      </c>
      <c r="JZ177" t="s">
        <v>887</v>
      </c>
      <c r="KA177">
        <v>109913</v>
      </c>
      <c r="KB177" t="s">
        <v>398</v>
      </c>
      <c r="KC177">
        <v>0.02</v>
      </c>
      <c r="KD177" t="s">
        <v>79</v>
      </c>
      <c r="KI177" t="s">
        <v>350</v>
      </c>
      <c r="KJ177" t="s">
        <v>491</v>
      </c>
      <c r="KK177">
        <v>4048742</v>
      </c>
      <c r="KL177" t="s">
        <v>398</v>
      </c>
      <c r="KM177">
        <v>0</v>
      </c>
      <c r="KN177" t="s">
        <v>127</v>
      </c>
    </row>
    <row r="178" spans="5:300" x14ac:dyDescent="0.35">
      <c r="E178" t="s">
        <v>350</v>
      </c>
      <c r="F178" t="s">
        <v>710</v>
      </c>
      <c r="G178">
        <v>4275763</v>
      </c>
      <c r="H178" t="s">
        <v>398</v>
      </c>
      <c r="I178">
        <v>0.01</v>
      </c>
      <c r="J178" t="s">
        <v>50</v>
      </c>
      <c r="K178" t="s">
        <v>576</v>
      </c>
      <c r="L178">
        <v>118352632</v>
      </c>
      <c r="M178" t="s">
        <v>398</v>
      </c>
      <c r="N178">
        <v>0</v>
      </c>
      <c r="O178" t="s">
        <v>2278</v>
      </c>
      <c r="P178" t="s">
        <v>1078</v>
      </c>
      <c r="Q178">
        <v>5804707</v>
      </c>
      <c r="R178" t="s">
        <v>1611</v>
      </c>
      <c r="S178">
        <v>0.04</v>
      </c>
      <c r="T178" t="s">
        <v>2287</v>
      </c>
      <c r="Y178" t="s">
        <v>350</v>
      </c>
      <c r="Z178" t="s">
        <v>770</v>
      </c>
      <c r="AA178">
        <v>10761756</v>
      </c>
      <c r="AB178" t="s">
        <v>398</v>
      </c>
      <c r="AC178">
        <v>0</v>
      </c>
      <c r="AD178" t="s">
        <v>50</v>
      </c>
      <c r="AE178" t="s">
        <v>770</v>
      </c>
      <c r="AF178">
        <v>10761756</v>
      </c>
      <c r="AG178" t="s">
        <v>398</v>
      </c>
      <c r="AH178">
        <v>0</v>
      </c>
      <c r="AI178" t="s">
        <v>50</v>
      </c>
      <c r="AJ178" t="s">
        <v>1078</v>
      </c>
      <c r="AK178">
        <v>5804707</v>
      </c>
      <c r="AL178" t="s">
        <v>1611</v>
      </c>
      <c r="AM178">
        <v>0.04</v>
      </c>
      <c r="AN178" t="s">
        <v>2287</v>
      </c>
      <c r="AO178" t="s">
        <v>1262</v>
      </c>
      <c r="AP178" t="s">
        <v>348</v>
      </c>
      <c r="AQ178" t="s">
        <v>406</v>
      </c>
      <c r="AR178">
        <v>0</v>
      </c>
      <c r="AS178" t="s">
        <v>82</v>
      </c>
      <c r="AX178" t="s">
        <v>350</v>
      </c>
      <c r="AY178" t="s">
        <v>770</v>
      </c>
      <c r="AZ178">
        <v>10761756</v>
      </c>
      <c r="BA178" t="s">
        <v>398</v>
      </c>
      <c r="BB178">
        <v>0</v>
      </c>
      <c r="BC178" t="s">
        <v>50</v>
      </c>
      <c r="BH178" t="s">
        <v>350</v>
      </c>
      <c r="BI178" t="s">
        <v>409</v>
      </c>
      <c r="BJ178">
        <v>4048507</v>
      </c>
      <c r="BK178" t="s">
        <v>398</v>
      </c>
      <c r="BL178">
        <v>0.01</v>
      </c>
      <c r="BM178" t="s">
        <v>120</v>
      </c>
      <c r="BR178" t="s">
        <v>350</v>
      </c>
      <c r="BS178" t="s">
        <v>1188</v>
      </c>
      <c r="BT178">
        <v>4140026</v>
      </c>
      <c r="BU178" t="s">
        <v>398</v>
      </c>
      <c r="BV178">
        <v>0</v>
      </c>
      <c r="BW178" t="s">
        <v>2276</v>
      </c>
      <c r="BX178" t="s">
        <v>1414</v>
      </c>
      <c r="BY178">
        <v>11227495</v>
      </c>
      <c r="BZ178" t="s">
        <v>398</v>
      </c>
      <c r="CA178">
        <v>0.02</v>
      </c>
      <c r="CB178" t="s">
        <v>79</v>
      </c>
      <c r="CC178" t="s">
        <v>1364</v>
      </c>
      <c r="CD178">
        <v>19547874</v>
      </c>
      <c r="CE178" t="s">
        <v>403</v>
      </c>
      <c r="CF178">
        <v>0.02</v>
      </c>
      <c r="CG178" t="s">
        <v>79</v>
      </c>
      <c r="CH178" t="s">
        <v>1414</v>
      </c>
      <c r="CI178">
        <v>11227495</v>
      </c>
      <c r="CJ178" t="s">
        <v>398</v>
      </c>
      <c r="CK178">
        <v>0.02</v>
      </c>
      <c r="CL178" t="s">
        <v>79</v>
      </c>
      <c r="CM178" t="s">
        <v>409</v>
      </c>
      <c r="CN178">
        <v>4048507</v>
      </c>
      <c r="CO178" t="s">
        <v>398</v>
      </c>
      <c r="CP178">
        <v>0.01</v>
      </c>
      <c r="CQ178" t="s">
        <v>120</v>
      </c>
      <c r="CR178" t="s">
        <v>409</v>
      </c>
      <c r="CS178">
        <v>4048507</v>
      </c>
      <c r="CT178" t="s">
        <v>398</v>
      </c>
      <c r="CU178">
        <v>0.01</v>
      </c>
      <c r="CV178" t="s">
        <v>120</v>
      </c>
      <c r="CW178" t="s">
        <v>1414</v>
      </c>
      <c r="CX178">
        <v>11227495</v>
      </c>
      <c r="CY178" t="s">
        <v>398</v>
      </c>
      <c r="CZ178">
        <v>0.02</v>
      </c>
      <c r="DA178" t="s">
        <v>79</v>
      </c>
      <c r="DF178" t="s">
        <v>350</v>
      </c>
      <c r="DK178" t="s">
        <v>350</v>
      </c>
      <c r="DL178" t="s">
        <v>710</v>
      </c>
      <c r="DM178">
        <v>4275763</v>
      </c>
      <c r="DN178" t="s">
        <v>398</v>
      </c>
      <c r="DO178">
        <v>0.01</v>
      </c>
      <c r="DP178" t="s">
        <v>50</v>
      </c>
      <c r="DQ178" t="s">
        <v>710</v>
      </c>
      <c r="DR178">
        <v>4275763</v>
      </c>
      <c r="DS178" t="s">
        <v>398</v>
      </c>
      <c r="DT178">
        <v>0.01</v>
      </c>
      <c r="DU178" t="s">
        <v>50</v>
      </c>
      <c r="DV178" t="s">
        <v>710</v>
      </c>
      <c r="DW178">
        <v>4275763</v>
      </c>
      <c r="DX178" t="s">
        <v>398</v>
      </c>
      <c r="DY178">
        <v>0.01</v>
      </c>
      <c r="DZ178" t="s">
        <v>50</v>
      </c>
      <c r="EE178" t="s">
        <v>350</v>
      </c>
      <c r="EF178" t="s">
        <v>438</v>
      </c>
      <c r="EG178">
        <v>102719</v>
      </c>
      <c r="EH178" t="s">
        <v>398</v>
      </c>
      <c r="EI178">
        <v>0.02</v>
      </c>
      <c r="EJ178" t="s">
        <v>79</v>
      </c>
      <c r="EO178" t="s">
        <v>350</v>
      </c>
      <c r="ET178" t="s">
        <v>350</v>
      </c>
      <c r="EY178" t="s">
        <v>350</v>
      </c>
      <c r="EZ178" t="s">
        <v>1364</v>
      </c>
      <c r="FA178">
        <v>19547874</v>
      </c>
      <c r="FB178" t="s">
        <v>403</v>
      </c>
      <c r="FC178">
        <v>0.02</v>
      </c>
      <c r="FD178" t="s">
        <v>79</v>
      </c>
      <c r="FE178" t="s">
        <v>1364</v>
      </c>
      <c r="FF178">
        <v>19547874</v>
      </c>
      <c r="FG178" t="s">
        <v>403</v>
      </c>
      <c r="FH178">
        <v>0.02</v>
      </c>
      <c r="FI178" t="s">
        <v>79</v>
      </c>
      <c r="FJ178" t="s">
        <v>1414</v>
      </c>
      <c r="FK178">
        <v>11227495</v>
      </c>
      <c r="FL178" t="s">
        <v>398</v>
      </c>
      <c r="FM178">
        <v>0.02</v>
      </c>
      <c r="FN178" t="s">
        <v>79</v>
      </c>
      <c r="FS178" t="s">
        <v>350</v>
      </c>
      <c r="FT178" t="s">
        <v>438</v>
      </c>
      <c r="FU178">
        <v>102719</v>
      </c>
      <c r="FV178" t="s">
        <v>398</v>
      </c>
      <c r="FW178">
        <v>0.02</v>
      </c>
      <c r="FX178" t="s">
        <v>79</v>
      </c>
      <c r="GC178" t="s">
        <v>350</v>
      </c>
      <c r="GH178" t="s">
        <v>350</v>
      </c>
      <c r="GM178" t="s">
        <v>350</v>
      </c>
      <c r="GR178" t="s">
        <v>350</v>
      </c>
      <c r="GW178" t="s">
        <v>350</v>
      </c>
      <c r="HB178" t="s">
        <v>350</v>
      </c>
      <c r="HC178" t="s">
        <v>1414</v>
      </c>
      <c r="HD178">
        <v>11227495</v>
      </c>
      <c r="HE178" t="s">
        <v>398</v>
      </c>
      <c r="HF178">
        <v>0.02</v>
      </c>
      <c r="HG178" t="s">
        <v>79</v>
      </c>
      <c r="HL178" t="s">
        <v>350</v>
      </c>
      <c r="HQ178" t="s">
        <v>350</v>
      </c>
      <c r="HR178" t="s">
        <v>1414</v>
      </c>
      <c r="HS178">
        <v>11227495</v>
      </c>
      <c r="HT178" t="s">
        <v>398</v>
      </c>
      <c r="HU178">
        <v>0.02</v>
      </c>
      <c r="HV178" t="s">
        <v>79</v>
      </c>
      <c r="HW178" t="s">
        <v>438</v>
      </c>
      <c r="HX178">
        <v>102719</v>
      </c>
      <c r="HY178" t="s">
        <v>398</v>
      </c>
      <c r="HZ178">
        <v>0.02</v>
      </c>
      <c r="IA178" t="s">
        <v>79</v>
      </c>
      <c r="IF178" t="s">
        <v>350</v>
      </c>
      <c r="IK178" t="s">
        <v>350</v>
      </c>
      <c r="IP178" t="s">
        <v>350</v>
      </c>
      <c r="IQ178" t="s">
        <v>473</v>
      </c>
      <c r="IR178">
        <v>7108293</v>
      </c>
      <c r="IS178" t="s">
        <v>405</v>
      </c>
      <c r="IT178">
        <v>0</v>
      </c>
      <c r="IU178" t="s">
        <v>354</v>
      </c>
      <c r="IZ178" t="s">
        <v>350</v>
      </c>
      <c r="JA178" t="s">
        <v>409</v>
      </c>
      <c r="JB178">
        <v>4048507</v>
      </c>
      <c r="JC178" t="s">
        <v>398</v>
      </c>
      <c r="JD178">
        <v>0.01</v>
      </c>
      <c r="JE178" t="s">
        <v>120</v>
      </c>
      <c r="JF178" t="s">
        <v>710</v>
      </c>
      <c r="JG178">
        <v>4275763</v>
      </c>
      <c r="JH178" t="s">
        <v>398</v>
      </c>
      <c r="JI178">
        <v>0.01</v>
      </c>
      <c r="JJ178" t="s">
        <v>50</v>
      </c>
      <c r="JK178" t="s">
        <v>1364</v>
      </c>
      <c r="JL178">
        <v>19547874</v>
      </c>
      <c r="JM178" t="s">
        <v>403</v>
      </c>
      <c r="JN178">
        <v>0.02</v>
      </c>
      <c r="JO178" t="s">
        <v>79</v>
      </c>
      <c r="JT178" t="s">
        <v>350</v>
      </c>
      <c r="JY178" t="s">
        <v>350</v>
      </c>
      <c r="JZ178" t="s">
        <v>1414</v>
      </c>
      <c r="KA178">
        <v>11227495</v>
      </c>
      <c r="KB178" t="s">
        <v>398</v>
      </c>
      <c r="KC178">
        <v>0.02</v>
      </c>
      <c r="KD178" t="s">
        <v>79</v>
      </c>
      <c r="KI178" t="s">
        <v>350</v>
      </c>
      <c r="KJ178" t="s">
        <v>770</v>
      </c>
      <c r="KK178">
        <v>10761756</v>
      </c>
      <c r="KL178" t="s">
        <v>398</v>
      </c>
      <c r="KM178">
        <v>0</v>
      </c>
      <c r="KN178" t="s">
        <v>50</v>
      </c>
    </row>
    <row r="179" spans="5:300" x14ac:dyDescent="0.35">
      <c r="E179" t="s">
        <v>350</v>
      </c>
      <c r="F179" t="s">
        <v>418</v>
      </c>
      <c r="G179">
        <v>4116134</v>
      </c>
      <c r="H179" t="s">
        <v>398</v>
      </c>
      <c r="I179">
        <v>0.01</v>
      </c>
      <c r="J179" t="s">
        <v>120</v>
      </c>
      <c r="K179" t="s">
        <v>577</v>
      </c>
      <c r="L179">
        <v>4137693</v>
      </c>
      <c r="M179" t="s">
        <v>398</v>
      </c>
      <c r="N179">
        <v>0</v>
      </c>
      <c r="O179" t="s">
        <v>2286</v>
      </c>
      <c r="P179" t="s">
        <v>1079</v>
      </c>
      <c r="Q179">
        <v>3001689</v>
      </c>
      <c r="R179" t="s">
        <v>398</v>
      </c>
      <c r="S179">
        <v>0.04</v>
      </c>
      <c r="T179" t="s">
        <v>356</v>
      </c>
      <c r="Y179" t="s">
        <v>350</v>
      </c>
      <c r="Z179" t="s">
        <v>607</v>
      </c>
      <c r="AA179">
        <v>4153606</v>
      </c>
      <c r="AB179" t="s">
        <v>398</v>
      </c>
      <c r="AC179">
        <v>0</v>
      </c>
      <c r="AD179" t="s">
        <v>79</v>
      </c>
      <c r="AE179" t="s">
        <v>607</v>
      </c>
      <c r="AF179">
        <v>4153606</v>
      </c>
      <c r="AG179" t="s">
        <v>398</v>
      </c>
      <c r="AH179">
        <v>0</v>
      </c>
      <c r="AI179" t="s">
        <v>79</v>
      </c>
      <c r="AJ179" t="s">
        <v>1079</v>
      </c>
      <c r="AK179">
        <v>3001689</v>
      </c>
      <c r="AL179" t="s">
        <v>398</v>
      </c>
      <c r="AM179">
        <v>0.04</v>
      </c>
      <c r="AN179" t="s">
        <v>356</v>
      </c>
      <c r="AO179" t="s">
        <v>535</v>
      </c>
      <c r="AP179">
        <v>4147331</v>
      </c>
      <c r="AQ179" t="s">
        <v>398</v>
      </c>
      <c r="AR179">
        <v>0</v>
      </c>
      <c r="AS179" t="s">
        <v>354</v>
      </c>
      <c r="AX179" t="s">
        <v>350</v>
      </c>
      <c r="AY179" t="s">
        <v>607</v>
      </c>
      <c r="AZ179">
        <v>4153606</v>
      </c>
      <c r="BA179" t="s">
        <v>398</v>
      </c>
      <c r="BB179">
        <v>0</v>
      </c>
      <c r="BC179" t="s">
        <v>79</v>
      </c>
      <c r="BH179" t="s">
        <v>350</v>
      </c>
      <c r="BI179" t="s">
        <v>542</v>
      </c>
      <c r="BJ179">
        <v>4072215</v>
      </c>
      <c r="BK179" t="s">
        <v>398</v>
      </c>
      <c r="BL179">
        <v>0.01</v>
      </c>
      <c r="BM179" t="s">
        <v>79</v>
      </c>
      <c r="BR179" t="s">
        <v>350</v>
      </c>
      <c r="BS179" t="s">
        <v>1946</v>
      </c>
      <c r="BT179">
        <v>4145324</v>
      </c>
      <c r="BU179" t="s">
        <v>398</v>
      </c>
      <c r="BV179">
        <v>0</v>
      </c>
      <c r="BW179" t="s">
        <v>2276</v>
      </c>
      <c r="BX179" t="s">
        <v>716</v>
      </c>
      <c r="BY179">
        <v>8091201</v>
      </c>
      <c r="BZ179" t="s">
        <v>398</v>
      </c>
      <c r="CA179">
        <v>0.02</v>
      </c>
      <c r="CB179" t="s">
        <v>2293</v>
      </c>
      <c r="CC179" t="s">
        <v>817</v>
      </c>
      <c r="CD179">
        <v>4156964</v>
      </c>
      <c r="CE179" t="s">
        <v>398</v>
      </c>
      <c r="CF179">
        <v>0.02</v>
      </c>
      <c r="CG179" t="s">
        <v>127</v>
      </c>
      <c r="CH179" t="s">
        <v>716</v>
      </c>
      <c r="CI179">
        <v>8091201</v>
      </c>
      <c r="CJ179" t="s">
        <v>398</v>
      </c>
      <c r="CK179">
        <v>0.02</v>
      </c>
      <c r="CL179" t="s">
        <v>2293</v>
      </c>
      <c r="CM179" t="s">
        <v>542</v>
      </c>
      <c r="CN179">
        <v>4072215</v>
      </c>
      <c r="CO179" t="s">
        <v>398</v>
      </c>
      <c r="CP179">
        <v>0.01</v>
      </c>
      <c r="CQ179" t="s">
        <v>79</v>
      </c>
      <c r="CR179" t="s">
        <v>542</v>
      </c>
      <c r="CS179">
        <v>4072215</v>
      </c>
      <c r="CT179" t="s">
        <v>398</v>
      </c>
      <c r="CU179">
        <v>0.01</v>
      </c>
      <c r="CV179" t="s">
        <v>79</v>
      </c>
      <c r="CW179" t="s">
        <v>716</v>
      </c>
      <c r="CX179">
        <v>8091201</v>
      </c>
      <c r="CY179" t="s">
        <v>398</v>
      </c>
      <c r="CZ179">
        <v>0.02</v>
      </c>
      <c r="DA179" t="s">
        <v>2293</v>
      </c>
      <c r="DF179" t="s">
        <v>350</v>
      </c>
      <c r="DK179" t="s">
        <v>350</v>
      </c>
      <c r="DL179" t="s">
        <v>418</v>
      </c>
      <c r="DM179">
        <v>4116134</v>
      </c>
      <c r="DN179" t="s">
        <v>398</v>
      </c>
      <c r="DO179">
        <v>0.01</v>
      </c>
      <c r="DP179" t="s">
        <v>120</v>
      </c>
      <c r="DQ179" t="s">
        <v>418</v>
      </c>
      <c r="DR179">
        <v>4116134</v>
      </c>
      <c r="DS179" t="s">
        <v>398</v>
      </c>
      <c r="DT179">
        <v>0.01</v>
      </c>
      <c r="DU179" t="s">
        <v>120</v>
      </c>
      <c r="DV179" t="s">
        <v>418</v>
      </c>
      <c r="DW179">
        <v>4116134</v>
      </c>
      <c r="DX179" t="s">
        <v>398</v>
      </c>
      <c r="DY179">
        <v>0.01</v>
      </c>
      <c r="DZ179" t="s">
        <v>120</v>
      </c>
      <c r="EE179" t="s">
        <v>350</v>
      </c>
      <c r="EF179" t="s">
        <v>833</v>
      </c>
      <c r="EG179">
        <v>4139864</v>
      </c>
      <c r="EH179" t="s">
        <v>398</v>
      </c>
      <c r="EI179">
        <v>0.02</v>
      </c>
      <c r="EJ179" t="s">
        <v>354</v>
      </c>
      <c r="EO179" t="s">
        <v>350</v>
      </c>
      <c r="ET179" t="s">
        <v>350</v>
      </c>
      <c r="EY179" t="s">
        <v>350</v>
      </c>
      <c r="EZ179" t="s">
        <v>817</v>
      </c>
      <c r="FA179">
        <v>4156964</v>
      </c>
      <c r="FB179" t="s">
        <v>398</v>
      </c>
      <c r="FC179">
        <v>0.02</v>
      </c>
      <c r="FD179" t="s">
        <v>127</v>
      </c>
      <c r="FE179" t="s">
        <v>817</v>
      </c>
      <c r="FF179">
        <v>4156964</v>
      </c>
      <c r="FG179" t="s">
        <v>398</v>
      </c>
      <c r="FH179">
        <v>0.02</v>
      </c>
      <c r="FI179" t="s">
        <v>127</v>
      </c>
      <c r="FJ179" t="s">
        <v>716</v>
      </c>
      <c r="FK179">
        <v>8091201</v>
      </c>
      <c r="FL179" t="s">
        <v>398</v>
      </c>
      <c r="FM179">
        <v>0.02</v>
      </c>
      <c r="FN179" t="s">
        <v>2293</v>
      </c>
      <c r="FS179" t="s">
        <v>350</v>
      </c>
      <c r="FT179" t="s">
        <v>833</v>
      </c>
      <c r="FU179">
        <v>4139864</v>
      </c>
      <c r="FV179" t="s">
        <v>398</v>
      </c>
      <c r="FW179">
        <v>0.02</v>
      </c>
      <c r="FX179" t="s">
        <v>354</v>
      </c>
      <c r="GC179" t="s">
        <v>350</v>
      </c>
      <c r="GH179" t="s">
        <v>350</v>
      </c>
      <c r="GM179" t="s">
        <v>350</v>
      </c>
      <c r="GR179" t="s">
        <v>350</v>
      </c>
      <c r="GW179" t="s">
        <v>350</v>
      </c>
      <c r="HB179" t="s">
        <v>350</v>
      </c>
      <c r="HC179" t="s">
        <v>716</v>
      </c>
      <c r="HD179">
        <v>8091201</v>
      </c>
      <c r="HE179" t="s">
        <v>398</v>
      </c>
      <c r="HF179">
        <v>0.02</v>
      </c>
      <c r="HG179" t="s">
        <v>2293</v>
      </c>
      <c r="HL179" t="s">
        <v>350</v>
      </c>
      <c r="HQ179" t="s">
        <v>350</v>
      </c>
      <c r="HR179" t="s">
        <v>716</v>
      </c>
      <c r="HS179">
        <v>8091201</v>
      </c>
      <c r="HT179" t="s">
        <v>398</v>
      </c>
      <c r="HU179">
        <v>0.02</v>
      </c>
      <c r="HV179" t="s">
        <v>2293</v>
      </c>
      <c r="HW179" t="s">
        <v>833</v>
      </c>
      <c r="HX179">
        <v>4139864</v>
      </c>
      <c r="HY179" t="s">
        <v>398</v>
      </c>
      <c r="HZ179">
        <v>0.02</v>
      </c>
      <c r="IA179" t="s">
        <v>354</v>
      </c>
      <c r="IF179" t="s">
        <v>350</v>
      </c>
      <c r="IK179" t="s">
        <v>350</v>
      </c>
      <c r="IP179" t="s">
        <v>350</v>
      </c>
      <c r="IQ179" t="s">
        <v>604</v>
      </c>
      <c r="IR179">
        <v>109721</v>
      </c>
      <c r="IS179" t="s">
        <v>398</v>
      </c>
      <c r="IT179">
        <v>0</v>
      </c>
      <c r="IU179" t="s">
        <v>79</v>
      </c>
      <c r="IZ179" t="s">
        <v>350</v>
      </c>
      <c r="JA179" t="s">
        <v>542</v>
      </c>
      <c r="JB179">
        <v>4072215</v>
      </c>
      <c r="JC179" t="s">
        <v>398</v>
      </c>
      <c r="JD179">
        <v>0.01</v>
      </c>
      <c r="JE179" t="s">
        <v>79</v>
      </c>
      <c r="JF179" t="s">
        <v>418</v>
      </c>
      <c r="JG179">
        <v>4116134</v>
      </c>
      <c r="JH179" t="s">
        <v>398</v>
      </c>
      <c r="JI179">
        <v>0.01</v>
      </c>
      <c r="JJ179" t="s">
        <v>120</v>
      </c>
      <c r="JK179" t="s">
        <v>817</v>
      </c>
      <c r="JL179">
        <v>4156964</v>
      </c>
      <c r="JM179" t="s">
        <v>398</v>
      </c>
      <c r="JN179">
        <v>0.02</v>
      </c>
      <c r="JO179" t="s">
        <v>127</v>
      </c>
      <c r="JT179" t="s">
        <v>350</v>
      </c>
      <c r="JY179" t="s">
        <v>350</v>
      </c>
      <c r="JZ179" t="s">
        <v>716</v>
      </c>
      <c r="KA179">
        <v>8091201</v>
      </c>
      <c r="KB179" t="s">
        <v>398</v>
      </c>
      <c r="KC179">
        <v>0.02</v>
      </c>
      <c r="KD179" t="s">
        <v>2293</v>
      </c>
      <c r="KI179" t="s">
        <v>350</v>
      </c>
      <c r="KJ179" t="s">
        <v>607</v>
      </c>
      <c r="KK179">
        <v>4153606</v>
      </c>
      <c r="KL179" t="s">
        <v>398</v>
      </c>
      <c r="KM179">
        <v>0</v>
      </c>
      <c r="KN179" t="s">
        <v>79</v>
      </c>
    </row>
    <row r="180" spans="5:300" x14ac:dyDescent="0.35">
      <c r="E180" t="s">
        <v>350</v>
      </c>
      <c r="F180" t="s">
        <v>726</v>
      </c>
      <c r="G180">
        <v>4672272</v>
      </c>
      <c r="H180" t="s">
        <v>398</v>
      </c>
      <c r="I180">
        <v>0.01</v>
      </c>
      <c r="J180" t="s">
        <v>50</v>
      </c>
      <c r="K180" t="s">
        <v>578</v>
      </c>
      <c r="L180">
        <v>26566323</v>
      </c>
      <c r="M180" t="s">
        <v>398</v>
      </c>
      <c r="N180">
        <v>0</v>
      </c>
      <c r="O180" t="s">
        <v>79</v>
      </c>
      <c r="P180" t="s">
        <v>1080</v>
      </c>
      <c r="Q180">
        <v>4760049</v>
      </c>
      <c r="R180" t="s">
        <v>398</v>
      </c>
      <c r="S180">
        <v>0.04</v>
      </c>
      <c r="T180" t="s">
        <v>2294</v>
      </c>
      <c r="Y180" t="s">
        <v>350</v>
      </c>
      <c r="Z180" t="s">
        <v>436</v>
      </c>
      <c r="AA180">
        <v>4757367</v>
      </c>
      <c r="AB180" t="s">
        <v>402</v>
      </c>
      <c r="AC180">
        <v>0</v>
      </c>
      <c r="AD180" t="s">
        <v>88</v>
      </c>
      <c r="AE180" t="s">
        <v>436</v>
      </c>
      <c r="AF180">
        <v>4757367</v>
      </c>
      <c r="AG180" t="s">
        <v>402</v>
      </c>
      <c r="AH180">
        <v>0</v>
      </c>
      <c r="AI180" t="s">
        <v>88</v>
      </c>
      <c r="AJ180" t="s">
        <v>1080</v>
      </c>
      <c r="AK180">
        <v>4760049</v>
      </c>
      <c r="AL180" t="s">
        <v>398</v>
      </c>
      <c r="AM180">
        <v>0.04</v>
      </c>
      <c r="AN180" t="s">
        <v>2294</v>
      </c>
      <c r="AO180" t="s">
        <v>589</v>
      </c>
      <c r="AP180">
        <v>4672091</v>
      </c>
      <c r="AQ180" t="s">
        <v>348</v>
      </c>
      <c r="AR180">
        <v>0</v>
      </c>
      <c r="AS180" t="s">
        <v>50</v>
      </c>
      <c r="AX180" t="s">
        <v>350</v>
      </c>
      <c r="AY180" t="s">
        <v>436</v>
      </c>
      <c r="AZ180">
        <v>4757367</v>
      </c>
      <c r="BA180" t="s">
        <v>402</v>
      </c>
      <c r="BB180">
        <v>0</v>
      </c>
      <c r="BC180" t="s">
        <v>88</v>
      </c>
      <c r="BH180" t="s">
        <v>350</v>
      </c>
      <c r="BI180" t="s">
        <v>745</v>
      </c>
      <c r="BJ180">
        <v>4234580</v>
      </c>
      <c r="BK180" t="s">
        <v>403</v>
      </c>
      <c r="BL180">
        <v>0.01</v>
      </c>
      <c r="BM180" t="s">
        <v>50</v>
      </c>
      <c r="BR180" t="s">
        <v>350</v>
      </c>
      <c r="BS180" t="s">
        <v>1451</v>
      </c>
      <c r="BT180">
        <v>5850609</v>
      </c>
      <c r="BU180" t="s">
        <v>398</v>
      </c>
      <c r="BV180">
        <v>0</v>
      </c>
      <c r="BW180" t="s">
        <v>2276</v>
      </c>
      <c r="BX180" t="s">
        <v>488</v>
      </c>
      <c r="BY180">
        <v>4119651</v>
      </c>
      <c r="BZ180" t="s">
        <v>398</v>
      </c>
      <c r="CA180">
        <v>0.02</v>
      </c>
      <c r="CB180" t="s">
        <v>79</v>
      </c>
      <c r="CC180" t="s">
        <v>1365</v>
      </c>
      <c r="CD180">
        <v>20025131</v>
      </c>
      <c r="CE180" t="s">
        <v>398</v>
      </c>
      <c r="CF180">
        <v>0.01</v>
      </c>
      <c r="CG180" t="s">
        <v>79</v>
      </c>
      <c r="CH180" t="s">
        <v>488</v>
      </c>
      <c r="CI180">
        <v>4119651</v>
      </c>
      <c r="CJ180" t="s">
        <v>398</v>
      </c>
      <c r="CK180">
        <v>0.02</v>
      </c>
      <c r="CL180" t="s">
        <v>79</v>
      </c>
      <c r="CM180" t="s">
        <v>745</v>
      </c>
      <c r="CN180">
        <v>4234580</v>
      </c>
      <c r="CO180" t="s">
        <v>403</v>
      </c>
      <c r="CP180">
        <v>0.01</v>
      </c>
      <c r="CQ180" t="s">
        <v>50</v>
      </c>
      <c r="CR180" t="s">
        <v>745</v>
      </c>
      <c r="CS180">
        <v>4234580</v>
      </c>
      <c r="CT180" t="s">
        <v>403</v>
      </c>
      <c r="CU180">
        <v>0.01</v>
      </c>
      <c r="CV180" t="s">
        <v>50</v>
      </c>
      <c r="CW180" t="s">
        <v>488</v>
      </c>
      <c r="CX180">
        <v>4119651</v>
      </c>
      <c r="CY180" t="s">
        <v>398</v>
      </c>
      <c r="CZ180">
        <v>0.02</v>
      </c>
      <c r="DA180" t="s">
        <v>79</v>
      </c>
      <c r="DF180" t="s">
        <v>350</v>
      </c>
      <c r="DK180" t="s">
        <v>350</v>
      </c>
      <c r="DL180" t="s">
        <v>726</v>
      </c>
      <c r="DM180">
        <v>4672272</v>
      </c>
      <c r="DN180" t="s">
        <v>398</v>
      </c>
      <c r="DO180">
        <v>0.01</v>
      </c>
      <c r="DP180" t="s">
        <v>50</v>
      </c>
      <c r="DQ180" t="s">
        <v>726</v>
      </c>
      <c r="DR180">
        <v>4672272</v>
      </c>
      <c r="DS180" t="s">
        <v>398</v>
      </c>
      <c r="DT180">
        <v>0.01</v>
      </c>
      <c r="DU180" t="s">
        <v>50</v>
      </c>
      <c r="DV180" t="s">
        <v>726</v>
      </c>
      <c r="DW180">
        <v>4672272</v>
      </c>
      <c r="DX180" t="s">
        <v>398</v>
      </c>
      <c r="DY180">
        <v>0.01</v>
      </c>
      <c r="DZ180" t="s">
        <v>50</v>
      </c>
      <c r="EE180" t="s">
        <v>350</v>
      </c>
      <c r="EF180" t="s">
        <v>1047</v>
      </c>
      <c r="EG180">
        <v>13582910</v>
      </c>
      <c r="EH180" t="s">
        <v>398</v>
      </c>
      <c r="EI180">
        <v>0.02</v>
      </c>
      <c r="EJ180" t="s">
        <v>356</v>
      </c>
      <c r="EO180" t="s">
        <v>350</v>
      </c>
      <c r="ET180" t="s">
        <v>350</v>
      </c>
      <c r="EY180" t="s">
        <v>350</v>
      </c>
      <c r="EZ180" t="s">
        <v>1365</v>
      </c>
      <c r="FA180">
        <v>20025131</v>
      </c>
      <c r="FB180" t="s">
        <v>398</v>
      </c>
      <c r="FC180">
        <v>0.01</v>
      </c>
      <c r="FD180" t="s">
        <v>79</v>
      </c>
      <c r="FE180" t="s">
        <v>1365</v>
      </c>
      <c r="FF180">
        <v>20025131</v>
      </c>
      <c r="FG180" t="s">
        <v>398</v>
      </c>
      <c r="FH180">
        <v>0.01</v>
      </c>
      <c r="FI180" t="s">
        <v>79</v>
      </c>
      <c r="FJ180" t="s">
        <v>488</v>
      </c>
      <c r="FK180">
        <v>4119651</v>
      </c>
      <c r="FL180" t="s">
        <v>398</v>
      </c>
      <c r="FM180">
        <v>0.02</v>
      </c>
      <c r="FN180" t="s">
        <v>79</v>
      </c>
      <c r="FS180" t="s">
        <v>350</v>
      </c>
      <c r="FT180" t="s">
        <v>1047</v>
      </c>
      <c r="FU180">
        <v>13582910</v>
      </c>
      <c r="FV180" t="s">
        <v>398</v>
      </c>
      <c r="FW180">
        <v>0.02</v>
      </c>
      <c r="FX180" t="s">
        <v>356</v>
      </c>
      <c r="GC180" t="s">
        <v>350</v>
      </c>
      <c r="GH180" t="s">
        <v>350</v>
      </c>
      <c r="GM180" t="s">
        <v>350</v>
      </c>
      <c r="GR180" t="s">
        <v>350</v>
      </c>
      <c r="GW180" t="s">
        <v>350</v>
      </c>
      <c r="HB180" t="s">
        <v>350</v>
      </c>
      <c r="HC180" t="s">
        <v>488</v>
      </c>
      <c r="HD180">
        <v>4119651</v>
      </c>
      <c r="HE180" t="s">
        <v>398</v>
      </c>
      <c r="HF180">
        <v>0.02</v>
      </c>
      <c r="HG180" t="s">
        <v>79</v>
      </c>
      <c r="HL180" t="s">
        <v>350</v>
      </c>
      <c r="HQ180" t="s">
        <v>350</v>
      </c>
      <c r="HR180" t="s">
        <v>488</v>
      </c>
      <c r="HS180">
        <v>4119651</v>
      </c>
      <c r="HT180" t="s">
        <v>398</v>
      </c>
      <c r="HU180">
        <v>0.02</v>
      </c>
      <c r="HV180" t="s">
        <v>79</v>
      </c>
      <c r="HW180" t="s">
        <v>1047</v>
      </c>
      <c r="HX180">
        <v>13582910</v>
      </c>
      <c r="HY180" t="s">
        <v>398</v>
      </c>
      <c r="HZ180">
        <v>0.02</v>
      </c>
      <c r="IA180" t="s">
        <v>356</v>
      </c>
      <c r="IF180" t="s">
        <v>350</v>
      </c>
      <c r="IK180" t="s">
        <v>350</v>
      </c>
      <c r="IP180" t="s">
        <v>350</v>
      </c>
      <c r="IQ180" t="s">
        <v>913</v>
      </c>
      <c r="IR180">
        <v>4118152</v>
      </c>
      <c r="IS180" t="s">
        <v>398</v>
      </c>
      <c r="IT180">
        <v>0</v>
      </c>
      <c r="IU180" t="s">
        <v>79</v>
      </c>
      <c r="IZ180" t="s">
        <v>350</v>
      </c>
      <c r="JA180" t="s">
        <v>745</v>
      </c>
      <c r="JB180">
        <v>4234580</v>
      </c>
      <c r="JC180" t="s">
        <v>403</v>
      </c>
      <c r="JD180">
        <v>0.01</v>
      </c>
      <c r="JE180" t="s">
        <v>50</v>
      </c>
      <c r="JF180" t="s">
        <v>726</v>
      </c>
      <c r="JG180">
        <v>4672272</v>
      </c>
      <c r="JH180" t="s">
        <v>398</v>
      </c>
      <c r="JI180">
        <v>0.01</v>
      </c>
      <c r="JJ180" t="s">
        <v>50</v>
      </c>
      <c r="JK180" t="s">
        <v>1365</v>
      </c>
      <c r="JL180">
        <v>20025131</v>
      </c>
      <c r="JM180" t="s">
        <v>398</v>
      </c>
      <c r="JN180">
        <v>0.01</v>
      </c>
      <c r="JO180" t="s">
        <v>79</v>
      </c>
      <c r="JT180" t="s">
        <v>350</v>
      </c>
      <c r="JY180" t="s">
        <v>350</v>
      </c>
      <c r="JZ180" t="s">
        <v>488</v>
      </c>
      <c r="KA180">
        <v>4119651</v>
      </c>
      <c r="KB180" t="s">
        <v>398</v>
      </c>
      <c r="KC180">
        <v>0.02</v>
      </c>
      <c r="KD180" t="s">
        <v>79</v>
      </c>
      <c r="KI180" t="s">
        <v>350</v>
      </c>
      <c r="KJ180" t="s">
        <v>436</v>
      </c>
      <c r="KK180">
        <v>4757367</v>
      </c>
      <c r="KL180" t="s">
        <v>402</v>
      </c>
      <c r="KM180">
        <v>0</v>
      </c>
      <c r="KN180" t="s">
        <v>88</v>
      </c>
    </row>
    <row r="181" spans="5:300" x14ac:dyDescent="0.35">
      <c r="E181" t="s">
        <v>350</v>
      </c>
      <c r="F181" t="s">
        <v>844</v>
      </c>
      <c r="G181" t="s">
        <v>348</v>
      </c>
      <c r="H181" t="s">
        <v>406</v>
      </c>
      <c r="I181">
        <v>0.01</v>
      </c>
      <c r="J181" t="s">
        <v>82</v>
      </c>
      <c r="K181" t="s">
        <v>579</v>
      </c>
      <c r="L181">
        <v>5842545</v>
      </c>
      <c r="M181" t="s">
        <v>398</v>
      </c>
      <c r="N181">
        <v>0</v>
      </c>
      <c r="O181" t="s">
        <v>79</v>
      </c>
      <c r="P181" t="s">
        <v>668</v>
      </c>
      <c r="Q181">
        <v>4213130</v>
      </c>
      <c r="R181" t="s">
        <v>398</v>
      </c>
      <c r="S181">
        <v>0.04</v>
      </c>
      <c r="T181" t="s">
        <v>50</v>
      </c>
      <c r="Y181" t="s">
        <v>350</v>
      </c>
      <c r="Z181" t="s">
        <v>575</v>
      </c>
      <c r="AA181">
        <v>4035990</v>
      </c>
      <c r="AB181" t="s">
        <v>398</v>
      </c>
      <c r="AC181">
        <v>0</v>
      </c>
      <c r="AD181" t="s">
        <v>127</v>
      </c>
      <c r="AE181" t="s">
        <v>575</v>
      </c>
      <c r="AF181">
        <v>4035990</v>
      </c>
      <c r="AG181" t="s">
        <v>398</v>
      </c>
      <c r="AH181">
        <v>0</v>
      </c>
      <c r="AI181" t="s">
        <v>127</v>
      </c>
      <c r="AJ181" t="s">
        <v>668</v>
      </c>
      <c r="AK181">
        <v>4213130</v>
      </c>
      <c r="AL181" t="s">
        <v>398</v>
      </c>
      <c r="AM181">
        <v>0.04</v>
      </c>
      <c r="AN181" t="s">
        <v>50</v>
      </c>
      <c r="AO181" t="s">
        <v>1263</v>
      </c>
      <c r="AP181" t="s">
        <v>348</v>
      </c>
      <c r="AQ181" t="s">
        <v>406</v>
      </c>
      <c r="AR181">
        <v>0</v>
      </c>
      <c r="AS181" t="s">
        <v>82</v>
      </c>
      <c r="AX181" t="s">
        <v>350</v>
      </c>
      <c r="AY181" t="s">
        <v>575</v>
      </c>
      <c r="AZ181">
        <v>4035990</v>
      </c>
      <c r="BA181" t="s">
        <v>398</v>
      </c>
      <c r="BB181">
        <v>0</v>
      </c>
      <c r="BC181" t="s">
        <v>127</v>
      </c>
      <c r="BH181" t="s">
        <v>350</v>
      </c>
      <c r="BI181" t="s">
        <v>437</v>
      </c>
      <c r="BJ181">
        <v>4140078</v>
      </c>
      <c r="BK181" t="s">
        <v>398</v>
      </c>
      <c r="BL181">
        <v>0.01</v>
      </c>
      <c r="BM181" t="s">
        <v>120</v>
      </c>
      <c r="BR181" t="s">
        <v>350</v>
      </c>
      <c r="BS181" t="s">
        <v>536</v>
      </c>
      <c r="BT181">
        <v>4227087</v>
      </c>
      <c r="BU181" t="s">
        <v>398</v>
      </c>
      <c r="BV181">
        <v>0</v>
      </c>
      <c r="BW181" t="s">
        <v>2276</v>
      </c>
      <c r="BX181" t="s">
        <v>434</v>
      </c>
      <c r="BY181">
        <v>110587</v>
      </c>
      <c r="BZ181" t="s">
        <v>398</v>
      </c>
      <c r="CA181">
        <v>0.02</v>
      </c>
      <c r="CB181" t="s">
        <v>79</v>
      </c>
      <c r="CC181" t="s">
        <v>1366</v>
      </c>
      <c r="CD181">
        <v>4138692</v>
      </c>
      <c r="CE181" t="s">
        <v>398</v>
      </c>
      <c r="CF181">
        <v>0.01</v>
      </c>
      <c r="CG181" t="s">
        <v>2303</v>
      </c>
      <c r="CH181" t="s">
        <v>434</v>
      </c>
      <c r="CI181">
        <v>110587</v>
      </c>
      <c r="CJ181" t="s">
        <v>398</v>
      </c>
      <c r="CK181">
        <v>0.02</v>
      </c>
      <c r="CL181" t="s">
        <v>79</v>
      </c>
      <c r="CM181" t="s">
        <v>437</v>
      </c>
      <c r="CN181">
        <v>4140078</v>
      </c>
      <c r="CO181" t="s">
        <v>398</v>
      </c>
      <c r="CP181">
        <v>0.01</v>
      </c>
      <c r="CQ181" t="s">
        <v>120</v>
      </c>
      <c r="CR181" t="s">
        <v>437</v>
      </c>
      <c r="CS181">
        <v>4140078</v>
      </c>
      <c r="CT181" t="s">
        <v>398</v>
      </c>
      <c r="CU181">
        <v>0.01</v>
      </c>
      <c r="CV181" t="s">
        <v>120</v>
      </c>
      <c r="CW181" t="s">
        <v>434</v>
      </c>
      <c r="CX181">
        <v>110587</v>
      </c>
      <c r="CY181" t="s">
        <v>398</v>
      </c>
      <c r="CZ181">
        <v>0.02</v>
      </c>
      <c r="DA181" t="s">
        <v>79</v>
      </c>
      <c r="DF181" t="s">
        <v>350</v>
      </c>
      <c r="DK181" t="s">
        <v>350</v>
      </c>
      <c r="DL181" t="s">
        <v>844</v>
      </c>
      <c r="DM181" t="s">
        <v>348</v>
      </c>
      <c r="DN181" t="s">
        <v>406</v>
      </c>
      <c r="DO181">
        <v>0.01</v>
      </c>
      <c r="DP181" t="s">
        <v>82</v>
      </c>
      <c r="DQ181" t="s">
        <v>844</v>
      </c>
      <c r="DR181" t="s">
        <v>348</v>
      </c>
      <c r="DS181" t="s">
        <v>406</v>
      </c>
      <c r="DT181">
        <v>0.01</v>
      </c>
      <c r="DU181" t="s">
        <v>82</v>
      </c>
      <c r="DV181" t="s">
        <v>844</v>
      </c>
      <c r="DW181" t="s">
        <v>348</v>
      </c>
      <c r="DX181" t="s">
        <v>406</v>
      </c>
      <c r="DY181">
        <v>0.01</v>
      </c>
      <c r="DZ181" t="s">
        <v>82</v>
      </c>
      <c r="EE181" t="s">
        <v>350</v>
      </c>
      <c r="EF181" t="s">
        <v>1058</v>
      </c>
      <c r="EG181">
        <v>113985</v>
      </c>
      <c r="EH181" t="s">
        <v>401</v>
      </c>
      <c r="EI181">
        <v>0.02</v>
      </c>
      <c r="EJ181" t="s">
        <v>2276</v>
      </c>
      <c r="EO181" t="s">
        <v>350</v>
      </c>
      <c r="ET181" t="s">
        <v>350</v>
      </c>
      <c r="EY181" t="s">
        <v>350</v>
      </c>
      <c r="EZ181" t="s">
        <v>1366</v>
      </c>
      <c r="FA181">
        <v>4138692</v>
      </c>
      <c r="FB181" t="s">
        <v>398</v>
      </c>
      <c r="FC181">
        <v>0.01</v>
      </c>
      <c r="FD181" t="s">
        <v>2303</v>
      </c>
      <c r="FE181" t="s">
        <v>1366</v>
      </c>
      <c r="FF181">
        <v>4138692</v>
      </c>
      <c r="FG181" t="s">
        <v>398</v>
      </c>
      <c r="FH181">
        <v>0.01</v>
      </c>
      <c r="FI181" t="s">
        <v>2303</v>
      </c>
      <c r="FJ181" t="s">
        <v>434</v>
      </c>
      <c r="FK181">
        <v>110587</v>
      </c>
      <c r="FL181" t="s">
        <v>398</v>
      </c>
      <c r="FM181">
        <v>0.02</v>
      </c>
      <c r="FN181" t="s">
        <v>79</v>
      </c>
      <c r="FS181" t="s">
        <v>350</v>
      </c>
      <c r="FT181" t="s">
        <v>1058</v>
      </c>
      <c r="FU181">
        <v>113985</v>
      </c>
      <c r="FV181" t="s">
        <v>401</v>
      </c>
      <c r="FW181">
        <v>0.02</v>
      </c>
      <c r="FX181" t="s">
        <v>2276</v>
      </c>
      <c r="GC181" t="s">
        <v>350</v>
      </c>
      <c r="GH181" t="s">
        <v>350</v>
      </c>
      <c r="GM181" t="s">
        <v>350</v>
      </c>
      <c r="GR181" t="s">
        <v>350</v>
      </c>
      <c r="GW181" t="s">
        <v>350</v>
      </c>
      <c r="HB181" t="s">
        <v>350</v>
      </c>
      <c r="HC181" t="s">
        <v>434</v>
      </c>
      <c r="HD181">
        <v>110587</v>
      </c>
      <c r="HE181" t="s">
        <v>398</v>
      </c>
      <c r="HF181">
        <v>0.02</v>
      </c>
      <c r="HG181" t="s">
        <v>79</v>
      </c>
      <c r="HL181" t="s">
        <v>350</v>
      </c>
      <c r="HQ181" t="s">
        <v>350</v>
      </c>
      <c r="HR181" t="s">
        <v>434</v>
      </c>
      <c r="HS181">
        <v>110587</v>
      </c>
      <c r="HT181" t="s">
        <v>398</v>
      </c>
      <c r="HU181">
        <v>0.02</v>
      </c>
      <c r="HV181" t="s">
        <v>79</v>
      </c>
      <c r="HW181" t="s">
        <v>1058</v>
      </c>
      <c r="HX181">
        <v>113985</v>
      </c>
      <c r="HY181" t="s">
        <v>401</v>
      </c>
      <c r="HZ181">
        <v>0.02</v>
      </c>
      <c r="IA181" t="s">
        <v>2276</v>
      </c>
      <c r="IF181" t="s">
        <v>350</v>
      </c>
      <c r="IK181" t="s">
        <v>350</v>
      </c>
      <c r="IP181" t="s">
        <v>350</v>
      </c>
      <c r="IQ181" t="s">
        <v>1247</v>
      </c>
      <c r="IR181">
        <v>4227239</v>
      </c>
      <c r="IS181" t="s">
        <v>398</v>
      </c>
      <c r="IT181">
        <v>0</v>
      </c>
      <c r="IU181" t="s">
        <v>2290</v>
      </c>
      <c r="IZ181" t="s">
        <v>350</v>
      </c>
      <c r="JA181" t="s">
        <v>437</v>
      </c>
      <c r="JB181">
        <v>4140078</v>
      </c>
      <c r="JC181" t="s">
        <v>398</v>
      </c>
      <c r="JD181">
        <v>0.01</v>
      </c>
      <c r="JE181" t="s">
        <v>120</v>
      </c>
      <c r="JF181" t="s">
        <v>844</v>
      </c>
      <c r="JG181" t="s">
        <v>348</v>
      </c>
      <c r="JH181" t="s">
        <v>406</v>
      </c>
      <c r="JI181">
        <v>0.01</v>
      </c>
      <c r="JJ181" t="s">
        <v>82</v>
      </c>
      <c r="JK181" t="s">
        <v>1366</v>
      </c>
      <c r="JL181">
        <v>4138692</v>
      </c>
      <c r="JM181" t="s">
        <v>398</v>
      </c>
      <c r="JN181">
        <v>0.01</v>
      </c>
      <c r="JO181" t="s">
        <v>2303</v>
      </c>
      <c r="JT181" t="s">
        <v>350</v>
      </c>
      <c r="JY181" t="s">
        <v>350</v>
      </c>
      <c r="JZ181" t="s">
        <v>434</v>
      </c>
      <c r="KA181">
        <v>110587</v>
      </c>
      <c r="KB181" t="s">
        <v>398</v>
      </c>
      <c r="KC181">
        <v>0.02</v>
      </c>
      <c r="KD181" t="s">
        <v>79</v>
      </c>
      <c r="KI181" t="s">
        <v>350</v>
      </c>
      <c r="KJ181" t="s">
        <v>575</v>
      </c>
      <c r="KK181">
        <v>4035990</v>
      </c>
      <c r="KL181" t="s">
        <v>398</v>
      </c>
      <c r="KM181">
        <v>0</v>
      </c>
      <c r="KN181" t="s">
        <v>127</v>
      </c>
    </row>
    <row r="182" spans="5:300" x14ac:dyDescent="0.35">
      <c r="E182" t="s">
        <v>350</v>
      </c>
      <c r="F182" t="s">
        <v>845</v>
      </c>
      <c r="G182">
        <v>4137593</v>
      </c>
      <c r="H182" t="s">
        <v>398</v>
      </c>
      <c r="I182">
        <v>0.01</v>
      </c>
      <c r="J182" t="s">
        <v>147</v>
      </c>
      <c r="K182" t="s">
        <v>580</v>
      </c>
      <c r="L182">
        <v>4139837</v>
      </c>
      <c r="M182" t="s">
        <v>398</v>
      </c>
      <c r="N182">
        <v>0</v>
      </c>
      <c r="O182" t="s">
        <v>120</v>
      </c>
      <c r="P182" t="s">
        <v>1081</v>
      </c>
      <c r="Q182">
        <v>4118652</v>
      </c>
      <c r="R182" t="s">
        <v>398</v>
      </c>
      <c r="S182">
        <v>0.04</v>
      </c>
      <c r="T182" t="s">
        <v>79</v>
      </c>
      <c r="Y182" t="s">
        <v>350</v>
      </c>
      <c r="Z182" t="s">
        <v>771</v>
      </c>
      <c r="AA182">
        <v>5867014</v>
      </c>
      <c r="AB182" t="s">
        <v>403</v>
      </c>
      <c r="AC182">
        <v>0</v>
      </c>
      <c r="AD182" t="s">
        <v>50</v>
      </c>
      <c r="AE182" t="s">
        <v>771</v>
      </c>
      <c r="AF182">
        <v>5867014</v>
      </c>
      <c r="AG182" t="s">
        <v>403</v>
      </c>
      <c r="AH182">
        <v>0</v>
      </c>
      <c r="AI182" t="s">
        <v>50</v>
      </c>
      <c r="AJ182" t="s">
        <v>1081</v>
      </c>
      <c r="AK182">
        <v>4118652</v>
      </c>
      <c r="AL182" t="s">
        <v>398</v>
      </c>
      <c r="AM182">
        <v>0.04</v>
      </c>
      <c r="AN182" t="s">
        <v>79</v>
      </c>
      <c r="AO182" t="s">
        <v>936</v>
      </c>
      <c r="AP182">
        <v>4139199</v>
      </c>
      <c r="AQ182" t="s">
        <v>398</v>
      </c>
      <c r="AR182">
        <v>0</v>
      </c>
      <c r="AS182" t="s">
        <v>355</v>
      </c>
      <c r="AX182" t="s">
        <v>350</v>
      </c>
      <c r="AY182" t="s">
        <v>771</v>
      </c>
      <c r="AZ182">
        <v>5867014</v>
      </c>
      <c r="BA182" t="s">
        <v>403</v>
      </c>
      <c r="BB182">
        <v>0</v>
      </c>
      <c r="BC182" t="s">
        <v>50</v>
      </c>
      <c r="BH182" t="s">
        <v>350</v>
      </c>
      <c r="BI182" t="s">
        <v>677</v>
      </c>
      <c r="BJ182">
        <v>5760145</v>
      </c>
      <c r="BK182" t="s">
        <v>398</v>
      </c>
      <c r="BL182">
        <v>0.01</v>
      </c>
      <c r="BM182" t="s">
        <v>50</v>
      </c>
      <c r="BR182" t="s">
        <v>350</v>
      </c>
      <c r="BS182" t="s">
        <v>845</v>
      </c>
      <c r="BT182">
        <v>4137593</v>
      </c>
      <c r="BU182" t="s">
        <v>398</v>
      </c>
      <c r="BV182">
        <v>0</v>
      </c>
      <c r="BW182" t="s">
        <v>147</v>
      </c>
      <c r="BX182" t="s">
        <v>734</v>
      </c>
      <c r="BY182">
        <v>4080954</v>
      </c>
      <c r="BZ182" t="s">
        <v>398</v>
      </c>
      <c r="CA182">
        <v>0.02</v>
      </c>
      <c r="CB182" t="s">
        <v>2287</v>
      </c>
      <c r="CC182" t="s">
        <v>613</v>
      </c>
      <c r="CD182">
        <v>19350037</v>
      </c>
      <c r="CE182" t="s">
        <v>398</v>
      </c>
      <c r="CF182">
        <v>0.01</v>
      </c>
      <c r="CG182" t="s">
        <v>354</v>
      </c>
      <c r="CH182" t="s">
        <v>734</v>
      </c>
      <c r="CI182">
        <v>4080954</v>
      </c>
      <c r="CJ182" t="s">
        <v>398</v>
      </c>
      <c r="CK182">
        <v>0.02</v>
      </c>
      <c r="CL182" t="s">
        <v>2287</v>
      </c>
      <c r="CM182" t="s">
        <v>677</v>
      </c>
      <c r="CN182">
        <v>5760145</v>
      </c>
      <c r="CO182" t="s">
        <v>398</v>
      </c>
      <c r="CP182">
        <v>0.01</v>
      </c>
      <c r="CQ182" t="s">
        <v>50</v>
      </c>
      <c r="CR182" t="s">
        <v>677</v>
      </c>
      <c r="CS182">
        <v>5760145</v>
      </c>
      <c r="CT182" t="s">
        <v>398</v>
      </c>
      <c r="CU182">
        <v>0.01</v>
      </c>
      <c r="CV182" t="s">
        <v>50</v>
      </c>
      <c r="CW182" t="s">
        <v>734</v>
      </c>
      <c r="CX182">
        <v>4080954</v>
      </c>
      <c r="CY182" t="s">
        <v>398</v>
      </c>
      <c r="CZ182">
        <v>0.02</v>
      </c>
      <c r="DA182" t="s">
        <v>2287</v>
      </c>
      <c r="DF182" t="s">
        <v>350</v>
      </c>
      <c r="DK182" t="s">
        <v>350</v>
      </c>
      <c r="DL182" t="s">
        <v>845</v>
      </c>
      <c r="DM182">
        <v>4137593</v>
      </c>
      <c r="DN182" t="s">
        <v>398</v>
      </c>
      <c r="DO182">
        <v>0.01</v>
      </c>
      <c r="DP182" t="s">
        <v>147</v>
      </c>
      <c r="DQ182" t="s">
        <v>845</v>
      </c>
      <c r="DR182">
        <v>4137593</v>
      </c>
      <c r="DS182" t="s">
        <v>398</v>
      </c>
      <c r="DT182">
        <v>0.01</v>
      </c>
      <c r="DU182" t="s">
        <v>147</v>
      </c>
      <c r="DV182" t="s">
        <v>845</v>
      </c>
      <c r="DW182">
        <v>4137593</v>
      </c>
      <c r="DX182" t="s">
        <v>398</v>
      </c>
      <c r="DY182">
        <v>0.01</v>
      </c>
      <c r="DZ182" t="s">
        <v>147</v>
      </c>
      <c r="EE182" t="s">
        <v>350</v>
      </c>
      <c r="EF182" t="s">
        <v>428</v>
      </c>
      <c r="EG182">
        <v>4120033</v>
      </c>
      <c r="EH182" t="s">
        <v>398</v>
      </c>
      <c r="EI182">
        <v>0.02</v>
      </c>
      <c r="EJ182" t="s">
        <v>120</v>
      </c>
      <c r="EO182" t="s">
        <v>350</v>
      </c>
      <c r="ET182" t="s">
        <v>350</v>
      </c>
      <c r="EY182" t="s">
        <v>350</v>
      </c>
      <c r="EZ182" t="s">
        <v>613</v>
      </c>
      <c r="FA182">
        <v>19350037</v>
      </c>
      <c r="FB182" t="s">
        <v>398</v>
      </c>
      <c r="FC182">
        <v>0.01</v>
      </c>
      <c r="FD182" t="s">
        <v>354</v>
      </c>
      <c r="FE182" t="s">
        <v>613</v>
      </c>
      <c r="FF182">
        <v>19350037</v>
      </c>
      <c r="FG182" t="s">
        <v>398</v>
      </c>
      <c r="FH182">
        <v>0.01</v>
      </c>
      <c r="FI182" t="s">
        <v>354</v>
      </c>
      <c r="FJ182" t="s">
        <v>734</v>
      </c>
      <c r="FK182">
        <v>4080954</v>
      </c>
      <c r="FL182" t="s">
        <v>398</v>
      </c>
      <c r="FM182">
        <v>0.02</v>
      </c>
      <c r="FN182" t="s">
        <v>2287</v>
      </c>
      <c r="FS182" t="s">
        <v>350</v>
      </c>
      <c r="FT182" t="s">
        <v>428</v>
      </c>
      <c r="FU182">
        <v>4120033</v>
      </c>
      <c r="FV182" t="s">
        <v>398</v>
      </c>
      <c r="FW182">
        <v>0.02</v>
      </c>
      <c r="FX182" t="s">
        <v>120</v>
      </c>
      <c r="GC182" t="s">
        <v>350</v>
      </c>
      <c r="GH182" t="s">
        <v>350</v>
      </c>
      <c r="GM182" t="s">
        <v>350</v>
      </c>
      <c r="GR182" t="s">
        <v>350</v>
      </c>
      <c r="GW182" t="s">
        <v>350</v>
      </c>
      <c r="HB182" t="s">
        <v>350</v>
      </c>
      <c r="HC182" t="s">
        <v>734</v>
      </c>
      <c r="HD182">
        <v>4080954</v>
      </c>
      <c r="HE182" t="s">
        <v>398</v>
      </c>
      <c r="HF182">
        <v>0.02</v>
      </c>
      <c r="HG182" t="s">
        <v>2287</v>
      </c>
      <c r="HL182" t="s">
        <v>350</v>
      </c>
      <c r="HQ182" t="s">
        <v>350</v>
      </c>
      <c r="HR182" t="s">
        <v>734</v>
      </c>
      <c r="HS182">
        <v>4080954</v>
      </c>
      <c r="HT182" t="s">
        <v>398</v>
      </c>
      <c r="HU182">
        <v>0.02</v>
      </c>
      <c r="HV182" t="s">
        <v>2287</v>
      </c>
      <c r="HW182" t="s">
        <v>428</v>
      </c>
      <c r="HX182">
        <v>4120033</v>
      </c>
      <c r="HY182" t="s">
        <v>398</v>
      </c>
      <c r="HZ182">
        <v>0.02</v>
      </c>
      <c r="IA182" t="s">
        <v>120</v>
      </c>
      <c r="IF182" t="s">
        <v>350</v>
      </c>
      <c r="IK182" t="s">
        <v>350</v>
      </c>
      <c r="IP182" t="s">
        <v>350</v>
      </c>
      <c r="IQ182" t="s">
        <v>490</v>
      </c>
      <c r="IR182">
        <v>4033550</v>
      </c>
      <c r="IS182" t="s">
        <v>398</v>
      </c>
      <c r="IT182">
        <v>0</v>
      </c>
      <c r="IU182" t="s">
        <v>79</v>
      </c>
      <c r="IZ182" t="s">
        <v>350</v>
      </c>
      <c r="JA182" t="s">
        <v>677</v>
      </c>
      <c r="JB182">
        <v>5760145</v>
      </c>
      <c r="JC182" t="s">
        <v>398</v>
      </c>
      <c r="JD182">
        <v>0.01</v>
      </c>
      <c r="JE182" t="s">
        <v>50</v>
      </c>
      <c r="JF182" t="s">
        <v>845</v>
      </c>
      <c r="JG182">
        <v>4137593</v>
      </c>
      <c r="JH182" t="s">
        <v>398</v>
      </c>
      <c r="JI182">
        <v>0.01</v>
      </c>
      <c r="JJ182" t="s">
        <v>147</v>
      </c>
      <c r="JK182" t="s">
        <v>613</v>
      </c>
      <c r="JL182">
        <v>19350037</v>
      </c>
      <c r="JM182" t="s">
        <v>398</v>
      </c>
      <c r="JN182">
        <v>0.01</v>
      </c>
      <c r="JO182" t="s">
        <v>354</v>
      </c>
      <c r="JT182" t="s">
        <v>350</v>
      </c>
      <c r="JY182" t="s">
        <v>350</v>
      </c>
      <c r="JZ182" t="s">
        <v>734</v>
      </c>
      <c r="KA182">
        <v>4080954</v>
      </c>
      <c r="KB182" t="s">
        <v>398</v>
      </c>
      <c r="KC182">
        <v>0.02</v>
      </c>
      <c r="KD182" t="s">
        <v>2287</v>
      </c>
      <c r="KI182" t="s">
        <v>350</v>
      </c>
      <c r="KJ182" t="s">
        <v>771</v>
      </c>
      <c r="KK182">
        <v>5867014</v>
      </c>
      <c r="KL182" t="s">
        <v>403</v>
      </c>
      <c r="KM182">
        <v>0</v>
      </c>
      <c r="KN182" t="s">
        <v>50</v>
      </c>
    </row>
    <row r="183" spans="5:300" x14ac:dyDescent="0.35">
      <c r="E183" t="s">
        <v>350</v>
      </c>
      <c r="F183" t="s">
        <v>846</v>
      </c>
      <c r="G183">
        <v>7944630</v>
      </c>
      <c r="H183" t="s">
        <v>398</v>
      </c>
      <c r="I183">
        <v>0.01</v>
      </c>
      <c r="J183" t="s">
        <v>50</v>
      </c>
      <c r="K183" t="s">
        <v>581</v>
      </c>
      <c r="L183">
        <v>4135240</v>
      </c>
      <c r="M183" t="s">
        <v>398</v>
      </c>
      <c r="N183">
        <v>0</v>
      </c>
      <c r="O183" t="s">
        <v>88</v>
      </c>
      <c r="P183" t="s">
        <v>1082</v>
      </c>
      <c r="Q183">
        <v>10351221</v>
      </c>
      <c r="R183" t="s">
        <v>398</v>
      </c>
      <c r="S183">
        <v>0.04</v>
      </c>
      <c r="T183" t="s">
        <v>2276</v>
      </c>
      <c r="Y183" t="s">
        <v>350</v>
      </c>
      <c r="Z183" t="s">
        <v>544</v>
      </c>
      <c r="AA183">
        <v>4377155</v>
      </c>
      <c r="AB183" t="s">
        <v>398</v>
      </c>
      <c r="AC183">
        <v>0</v>
      </c>
      <c r="AD183" t="s">
        <v>2282</v>
      </c>
      <c r="AE183" t="s">
        <v>544</v>
      </c>
      <c r="AF183">
        <v>4377155</v>
      </c>
      <c r="AG183" t="s">
        <v>398</v>
      </c>
      <c r="AH183">
        <v>0</v>
      </c>
      <c r="AI183" t="s">
        <v>2282</v>
      </c>
      <c r="AJ183" t="s">
        <v>1082</v>
      </c>
      <c r="AK183">
        <v>10351221</v>
      </c>
      <c r="AL183" t="s">
        <v>398</v>
      </c>
      <c r="AM183">
        <v>0.04</v>
      </c>
      <c r="AN183" t="s">
        <v>2276</v>
      </c>
      <c r="AO183" t="s">
        <v>604</v>
      </c>
      <c r="AP183">
        <v>109721</v>
      </c>
      <c r="AQ183" t="s">
        <v>398</v>
      </c>
      <c r="AR183">
        <v>0</v>
      </c>
      <c r="AS183" t="s">
        <v>79</v>
      </c>
      <c r="AX183" t="s">
        <v>350</v>
      </c>
      <c r="AY183" t="s">
        <v>544</v>
      </c>
      <c r="AZ183">
        <v>4377155</v>
      </c>
      <c r="BA183" t="s">
        <v>398</v>
      </c>
      <c r="BB183">
        <v>0</v>
      </c>
      <c r="BC183" t="s">
        <v>2282</v>
      </c>
      <c r="BH183" t="s">
        <v>350</v>
      </c>
      <c r="BI183" t="s">
        <v>805</v>
      </c>
      <c r="BJ183">
        <v>4141040</v>
      </c>
      <c r="BK183" t="s">
        <v>398</v>
      </c>
      <c r="BL183">
        <v>0.01</v>
      </c>
      <c r="BM183" t="s">
        <v>354</v>
      </c>
      <c r="BR183" t="s">
        <v>350</v>
      </c>
      <c r="BS183" t="s">
        <v>1208</v>
      </c>
      <c r="BT183">
        <v>5755714</v>
      </c>
      <c r="BU183" t="s">
        <v>398</v>
      </c>
      <c r="BV183">
        <v>0</v>
      </c>
      <c r="BW183" t="s">
        <v>2300</v>
      </c>
      <c r="BX183" t="s">
        <v>657</v>
      </c>
      <c r="BY183">
        <v>4217352</v>
      </c>
      <c r="BZ183" t="s">
        <v>398</v>
      </c>
      <c r="CA183">
        <v>0.02</v>
      </c>
      <c r="CB183" t="s">
        <v>50</v>
      </c>
      <c r="CC183" t="s">
        <v>1367</v>
      </c>
      <c r="CD183">
        <v>109232</v>
      </c>
      <c r="CE183" t="s">
        <v>398</v>
      </c>
      <c r="CF183">
        <v>0.01</v>
      </c>
      <c r="CG183" t="s">
        <v>79</v>
      </c>
      <c r="CH183" t="s">
        <v>657</v>
      </c>
      <c r="CI183">
        <v>4217352</v>
      </c>
      <c r="CJ183" t="s">
        <v>398</v>
      </c>
      <c r="CK183">
        <v>0.02</v>
      </c>
      <c r="CL183" t="s">
        <v>50</v>
      </c>
      <c r="CM183" t="s">
        <v>805</v>
      </c>
      <c r="CN183">
        <v>4141040</v>
      </c>
      <c r="CO183" t="s">
        <v>398</v>
      </c>
      <c r="CP183">
        <v>0.01</v>
      </c>
      <c r="CQ183" t="s">
        <v>354</v>
      </c>
      <c r="CR183" t="s">
        <v>805</v>
      </c>
      <c r="CS183">
        <v>4141040</v>
      </c>
      <c r="CT183" t="s">
        <v>398</v>
      </c>
      <c r="CU183">
        <v>0.01</v>
      </c>
      <c r="CV183" t="s">
        <v>354</v>
      </c>
      <c r="CW183" t="s">
        <v>657</v>
      </c>
      <c r="CX183">
        <v>4217352</v>
      </c>
      <c r="CY183" t="s">
        <v>398</v>
      </c>
      <c r="CZ183">
        <v>0.02</v>
      </c>
      <c r="DA183" t="s">
        <v>50</v>
      </c>
      <c r="DF183" t="s">
        <v>350</v>
      </c>
      <c r="DK183" t="s">
        <v>350</v>
      </c>
      <c r="DL183" t="s">
        <v>846</v>
      </c>
      <c r="DM183">
        <v>7944630</v>
      </c>
      <c r="DN183" t="s">
        <v>398</v>
      </c>
      <c r="DO183">
        <v>0.01</v>
      </c>
      <c r="DP183" t="s">
        <v>50</v>
      </c>
      <c r="DQ183" t="s">
        <v>846</v>
      </c>
      <c r="DR183">
        <v>7944630</v>
      </c>
      <c r="DS183" t="s">
        <v>398</v>
      </c>
      <c r="DT183">
        <v>0.01</v>
      </c>
      <c r="DU183" t="s">
        <v>50</v>
      </c>
      <c r="DV183" t="s">
        <v>846</v>
      </c>
      <c r="DW183">
        <v>7944630</v>
      </c>
      <c r="DX183" t="s">
        <v>398</v>
      </c>
      <c r="DY183">
        <v>0.01</v>
      </c>
      <c r="DZ183" t="s">
        <v>50</v>
      </c>
      <c r="EE183" t="s">
        <v>350</v>
      </c>
      <c r="EF183" t="s">
        <v>1035</v>
      </c>
      <c r="EG183">
        <v>4048349</v>
      </c>
      <c r="EH183" t="s">
        <v>398</v>
      </c>
      <c r="EI183">
        <v>0.02</v>
      </c>
      <c r="EJ183" t="s">
        <v>354</v>
      </c>
      <c r="EO183" t="s">
        <v>350</v>
      </c>
      <c r="ET183" t="s">
        <v>350</v>
      </c>
      <c r="EY183" t="s">
        <v>350</v>
      </c>
      <c r="EZ183" t="s">
        <v>1367</v>
      </c>
      <c r="FA183">
        <v>109232</v>
      </c>
      <c r="FB183" t="s">
        <v>398</v>
      </c>
      <c r="FC183">
        <v>0.01</v>
      </c>
      <c r="FD183" t="s">
        <v>79</v>
      </c>
      <c r="FE183" t="s">
        <v>1367</v>
      </c>
      <c r="FF183">
        <v>109232</v>
      </c>
      <c r="FG183" t="s">
        <v>398</v>
      </c>
      <c r="FH183">
        <v>0.01</v>
      </c>
      <c r="FI183" t="s">
        <v>79</v>
      </c>
      <c r="FJ183" t="s">
        <v>657</v>
      </c>
      <c r="FK183">
        <v>4217352</v>
      </c>
      <c r="FL183" t="s">
        <v>398</v>
      </c>
      <c r="FM183">
        <v>0.02</v>
      </c>
      <c r="FN183" t="s">
        <v>50</v>
      </c>
      <c r="FS183" t="s">
        <v>350</v>
      </c>
      <c r="FT183" t="s">
        <v>1035</v>
      </c>
      <c r="FU183">
        <v>4048349</v>
      </c>
      <c r="FV183" t="s">
        <v>398</v>
      </c>
      <c r="FW183">
        <v>0.02</v>
      </c>
      <c r="FX183" t="s">
        <v>354</v>
      </c>
      <c r="GC183" t="s">
        <v>350</v>
      </c>
      <c r="GH183" t="s">
        <v>350</v>
      </c>
      <c r="GM183" t="s">
        <v>350</v>
      </c>
      <c r="GR183" t="s">
        <v>350</v>
      </c>
      <c r="GW183" t="s">
        <v>350</v>
      </c>
      <c r="HB183" t="s">
        <v>350</v>
      </c>
      <c r="HC183" t="s">
        <v>657</v>
      </c>
      <c r="HD183">
        <v>4217352</v>
      </c>
      <c r="HE183" t="s">
        <v>398</v>
      </c>
      <c r="HF183">
        <v>0.02</v>
      </c>
      <c r="HG183" t="s">
        <v>50</v>
      </c>
      <c r="HL183" t="s">
        <v>350</v>
      </c>
      <c r="HQ183" t="s">
        <v>350</v>
      </c>
      <c r="HR183" t="s">
        <v>657</v>
      </c>
      <c r="HS183">
        <v>4217352</v>
      </c>
      <c r="HT183" t="s">
        <v>398</v>
      </c>
      <c r="HU183">
        <v>0.02</v>
      </c>
      <c r="HV183" t="s">
        <v>50</v>
      </c>
      <c r="HW183" t="s">
        <v>1035</v>
      </c>
      <c r="HX183">
        <v>4048349</v>
      </c>
      <c r="HY183" t="s">
        <v>398</v>
      </c>
      <c r="HZ183">
        <v>0.02</v>
      </c>
      <c r="IA183" t="s">
        <v>354</v>
      </c>
      <c r="IF183" t="s">
        <v>350</v>
      </c>
      <c r="IK183" t="s">
        <v>350</v>
      </c>
      <c r="IP183" t="s">
        <v>350</v>
      </c>
      <c r="IQ183" t="s">
        <v>1030</v>
      </c>
      <c r="IR183">
        <v>4048674</v>
      </c>
      <c r="IS183" t="s">
        <v>398</v>
      </c>
      <c r="IT183">
        <v>0</v>
      </c>
      <c r="IU183" t="s">
        <v>79</v>
      </c>
      <c r="IZ183" t="s">
        <v>350</v>
      </c>
      <c r="JA183" t="s">
        <v>805</v>
      </c>
      <c r="JB183">
        <v>4141040</v>
      </c>
      <c r="JC183" t="s">
        <v>398</v>
      </c>
      <c r="JD183">
        <v>0.01</v>
      </c>
      <c r="JE183" t="s">
        <v>354</v>
      </c>
      <c r="JF183" t="s">
        <v>846</v>
      </c>
      <c r="JG183">
        <v>7944630</v>
      </c>
      <c r="JH183" t="s">
        <v>398</v>
      </c>
      <c r="JI183">
        <v>0.01</v>
      </c>
      <c r="JJ183" t="s">
        <v>50</v>
      </c>
      <c r="JK183" t="s">
        <v>1367</v>
      </c>
      <c r="JL183">
        <v>109232</v>
      </c>
      <c r="JM183" t="s">
        <v>398</v>
      </c>
      <c r="JN183">
        <v>0.01</v>
      </c>
      <c r="JO183" t="s">
        <v>79</v>
      </c>
      <c r="JT183" t="s">
        <v>350</v>
      </c>
      <c r="JY183" t="s">
        <v>350</v>
      </c>
      <c r="JZ183" t="s">
        <v>657</v>
      </c>
      <c r="KA183">
        <v>4217352</v>
      </c>
      <c r="KB183" t="s">
        <v>398</v>
      </c>
      <c r="KC183">
        <v>0.02</v>
      </c>
      <c r="KD183" t="s">
        <v>50</v>
      </c>
      <c r="KI183" t="s">
        <v>350</v>
      </c>
      <c r="KJ183" t="s">
        <v>544</v>
      </c>
      <c r="KK183">
        <v>4377155</v>
      </c>
      <c r="KL183" t="s">
        <v>398</v>
      </c>
      <c r="KM183">
        <v>0</v>
      </c>
      <c r="KN183" t="s">
        <v>2282</v>
      </c>
    </row>
    <row r="184" spans="5:300" x14ac:dyDescent="0.35">
      <c r="E184" t="s">
        <v>350</v>
      </c>
      <c r="F184" t="s">
        <v>749</v>
      </c>
      <c r="G184">
        <v>105607411</v>
      </c>
      <c r="H184" t="s">
        <v>398</v>
      </c>
      <c r="I184">
        <v>0.01</v>
      </c>
      <c r="J184" t="s">
        <v>50</v>
      </c>
      <c r="K184" t="s">
        <v>582</v>
      </c>
      <c r="L184">
        <v>4332220</v>
      </c>
      <c r="M184" t="s">
        <v>398</v>
      </c>
      <c r="N184">
        <v>0</v>
      </c>
      <c r="O184" t="s">
        <v>79</v>
      </c>
      <c r="P184" t="s">
        <v>616</v>
      </c>
      <c r="Q184">
        <v>4378744</v>
      </c>
      <c r="R184" t="s">
        <v>398</v>
      </c>
      <c r="S184">
        <v>0.04</v>
      </c>
      <c r="T184" t="s">
        <v>2280</v>
      </c>
      <c r="Y184" t="s">
        <v>350</v>
      </c>
      <c r="Z184" t="s">
        <v>772</v>
      </c>
      <c r="AA184">
        <v>19495946</v>
      </c>
      <c r="AB184" t="s">
        <v>398</v>
      </c>
      <c r="AC184">
        <v>0</v>
      </c>
      <c r="AD184" t="s">
        <v>50</v>
      </c>
      <c r="AE184" t="s">
        <v>772</v>
      </c>
      <c r="AF184">
        <v>19495946</v>
      </c>
      <c r="AG184" t="s">
        <v>398</v>
      </c>
      <c r="AH184">
        <v>0</v>
      </c>
      <c r="AI184" t="s">
        <v>50</v>
      </c>
      <c r="AJ184" t="s">
        <v>616</v>
      </c>
      <c r="AK184">
        <v>4378744</v>
      </c>
      <c r="AL184" t="s">
        <v>398</v>
      </c>
      <c r="AM184">
        <v>0.04</v>
      </c>
      <c r="AN184" t="s">
        <v>2280</v>
      </c>
      <c r="AO184" t="s">
        <v>1264</v>
      </c>
      <c r="AP184">
        <v>5762403</v>
      </c>
      <c r="AQ184" t="s">
        <v>398</v>
      </c>
      <c r="AR184">
        <v>0</v>
      </c>
      <c r="AS184" t="s">
        <v>355</v>
      </c>
      <c r="AX184" t="s">
        <v>350</v>
      </c>
      <c r="AY184" t="s">
        <v>772</v>
      </c>
      <c r="AZ184">
        <v>19495946</v>
      </c>
      <c r="BA184" t="s">
        <v>398</v>
      </c>
      <c r="BB184">
        <v>0</v>
      </c>
      <c r="BC184" t="s">
        <v>50</v>
      </c>
      <c r="BH184" t="s">
        <v>350</v>
      </c>
      <c r="BI184" t="s">
        <v>747</v>
      </c>
      <c r="BJ184">
        <v>4230198</v>
      </c>
      <c r="BK184" t="s">
        <v>398</v>
      </c>
      <c r="BL184">
        <v>0.01</v>
      </c>
      <c r="BM184" t="s">
        <v>50</v>
      </c>
      <c r="BR184" t="s">
        <v>350</v>
      </c>
      <c r="BS184" t="s">
        <v>1947</v>
      </c>
      <c r="BT184">
        <v>106515681</v>
      </c>
      <c r="BU184" t="s">
        <v>398</v>
      </c>
      <c r="BV184">
        <v>0</v>
      </c>
      <c r="BW184" t="s">
        <v>2279</v>
      </c>
      <c r="BX184" t="s">
        <v>453</v>
      </c>
      <c r="BY184">
        <v>5747632</v>
      </c>
      <c r="BZ184" t="s">
        <v>398</v>
      </c>
      <c r="CA184">
        <v>0.01</v>
      </c>
      <c r="CB184" t="s">
        <v>127</v>
      </c>
      <c r="CC184" t="s">
        <v>1368</v>
      </c>
      <c r="CD184">
        <v>4252258</v>
      </c>
      <c r="CE184" t="s">
        <v>398</v>
      </c>
      <c r="CF184">
        <v>0.01</v>
      </c>
      <c r="CG184" t="s">
        <v>2273</v>
      </c>
      <c r="CH184" t="s">
        <v>453</v>
      </c>
      <c r="CI184">
        <v>5747632</v>
      </c>
      <c r="CJ184" t="s">
        <v>398</v>
      </c>
      <c r="CK184">
        <v>0.01</v>
      </c>
      <c r="CL184" t="s">
        <v>127</v>
      </c>
      <c r="CM184" t="s">
        <v>747</v>
      </c>
      <c r="CN184">
        <v>4230198</v>
      </c>
      <c r="CO184" t="s">
        <v>398</v>
      </c>
      <c r="CP184">
        <v>0.01</v>
      </c>
      <c r="CQ184" t="s">
        <v>50</v>
      </c>
      <c r="CR184" t="s">
        <v>747</v>
      </c>
      <c r="CS184">
        <v>4230198</v>
      </c>
      <c r="CT184" t="s">
        <v>398</v>
      </c>
      <c r="CU184">
        <v>0.01</v>
      </c>
      <c r="CV184" t="s">
        <v>50</v>
      </c>
      <c r="CW184" t="s">
        <v>453</v>
      </c>
      <c r="CX184">
        <v>5747632</v>
      </c>
      <c r="CY184" t="s">
        <v>398</v>
      </c>
      <c r="CZ184">
        <v>0.01</v>
      </c>
      <c r="DA184" t="s">
        <v>127</v>
      </c>
      <c r="DF184" t="s">
        <v>350</v>
      </c>
      <c r="DK184" t="s">
        <v>350</v>
      </c>
      <c r="DL184" t="s">
        <v>749</v>
      </c>
      <c r="DM184">
        <v>105607411</v>
      </c>
      <c r="DN184" t="s">
        <v>398</v>
      </c>
      <c r="DO184">
        <v>0.01</v>
      </c>
      <c r="DP184" t="s">
        <v>50</v>
      </c>
      <c r="DQ184" t="s">
        <v>749</v>
      </c>
      <c r="DR184">
        <v>105607411</v>
      </c>
      <c r="DS184" t="s">
        <v>398</v>
      </c>
      <c r="DT184">
        <v>0.01</v>
      </c>
      <c r="DU184" t="s">
        <v>50</v>
      </c>
      <c r="DV184" t="s">
        <v>749</v>
      </c>
      <c r="DW184">
        <v>105607411</v>
      </c>
      <c r="DX184" t="s">
        <v>398</v>
      </c>
      <c r="DY184">
        <v>0.01</v>
      </c>
      <c r="DZ184" t="s">
        <v>50</v>
      </c>
      <c r="EE184" t="s">
        <v>350</v>
      </c>
      <c r="EF184" t="s">
        <v>1112</v>
      </c>
      <c r="EG184">
        <v>4022450</v>
      </c>
      <c r="EH184" t="s">
        <v>402</v>
      </c>
      <c r="EI184">
        <v>0.02</v>
      </c>
      <c r="EJ184" t="s">
        <v>79</v>
      </c>
      <c r="EO184" t="s">
        <v>350</v>
      </c>
      <c r="ET184" t="s">
        <v>350</v>
      </c>
      <c r="EY184" t="s">
        <v>350</v>
      </c>
      <c r="EZ184" t="s">
        <v>1368</v>
      </c>
      <c r="FA184">
        <v>4252258</v>
      </c>
      <c r="FB184" t="s">
        <v>398</v>
      </c>
      <c r="FC184">
        <v>0.01</v>
      </c>
      <c r="FD184" t="s">
        <v>2273</v>
      </c>
      <c r="FE184" t="s">
        <v>1368</v>
      </c>
      <c r="FF184">
        <v>4252258</v>
      </c>
      <c r="FG184" t="s">
        <v>398</v>
      </c>
      <c r="FH184">
        <v>0.01</v>
      </c>
      <c r="FI184" t="s">
        <v>2273</v>
      </c>
      <c r="FJ184" t="s">
        <v>453</v>
      </c>
      <c r="FK184">
        <v>5747632</v>
      </c>
      <c r="FL184" t="s">
        <v>398</v>
      </c>
      <c r="FM184">
        <v>0.01</v>
      </c>
      <c r="FN184" t="s">
        <v>127</v>
      </c>
      <c r="FS184" t="s">
        <v>350</v>
      </c>
      <c r="FT184" t="s">
        <v>1112</v>
      </c>
      <c r="FU184">
        <v>4022450</v>
      </c>
      <c r="FV184" t="s">
        <v>402</v>
      </c>
      <c r="FW184">
        <v>0.02</v>
      </c>
      <c r="FX184" t="s">
        <v>79</v>
      </c>
      <c r="GC184" t="s">
        <v>350</v>
      </c>
      <c r="GH184" t="s">
        <v>350</v>
      </c>
      <c r="GM184" t="s">
        <v>350</v>
      </c>
      <c r="GR184" t="s">
        <v>350</v>
      </c>
      <c r="GW184" t="s">
        <v>350</v>
      </c>
      <c r="HB184" t="s">
        <v>350</v>
      </c>
      <c r="HC184" t="s">
        <v>453</v>
      </c>
      <c r="HD184">
        <v>5747632</v>
      </c>
      <c r="HE184" t="s">
        <v>398</v>
      </c>
      <c r="HF184">
        <v>0.01</v>
      </c>
      <c r="HG184" t="s">
        <v>127</v>
      </c>
      <c r="HL184" t="s">
        <v>350</v>
      </c>
      <c r="HQ184" t="s">
        <v>350</v>
      </c>
      <c r="HR184" t="s">
        <v>453</v>
      </c>
      <c r="HS184">
        <v>5747632</v>
      </c>
      <c r="HT184" t="s">
        <v>398</v>
      </c>
      <c r="HU184">
        <v>0.01</v>
      </c>
      <c r="HV184" t="s">
        <v>127</v>
      </c>
      <c r="HW184" t="s">
        <v>1112</v>
      </c>
      <c r="HX184">
        <v>4022450</v>
      </c>
      <c r="HY184" t="s">
        <v>402</v>
      </c>
      <c r="HZ184">
        <v>0.02</v>
      </c>
      <c r="IA184" t="s">
        <v>79</v>
      </c>
      <c r="IF184" t="s">
        <v>350</v>
      </c>
      <c r="IK184" t="s">
        <v>350</v>
      </c>
      <c r="IP184" t="s">
        <v>350</v>
      </c>
      <c r="IQ184" t="s">
        <v>1930</v>
      </c>
      <c r="IR184">
        <v>4229289</v>
      </c>
      <c r="IS184" t="s">
        <v>398</v>
      </c>
      <c r="IT184">
        <v>0</v>
      </c>
      <c r="IU184" t="s">
        <v>2271</v>
      </c>
      <c r="IZ184" t="s">
        <v>350</v>
      </c>
      <c r="JA184" t="s">
        <v>747</v>
      </c>
      <c r="JB184">
        <v>4230198</v>
      </c>
      <c r="JC184" t="s">
        <v>398</v>
      </c>
      <c r="JD184">
        <v>0.01</v>
      </c>
      <c r="JE184" t="s">
        <v>50</v>
      </c>
      <c r="JF184" t="s">
        <v>749</v>
      </c>
      <c r="JG184">
        <v>105607411</v>
      </c>
      <c r="JH184" t="s">
        <v>398</v>
      </c>
      <c r="JI184">
        <v>0.01</v>
      </c>
      <c r="JJ184" t="s">
        <v>50</v>
      </c>
      <c r="JK184" t="s">
        <v>1368</v>
      </c>
      <c r="JL184">
        <v>4252258</v>
      </c>
      <c r="JM184" t="s">
        <v>398</v>
      </c>
      <c r="JN184">
        <v>0.01</v>
      </c>
      <c r="JO184" t="s">
        <v>2273</v>
      </c>
      <c r="JT184" t="s">
        <v>350</v>
      </c>
      <c r="JY184" t="s">
        <v>350</v>
      </c>
      <c r="JZ184" t="s">
        <v>453</v>
      </c>
      <c r="KA184">
        <v>5747632</v>
      </c>
      <c r="KB184" t="s">
        <v>398</v>
      </c>
      <c r="KC184">
        <v>0.01</v>
      </c>
      <c r="KD184" t="s">
        <v>127</v>
      </c>
      <c r="KI184" t="s">
        <v>350</v>
      </c>
      <c r="KJ184" t="s">
        <v>772</v>
      </c>
      <c r="KK184">
        <v>19495946</v>
      </c>
      <c r="KL184" t="s">
        <v>398</v>
      </c>
      <c r="KM184">
        <v>0</v>
      </c>
      <c r="KN184" t="s">
        <v>50</v>
      </c>
    </row>
    <row r="185" spans="5:300" x14ac:dyDescent="0.35">
      <c r="E185" t="s">
        <v>350</v>
      </c>
      <c r="F185" t="s">
        <v>847</v>
      </c>
      <c r="G185">
        <v>5767199</v>
      </c>
      <c r="H185" t="s">
        <v>398</v>
      </c>
      <c r="I185">
        <v>0.01</v>
      </c>
      <c r="J185" t="s">
        <v>147</v>
      </c>
      <c r="K185" t="s">
        <v>583</v>
      </c>
      <c r="L185">
        <v>106302708</v>
      </c>
      <c r="M185" t="s">
        <v>398</v>
      </c>
      <c r="N185">
        <v>0</v>
      </c>
      <c r="O185" t="s">
        <v>367</v>
      </c>
      <c r="P185" t="s">
        <v>1083</v>
      </c>
      <c r="Q185">
        <v>110895</v>
      </c>
      <c r="R185" t="s">
        <v>407</v>
      </c>
      <c r="S185">
        <v>0.04</v>
      </c>
      <c r="T185" t="s">
        <v>79</v>
      </c>
      <c r="Y185" t="s">
        <v>350</v>
      </c>
      <c r="Z185" t="s">
        <v>773</v>
      </c>
      <c r="AA185" t="s">
        <v>348</v>
      </c>
      <c r="AB185" t="s">
        <v>406</v>
      </c>
      <c r="AC185">
        <v>0</v>
      </c>
      <c r="AD185" t="s">
        <v>82</v>
      </c>
      <c r="AE185" t="s">
        <v>773</v>
      </c>
      <c r="AF185" t="s">
        <v>348</v>
      </c>
      <c r="AG185" t="s">
        <v>406</v>
      </c>
      <c r="AH185">
        <v>0</v>
      </c>
      <c r="AI185" t="s">
        <v>82</v>
      </c>
      <c r="AJ185" t="s">
        <v>1083</v>
      </c>
      <c r="AK185">
        <v>110895</v>
      </c>
      <c r="AL185" t="s">
        <v>407</v>
      </c>
      <c r="AM185">
        <v>0.04</v>
      </c>
      <c r="AN185" t="s">
        <v>79</v>
      </c>
      <c r="AO185" t="s">
        <v>913</v>
      </c>
      <c r="AP185">
        <v>4118152</v>
      </c>
      <c r="AQ185" t="s">
        <v>398</v>
      </c>
      <c r="AR185">
        <v>0</v>
      </c>
      <c r="AS185" t="s">
        <v>79</v>
      </c>
      <c r="AX185" t="s">
        <v>350</v>
      </c>
      <c r="AY185" t="s">
        <v>773</v>
      </c>
      <c r="AZ185" t="s">
        <v>348</v>
      </c>
      <c r="BA185" t="s">
        <v>406</v>
      </c>
      <c r="BB185">
        <v>0</v>
      </c>
      <c r="BC185" t="s">
        <v>82</v>
      </c>
      <c r="BH185" t="s">
        <v>350</v>
      </c>
      <c r="BI185" t="s">
        <v>774</v>
      </c>
      <c r="BJ185">
        <v>19814121</v>
      </c>
      <c r="BK185" t="s">
        <v>398</v>
      </c>
      <c r="BL185">
        <v>0</v>
      </c>
      <c r="BM185" t="s">
        <v>50</v>
      </c>
      <c r="BR185" t="s">
        <v>350</v>
      </c>
      <c r="BS185" t="s">
        <v>1191</v>
      </c>
      <c r="BT185">
        <v>6729616</v>
      </c>
      <c r="BU185" t="s">
        <v>398</v>
      </c>
      <c r="BV185">
        <v>0</v>
      </c>
      <c r="BW185" t="s">
        <v>356</v>
      </c>
      <c r="BX185" t="s">
        <v>846</v>
      </c>
      <c r="BY185">
        <v>7944630</v>
      </c>
      <c r="BZ185" t="s">
        <v>398</v>
      </c>
      <c r="CA185">
        <v>0.01</v>
      </c>
      <c r="CB185" t="s">
        <v>50</v>
      </c>
      <c r="CC185" t="s">
        <v>915</v>
      </c>
      <c r="CD185">
        <v>4140083</v>
      </c>
      <c r="CE185" t="s">
        <v>398</v>
      </c>
      <c r="CF185">
        <v>0.01</v>
      </c>
      <c r="CG185" t="s">
        <v>2276</v>
      </c>
      <c r="CH185" t="s">
        <v>846</v>
      </c>
      <c r="CI185">
        <v>7944630</v>
      </c>
      <c r="CJ185" t="s">
        <v>398</v>
      </c>
      <c r="CK185">
        <v>0.01</v>
      </c>
      <c r="CL185" t="s">
        <v>50</v>
      </c>
      <c r="CM185" t="s">
        <v>774</v>
      </c>
      <c r="CN185">
        <v>19814121</v>
      </c>
      <c r="CO185" t="s">
        <v>398</v>
      </c>
      <c r="CP185">
        <v>0</v>
      </c>
      <c r="CQ185" t="s">
        <v>50</v>
      </c>
      <c r="CR185" t="s">
        <v>774</v>
      </c>
      <c r="CS185">
        <v>19814121</v>
      </c>
      <c r="CT185" t="s">
        <v>398</v>
      </c>
      <c r="CU185">
        <v>0</v>
      </c>
      <c r="CV185" t="s">
        <v>50</v>
      </c>
      <c r="CW185" t="s">
        <v>846</v>
      </c>
      <c r="CX185">
        <v>7944630</v>
      </c>
      <c r="CY185" t="s">
        <v>398</v>
      </c>
      <c r="CZ185">
        <v>0.01</v>
      </c>
      <c r="DA185" t="s">
        <v>50</v>
      </c>
      <c r="DF185" t="s">
        <v>350</v>
      </c>
      <c r="DK185" t="s">
        <v>350</v>
      </c>
      <c r="DL185" t="s">
        <v>847</v>
      </c>
      <c r="DM185">
        <v>5767199</v>
      </c>
      <c r="DN185" t="s">
        <v>398</v>
      </c>
      <c r="DO185">
        <v>0.01</v>
      </c>
      <c r="DP185" t="s">
        <v>147</v>
      </c>
      <c r="DQ185" t="s">
        <v>847</v>
      </c>
      <c r="DR185">
        <v>5767199</v>
      </c>
      <c r="DS185" t="s">
        <v>398</v>
      </c>
      <c r="DT185">
        <v>0.01</v>
      </c>
      <c r="DU185" t="s">
        <v>147</v>
      </c>
      <c r="DV185" t="s">
        <v>847</v>
      </c>
      <c r="DW185">
        <v>5767199</v>
      </c>
      <c r="DX185" t="s">
        <v>398</v>
      </c>
      <c r="DY185">
        <v>0.01</v>
      </c>
      <c r="DZ185" t="s">
        <v>147</v>
      </c>
      <c r="EE185" t="s">
        <v>350</v>
      </c>
      <c r="EF185" t="s">
        <v>670</v>
      </c>
      <c r="EG185">
        <v>5760616</v>
      </c>
      <c r="EH185" t="s">
        <v>398</v>
      </c>
      <c r="EI185">
        <v>0.02</v>
      </c>
      <c r="EJ185" t="s">
        <v>50</v>
      </c>
      <c r="EO185" t="s">
        <v>350</v>
      </c>
      <c r="ET185" t="s">
        <v>350</v>
      </c>
      <c r="EY185" t="s">
        <v>350</v>
      </c>
      <c r="EZ185" t="s">
        <v>915</v>
      </c>
      <c r="FA185">
        <v>4140083</v>
      </c>
      <c r="FB185" t="s">
        <v>398</v>
      </c>
      <c r="FC185">
        <v>0.01</v>
      </c>
      <c r="FD185" t="s">
        <v>2276</v>
      </c>
      <c r="FE185" t="s">
        <v>915</v>
      </c>
      <c r="FF185">
        <v>4140083</v>
      </c>
      <c r="FG185" t="s">
        <v>398</v>
      </c>
      <c r="FH185">
        <v>0.01</v>
      </c>
      <c r="FI185" t="s">
        <v>2276</v>
      </c>
      <c r="FJ185" t="s">
        <v>846</v>
      </c>
      <c r="FK185">
        <v>7944630</v>
      </c>
      <c r="FL185" t="s">
        <v>398</v>
      </c>
      <c r="FM185">
        <v>0.01</v>
      </c>
      <c r="FN185" t="s">
        <v>50</v>
      </c>
      <c r="FS185" t="s">
        <v>350</v>
      </c>
      <c r="FT185" t="s">
        <v>670</v>
      </c>
      <c r="FU185">
        <v>5760616</v>
      </c>
      <c r="FV185" t="s">
        <v>398</v>
      </c>
      <c r="FW185">
        <v>0.02</v>
      </c>
      <c r="FX185" t="s">
        <v>50</v>
      </c>
      <c r="GC185" t="s">
        <v>350</v>
      </c>
      <c r="GH185" t="s">
        <v>350</v>
      </c>
      <c r="GM185" t="s">
        <v>350</v>
      </c>
      <c r="GR185" t="s">
        <v>350</v>
      </c>
      <c r="GW185" t="s">
        <v>350</v>
      </c>
      <c r="HB185" t="s">
        <v>350</v>
      </c>
      <c r="HC185" t="s">
        <v>846</v>
      </c>
      <c r="HD185">
        <v>7944630</v>
      </c>
      <c r="HE185" t="s">
        <v>398</v>
      </c>
      <c r="HF185">
        <v>0.01</v>
      </c>
      <c r="HG185" t="s">
        <v>50</v>
      </c>
      <c r="HL185" t="s">
        <v>350</v>
      </c>
      <c r="HQ185" t="s">
        <v>350</v>
      </c>
      <c r="HR185" t="s">
        <v>846</v>
      </c>
      <c r="HS185">
        <v>7944630</v>
      </c>
      <c r="HT185" t="s">
        <v>398</v>
      </c>
      <c r="HU185">
        <v>0.01</v>
      </c>
      <c r="HV185" t="s">
        <v>50</v>
      </c>
      <c r="HW185" t="s">
        <v>670</v>
      </c>
      <c r="HX185">
        <v>5760616</v>
      </c>
      <c r="HY185" t="s">
        <v>398</v>
      </c>
      <c r="HZ185">
        <v>0.02</v>
      </c>
      <c r="IA185" t="s">
        <v>50</v>
      </c>
      <c r="IF185" t="s">
        <v>350</v>
      </c>
      <c r="IK185" t="s">
        <v>350</v>
      </c>
      <c r="IP185" t="s">
        <v>350</v>
      </c>
      <c r="IQ185" t="s">
        <v>1268</v>
      </c>
      <c r="IR185">
        <v>27786385</v>
      </c>
      <c r="IS185" t="s">
        <v>398</v>
      </c>
      <c r="IT185">
        <v>0</v>
      </c>
      <c r="IU185" t="s">
        <v>2276</v>
      </c>
      <c r="IZ185" t="s">
        <v>350</v>
      </c>
      <c r="JA185" t="s">
        <v>774</v>
      </c>
      <c r="JB185">
        <v>19814121</v>
      </c>
      <c r="JC185" t="s">
        <v>398</v>
      </c>
      <c r="JD185">
        <v>0</v>
      </c>
      <c r="JE185" t="s">
        <v>50</v>
      </c>
      <c r="JF185" t="s">
        <v>847</v>
      </c>
      <c r="JG185">
        <v>5767199</v>
      </c>
      <c r="JH185" t="s">
        <v>398</v>
      </c>
      <c r="JI185">
        <v>0.01</v>
      </c>
      <c r="JJ185" t="s">
        <v>147</v>
      </c>
      <c r="JK185" t="s">
        <v>915</v>
      </c>
      <c r="JL185">
        <v>4140083</v>
      </c>
      <c r="JM185" t="s">
        <v>398</v>
      </c>
      <c r="JN185">
        <v>0.01</v>
      </c>
      <c r="JO185" t="s">
        <v>2276</v>
      </c>
      <c r="JT185" t="s">
        <v>350</v>
      </c>
      <c r="JY185" t="s">
        <v>350</v>
      </c>
      <c r="JZ185" t="s">
        <v>846</v>
      </c>
      <c r="KA185">
        <v>7944630</v>
      </c>
      <c r="KB185" t="s">
        <v>398</v>
      </c>
      <c r="KC185">
        <v>0.01</v>
      </c>
      <c r="KD185" t="s">
        <v>50</v>
      </c>
      <c r="KI185" t="s">
        <v>350</v>
      </c>
      <c r="KJ185" t="s">
        <v>773</v>
      </c>
      <c r="KK185" t="s">
        <v>348</v>
      </c>
      <c r="KL185" t="s">
        <v>406</v>
      </c>
      <c r="KM185">
        <v>0</v>
      </c>
      <c r="KN185" t="s">
        <v>82</v>
      </c>
    </row>
    <row r="186" spans="5:300" x14ac:dyDescent="0.35">
      <c r="E186" t="s">
        <v>350</v>
      </c>
      <c r="F186" t="s">
        <v>674</v>
      </c>
      <c r="G186">
        <v>4578989</v>
      </c>
      <c r="H186" t="s">
        <v>398</v>
      </c>
      <c r="I186">
        <v>0.01</v>
      </c>
      <c r="J186" t="s">
        <v>2271</v>
      </c>
      <c r="K186" t="s">
        <v>584</v>
      </c>
      <c r="L186">
        <v>22792340</v>
      </c>
      <c r="M186" t="s">
        <v>398</v>
      </c>
      <c r="N186">
        <v>0</v>
      </c>
      <c r="O186" t="s">
        <v>79</v>
      </c>
      <c r="P186" t="s">
        <v>1084</v>
      </c>
      <c r="Q186">
        <v>4492849</v>
      </c>
      <c r="R186" t="s">
        <v>398</v>
      </c>
      <c r="S186">
        <v>0.04</v>
      </c>
      <c r="T186" t="s">
        <v>354</v>
      </c>
      <c r="Y186" t="s">
        <v>350</v>
      </c>
      <c r="Z186" t="s">
        <v>774</v>
      </c>
      <c r="AA186">
        <v>19814121</v>
      </c>
      <c r="AB186" t="s">
        <v>398</v>
      </c>
      <c r="AC186">
        <v>0</v>
      </c>
      <c r="AD186" t="s">
        <v>50</v>
      </c>
      <c r="AE186" t="s">
        <v>774</v>
      </c>
      <c r="AF186">
        <v>19814121</v>
      </c>
      <c r="AG186" t="s">
        <v>398</v>
      </c>
      <c r="AH186">
        <v>0</v>
      </c>
      <c r="AI186" t="s">
        <v>50</v>
      </c>
      <c r="AJ186" t="s">
        <v>1084</v>
      </c>
      <c r="AK186">
        <v>4492849</v>
      </c>
      <c r="AL186" t="s">
        <v>398</v>
      </c>
      <c r="AM186">
        <v>0.04</v>
      </c>
      <c r="AN186" t="s">
        <v>354</v>
      </c>
      <c r="AO186" t="s">
        <v>1265</v>
      </c>
      <c r="AP186">
        <v>110287</v>
      </c>
      <c r="AQ186" t="s">
        <v>398</v>
      </c>
      <c r="AR186">
        <v>0</v>
      </c>
      <c r="AS186" t="s">
        <v>127</v>
      </c>
      <c r="AX186" t="s">
        <v>350</v>
      </c>
      <c r="AY186" t="s">
        <v>774</v>
      </c>
      <c r="AZ186">
        <v>19814121</v>
      </c>
      <c r="BA186" t="s">
        <v>398</v>
      </c>
      <c r="BB186">
        <v>0</v>
      </c>
      <c r="BC186" t="s">
        <v>50</v>
      </c>
      <c r="BH186" t="s">
        <v>350</v>
      </c>
      <c r="BI186" t="s">
        <v>754</v>
      </c>
      <c r="BJ186">
        <v>5807523</v>
      </c>
      <c r="BK186" t="s">
        <v>398</v>
      </c>
      <c r="BL186">
        <v>0</v>
      </c>
      <c r="BM186" t="s">
        <v>50</v>
      </c>
      <c r="BR186" t="s">
        <v>350</v>
      </c>
      <c r="BS186" t="s">
        <v>1244</v>
      </c>
      <c r="BT186">
        <v>5776820</v>
      </c>
      <c r="BU186" t="s">
        <v>398</v>
      </c>
      <c r="BV186">
        <v>0</v>
      </c>
      <c r="BW186" t="s">
        <v>2287</v>
      </c>
      <c r="BX186" t="s">
        <v>698</v>
      </c>
      <c r="BY186">
        <v>5868733</v>
      </c>
      <c r="BZ186" t="s">
        <v>398</v>
      </c>
      <c r="CA186">
        <v>0.01</v>
      </c>
      <c r="CB186" t="s">
        <v>50</v>
      </c>
      <c r="CC186" t="s">
        <v>1140</v>
      </c>
      <c r="CD186">
        <v>4222570</v>
      </c>
      <c r="CE186" t="s">
        <v>398</v>
      </c>
      <c r="CF186">
        <v>0.01</v>
      </c>
      <c r="CG186" t="s">
        <v>2276</v>
      </c>
      <c r="CH186" t="s">
        <v>698</v>
      </c>
      <c r="CI186">
        <v>5868733</v>
      </c>
      <c r="CJ186" t="s">
        <v>398</v>
      </c>
      <c r="CK186">
        <v>0.01</v>
      </c>
      <c r="CL186" t="s">
        <v>50</v>
      </c>
      <c r="CM186" t="s">
        <v>754</v>
      </c>
      <c r="CN186">
        <v>5807523</v>
      </c>
      <c r="CO186" t="s">
        <v>398</v>
      </c>
      <c r="CP186">
        <v>0</v>
      </c>
      <c r="CQ186" t="s">
        <v>50</v>
      </c>
      <c r="CR186" t="s">
        <v>754</v>
      </c>
      <c r="CS186">
        <v>5807523</v>
      </c>
      <c r="CT186" t="s">
        <v>398</v>
      </c>
      <c r="CU186">
        <v>0</v>
      </c>
      <c r="CV186" t="s">
        <v>50</v>
      </c>
      <c r="CW186" t="s">
        <v>698</v>
      </c>
      <c r="CX186">
        <v>5868733</v>
      </c>
      <c r="CY186" t="s">
        <v>398</v>
      </c>
      <c r="CZ186">
        <v>0.01</v>
      </c>
      <c r="DA186" t="s">
        <v>50</v>
      </c>
      <c r="DF186" t="s">
        <v>350</v>
      </c>
      <c r="DK186" t="s">
        <v>350</v>
      </c>
      <c r="DL186" t="s">
        <v>674</v>
      </c>
      <c r="DM186">
        <v>4578989</v>
      </c>
      <c r="DN186" t="s">
        <v>398</v>
      </c>
      <c r="DO186">
        <v>0.01</v>
      </c>
      <c r="DP186" t="s">
        <v>2271</v>
      </c>
      <c r="DQ186" t="s">
        <v>674</v>
      </c>
      <c r="DR186">
        <v>4578989</v>
      </c>
      <c r="DS186" t="s">
        <v>398</v>
      </c>
      <c r="DT186">
        <v>0.01</v>
      </c>
      <c r="DU186" t="s">
        <v>2271</v>
      </c>
      <c r="DV186" t="s">
        <v>674</v>
      </c>
      <c r="DW186">
        <v>4578989</v>
      </c>
      <c r="DX186" t="s">
        <v>398</v>
      </c>
      <c r="DY186">
        <v>0.01</v>
      </c>
      <c r="DZ186" t="s">
        <v>2271</v>
      </c>
      <c r="EE186" t="s">
        <v>350</v>
      </c>
      <c r="EF186" t="s">
        <v>453</v>
      </c>
      <c r="EG186">
        <v>5747632</v>
      </c>
      <c r="EH186" t="s">
        <v>398</v>
      </c>
      <c r="EI186">
        <v>0.02</v>
      </c>
      <c r="EJ186" t="s">
        <v>127</v>
      </c>
      <c r="EO186" t="s">
        <v>350</v>
      </c>
      <c r="ET186" t="s">
        <v>350</v>
      </c>
      <c r="EY186" t="s">
        <v>350</v>
      </c>
      <c r="EZ186" t="s">
        <v>1140</v>
      </c>
      <c r="FA186">
        <v>4222570</v>
      </c>
      <c r="FB186" t="s">
        <v>398</v>
      </c>
      <c r="FC186">
        <v>0.01</v>
      </c>
      <c r="FD186" t="s">
        <v>2276</v>
      </c>
      <c r="FE186" t="s">
        <v>1140</v>
      </c>
      <c r="FF186">
        <v>4222570</v>
      </c>
      <c r="FG186" t="s">
        <v>398</v>
      </c>
      <c r="FH186">
        <v>0.01</v>
      </c>
      <c r="FI186" t="s">
        <v>2276</v>
      </c>
      <c r="FJ186" t="s">
        <v>698</v>
      </c>
      <c r="FK186">
        <v>5868733</v>
      </c>
      <c r="FL186" t="s">
        <v>398</v>
      </c>
      <c r="FM186">
        <v>0.01</v>
      </c>
      <c r="FN186" t="s">
        <v>50</v>
      </c>
      <c r="FS186" t="s">
        <v>350</v>
      </c>
      <c r="FT186" t="s">
        <v>453</v>
      </c>
      <c r="FU186">
        <v>5747632</v>
      </c>
      <c r="FV186" t="s">
        <v>398</v>
      </c>
      <c r="FW186">
        <v>0.02</v>
      </c>
      <c r="FX186" t="s">
        <v>127</v>
      </c>
      <c r="GC186" t="s">
        <v>350</v>
      </c>
      <c r="GH186" t="s">
        <v>350</v>
      </c>
      <c r="GM186" t="s">
        <v>350</v>
      </c>
      <c r="GR186" t="s">
        <v>350</v>
      </c>
      <c r="GW186" t="s">
        <v>350</v>
      </c>
      <c r="HB186" t="s">
        <v>350</v>
      </c>
      <c r="HC186" t="s">
        <v>698</v>
      </c>
      <c r="HD186">
        <v>5868733</v>
      </c>
      <c r="HE186" t="s">
        <v>398</v>
      </c>
      <c r="HF186">
        <v>0.01</v>
      </c>
      <c r="HG186" t="s">
        <v>50</v>
      </c>
      <c r="HL186" t="s">
        <v>350</v>
      </c>
      <c r="HQ186" t="s">
        <v>350</v>
      </c>
      <c r="HR186" t="s">
        <v>698</v>
      </c>
      <c r="HS186">
        <v>5868733</v>
      </c>
      <c r="HT186" t="s">
        <v>398</v>
      </c>
      <c r="HU186">
        <v>0.01</v>
      </c>
      <c r="HV186" t="s">
        <v>50</v>
      </c>
      <c r="HW186" t="s">
        <v>453</v>
      </c>
      <c r="HX186">
        <v>5747632</v>
      </c>
      <c r="HY186" t="s">
        <v>398</v>
      </c>
      <c r="HZ186">
        <v>0.02</v>
      </c>
      <c r="IA186" t="s">
        <v>127</v>
      </c>
      <c r="IF186" t="s">
        <v>350</v>
      </c>
      <c r="IK186" t="s">
        <v>350</v>
      </c>
      <c r="IP186" t="s">
        <v>350</v>
      </c>
      <c r="IQ186" t="s">
        <v>555</v>
      </c>
      <c r="IR186">
        <v>5745911</v>
      </c>
      <c r="IS186" t="s">
        <v>405</v>
      </c>
      <c r="IT186">
        <v>0</v>
      </c>
      <c r="IU186" t="s">
        <v>2286</v>
      </c>
      <c r="IZ186" t="s">
        <v>350</v>
      </c>
      <c r="JA186" t="s">
        <v>754</v>
      </c>
      <c r="JB186">
        <v>5807523</v>
      </c>
      <c r="JC186" t="s">
        <v>398</v>
      </c>
      <c r="JD186">
        <v>0</v>
      </c>
      <c r="JE186" t="s">
        <v>50</v>
      </c>
      <c r="JF186" t="s">
        <v>674</v>
      </c>
      <c r="JG186">
        <v>4578989</v>
      </c>
      <c r="JH186" t="s">
        <v>398</v>
      </c>
      <c r="JI186">
        <v>0.01</v>
      </c>
      <c r="JJ186" t="s">
        <v>2271</v>
      </c>
      <c r="JK186" t="s">
        <v>1140</v>
      </c>
      <c r="JL186">
        <v>4222570</v>
      </c>
      <c r="JM186" t="s">
        <v>398</v>
      </c>
      <c r="JN186">
        <v>0.01</v>
      </c>
      <c r="JO186" t="s">
        <v>2276</v>
      </c>
      <c r="JT186" t="s">
        <v>350</v>
      </c>
      <c r="JY186" t="s">
        <v>350</v>
      </c>
      <c r="JZ186" t="s">
        <v>698</v>
      </c>
      <c r="KA186">
        <v>5868733</v>
      </c>
      <c r="KB186" t="s">
        <v>398</v>
      </c>
      <c r="KC186">
        <v>0.01</v>
      </c>
      <c r="KD186" t="s">
        <v>50</v>
      </c>
      <c r="KI186" t="s">
        <v>350</v>
      </c>
      <c r="KJ186" t="s">
        <v>774</v>
      </c>
      <c r="KK186">
        <v>19814121</v>
      </c>
      <c r="KL186" t="s">
        <v>398</v>
      </c>
      <c r="KM186">
        <v>0</v>
      </c>
      <c r="KN186" t="s">
        <v>50</v>
      </c>
    </row>
    <row r="187" spans="5:300" x14ac:dyDescent="0.35">
      <c r="E187" t="s">
        <v>350</v>
      </c>
      <c r="F187" t="s">
        <v>730</v>
      </c>
      <c r="G187">
        <v>7490911</v>
      </c>
      <c r="H187" t="s">
        <v>398</v>
      </c>
      <c r="I187">
        <v>0.01</v>
      </c>
      <c r="J187" t="s">
        <v>50</v>
      </c>
      <c r="K187" t="s">
        <v>585</v>
      </c>
      <c r="L187">
        <v>4294917</v>
      </c>
      <c r="M187" t="s">
        <v>398</v>
      </c>
      <c r="N187">
        <v>0</v>
      </c>
      <c r="O187" t="s">
        <v>367</v>
      </c>
      <c r="P187" t="s">
        <v>453</v>
      </c>
      <c r="Q187">
        <v>5747632</v>
      </c>
      <c r="R187" t="s">
        <v>398</v>
      </c>
      <c r="S187">
        <v>0.04</v>
      </c>
      <c r="T187" t="s">
        <v>127</v>
      </c>
      <c r="Y187" t="s">
        <v>350</v>
      </c>
      <c r="Z187" t="s">
        <v>775</v>
      </c>
      <c r="AA187">
        <v>5879182</v>
      </c>
      <c r="AB187" t="s">
        <v>398</v>
      </c>
      <c r="AC187">
        <v>0</v>
      </c>
      <c r="AD187" t="s">
        <v>50</v>
      </c>
      <c r="AE187" t="s">
        <v>775</v>
      </c>
      <c r="AF187">
        <v>5879182</v>
      </c>
      <c r="AG187" t="s">
        <v>398</v>
      </c>
      <c r="AH187">
        <v>0</v>
      </c>
      <c r="AI187" t="s">
        <v>50</v>
      </c>
      <c r="AJ187" t="s">
        <v>453</v>
      </c>
      <c r="AK187">
        <v>5747632</v>
      </c>
      <c r="AL187" t="s">
        <v>398</v>
      </c>
      <c r="AM187">
        <v>0.04</v>
      </c>
      <c r="AN187" t="s">
        <v>127</v>
      </c>
      <c r="AO187" t="s">
        <v>990</v>
      </c>
      <c r="AP187">
        <v>4049161</v>
      </c>
      <c r="AQ187" t="s">
        <v>398</v>
      </c>
      <c r="AR187">
        <v>0</v>
      </c>
      <c r="AS187" t="s">
        <v>79</v>
      </c>
      <c r="AX187" t="s">
        <v>350</v>
      </c>
      <c r="AY187" t="s">
        <v>775</v>
      </c>
      <c r="AZ187">
        <v>5879182</v>
      </c>
      <c r="BA187" t="s">
        <v>398</v>
      </c>
      <c r="BB187">
        <v>0</v>
      </c>
      <c r="BC187" t="s">
        <v>50</v>
      </c>
      <c r="BH187" t="s">
        <v>350</v>
      </c>
      <c r="BI187" t="s">
        <v>759</v>
      </c>
      <c r="BJ187">
        <v>5804886</v>
      </c>
      <c r="BK187" t="s">
        <v>398</v>
      </c>
      <c r="BL187">
        <v>0</v>
      </c>
      <c r="BM187" t="s">
        <v>50</v>
      </c>
      <c r="BR187" t="s">
        <v>350</v>
      </c>
      <c r="BS187" t="s">
        <v>548</v>
      </c>
      <c r="BT187">
        <v>5834897</v>
      </c>
      <c r="BU187" t="s">
        <v>398</v>
      </c>
      <c r="BV187">
        <v>0</v>
      </c>
      <c r="BW187" t="s">
        <v>354</v>
      </c>
      <c r="BX187" t="s">
        <v>1744</v>
      </c>
      <c r="BY187">
        <v>109355</v>
      </c>
      <c r="BZ187" t="s">
        <v>401</v>
      </c>
      <c r="CA187">
        <v>0.01</v>
      </c>
      <c r="CB187" t="s">
        <v>79</v>
      </c>
      <c r="CC187" t="s">
        <v>1369</v>
      </c>
      <c r="CD187">
        <v>4572787</v>
      </c>
      <c r="CE187" t="s">
        <v>403</v>
      </c>
      <c r="CF187">
        <v>0.01</v>
      </c>
      <c r="CG187" t="s">
        <v>79</v>
      </c>
      <c r="CH187" t="s">
        <v>1744</v>
      </c>
      <c r="CI187">
        <v>109355</v>
      </c>
      <c r="CJ187" t="s">
        <v>401</v>
      </c>
      <c r="CK187">
        <v>0.01</v>
      </c>
      <c r="CL187" t="s">
        <v>79</v>
      </c>
      <c r="CM187" t="s">
        <v>759</v>
      </c>
      <c r="CN187">
        <v>5804886</v>
      </c>
      <c r="CO187" t="s">
        <v>398</v>
      </c>
      <c r="CP187">
        <v>0</v>
      </c>
      <c r="CQ187" t="s">
        <v>50</v>
      </c>
      <c r="CR187" t="s">
        <v>759</v>
      </c>
      <c r="CS187">
        <v>5804886</v>
      </c>
      <c r="CT187" t="s">
        <v>398</v>
      </c>
      <c r="CU187">
        <v>0</v>
      </c>
      <c r="CV187" t="s">
        <v>50</v>
      </c>
      <c r="CW187" t="s">
        <v>1744</v>
      </c>
      <c r="CX187">
        <v>109355</v>
      </c>
      <c r="CY187" t="s">
        <v>401</v>
      </c>
      <c r="CZ187">
        <v>0.01</v>
      </c>
      <c r="DA187" t="s">
        <v>79</v>
      </c>
      <c r="DF187" t="s">
        <v>350</v>
      </c>
      <c r="DK187" t="s">
        <v>350</v>
      </c>
      <c r="DL187" t="s">
        <v>730</v>
      </c>
      <c r="DM187">
        <v>7490911</v>
      </c>
      <c r="DN187" t="s">
        <v>398</v>
      </c>
      <c r="DO187">
        <v>0.01</v>
      </c>
      <c r="DP187" t="s">
        <v>50</v>
      </c>
      <c r="DQ187" t="s">
        <v>730</v>
      </c>
      <c r="DR187">
        <v>7490911</v>
      </c>
      <c r="DS187" t="s">
        <v>398</v>
      </c>
      <c r="DT187">
        <v>0.01</v>
      </c>
      <c r="DU187" t="s">
        <v>50</v>
      </c>
      <c r="DV187" t="s">
        <v>730</v>
      </c>
      <c r="DW187">
        <v>7490911</v>
      </c>
      <c r="DX187" t="s">
        <v>398</v>
      </c>
      <c r="DY187">
        <v>0.01</v>
      </c>
      <c r="DZ187" t="s">
        <v>50</v>
      </c>
      <c r="EE187" t="s">
        <v>350</v>
      </c>
      <c r="EF187" t="s">
        <v>430</v>
      </c>
      <c r="EG187">
        <v>4057506</v>
      </c>
      <c r="EH187" t="s">
        <v>398</v>
      </c>
      <c r="EI187">
        <v>0.02</v>
      </c>
      <c r="EJ187" t="s">
        <v>79</v>
      </c>
      <c r="EO187" t="s">
        <v>350</v>
      </c>
      <c r="ET187" t="s">
        <v>350</v>
      </c>
      <c r="EY187" t="s">
        <v>350</v>
      </c>
      <c r="EZ187" t="s">
        <v>1369</v>
      </c>
      <c r="FA187">
        <v>4572787</v>
      </c>
      <c r="FB187" t="s">
        <v>403</v>
      </c>
      <c r="FC187">
        <v>0.01</v>
      </c>
      <c r="FD187" t="s">
        <v>79</v>
      </c>
      <c r="FE187" t="s">
        <v>1369</v>
      </c>
      <c r="FF187">
        <v>4572787</v>
      </c>
      <c r="FG187" t="s">
        <v>403</v>
      </c>
      <c r="FH187">
        <v>0.01</v>
      </c>
      <c r="FI187" t="s">
        <v>79</v>
      </c>
      <c r="FJ187" t="s">
        <v>1744</v>
      </c>
      <c r="FK187">
        <v>109355</v>
      </c>
      <c r="FL187" t="s">
        <v>401</v>
      </c>
      <c r="FM187">
        <v>0.01</v>
      </c>
      <c r="FN187" t="s">
        <v>79</v>
      </c>
      <c r="FS187" t="s">
        <v>350</v>
      </c>
      <c r="FT187" t="s">
        <v>430</v>
      </c>
      <c r="FU187">
        <v>4057506</v>
      </c>
      <c r="FV187" t="s">
        <v>398</v>
      </c>
      <c r="FW187">
        <v>0.02</v>
      </c>
      <c r="FX187" t="s">
        <v>79</v>
      </c>
      <c r="GC187" t="s">
        <v>350</v>
      </c>
      <c r="GH187" t="s">
        <v>350</v>
      </c>
      <c r="GM187" t="s">
        <v>350</v>
      </c>
      <c r="GR187" t="s">
        <v>350</v>
      </c>
      <c r="GW187" t="s">
        <v>350</v>
      </c>
      <c r="HB187" t="s">
        <v>350</v>
      </c>
      <c r="HC187" t="s">
        <v>1744</v>
      </c>
      <c r="HD187">
        <v>109355</v>
      </c>
      <c r="HE187" t="s">
        <v>401</v>
      </c>
      <c r="HF187">
        <v>0.01</v>
      </c>
      <c r="HG187" t="s">
        <v>79</v>
      </c>
      <c r="HL187" t="s">
        <v>350</v>
      </c>
      <c r="HQ187" t="s">
        <v>350</v>
      </c>
      <c r="HR187" t="s">
        <v>1744</v>
      </c>
      <c r="HS187">
        <v>109355</v>
      </c>
      <c r="HT187" t="s">
        <v>401</v>
      </c>
      <c r="HU187">
        <v>0.01</v>
      </c>
      <c r="HV187" t="s">
        <v>79</v>
      </c>
      <c r="HW187" t="s">
        <v>430</v>
      </c>
      <c r="HX187">
        <v>4057506</v>
      </c>
      <c r="HY187" t="s">
        <v>398</v>
      </c>
      <c r="HZ187">
        <v>0.02</v>
      </c>
      <c r="IA187" t="s">
        <v>79</v>
      </c>
      <c r="IF187" t="s">
        <v>350</v>
      </c>
      <c r="IK187" t="s">
        <v>350</v>
      </c>
      <c r="IP187" t="s">
        <v>350</v>
      </c>
      <c r="IQ187" t="s">
        <v>594</v>
      </c>
      <c r="IR187">
        <v>115732953</v>
      </c>
      <c r="IS187" t="s">
        <v>398</v>
      </c>
      <c r="IT187">
        <v>0</v>
      </c>
      <c r="IU187" t="s">
        <v>2276</v>
      </c>
      <c r="IZ187" t="s">
        <v>350</v>
      </c>
      <c r="JA187" t="s">
        <v>759</v>
      </c>
      <c r="JB187">
        <v>5804886</v>
      </c>
      <c r="JC187" t="s">
        <v>398</v>
      </c>
      <c r="JD187">
        <v>0</v>
      </c>
      <c r="JE187" t="s">
        <v>50</v>
      </c>
      <c r="JF187" t="s">
        <v>730</v>
      </c>
      <c r="JG187">
        <v>7490911</v>
      </c>
      <c r="JH187" t="s">
        <v>398</v>
      </c>
      <c r="JI187">
        <v>0.01</v>
      </c>
      <c r="JJ187" t="s">
        <v>50</v>
      </c>
      <c r="JK187" t="s">
        <v>1369</v>
      </c>
      <c r="JL187">
        <v>4572787</v>
      </c>
      <c r="JM187" t="s">
        <v>403</v>
      </c>
      <c r="JN187">
        <v>0.01</v>
      </c>
      <c r="JO187" t="s">
        <v>79</v>
      </c>
      <c r="JT187" t="s">
        <v>350</v>
      </c>
      <c r="JY187" t="s">
        <v>350</v>
      </c>
      <c r="JZ187" t="s">
        <v>1744</v>
      </c>
      <c r="KA187">
        <v>109355</v>
      </c>
      <c r="KB187" t="s">
        <v>401</v>
      </c>
      <c r="KC187">
        <v>0.01</v>
      </c>
      <c r="KD187" t="s">
        <v>79</v>
      </c>
      <c r="KI187" t="s">
        <v>350</v>
      </c>
      <c r="KJ187" t="s">
        <v>775</v>
      </c>
      <c r="KK187">
        <v>5879182</v>
      </c>
      <c r="KL187" t="s">
        <v>398</v>
      </c>
      <c r="KM187">
        <v>0</v>
      </c>
      <c r="KN187" t="s">
        <v>50</v>
      </c>
    </row>
    <row r="188" spans="5:300" x14ac:dyDescent="0.35">
      <c r="E188" t="s">
        <v>350</v>
      </c>
      <c r="F188" t="s">
        <v>693</v>
      </c>
      <c r="G188">
        <v>5871860</v>
      </c>
      <c r="H188" t="s">
        <v>398</v>
      </c>
      <c r="I188">
        <v>0.01</v>
      </c>
      <c r="J188" t="s">
        <v>50</v>
      </c>
      <c r="K188" t="s">
        <v>586</v>
      </c>
      <c r="L188">
        <v>5809681</v>
      </c>
      <c r="M188" t="s">
        <v>398</v>
      </c>
      <c r="N188">
        <v>0</v>
      </c>
      <c r="O188" t="s">
        <v>2278</v>
      </c>
      <c r="P188" t="s">
        <v>1085</v>
      </c>
      <c r="Q188">
        <v>102757</v>
      </c>
      <c r="R188" t="s">
        <v>398</v>
      </c>
      <c r="S188">
        <v>0.04</v>
      </c>
      <c r="T188" t="s">
        <v>79</v>
      </c>
      <c r="Y188" t="s">
        <v>350</v>
      </c>
      <c r="Z188" t="s">
        <v>441</v>
      </c>
      <c r="AA188">
        <v>4117611</v>
      </c>
      <c r="AB188" t="s">
        <v>398</v>
      </c>
      <c r="AC188">
        <v>0</v>
      </c>
      <c r="AD188" t="s">
        <v>79</v>
      </c>
      <c r="AE188" t="s">
        <v>441</v>
      </c>
      <c r="AF188">
        <v>4117611</v>
      </c>
      <c r="AG188" t="s">
        <v>398</v>
      </c>
      <c r="AH188">
        <v>0</v>
      </c>
      <c r="AI188" t="s">
        <v>79</v>
      </c>
      <c r="AJ188" t="s">
        <v>1085</v>
      </c>
      <c r="AK188">
        <v>102757</v>
      </c>
      <c r="AL188" t="s">
        <v>398</v>
      </c>
      <c r="AM188">
        <v>0.04</v>
      </c>
      <c r="AN188" t="s">
        <v>79</v>
      </c>
      <c r="AO188" t="s">
        <v>1266</v>
      </c>
      <c r="AP188">
        <v>4570672</v>
      </c>
      <c r="AQ188" t="s">
        <v>398</v>
      </c>
      <c r="AR188">
        <v>0</v>
      </c>
      <c r="AS188" t="s">
        <v>355</v>
      </c>
      <c r="AX188" t="s">
        <v>350</v>
      </c>
      <c r="AY188" t="s">
        <v>441</v>
      </c>
      <c r="AZ188">
        <v>4117611</v>
      </c>
      <c r="BA188" t="s">
        <v>398</v>
      </c>
      <c r="BB188">
        <v>0</v>
      </c>
      <c r="BC188" t="s">
        <v>79</v>
      </c>
      <c r="BH188" t="s">
        <v>350</v>
      </c>
      <c r="BI188" t="s">
        <v>797</v>
      </c>
      <c r="BJ188">
        <v>19909326</v>
      </c>
      <c r="BK188" t="s">
        <v>403</v>
      </c>
      <c r="BL188">
        <v>0</v>
      </c>
      <c r="BM188" t="s">
        <v>50</v>
      </c>
      <c r="BR188" t="s">
        <v>350</v>
      </c>
      <c r="BS188" t="s">
        <v>551</v>
      </c>
      <c r="BT188">
        <v>4281265</v>
      </c>
      <c r="BU188" t="s">
        <v>398</v>
      </c>
      <c r="BV188">
        <v>0</v>
      </c>
      <c r="BW188" t="s">
        <v>127</v>
      </c>
      <c r="BX188" t="s">
        <v>832</v>
      </c>
      <c r="BY188">
        <v>4873872</v>
      </c>
      <c r="BZ188" t="s">
        <v>398</v>
      </c>
      <c r="CA188">
        <v>0.01</v>
      </c>
      <c r="CB188" t="s">
        <v>2278</v>
      </c>
      <c r="CC188" t="s">
        <v>525</v>
      </c>
      <c r="CD188">
        <v>109731</v>
      </c>
      <c r="CE188" t="s">
        <v>398</v>
      </c>
      <c r="CF188">
        <v>0.01</v>
      </c>
      <c r="CG188" t="s">
        <v>79</v>
      </c>
      <c r="CH188" t="s">
        <v>832</v>
      </c>
      <c r="CI188">
        <v>4873872</v>
      </c>
      <c r="CJ188" t="s">
        <v>398</v>
      </c>
      <c r="CK188">
        <v>0.01</v>
      </c>
      <c r="CL188" t="s">
        <v>2278</v>
      </c>
      <c r="CM188" t="s">
        <v>797</v>
      </c>
      <c r="CN188">
        <v>19909326</v>
      </c>
      <c r="CO188" t="s">
        <v>403</v>
      </c>
      <c r="CP188">
        <v>0</v>
      </c>
      <c r="CQ188" t="s">
        <v>50</v>
      </c>
      <c r="CR188" t="s">
        <v>797</v>
      </c>
      <c r="CS188">
        <v>19909326</v>
      </c>
      <c r="CT188" t="s">
        <v>403</v>
      </c>
      <c r="CU188">
        <v>0</v>
      </c>
      <c r="CV188" t="s">
        <v>50</v>
      </c>
      <c r="CW188" t="s">
        <v>832</v>
      </c>
      <c r="CX188">
        <v>4873872</v>
      </c>
      <c r="CY188" t="s">
        <v>398</v>
      </c>
      <c r="CZ188">
        <v>0.01</v>
      </c>
      <c r="DA188" t="s">
        <v>2278</v>
      </c>
      <c r="DF188" t="s">
        <v>350</v>
      </c>
      <c r="DK188" t="s">
        <v>350</v>
      </c>
      <c r="DL188" t="s">
        <v>693</v>
      </c>
      <c r="DM188">
        <v>5871860</v>
      </c>
      <c r="DN188" t="s">
        <v>398</v>
      </c>
      <c r="DO188">
        <v>0.01</v>
      </c>
      <c r="DP188" t="s">
        <v>50</v>
      </c>
      <c r="DQ188" t="s">
        <v>693</v>
      </c>
      <c r="DR188">
        <v>5871860</v>
      </c>
      <c r="DS188" t="s">
        <v>398</v>
      </c>
      <c r="DT188">
        <v>0.01</v>
      </c>
      <c r="DU188" t="s">
        <v>50</v>
      </c>
      <c r="DV188" t="s">
        <v>693</v>
      </c>
      <c r="DW188">
        <v>5871860</v>
      </c>
      <c r="DX188" t="s">
        <v>398</v>
      </c>
      <c r="DY188">
        <v>0.01</v>
      </c>
      <c r="DZ188" t="s">
        <v>50</v>
      </c>
      <c r="EE188" t="s">
        <v>350</v>
      </c>
      <c r="EF188" t="s">
        <v>1031</v>
      </c>
      <c r="EG188">
        <v>4039450</v>
      </c>
      <c r="EH188" t="s">
        <v>398</v>
      </c>
      <c r="EI188">
        <v>0.02</v>
      </c>
      <c r="EJ188" t="s">
        <v>79</v>
      </c>
      <c r="EO188" t="s">
        <v>350</v>
      </c>
      <c r="ET188" t="s">
        <v>350</v>
      </c>
      <c r="EY188" t="s">
        <v>350</v>
      </c>
      <c r="EZ188" t="s">
        <v>525</v>
      </c>
      <c r="FA188">
        <v>109731</v>
      </c>
      <c r="FB188" t="s">
        <v>398</v>
      </c>
      <c r="FC188">
        <v>0.01</v>
      </c>
      <c r="FD188" t="s">
        <v>79</v>
      </c>
      <c r="FE188" t="s">
        <v>525</v>
      </c>
      <c r="FF188">
        <v>109731</v>
      </c>
      <c r="FG188" t="s">
        <v>398</v>
      </c>
      <c r="FH188">
        <v>0.01</v>
      </c>
      <c r="FI188" t="s">
        <v>79</v>
      </c>
      <c r="FJ188" t="s">
        <v>832</v>
      </c>
      <c r="FK188">
        <v>4873872</v>
      </c>
      <c r="FL188" t="s">
        <v>398</v>
      </c>
      <c r="FM188">
        <v>0.01</v>
      </c>
      <c r="FN188" t="s">
        <v>2278</v>
      </c>
      <c r="FS188" t="s">
        <v>350</v>
      </c>
      <c r="FT188" t="s">
        <v>1031</v>
      </c>
      <c r="FU188">
        <v>4039450</v>
      </c>
      <c r="FV188" t="s">
        <v>398</v>
      </c>
      <c r="FW188">
        <v>0.02</v>
      </c>
      <c r="FX188" t="s">
        <v>79</v>
      </c>
      <c r="GC188" t="s">
        <v>350</v>
      </c>
      <c r="GH188" t="s">
        <v>350</v>
      </c>
      <c r="GM188" t="s">
        <v>350</v>
      </c>
      <c r="GR188" t="s">
        <v>350</v>
      </c>
      <c r="GW188" t="s">
        <v>350</v>
      </c>
      <c r="HB188" t="s">
        <v>350</v>
      </c>
      <c r="HC188" t="s">
        <v>832</v>
      </c>
      <c r="HD188">
        <v>4873872</v>
      </c>
      <c r="HE188" t="s">
        <v>398</v>
      </c>
      <c r="HF188">
        <v>0.01</v>
      </c>
      <c r="HG188" t="s">
        <v>2278</v>
      </c>
      <c r="HL188" t="s">
        <v>350</v>
      </c>
      <c r="HQ188" t="s">
        <v>350</v>
      </c>
      <c r="HR188" t="s">
        <v>832</v>
      </c>
      <c r="HS188">
        <v>4873872</v>
      </c>
      <c r="HT188" t="s">
        <v>398</v>
      </c>
      <c r="HU188">
        <v>0.01</v>
      </c>
      <c r="HV188" t="s">
        <v>2278</v>
      </c>
      <c r="HW188" t="s">
        <v>1031</v>
      </c>
      <c r="HX188">
        <v>4039450</v>
      </c>
      <c r="HY188" t="s">
        <v>398</v>
      </c>
      <c r="HZ188">
        <v>0.02</v>
      </c>
      <c r="IA188" t="s">
        <v>79</v>
      </c>
      <c r="IF188" t="s">
        <v>350</v>
      </c>
      <c r="IK188" t="s">
        <v>350</v>
      </c>
      <c r="IP188" t="s">
        <v>350</v>
      </c>
      <c r="IQ188" t="s">
        <v>616</v>
      </c>
      <c r="IR188">
        <v>4378744</v>
      </c>
      <c r="IS188" t="s">
        <v>398</v>
      </c>
      <c r="IT188">
        <v>0</v>
      </c>
      <c r="IU188" t="s">
        <v>2280</v>
      </c>
      <c r="IZ188" t="s">
        <v>350</v>
      </c>
      <c r="JA188" t="s">
        <v>797</v>
      </c>
      <c r="JB188">
        <v>19909326</v>
      </c>
      <c r="JC188" t="s">
        <v>403</v>
      </c>
      <c r="JD188">
        <v>0</v>
      </c>
      <c r="JE188" t="s">
        <v>50</v>
      </c>
      <c r="JF188" t="s">
        <v>693</v>
      </c>
      <c r="JG188">
        <v>5871860</v>
      </c>
      <c r="JH188" t="s">
        <v>398</v>
      </c>
      <c r="JI188">
        <v>0.01</v>
      </c>
      <c r="JJ188" t="s">
        <v>50</v>
      </c>
      <c r="JK188" t="s">
        <v>525</v>
      </c>
      <c r="JL188">
        <v>109731</v>
      </c>
      <c r="JM188" t="s">
        <v>398</v>
      </c>
      <c r="JN188">
        <v>0.01</v>
      </c>
      <c r="JO188" t="s">
        <v>79</v>
      </c>
      <c r="JT188" t="s">
        <v>350</v>
      </c>
      <c r="JY188" t="s">
        <v>350</v>
      </c>
      <c r="JZ188" t="s">
        <v>832</v>
      </c>
      <c r="KA188">
        <v>4873872</v>
      </c>
      <c r="KB188" t="s">
        <v>398</v>
      </c>
      <c r="KC188">
        <v>0.01</v>
      </c>
      <c r="KD188" t="s">
        <v>2278</v>
      </c>
      <c r="KI188" t="s">
        <v>350</v>
      </c>
      <c r="KJ188" t="s">
        <v>441</v>
      </c>
      <c r="KK188">
        <v>4117611</v>
      </c>
      <c r="KL188" t="s">
        <v>398</v>
      </c>
      <c r="KM188">
        <v>0</v>
      </c>
      <c r="KN188" t="s">
        <v>79</v>
      </c>
    </row>
    <row r="189" spans="5:300" x14ac:dyDescent="0.35">
      <c r="E189" t="s">
        <v>350</v>
      </c>
      <c r="F189" t="s">
        <v>746</v>
      </c>
      <c r="G189">
        <v>19910977</v>
      </c>
      <c r="H189" t="s">
        <v>398</v>
      </c>
      <c r="I189">
        <v>0.01</v>
      </c>
      <c r="J189" t="s">
        <v>50</v>
      </c>
      <c r="K189" t="s">
        <v>587</v>
      </c>
      <c r="L189">
        <v>4049157</v>
      </c>
      <c r="M189" t="s">
        <v>398</v>
      </c>
      <c r="N189">
        <v>0</v>
      </c>
      <c r="O189" t="s">
        <v>79</v>
      </c>
      <c r="P189" t="s">
        <v>1086</v>
      </c>
      <c r="Q189">
        <v>13451584</v>
      </c>
      <c r="R189" t="s">
        <v>398</v>
      </c>
      <c r="S189">
        <v>0.04</v>
      </c>
      <c r="T189" t="s">
        <v>2279</v>
      </c>
      <c r="Y189" t="s">
        <v>350</v>
      </c>
      <c r="Z189" t="s">
        <v>776</v>
      </c>
      <c r="AA189">
        <v>8264448</v>
      </c>
      <c r="AB189" t="s">
        <v>398</v>
      </c>
      <c r="AC189">
        <v>0</v>
      </c>
      <c r="AD189" t="s">
        <v>50</v>
      </c>
      <c r="AE189" t="s">
        <v>776</v>
      </c>
      <c r="AF189">
        <v>8264448</v>
      </c>
      <c r="AG189" t="s">
        <v>398</v>
      </c>
      <c r="AH189">
        <v>0</v>
      </c>
      <c r="AI189" t="s">
        <v>50</v>
      </c>
      <c r="AJ189" t="s">
        <v>1086</v>
      </c>
      <c r="AK189">
        <v>13451584</v>
      </c>
      <c r="AL189" t="s">
        <v>398</v>
      </c>
      <c r="AM189">
        <v>0.04</v>
      </c>
      <c r="AN189" t="s">
        <v>2279</v>
      </c>
      <c r="AO189" t="s">
        <v>1267</v>
      </c>
      <c r="AP189">
        <v>4147202</v>
      </c>
      <c r="AQ189" t="s">
        <v>398</v>
      </c>
      <c r="AR189">
        <v>0</v>
      </c>
      <c r="AS189" t="s">
        <v>127</v>
      </c>
      <c r="AX189" t="s">
        <v>350</v>
      </c>
      <c r="AY189" t="s">
        <v>776</v>
      </c>
      <c r="AZ189">
        <v>8264448</v>
      </c>
      <c r="BA189" t="s">
        <v>398</v>
      </c>
      <c r="BB189">
        <v>0</v>
      </c>
      <c r="BC189" t="s">
        <v>50</v>
      </c>
      <c r="BH189" t="s">
        <v>350</v>
      </c>
      <c r="BI189" t="s">
        <v>758</v>
      </c>
      <c r="BJ189">
        <v>5788099</v>
      </c>
      <c r="BK189" t="s">
        <v>398</v>
      </c>
      <c r="BL189">
        <v>0</v>
      </c>
      <c r="BM189" t="s">
        <v>50</v>
      </c>
      <c r="BR189" t="s">
        <v>350</v>
      </c>
      <c r="BS189" t="s">
        <v>561</v>
      </c>
      <c r="BT189">
        <v>4138393</v>
      </c>
      <c r="BU189" t="s">
        <v>398</v>
      </c>
      <c r="BV189">
        <v>0</v>
      </c>
      <c r="BW189" t="s">
        <v>2278</v>
      </c>
      <c r="BX189" t="s">
        <v>1439</v>
      </c>
      <c r="BY189">
        <v>4037127</v>
      </c>
      <c r="BZ189" t="s">
        <v>398</v>
      </c>
      <c r="CA189">
        <v>0.01</v>
      </c>
      <c r="CB189" t="s">
        <v>79</v>
      </c>
      <c r="CC189" t="s">
        <v>558</v>
      </c>
      <c r="CD189">
        <v>4005523</v>
      </c>
      <c r="CE189" t="s">
        <v>398</v>
      </c>
      <c r="CF189">
        <v>0.01</v>
      </c>
      <c r="CG189" t="s">
        <v>127</v>
      </c>
      <c r="CH189" t="s">
        <v>1439</v>
      </c>
      <c r="CI189">
        <v>4037127</v>
      </c>
      <c r="CJ189" t="s">
        <v>398</v>
      </c>
      <c r="CK189">
        <v>0.01</v>
      </c>
      <c r="CL189" t="s">
        <v>79</v>
      </c>
      <c r="CM189" t="s">
        <v>758</v>
      </c>
      <c r="CN189">
        <v>5788099</v>
      </c>
      <c r="CO189" t="s">
        <v>398</v>
      </c>
      <c r="CP189">
        <v>0</v>
      </c>
      <c r="CQ189" t="s">
        <v>50</v>
      </c>
      <c r="CR189" t="s">
        <v>758</v>
      </c>
      <c r="CS189">
        <v>5788099</v>
      </c>
      <c r="CT189" t="s">
        <v>398</v>
      </c>
      <c r="CU189">
        <v>0</v>
      </c>
      <c r="CV189" t="s">
        <v>50</v>
      </c>
      <c r="CW189" t="s">
        <v>1439</v>
      </c>
      <c r="CX189">
        <v>4037127</v>
      </c>
      <c r="CY189" t="s">
        <v>398</v>
      </c>
      <c r="CZ189">
        <v>0.01</v>
      </c>
      <c r="DA189" t="s">
        <v>79</v>
      </c>
      <c r="DF189" t="s">
        <v>350</v>
      </c>
      <c r="DK189" t="s">
        <v>350</v>
      </c>
      <c r="DL189" t="s">
        <v>746</v>
      </c>
      <c r="DM189">
        <v>19910977</v>
      </c>
      <c r="DN189" t="s">
        <v>398</v>
      </c>
      <c r="DO189">
        <v>0.01</v>
      </c>
      <c r="DP189" t="s">
        <v>50</v>
      </c>
      <c r="DQ189" t="s">
        <v>746</v>
      </c>
      <c r="DR189">
        <v>19910977</v>
      </c>
      <c r="DS189" t="s">
        <v>398</v>
      </c>
      <c r="DT189">
        <v>0.01</v>
      </c>
      <c r="DU189" t="s">
        <v>50</v>
      </c>
      <c r="DV189" t="s">
        <v>746</v>
      </c>
      <c r="DW189">
        <v>19910977</v>
      </c>
      <c r="DX189" t="s">
        <v>398</v>
      </c>
      <c r="DY189">
        <v>0.01</v>
      </c>
      <c r="DZ189" t="s">
        <v>50</v>
      </c>
      <c r="EE189" t="s">
        <v>350</v>
      </c>
      <c r="EF189" t="s">
        <v>2005</v>
      </c>
      <c r="EG189">
        <v>4139052</v>
      </c>
      <c r="EH189" t="s">
        <v>398</v>
      </c>
      <c r="EI189">
        <v>0.02</v>
      </c>
      <c r="EJ189" t="s">
        <v>354</v>
      </c>
      <c r="EO189" t="s">
        <v>350</v>
      </c>
      <c r="ET189" t="s">
        <v>350</v>
      </c>
      <c r="EY189" t="s">
        <v>350</v>
      </c>
      <c r="EZ189" t="s">
        <v>558</v>
      </c>
      <c r="FA189">
        <v>4005523</v>
      </c>
      <c r="FB189" t="s">
        <v>398</v>
      </c>
      <c r="FC189">
        <v>0.01</v>
      </c>
      <c r="FD189" t="s">
        <v>127</v>
      </c>
      <c r="FE189" t="s">
        <v>558</v>
      </c>
      <c r="FF189">
        <v>4005523</v>
      </c>
      <c r="FG189" t="s">
        <v>398</v>
      </c>
      <c r="FH189">
        <v>0.01</v>
      </c>
      <c r="FI189" t="s">
        <v>127</v>
      </c>
      <c r="FJ189" t="s">
        <v>1439</v>
      </c>
      <c r="FK189">
        <v>4037127</v>
      </c>
      <c r="FL189" t="s">
        <v>398</v>
      </c>
      <c r="FM189">
        <v>0.01</v>
      </c>
      <c r="FN189" t="s">
        <v>79</v>
      </c>
      <c r="FS189" t="s">
        <v>350</v>
      </c>
      <c r="FT189" t="s">
        <v>2005</v>
      </c>
      <c r="FU189">
        <v>4139052</v>
      </c>
      <c r="FV189" t="s">
        <v>398</v>
      </c>
      <c r="FW189">
        <v>0.02</v>
      </c>
      <c r="FX189" t="s">
        <v>354</v>
      </c>
      <c r="GC189" t="s">
        <v>350</v>
      </c>
      <c r="GH189" t="s">
        <v>350</v>
      </c>
      <c r="GM189" t="s">
        <v>350</v>
      </c>
      <c r="GR189" t="s">
        <v>350</v>
      </c>
      <c r="GW189" t="s">
        <v>350</v>
      </c>
      <c r="HB189" t="s">
        <v>350</v>
      </c>
      <c r="HC189" t="s">
        <v>1439</v>
      </c>
      <c r="HD189">
        <v>4037127</v>
      </c>
      <c r="HE189" t="s">
        <v>398</v>
      </c>
      <c r="HF189">
        <v>0.01</v>
      </c>
      <c r="HG189" t="s">
        <v>79</v>
      </c>
      <c r="HL189" t="s">
        <v>350</v>
      </c>
      <c r="HQ189" t="s">
        <v>350</v>
      </c>
      <c r="HR189" t="s">
        <v>1439</v>
      </c>
      <c r="HS189">
        <v>4037127</v>
      </c>
      <c r="HT189" t="s">
        <v>398</v>
      </c>
      <c r="HU189">
        <v>0.01</v>
      </c>
      <c r="HV189" t="s">
        <v>79</v>
      </c>
      <c r="HW189" t="s">
        <v>2005</v>
      </c>
      <c r="HX189">
        <v>4139052</v>
      </c>
      <c r="HY189" t="s">
        <v>398</v>
      </c>
      <c r="HZ189">
        <v>0.02</v>
      </c>
      <c r="IA189" t="s">
        <v>354</v>
      </c>
      <c r="IF189" t="s">
        <v>350</v>
      </c>
      <c r="IK189" t="s">
        <v>350</v>
      </c>
      <c r="IP189" t="s">
        <v>350</v>
      </c>
      <c r="IQ189" t="s">
        <v>602</v>
      </c>
      <c r="IR189">
        <v>4140617</v>
      </c>
      <c r="IS189" t="s">
        <v>398</v>
      </c>
      <c r="IT189">
        <v>0</v>
      </c>
      <c r="IU189" t="s">
        <v>367</v>
      </c>
      <c r="IZ189" t="s">
        <v>350</v>
      </c>
      <c r="JA189" t="s">
        <v>758</v>
      </c>
      <c r="JB189">
        <v>5788099</v>
      </c>
      <c r="JC189" t="s">
        <v>398</v>
      </c>
      <c r="JD189">
        <v>0</v>
      </c>
      <c r="JE189" t="s">
        <v>50</v>
      </c>
      <c r="JF189" t="s">
        <v>746</v>
      </c>
      <c r="JG189">
        <v>19910977</v>
      </c>
      <c r="JH189" t="s">
        <v>398</v>
      </c>
      <c r="JI189">
        <v>0.01</v>
      </c>
      <c r="JJ189" t="s">
        <v>50</v>
      </c>
      <c r="JK189" t="s">
        <v>558</v>
      </c>
      <c r="JL189">
        <v>4005523</v>
      </c>
      <c r="JM189" t="s">
        <v>398</v>
      </c>
      <c r="JN189">
        <v>0.01</v>
      </c>
      <c r="JO189" t="s">
        <v>127</v>
      </c>
      <c r="JT189" t="s">
        <v>350</v>
      </c>
      <c r="JY189" t="s">
        <v>350</v>
      </c>
      <c r="JZ189" t="s">
        <v>1439</v>
      </c>
      <c r="KA189">
        <v>4037127</v>
      </c>
      <c r="KB189" t="s">
        <v>398</v>
      </c>
      <c r="KC189">
        <v>0.01</v>
      </c>
      <c r="KD189" t="s">
        <v>79</v>
      </c>
      <c r="KI189" t="s">
        <v>350</v>
      </c>
      <c r="KJ189" t="s">
        <v>776</v>
      </c>
      <c r="KK189">
        <v>8264448</v>
      </c>
      <c r="KL189" t="s">
        <v>398</v>
      </c>
      <c r="KM189">
        <v>0</v>
      </c>
      <c r="KN189" t="s">
        <v>50</v>
      </c>
    </row>
    <row r="190" spans="5:300" x14ac:dyDescent="0.35">
      <c r="E190" t="s">
        <v>350</v>
      </c>
      <c r="F190" t="s">
        <v>848</v>
      </c>
      <c r="G190">
        <v>4222629</v>
      </c>
      <c r="H190" t="s">
        <v>398</v>
      </c>
      <c r="I190">
        <v>0.01</v>
      </c>
      <c r="J190" t="s">
        <v>50</v>
      </c>
      <c r="K190" t="s">
        <v>588</v>
      </c>
      <c r="L190">
        <v>4575993</v>
      </c>
      <c r="M190" t="s">
        <v>398</v>
      </c>
      <c r="N190">
        <v>0</v>
      </c>
      <c r="O190" t="s">
        <v>127</v>
      </c>
      <c r="P190" t="s">
        <v>1087</v>
      </c>
      <c r="Q190">
        <v>4109058</v>
      </c>
      <c r="R190" t="s">
        <v>1610</v>
      </c>
      <c r="S190">
        <v>0.04</v>
      </c>
      <c r="T190" t="s">
        <v>2281</v>
      </c>
      <c r="Y190" t="s">
        <v>350</v>
      </c>
      <c r="Z190" t="s">
        <v>777</v>
      </c>
      <c r="AA190">
        <v>5844120</v>
      </c>
      <c r="AB190" t="s">
        <v>398</v>
      </c>
      <c r="AC190">
        <v>0</v>
      </c>
      <c r="AD190" t="s">
        <v>50</v>
      </c>
      <c r="AE190" t="s">
        <v>777</v>
      </c>
      <c r="AF190">
        <v>5844120</v>
      </c>
      <c r="AG190" t="s">
        <v>398</v>
      </c>
      <c r="AH190">
        <v>0</v>
      </c>
      <c r="AI190" t="s">
        <v>50</v>
      </c>
      <c r="AJ190" t="s">
        <v>1087</v>
      </c>
      <c r="AK190">
        <v>4109058</v>
      </c>
      <c r="AL190" t="s">
        <v>1610</v>
      </c>
      <c r="AM190">
        <v>0.04</v>
      </c>
      <c r="AN190" t="s">
        <v>2281</v>
      </c>
      <c r="AO190" t="s">
        <v>1197</v>
      </c>
      <c r="AP190">
        <v>4138457</v>
      </c>
      <c r="AQ190" t="s">
        <v>398</v>
      </c>
      <c r="AR190">
        <v>0</v>
      </c>
      <c r="AS190" t="s">
        <v>2276</v>
      </c>
      <c r="AX190" t="s">
        <v>350</v>
      </c>
      <c r="AY190" t="s">
        <v>777</v>
      </c>
      <c r="AZ190">
        <v>5844120</v>
      </c>
      <c r="BA190" t="s">
        <v>398</v>
      </c>
      <c r="BB190">
        <v>0</v>
      </c>
      <c r="BC190" t="s">
        <v>50</v>
      </c>
      <c r="BH190" t="s">
        <v>350</v>
      </c>
      <c r="BI190" t="s">
        <v>711</v>
      </c>
      <c r="BJ190">
        <v>4949613</v>
      </c>
      <c r="BK190" t="s">
        <v>398</v>
      </c>
      <c r="BL190">
        <v>0</v>
      </c>
      <c r="BM190" t="s">
        <v>50</v>
      </c>
      <c r="BR190" t="s">
        <v>350</v>
      </c>
      <c r="BS190" t="s">
        <v>1948</v>
      </c>
      <c r="BT190">
        <v>4199123</v>
      </c>
      <c r="BU190" t="s">
        <v>398</v>
      </c>
      <c r="BV190">
        <v>0</v>
      </c>
      <c r="BW190" t="s">
        <v>2276</v>
      </c>
      <c r="BX190" t="s">
        <v>813</v>
      </c>
      <c r="BY190">
        <v>110616</v>
      </c>
      <c r="BZ190" t="s">
        <v>398</v>
      </c>
      <c r="CA190">
        <v>0.01</v>
      </c>
      <c r="CB190" t="s">
        <v>354</v>
      </c>
      <c r="CC190" t="s">
        <v>464</v>
      </c>
      <c r="CD190">
        <v>4337989</v>
      </c>
      <c r="CE190" t="s">
        <v>398</v>
      </c>
      <c r="CF190">
        <v>0.01</v>
      </c>
      <c r="CG190" t="s">
        <v>79</v>
      </c>
      <c r="CH190" t="s">
        <v>813</v>
      </c>
      <c r="CI190">
        <v>110616</v>
      </c>
      <c r="CJ190" t="s">
        <v>398</v>
      </c>
      <c r="CK190">
        <v>0.01</v>
      </c>
      <c r="CL190" t="s">
        <v>354</v>
      </c>
      <c r="CM190" t="s">
        <v>711</v>
      </c>
      <c r="CN190">
        <v>4949613</v>
      </c>
      <c r="CO190" t="s">
        <v>398</v>
      </c>
      <c r="CP190">
        <v>0</v>
      </c>
      <c r="CQ190" t="s">
        <v>50</v>
      </c>
      <c r="CR190" t="s">
        <v>711</v>
      </c>
      <c r="CS190">
        <v>4949613</v>
      </c>
      <c r="CT190" t="s">
        <v>398</v>
      </c>
      <c r="CU190">
        <v>0</v>
      </c>
      <c r="CV190" t="s">
        <v>50</v>
      </c>
      <c r="CW190" t="s">
        <v>813</v>
      </c>
      <c r="CX190">
        <v>110616</v>
      </c>
      <c r="CY190" t="s">
        <v>398</v>
      </c>
      <c r="CZ190">
        <v>0.01</v>
      </c>
      <c r="DA190" t="s">
        <v>354</v>
      </c>
      <c r="DF190" t="s">
        <v>350</v>
      </c>
      <c r="DK190" t="s">
        <v>350</v>
      </c>
      <c r="DL190" t="s">
        <v>848</v>
      </c>
      <c r="DM190">
        <v>4222629</v>
      </c>
      <c r="DN190" t="s">
        <v>398</v>
      </c>
      <c r="DO190">
        <v>0.01</v>
      </c>
      <c r="DP190" t="s">
        <v>50</v>
      </c>
      <c r="DQ190" t="s">
        <v>848</v>
      </c>
      <c r="DR190">
        <v>4222629</v>
      </c>
      <c r="DS190" t="s">
        <v>398</v>
      </c>
      <c r="DT190">
        <v>0.01</v>
      </c>
      <c r="DU190" t="s">
        <v>50</v>
      </c>
      <c r="DV190" t="s">
        <v>848</v>
      </c>
      <c r="DW190">
        <v>4222629</v>
      </c>
      <c r="DX190" t="s">
        <v>398</v>
      </c>
      <c r="DY190">
        <v>0.01</v>
      </c>
      <c r="DZ190" t="s">
        <v>50</v>
      </c>
      <c r="EE190" t="s">
        <v>350</v>
      </c>
      <c r="EF190" t="s">
        <v>814</v>
      </c>
      <c r="EG190">
        <v>4118993</v>
      </c>
      <c r="EH190" t="s">
        <v>398</v>
      </c>
      <c r="EI190">
        <v>0.02</v>
      </c>
      <c r="EJ190" t="s">
        <v>79</v>
      </c>
      <c r="EO190" t="s">
        <v>350</v>
      </c>
      <c r="ET190" t="s">
        <v>350</v>
      </c>
      <c r="EY190" t="s">
        <v>350</v>
      </c>
      <c r="EZ190" t="s">
        <v>464</v>
      </c>
      <c r="FA190">
        <v>4337989</v>
      </c>
      <c r="FB190" t="s">
        <v>398</v>
      </c>
      <c r="FC190">
        <v>0.01</v>
      </c>
      <c r="FD190" t="s">
        <v>79</v>
      </c>
      <c r="FE190" t="s">
        <v>464</v>
      </c>
      <c r="FF190">
        <v>4337989</v>
      </c>
      <c r="FG190" t="s">
        <v>398</v>
      </c>
      <c r="FH190">
        <v>0.01</v>
      </c>
      <c r="FI190" t="s">
        <v>79</v>
      </c>
      <c r="FJ190" t="s">
        <v>813</v>
      </c>
      <c r="FK190">
        <v>110616</v>
      </c>
      <c r="FL190" t="s">
        <v>398</v>
      </c>
      <c r="FM190">
        <v>0.01</v>
      </c>
      <c r="FN190" t="s">
        <v>354</v>
      </c>
      <c r="FS190" t="s">
        <v>350</v>
      </c>
      <c r="FT190" t="s">
        <v>814</v>
      </c>
      <c r="FU190">
        <v>4118993</v>
      </c>
      <c r="FV190" t="s">
        <v>398</v>
      </c>
      <c r="FW190">
        <v>0.02</v>
      </c>
      <c r="FX190" t="s">
        <v>79</v>
      </c>
      <c r="GC190" t="s">
        <v>350</v>
      </c>
      <c r="GH190" t="s">
        <v>350</v>
      </c>
      <c r="GM190" t="s">
        <v>350</v>
      </c>
      <c r="GR190" t="s">
        <v>350</v>
      </c>
      <c r="GW190" t="s">
        <v>350</v>
      </c>
      <c r="HB190" t="s">
        <v>350</v>
      </c>
      <c r="HC190" t="s">
        <v>813</v>
      </c>
      <c r="HD190">
        <v>110616</v>
      </c>
      <c r="HE190" t="s">
        <v>398</v>
      </c>
      <c r="HF190">
        <v>0.01</v>
      </c>
      <c r="HG190" t="s">
        <v>354</v>
      </c>
      <c r="HL190" t="s">
        <v>350</v>
      </c>
      <c r="HQ190" t="s">
        <v>350</v>
      </c>
      <c r="HR190" t="s">
        <v>813</v>
      </c>
      <c r="HS190">
        <v>110616</v>
      </c>
      <c r="HT190" t="s">
        <v>398</v>
      </c>
      <c r="HU190">
        <v>0.01</v>
      </c>
      <c r="HV190" t="s">
        <v>354</v>
      </c>
      <c r="HW190" t="s">
        <v>814</v>
      </c>
      <c r="HX190">
        <v>4118993</v>
      </c>
      <c r="HY190" t="s">
        <v>398</v>
      </c>
      <c r="HZ190">
        <v>0.02</v>
      </c>
      <c r="IA190" t="s">
        <v>79</v>
      </c>
      <c r="IF190" t="s">
        <v>350</v>
      </c>
      <c r="IK190" t="s">
        <v>350</v>
      </c>
      <c r="IP190" t="s">
        <v>350</v>
      </c>
      <c r="IQ190" t="s">
        <v>644</v>
      </c>
      <c r="IR190">
        <v>4289501</v>
      </c>
      <c r="IS190" t="s">
        <v>398</v>
      </c>
      <c r="IT190">
        <v>0</v>
      </c>
      <c r="IU190" t="s">
        <v>354</v>
      </c>
      <c r="IZ190" t="s">
        <v>350</v>
      </c>
      <c r="JA190" t="s">
        <v>711</v>
      </c>
      <c r="JB190">
        <v>4949613</v>
      </c>
      <c r="JC190" t="s">
        <v>398</v>
      </c>
      <c r="JD190">
        <v>0</v>
      </c>
      <c r="JE190" t="s">
        <v>50</v>
      </c>
      <c r="JF190" t="s">
        <v>848</v>
      </c>
      <c r="JG190">
        <v>4222629</v>
      </c>
      <c r="JH190" t="s">
        <v>398</v>
      </c>
      <c r="JI190">
        <v>0.01</v>
      </c>
      <c r="JJ190" t="s">
        <v>50</v>
      </c>
      <c r="JK190" t="s">
        <v>464</v>
      </c>
      <c r="JL190">
        <v>4337989</v>
      </c>
      <c r="JM190" t="s">
        <v>398</v>
      </c>
      <c r="JN190">
        <v>0.01</v>
      </c>
      <c r="JO190" t="s">
        <v>79</v>
      </c>
      <c r="JT190" t="s">
        <v>350</v>
      </c>
      <c r="JY190" t="s">
        <v>350</v>
      </c>
      <c r="JZ190" t="s">
        <v>813</v>
      </c>
      <c r="KA190">
        <v>110616</v>
      </c>
      <c r="KB190" t="s">
        <v>398</v>
      </c>
      <c r="KC190">
        <v>0.01</v>
      </c>
      <c r="KD190" t="s">
        <v>354</v>
      </c>
      <c r="KI190" t="s">
        <v>350</v>
      </c>
      <c r="KJ190" t="s">
        <v>777</v>
      </c>
      <c r="KK190">
        <v>5844120</v>
      </c>
      <c r="KL190" t="s">
        <v>398</v>
      </c>
      <c r="KM190">
        <v>0</v>
      </c>
      <c r="KN190" t="s">
        <v>50</v>
      </c>
    </row>
    <row r="191" spans="5:300" x14ac:dyDescent="0.35">
      <c r="E191" t="s">
        <v>350</v>
      </c>
      <c r="F191" t="s">
        <v>748</v>
      </c>
      <c r="G191">
        <v>4213188</v>
      </c>
      <c r="H191" t="s">
        <v>398</v>
      </c>
      <c r="I191">
        <v>0.01</v>
      </c>
      <c r="J191" t="s">
        <v>50</v>
      </c>
      <c r="K191" t="s">
        <v>589</v>
      </c>
      <c r="L191">
        <v>4672091</v>
      </c>
      <c r="M191" t="s">
        <v>348</v>
      </c>
      <c r="N191">
        <v>0</v>
      </c>
      <c r="O191" t="s">
        <v>50</v>
      </c>
      <c r="P191" t="s">
        <v>1088</v>
      </c>
      <c r="Q191">
        <v>4303295</v>
      </c>
      <c r="R191" t="s">
        <v>398</v>
      </c>
      <c r="S191">
        <v>0.04</v>
      </c>
      <c r="T191" t="s">
        <v>361</v>
      </c>
      <c r="Y191" t="s">
        <v>350</v>
      </c>
      <c r="Z191" t="s">
        <v>778</v>
      </c>
      <c r="AA191">
        <v>4579063</v>
      </c>
      <c r="AB191" t="s">
        <v>398</v>
      </c>
      <c r="AC191">
        <v>0</v>
      </c>
      <c r="AD191" t="s">
        <v>79</v>
      </c>
      <c r="AE191" t="s">
        <v>778</v>
      </c>
      <c r="AF191">
        <v>4579063</v>
      </c>
      <c r="AG191" t="s">
        <v>398</v>
      </c>
      <c r="AH191">
        <v>0</v>
      </c>
      <c r="AI191" t="s">
        <v>79</v>
      </c>
      <c r="AJ191" t="s">
        <v>1088</v>
      </c>
      <c r="AK191">
        <v>4303295</v>
      </c>
      <c r="AL191" t="s">
        <v>398</v>
      </c>
      <c r="AM191">
        <v>0.04</v>
      </c>
      <c r="AN191" t="s">
        <v>361</v>
      </c>
      <c r="AO191" t="s">
        <v>1268</v>
      </c>
      <c r="AP191">
        <v>27786385</v>
      </c>
      <c r="AQ191" t="s">
        <v>398</v>
      </c>
      <c r="AR191">
        <v>0</v>
      </c>
      <c r="AS191" t="s">
        <v>2276</v>
      </c>
      <c r="AX191" t="s">
        <v>350</v>
      </c>
      <c r="AY191" t="s">
        <v>778</v>
      </c>
      <c r="AZ191">
        <v>4579063</v>
      </c>
      <c r="BA191" t="s">
        <v>398</v>
      </c>
      <c r="BB191">
        <v>0</v>
      </c>
      <c r="BC191" t="s">
        <v>79</v>
      </c>
      <c r="BH191" t="s">
        <v>350</v>
      </c>
      <c r="BI191" t="s">
        <v>693</v>
      </c>
      <c r="BJ191">
        <v>5871860</v>
      </c>
      <c r="BK191" t="s">
        <v>398</v>
      </c>
      <c r="BL191">
        <v>0</v>
      </c>
      <c r="BM191" t="s">
        <v>50</v>
      </c>
      <c r="BR191" t="s">
        <v>350</v>
      </c>
      <c r="BS191" t="s">
        <v>466</v>
      </c>
      <c r="BT191">
        <v>109872</v>
      </c>
      <c r="BU191" t="s">
        <v>398</v>
      </c>
      <c r="BV191">
        <v>0</v>
      </c>
      <c r="BW191" t="s">
        <v>79</v>
      </c>
      <c r="BX191" t="s">
        <v>1596</v>
      </c>
      <c r="BY191">
        <v>4283610</v>
      </c>
      <c r="BZ191" t="s">
        <v>398</v>
      </c>
      <c r="CA191">
        <v>0.01</v>
      </c>
      <c r="CB191" t="s">
        <v>79</v>
      </c>
      <c r="CC191" t="s">
        <v>563</v>
      </c>
      <c r="CD191">
        <v>4026973</v>
      </c>
      <c r="CE191" t="s">
        <v>398</v>
      </c>
      <c r="CF191">
        <v>0.01</v>
      </c>
      <c r="CG191" t="s">
        <v>354</v>
      </c>
      <c r="CH191" t="s">
        <v>1596</v>
      </c>
      <c r="CI191">
        <v>4283610</v>
      </c>
      <c r="CJ191" t="s">
        <v>398</v>
      </c>
      <c r="CK191">
        <v>0.01</v>
      </c>
      <c r="CL191" t="s">
        <v>79</v>
      </c>
      <c r="CM191" t="s">
        <v>693</v>
      </c>
      <c r="CN191">
        <v>5871860</v>
      </c>
      <c r="CO191" t="s">
        <v>398</v>
      </c>
      <c r="CP191">
        <v>0</v>
      </c>
      <c r="CQ191" t="s">
        <v>50</v>
      </c>
      <c r="CR191" t="s">
        <v>693</v>
      </c>
      <c r="CS191">
        <v>5871860</v>
      </c>
      <c r="CT191" t="s">
        <v>398</v>
      </c>
      <c r="CU191">
        <v>0</v>
      </c>
      <c r="CV191" t="s">
        <v>50</v>
      </c>
      <c r="CW191" t="s">
        <v>1596</v>
      </c>
      <c r="CX191">
        <v>4283610</v>
      </c>
      <c r="CY191" t="s">
        <v>398</v>
      </c>
      <c r="CZ191">
        <v>0.01</v>
      </c>
      <c r="DA191" t="s">
        <v>79</v>
      </c>
      <c r="DF191" t="s">
        <v>350</v>
      </c>
      <c r="DK191" t="s">
        <v>350</v>
      </c>
      <c r="DL191" t="s">
        <v>748</v>
      </c>
      <c r="DM191">
        <v>4213188</v>
      </c>
      <c r="DN191" t="s">
        <v>398</v>
      </c>
      <c r="DO191">
        <v>0.01</v>
      </c>
      <c r="DP191" t="s">
        <v>50</v>
      </c>
      <c r="DQ191" t="s">
        <v>748</v>
      </c>
      <c r="DR191">
        <v>4213188</v>
      </c>
      <c r="DS191" t="s">
        <v>398</v>
      </c>
      <c r="DT191">
        <v>0.01</v>
      </c>
      <c r="DU191" t="s">
        <v>50</v>
      </c>
      <c r="DV191" t="s">
        <v>748</v>
      </c>
      <c r="DW191">
        <v>4213188</v>
      </c>
      <c r="DX191" t="s">
        <v>398</v>
      </c>
      <c r="DY191">
        <v>0.01</v>
      </c>
      <c r="DZ191" t="s">
        <v>50</v>
      </c>
      <c r="EE191" t="s">
        <v>350</v>
      </c>
      <c r="EF191" t="s">
        <v>831</v>
      </c>
      <c r="EG191">
        <v>6708326</v>
      </c>
      <c r="EH191" t="s">
        <v>404</v>
      </c>
      <c r="EI191">
        <v>0.02</v>
      </c>
      <c r="EJ191" t="s">
        <v>79</v>
      </c>
      <c r="EO191" t="s">
        <v>350</v>
      </c>
      <c r="ET191" t="s">
        <v>350</v>
      </c>
      <c r="EY191" t="s">
        <v>350</v>
      </c>
      <c r="EZ191" t="s">
        <v>563</v>
      </c>
      <c r="FA191">
        <v>4026973</v>
      </c>
      <c r="FB191" t="s">
        <v>398</v>
      </c>
      <c r="FC191">
        <v>0.01</v>
      </c>
      <c r="FD191" t="s">
        <v>354</v>
      </c>
      <c r="FE191" t="s">
        <v>563</v>
      </c>
      <c r="FF191">
        <v>4026973</v>
      </c>
      <c r="FG191" t="s">
        <v>398</v>
      </c>
      <c r="FH191">
        <v>0.01</v>
      </c>
      <c r="FI191" t="s">
        <v>354</v>
      </c>
      <c r="FJ191" t="s">
        <v>1596</v>
      </c>
      <c r="FK191">
        <v>4283610</v>
      </c>
      <c r="FL191" t="s">
        <v>398</v>
      </c>
      <c r="FM191">
        <v>0.01</v>
      </c>
      <c r="FN191" t="s">
        <v>79</v>
      </c>
      <c r="FS191" t="s">
        <v>350</v>
      </c>
      <c r="FT191" t="s">
        <v>831</v>
      </c>
      <c r="FU191">
        <v>6708326</v>
      </c>
      <c r="FV191" t="s">
        <v>404</v>
      </c>
      <c r="FW191">
        <v>0.02</v>
      </c>
      <c r="FX191" t="s">
        <v>79</v>
      </c>
      <c r="GC191" t="s">
        <v>350</v>
      </c>
      <c r="GH191" t="s">
        <v>350</v>
      </c>
      <c r="GM191" t="s">
        <v>350</v>
      </c>
      <c r="GR191" t="s">
        <v>350</v>
      </c>
      <c r="GW191" t="s">
        <v>350</v>
      </c>
      <c r="HB191" t="s">
        <v>350</v>
      </c>
      <c r="HC191" t="s">
        <v>1596</v>
      </c>
      <c r="HD191">
        <v>4283610</v>
      </c>
      <c r="HE191" t="s">
        <v>398</v>
      </c>
      <c r="HF191">
        <v>0.01</v>
      </c>
      <c r="HG191" t="s">
        <v>79</v>
      </c>
      <c r="HL191" t="s">
        <v>350</v>
      </c>
      <c r="HQ191" t="s">
        <v>350</v>
      </c>
      <c r="HR191" t="s">
        <v>1596</v>
      </c>
      <c r="HS191">
        <v>4283610</v>
      </c>
      <c r="HT191" t="s">
        <v>398</v>
      </c>
      <c r="HU191">
        <v>0.01</v>
      </c>
      <c r="HV191" t="s">
        <v>79</v>
      </c>
      <c r="HW191" t="s">
        <v>831</v>
      </c>
      <c r="HX191">
        <v>6708326</v>
      </c>
      <c r="HY191" t="s">
        <v>404</v>
      </c>
      <c r="HZ191">
        <v>0.02</v>
      </c>
      <c r="IA191" t="s">
        <v>79</v>
      </c>
      <c r="IF191" t="s">
        <v>350</v>
      </c>
      <c r="IK191" t="s">
        <v>350</v>
      </c>
      <c r="IP191" t="s">
        <v>350</v>
      </c>
      <c r="IQ191" t="s">
        <v>591</v>
      </c>
      <c r="IR191">
        <v>5793585</v>
      </c>
      <c r="IS191" t="s">
        <v>398</v>
      </c>
      <c r="IT191">
        <v>0</v>
      </c>
      <c r="IU191" t="s">
        <v>2271</v>
      </c>
      <c r="IZ191" t="s">
        <v>350</v>
      </c>
      <c r="JA191" t="s">
        <v>693</v>
      </c>
      <c r="JB191">
        <v>5871860</v>
      </c>
      <c r="JC191" t="s">
        <v>398</v>
      </c>
      <c r="JD191">
        <v>0</v>
      </c>
      <c r="JE191" t="s">
        <v>50</v>
      </c>
      <c r="JF191" t="s">
        <v>748</v>
      </c>
      <c r="JG191">
        <v>4213188</v>
      </c>
      <c r="JH191" t="s">
        <v>398</v>
      </c>
      <c r="JI191">
        <v>0.01</v>
      </c>
      <c r="JJ191" t="s">
        <v>50</v>
      </c>
      <c r="JK191" t="s">
        <v>563</v>
      </c>
      <c r="JL191">
        <v>4026973</v>
      </c>
      <c r="JM191" t="s">
        <v>398</v>
      </c>
      <c r="JN191">
        <v>0.01</v>
      </c>
      <c r="JO191" t="s">
        <v>354</v>
      </c>
      <c r="JT191" t="s">
        <v>350</v>
      </c>
      <c r="JY191" t="s">
        <v>350</v>
      </c>
      <c r="JZ191" t="s">
        <v>1596</v>
      </c>
      <c r="KA191">
        <v>4283610</v>
      </c>
      <c r="KB191" t="s">
        <v>398</v>
      </c>
      <c r="KC191">
        <v>0.01</v>
      </c>
      <c r="KD191" t="s">
        <v>79</v>
      </c>
      <c r="KI191" t="s">
        <v>350</v>
      </c>
      <c r="KJ191" t="s">
        <v>778</v>
      </c>
      <c r="KK191">
        <v>4579063</v>
      </c>
      <c r="KL191" t="s">
        <v>398</v>
      </c>
      <c r="KM191">
        <v>0</v>
      </c>
      <c r="KN191" t="s">
        <v>79</v>
      </c>
    </row>
    <row r="192" spans="5:300" x14ac:dyDescent="0.35">
      <c r="E192" t="s">
        <v>350</v>
      </c>
      <c r="F192" t="s">
        <v>849</v>
      </c>
      <c r="G192">
        <v>4138521</v>
      </c>
      <c r="H192" t="s">
        <v>398</v>
      </c>
      <c r="I192">
        <v>0.01</v>
      </c>
      <c r="J192" t="s">
        <v>354</v>
      </c>
      <c r="K192" t="s">
        <v>590</v>
      </c>
      <c r="L192">
        <v>4026915</v>
      </c>
      <c r="M192" t="s">
        <v>398</v>
      </c>
      <c r="N192">
        <v>0</v>
      </c>
      <c r="O192" t="s">
        <v>79</v>
      </c>
      <c r="P192" t="s">
        <v>815</v>
      </c>
      <c r="Q192">
        <v>4930964</v>
      </c>
      <c r="R192" t="s">
        <v>398</v>
      </c>
      <c r="S192">
        <v>0.04</v>
      </c>
      <c r="T192" t="s">
        <v>50</v>
      </c>
      <c r="Y192" t="s">
        <v>350</v>
      </c>
      <c r="Z192" t="s">
        <v>779</v>
      </c>
      <c r="AA192">
        <v>5830723</v>
      </c>
      <c r="AB192" t="s">
        <v>398</v>
      </c>
      <c r="AC192">
        <v>0</v>
      </c>
      <c r="AD192" t="s">
        <v>50</v>
      </c>
      <c r="AE192" t="s">
        <v>779</v>
      </c>
      <c r="AF192">
        <v>5830723</v>
      </c>
      <c r="AG192" t="s">
        <v>398</v>
      </c>
      <c r="AH192">
        <v>0</v>
      </c>
      <c r="AI192" t="s">
        <v>50</v>
      </c>
      <c r="AJ192" t="s">
        <v>815</v>
      </c>
      <c r="AK192">
        <v>4930964</v>
      </c>
      <c r="AL192" t="s">
        <v>398</v>
      </c>
      <c r="AM192">
        <v>0.04</v>
      </c>
      <c r="AN192" t="s">
        <v>50</v>
      </c>
      <c r="AO192" t="s">
        <v>1269</v>
      </c>
      <c r="AP192">
        <v>13006872</v>
      </c>
      <c r="AQ192" t="s">
        <v>403</v>
      </c>
      <c r="AR192">
        <v>0</v>
      </c>
      <c r="AS192" t="s">
        <v>79</v>
      </c>
      <c r="AX192" t="s">
        <v>350</v>
      </c>
      <c r="AY192" t="s">
        <v>779</v>
      </c>
      <c r="AZ192">
        <v>5830723</v>
      </c>
      <c r="BA192" t="s">
        <v>398</v>
      </c>
      <c r="BB192">
        <v>0</v>
      </c>
      <c r="BC192" t="s">
        <v>50</v>
      </c>
      <c r="BH192" t="s">
        <v>350</v>
      </c>
      <c r="BI192" t="s">
        <v>519</v>
      </c>
      <c r="BJ192">
        <v>4226520</v>
      </c>
      <c r="BK192" t="s">
        <v>398</v>
      </c>
      <c r="BL192">
        <v>0</v>
      </c>
      <c r="BM192" t="s">
        <v>127</v>
      </c>
      <c r="BR192" t="s">
        <v>350</v>
      </c>
      <c r="BS192" t="s">
        <v>510</v>
      </c>
      <c r="BT192">
        <v>4048185</v>
      </c>
      <c r="BU192" t="s">
        <v>398</v>
      </c>
      <c r="BV192">
        <v>0</v>
      </c>
      <c r="BW192" t="s">
        <v>79</v>
      </c>
      <c r="BX192" t="s">
        <v>1745</v>
      </c>
      <c r="BY192">
        <v>4227089</v>
      </c>
      <c r="BZ192" t="s">
        <v>398</v>
      </c>
      <c r="CA192">
        <v>0.01</v>
      </c>
      <c r="CB192" t="s">
        <v>367</v>
      </c>
      <c r="CC192" t="s">
        <v>1370</v>
      </c>
      <c r="CD192">
        <v>5838281</v>
      </c>
      <c r="CE192" t="s">
        <v>403</v>
      </c>
      <c r="CF192">
        <v>0.01</v>
      </c>
      <c r="CG192" t="s">
        <v>354</v>
      </c>
      <c r="CH192" t="s">
        <v>1745</v>
      </c>
      <c r="CI192">
        <v>4227089</v>
      </c>
      <c r="CJ192" t="s">
        <v>398</v>
      </c>
      <c r="CK192">
        <v>0.01</v>
      </c>
      <c r="CL192" t="s">
        <v>367</v>
      </c>
      <c r="CM192" t="s">
        <v>519</v>
      </c>
      <c r="CN192">
        <v>4226520</v>
      </c>
      <c r="CO192" t="s">
        <v>398</v>
      </c>
      <c r="CP192">
        <v>0</v>
      </c>
      <c r="CQ192" t="s">
        <v>127</v>
      </c>
      <c r="CR192" t="s">
        <v>519</v>
      </c>
      <c r="CS192">
        <v>4226520</v>
      </c>
      <c r="CT192" t="s">
        <v>398</v>
      </c>
      <c r="CU192">
        <v>0</v>
      </c>
      <c r="CV192" t="s">
        <v>127</v>
      </c>
      <c r="CW192" t="s">
        <v>1745</v>
      </c>
      <c r="CX192">
        <v>4227089</v>
      </c>
      <c r="CY192" t="s">
        <v>398</v>
      </c>
      <c r="CZ192">
        <v>0.01</v>
      </c>
      <c r="DA192" t="s">
        <v>367</v>
      </c>
      <c r="DF192" t="s">
        <v>350</v>
      </c>
      <c r="DK192" t="s">
        <v>350</v>
      </c>
      <c r="DL192" t="s">
        <v>849</v>
      </c>
      <c r="DM192">
        <v>4138521</v>
      </c>
      <c r="DN192" t="s">
        <v>398</v>
      </c>
      <c r="DO192">
        <v>0.01</v>
      </c>
      <c r="DP192" t="s">
        <v>354</v>
      </c>
      <c r="DQ192" t="s">
        <v>849</v>
      </c>
      <c r="DR192">
        <v>4138521</v>
      </c>
      <c r="DS192" t="s">
        <v>398</v>
      </c>
      <c r="DT192">
        <v>0.01</v>
      </c>
      <c r="DU192" t="s">
        <v>354</v>
      </c>
      <c r="DV192" t="s">
        <v>849</v>
      </c>
      <c r="DW192">
        <v>4138521</v>
      </c>
      <c r="DX192" t="s">
        <v>398</v>
      </c>
      <c r="DY192">
        <v>0.01</v>
      </c>
      <c r="DZ192" t="s">
        <v>354</v>
      </c>
      <c r="EE192" t="s">
        <v>350</v>
      </c>
      <c r="EF192" t="s">
        <v>675</v>
      </c>
      <c r="EG192">
        <v>4139896</v>
      </c>
      <c r="EH192" t="s">
        <v>398</v>
      </c>
      <c r="EI192">
        <v>0.02</v>
      </c>
      <c r="EJ192" t="s">
        <v>50</v>
      </c>
      <c r="EO192" t="s">
        <v>350</v>
      </c>
      <c r="ET192" t="s">
        <v>350</v>
      </c>
      <c r="EY192" t="s">
        <v>350</v>
      </c>
      <c r="EZ192" t="s">
        <v>1370</v>
      </c>
      <c r="FA192">
        <v>5838281</v>
      </c>
      <c r="FB192" t="s">
        <v>403</v>
      </c>
      <c r="FC192">
        <v>0.01</v>
      </c>
      <c r="FD192" t="s">
        <v>354</v>
      </c>
      <c r="FE192" t="s">
        <v>1370</v>
      </c>
      <c r="FF192">
        <v>5838281</v>
      </c>
      <c r="FG192" t="s">
        <v>403</v>
      </c>
      <c r="FH192">
        <v>0.01</v>
      </c>
      <c r="FI192" t="s">
        <v>354</v>
      </c>
      <c r="FJ192" t="s">
        <v>1745</v>
      </c>
      <c r="FK192">
        <v>4227089</v>
      </c>
      <c r="FL192" t="s">
        <v>398</v>
      </c>
      <c r="FM192">
        <v>0.01</v>
      </c>
      <c r="FN192" t="s">
        <v>367</v>
      </c>
      <c r="FS192" t="s">
        <v>350</v>
      </c>
      <c r="FT192" t="s">
        <v>675</v>
      </c>
      <c r="FU192">
        <v>4139896</v>
      </c>
      <c r="FV192" t="s">
        <v>398</v>
      </c>
      <c r="FW192">
        <v>0.02</v>
      </c>
      <c r="FX192" t="s">
        <v>50</v>
      </c>
      <c r="GC192" t="s">
        <v>350</v>
      </c>
      <c r="GH192" t="s">
        <v>350</v>
      </c>
      <c r="GM192" t="s">
        <v>350</v>
      </c>
      <c r="GR192" t="s">
        <v>350</v>
      </c>
      <c r="GW192" t="s">
        <v>350</v>
      </c>
      <c r="HB192" t="s">
        <v>350</v>
      </c>
      <c r="HC192" t="s">
        <v>1745</v>
      </c>
      <c r="HD192">
        <v>4227089</v>
      </c>
      <c r="HE192" t="s">
        <v>398</v>
      </c>
      <c r="HF192">
        <v>0.01</v>
      </c>
      <c r="HG192" t="s">
        <v>367</v>
      </c>
      <c r="HL192" t="s">
        <v>350</v>
      </c>
      <c r="HQ192" t="s">
        <v>350</v>
      </c>
      <c r="HR192" t="s">
        <v>1745</v>
      </c>
      <c r="HS192">
        <v>4227089</v>
      </c>
      <c r="HT192" t="s">
        <v>398</v>
      </c>
      <c r="HU192">
        <v>0.01</v>
      </c>
      <c r="HV192" t="s">
        <v>367</v>
      </c>
      <c r="HW192" t="s">
        <v>675</v>
      </c>
      <c r="HX192">
        <v>4139896</v>
      </c>
      <c r="HY192" t="s">
        <v>398</v>
      </c>
      <c r="HZ192">
        <v>0.02</v>
      </c>
      <c r="IA192" t="s">
        <v>50</v>
      </c>
      <c r="IF192" t="s">
        <v>350</v>
      </c>
      <c r="IK192" t="s">
        <v>350</v>
      </c>
      <c r="IP192" t="s">
        <v>350</v>
      </c>
      <c r="IQ192" t="s">
        <v>615</v>
      </c>
      <c r="IR192">
        <v>5816131</v>
      </c>
      <c r="IS192" t="s">
        <v>398</v>
      </c>
      <c r="IT192">
        <v>0</v>
      </c>
      <c r="IU192" t="s">
        <v>79</v>
      </c>
      <c r="IZ192" t="s">
        <v>350</v>
      </c>
      <c r="JA192" t="s">
        <v>519</v>
      </c>
      <c r="JB192">
        <v>4226520</v>
      </c>
      <c r="JC192" t="s">
        <v>398</v>
      </c>
      <c r="JD192">
        <v>0</v>
      </c>
      <c r="JE192" t="s">
        <v>127</v>
      </c>
      <c r="JF192" t="s">
        <v>849</v>
      </c>
      <c r="JG192">
        <v>4138521</v>
      </c>
      <c r="JH192" t="s">
        <v>398</v>
      </c>
      <c r="JI192">
        <v>0.01</v>
      </c>
      <c r="JJ192" t="s">
        <v>354</v>
      </c>
      <c r="JK192" t="s">
        <v>1370</v>
      </c>
      <c r="JL192">
        <v>5838281</v>
      </c>
      <c r="JM192" t="s">
        <v>403</v>
      </c>
      <c r="JN192">
        <v>0.01</v>
      </c>
      <c r="JO192" t="s">
        <v>354</v>
      </c>
      <c r="JT192" t="s">
        <v>350</v>
      </c>
      <c r="JY192" t="s">
        <v>350</v>
      </c>
      <c r="JZ192" t="s">
        <v>1745</v>
      </c>
      <c r="KA192">
        <v>4227089</v>
      </c>
      <c r="KB192" t="s">
        <v>398</v>
      </c>
      <c r="KC192">
        <v>0.01</v>
      </c>
      <c r="KD192" t="s">
        <v>367</v>
      </c>
      <c r="KI192" t="s">
        <v>350</v>
      </c>
      <c r="KJ192" t="s">
        <v>779</v>
      </c>
      <c r="KK192">
        <v>5830723</v>
      </c>
      <c r="KL192" t="s">
        <v>398</v>
      </c>
      <c r="KM192">
        <v>0</v>
      </c>
      <c r="KN192" t="s">
        <v>50</v>
      </c>
    </row>
    <row r="193" spans="5:300" x14ac:dyDescent="0.35">
      <c r="E193" t="s">
        <v>350</v>
      </c>
      <c r="F193" t="s">
        <v>783</v>
      </c>
      <c r="G193">
        <v>10308257</v>
      </c>
      <c r="H193" t="s">
        <v>403</v>
      </c>
      <c r="I193">
        <v>0.01</v>
      </c>
      <c r="J193" t="s">
        <v>50</v>
      </c>
      <c r="K193" t="s">
        <v>591</v>
      </c>
      <c r="L193">
        <v>5793585</v>
      </c>
      <c r="M193" t="s">
        <v>398</v>
      </c>
      <c r="N193">
        <v>0</v>
      </c>
      <c r="O193" t="s">
        <v>2271</v>
      </c>
      <c r="P193" t="s">
        <v>1089</v>
      </c>
      <c r="Q193">
        <v>101520947</v>
      </c>
      <c r="R193" t="s">
        <v>404</v>
      </c>
      <c r="S193">
        <v>0.04</v>
      </c>
      <c r="T193" t="s">
        <v>2304</v>
      </c>
      <c r="Y193" t="s">
        <v>350</v>
      </c>
      <c r="Z193" t="s">
        <v>489</v>
      </c>
      <c r="AA193">
        <v>4376121</v>
      </c>
      <c r="AB193" t="s">
        <v>398</v>
      </c>
      <c r="AC193">
        <v>0</v>
      </c>
      <c r="AD193" t="s">
        <v>354</v>
      </c>
      <c r="AE193" t="s">
        <v>489</v>
      </c>
      <c r="AF193">
        <v>4376121</v>
      </c>
      <c r="AG193" t="s">
        <v>398</v>
      </c>
      <c r="AH193">
        <v>0</v>
      </c>
      <c r="AI193" t="s">
        <v>354</v>
      </c>
      <c r="AJ193" t="s">
        <v>1089</v>
      </c>
      <c r="AK193">
        <v>101520947</v>
      </c>
      <c r="AL193" t="s">
        <v>404</v>
      </c>
      <c r="AM193">
        <v>0.04</v>
      </c>
      <c r="AN193" t="s">
        <v>2304</v>
      </c>
      <c r="AO193" t="s">
        <v>616</v>
      </c>
      <c r="AP193">
        <v>4378744</v>
      </c>
      <c r="AQ193" t="s">
        <v>398</v>
      </c>
      <c r="AR193">
        <v>0</v>
      </c>
      <c r="AS193" t="s">
        <v>2280</v>
      </c>
      <c r="AX193" t="s">
        <v>350</v>
      </c>
      <c r="AY193" t="s">
        <v>489</v>
      </c>
      <c r="AZ193">
        <v>4376121</v>
      </c>
      <c r="BA193" t="s">
        <v>398</v>
      </c>
      <c r="BB193">
        <v>0</v>
      </c>
      <c r="BC193" t="s">
        <v>354</v>
      </c>
      <c r="BH193" t="s">
        <v>350</v>
      </c>
      <c r="BI193" t="s">
        <v>722</v>
      </c>
      <c r="BJ193">
        <v>4239667</v>
      </c>
      <c r="BK193" t="s">
        <v>403</v>
      </c>
      <c r="BL193">
        <v>0</v>
      </c>
      <c r="BM193" t="s">
        <v>50</v>
      </c>
      <c r="BR193" t="s">
        <v>350</v>
      </c>
      <c r="BS193" t="s">
        <v>591</v>
      </c>
      <c r="BT193">
        <v>5793585</v>
      </c>
      <c r="BU193" t="s">
        <v>398</v>
      </c>
      <c r="BV193">
        <v>0</v>
      </c>
      <c r="BW193" t="s">
        <v>2271</v>
      </c>
      <c r="BX193" t="s">
        <v>474</v>
      </c>
      <c r="BY193">
        <v>4556191</v>
      </c>
      <c r="BZ193" t="s">
        <v>398</v>
      </c>
      <c r="CA193">
        <v>0.01</v>
      </c>
      <c r="CB193" t="s">
        <v>79</v>
      </c>
      <c r="CC193" t="s">
        <v>1371</v>
      </c>
      <c r="CD193">
        <v>4383268</v>
      </c>
      <c r="CE193" t="s">
        <v>401</v>
      </c>
      <c r="CF193">
        <v>0.01</v>
      </c>
      <c r="CG193" t="s">
        <v>79</v>
      </c>
      <c r="CH193" t="s">
        <v>474</v>
      </c>
      <c r="CI193">
        <v>4556191</v>
      </c>
      <c r="CJ193" t="s">
        <v>398</v>
      </c>
      <c r="CK193">
        <v>0.01</v>
      </c>
      <c r="CL193" t="s">
        <v>79</v>
      </c>
      <c r="CM193" t="s">
        <v>722</v>
      </c>
      <c r="CN193">
        <v>4239667</v>
      </c>
      <c r="CO193" t="s">
        <v>403</v>
      </c>
      <c r="CP193">
        <v>0</v>
      </c>
      <c r="CQ193" t="s">
        <v>50</v>
      </c>
      <c r="CR193" t="s">
        <v>722</v>
      </c>
      <c r="CS193">
        <v>4239667</v>
      </c>
      <c r="CT193" t="s">
        <v>403</v>
      </c>
      <c r="CU193">
        <v>0</v>
      </c>
      <c r="CV193" t="s">
        <v>50</v>
      </c>
      <c r="CW193" t="s">
        <v>474</v>
      </c>
      <c r="CX193">
        <v>4556191</v>
      </c>
      <c r="CY193" t="s">
        <v>398</v>
      </c>
      <c r="CZ193">
        <v>0.01</v>
      </c>
      <c r="DA193" t="s">
        <v>79</v>
      </c>
      <c r="DF193" t="s">
        <v>350</v>
      </c>
      <c r="DK193" t="s">
        <v>350</v>
      </c>
      <c r="DL193" t="s">
        <v>783</v>
      </c>
      <c r="DM193">
        <v>10308257</v>
      </c>
      <c r="DN193" t="s">
        <v>403</v>
      </c>
      <c r="DO193">
        <v>0.01</v>
      </c>
      <c r="DP193" t="s">
        <v>50</v>
      </c>
      <c r="DQ193" t="s">
        <v>783</v>
      </c>
      <c r="DR193">
        <v>10308257</v>
      </c>
      <c r="DS193" t="s">
        <v>403</v>
      </c>
      <c r="DT193">
        <v>0.01</v>
      </c>
      <c r="DU193" t="s">
        <v>50</v>
      </c>
      <c r="DV193" t="s">
        <v>783</v>
      </c>
      <c r="DW193">
        <v>10308257</v>
      </c>
      <c r="DX193" t="s">
        <v>403</v>
      </c>
      <c r="DY193">
        <v>0.01</v>
      </c>
      <c r="DZ193" t="s">
        <v>50</v>
      </c>
      <c r="EE193" t="s">
        <v>350</v>
      </c>
      <c r="EF193" t="s">
        <v>577</v>
      </c>
      <c r="EG193">
        <v>4137693</v>
      </c>
      <c r="EH193" t="s">
        <v>398</v>
      </c>
      <c r="EI193">
        <v>0.02</v>
      </c>
      <c r="EJ193" t="s">
        <v>2286</v>
      </c>
      <c r="EO193" t="s">
        <v>350</v>
      </c>
      <c r="ET193" t="s">
        <v>350</v>
      </c>
      <c r="EY193" t="s">
        <v>350</v>
      </c>
      <c r="EZ193" t="s">
        <v>1371</v>
      </c>
      <c r="FA193">
        <v>4383268</v>
      </c>
      <c r="FB193" t="s">
        <v>401</v>
      </c>
      <c r="FC193">
        <v>0.01</v>
      </c>
      <c r="FD193" t="s">
        <v>79</v>
      </c>
      <c r="FE193" t="s">
        <v>1371</v>
      </c>
      <c r="FF193">
        <v>4383268</v>
      </c>
      <c r="FG193" t="s">
        <v>401</v>
      </c>
      <c r="FH193">
        <v>0.01</v>
      </c>
      <c r="FI193" t="s">
        <v>79</v>
      </c>
      <c r="FJ193" t="s">
        <v>474</v>
      </c>
      <c r="FK193">
        <v>4556191</v>
      </c>
      <c r="FL193" t="s">
        <v>398</v>
      </c>
      <c r="FM193">
        <v>0.01</v>
      </c>
      <c r="FN193" t="s">
        <v>79</v>
      </c>
      <c r="FS193" t="s">
        <v>350</v>
      </c>
      <c r="FT193" t="s">
        <v>577</v>
      </c>
      <c r="FU193">
        <v>4137693</v>
      </c>
      <c r="FV193" t="s">
        <v>398</v>
      </c>
      <c r="FW193">
        <v>0.02</v>
      </c>
      <c r="FX193" t="s">
        <v>2286</v>
      </c>
      <c r="GC193" t="s">
        <v>350</v>
      </c>
      <c r="GH193" t="s">
        <v>350</v>
      </c>
      <c r="GM193" t="s">
        <v>350</v>
      </c>
      <c r="GR193" t="s">
        <v>350</v>
      </c>
      <c r="GW193" t="s">
        <v>350</v>
      </c>
      <c r="HB193" t="s">
        <v>350</v>
      </c>
      <c r="HC193" t="s">
        <v>474</v>
      </c>
      <c r="HD193">
        <v>4556191</v>
      </c>
      <c r="HE193" t="s">
        <v>398</v>
      </c>
      <c r="HF193">
        <v>0.01</v>
      </c>
      <c r="HG193" t="s">
        <v>79</v>
      </c>
      <c r="HL193" t="s">
        <v>350</v>
      </c>
      <c r="HQ193" t="s">
        <v>350</v>
      </c>
      <c r="HR193" t="s">
        <v>474</v>
      </c>
      <c r="HS193">
        <v>4556191</v>
      </c>
      <c r="HT193" t="s">
        <v>398</v>
      </c>
      <c r="HU193">
        <v>0.01</v>
      </c>
      <c r="HV193" t="s">
        <v>79</v>
      </c>
      <c r="HW193" t="s">
        <v>577</v>
      </c>
      <c r="HX193">
        <v>4137693</v>
      </c>
      <c r="HY193" t="s">
        <v>398</v>
      </c>
      <c r="HZ193">
        <v>0.02</v>
      </c>
      <c r="IA193" t="s">
        <v>2286</v>
      </c>
      <c r="IF193" t="s">
        <v>350</v>
      </c>
      <c r="IK193" t="s">
        <v>350</v>
      </c>
      <c r="IP193" t="s">
        <v>350</v>
      </c>
      <c r="IQ193" t="s">
        <v>612</v>
      </c>
      <c r="IR193">
        <v>5753444</v>
      </c>
      <c r="IS193" t="s">
        <v>398</v>
      </c>
      <c r="IT193">
        <v>0</v>
      </c>
      <c r="IU193" t="s">
        <v>367</v>
      </c>
      <c r="IZ193" t="s">
        <v>350</v>
      </c>
      <c r="JA193" t="s">
        <v>722</v>
      </c>
      <c r="JB193">
        <v>4239667</v>
      </c>
      <c r="JC193" t="s">
        <v>403</v>
      </c>
      <c r="JD193">
        <v>0</v>
      </c>
      <c r="JE193" t="s">
        <v>50</v>
      </c>
      <c r="JF193" t="s">
        <v>783</v>
      </c>
      <c r="JG193">
        <v>10308257</v>
      </c>
      <c r="JH193" t="s">
        <v>403</v>
      </c>
      <c r="JI193">
        <v>0.01</v>
      </c>
      <c r="JJ193" t="s">
        <v>50</v>
      </c>
      <c r="JK193" t="s">
        <v>1371</v>
      </c>
      <c r="JL193">
        <v>4383268</v>
      </c>
      <c r="JM193" t="s">
        <v>401</v>
      </c>
      <c r="JN193">
        <v>0.01</v>
      </c>
      <c r="JO193" t="s">
        <v>79</v>
      </c>
      <c r="JT193" t="s">
        <v>350</v>
      </c>
      <c r="JY193" t="s">
        <v>350</v>
      </c>
      <c r="JZ193" t="s">
        <v>474</v>
      </c>
      <c r="KA193">
        <v>4556191</v>
      </c>
      <c r="KB193" t="s">
        <v>398</v>
      </c>
      <c r="KC193">
        <v>0.01</v>
      </c>
      <c r="KD193" t="s">
        <v>79</v>
      </c>
      <c r="KI193" t="s">
        <v>350</v>
      </c>
      <c r="KJ193" t="s">
        <v>489</v>
      </c>
      <c r="KK193">
        <v>4376121</v>
      </c>
      <c r="KL193" t="s">
        <v>398</v>
      </c>
      <c r="KM193">
        <v>0</v>
      </c>
      <c r="KN193" t="s">
        <v>354</v>
      </c>
    </row>
    <row r="194" spans="5:300" x14ac:dyDescent="0.35">
      <c r="E194" t="s">
        <v>350</v>
      </c>
      <c r="F194" t="s">
        <v>755</v>
      </c>
      <c r="G194">
        <v>6758323</v>
      </c>
      <c r="H194" t="s">
        <v>398</v>
      </c>
      <c r="I194">
        <v>0.01</v>
      </c>
      <c r="J194" t="s">
        <v>50</v>
      </c>
      <c r="K194" t="s">
        <v>592</v>
      </c>
      <c r="L194">
        <v>5842097</v>
      </c>
      <c r="M194" t="s">
        <v>398</v>
      </c>
      <c r="N194">
        <v>0</v>
      </c>
      <c r="O194" t="s">
        <v>2286</v>
      </c>
      <c r="P194" t="s">
        <v>1090</v>
      </c>
      <c r="Q194">
        <v>5776895</v>
      </c>
      <c r="R194" t="s">
        <v>402</v>
      </c>
      <c r="S194">
        <v>0.04</v>
      </c>
      <c r="T194" t="s">
        <v>79</v>
      </c>
      <c r="Y194" t="s">
        <v>350</v>
      </c>
      <c r="Z194" t="s">
        <v>455</v>
      </c>
      <c r="AA194">
        <v>4318598</v>
      </c>
      <c r="AB194" t="s">
        <v>398</v>
      </c>
      <c r="AC194">
        <v>0</v>
      </c>
      <c r="AD194" t="s">
        <v>79</v>
      </c>
      <c r="AE194" t="s">
        <v>455</v>
      </c>
      <c r="AF194">
        <v>4318598</v>
      </c>
      <c r="AG194" t="s">
        <v>398</v>
      </c>
      <c r="AH194">
        <v>0</v>
      </c>
      <c r="AI194" t="s">
        <v>79</v>
      </c>
      <c r="AJ194" t="s">
        <v>1090</v>
      </c>
      <c r="AK194">
        <v>5776895</v>
      </c>
      <c r="AL194" t="s">
        <v>402</v>
      </c>
      <c r="AM194">
        <v>0.04</v>
      </c>
      <c r="AN194" t="s">
        <v>79</v>
      </c>
      <c r="AO194" t="s">
        <v>1270</v>
      </c>
      <c r="AP194">
        <v>5823212</v>
      </c>
      <c r="AQ194" t="s">
        <v>398</v>
      </c>
      <c r="AR194">
        <v>0</v>
      </c>
      <c r="AS194" t="s">
        <v>350</v>
      </c>
      <c r="AX194" t="s">
        <v>350</v>
      </c>
      <c r="AY194" t="s">
        <v>455</v>
      </c>
      <c r="AZ194">
        <v>4318598</v>
      </c>
      <c r="BA194" t="s">
        <v>398</v>
      </c>
      <c r="BB194">
        <v>0</v>
      </c>
      <c r="BC194" t="s">
        <v>79</v>
      </c>
      <c r="BH194" t="s">
        <v>350</v>
      </c>
      <c r="BI194" t="s">
        <v>783</v>
      </c>
      <c r="BJ194">
        <v>10308257</v>
      </c>
      <c r="BK194" t="s">
        <v>403</v>
      </c>
      <c r="BL194">
        <v>0</v>
      </c>
      <c r="BM194" t="s">
        <v>50</v>
      </c>
      <c r="BR194" t="s">
        <v>350</v>
      </c>
      <c r="BS194" t="s">
        <v>565</v>
      </c>
      <c r="BT194">
        <v>109687</v>
      </c>
      <c r="BU194" t="s">
        <v>398</v>
      </c>
      <c r="BV194">
        <v>0</v>
      </c>
      <c r="BW194" t="s">
        <v>79</v>
      </c>
      <c r="BX194" t="s">
        <v>724</v>
      </c>
      <c r="BY194">
        <v>112262714</v>
      </c>
      <c r="BZ194" t="s">
        <v>398</v>
      </c>
      <c r="CA194">
        <v>0.01</v>
      </c>
      <c r="CB194" t="s">
        <v>350</v>
      </c>
      <c r="CC194" t="s">
        <v>1372</v>
      </c>
      <c r="CD194">
        <v>4425813</v>
      </c>
      <c r="CE194" t="s">
        <v>398</v>
      </c>
      <c r="CF194">
        <v>0.01</v>
      </c>
      <c r="CG194" t="s">
        <v>2276</v>
      </c>
      <c r="CH194" t="s">
        <v>724</v>
      </c>
      <c r="CI194">
        <v>112262714</v>
      </c>
      <c r="CJ194" t="s">
        <v>398</v>
      </c>
      <c r="CK194">
        <v>0.01</v>
      </c>
      <c r="CL194" t="s">
        <v>350</v>
      </c>
      <c r="CM194" t="s">
        <v>783</v>
      </c>
      <c r="CN194">
        <v>10308257</v>
      </c>
      <c r="CO194" t="s">
        <v>403</v>
      </c>
      <c r="CP194">
        <v>0</v>
      </c>
      <c r="CQ194" t="s">
        <v>50</v>
      </c>
      <c r="CR194" t="s">
        <v>783</v>
      </c>
      <c r="CS194">
        <v>10308257</v>
      </c>
      <c r="CT194" t="s">
        <v>403</v>
      </c>
      <c r="CU194">
        <v>0</v>
      </c>
      <c r="CV194" t="s">
        <v>50</v>
      </c>
      <c r="CW194" t="s">
        <v>724</v>
      </c>
      <c r="CX194">
        <v>112262714</v>
      </c>
      <c r="CY194" t="s">
        <v>398</v>
      </c>
      <c r="CZ194">
        <v>0.01</v>
      </c>
      <c r="DA194" t="s">
        <v>350</v>
      </c>
      <c r="DF194" t="s">
        <v>350</v>
      </c>
      <c r="DK194" t="s">
        <v>350</v>
      </c>
      <c r="DL194" t="s">
        <v>755</v>
      </c>
      <c r="DM194">
        <v>6758323</v>
      </c>
      <c r="DN194" t="s">
        <v>398</v>
      </c>
      <c r="DO194">
        <v>0.01</v>
      </c>
      <c r="DP194" t="s">
        <v>50</v>
      </c>
      <c r="DQ194" t="s">
        <v>755</v>
      </c>
      <c r="DR194">
        <v>6758323</v>
      </c>
      <c r="DS194" t="s">
        <v>398</v>
      </c>
      <c r="DT194">
        <v>0.01</v>
      </c>
      <c r="DU194" t="s">
        <v>50</v>
      </c>
      <c r="DV194" t="s">
        <v>755</v>
      </c>
      <c r="DW194">
        <v>6758323</v>
      </c>
      <c r="DX194" t="s">
        <v>398</v>
      </c>
      <c r="DY194">
        <v>0.01</v>
      </c>
      <c r="DZ194" t="s">
        <v>50</v>
      </c>
      <c r="EE194" t="s">
        <v>350</v>
      </c>
      <c r="EF194" t="s">
        <v>2006</v>
      </c>
      <c r="EG194">
        <v>4064277</v>
      </c>
      <c r="EH194" t="s">
        <v>398</v>
      </c>
      <c r="EI194">
        <v>0.02</v>
      </c>
      <c r="EJ194" t="s">
        <v>79</v>
      </c>
      <c r="EO194" t="s">
        <v>350</v>
      </c>
      <c r="ET194" t="s">
        <v>350</v>
      </c>
      <c r="EY194" t="s">
        <v>350</v>
      </c>
      <c r="EZ194" t="s">
        <v>1372</v>
      </c>
      <c r="FA194">
        <v>4425813</v>
      </c>
      <c r="FB194" t="s">
        <v>398</v>
      </c>
      <c r="FC194">
        <v>0.01</v>
      </c>
      <c r="FD194" t="s">
        <v>2276</v>
      </c>
      <c r="FE194" t="s">
        <v>1372</v>
      </c>
      <c r="FF194">
        <v>4425813</v>
      </c>
      <c r="FG194" t="s">
        <v>398</v>
      </c>
      <c r="FH194">
        <v>0.01</v>
      </c>
      <c r="FI194" t="s">
        <v>2276</v>
      </c>
      <c r="FJ194" t="s">
        <v>724</v>
      </c>
      <c r="FK194">
        <v>112262714</v>
      </c>
      <c r="FL194" t="s">
        <v>398</v>
      </c>
      <c r="FM194">
        <v>0.01</v>
      </c>
      <c r="FN194" t="s">
        <v>350</v>
      </c>
      <c r="FS194" t="s">
        <v>350</v>
      </c>
      <c r="FT194" t="s">
        <v>2006</v>
      </c>
      <c r="FU194">
        <v>4064277</v>
      </c>
      <c r="FV194" t="s">
        <v>398</v>
      </c>
      <c r="FW194">
        <v>0.02</v>
      </c>
      <c r="FX194" t="s">
        <v>79</v>
      </c>
      <c r="GC194" t="s">
        <v>350</v>
      </c>
      <c r="GH194" t="s">
        <v>350</v>
      </c>
      <c r="GM194" t="s">
        <v>350</v>
      </c>
      <c r="GR194" t="s">
        <v>350</v>
      </c>
      <c r="GW194" t="s">
        <v>350</v>
      </c>
      <c r="HB194" t="s">
        <v>350</v>
      </c>
      <c r="HC194" t="s">
        <v>724</v>
      </c>
      <c r="HD194">
        <v>112262714</v>
      </c>
      <c r="HE194" t="s">
        <v>398</v>
      </c>
      <c r="HF194">
        <v>0.01</v>
      </c>
      <c r="HG194" t="s">
        <v>350</v>
      </c>
      <c r="HL194" t="s">
        <v>350</v>
      </c>
      <c r="HQ194" t="s">
        <v>350</v>
      </c>
      <c r="HR194" t="s">
        <v>724</v>
      </c>
      <c r="HS194">
        <v>112262714</v>
      </c>
      <c r="HT194" t="s">
        <v>398</v>
      </c>
      <c r="HU194">
        <v>0.01</v>
      </c>
      <c r="HV194" t="s">
        <v>350</v>
      </c>
      <c r="HW194" t="s">
        <v>2006</v>
      </c>
      <c r="HX194">
        <v>4064277</v>
      </c>
      <c r="HY194" t="s">
        <v>398</v>
      </c>
      <c r="HZ194">
        <v>0.02</v>
      </c>
      <c r="IA194" t="s">
        <v>79</v>
      </c>
      <c r="IF194" t="s">
        <v>350</v>
      </c>
      <c r="IK194" t="s">
        <v>350</v>
      </c>
      <c r="IP194" t="s">
        <v>350</v>
      </c>
      <c r="IQ194" t="s">
        <v>557</v>
      </c>
      <c r="IR194">
        <v>4158830</v>
      </c>
      <c r="IS194" t="s">
        <v>398</v>
      </c>
      <c r="IT194">
        <v>0</v>
      </c>
      <c r="IU194" t="s">
        <v>79</v>
      </c>
      <c r="IZ194" t="s">
        <v>350</v>
      </c>
      <c r="JA194" t="s">
        <v>783</v>
      </c>
      <c r="JB194">
        <v>10308257</v>
      </c>
      <c r="JC194" t="s">
        <v>403</v>
      </c>
      <c r="JD194">
        <v>0</v>
      </c>
      <c r="JE194" t="s">
        <v>50</v>
      </c>
      <c r="JF194" t="s">
        <v>755</v>
      </c>
      <c r="JG194">
        <v>6758323</v>
      </c>
      <c r="JH194" t="s">
        <v>398</v>
      </c>
      <c r="JI194">
        <v>0.01</v>
      </c>
      <c r="JJ194" t="s">
        <v>50</v>
      </c>
      <c r="JK194" t="s">
        <v>1372</v>
      </c>
      <c r="JL194">
        <v>4425813</v>
      </c>
      <c r="JM194" t="s">
        <v>398</v>
      </c>
      <c r="JN194">
        <v>0.01</v>
      </c>
      <c r="JO194" t="s">
        <v>2276</v>
      </c>
      <c r="JT194" t="s">
        <v>350</v>
      </c>
      <c r="JY194" t="s">
        <v>350</v>
      </c>
      <c r="JZ194" t="s">
        <v>724</v>
      </c>
      <c r="KA194">
        <v>112262714</v>
      </c>
      <c r="KB194" t="s">
        <v>398</v>
      </c>
      <c r="KC194">
        <v>0.01</v>
      </c>
      <c r="KD194" t="s">
        <v>350</v>
      </c>
      <c r="KI194" t="s">
        <v>350</v>
      </c>
      <c r="KJ194" t="s">
        <v>455</v>
      </c>
      <c r="KK194">
        <v>4318598</v>
      </c>
      <c r="KL194" t="s">
        <v>398</v>
      </c>
      <c r="KM194">
        <v>0</v>
      </c>
      <c r="KN194" t="s">
        <v>79</v>
      </c>
    </row>
    <row r="195" spans="5:300" x14ac:dyDescent="0.35">
      <c r="E195" t="s">
        <v>350</v>
      </c>
      <c r="F195" t="s">
        <v>729</v>
      </c>
      <c r="G195">
        <v>5866366</v>
      </c>
      <c r="H195" t="s">
        <v>398</v>
      </c>
      <c r="I195">
        <v>0.01</v>
      </c>
      <c r="J195" t="s">
        <v>50</v>
      </c>
      <c r="K195" t="s">
        <v>593</v>
      </c>
      <c r="L195">
        <v>4037402</v>
      </c>
      <c r="M195" t="s">
        <v>398</v>
      </c>
      <c r="N195">
        <v>0</v>
      </c>
      <c r="O195" t="s">
        <v>79</v>
      </c>
      <c r="P195" t="s">
        <v>441</v>
      </c>
      <c r="Q195">
        <v>4117611</v>
      </c>
      <c r="R195" t="s">
        <v>398</v>
      </c>
      <c r="S195">
        <v>0.04</v>
      </c>
      <c r="T195" t="s">
        <v>79</v>
      </c>
      <c r="Y195" t="s">
        <v>350</v>
      </c>
      <c r="Z195" t="s">
        <v>780</v>
      </c>
      <c r="AA195">
        <v>8247050</v>
      </c>
      <c r="AB195" t="s">
        <v>398</v>
      </c>
      <c r="AC195">
        <v>0</v>
      </c>
      <c r="AD195" t="s">
        <v>50</v>
      </c>
      <c r="AE195" t="s">
        <v>780</v>
      </c>
      <c r="AF195">
        <v>8247050</v>
      </c>
      <c r="AG195" t="s">
        <v>398</v>
      </c>
      <c r="AH195">
        <v>0</v>
      </c>
      <c r="AI195" t="s">
        <v>50</v>
      </c>
      <c r="AJ195" t="s">
        <v>441</v>
      </c>
      <c r="AK195">
        <v>4117611</v>
      </c>
      <c r="AL195" t="s">
        <v>398</v>
      </c>
      <c r="AM195">
        <v>0.04</v>
      </c>
      <c r="AN195" t="s">
        <v>79</v>
      </c>
      <c r="AO195" t="s">
        <v>555</v>
      </c>
      <c r="AP195">
        <v>5745911</v>
      </c>
      <c r="AQ195" t="s">
        <v>405</v>
      </c>
      <c r="AR195">
        <v>0</v>
      </c>
      <c r="AS195" t="s">
        <v>2286</v>
      </c>
      <c r="AX195" t="s">
        <v>350</v>
      </c>
      <c r="AY195" t="s">
        <v>780</v>
      </c>
      <c r="AZ195">
        <v>8247050</v>
      </c>
      <c r="BA195" t="s">
        <v>398</v>
      </c>
      <c r="BB195">
        <v>0</v>
      </c>
      <c r="BC195" t="s">
        <v>50</v>
      </c>
      <c r="BH195" t="s">
        <v>350</v>
      </c>
      <c r="BI195" t="s">
        <v>737</v>
      </c>
      <c r="BJ195">
        <v>4134208</v>
      </c>
      <c r="BK195" t="s">
        <v>398</v>
      </c>
      <c r="BL195">
        <v>0</v>
      </c>
      <c r="BM195" t="s">
        <v>79</v>
      </c>
      <c r="BR195" t="s">
        <v>350</v>
      </c>
      <c r="BS195" t="s">
        <v>1949</v>
      </c>
      <c r="BT195" t="s">
        <v>348</v>
      </c>
      <c r="BU195" t="s">
        <v>406</v>
      </c>
      <c r="BV195">
        <v>0</v>
      </c>
      <c r="BW195" t="s">
        <v>82</v>
      </c>
      <c r="BX195" t="s">
        <v>828</v>
      </c>
      <c r="BY195">
        <v>4256960</v>
      </c>
      <c r="BZ195" t="s">
        <v>398</v>
      </c>
      <c r="CA195">
        <v>0.01</v>
      </c>
      <c r="CB195" t="s">
        <v>2277</v>
      </c>
      <c r="CC195" t="s">
        <v>1373</v>
      </c>
      <c r="CD195">
        <v>7538222</v>
      </c>
      <c r="CE195" t="s">
        <v>398</v>
      </c>
      <c r="CF195">
        <v>0.01</v>
      </c>
      <c r="CG195" t="s">
        <v>79</v>
      </c>
      <c r="CH195" t="s">
        <v>828</v>
      </c>
      <c r="CI195">
        <v>4256960</v>
      </c>
      <c r="CJ195" t="s">
        <v>398</v>
      </c>
      <c r="CK195">
        <v>0.01</v>
      </c>
      <c r="CL195" t="s">
        <v>2277</v>
      </c>
      <c r="CM195" t="s">
        <v>737</v>
      </c>
      <c r="CN195">
        <v>4134208</v>
      </c>
      <c r="CO195" t="s">
        <v>398</v>
      </c>
      <c r="CP195">
        <v>0</v>
      </c>
      <c r="CQ195" t="s">
        <v>79</v>
      </c>
      <c r="CR195" t="s">
        <v>737</v>
      </c>
      <c r="CS195">
        <v>4134208</v>
      </c>
      <c r="CT195" t="s">
        <v>398</v>
      </c>
      <c r="CU195">
        <v>0</v>
      </c>
      <c r="CV195" t="s">
        <v>79</v>
      </c>
      <c r="CW195" t="s">
        <v>828</v>
      </c>
      <c r="CX195">
        <v>4256960</v>
      </c>
      <c r="CY195" t="s">
        <v>398</v>
      </c>
      <c r="CZ195">
        <v>0.01</v>
      </c>
      <c r="DA195" t="s">
        <v>2277</v>
      </c>
      <c r="DF195" t="s">
        <v>350</v>
      </c>
      <c r="DK195" t="s">
        <v>350</v>
      </c>
      <c r="DL195" t="s">
        <v>729</v>
      </c>
      <c r="DM195">
        <v>5866366</v>
      </c>
      <c r="DN195" t="s">
        <v>398</v>
      </c>
      <c r="DO195">
        <v>0.01</v>
      </c>
      <c r="DP195" t="s">
        <v>50</v>
      </c>
      <c r="DQ195" t="s">
        <v>729</v>
      </c>
      <c r="DR195">
        <v>5866366</v>
      </c>
      <c r="DS195" t="s">
        <v>398</v>
      </c>
      <c r="DT195">
        <v>0.01</v>
      </c>
      <c r="DU195" t="s">
        <v>50</v>
      </c>
      <c r="DV195" t="s">
        <v>729</v>
      </c>
      <c r="DW195">
        <v>5866366</v>
      </c>
      <c r="DX195" t="s">
        <v>398</v>
      </c>
      <c r="DY195">
        <v>0.01</v>
      </c>
      <c r="DZ195" t="s">
        <v>50</v>
      </c>
      <c r="EE195" t="s">
        <v>350</v>
      </c>
      <c r="EF195" t="s">
        <v>454</v>
      </c>
      <c r="EG195">
        <v>4784107</v>
      </c>
      <c r="EH195" t="s">
        <v>398</v>
      </c>
      <c r="EI195">
        <v>0.02</v>
      </c>
      <c r="EJ195" t="s">
        <v>356</v>
      </c>
      <c r="EO195" t="s">
        <v>350</v>
      </c>
      <c r="ET195" t="s">
        <v>350</v>
      </c>
      <c r="EY195" t="s">
        <v>350</v>
      </c>
      <c r="EZ195" t="s">
        <v>1373</v>
      </c>
      <c r="FA195">
        <v>7538222</v>
      </c>
      <c r="FB195" t="s">
        <v>398</v>
      </c>
      <c r="FC195">
        <v>0.01</v>
      </c>
      <c r="FD195" t="s">
        <v>79</v>
      </c>
      <c r="FE195" t="s">
        <v>1373</v>
      </c>
      <c r="FF195">
        <v>7538222</v>
      </c>
      <c r="FG195" t="s">
        <v>398</v>
      </c>
      <c r="FH195">
        <v>0.01</v>
      </c>
      <c r="FI195" t="s">
        <v>79</v>
      </c>
      <c r="FJ195" t="s">
        <v>828</v>
      </c>
      <c r="FK195">
        <v>4256960</v>
      </c>
      <c r="FL195" t="s">
        <v>398</v>
      </c>
      <c r="FM195">
        <v>0.01</v>
      </c>
      <c r="FN195" t="s">
        <v>2277</v>
      </c>
      <c r="FS195" t="s">
        <v>350</v>
      </c>
      <c r="FT195" t="s">
        <v>454</v>
      </c>
      <c r="FU195">
        <v>4784107</v>
      </c>
      <c r="FV195" t="s">
        <v>398</v>
      </c>
      <c r="FW195">
        <v>0.02</v>
      </c>
      <c r="FX195" t="s">
        <v>356</v>
      </c>
      <c r="GC195" t="s">
        <v>350</v>
      </c>
      <c r="GH195" t="s">
        <v>350</v>
      </c>
      <c r="GM195" t="s">
        <v>350</v>
      </c>
      <c r="GR195" t="s">
        <v>350</v>
      </c>
      <c r="GW195" t="s">
        <v>350</v>
      </c>
      <c r="HB195" t="s">
        <v>350</v>
      </c>
      <c r="HC195" t="s">
        <v>828</v>
      </c>
      <c r="HD195">
        <v>4256960</v>
      </c>
      <c r="HE195" t="s">
        <v>398</v>
      </c>
      <c r="HF195">
        <v>0.01</v>
      </c>
      <c r="HG195" t="s">
        <v>2277</v>
      </c>
      <c r="HL195" t="s">
        <v>350</v>
      </c>
      <c r="HQ195" t="s">
        <v>350</v>
      </c>
      <c r="HR195" t="s">
        <v>828</v>
      </c>
      <c r="HS195">
        <v>4256960</v>
      </c>
      <c r="HT195" t="s">
        <v>398</v>
      </c>
      <c r="HU195">
        <v>0.01</v>
      </c>
      <c r="HV195" t="s">
        <v>2277</v>
      </c>
      <c r="HW195" t="s">
        <v>454</v>
      </c>
      <c r="HX195">
        <v>4784107</v>
      </c>
      <c r="HY195" t="s">
        <v>398</v>
      </c>
      <c r="HZ195">
        <v>0.02</v>
      </c>
      <c r="IA195" t="s">
        <v>356</v>
      </c>
      <c r="IF195" t="s">
        <v>350</v>
      </c>
      <c r="IK195" t="s">
        <v>350</v>
      </c>
      <c r="IP195" t="s">
        <v>350</v>
      </c>
      <c r="IQ195" t="s">
        <v>2263</v>
      </c>
      <c r="IR195" t="s">
        <v>348</v>
      </c>
      <c r="IS195" t="s">
        <v>406</v>
      </c>
      <c r="IT195">
        <v>0</v>
      </c>
      <c r="IU195" t="s">
        <v>82</v>
      </c>
      <c r="IZ195" t="s">
        <v>350</v>
      </c>
      <c r="JA195" t="s">
        <v>737</v>
      </c>
      <c r="JB195">
        <v>4134208</v>
      </c>
      <c r="JC195" t="s">
        <v>398</v>
      </c>
      <c r="JD195">
        <v>0</v>
      </c>
      <c r="JE195" t="s">
        <v>79</v>
      </c>
      <c r="JF195" t="s">
        <v>729</v>
      </c>
      <c r="JG195">
        <v>5866366</v>
      </c>
      <c r="JH195" t="s">
        <v>398</v>
      </c>
      <c r="JI195">
        <v>0.01</v>
      </c>
      <c r="JJ195" t="s">
        <v>50</v>
      </c>
      <c r="JK195" t="s">
        <v>1373</v>
      </c>
      <c r="JL195">
        <v>7538222</v>
      </c>
      <c r="JM195" t="s">
        <v>398</v>
      </c>
      <c r="JN195">
        <v>0.01</v>
      </c>
      <c r="JO195" t="s">
        <v>79</v>
      </c>
      <c r="JT195" t="s">
        <v>350</v>
      </c>
      <c r="JY195" t="s">
        <v>350</v>
      </c>
      <c r="JZ195" t="s">
        <v>828</v>
      </c>
      <c r="KA195">
        <v>4256960</v>
      </c>
      <c r="KB195" t="s">
        <v>398</v>
      </c>
      <c r="KC195">
        <v>0.01</v>
      </c>
      <c r="KD195" t="s">
        <v>2277</v>
      </c>
      <c r="KI195" t="s">
        <v>350</v>
      </c>
      <c r="KJ195" t="s">
        <v>780</v>
      </c>
      <c r="KK195">
        <v>8247050</v>
      </c>
      <c r="KL195" t="s">
        <v>398</v>
      </c>
      <c r="KM195">
        <v>0</v>
      </c>
      <c r="KN195" t="s">
        <v>50</v>
      </c>
    </row>
    <row r="196" spans="5:300" x14ac:dyDescent="0.35">
      <c r="E196" t="s">
        <v>350</v>
      </c>
      <c r="F196" t="s">
        <v>732</v>
      </c>
      <c r="G196">
        <v>114817542</v>
      </c>
      <c r="H196" t="s">
        <v>398</v>
      </c>
      <c r="I196">
        <v>0.01</v>
      </c>
      <c r="J196" t="s">
        <v>350</v>
      </c>
      <c r="K196" t="s">
        <v>594</v>
      </c>
      <c r="L196">
        <v>115732953</v>
      </c>
      <c r="M196" t="s">
        <v>398</v>
      </c>
      <c r="N196">
        <v>0</v>
      </c>
      <c r="O196" t="s">
        <v>2276</v>
      </c>
      <c r="P196" t="s">
        <v>1091</v>
      </c>
      <c r="Q196">
        <v>4139758</v>
      </c>
      <c r="R196" t="s">
        <v>402</v>
      </c>
      <c r="S196">
        <v>0.04</v>
      </c>
      <c r="T196" t="s">
        <v>361</v>
      </c>
      <c r="Y196" t="s">
        <v>350</v>
      </c>
      <c r="Z196" t="s">
        <v>781</v>
      </c>
      <c r="AA196">
        <v>4305801</v>
      </c>
      <c r="AB196" t="s">
        <v>398</v>
      </c>
      <c r="AC196">
        <v>0</v>
      </c>
      <c r="AD196" t="s">
        <v>50</v>
      </c>
      <c r="AE196" t="s">
        <v>781</v>
      </c>
      <c r="AF196">
        <v>4305801</v>
      </c>
      <c r="AG196" t="s">
        <v>398</v>
      </c>
      <c r="AH196">
        <v>0</v>
      </c>
      <c r="AI196" t="s">
        <v>50</v>
      </c>
      <c r="AJ196" t="s">
        <v>1091</v>
      </c>
      <c r="AK196">
        <v>4139758</v>
      </c>
      <c r="AL196" t="s">
        <v>402</v>
      </c>
      <c r="AM196">
        <v>0.04</v>
      </c>
      <c r="AN196" t="s">
        <v>361</v>
      </c>
      <c r="AO196" t="s">
        <v>1117</v>
      </c>
      <c r="AP196">
        <v>4556895</v>
      </c>
      <c r="AQ196" t="s">
        <v>398</v>
      </c>
      <c r="AR196">
        <v>0</v>
      </c>
      <c r="AS196" t="s">
        <v>2287</v>
      </c>
      <c r="AX196" t="s">
        <v>350</v>
      </c>
      <c r="AY196" t="s">
        <v>781</v>
      </c>
      <c r="AZ196">
        <v>4305801</v>
      </c>
      <c r="BA196" t="s">
        <v>398</v>
      </c>
      <c r="BB196">
        <v>0</v>
      </c>
      <c r="BC196" t="s">
        <v>50</v>
      </c>
      <c r="BH196" t="s">
        <v>350</v>
      </c>
      <c r="BI196" t="s">
        <v>1900</v>
      </c>
      <c r="BJ196">
        <v>4119544</v>
      </c>
      <c r="BK196" t="s">
        <v>403</v>
      </c>
      <c r="BL196">
        <v>0</v>
      </c>
      <c r="BM196" t="s">
        <v>79</v>
      </c>
      <c r="BR196" t="s">
        <v>350</v>
      </c>
      <c r="BS196" t="s">
        <v>1950</v>
      </c>
      <c r="BT196" t="s">
        <v>348</v>
      </c>
      <c r="BU196" t="s">
        <v>406</v>
      </c>
      <c r="BV196">
        <v>0</v>
      </c>
      <c r="BW196" t="s">
        <v>82</v>
      </c>
      <c r="BX196" t="s">
        <v>1422</v>
      </c>
      <c r="BY196">
        <v>4853822</v>
      </c>
      <c r="BZ196" t="s">
        <v>398</v>
      </c>
      <c r="CA196">
        <v>0.01</v>
      </c>
      <c r="CB196" t="s">
        <v>354</v>
      </c>
      <c r="CC196" t="s">
        <v>1374</v>
      </c>
      <c r="CD196">
        <v>4138723</v>
      </c>
      <c r="CE196" t="s">
        <v>398</v>
      </c>
      <c r="CF196">
        <v>0.01</v>
      </c>
      <c r="CG196" t="s">
        <v>354</v>
      </c>
      <c r="CH196" t="s">
        <v>1422</v>
      </c>
      <c r="CI196">
        <v>4853822</v>
      </c>
      <c r="CJ196" t="s">
        <v>398</v>
      </c>
      <c r="CK196">
        <v>0.01</v>
      </c>
      <c r="CL196" t="s">
        <v>354</v>
      </c>
      <c r="CM196" t="s">
        <v>1900</v>
      </c>
      <c r="CN196">
        <v>4119544</v>
      </c>
      <c r="CO196" t="s">
        <v>403</v>
      </c>
      <c r="CP196">
        <v>0</v>
      </c>
      <c r="CQ196" t="s">
        <v>79</v>
      </c>
      <c r="CR196" t="s">
        <v>1900</v>
      </c>
      <c r="CS196">
        <v>4119544</v>
      </c>
      <c r="CT196" t="s">
        <v>403</v>
      </c>
      <c r="CU196">
        <v>0</v>
      </c>
      <c r="CV196" t="s">
        <v>79</v>
      </c>
      <c r="CW196" t="s">
        <v>1422</v>
      </c>
      <c r="CX196">
        <v>4853822</v>
      </c>
      <c r="CY196" t="s">
        <v>398</v>
      </c>
      <c r="CZ196">
        <v>0.01</v>
      </c>
      <c r="DA196" t="s">
        <v>354</v>
      </c>
      <c r="DF196" t="s">
        <v>350</v>
      </c>
      <c r="DK196" t="s">
        <v>350</v>
      </c>
      <c r="DL196" t="s">
        <v>732</v>
      </c>
      <c r="DM196">
        <v>114817542</v>
      </c>
      <c r="DN196" t="s">
        <v>398</v>
      </c>
      <c r="DO196">
        <v>0.01</v>
      </c>
      <c r="DP196" t="s">
        <v>350</v>
      </c>
      <c r="DQ196" t="s">
        <v>732</v>
      </c>
      <c r="DR196">
        <v>114817542</v>
      </c>
      <c r="DS196" t="s">
        <v>398</v>
      </c>
      <c r="DT196">
        <v>0.01</v>
      </c>
      <c r="DU196" t="s">
        <v>350</v>
      </c>
      <c r="DV196" t="s">
        <v>732</v>
      </c>
      <c r="DW196">
        <v>114817542</v>
      </c>
      <c r="DX196" t="s">
        <v>398</v>
      </c>
      <c r="DY196">
        <v>0.01</v>
      </c>
      <c r="DZ196" t="s">
        <v>350</v>
      </c>
      <c r="EE196" t="s">
        <v>350</v>
      </c>
      <c r="EF196" t="s">
        <v>734</v>
      </c>
      <c r="EG196">
        <v>4080954</v>
      </c>
      <c r="EH196" t="s">
        <v>398</v>
      </c>
      <c r="EI196">
        <v>0.02</v>
      </c>
      <c r="EJ196" t="s">
        <v>2287</v>
      </c>
      <c r="EO196" t="s">
        <v>350</v>
      </c>
      <c r="ET196" t="s">
        <v>350</v>
      </c>
      <c r="EY196" t="s">
        <v>350</v>
      </c>
      <c r="EZ196" t="s">
        <v>1374</v>
      </c>
      <c r="FA196">
        <v>4138723</v>
      </c>
      <c r="FB196" t="s">
        <v>398</v>
      </c>
      <c r="FC196">
        <v>0.01</v>
      </c>
      <c r="FD196" t="s">
        <v>354</v>
      </c>
      <c r="FE196" t="s">
        <v>1374</v>
      </c>
      <c r="FF196">
        <v>4138723</v>
      </c>
      <c r="FG196" t="s">
        <v>398</v>
      </c>
      <c r="FH196">
        <v>0.01</v>
      </c>
      <c r="FI196" t="s">
        <v>354</v>
      </c>
      <c r="FJ196" t="s">
        <v>1422</v>
      </c>
      <c r="FK196">
        <v>4853822</v>
      </c>
      <c r="FL196" t="s">
        <v>398</v>
      </c>
      <c r="FM196">
        <v>0.01</v>
      </c>
      <c r="FN196" t="s">
        <v>354</v>
      </c>
      <c r="FS196" t="s">
        <v>350</v>
      </c>
      <c r="FT196" t="s">
        <v>734</v>
      </c>
      <c r="FU196">
        <v>4080954</v>
      </c>
      <c r="FV196" t="s">
        <v>398</v>
      </c>
      <c r="FW196">
        <v>0.02</v>
      </c>
      <c r="FX196" t="s">
        <v>2287</v>
      </c>
      <c r="GC196" t="s">
        <v>350</v>
      </c>
      <c r="GH196" t="s">
        <v>350</v>
      </c>
      <c r="GM196" t="s">
        <v>350</v>
      </c>
      <c r="GR196" t="s">
        <v>350</v>
      </c>
      <c r="GW196" t="s">
        <v>350</v>
      </c>
      <c r="HB196" t="s">
        <v>350</v>
      </c>
      <c r="HC196" t="s">
        <v>1422</v>
      </c>
      <c r="HD196">
        <v>4853822</v>
      </c>
      <c r="HE196" t="s">
        <v>398</v>
      </c>
      <c r="HF196">
        <v>0.01</v>
      </c>
      <c r="HG196" t="s">
        <v>354</v>
      </c>
      <c r="HL196" t="s">
        <v>350</v>
      </c>
      <c r="HQ196" t="s">
        <v>350</v>
      </c>
      <c r="HR196" t="s">
        <v>1422</v>
      </c>
      <c r="HS196">
        <v>4853822</v>
      </c>
      <c r="HT196" t="s">
        <v>398</v>
      </c>
      <c r="HU196">
        <v>0.01</v>
      </c>
      <c r="HV196" t="s">
        <v>354</v>
      </c>
      <c r="HW196" t="s">
        <v>734</v>
      </c>
      <c r="HX196">
        <v>4080954</v>
      </c>
      <c r="HY196" t="s">
        <v>398</v>
      </c>
      <c r="HZ196">
        <v>0.02</v>
      </c>
      <c r="IA196" t="s">
        <v>2287</v>
      </c>
      <c r="IF196" t="s">
        <v>350</v>
      </c>
      <c r="IK196" t="s">
        <v>350</v>
      </c>
      <c r="IP196" t="s">
        <v>350</v>
      </c>
      <c r="IQ196" t="s">
        <v>633</v>
      </c>
      <c r="IR196">
        <v>100406</v>
      </c>
      <c r="IS196" t="s">
        <v>401</v>
      </c>
      <c r="IT196">
        <v>0</v>
      </c>
      <c r="IU196" t="s">
        <v>79</v>
      </c>
      <c r="IZ196" t="s">
        <v>350</v>
      </c>
      <c r="JA196" t="s">
        <v>1900</v>
      </c>
      <c r="JB196">
        <v>4119544</v>
      </c>
      <c r="JC196" t="s">
        <v>403</v>
      </c>
      <c r="JD196">
        <v>0</v>
      </c>
      <c r="JE196" t="s">
        <v>79</v>
      </c>
      <c r="JF196" t="s">
        <v>732</v>
      </c>
      <c r="JG196">
        <v>114817542</v>
      </c>
      <c r="JH196" t="s">
        <v>398</v>
      </c>
      <c r="JI196">
        <v>0.01</v>
      </c>
      <c r="JJ196" t="s">
        <v>350</v>
      </c>
      <c r="JK196" t="s">
        <v>1374</v>
      </c>
      <c r="JL196">
        <v>4138723</v>
      </c>
      <c r="JM196" t="s">
        <v>398</v>
      </c>
      <c r="JN196">
        <v>0.01</v>
      </c>
      <c r="JO196" t="s">
        <v>354</v>
      </c>
      <c r="JT196" t="s">
        <v>350</v>
      </c>
      <c r="JY196" t="s">
        <v>350</v>
      </c>
      <c r="JZ196" t="s">
        <v>1422</v>
      </c>
      <c r="KA196">
        <v>4853822</v>
      </c>
      <c r="KB196" t="s">
        <v>398</v>
      </c>
      <c r="KC196">
        <v>0.01</v>
      </c>
      <c r="KD196" t="s">
        <v>354</v>
      </c>
      <c r="KI196" t="s">
        <v>350</v>
      </c>
      <c r="KJ196" t="s">
        <v>781</v>
      </c>
      <c r="KK196">
        <v>4305801</v>
      </c>
      <c r="KL196" t="s">
        <v>398</v>
      </c>
      <c r="KM196">
        <v>0</v>
      </c>
      <c r="KN196" t="s">
        <v>50</v>
      </c>
    </row>
    <row r="197" spans="5:300" x14ac:dyDescent="0.35">
      <c r="E197" t="s">
        <v>350</v>
      </c>
      <c r="F197" t="s">
        <v>774</v>
      </c>
      <c r="G197">
        <v>19814121</v>
      </c>
      <c r="H197" t="s">
        <v>398</v>
      </c>
      <c r="I197">
        <v>0.01</v>
      </c>
      <c r="J197" t="s">
        <v>50</v>
      </c>
      <c r="K197" t="s">
        <v>595</v>
      </c>
      <c r="L197">
        <v>4119728</v>
      </c>
      <c r="M197" t="s">
        <v>407</v>
      </c>
      <c r="N197">
        <v>0</v>
      </c>
      <c r="O197" t="s">
        <v>79</v>
      </c>
      <c r="P197" t="s">
        <v>1092</v>
      </c>
      <c r="Q197">
        <v>4139256</v>
      </c>
      <c r="R197" t="s">
        <v>402</v>
      </c>
      <c r="S197">
        <v>0.04</v>
      </c>
      <c r="T197" t="s">
        <v>79</v>
      </c>
      <c r="Y197" t="s">
        <v>350</v>
      </c>
      <c r="Z197" t="s">
        <v>782</v>
      </c>
      <c r="AA197">
        <v>110793</v>
      </c>
      <c r="AB197" t="s">
        <v>398</v>
      </c>
      <c r="AC197">
        <v>0</v>
      </c>
      <c r="AD197" t="s">
        <v>79</v>
      </c>
      <c r="AE197" t="s">
        <v>782</v>
      </c>
      <c r="AF197">
        <v>110793</v>
      </c>
      <c r="AG197" t="s">
        <v>398</v>
      </c>
      <c r="AH197">
        <v>0</v>
      </c>
      <c r="AI197" t="s">
        <v>79</v>
      </c>
      <c r="AJ197" t="s">
        <v>1092</v>
      </c>
      <c r="AK197">
        <v>4139256</v>
      </c>
      <c r="AL197" t="s">
        <v>402</v>
      </c>
      <c r="AM197">
        <v>0.04</v>
      </c>
      <c r="AN197" t="s">
        <v>79</v>
      </c>
      <c r="AO197" t="s">
        <v>602</v>
      </c>
      <c r="AP197">
        <v>4140617</v>
      </c>
      <c r="AQ197" t="s">
        <v>398</v>
      </c>
      <c r="AR197">
        <v>0</v>
      </c>
      <c r="AS197" t="s">
        <v>367</v>
      </c>
      <c r="AX197" t="s">
        <v>350</v>
      </c>
      <c r="AY197" t="s">
        <v>782</v>
      </c>
      <c r="AZ197">
        <v>110793</v>
      </c>
      <c r="BA197" t="s">
        <v>398</v>
      </c>
      <c r="BB197">
        <v>0</v>
      </c>
      <c r="BC197" t="s">
        <v>79</v>
      </c>
      <c r="BH197" t="s">
        <v>350</v>
      </c>
      <c r="BI197" t="s">
        <v>761</v>
      </c>
      <c r="BJ197">
        <v>4213196</v>
      </c>
      <c r="BK197" t="s">
        <v>398</v>
      </c>
      <c r="BL197">
        <v>0</v>
      </c>
      <c r="BM197" t="s">
        <v>120</v>
      </c>
      <c r="BR197" t="s">
        <v>350</v>
      </c>
      <c r="BS197" t="s">
        <v>547</v>
      </c>
      <c r="BT197">
        <v>4432074</v>
      </c>
      <c r="BU197" t="s">
        <v>398</v>
      </c>
      <c r="BV197">
        <v>0</v>
      </c>
      <c r="BW197" t="s">
        <v>127</v>
      </c>
      <c r="BX197" t="s">
        <v>725</v>
      </c>
      <c r="BY197">
        <v>5884486</v>
      </c>
      <c r="BZ197" t="s">
        <v>398</v>
      </c>
      <c r="CA197">
        <v>0.01</v>
      </c>
      <c r="CB197" t="s">
        <v>50</v>
      </c>
      <c r="CC197" t="s">
        <v>1375</v>
      </c>
      <c r="CD197">
        <v>4319774</v>
      </c>
      <c r="CE197" t="s">
        <v>403</v>
      </c>
      <c r="CF197">
        <v>0.01</v>
      </c>
      <c r="CG197" t="s">
        <v>79</v>
      </c>
      <c r="CH197" t="s">
        <v>725</v>
      </c>
      <c r="CI197">
        <v>5884486</v>
      </c>
      <c r="CJ197" t="s">
        <v>398</v>
      </c>
      <c r="CK197">
        <v>0.01</v>
      </c>
      <c r="CL197" t="s">
        <v>50</v>
      </c>
      <c r="CM197" t="s">
        <v>761</v>
      </c>
      <c r="CN197">
        <v>4213196</v>
      </c>
      <c r="CO197" t="s">
        <v>398</v>
      </c>
      <c r="CP197">
        <v>0</v>
      </c>
      <c r="CQ197" t="s">
        <v>120</v>
      </c>
      <c r="CR197" t="s">
        <v>761</v>
      </c>
      <c r="CS197">
        <v>4213196</v>
      </c>
      <c r="CT197" t="s">
        <v>398</v>
      </c>
      <c r="CU197">
        <v>0</v>
      </c>
      <c r="CV197" t="s">
        <v>120</v>
      </c>
      <c r="CW197" t="s">
        <v>725</v>
      </c>
      <c r="CX197">
        <v>5884486</v>
      </c>
      <c r="CY197" t="s">
        <v>398</v>
      </c>
      <c r="CZ197">
        <v>0.01</v>
      </c>
      <c r="DA197" t="s">
        <v>50</v>
      </c>
      <c r="DF197" t="s">
        <v>350</v>
      </c>
      <c r="DK197" t="s">
        <v>350</v>
      </c>
      <c r="DL197" t="s">
        <v>774</v>
      </c>
      <c r="DM197">
        <v>19814121</v>
      </c>
      <c r="DN197" t="s">
        <v>398</v>
      </c>
      <c r="DO197">
        <v>0.01</v>
      </c>
      <c r="DP197" t="s">
        <v>50</v>
      </c>
      <c r="DQ197" t="s">
        <v>774</v>
      </c>
      <c r="DR197">
        <v>19814121</v>
      </c>
      <c r="DS197" t="s">
        <v>398</v>
      </c>
      <c r="DT197">
        <v>0.01</v>
      </c>
      <c r="DU197" t="s">
        <v>50</v>
      </c>
      <c r="DV197" t="s">
        <v>774</v>
      </c>
      <c r="DW197">
        <v>19814121</v>
      </c>
      <c r="DX197" t="s">
        <v>398</v>
      </c>
      <c r="DY197">
        <v>0.01</v>
      </c>
      <c r="DZ197" t="s">
        <v>50</v>
      </c>
      <c r="EE197" t="s">
        <v>350</v>
      </c>
      <c r="EF197" t="s">
        <v>464</v>
      </c>
      <c r="EG197">
        <v>4337989</v>
      </c>
      <c r="EH197" t="s">
        <v>398</v>
      </c>
      <c r="EI197">
        <v>0.02</v>
      </c>
      <c r="EJ197" t="s">
        <v>79</v>
      </c>
      <c r="EO197" t="s">
        <v>350</v>
      </c>
      <c r="ET197" t="s">
        <v>350</v>
      </c>
      <c r="EY197" t="s">
        <v>350</v>
      </c>
      <c r="EZ197" t="s">
        <v>1375</v>
      </c>
      <c r="FA197">
        <v>4319774</v>
      </c>
      <c r="FB197" t="s">
        <v>403</v>
      </c>
      <c r="FC197">
        <v>0.01</v>
      </c>
      <c r="FD197" t="s">
        <v>79</v>
      </c>
      <c r="FE197" t="s">
        <v>1375</v>
      </c>
      <c r="FF197">
        <v>4319774</v>
      </c>
      <c r="FG197" t="s">
        <v>403</v>
      </c>
      <c r="FH197">
        <v>0.01</v>
      </c>
      <c r="FI197" t="s">
        <v>79</v>
      </c>
      <c r="FJ197" t="s">
        <v>725</v>
      </c>
      <c r="FK197">
        <v>5884486</v>
      </c>
      <c r="FL197" t="s">
        <v>398</v>
      </c>
      <c r="FM197">
        <v>0.01</v>
      </c>
      <c r="FN197" t="s">
        <v>50</v>
      </c>
      <c r="FS197" t="s">
        <v>350</v>
      </c>
      <c r="FT197" t="s">
        <v>464</v>
      </c>
      <c r="FU197">
        <v>4337989</v>
      </c>
      <c r="FV197" t="s">
        <v>398</v>
      </c>
      <c r="FW197">
        <v>0.02</v>
      </c>
      <c r="FX197" t="s">
        <v>79</v>
      </c>
      <c r="GC197" t="s">
        <v>350</v>
      </c>
      <c r="GH197" t="s">
        <v>350</v>
      </c>
      <c r="GM197" t="s">
        <v>350</v>
      </c>
      <c r="GR197" t="s">
        <v>350</v>
      </c>
      <c r="GW197" t="s">
        <v>350</v>
      </c>
      <c r="HB197" t="s">
        <v>350</v>
      </c>
      <c r="HC197" t="s">
        <v>725</v>
      </c>
      <c r="HD197">
        <v>5884486</v>
      </c>
      <c r="HE197" t="s">
        <v>398</v>
      </c>
      <c r="HF197">
        <v>0.01</v>
      </c>
      <c r="HG197" t="s">
        <v>50</v>
      </c>
      <c r="HL197" t="s">
        <v>350</v>
      </c>
      <c r="HQ197" t="s">
        <v>350</v>
      </c>
      <c r="HR197" t="s">
        <v>725</v>
      </c>
      <c r="HS197">
        <v>5884486</v>
      </c>
      <c r="HT197" t="s">
        <v>398</v>
      </c>
      <c r="HU197">
        <v>0.01</v>
      </c>
      <c r="HV197" t="s">
        <v>50</v>
      </c>
      <c r="HW197" t="s">
        <v>464</v>
      </c>
      <c r="HX197">
        <v>4337989</v>
      </c>
      <c r="HY197" t="s">
        <v>398</v>
      </c>
      <c r="HZ197">
        <v>0.02</v>
      </c>
      <c r="IA197" t="s">
        <v>79</v>
      </c>
      <c r="IF197" t="s">
        <v>350</v>
      </c>
      <c r="IK197" t="s">
        <v>350</v>
      </c>
      <c r="IP197" t="s">
        <v>350</v>
      </c>
      <c r="IQ197" t="s">
        <v>946</v>
      </c>
      <c r="IR197">
        <v>5766970</v>
      </c>
      <c r="IS197" t="s">
        <v>398</v>
      </c>
      <c r="IT197">
        <v>0</v>
      </c>
      <c r="IU197" t="s">
        <v>2276</v>
      </c>
      <c r="IZ197" t="s">
        <v>350</v>
      </c>
      <c r="JA197" t="s">
        <v>761</v>
      </c>
      <c r="JB197">
        <v>4213196</v>
      </c>
      <c r="JC197" t="s">
        <v>398</v>
      </c>
      <c r="JD197">
        <v>0</v>
      </c>
      <c r="JE197" t="s">
        <v>120</v>
      </c>
      <c r="JF197" t="s">
        <v>774</v>
      </c>
      <c r="JG197">
        <v>19814121</v>
      </c>
      <c r="JH197" t="s">
        <v>398</v>
      </c>
      <c r="JI197">
        <v>0.01</v>
      </c>
      <c r="JJ197" t="s">
        <v>50</v>
      </c>
      <c r="JK197" t="s">
        <v>1375</v>
      </c>
      <c r="JL197">
        <v>4319774</v>
      </c>
      <c r="JM197" t="s">
        <v>403</v>
      </c>
      <c r="JN197">
        <v>0.01</v>
      </c>
      <c r="JO197" t="s">
        <v>79</v>
      </c>
      <c r="JT197" t="s">
        <v>350</v>
      </c>
      <c r="JY197" t="s">
        <v>350</v>
      </c>
      <c r="JZ197" t="s">
        <v>725</v>
      </c>
      <c r="KA197">
        <v>5884486</v>
      </c>
      <c r="KB197" t="s">
        <v>398</v>
      </c>
      <c r="KC197">
        <v>0.01</v>
      </c>
      <c r="KD197" t="s">
        <v>50</v>
      </c>
      <c r="KI197" t="s">
        <v>350</v>
      </c>
      <c r="KJ197" t="s">
        <v>782</v>
      </c>
      <c r="KK197">
        <v>110793</v>
      </c>
      <c r="KL197" t="s">
        <v>398</v>
      </c>
      <c r="KM197">
        <v>0</v>
      </c>
      <c r="KN197" t="s">
        <v>79</v>
      </c>
    </row>
    <row r="198" spans="5:300" x14ac:dyDescent="0.35">
      <c r="E198" t="s">
        <v>350</v>
      </c>
      <c r="F198" t="s">
        <v>850</v>
      </c>
      <c r="G198">
        <v>4026891</v>
      </c>
      <c r="H198" t="s">
        <v>398</v>
      </c>
      <c r="I198">
        <v>0.01</v>
      </c>
      <c r="J198" t="s">
        <v>354</v>
      </c>
      <c r="K198" t="s">
        <v>596</v>
      </c>
      <c r="L198">
        <v>4579014</v>
      </c>
      <c r="M198" t="s">
        <v>398</v>
      </c>
      <c r="N198">
        <v>0</v>
      </c>
      <c r="O198" t="s">
        <v>79</v>
      </c>
      <c r="P198" t="s">
        <v>882</v>
      </c>
      <c r="Q198">
        <v>5855000</v>
      </c>
      <c r="R198" t="s">
        <v>398</v>
      </c>
      <c r="S198">
        <v>0.04</v>
      </c>
      <c r="T198" t="s">
        <v>2276</v>
      </c>
      <c r="Y198" t="s">
        <v>350</v>
      </c>
      <c r="Z198" t="s">
        <v>783</v>
      </c>
      <c r="AA198">
        <v>10308257</v>
      </c>
      <c r="AB198" t="s">
        <v>403</v>
      </c>
      <c r="AC198">
        <v>0</v>
      </c>
      <c r="AD198" t="s">
        <v>50</v>
      </c>
      <c r="AE198" t="s">
        <v>783</v>
      </c>
      <c r="AF198">
        <v>10308257</v>
      </c>
      <c r="AG198" t="s">
        <v>403</v>
      </c>
      <c r="AH198">
        <v>0</v>
      </c>
      <c r="AI198" t="s">
        <v>50</v>
      </c>
      <c r="AJ198" t="s">
        <v>882</v>
      </c>
      <c r="AK198">
        <v>5855000</v>
      </c>
      <c r="AL198" t="s">
        <v>398</v>
      </c>
      <c r="AM198">
        <v>0.04</v>
      </c>
      <c r="AN198" t="s">
        <v>2276</v>
      </c>
      <c r="AO198" t="s">
        <v>591</v>
      </c>
      <c r="AP198">
        <v>5793585</v>
      </c>
      <c r="AQ198" t="s">
        <v>398</v>
      </c>
      <c r="AR198">
        <v>0</v>
      </c>
      <c r="AS198" t="s">
        <v>2271</v>
      </c>
      <c r="AX198" t="s">
        <v>350</v>
      </c>
      <c r="AY198" t="s">
        <v>783</v>
      </c>
      <c r="AZ198">
        <v>10308257</v>
      </c>
      <c r="BA198" t="s">
        <v>403</v>
      </c>
      <c r="BB198">
        <v>0</v>
      </c>
      <c r="BC198" t="s">
        <v>50</v>
      </c>
      <c r="BH198" t="s">
        <v>350</v>
      </c>
      <c r="BI198" t="s">
        <v>757</v>
      </c>
      <c r="BJ198">
        <v>118749616</v>
      </c>
      <c r="BK198" t="s">
        <v>398</v>
      </c>
      <c r="BL198">
        <v>0</v>
      </c>
      <c r="BM198" t="s">
        <v>350</v>
      </c>
      <c r="BR198" t="s">
        <v>350</v>
      </c>
      <c r="BS198" t="s">
        <v>1203</v>
      </c>
      <c r="BT198">
        <v>4417299</v>
      </c>
      <c r="BU198" t="s">
        <v>398</v>
      </c>
      <c r="BV198">
        <v>0</v>
      </c>
      <c r="BW198" t="s">
        <v>2276</v>
      </c>
      <c r="BX198" t="s">
        <v>1746</v>
      </c>
      <c r="BY198">
        <v>4540115</v>
      </c>
      <c r="BZ198" t="s">
        <v>401</v>
      </c>
      <c r="CA198">
        <v>0.01</v>
      </c>
      <c r="CB198" t="s">
        <v>379</v>
      </c>
      <c r="CC198" t="s">
        <v>1376</v>
      </c>
      <c r="CD198">
        <v>4005755</v>
      </c>
      <c r="CE198" t="s">
        <v>402</v>
      </c>
      <c r="CF198">
        <v>0.01</v>
      </c>
      <c r="CG198" t="s">
        <v>79</v>
      </c>
      <c r="CH198" t="s">
        <v>1746</v>
      </c>
      <c r="CI198">
        <v>4540115</v>
      </c>
      <c r="CJ198" t="s">
        <v>401</v>
      </c>
      <c r="CK198">
        <v>0.01</v>
      </c>
      <c r="CL198" t="s">
        <v>379</v>
      </c>
      <c r="CM198" t="s">
        <v>757</v>
      </c>
      <c r="CN198">
        <v>118749616</v>
      </c>
      <c r="CO198" t="s">
        <v>398</v>
      </c>
      <c r="CP198">
        <v>0</v>
      </c>
      <c r="CQ198" t="s">
        <v>350</v>
      </c>
      <c r="CR198" t="s">
        <v>757</v>
      </c>
      <c r="CS198">
        <v>118749616</v>
      </c>
      <c r="CT198" t="s">
        <v>398</v>
      </c>
      <c r="CU198">
        <v>0</v>
      </c>
      <c r="CV198" t="s">
        <v>350</v>
      </c>
      <c r="CW198" t="s">
        <v>1746</v>
      </c>
      <c r="CX198">
        <v>4540115</v>
      </c>
      <c r="CY198" t="s">
        <v>401</v>
      </c>
      <c r="CZ198">
        <v>0.01</v>
      </c>
      <c r="DA198" t="s">
        <v>379</v>
      </c>
      <c r="DF198" t="s">
        <v>350</v>
      </c>
      <c r="DK198" t="s">
        <v>350</v>
      </c>
      <c r="DL198" t="s">
        <v>850</v>
      </c>
      <c r="DM198">
        <v>4026891</v>
      </c>
      <c r="DN198" t="s">
        <v>398</v>
      </c>
      <c r="DO198">
        <v>0.01</v>
      </c>
      <c r="DP198" t="s">
        <v>354</v>
      </c>
      <c r="DQ198" t="s">
        <v>850</v>
      </c>
      <c r="DR198">
        <v>4026891</v>
      </c>
      <c r="DS198" t="s">
        <v>398</v>
      </c>
      <c r="DT198">
        <v>0.01</v>
      </c>
      <c r="DU198" t="s">
        <v>354</v>
      </c>
      <c r="DV198" t="s">
        <v>850</v>
      </c>
      <c r="DW198">
        <v>4026891</v>
      </c>
      <c r="DX198" t="s">
        <v>398</v>
      </c>
      <c r="DY198">
        <v>0.01</v>
      </c>
      <c r="DZ198" t="s">
        <v>354</v>
      </c>
      <c r="EE198" t="s">
        <v>350</v>
      </c>
      <c r="EF198" t="s">
        <v>1059</v>
      </c>
      <c r="EG198">
        <v>4055762</v>
      </c>
      <c r="EH198" t="s">
        <v>401</v>
      </c>
      <c r="EI198">
        <v>0.02</v>
      </c>
      <c r="EJ198" t="s">
        <v>2286</v>
      </c>
      <c r="EO198" t="s">
        <v>350</v>
      </c>
      <c r="ET198" t="s">
        <v>350</v>
      </c>
      <c r="EY198" t="s">
        <v>350</v>
      </c>
      <c r="EZ198" t="s">
        <v>1376</v>
      </c>
      <c r="FA198">
        <v>4005755</v>
      </c>
      <c r="FB198" t="s">
        <v>402</v>
      </c>
      <c r="FC198">
        <v>0.01</v>
      </c>
      <c r="FD198" t="s">
        <v>79</v>
      </c>
      <c r="FE198" t="s">
        <v>1376</v>
      </c>
      <c r="FF198">
        <v>4005755</v>
      </c>
      <c r="FG198" t="s">
        <v>402</v>
      </c>
      <c r="FH198">
        <v>0.01</v>
      </c>
      <c r="FI198" t="s">
        <v>79</v>
      </c>
      <c r="FJ198" t="s">
        <v>1746</v>
      </c>
      <c r="FK198">
        <v>4540115</v>
      </c>
      <c r="FL198" t="s">
        <v>401</v>
      </c>
      <c r="FM198">
        <v>0.01</v>
      </c>
      <c r="FN198" t="s">
        <v>379</v>
      </c>
      <c r="FS198" t="s">
        <v>350</v>
      </c>
      <c r="FT198" t="s">
        <v>1059</v>
      </c>
      <c r="FU198">
        <v>4055762</v>
      </c>
      <c r="FV198" t="s">
        <v>401</v>
      </c>
      <c r="FW198">
        <v>0.02</v>
      </c>
      <c r="FX198" t="s">
        <v>2286</v>
      </c>
      <c r="GC198" t="s">
        <v>350</v>
      </c>
      <c r="GH198" t="s">
        <v>350</v>
      </c>
      <c r="GM198" t="s">
        <v>350</v>
      </c>
      <c r="GR198" t="s">
        <v>350</v>
      </c>
      <c r="GW198" t="s">
        <v>350</v>
      </c>
      <c r="HB198" t="s">
        <v>350</v>
      </c>
      <c r="HC198" t="s">
        <v>1746</v>
      </c>
      <c r="HD198">
        <v>4540115</v>
      </c>
      <c r="HE198" t="s">
        <v>401</v>
      </c>
      <c r="HF198">
        <v>0.01</v>
      </c>
      <c r="HG198" t="s">
        <v>379</v>
      </c>
      <c r="HL198" t="s">
        <v>350</v>
      </c>
      <c r="HQ198" t="s">
        <v>350</v>
      </c>
      <c r="HR198" t="s">
        <v>1746</v>
      </c>
      <c r="HS198">
        <v>4540115</v>
      </c>
      <c r="HT198" t="s">
        <v>401</v>
      </c>
      <c r="HU198">
        <v>0.01</v>
      </c>
      <c r="HV198" t="s">
        <v>379</v>
      </c>
      <c r="HW198" t="s">
        <v>1059</v>
      </c>
      <c r="HX198">
        <v>4055762</v>
      </c>
      <c r="HY198" t="s">
        <v>401</v>
      </c>
      <c r="HZ198">
        <v>0.02</v>
      </c>
      <c r="IA198" t="s">
        <v>2286</v>
      </c>
      <c r="IF198" t="s">
        <v>350</v>
      </c>
      <c r="IK198" t="s">
        <v>350</v>
      </c>
      <c r="IP198" t="s">
        <v>350</v>
      </c>
      <c r="IQ198" t="s">
        <v>1117</v>
      </c>
      <c r="IR198">
        <v>4556895</v>
      </c>
      <c r="IS198" t="s">
        <v>398</v>
      </c>
      <c r="IT198">
        <v>0</v>
      </c>
      <c r="IU198" t="s">
        <v>2287</v>
      </c>
      <c r="IZ198" t="s">
        <v>350</v>
      </c>
      <c r="JA198" t="s">
        <v>757</v>
      </c>
      <c r="JB198">
        <v>118749616</v>
      </c>
      <c r="JC198" t="s">
        <v>398</v>
      </c>
      <c r="JD198">
        <v>0</v>
      </c>
      <c r="JE198" t="s">
        <v>350</v>
      </c>
      <c r="JF198" t="s">
        <v>850</v>
      </c>
      <c r="JG198">
        <v>4026891</v>
      </c>
      <c r="JH198" t="s">
        <v>398</v>
      </c>
      <c r="JI198">
        <v>0.01</v>
      </c>
      <c r="JJ198" t="s">
        <v>354</v>
      </c>
      <c r="JK198" t="s">
        <v>1376</v>
      </c>
      <c r="JL198">
        <v>4005755</v>
      </c>
      <c r="JM198" t="s">
        <v>402</v>
      </c>
      <c r="JN198">
        <v>0.01</v>
      </c>
      <c r="JO198" t="s">
        <v>79</v>
      </c>
      <c r="JT198" t="s">
        <v>350</v>
      </c>
      <c r="JY198" t="s">
        <v>350</v>
      </c>
      <c r="JZ198" t="s">
        <v>1746</v>
      </c>
      <c r="KA198">
        <v>4540115</v>
      </c>
      <c r="KB198" t="s">
        <v>401</v>
      </c>
      <c r="KC198">
        <v>0.01</v>
      </c>
      <c r="KD198" t="s">
        <v>379</v>
      </c>
      <c r="KI198" t="s">
        <v>350</v>
      </c>
      <c r="KJ198" t="s">
        <v>783</v>
      </c>
      <c r="KK198">
        <v>10308257</v>
      </c>
      <c r="KL198" t="s">
        <v>403</v>
      </c>
      <c r="KM198">
        <v>0</v>
      </c>
      <c r="KN198" t="s">
        <v>50</v>
      </c>
    </row>
    <row r="199" spans="5:300" x14ac:dyDescent="0.35">
      <c r="E199" t="s">
        <v>350</v>
      </c>
      <c r="F199" t="s">
        <v>722</v>
      </c>
      <c r="G199">
        <v>4239667</v>
      </c>
      <c r="H199" t="s">
        <v>403</v>
      </c>
      <c r="I199">
        <v>0.01</v>
      </c>
      <c r="J199" t="s">
        <v>50</v>
      </c>
      <c r="K199" t="s">
        <v>597</v>
      </c>
      <c r="L199">
        <v>4138797</v>
      </c>
      <c r="M199" t="s">
        <v>398</v>
      </c>
      <c r="N199">
        <v>0</v>
      </c>
      <c r="O199" t="s">
        <v>364</v>
      </c>
      <c r="P199" t="s">
        <v>1093</v>
      </c>
      <c r="Q199">
        <v>4139756</v>
      </c>
      <c r="R199" t="s">
        <v>398</v>
      </c>
      <c r="S199">
        <v>0.04</v>
      </c>
      <c r="T199" t="s">
        <v>2294</v>
      </c>
      <c r="Y199" t="s">
        <v>350</v>
      </c>
      <c r="Z199" t="s">
        <v>565</v>
      </c>
      <c r="AA199">
        <v>109687</v>
      </c>
      <c r="AB199" t="s">
        <v>398</v>
      </c>
      <c r="AC199">
        <v>0</v>
      </c>
      <c r="AD199" t="s">
        <v>79</v>
      </c>
      <c r="AE199" t="s">
        <v>565</v>
      </c>
      <c r="AF199">
        <v>109687</v>
      </c>
      <c r="AG199" t="s">
        <v>398</v>
      </c>
      <c r="AH199">
        <v>0</v>
      </c>
      <c r="AI199" t="s">
        <v>79</v>
      </c>
      <c r="AJ199" t="s">
        <v>1093</v>
      </c>
      <c r="AK199">
        <v>4139756</v>
      </c>
      <c r="AL199" t="s">
        <v>398</v>
      </c>
      <c r="AM199">
        <v>0.04</v>
      </c>
      <c r="AN199" t="s">
        <v>2294</v>
      </c>
      <c r="AO199" t="s">
        <v>580</v>
      </c>
      <c r="AP199">
        <v>4139837</v>
      </c>
      <c r="AQ199" t="s">
        <v>398</v>
      </c>
      <c r="AR199">
        <v>0</v>
      </c>
      <c r="AS199" t="s">
        <v>120</v>
      </c>
      <c r="AX199" t="s">
        <v>350</v>
      </c>
      <c r="AY199" t="s">
        <v>565</v>
      </c>
      <c r="AZ199">
        <v>109687</v>
      </c>
      <c r="BA199" t="s">
        <v>398</v>
      </c>
      <c r="BB199">
        <v>0</v>
      </c>
      <c r="BC199" t="s">
        <v>79</v>
      </c>
      <c r="BH199" t="s">
        <v>350</v>
      </c>
      <c r="BI199" t="s">
        <v>469</v>
      </c>
      <c r="BJ199">
        <v>4629378</v>
      </c>
      <c r="BK199" t="s">
        <v>398</v>
      </c>
      <c r="BL199">
        <v>0</v>
      </c>
      <c r="BM199" t="s">
        <v>120</v>
      </c>
      <c r="BR199" t="s">
        <v>350</v>
      </c>
      <c r="BS199" t="s">
        <v>1951</v>
      </c>
      <c r="BT199" t="s">
        <v>348</v>
      </c>
      <c r="BU199" t="s">
        <v>406</v>
      </c>
      <c r="BV199">
        <v>0</v>
      </c>
      <c r="BW199" t="s">
        <v>82</v>
      </c>
      <c r="BX199" t="s">
        <v>1747</v>
      </c>
      <c r="BY199">
        <v>14979346</v>
      </c>
      <c r="BZ199" t="s">
        <v>398</v>
      </c>
      <c r="CA199">
        <v>0.01</v>
      </c>
      <c r="CB199" t="s">
        <v>79</v>
      </c>
      <c r="CC199" t="s">
        <v>999</v>
      </c>
      <c r="CD199">
        <v>4077805</v>
      </c>
      <c r="CE199" t="s">
        <v>401</v>
      </c>
      <c r="CF199">
        <v>0.01</v>
      </c>
      <c r="CG199" t="s">
        <v>356</v>
      </c>
      <c r="CH199" t="s">
        <v>1747</v>
      </c>
      <c r="CI199">
        <v>14979346</v>
      </c>
      <c r="CJ199" t="s">
        <v>398</v>
      </c>
      <c r="CK199">
        <v>0.01</v>
      </c>
      <c r="CL199" t="s">
        <v>79</v>
      </c>
      <c r="CM199" t="s">
        <v>469</v>
      </c>
      <c r="CN199">
        <v>4629378</v>
      </c>
      <c r="CO199" t="s">
        <v>398</v>
      </c>
      <c r="CP199">
        <v>0</v>
      </c>
      <c r="CQ199" t="s">
        <v>120</v>
      </c>
      <c r="CR199" t="s">
        <v>469</v>
      </c>
      <c r="CS199">
        <v>4629378</v>
      </c>
      <c r="CT199" t="s">
        <v>398</v>
      </c>
      <c r="CU199">
        <v>0</v>
      </c>
      <c r="CV199" t="s">
        <v>120</v>
      </c>
      <c r="CW199" t="s">
        <v>1747</v>
      </c>
      <c r="CX199">
        <v>14979346</v>
      </c>
      <c r="CY199" t="s">
        <v>398</v>
      </c>
      <c r="CZ199">
        <v>0.01</v>
      </c>
      <c r="DA199" t="s">
        <v>79</v>
      </c>
      <c r="DF199" t="s">
        <v>350</v>
      </c>
      <c r="DK199" t="s">
        <v>350</v>
      </c>
      <c r="DL199" t="s">
        <v>722</v>
      </c>
      <c r="DM199">
        <v>4239667</v>
      </c>
      <c r="DN199" t="s">
        <v>403</v>
      </c>
      <c r="DO199">
        <v>0.01</v>
      </c>
      <c r="DP199" t="s">
        <v>50</v>
      </c>
      <c r="DQ199" t="s">
        <v>722</v>
      </c>
      <c r="DR199">
        <v>4239667</v>
      </c>
      <c r="DS199" t="s">
        <v>403</v>
      </c>
      <c r="DT199">
        <v>0.01</v>
      </c>
      <c r="DU199" t="s">
        <v>50</v>
      </c>
      <c r="DV199" t="s">
        <v>722</v>
      </c>
      <c r="DW199">
        <v>4239667</v>
      </c>
      <c r="DX199" t="s">
        <v>403</v>
      </c>
      <c r="DY199">
        <v>0.01</v>
      </c>
      <c r="DZ199" t="s">
        <v>50</v>
      </c>
      <c r="EE199" t="s">
        <v>350</v>
      </c>
      <c r="EF199" t="s">
        <v>451</v>
      </c>
      <c r="EG199">
        <v>4093616</v>
      </c>
      <c r="EH199" t="s">
        <v>398</v>
      </c>
      <c r="EI199">
        <v>0.02</v>
      </c>
      <c r="EJ199" t="s">
        <v>127</v>
      </c>
      <c r="EO199" t="s">
        <v>350</v>
      </c>
      <c r="ET199" t="s">
        <v>350</v>
      </c>
      <c r="EY199" t="s">
        <v>350</v>
      </c>
      <c r="EZ199" t="s">
        <v>999</v>
      </c>
      <c r="FA199">
        <v>4077805</v>
      </c>
      <c r="FB199" t="s">
        <v>401</v>
      </c>
      <c r="FC199">
        <v>0.01</v>
      </c>
      <c r="FD199" t="s">
        <v>356</v>
      </c>
      <c r="FE199" t="s">
        <v>999</v>
      </c>
      <c r="FF199">
        <v>4077805</v>
      </c>
      <c r="FG199" t="s">
        <v>401</v>
      </c>
      <c r="FH199">
        <v>0.01</v>
      </c>
      <c r="FI199" t="s">
        <v>356</v>
      </c>
      <c r="FJ199" t="s">
        <v>1747</v>
      </c>
      <c r="FK199">
        <v>14979346</v>
      </c>
      <c r="FL199" t="s">
        <v>398</v>
      </c>
      <c r="FM199">
        <v>0.01</v>
      </c>
      <c r="FN199" t="s">
        <v>79</v>
      </c>
      <c r="FS199" t="s">
        <v>350</v>
      </c>
      <c r="FT199" t="s">
        <v>451</v>
      </c>
      <c r="FU199">
        <v>4093616</v>
      </c>
      <c r="FV199" t="s">
        <v>398</v>
      </c>
      <c r="FW199">
        <v>0.02</v>
      </c>
      <c r="FX199" t="s">
        <v>127</v>
      </c>
      <c r="GC199" t="s">
        <v>350</v>
      </c>
      <c r="GH199" t="s">
        <v>350</v>
      </c>
      <c r="GM199" t="s">
        <v>350</v>
      </c>
      <c r="GR199" t="s">
        <v>350</v>
      </c>
      <c r="GW199" t="s">
        <v>350</v>
      </c>
      <c r="HB199" t="s">
        <v>350</v>
      </c>
      <c r="HC199" t="s">
        <v>1747</v>
      </c>
      <c r="HD199">
        <v>14979346</v>
      </c>
      <c r="HE199" t="s">
        <v>398</v>
      </c>
      <c r="HF199">
        <v>0.01</v>
      </c>
      <c r="HG199" t="s">
        <v>79</v>
      </c>
      <c r="HL199" t="s">
        <v>350</v>
      </c>
      <c r="HQ199" t="s">
        <v>350</v>
      </c>
      <c r="HR199" t="s">
        <v>1747</v>
      </c>
      <c r="HS199">
        <v>14979346</v>
      </c>
      <c r="HT199" t="s">
        <v>398</v>
      </c>
      <c r="HU199">
        <v>0.01</v>
      </c>
      <c r="HV199" t="s">
        <v>79</v>
      </c>
      <c r="HW199" t="s">
        <v>451</v>
      </c>
      <c r="HX199">
        <v>4093616</v>
      </c>
      <c r="HY199" t="s">
        <v>398</v>
      </c>
      <c r="HZ199">
        <v>0.02</v>
      </c>
      <c r="IA199" t="s">
        <v>127</v>
      </c>
      <c r="IF199" t="s">
        <v>350</v>
      </c>
      <c r="IK199" t="s">
        <v>350</v>
      </c>
      <c r="IP199" t="s">
        <v>350</v>
      </c>
      <c r="IQ199" t="s">
        <v>448</v>
      </c>
      <c r="IR199">
        <v>4539004</v>
      </c>
      <c r="IS199" t="s">
        <v>398</v>
      </c>
      <c r="IT199">
        <v>0</v>
      </c>
      <c r="IU199" t="s">
        <v>79</v>
      </c>
      <c r="IZ199" t="s">
        <v>350</v>
      </c>
      <c r="JA199" t="s">
        <v>469</v>
      </c>
      <c r="JB199">
        <v>4629378</v>
      </c>
      <c r="JC199" t="s">
        <v>398</v>
      </c>
      <c r="JD199">
        <v>0</v>
      </c>
      <c r="JE199" t="s">
        <v>120</v>
      </c>
      <c r="JF199" t="s">
        <v>722</v>
      </c>
      <c r="JG199">
        <v>4239667</v>
      </c>
      <c r="JH199" t="s">
        <v>403</v>
      </c>
      <c r="JI199">
        <v>0.01</v>
      </c>
      <c r="JJ199" t="s">
        <v>50</v>
      </c>
      <c r="JK199" t="s">
        <v>999</v>
      </c>
      <c r="JL199">
        <v>4077805</v>
      </c>
      <c r="JM199" t="s">
        <v>401</v>
      </c>
      <c r="JN199">
        <v>0.01</v>
      </c>
      <c r="JO199" t="s">
        <v>356</v>
      </c>
      <c r="JT199" t="s">
        <v>350</v>
      </c>
      <c r="JY199" t="s">
        <v>350</v>
      </c>
      <c r="JZ199" t="s">
        <v>1747</v>
      </c>
      <c r="KA199">
        <v>14979346</v>
      </c>
      <c r="KB199" t="s">
        <v>398</v>
      </c>
      <c r="KC199">
        <v>0.01</v>
      </c>
      <c r="KD199" t="s">
        <v>79</v>
      </c>
      <c r="KI199" t="s">
        <v>350</v>
      </c>
      <c r="KJ199" t="s">
        <v>565</v>
      </c>
      <c r="KK199">
        <v>109687</v>
      </c>
      <c r="KL199" t="s">
        <v>398</v>
      </c>
      <c r="KM199">
        <v>0</v>
      </c>
      <c r="KN199" t="s">
        <v>79</v>
      </c>
    </row>
    <row r="200" spans="5:300" x14ac:dyDescent="0.35">
      <c r="E200" t="s">
        <v>350</v>
      </c>
      <c r="F200" t="s">
        <v>851</v>
      </c>
      <c r="G200">
        <v>4139315</v>
      </c>
      <c r="H200" t="s">
        <v>398</v>
      </c>
      <c r="I200">
        <v>0.01</v>
      </c>
      <c r="J200" t="s">
        <v>2276</v>
      </c>
      <c r="K200" t="s">
        <v>598</v>
      </c>
      <c r="L200">
        <v>4139382</v>
      </c>
      <c r="M200" t="s">
        <v>398</v>
      </c>
      <c r="N200">
        <v>0</v>
      </c>
      <c r="O200" t="s">
        <v>2278</v>
      </c>
      <c r="P200" t="s">
        <v>1094</v>
      </c>
      <c r="Q200">
        <v>5750199</v>
      </c>
      <c r="R200" t="s">
        <v>399</v>
      </c>
      <c r="S200">
        <v>0.04</v>
      </c>
      <c r="T200" t="s">
        <v>88</v>
      </c>
      <c r="Y200" t="s">
        <v>350</v>
      </c>
      <c r="Z200" t="s">
        <v>784</v>
      </c>
      <c r="AA200">
        <v>7789175</v>
      </c>
      <c r="AB200" t="s">
        <v>398</v>
      </c>
      <c r="AC200">
        <v>0</v>
      </c>
      <c r="AD200" t="s">
        <v>50</v>
      </c>
      <c r="AE200" t="s">
        <v>784</v>
      </c>
      <c r="AF200">
        <v>7789175</v>
      </c>
      <c r="AG200" t="s">
        <v>398</v>
      </c>
      <c r="AH200">
        <v>0</v>
      </c>
      <c r="AI200" t="s">
        <v>50</v>
      </c>
      <c r="AJ200" t="s">
        <v>1094</v>
      </c>
      <c r="AK200">
        <v>5750199</v>
      </c>
      <c r="AL200" t="s">
        <v>399</v>
      </c>
      <c r="AM200">
        <v>0.04</v>
      </c>
      <c r="AN200" t="s">
        <v>88</v>
      </c>
      <c r="AO200" t="s">
        <v>594</v>
      </c>
      <c r="AP200">
        <v>115732953</v>
      </c>
      <c r="AQ200" t="s">
        <v>398</v>
      </c>
      <c r="AR200">
        <v>0</v>
      </c>
      <c r="AS200" t="s">
        <v>2276</v>
      </c>
      <c r="AX200" t="s">
        <v>350</v>
      </c>
      <c r="AY200" t="s">
        <v>784</v>
      </c>
      <c r="AZ200">
        <v>7789175</v>
      </c>
      <c r="BA200" t="s">
        <v>398</v>
      </c>
      <c r="BB200">
        <v>0</v>
      </c>
      <c r="BC200" t="s">
        <v>50</v>
      </c>
      <c r="BH200" t="s">
        <v>350</v>
      </c>
      <c r="BI200" t="s">
        <v>703</v>
      </c>
      <c r="BJ200">
        <v>133963845</v>
      </c>
      <c r="BK200" t="s">
        <v>398</v>
      </c>
      <c r="BL200">
        <v>0</v>
      </c>
      <c r="BM200" t="s">
        <v>350</v>
      </c>
      <c r="BR200" t="s">
        <v>350</v>
      </c>
      <c r="BS200" t="s">
        <v>1206</v>
      </c>
      <c r="BT200">
        <v>5800780</v>
      </c>
      <c r="BU200" t="s">
        <v>348</v>
      </c>
      <c r="BV200">
        <v>0</v>
      </c>
      <c r="BW200" t="s">
        <v>2271</v>
      </c>
      <c r="BX200" t="s">
        <v>1748</v>
      </c>
      <c r="BY200">
        <v>4139011</v>
      </c>
      <c r="BZ200" t="s">
        <v>398</v>
      </c>
      <c r="CA200">
        <v>0.01</v>
      </c>
      <c r="CB200" t="s">
        <v>2276</v>
      </c>
      <c r="CC200" t="s">
        <v>1377</v>
      </c>
      <c r="CD200">
        <v>4117333</v>
      </c>
      <c r="CE200" t="s">
        <v>403</v>
      </c>
      <c r="CF200">
        <v>0.01</v>
      </c>
      <c r="CG200" t="s">
        <v>356</v>
      </c>
      <c r="CH200" t="s">
        <v>1748</v>
      </c>
      <c r="CI200">
        <v>4139011</v>
      </c>
      <c r="CJ200" t="s">
        <v>398</v>
      </c>
      <c r="CK200">
        <v>0.01</v>
      </c>
      <c r="CL200" t="s">
        <v>2276</v>
      </c>
      <c r="CM200" t="s">
        <v>703</v>
      </c>
      <c r="CN200">
        <v>133963845</v>
      </c>
      <c r="CO200" t="s">
        <v>398</v>
      </c>
      <c r="CP200">
        <v>0</v>
      </c>
      <c r="CQ200" t="s">
        <v>350</v>
      </c>
      <c r="CR200" t="s">
        <v>703</v>
      </c>
      <c r="CS200">
        <v>133963845</v>
      </c>
      <c r="CT200" t="s">
        <v>398</v>
      </c>
      <c r="CU200">
        <v>0</v>
      </c>
      <c r="CV200" t="s">
        <v>350</v>
      </c>
      <c r="CW200" t="s">
        <v>1748</v>
      </c>
      <c r="CX200">
        <v>4139011</v>
      </c>
      <c r="CY200" t="s">
        <v>398</v>
      </c>
      <c r="CZ200">
        <v>0.01</v>
      </c>
      <c r="DA200" t="s">
        <v>2276</v>
      </c>
      <c r="DF200" t="s">
        <v>350</v>
      </c>
      <c r="DK200" t="s">
        <v>350</v>
      </c>
      <c r="DL200" t="s">
        <v>851</v>
      </c>
      <c r="DM200">
        <v>4139315</v>
      </c>
      <c r="DN200" t="s">
        <v>398</v>
      </c>
      <c r="DO200">
        <v>0.01</v>
      </c>
      <c r="DP200" t="s">
        <v>2276</v>
      </c>
      <c r="DQ200" t="s">
        <v>851</v>
      </c>
      <c r="DR200">
        <v>4139315</v>
      </c>
      <c r="DS200" t="s">
        <v>398</v>
      </c>
      <c r="DT200">
        <v>0.01</v>
      </c>
      <c r="DU200" t="s">
        <v>2276</v>
      </c>
      <c r="DV200" t="s">
        <v>851</v>
      </c>
      <c r="DW200">
        <v>4139315</v>
      </c>
      <c r="DX200" t="s">
        <v>398</v>
      </c>
      <c r="DY200">
        <v>0.01</v>
      </c>
      <c r="DZ200" t="s">
        <v>2276</v>
      </c>
      <c r="EE200" t="s">
        <v>350</v>
      </c>
      <c r="EF200" t="s">
        <v>490</v>
      </c>
      <c r="EG200">
        <v>4033550</v>
      </c>
      <c r="EH200" t="s">
        <v>398</v>
      </c>
      <c r="EI200">
        <v>0.02</v>
      </c>
      <c r="EJ200" t="s">
        <v>79</v>
      </c>
      <c r="EO200" t="s">
        <v>350</v>
      </c>
      <c r="ET200" t="s">
        <v>350</v>
      </c>
      <c r="EY200" t="s">
        <v>350</v>
      </c>
      <c r="EZ200" t="s">
        <v>1377</v>
      </c>
      <c r="FA200">
        <v>4117333</v>
      </c>
      <c r="FB200" t="s">
        <v>403</v>
      </c>
      <c r="FC200">
        <v>0.01</v>
      </c>
      <c r="FD200" t="s">
        <v>356</v>
      </c>
      <c r="FE200" t="s">
        <v>1377</v>
      </c>
      <c r="FF200">
        <v>4117333</v>
      </c>
      <c r="FG200" t="s">
        <v>403</v>
      </c>
      <c r="FH200">
        <v>0.01</v>
      </c>
      <c r="FI200" t="s">
        <v>356</v>
      </c>
      <c r="FJ200" t="s">
        <v>1748</v>
      </c>
      <c r="FK200">
        <v>4139011</v>
      </c>
      <c r="FL200" t="s">
        <v>398</v>
      </c>
      <c r="FM200">
        <v>0.01</v>
      </c>
      <c r="FN200" t="s">
        <v>2276</v>
      </c>
      <c r="FS200" t="s">
        <v>350</v>
      </c>
      <c r="FT200" t="s">
        <v>490</v>
      </c>
      <c r="FU200">
        <v>4033550</v>
      </c>
      <c r="FV200" t="s">
        <v>398</v>
      </c>
      <c r="FW200">
        <v>0.02</v>
      </c>
      <c r="FX200" t="s">
        <v>79</v>
      </c>
      <c r="GC200" t="s">
        <v>350</v>
      </c>
      <c r="GH200" t="s">
        <v>350</v>
      </c>
      <c r="GM200" t="s">
        <v>350</v>
      </c>
      <c r="GR200" t="s">
        <v>350</v>
      </c>
      <c r="GW200" t="s">
        <v>350</v>
      </c>
      <c r="HB200" t="s">
        <v>350</v>
      </c>
      <c r="HC200" t="s">
        <v>1748</v>
      </c>
      <c r="HD200">
        <v>4139011</v>
      </c>
      <c r="HE200" t="s">
        <v>398</v>
      </c>
      <c r="HF200">
        <v>0.01</v>
      </c>
      <c r="HG200" t="s">
        <v>2276</v>
      </c>
      <c r="HL200" t="s">
        <v>350</v>
      </c>
      <c r="HQ200" t="s">
        <v>350</v>
      </c>
      <c r="HR200" t="s">
        <v>1748</v>
      </c>
      <c r="HS200">
        <v>4139011</v>
      </c>
      <c r="HT200" t="s">
        <v>398</v>
      </c>
      <c r="HU200">
        <v>0.01</v>
      </c>
      <c r="HV200" t="s">
        <v>2276</v>
      </c>
      <c r="HW200" t="s">
        <v>490</v>
      </c>
      <c r="HX200">
        <v>4033550</v>
      </c>
      <c r="HY200" t="s">
        <v>398</v>
      </c>
      <c r="HZ200">
        <v>0.02</v>
      </c>
      <c r="IA200" t="s">
        <v>79</v>
      </c>
      <c r="IF200" t="s">
        <v>350</v>
      </c>
      <c r="IK200" t="s">
        <v>350</v>
      </c>
      <c r="IP200" t="s">
        <v>350</v>
      </c>
      <c r="IQ200" t="s">
        <v>493</v>
      </c>
      <c r="IR200">
        <v>110386</v>
      </c>
      <c r="IS200" t="s">
        <v>398</v>
      </c>
      <c r="IT200">
        <v>0</v>
      </c>
      <c r="IU200" t="s">
        <v>79</v>
      </c>
      <c r="IZ200" t="s">
        <v>350</v>
      </c>
      <c r="JA200" t="s">
        <v>703</v>
      </c>
      <c r="JB200">
        <v>133963845</v>
      </c>
      <c r="JC200" t="s">
        <v>398</v>
      </c>
      <c r="JD200">
        <v>0</v>
      </c>
      <c r="JE200" t="s">
        <v>350</v>
      </c>
      <c r="JF200" t="s">
        <v>851</v>
      </c>
      <c r="JG200">
        <v>4139315</v>
      </c>
      <c r="JH200" t="s">
        <v>398</v>
      </c>
      <c r="JI200">
        <v>0.01</v>
      </c>
      <c r="JJ200" t="s">
        <v>2276</v>
      </c>
      <c r="JK200" t="s">
        <v>1377</v>
      </c>
      <c r="JL200">
        <v>4117333</v>
      </c>
      <c r="JM200" t="s">
        <v>403</v>
      </c>
      <c r="JN200">
        <v>0.01</v>
      </c>
      <c r="JO200" t="s">
        <v>356</v>
      </c>
      <c r="JT200" t="s">
        <v>350</v>
      </c>
      <c r="JY200" t="s">
        <v>350</v>
      </c>
      <c r="JZ200" t="s">
        <v>1748</v>
      </c>
      <c r="KA200">
        <v>4139011</v>
      </c>
      <c r="KB200" t="s">
        <v>398</v>
      </c>
      <c r="KC200">
        <v>0.01</v>
      </c>
      <c r="KD200" t="s">
        <v>2276</v>
      </c>
      <c r="KI200" t="s">
        <v>350</v>
      </c>
      <c r="KJ200" t="s">
        <v>784</v>
      </c>
      <c r="KK200">
        <v>7789175</v>
      </c>
      <c r="KL200" t="s">
        <v>398</v>
      </c>
      <c r="KM200">
        <v>0</v>
      </c>
      <c r="KN200" t="s">
        <v>50</v>
      </c>
    </row>
    <row r="201" spans="5:300" x14ac:dyDescent="0.35">
      <c r="E201" t="s">
        <v>350</v>
      </c>
      <c r="F201" t="s">
        <v>852</v>
      </c>
      <c r="G201">
        <v>6594844</v>
      </c>
      <c r="H201" t="s">
        <v>398</v>
      </c>
      <c r="I201">
        <v>0.01</v>
      </c>
      <c r="J201" t="s">
        <v>2275</v>
      </c>
      <c r="K201" t="s">
        <v>599</v>
      </c>
      <c r="L201">
        <v>4251516</v>
      </c>
      <c r="M201" t="s">
        <v>398</v>
      </c>
      <c r="N201">
        <v>0</v>
      </c>
      <c r="O201" t="s">
        <v>367</v>
      </c>
      <c r="P201" t="s">
        <v>831</v>
      </c>
      <c r="Q201">
        <v>6708326</v>
      </c>
      <c r="R201" t="s">
        <v>404</v>
      </c>
      <c r="S201">
        <v>0.04</v>
      </c>
      <c r="T201" t="s">
        <v>79</v>
      </c>
      <c r="Y201" t="s">
        <v>350</v>
      </c>
      <c r="Z201" t="s">
        <v>500</v>
      </c>
      <c r="AA201">
        <v>106960</v>
      </c>
      <c r="AB201" t="s">
        <v>398</v>
      </c>
      <c r="AC201">
        <v>0</v>
      </c>
      <c r="AD201" t="s">
        <v>127</v>
      </c>
      <c r="AE201" t="s">
        <v>500</v>
      </c>
      <c r="AF201">
        <v>106960</v>
      </c>
      <c r="AG201" t="s">
        <v>398</v>
      </c>
      <c r="AH201">
        <v>0</v>
      </c>
      <c r="AI201" t="s">
        <v>127</v>
      </c>
      <c r="AJ201" t="s">
        <v>831</v>
      </c>
      <c r="AK201">
        <v>6708326</v>
      </c>
      <c r="AL201" t="s">
        <v>404</v>
      </c>
      <c r="AM201">
        <v>0.04</v>
      </c>
      <c r="AN201" t="s">
        <v>79</v>
      </c>
      <c r="AO201" t="s">
        <v>615</v>
      </c>
      <c r="AP201">
        <v>5816131</v>
      </c>
      <c r="AQ201" t="s">
        <v>398</v>
      </c>
      <c r="AR201">
        <v>0</v>
      </c>
      <c r="AS201" t="s">
        <v>79</v>
      </c>
      <c r="AX201" t="s">
        <v>350</v>
      </c>
      <c r="AY201" t="s">
        <v>500</v>
      </c>
      <c r="AZ201">
        <v>106960</v>
      </c>
      <c r="BA201" t="s">
        <v>398</v>
      </c>
      <c r="BB201">
        <v>0</v>
      </c>
      <c r="BC201" t="s">
        <v>127</v>
      </c>
      <c r="BH201" t="s">
        <v>350</v>
      </c>
      <c r="BI201" t="s">
        <v>465</v>
      </c>
      <c r="BJ201">
        <v>4137912</v>
      </c>
      <c r="BK201" t="s">
        <v>398</v>
      </c>
      <c r="BL201">
        <v>0</v>
      </c>
      <c r="BM201" t="s">
        <v>2276</v>
      </c>
      <c r="BR201" t="s">
        <v>350</v>
      </c>
      <c r="BS201" t="s">
        <v>607</v>
      </c>
      <c r="BT201">
        <v>4153606</v>
      </c>
      <c r="BU201" t="s">
        <v>398</v>
      </c>
      <c r="BV201">
        <v>0</v>
      </c>
      <c r="BW201" t="s">
        <v>79</v>
      </c>
      <c r="BX201" t="s">
        <v>797</v>
      </c>
      <c r="BY201">
        <v>19909326</v>
      </c>
      <c r="BZ201" t="s">
        <v>403</v>
      </c>
      <c r="CA201">
        <v>0.01</v>
      </c>
      <c r="CB201" t="s">
        <v>50</v>
      </c>
      <c r="CC201" t="s">
        <v>477</v>
      </c>
      <c r="CD201">
        <v>4102247</v>
      </c>
      <c r="CE201" t="s">
        <v>398</v>
      </c>
      <c r="CF201">
        <v>0.01</v>
      </c>
      <c r="CG201" t="s">
        <v>79</v>
      </c>
      <c r="CH201" t="s">
        <v>797</v>
      </c>
      <c r="CI201">
        <v>19909326</v>
      </c>
      <c r="CJ201" t="s">
        <v>403</v>
      </c>
      <c r="CK201">
        <v>0.01</v>
      </c>
      <c r="CL201" t="s">
        <v>50</v>
      </c>
      <c r="CM201" t="s">
        <v>465</v>
      </c>
      <c r="CN201">
        <v>4137912</v>
      </c>
      <c r="CO201" t="s">
        <v>398</v>
      </c>
      <c r="CP201">
        <v>0</v>
      </c>
      <c r="CQ201" t="s">
        <v>2276</v>
      </c>
      <c r="CR201" t="s">
        <v>465</v>
      </c>
      <c r="CS201">
        <v>4137912</v>
      </c>
      <c r="CT201" t="s">
        <v>398</v>
      </c>
      <c r="CU201">
        <v>0</v>
      </c>
      <c r="CV201" t="s">
        <v>2276</v>
      </c>
      <c r="CW201" t="s">
        <v>797</v>
      </c>
      <c r="CX201">
        <v>19909326</v>
      </c>
      <c r="CY201" t="s">
        <v>403</v>
      </c>
      <c r="CZ201">
        <v>0.01</v>
      </c>
      <c r="DA201" t="s">
        <v>50</v>
      </c>
      <c r="DF201" t="s">
        <v>350</v>
      </c>
      <c r="DK201" t="s">
        <v>350</v>
      </c>
      <c r="DL201" t="s">
        <v>852</v>
      </c>
      <c r="DM201">
        <v>6594844</v>
      </c>
      <c r="DN201" t="s">
        <v>398</v>
      </c>
      <c r="DO201">
        <v>0.01</v>
      </c>
      <c r="DP201" t="s">
        <v>2275</v>
      </c>
      <c r="DQ201" t="s">
        <v>852</v>
      </c>
      <c r="DR201">
        <v>6594844</v>
      </c>
      <c r="DS201" t="s">
        <v>398</v>
      </c>
      <c r="DT201">
        <v>0.01</v>
      </c>
      <c r="DU201" t="s">
        <v>2275</v>
      </c>
      <c r="DV201" t="s">
        <v>852</v>
      </c>
      <c r="DW201">
        <v>6594844</v>
      </c>
      <c r="DX201" t="s">
        <v>398</v>
      </c>
      <c r="DY201">
        <v>0.01</v>
      </c>
      <c r="DZ201" t="s">
        <v>2275</v>
      </c>
      <c r="EE201" t="s">
        <v>350</v>
      </c>
      <c r="EF201" t="s">
        <v>456</v>
      </c>
      <c r="EG201">
        <v>4048184</v>
      </c>
      <c r="EH201" t="s">
        <v>398</v>
      </c>
      <c r="EI201">
        <v>0.02</v>
      </c>
      <c r="EJ201" t="s">
        <v>127</v>
      </c>
      <c r="EO201" t="s">
        <v>350</v>
      </c>
      <c r="ET201" t="s">
        <v>350</v>
      </c>
      <c r="EY201" t="s">
        <v>350</v>
      </c>
      <c r="EZ201" t="s">
        <v>477</v>
      </c>
      <c r="FA201">
        <v>4102247</v>
      </c>
      <c r="FB201" t="s">
        <v>398</v>
      </c>
      <c r="FC201">
        <v>0.01</v>
      </c>
      <c r="FD201" t="s">
        <v>79</v>
      </c>
      <c r="FE201" t="s">
        <v>477</v>
      </c>
      <c r="FF201">
        <v>4102247</v>
      </c>
      <c r="FG201" t="s">
        <v>398</v>
      </c>
      <c r="FH201">
        <v>0.01</v>
      </c>
      <c r="FI201" t="s">
        <v>79</v>
      </c>
      <c r="FJ201" t="s">
        <v>797</v>
      </c>
      <c r="FK201">
        <v>19909326</v>
      </c>
      <c r="FL201" t="s">
        <v>403</v>
      </c>
      <c r="FM201">
        <v>0.01</v>
      </c>
      <c r="FN201" t="s">
        <v>50</v>
      </c>
      <c r="FS201" t="s">
        <v>350</v>
      </c>
      <c r="FT201" t="s">
        <v>456</v>
      </c>
      <c r="FU201">
        <v>4048184</v>
      </c>
      <c r="FV201" t="s">
        <v>398</v>
      </c>
      <c r="FW201">
        <v>0.02</v>
      </c>
      <c r="FX201" t="s">
        <v>127</v>
      </c>
      <c r="GC201" t="s">
        <v>350</v>
      </c>
      <c r="GH201" t="s">
        <v>350</v>
      </c>
      <c r="GM201" t="s">
        <v>350</v>
      </c>
      <c r="GR201" t="s">
        <v>350</v>
      </c>
      <c r="GW201" t="s">
        <v>350</v>
      </c>
      <c r="HB201" t="s">
        <v>350</v>
      </c>
      <c r="HC201" t="s">
        <v>797</v>
      </c>
      <c r="HD201">
        <v>19909326</v>
      </c>
      <c r="HE201" t="s">
        <v>403</v>
      </c>
      <c r="HF201">
        <v>0.01</v>
      </c>
      <c r="HG201" t="s">
        <v>50</v>
      </c>
      <c r="HL201" t="s">
        <v>350</v>
      </c>
      <c r="HQ201" t="s">
        <v>350</v>
      </c>
      <c r="HR201" t="s">
        <v>797</v>
      </c>
      <c r="HS201">
        <v>19909326</v>
      </c>
      <c r="HT201" t="s">
        <v>403</v>
      </c>
      <c r="HU201">
        <v>0.01</v>
      </c>
      <c r="HV201" t="s">
        <v>50</v>
      </c>
      <c r="HW201" t="s">
        <v>456</v>
      </c>
      <c r="HX201">
        <v>4048184</v>
      </c>
      <c r="HY201" t="s">
        <v>398</v>
      </c>
      <c r="HZ201">
        <v>0.02</v>
      </c>
      <c r="IA201" t="s">
        <v>127</v>
      </c>
      <c r="IF201" t="s">
        <v>350</v>
      </c>
      <c r="IK201" t="s">
        <v>350</v>
      </c>
      <c r="IP201" t="s">
        <v>350</v>
      </c>
      <c r="IQ201" t="s">
        <v>629</v>
      </c>
      <c r="IR201">
        <v>7844534</v>
      </c>
      <c r="IS201" t="s">
        <v>398</v>
      </c>
      <c r="IT201">
        <v>0</v>
      </c>
      <c r="IU201" t="s">
        <v>367</v>
      </c>
      <c r="IZ201" t="s">
        <v>350</v>
      </c>
      <c r="JA201" t="s">
        <v>465</v>
      </c>
      <c r="JB201">
        <v>4137912</v>
      </c>
      <c r="JC201" t="s">
        <v>398</v>
      </c>
      <c r="JD201">
        <v>0</v>
      </c>
      <c r="JE201" t="s">
        <v>2276</v>
      </c>
      <c r="JF201" t="s">
        <v>852</v>
      </c>
      <c r="JG201">
        <v>6594844</v>
      </c>
      <c r="JH201" t="s">
        <v>398</v>
      </c>
      <c r="JI201">
        <v>0.01</v>
      </c>
      <c r="JJ201" t="s">
        <v>2275</v>
      </c>
      <c r="JK201" t="s">
        <v>477</v>
      </c>
      <c r="JL201">
        <v>4102247</v>
      </c>
      <c r="JM201" t="s">
        <v>398</v>
      </c>
      <c r="JN201">
        <v>0.01</v>
      </c>
      <c r="JO201" t="s">
        <v>79</v>
      </c>
      <c r="JT201" t="s">
        <v>350</v>
      </c>
      <c r="JY201" t="s">
        <v>350</v>
      </c>
      <c r="JZ201" t="s">
        <v>797</v>
      </c>
      <c r="KA201">
        <v>19909326</v>
      </c>
      <c r="KB201" t="s">
        <v>403</v>
      </c>
      <c r="KC201">
        <v>0.01</v>
      </c>
      <c r="KD201" t="s">
        <v>50</v>
      </c>
      <c r="KI201" t="s">
        <v>350</v>
      </c>
      <c r="KJ201" t="s">
        <v>500</v>
      </c>
      <c r="KK201">
        <v>106960</v>
      </c>
      <c r="KL201" t="s">
        <v>398</v>
      </c>
      <c r="KM201">
        <v>0</v>
      </c>
      <c r="KN201" t="s">
        <v>127</v>
      </c>
    </row>
    <row r="202" spans="5:300" x14ac:dyDescent="0.35">
      <c r="E202" t="s">
        <v>350</v>
      </c>
      <c r="F202" t="s">
        <v>853</v>
      </c>
      <c r="G202">
        <v>4298314</v>
      </c>
      <c r="H202" t="s">
        <v>398</v>
      </c>
      <c r="I202">
        <v>0</v>
      </c>
      <c r="J202" t="s">
        <v>354</v>
      </c>
      <c r="K202" t="s">
        <v>600</v>
      </c>
      <c r="L202">
        <v>5844561</v>
      </c>
      <c r="M202" t="s">
        <v>398</v>
      </c>
      <c r="N202">
        <v>0</v>
      </c>
      <c r="O202" t="s">
        <v>120</v>
      </c>
      <c r="P202" t="s">
        <v>658</v>
      </c>
      <c r="Q202">
        <v>4138889</v>
      </c>
      <c r="R202" t="s">
        <v>398</v>
      </c>
      <c r="S202">
        <v>0.04</v>
      </c>
      <c r="T202" t="s">
        <v>354</v>
      </c>
      <c r="Y202" t="s">
        <v>350</v>
      </c>
      <c r="Z202" t="s">
        <v>785</v>
      </c>
      <c r="AA202">
        <v>13069459</v>
      </c>
      <c r="AB202" t="s">
        <v>398</v>
      </c>
      <c r="AC202">
        <v>0</v>
      </c>
      <c r="AD202" t="s">
        <v>50</v>
      </c>
      <c r="AE202" t="s">
        <v>785</v>
      </c>
      <c r="AF202">
        <v>13069459</v>
      </c>
      <c r="AG202" t="s">
        <v>398</v>
      </c>
      <c r="AH202">
        <v>0</v>
      </c>
      <c r="AI202" t="s">
        <v>50</v>
      </c>
      <c r="AJ202" t="s">
        <v>658</v>
      </c>
      <c r="AK202">
        <v>4138889</v>
      </c>
      <c r="AL202" t="s">
        <v>398</v>
      </c>
      <c r="AM202">
        <v>0.04</v>
      </c>
      <c r="AN202" t="s">
        <v>354</v>
      </c>
      <c r="AO202" t="s">
        <v>1271</v>
      </c>
      <c r="AP202">
        <v>4032624</v>
      </c>
      <c r="AQ202" t="s">
        <v>398</v>
      </c>
      <c r="AR202">
        <v>0</v>
      </c>
      <c r="AS202" t="s">
        <v>79</v>
      </c>
      <c r="AX202" t="s">
        <v>350</v>
      </c>
      <c r="AY202" t="s">
        <v>785</v>
      </c>
      <c r="AZ202">
        <v>13069459</v>
      </c>
      <c r="BA202" t="s">
        <v>398</v>
      </c>
      <c r="BB202">
        <v>0</v>
      </c>
      <c r="BC202" t="s">
        <v>50</v>
      </c>
      <c r="BH202" t="s">
        <v>350</v>
      </c>
      <c r="BI202" t="s">
        <v>755</v>
      </c>
      <c r="BJ202">
        <v>6758323</v>
      </c>
      <c r="BK202" t="s">
        <v>398</v>
      </c>
      <c r="BL202">
        <v>0</v>
      </c>
      <c r="BM202" t="s">
        <v>50</v>
      </c>
      <c r="BR202" t="s">
        <v>350</v>
      </c>
      <c r="BS202" t="s">
        <v>1952</v>
      </c>
      <c r="BT202" t="s">
        <v>348</v>
      </c>
      <c r="BU202" t="s">
        <v>406</v>
      </c>
      <c r="BV202">
        <v>0</v>
      </c>
      <c r="BW202" t="s">
        <v>82</v>
      </c>
      <c r="BX202" t="s">
        <v>715</v>
      </c>
      <c r="BY202">
        <v>19723341</v>
      </c>
      <c r="BZ202" t="s">
        <v>398</v>
      </c>
      <c r="CA202">
        <v>0.01</v>
      </c>
      <c r="CB202" t="s">
        <v>50</v>
      </c>
      <c r="CC202" t="s">
        <v>1378</v>
      </c>
      <c r="CD202">
        <v>4115177</v>
      </c>
      <c r="CE202" t="s">
        <v>401</v>
      </c>
      <c r="CF202">
        <v>0.01</v>
      </c>
      <c r="CG202" t="s">
        <v>79</v>
      </c>
      <c r="CH202" t="s">
        <v>715</v>
      </c>
      <c r="CI202">
        <v>19723341</v>
      </c>
      <c r="CJ202" t="s">
        <v>398</v>
      </c>
      <c r="CK202">
        <v>0.01</v>
      </c>
      <c r="CL202" t="s">
        <v>50</v>
      </c>
      <c r="CM202" t="s">
        <v>755</v>
      </c>
      <c r="CN202">
        <v>6758323</v>
      </c>
      <c r="CO202" t="s">
        <v>398</v>
      </c>
      <c r="CP202">
        <v>0</v>
      </c>
      <c r="CQ202" t="s">
        <v>50</v>
      </c>
      <c r="CR202" t="s">
        <v>755</v>
      </c>
      <c r="CS202">
        <v>6758323</v>
      </c>
      <c r="CT202" t="s">
        <v>398</v>
      </c>
      <c r="CU202">
        <v>0</v>
      </c>
      <c r="CV202" t="s">
        <v>50</v>
      </c>
      <c r="CW202" t="s">
        <v>715</v>
      </c>
      <c r="CX202">
        <v>19723341</v>
      </c>
      <c r="CY202" t="s">
        <v>398</v>
      </c>
      <c r="CZ202">
        <v>0.01</v>
      </c>
      <c r="DA202" t="s">
        <v>50</v>
      </c>
      <c r="DF202" t="s">
        <v>350</v>
      </c>
      <c r="DK202" t="s">
        <v>350</v>
      </c>
      <c r="DL202" t="s">
        <v>853</v>
      </c>
      <c r="DM202">
        <v>4298314</v>
      </c>
      <c r="DN202" t="s">
        <v>398</v>
      </c>
      <c r="DO202">
        <v>0</v>
      </c>
      <c r="DP202" t="s">
        <v>354</v>
      </c>
      <c r="DQ202" t="s">
        <v>853</v>
      </c>
      <c r="DR202">
        <v>4298314</v>
      </c>
      <c r="DS202" t="s">
        <v>398</v>
      </c>
      <c r="DT202">
        <v>0</v>
      </c>
      <c r="DU202" t="s">
        <v>354</v>
      </c>
      <c r="DV202" t="s">
        <v>853</v>
      </c>
      <c r="DW202">
        <v>4298314</v>
      </c>
      <c r="DX202" t="s">
        <v>398</v>
      </c>
      <c r="DY202">
        <v>0</v>
      </c>
      <c r="DZ202" t="s">
        <v>354</v>
      </c>
      <c r="EE202" t="s">
        <v>350</v>
      </c>
      <c r="EF202" t="s">
        <v>484</v>
      </c>
      <c r="EG202">
        <v>109754</v>
      </c>
      <c r="EH202" t="s">
        <v>398</v>
      </c>
      <c r="EI202">
        <v>0.02</v>
      </c>
      <c r="EJ202" t="s">
        <v>79</v>
      </c>
      <c r="EO202" t="s">
        <v>350</v>
      </c>
      <c r="ET202" t="s">
        <v>350</v>
      </c>
      <c r="EY202" t="s">
        <v>350</v>
      </c>
      <c r="EZ202" t="s">
        <v>1378</v>
      </c>
      <c r="FA202">
        <v>4115177</v>
      </c>
      <c r="FB202" t="s">
        <v>401</v>
      </c>
      <c r="FC202">
        <v>0.01</v>
      </c>
      <c r="FD202" t="s">
        <v>79</v>
      </c>
      <c r="FE202" t="s">
        <v>1378</v>
      </c>
      <c r="FF202">
        <v>4115177</v>
      </c>
      <c r="FG202" t="s">
        <v>401</v>
      </c>
      <c r="FH202">
        <v>0.01</v>
      </c>
      <c r="FI202" t="s">
        <v>79</v>
      </c>
      <c r="FJ202" t="s">
        <v>715</v>
      </c>
      <c r="FK202">
        <v>19723341</v>
      </c>
      <c r="FL202" t="s">
        <v>398</v>
      </c>
      <c r="FM202">
        <v>0.01</v>
      </c>
      <c r="FN202" t="s">
        <v>50</v>
      </c>
      <c r="FS202" t="s">
        <v>350</v>
      </c>
      <c r="FT202" t="s">
        <v>484</v>
      </c>
      <c r="FU202">
        <v>109754</v>
      </c>
      <c r="FV202" t="s">
        <v>398</v>
      </c>
      <c r="FW202">
        <v>0.02</v>
      </c>
      <c r="FX202" t="s">
        <v>79</v>
      </c>
      <c r="GC202" t="s">
        <v>350</v>
      </c>
      <c r="GH202" t="s">
        <v>350</v>
      </c>
      <c r="GM202" t="s">
        <v>350</v>
      </c>
      <c r="GR202" t="s">
        <v>350</v>
      </c>
      <c r="GW202" t="s">
        <v>350</v>
      </c>
      <c r="HB202" t="s">
        <v>350</v>
      </c>
      <c r="HC202" t="s">
        <v>715</v>
      </c>
      <c r="HD202">
        <v>19723341</v>
      </c>
      <c r="HE202" t="s">
        <v>398</v>
      </c>
      <c r="HF202">
        <v>0.01</v>
      </c>
      <c r="HG202" t="s">
        <v>50</v>
      </c>
      <c r="HL202" t="s">
        <v>350</v>
      </c>
      <c r="HQ202" t="s">
        <v>350</v>
      </c>
      <c r="HR202" t="s">
        <v>715</v>
      </c>
      <c r="HS202">
        <v>19723341</v>
      </c>
      <c r="HT202" t="s">
        <v>398</v>
      </c>
      <c r="HU202">
        <v>0.01</v>
      </c>
      <c r="HV202" t="s">
        <v>50</v>
      </c>
      <c r="HW202" t="s">
        <v>484</v>
      </c>
      <c r="HX202">
        <v>109754</v>
      </c>
      <c r="HY202" t="s">
        <v>398</v>
      </c>
      <c r="HZ202">
        <v>0.02</v>
      </c>
      <c r="IA202" t="s">
        <v>79</v>
      </c>
      <c r="IF202" t="s">
        <v>350</v>
      </c>
      <c r="IK202" t="s">
        <v>350</v>
      </c>
      <c r="IP202" t="s">
        <v>350</v>
      </c>
      <c r="IQ202" t="s">
        <v>636</v>
      </c>
      <c r="IR202">
        <v>4110324</v>
      </c>
      <c r="IS202" t="s">
        <v>398</v>
      </c>
      <c r="IT202">
        <v>0</v>
      </c>
      <c r="IU202" t="s">
        <v>79</v>
      </c>
      <c r="IZ202" t="s">
        <v>350</v>
      </c>
      <c r="JA202" t="s">
        <v>755</v>
      </c>
      <c r="JB202">
        <v>6758323</v>
      </c>
      <c r="JC202" t="s">
        <v>398</v>
      </c>
      <c r="JD202">
        <v>0</v>
      </c>
      <c r="JE202" t="s">
        <v>50</v>
      </c>
      <c r="JF202" t="s">
        <v>853</v>
      </c>
      <c r="JG202">
        <v>4298314</v>
      </c>
      <c r="JH202" t="s">
        <v>398</v>
      </c>
      <c r="JI202">
        <v>0</v>
      </c>
      <c r="JJ202" t="s">
        <v>354</v>
      </c>
      <c r="JK202" t="s">
        <v>1378</v>
      </c>
      <c r="JL202">
        <v>4115177</v>
      </c>
      <c r="JM202" t="s">
        <v>401</v>
      </c>
      <c r="JN202">
        <v>0.01</v>
      </c>
      <c r="JO202" t="s">
        <v>79</v>
      </c>
      <c r="JT202" t="s">
        <v>350</v>
      </c>
      <c r="JY202" t="s">
        <v>350</v>
      </c>
      <c r="JZ202" t="s">
        <v>715</v>
      </c>
      <c r="KA202">
        <v>19723341</v>
      </c>
      <c r="KB202" t="s">
        <v>398</v>
      </c>
      <c r="KC202">
        <v>0.01</v>
      </c>
      <c r="KD202" t="s">
        <v>50</v>
      </c>
      <c r="KI202" t="s">
        <v>350</v>
      </c>
      <c r="KJ202" t="s">
        <v>785</v>
      </c>
      <c r="KK202">
        <v>13069459</v>
      </c>
      <c r="KL202" t="s">
        <v>398</v>
      </c>
      <c r="KM202">
        <v>0</v>
      </c>
      <c r="KN202" t="s">
        <v>50</v>
      </c>
    </row>
    <row r="203" spans="5:300" x14ac:dyDescent="0.35">
      <c r="E203" t="s">
        <v>350</v>
      </c>
      <c r="F203" t="s">
        <v>437</v>
      </c>
      <c r="G203">
        <v>4140078</v>
      </c>
      <c r="H203" t="s">
        <v>398</v>
      </c>
      <c r="I203">
        <v>0</v>
      </c>
      <c r="J203" t="s">
        <v>120</v>
      </c>
      <c r="K203" t="s">
        <v>601</v>
      </c>
      <c r="L203">
        <v>111537</v>
      </c>
      <c r="M203" t="s">
        <v>398</v>
      </c>
      <c r="N203">
        <v>0</v>
      </c>
      <c r="O203" t="s">
        <v>79</v>
      </c>
      <c r="P203" t="s">
        <v>1095</v>
      </c>
      <c r="Q203">
        <v>5746445</v>
      </c>
      <c r="R203" t="s">
        <v>398</v>
      </c>
      <c r="S203">
        <v>0.03</v>
      </c>
      <c r="T203" t="s">
        <v>354</v>
      </c>
      <c r="Y203" t="s">
        <v>350</v>
      </c>
      <c r="Z203" t="s">
        <v>537</v>
      </c>
      <c r="AA203">
        <v>4248288</v>
      </c>
      <c r="AB203" t="s">
        <v>398</v>
      </c>
      <c r="AC203">
        <v>0</v>
      </c>
      <c r="AD203" t="s">
        <v>127</v>
      </c>
      <c r="AE203" t="s">
        <v>537</v>
      </c>
      <c r="AF203">
        <v>4248288</v>
      </c>
      <c r="AG203" t="s">
        <v>398</v>
      </c>
      <c r="AH203">
        <v>0</v>
      </c>
      <c r="AI203" t="s">
        <v>127</v>
      </c>
      <c r="AJ203" t="s">
        <v>1095</v>
      </c>
      <c r="AK203">
        <v>5746445</v>
      </c>
      <c r="AL203" t="s">
        <v>398</v>
      </c>
      <c r="AM203">
        <v>0.03</v>
      </c>
      <c r="AN203" t="s">
        <v>354</v>
      </c>
      <c r="AO203" t="s">
        <v>946</v>
      </c>
      <c r="AP203">
        <v>5766970</v>
      </c>
      <c r="AQ203" t="s">
        <v>398</v>
      </c>
      <c r="AR203">
        <v>0</v>
      </c>
      <c r="AS203" t="s">
        <v>2276</v>
      </c>
      <c r="AX203" t="s">
        <v>350</v>
      </c>
      <c r="AY203" t="s">
        <v>537</v>
      </c>
      <c r="AZ203">
        <v>4248288</v>
      </c>
      <c r="BA203" t="s">
        <v>398</v>
      </c>
      <c r="BB203">
        <v>0</v>
      </c>
      <c r="BC203" t="s">
        <v>127</v>
      </c>
      <c r="BH203" t="s">
        <v>350</v>
      </c>
      <c r="BI203" t="s">
        <v>902</v>
      </c>
      <c r="BJ203">
        <v>29536489</v>
      </c>
      <c r="BK203" t="s">
        <v>398</v>
      </c>
      <c r="BL203">
        <v>0</v>
      </c>
      <c r="BM203" t="s">
        <v>350</v>
      </c>
      <c r="BR203" t="s">
        <v>350</v>
      </c>
      <c r="BS203" t="s">
        <v>557</v>
      </c>
      <c r="BT203">
        <v>4158830</v>
      </c>
      <c r="BU203" t="s">
        <v>398</v>
      </c>
      <c r="BV203">
        <v>0</v>
      </c>
      <c r="BW203" t="s">
        <v>79</v>
      </c>
      <c r="BX203" t="s">
        <v>679</v>
      </c>
      <c r="BY203">
        <v>4138850</v>
      </c>
      <c r="BZ203" t="s">
        <v>398</v>
      </c>
      <c r="CA203">
        <v>0.01</v>
      </c>
      <c r="CB203" t="s">
        <v>50</v>
      </c>
      <c r="CC203" t="s">
        <v>1047</v>
      </c>
      <c r="CD203">
        <v>13582910</v>
      </c>
      <c r="CE203" t="s">
        <v>398</v>
      </c>
      <c r="CF203">
        <v>0.01</v>
      </c>
      <c r="CG203" t="s">
        <v>356</v>
      </c>
      <c r="CH203" t="s">
        <v>679</v>
      </c>
      <c r="CI203">
        <v>4138850</v>
      </c>
      <c r="CJ203" t="s">
        <v>398</v>
      </c>
      <c r="CK203">
        <v>0.01</v>
      </c>
      <c r="CL203" t="s">
        <v>50</v>
      </c>
      <c r="CM203" t="s">
        <v>902</v>
      </c>
      <c r="CN203">
        <v>29536489</v>
      </c>
      <c r="CO203" t="s">
        <v>398</v>
      </c>
      <c r="CP203">
        <v>0</v>
      </c>
      <c r="CQ203" t="s">
        <v>350</v>
      </c>
      <c r="CR203" t="s">
        <v>902</v>
      </c>
      <c r="CS203">
        <v>29536489</v>
      </c>
      <c r="CT203" t="s">
        <v>398</v>
      </c>
      <c r="CU203">
        <v>0</v>
      </c>
      <c r="CV203" t="s">
        <v>350</v>
      </c>
      <c r="CW203" t="s">
        <v>679</v>
      </c>
      <c r="CX203">
        <v>4138850</v>
      </c>
      <c r="CY203" t="s">
        <v>398</v>
      </c>
      <c r="CZ203">
        <v>0.01</v>
      </c>
      <c r="DA203" t="s">
        <v>50</v>
      </c>
      <c r="DF203" t="s">
        <v>350</v>
      </c>
      <c r="DK203" t="s">
        <v>350</v>
      </c>
      <c r="DL203" t="s">
        <v>437</v>
      </c>
      <c r="DM203">
        <v>4140078</v>
      </c>
      <c r="DN203" t="s">
        <v>398</v>
      </c>
      <c r="DO203">
        <v>0</v>
      </c>
      <c r="DP203" t="s">
        <v>120</v>
      </c>
      <c r="DQ203" t="s">
        <v>437</v>
      </c>
      <c r="DR203">
        <v>4140078</v>
      </c>
      <c r="DS203" t="s">
        <v>398</v>
      </c>
      <c r="DT203">
        <v>0</v>
      </c>
      <c r="DU203" t="s">
        <v>120</v>
      </c>
      <c r="DV203" t="s">
        <v>437</v>
      </c>
      <c r="DW203">
        <v>4140078</v>
      </c>
      <c r="DX203" t="s">
        <v>398</v>
      </c>
      <c r="DY203">
        <v>0</v>
      </c>
      <c r="DZ203" t="s">
        <v>120</v>
      </c>
      <c r="EE203" t="s">
        <v>350</v>
      </c>
      <c r="EF203" t="s">
        <v>855</v>
      </c>
      <c r="EG203">
        <v>111434</v>
      </c>
      <c r="EH203" t="s">
        <v>398</v>
      </c>
      <c r="EI203">
        <v>0.02</v>
      </c>
      <c r="EJ203" t="s">
        <v>79</v>
      </c>
      <c r="EO203" t="s">
        <v>350</v>
      </c>
      <c r="ET203" t="s">
        <v>350</v>
      </c>
      <c r="EY203" t="s">
        <v>350</v>
      </c>
      <c r="EZ203" t="s">
        <v>1047</v>
      </c>
      <c r="FA203">
        <v>13582910</v>
      </c>
      <c r="FB203" t="s">
        <v>398</v>
      </c>
      <c r="FC203">
        <v>0.01</v>
      </c>
      <c r="FD203" t="s">
        <v>356</v>
      </c>
      <c r="FE203" t="s">
        <v>1047</v>
      </c>
      <c r="FF203">
        <v>13582910</v>
      </c>
      <c r="FG203" t="s">
        <v>398</v>
      </c>
      <c r="FH203">
        <v>0.01</v>
      </c>
      <c r="FI203" t="s">
        <v>356</v>
      </c>
      <c r="FJ203" t="s">
        <v>679</v>
      </c>
      <c r="FK203">
        <v>4138850</v>
      </c>
      <c r="FL203" t="s">
        <v>398</v>
      </c>
      <c r="FM203">
        <v>0.01</v>
      </c>
      <c r="FN203" t="s">
        <v>50</v>
      </c>
      <c r="FS203" t="s">
        <v>350</v>
      </c>
      <c r="FT203" t="s">
        <v>855</v>
      </c>
      <c r="FU203">
        <v>111434</v>
      </c>
      <c r="FV203" t="s">
        <v>398</v>
      </c>
      <c r="FW203">
        <v>0.02</v>
      </c>
      <c r="FX203" t="s">
        <v>79</v>
      </c>
      <c r="GC203" t="s">
        <v>350</v>
      </c>
      <c r="GH203" t="s">
        <v>350</v>
      </c>
      <c r="GM203" t="s">
        <v>350</v>
      </c>
      <c r="GR203" t="s">
        <v>350</v>
      </c>
      <c r="GW203" t="s">
        <v>350</v>
      </c>
      <c r="HB203" t="s">
        <v>350</v>
      </c>
      <c r="HC203" t="s">
        <v>679</v>
      </c>
      <c r="HD203">
        <v>4138850</v>
      </c>
      <c r="HE203" t="s">
        <v>398</v>
      </c>
      <c r="HF203">
        <v>0.01</v>
      </c>
      <c r="HG203" t="s">
        <v>50</v>
      </c>
      <c r="HL203" t="s">
        <v>350</v>
      </c>
      <c r="HQ203" t="s">
        <v>350</v>
      </c>
      <c r="HR203" t="s">
        <v>679</v>
      </c>
      <c r="HS203">
        <v>4138850</v>
      </c>
      <c r="HT203" t="s">
        <v>398</v>
      </c>
      <c r="HU203">
        <v>0.01</v>
      </c>
      <c r="HV203" t="s">
        <v>50</v>
      </c>
      <c r="HW203" t="s">
        <v>855</v>
      </c>
      <c r="HX203">
        <v>111434</v>
      </c>
      <c r="HY203" t="s">
        <v>398</v>
      </c>
      <c r="HZ203">
        <v>0.02</v>
      </c>
      <c r="IA203" t="s">
        <v>79</v>
      </c>
      <c r="IF203" t="s">
        <v>350</v>
      </c>
      <c r="IK203" t="s">
        <v>350</v>
      </c>
      <c r="IP203" t="s">
        <v>350</v>
      </c>
      <c r="IQ203" t="s">
        <v>2264</v>
      </c>
      <c r="IR203">
        <v>4118590</v>
      </c>
      <c r="IS203" t="s">
        <v>398</v>
      </c>
      <c r="IT203">
        <v>0</v>
      </c>
      <c r="IU203" t="s">
        <v>79</v>
      </c>
      <c r="IZ203" t="s">
        <v>350</v>
      </c>
      <c r="JA203" t="s">
        <v>902</v>
      </c>
      <c r="JB203">
        <v>29536489</v>
      </c>
      <c r="JC203" t="s">
        <v>398</v>
      </c>
      <c r="JD203">
        <v>0</v>
      </c>
      <c r="JE203" t="s">
        <v>350</v>
      </c>
      <c r="JF203" t="s">
        <v>437</v>
      </c>
      <c r="JG203">
        <v>4140078</v>
      </c>
      <c r="JH203" t="s">
        <v>398</v>
      </c>
      <c r="JI203">
        <v>0</v>
      </c>
      <c r="JJ203" t="s">
        <v>120</v>
      </c>
      <c r="JK203" t="s">
        <v>1047</v>
      </c>
      <c r="JL203">
        <v>13582910</v>
      </c>
      <c r="JM203" t="s">
        <v>398</v>
      </c>
      <c r="JN203">
        <v>0.01</v>
      </c>
      <c r="JO203" t="s">
        <v>356</v>
      </c>
      <c r="JT203" t="s">
        <v>350</v>
      </c>
      <c r="JY203" t="s">
        <v>350</v>
      </c>
      <c r="JZ203" t="s">
        <v>679</v>
      </c>
      <c r="KA203">
        <v>4138850</v>
      </c>
      <c r="KB203" t="s">
        <v>398</v>
      </c>
      <c r="KC203">
        <v>0.01</v>
      </c>
      <c r="KD203" t="s">
        <v>50</v>
      </c>
      <c r="KI203" t="s">
        <v>350</v>
      </c>
      <c r="KJ203" t="s">
        <v>537</v>
      </c>
      <c r="KK203">
        <v>4248288</v>
      </c>
      <c r="KL203" t="s">
        <v>398</v>
      </c>
      <c r="KM203">
        <v>0</v>
      </c>
      <c r="KN203" t="s">
        <v>127</v>
      </c>
    </row>
    <row r="204" spans="5:300" x14ac:dyDescent="0.35">
      <c r="E204" t="s">
        <v>350</v>
      </c>
      <c r="F204" t="s">
        <v>754</v>
      </c>
      <c r="G204">
        <v>5807523</v>
      </c>
      <c r="H204" t="s">
        <v>398</v>
      </c>
      <c r="I204">
        <v>0</v>
      </c>
      <c r="J204" t="s">
        <v>50</v>
      </c>
      <c r="K204" t="s">
        <v>602</v>
      </c>
      <c r="L204">
        <v>4140617</v>
      </c>
      <c r="M204" t="s">
        <v>398</v>
      </c>
      <c r="N204">
        <v>0</v>
      </c>
      <c r="O204" t="s">
        <v>367</v>
      </c>
      <c r="P204" t="s">
        <v>454</v>
      </c>
      <c r="Q204">
        <v>4784107</v>
      </c>
      <c r="R204" t="s">
        <v>398</v>
      </c>
      <c r="S204">
        <v>0.03</v>
      </c>
      <c r="T204" t="s">
        <v>356</v>
      </c>
      <c r="Y204" t="s">
        <v>350</v>
      </c>
      <c r="Z204" t="s">
        <v>786</v>
      </c>
      <c r="AA204">
        <v>4383779</v>
      </c>
      <c r="AB204" t="s">
        <v>398</v>
      </c>
      <c r="AC204">
        <v>0</v>
      </c>
      <c r="AD204" t="s">
        <v>79</v>
      </c>
      <c r="AE204" t="s">
        <v>786</v>
      </c>
      <c r="AF204">
        <v>4383779</v>
      </c>
      <c r="AG204" t="s">
        <v>398</v>
      </c>
      <c r="AH204">
        <v>0</v>
      </c>
      <c r="AI204" t="s">
        <v>79</v>
      </c>
      <c r="AJ204" t="s">
        <v>454</v>
      </c>
      <c r="AK204">
        <v>4784107</v>
      </c>
      <c r="AL204" t="s">
        <v>398</v>
      </c>
      <c r="AM204">
        <v>0.03</v>
      </c>
      <c r="AN204" t="s">
        <v>356</v>
      </c>
      <c r="AO204" t="s">
        <v>1272</v>
      </c>
      <c r="AP204">
        <v>4117260</v>
      </c>
      <c r="AQ204" t="s">
        <v>398</v>
      </c>
      <c r="AR204">
        <v>0</v>
      </c>
      <c r="AS204" t="s">
        <v>79</v>
      </c>
      <c r="AX204" t="s">
        <v>350</v>
      </c>
      <c r="AY204" t="s">
        <v>786</v>
      </c>
      <c r="AZ204">
        <v>4383779</v>
      </c>
      <c r="BA204" t="s">
        <v>398</v>
      </c>
      <c r="BB204">
        <v>0</v>
      </c>
      <c r="BC204" t="s">
        <v>79</v>
      </c>
      <c r="BH204" t="s">
        <v>350</v>
      </c>
      <c r="BI204" t="s">
        <v>493</v>
      </c>
      <c r="BJ204">
        <v>110386</v>
      </c>
      <c r="BK204" t="s">
        <v>398</v>
      </c>
      <c r="BL204">
        <v>0</v>
      </c>
      <c r="BM204" t="s">
        <v>79</v>
      </c>
      <c r="BR204" t="s">
        <v>350</v>
      </c>
      <c r="BS204" t="s">
        <v>579</v>
      </c>
      <c r="BT204">
        <v>5842545</v>
      </c>
      <c r="BU204" t="s">
        <v>398</v>
      </c>
      <c r="BV204">
        <v>0</v>
      </c>
      <c r="BW204" t="s">
        <v>79</v>
      </c>
      <c r="BX204" t="s">
        <v>714</v>
      </c>
      <c r="BY204">
        <v>4265061</v>
      </c>
      <c r="BZ204" t="s">
        <v>398</v>
      </c>
      <c r="CA204">
        <v>0.01</v>
      </c>
      <c r="CB204" t="s">
        <v>50</v>
      </c>
      <c r="CC204" t="s">
        <v>1379</v>
      </c>
      <c r="CD204">
        <v>4119727</v>
      </c>
      <c r="CE204" t="s">
        <v>398</v>
      </c>
      <c r="CF204">
        <v>0.01</v>
      </c>
      <c r="CG204" t="s">
        <v>79</v>
      </c>
      <c r="CH204" t="s">
        <v>714</v>
      </c>
      <c r="CI204">
        <v>4265061</v>
      </c>
      <c r="CJ204" t="s">
        <v>398</v>
      </c>
      <c r="CK204">
        <v>0.01</v>
      </c>
      <c r="CL204" t="s">
        <v>50</v>
      </c>
      <c r="CM204" t="s">
        <v>493</v>
      </c>
      <c r="CN204">
        <v>110386</v>
      </c>
      <c r="CO204" t="s">
        <v>398</v>
      </c>
      <c r="CP204">
        <v>0</v>
      </c>
      <c r="CQ204" t="s">
        <v>79</v>
      </c>
      <c r="CR204" t="s">
        <v>493</v>
      </c>
      <c r="CS204">
        <v>110386</v>
      </c>
      <c r="CT204" t="s">
        <v>398</v>
      </c>
      <c r="CU204">
        <v>0</v>
      </c>
      <c r="CV204" t="s">
        <v>79</v>
      </c>
      <c r="CW204" t="s">
        <v>714</v>
      </c>
      <c r="CX204">
        <v>4265061</v>
      </c>
      <c r="CY204" t="s">
        <v>398</v>
      </c>
      <c r="CZ204">
        <v>0.01</v>
      </c>
      <c r="DA204" t="s">
        <v>50</v>
      </c>
      <c r="DF204" t="s">
        <v>350</v>
      </c>
      <c r="DK204" t="s">
        <v>350</v>
      </c>
      <c r="DL204" t="s">
        <v>754</v>
      </c>
      <c r="DM204">
        <v>5807523</v>
      </c>
      <c r="DN204" t="s">
        <v>398</v>
      </c>
      <c r="DO204">
        <v>0</v>
      </c>
      <c r="DP204" t="s">
        <v>50</v>
      </c>
      <c r="DQ204" t="s">
        <v>754</v>
      </c>
      <c r="DR204">
        <v>5807523</v>
      </c>
      <c r="DS204" t="s">
        <v>398</v>
      </c>
      <c r="DT204">
        <v>0</v>
      </c>
      <c r="DU204" t="s">
        <v>50</v>
      </c>
      <c r="DV204" t="s">
        <v>754</v>
      </c>
      <c r="DW204">
        <v>5807523</v>
      </c>
      <c r="DX204" t="s">
        <v>398</v>
      </c>
      <c r="DY204">
        <v>0</v>
      </c>
      <c r="DZ204" t="s">
        <v>50</v>
      </c>
      <c r="EE204" t="s">
        <v>350</v>
      </c>
      <c r="EF204" t="s">
        <v>555</v>
      </c>
      <c r="EG204">
        <v>5745911</v>
      </c>
      <c r="EH204" t="s">
        <v>405</v>
      </c>
      <c r="EI204">
        <v>0.02</v>
      </c>
      <c r="EJ204" t="s">
        <v>2286</v>
      </c>
      <c r="EO204" t="s">
        <v>350</v>
      </c>
      <c r="ET204" t="s">
        <v>350</v>
      </c>
      <c r="EY204" t="s">
        <v>350</v>
      </c>
      <c r="EZ204" t="s">
        <v>1379</v>
      </c>
      <c r="FA204">
        <v>4119727</v>
      </c>
      <c r="FB204" t="s">
        <v>398</v>
      </c>
      <c r="FC204">
        <v>0.01</v>
      </c>
      <c r="FD204" t="s">
        <v>79</v>
      </c>
      <c r="FE204" t="s">
        <v>1379</v>
      </c>
      <c r="FF204">
        <v>4119727</v>
      </c>
      <c r="FG204" t="s">
        <v>398</v>
      </c>
      <c r="FH204">
        <v>0.01</v>
      </c>
      <c r="FI204" t="s">
        <v>79</v>
      </c>
      <c r="FJ204" t="s">
        <v>714</v>
      </c>
      <c r="FK204">
        <v>4265061</v>
      </c>
      <c r="FL204" t="s">
        <v>398</v>
      </c>
      <c r="FM204">
        <v>0.01</v>
      </c>
      <c r="FN204" t="s">
        <v>50</v>
      </c>
      <c r="FS204" t="s">
        <v>350</v>
      </c>
      <c r="FT204" t="s">
        <v>555</v>
      </c>
      <c r="FU204">
        <v>5745911</v>
      </c>
      <c r="FV204" t="s">
        <v>405</v>
      </c>
      <c r="FW204">
        <v>0.02</v>
      </c>
      <c r="FX204" t="s">
        <v>2286</v>
      </c>
      <c r="GC204" t="s">
        <v>350</v>
      </c>
      <c r="GH204" t="s">
        <v>350</v>
      </c>
      <c r="GM204" t="s">
        <v>350</v>
      </c>
      <c r="GR204" t="s">
        <v>350</v>
      </c>
      <c r="GW204" t="s">
        <v>350</v>
      </c>
      <c r="HB204" t="s">
        <v>350</v>
      </c>
      <c r="HC204" t="s">
        <v>714</v>
      </c>
      <c r="HD204">
        <v>4265061</v>
      </c>
      <c r="HE204" t="s">
        <v>398</v>
      </c>
      <c r="HF204">
        <v>0.01</v>
      </c>
      <c r="HG204" t="s">
        <v>50</v>
      </c>
      <c r="HL204" t="s">
        <v>350</v>
      </c>
      <c r="HQ204" t="s">
        <v>350</v>
      </c>
      <c r="HR204" t="s">
        <v>714</v>
      </c>
      <c r="HS204">
        <v>4265061</v>
      </c>
      <c r="HT204" t="s">
        <v>398</v>
      </c>
      <c r="HU204">
        <v>0.01</v>
      </c>
      <c r="HV204" t="s">
        <v>50</v>
      </c>
      <c r="HW204" t="s">
        <v>555</v>
      </c>
      <c r="HX204">
        <v>5745911</v>
      </c>
      <c r="HY204" t="s">
        <v>405</v>
      </c>
      <c r="HZ204">
        <v>0.02</v>
      </c>
      <c r="IA204" t="s">
        <v>2286</v>
      </c>
      <c r="IF204" t="s">
        <v>350</v>
      </c>
      <c r="IK204" t="s">
        <v>350</v>
      </c>
      <c r="IP204" t="s">
        <v>350</v>
      </c>
      <c r="IQ204" t="s">
        <v>470</v>
      </c>
      <c r="IR204">
        <v>4119440</v>
      </c>
      <c r="IS204" t="s">
        <v>398</v>
      </c>
      <c r="IT204">
        <v>0</v>
      </c>
      <c r="IU204" t="s">
        <v>79</v>
      </c>
      <c r="IZ204" t="s">
        <v>350</v>
      </c>
      <c r="JA204" t="s">
        <v>493</v>
      </c>
      <c r="JB204">
        <v>110386</v>
      </c>
      <c r="JC204" t="s">
        <v>398</v>
      </c>
      <c r="JD204">
        <v>0</v>
      </c>
      <c r="JE204" t="s">
        <v>79</v>
      </c>
      <c r="JF204" t="s">
        <v>754</v>
      </c>
      <c r="JG204">
        <v>5807523</v>
      </c>
      <c r="JH204" t="s">
        <v>398</v>
      </c>
      <c r="JI204">
        <v>0</v>
      </c>
      <c r="JJ204" t="s">
        <v>50</v>
      </c>
      <c r="JK204" t="s">
        <v>1379</v>
      </c>
      <c r="JL204">
        <v>4119727</v>
      </c>
      <c r="JM204" t="s">
        <v>398</v>
      </c>
      <c r="JN204">
        <v>0.01</v>
      </c>
      <c r="JO204" t="s">
        <v>79</v>
      </c>
      <c r="JT204" t="s">
        <v>350</v>
      </c>
      <c r="JY204" t="s">
        <v>350</v>
      </c>
      <c r="JZ204" t="s">
        <v>714</v>
      </c>
      <c r="KA204">
        <v>4265061</v>
      </c>
      <c r="KB204" t="s">
        <v>398</v>
      </c>
      <c r="KC204">
        <v>0.01</v>
      </c>
      <c r="KD204" t="s">
        <v>50</v>
      </c>
      <c r="KI204" t="s">
        <v>350</v>
      </c>
      <c r="KJ204" t="s">
        <v>786</v>
      </c>
      <c r="KK204">
        <v>4383779</v>
      </c>
      <c r="KL204" t="s">
        <v>398</v>
      </c>
      <c r="KM204">
        <v>0</v>
      </c>
      <c r="KN204" t="s">
        <v>79</v>
      </c>
    </row>
    <row r="205" spans="5:300" x14ac:dyDescent="0.35">
      <c r="E205" t="s">
        <v>350</v>
      </c>
      <c r="F205" t="s">
        <v>737</v>
      </c>
      <c r="G205">
        <v>4134208</v>
      </c>
      <c r="H205" t="s">
        <v>398</v>
      </c>
      <c r="I205">
        <v>0</v>
      </c>
      <c r="J205" t="s">
        <v>79</v>
      </c>
      <c r="K205" t="s">
        <v>603</v>
      </c>
      <c r="L205">
        <v>5843650</v>
      </c>
      <c r="M205" t="s">
        <v>398</v>
      </c>
      <c r="N205">
        <v>0</v>
      </c>
      <c r="O205" t="s">
        <v>2276</v>
      </c>
      <c r="P205" t="s">
        <v>1096</v>
      </c>
      <c r="Q205">
        <v>4235168</v>
      </c>
      <c r="R205" t="s">
        <v>398</v>
      </c>
      <c r="S205">
        <v>0.03</v>
      </c>
      <c r="T205" t="s">
        <v>354</v>
      </c>
      <c r="Y205" t="s">
        <v>350</v>
      </c>
      <c r="Z205" t="s">
        <v>787</v>
      </c>
      <c r="AA205">
        <v>4581414</v>
      </c>
      <c r="AB205" t="s">
        <v>398</v>
      </c>
      <c r="AC205">
        <v>0</v>
      </c>
      <c r="AD205" t="s">
        <v>50</v>
      </c>
      <c r="AE205" t="s">
        <v>787</v>
      </c>
      <c r="AF205">
        <v>4581414</v>
      </c>
      <c r="AG205" t="s">
        <v>398</v>
      </c>
      <c r="AH205">
        <v>0</v>
      </c>
      <c r="AI205" t="s">
        <v>50</v>
      </c>
      <c r="AJ205" t="s">
        <v>1096</v>
      </c>
      <c r="AK205">
        <v>4235168</v>
      </c>
      <c r="AL205" t="s">
        <v>398</v>
      </c>
      <c r="AM205">
        <v>0.03</v>
      </c>
      <c r="AN205" t="s">
        <v>354</v>
      </c>
      <c r="AO205" t="s">
        <v>421</v>
      </c>
      <c r="AP205">
        <v>4055767</v>
      </c>
      <c r="AQ205" t="s">
        <v>398</v>
      </c>
      <c r="AR205">
        <v>0</v>
      </c>
      <c r="AS205" t="s">
        <v>79</v>
      </c>
      <c r="AX205" t="s">
        <v>350</v>
      </c>
      <c r="AY205" t="s">
        <v>787</v>
      </c>
      <c r="AZ205">
        <v>4581414</v>
      </c>
      <c r="BA205" t="s">
        <v>398</v>
      </c>
      <c r="BB205">
        <v>0</v>
      </c>
      <c r="BC205" t="s">
        <v>50</v>
      </c>
      <c r="BH205" t="s">
        <v>350</v>
      </c>
      <c r="BI205" t="s">
        <v>760</v>
      </c>
      <c r="BJ205">
        <v>5829348</v>
      </c>
      <c r="BK205" t="s">
        <v>398</v>
      </c>
      <c r="BL205">
        <v>0</v>
      </c>
      <c r="BM205" t="s">
        <v>50</v>
      </c>
      <c r="BR205" t="s">
        <v>350</v>
      </c>
      <c r="BS205" t="s">
        <v>570</v>
      </c>
      <c r="BT205">
        <v>109844</v>
      </c>
      <c r="BU205" t="s">
        <v>398</v>
      </c>
      <c r="BV205">
        <v>0</v>
      </c>
      <c r="BW205" t="s">
        <v>79</v>
      </c>
      <c r="BX205" t="s">
        <v>1749</v>
      </c>
      <c r="BY205">
        <v>4097767</v>
      </c>
      <c r="BZ205" t="s">
        <v>402</v>
      </c>
      <c r="CA205">
        <v>0.01</v>
      </c>
      <c r="CB205" t="s">
        <v>79</v>
      </c>
      <c r="CC205" t="s">
        <v>1380</v>
      </c>
      <c r="CD205">
        <v>5847714</v>
      </c>
      <c r="CE205" t="s">
        <v>403</v>
      </c>
      <c r="CF205">
        <v>0.01</v>
      </c>
      <c r="CG205" t="s">
        <v>64</v>
      </c>
      <c r="CH205" t="s">
        <v>1749</v>
      </c>
      <c r="CI205">
        <v>4097767</v>
      </c>
      <c r="CJ205" t="s">
        <v>402</v>
      </c>
      <c r="CK205">
        <v>0.01</v>
      </c>
      <c r="CL205" t="s">
        <v>79</v>
      </c>
      <c r="CM205" t="s">
        <v>760</v>
      </c>
      <c r="CN205">
        <v>5829348</v>
      </c>
      <c r="CO205" t="s">
        <v>398</v>
      </c>
      <c r="CP205">
        <v>0</v>
      </c>
      <c r="CQ205" t="s">
        <v>50</v>
      </c>
      <c r="CR205" t="s">
        <v>760</v>
      </c>
      <c r="CS205">
        <v>5829348</v>
      </c>
      <c r="CT205" t="s">
        <v>398</v>
      </c>
      <c r="CU205">
        <v>0</v>
      </c>
      <c r="CV205" t="s">
        <v>50</v>
      </c>
      <c r="CW205" t="s">
        <v>1749</v>
      </c>
      <c r="CX205">
        <v>4097767</v>
      </c>
      <c r="CY205" t="s">
        <v>402</v>
      </c>
      <c r="CZ205">
        <v>0.01</v>
      </c>
      <c r="DA205" t="s">
        <v>79</v>
      </c>
      <c r="DF205" t="s">
        <v>350</v>
      </c>
      <c r="DK205" t="s">
        <v>350</v>
      </c>
      <c r="DL205" t="s">
        <v>737</v>
      </c>
      <c r="DM205">
        <v>4134208</v>
      </c>
      <c r="DN205" t="s">
        <v>398</v>
      </c>
      <c r="DO205">
        <v>0</v>
      </c>
      <c r="DP205" t="s">
        <v>79</v>
      </c>
      <c r="DQ205" t="s">
        <v>737</v>
      </c>
      <c r="DR205">
        <v>4134208</v>
      </c>
      <c r="DS205" t="s">
        <v>398</v>
      </c>
      <c r="DT205">
        <v>0</v>
      </c>
      <c r="DU205" t="s">
        <v>79</v>
      </c>
      <c r="DV205" t="s">
        <v>737</v>
      </c>
      <c r="DW205">
        <v>4134208</v>
      </c>
      <c r="DX205" t="s">
        <v>398</v>
      </c>
      <c r="DY205">
        <v>0</v>
      </c>
      <c r="DZ205" t="s">
        <v>79</v>
      </c>
      <c r="EE205" t="s">
        <v>350</v>
      </c>
      <c r="EF205" t="s">
        <v>567</v>
      </c>
      <c r="EG205">
        <v>4581412</v>
      </c>
      <c r="EH205" t="s">
        <v>398</v>
      </c>
      <c r="EI205">
        <v>0.02</v>
      </c>
      <c r="EJ205" t="s">
        <v>2278</v>
      </c>
      <c r="EO205" t="s">
        <v>350</v>
      </c>
      <c r="ET205" t="s">
        <v>350</v>
      </c>
      <c r="EY205" t="s">
        <v>350</v>
      </c>
      <c r="EZ205" t="s">
        <v>1380</v>
      </c>
      <c r="FA205">
        <v>5847714</v>
      </c>
      <c r="FB205" t="s">
        <v>403</v>
      </c>
      <c r="FC205">
        <v>0.01</v>
      </c>
      <c r="FD205" t="s">
        <v>64</v>
      </c>
      <c r="FE205" t="s">
        <v>1380</v>
      </c>
      <c r="FF205">
        <v>5847714</v>
      </c>
      <c r="FG205" t="s">
        <v>403</v>
      </c>
      <c r="FH205">
        <v>0.01</v>
      </c>
      <c r="FI205" t="s">
        <v>64</v>
      </c>
      <c r="FJ205" t="s">
        <v>1749</v>
      </c>
      <c r="FK205">
        <v>4097767</v>
      </c>
      <c r="FL205" t="s">
        <v>402</v>
      </c>
      <c r="FM205">
        <v>0.01</v>
      </c>
      <c r="FN205" t="s">
        <v>79</v>
      </c>
      <c r="FS205" t="s">
        <v>350</v>
      </c>
      <c r="FT205" t="s">
        <v>567</v>
      </c>
      <c r="FU205">
        <v>4581412</v>
      </c>
      <c r="FV205" t="s">
        <v>398</v>
      </c>
      <c r="FW205">
        <v>0.02</v>
      </c>
      <c r="FX205" t="s">
        <v>2278</v>
      </c>
      <c r="GC205" t="s">
        <v>350</v>
      </c>
      <c r="GH205" t="s">
        <v>350</v>
      </c>
      <c r="GM205" t="s">
        <v>350</v>
      </c>
      <c r="GR205" t="s">
        <v>350</v>
      </c>
      <c r="GW205" t="s">
        <v>350</v>
      </c>
      <c r="HB205" t="s">
        <v>350</v>
      </c>
      <c r="HC205" t="s">
        <v>1749</v>
      </c>
      <c r="HD205">
        <v>4097767</v>
      </c>
      <c r="HE205" t="s">
        <v>402</v>
      </c>
      <c r="HF205">
        <v>0.01</v>
      </c>
      <c r="HG205" t="s">
        <v>79</v>
      </c>
      <c r="HL205" t="s">
        <v>350</v>
      </c>
      <c r="HQ205" t="s">
        <v>350</v>
      </c>
      <c r="HR205" t="s">
        <v>1749</v>
      </c>
      <c r="HS205">
        <v>4097767</v>
      </c>
      <c r="HT205" t="s">
        <v>402</v>
      </c>
      <c r="HU205">
        <v>0.01</v>
      </c>
      <c r="HV205" t="s">
        <v>79</v>
      </c>
      <c r="HW205" t="s">
        <v>567</v>
      </c>
      <c r="HX205">
        <v>4581412</v>
      </c>
      <c r="HY205" t="s">
        <v>398</v>
      </c>
      <c r="HZ205">
        <v>0.02</v>
      </c>
      <c r="IA205" t="s">
        <v>2278</v>
      </c>
      <c r="IF205" t="s">
        <v>350</v>
      </c>
      <c r="IK205" t="s">
        <v>350</v>
      </c>
      <c r="IP205" t="s">
        <v>350</v>
      </c>
      <c r="IQ205" t="s">
        <v>2265</v>
      </c>
      <c r="IR205">
        <v>4137990</v>
      </c>
      <c r="IS205" t="s">
        <v>407</v>
      </c>
      <c r="IT205">
        <v>0</v>
      </c>
      <c r="IU205" t="s">
        <v>356</v>
      </c>
      <c r="IZ205" t="s">
        <v>350</v>
      </c>
      <c r="JA205" t="s">
        <v>760</v>
      </c>
      <c r="JB205">
        <v>5829348</v>
      </c>
      <c r="JC205" t="s">
        <v>398</v>
      </c>
      <c r="JD205">
        <v>0</v>
      </c>
      <c r="JE205" t="s">
        <v>50</v>
      </c>
      <c r="JF205" t="s">
        <v>737</v>
      </c>
      <c r="JG205">
        <v>4134208</v>
      </c>
      <c r="JH205" t="s">
        <v>398</v>
      </c>
      <c r="JI205">
        <v>0</v>
      </c>
      <c r="JJ205" t="s">
        <v>79</v>
      </c>
      <c r="JK205" t="s">
        <v>1380</v>
      </c>
      <c r="JL205">
        <v>5847714</v>
      </c>
      <c r="JM205" t="s">
        <v>403</v>
      </c>
      <c r="JN205">
        <v>0.01</v>
      </c>
      <c r="JO205" t="s">
        <v>64</v>
      </c>
      <c r="JT205" t="s">
        <v>350</v>
      </c>
      <c r="JY205" t="s">
        <v>350</v>
      </c>
      <c r="JZ205" t="s">
        <v>1749</v>
      </c>
      <c r="KA205">
        <v>4097767</v>
      </c>
      <c r="KB205" t="s">
        <v>402</v>
      </c>
      <c r="KC205">
        <v>0.01</v>
      </c>
      <c r="KD205" t="s">
        <v>79</v>
      </c>
      <c r="KI205" t="s">
        <v>350</v>
      </c>
      <c r="KJ205" t="s">
        <v>787</v>
      </c>
      <c r="KK205">
        <v>4581414</v>
      </c>
      <c r="KL205" t="s">
        <v>398</v>
      </c>
      <c r="KM205">
        <v>0</v>
      </c>
      <c r="KN205" t="s">
        <v>50</v>
      </c>
    </row>
    <row r="206" spans="5:300" x14ac:dyDescent="0.35">
      <c r="E206" t="s">
        <v>350</v>
      </c>
      <c r="F206" t="s">
        <v>747</v>
      </c>
      <c r="G206">
        <v>4230198</v>
      </c>
      <c r="H206" t="s">
        <v>398</v>
      </c>
      <c r="I206">
        <v>0</v>
      </c>
      <c r="J206" t="s">
        <v>50</v>
      </c>
      <c r="K206" t="s">
        <v>604</v>
      </c>
      <c r="L206">
        <v>109721</v>
      </c>
      <c r="M206" t="s">
        <v>398</v>
      </c>
      <c r="N206">
        <v>0</v>
      </c>
      <c r="O206" t="s">
        <v>79</v>
      </c>
      <c r="P206" t="s">
        <v>1097</v>
      </c>
      <c r="Q206">
        <v>137765036</v>
      </c>
      <c r="R206" t="s">
        <v>398</v>
      </c>
      <c r="S206">
        <v>0.03</v>
      </c>
      <c r="T206" t="s">
        <v>79</v>
      </c>
      <c r="Y206" t="s">
        <v>350</v>
      </c>
      <c r="Z206" t="s">
        <v>788</v>
      </c>
      <c r="AA206">
        <v>115685602</v>
      </c>
      <c r="AB206" t="s">
        <v>403</v>
      </c>
      <c r="AC206">
        <v>0</v>
      </c>
      <c r="AD206" t="s">
        <v>50</v>
      </c>
      <c r="AE206" t="s">
        <v>788</v>
      </c>
      <c r="AF206">
        <v>115685602</v>
      </c>
      <c r="AG206" t="s">
        <v>403</v>
      </c>
      <c r="AH206">
        <v>0</v>
      </c>
      <c r="AI206" t="s">
        <v>50</v>
      </c>
      <c r="AJ206" t="s">
        <v>1097</v>
      </c>
      <c r="AK206">
        <v>137765036</v>
      </c>
      <c r="AL206" t="s">
        <v>398</v>
      </c>
      <c r="AM206">
        <v>0.03</v>
      </c>
      <c r="AN206" t="s">
        <v>79</v>
      </c>
      <c r="AO206" t="s">
        <v>448</v>
      </c>
      <c r="AP206">
        <v>4539004</v>
      </c>
      <c r="AQ206" t="s">
        <v>398</v>
      </c>
      <c r="AR206">
        <v>0</v>
      </c>
      <c r="AS206" t="s">
        <v>79</v>
      </c>
      <c r="AX206" t="s">
        <v>350</v>
      </c>
      <c r="AY206" t="s">
        <v>788</v>
      </c>
      <c r="AZ206">
        <v>115685602</v>
      </c>
      <c r="BA206" t="s">
        <v>403</v>
      </c>
      <c r="BB206">
        <v>0</v>
      </c>
      <c r="BC206" t="s">
        <v>50</v>
      </c>
      <c r="BH206" t="s">
        <v>350</v>
      </c>
      <c r="BI206" t="s">
        <v>905</v>
      </c>
      <c r="BJ206">
        <v>4336776</v>
      </c>
      <c r="BK206" t="s">
        <v>398</v>
      </c>
      <c r="BL206">
        <v>0</v>
      </c>
      <c r="BM206" t="s">
        <v>2229</v>
      </c>
      <c r="BR206" t="s">
        <v>350</v>
      </c>
      <c r="BS206" t="s">
        <v>824</v>
      </c>
      <c r="BT206">
        <v>4139629</v>
      </c>
      <c r="BU206" t="s">
        <v>398</v>
      </c>
      <c r="BV206">
        <v>0</v>
      </c>
      <c r="BW206" t="s">
        <v>2275</v>
      </c>
      <c r="BX206" t="s">
        <v>1581</v>
      </c>
      <c r="BY206">
        <v>109739</v>
      </c>
      <c r="BZ206" t="s">
        <v>398</v>
      </c>
      <c r="CA206">
        <v>0.01</v>
      </c>
      <c r="CB206" t="s">
        <v>79</v>
      </c>
      <c r="CC206" t="s">
        <v>1381</v>
      </c>
      <c r="CD206">
        <v>4244140</v>
      </c>
      <c r="CE206" t="s">
        <v>398</v>
      </c>
      <c r="CF206">
        <v>0.01</v>
      </c>
      <c r="CG206" t="s">
        <v>79</v>
      </c>
      <c r="CH206" t="s">
        <v>1581</v>
      </c>
      <c r="CI206">
        <v>109739</v>
      </c>
      <c r="CJ206" t="s">
        <v>398</v>
      </c>
      <c r="CK206">
        <v>0.01</v>
      </c>
      <c r="CL206" t="s">
        <v>79</v>
      </c>
      <c r="CM206" t="s">
        <v>905</v>
      </c>
      <c r="CN206">
        <v>4336776</v>
      </c>
      <c r="CO206" t="s">
        <v>398</v>
      </c>
      <c r="CP206">
        <v>0</v>
      </c>
      <c r="CQ206" t="s">
        <v>2229</v>
      </c>
      <c r="CR206" t="s">
        <v>905</v>
      </c>
      <c r="CS206">
        <v>4336776</v>
      </c>
      <c r="CT206" t="s">
        <v>398</v>
      </c>
      <c r="CU206">
        <v>0</v>
      </c>
      <c r="CV206" t="s">
        <v>2229</v>
      </c>
      <c r="CW206" t="s">
        <v>1581</v>
      </c>
      <c r="CX206">
        <v>109739</v>
      </c>
      <c r="CY206" t="s">
        <v>398</v>
      </c>
      <c r="CZ206">
        <v>0.01</v>
      </c>
      <c r="DA206" t="s">
        <v>79</v>
      </c>
      <c r="DF206" t="s">
        <v>350</v>
      </c>
      <c r="DK206" t="s">
        <v>350</v>
      </c>
      <c r="DL206" t="s">
        <v>747</v>
      </c>
      <c r="DM206">
        <v>4230198</v>
      </c>
      <c r="DN206" t="s">
        <v>398</v>
      </c>
      <c r="DO206">
        <v>0</v>
      </c>
      <c r="DP206" t="s">
        <v>50</v>
      </c>
      <c r="DQ206" t="s">
        <v>747</v>
      </c>
      <c r="DR206">
        <v>4230198</v>
      </c>
      <c r="DS206" t="s">
        <v>398</v>
      </c>
      <c r="DT206">
        <v>0</v>
      </c>
      <c r="DU206" t="s">
        <v>50</v>
      </c>
      <c r="DV206" t="s">
        <v>747</v>
      </c>
      <c r="DW206">
        <v>4230198</v>
      </c>
      <c r="DX206" t="s">
        <v>398</v>
      </c>
      <c r="DY206">
        <v>0</v>
      </c>
      <c r="DZ206" t="s">
        <v>50</v>
      </c>
      <c r="EE206" t="s">
        <v>350</v>
      </c>
      <c r="EF206" t="s">
        <v>558</v>
      </c>
      <c r="EG206">
        <v>4005523</v>
      </c>
      <c r="EH206" t="s">
        <v>398</v>
      </c>
      <c r="EI206">
        <v>0.02</v>
      </c>
      <c r="EJ206" t="s">
        <v>127</v>
      </c>
      <c r="EO206" t="s">
        <v>350</v>
      </c>
      <c r="ET206" t="s">
        <v>350</v>
      </c>
      <c r="EY206" t="s">
        <v>350</v>
      </c>
      <c r="EZ206" t="s">
        <v>1381</v>
      </c>
      <c r="FA206">
        <v>4244140</v>
      </c>
      <c r="FB206" t="s">
        <v>398</v>
      </c>
      <c r="FC206">
        <v>0.01</v>
      </c>
      <c r="FD206" t="s">
        <v>79</v>
      </c>
      <c r="FE206" t="s">
        <v>1381</v>
      </c>
      <c r="FF206">
        <v>4244140</v>
      </c>
      <c r="FG206" t="s">
        <v>398</v>
      </c>
      <c r="FH206">
        <v>0.01</v>
      </c>
      <c r="FI206" t="s">
        <v>79</v>
      </c>
      <c r="FJ206" t="s">
        <v>1581</v>
      </c>
      <c r="FK206">
        <v>109739</v>
      </c>
      <c r="FL206" t="s">
        <v>398</v>
      </c>
      <c r="FM206">
        <v>0.01</v>
      </c>
      <c r="FN206" t="s">
        <v>79</v>
      </c>
      <c r="FS206" t="s">
        <v>350</v>
      </c>
      <c r="FT206" t="s">
        <v>558</v>
      </c>
      <c r="FU206">
        <v>4005523</v>
      </c>
      <c r="FV206" t="s">
        <v>398</v>
      </c>
      <c r="FW206">
        <v>0.02</v>
      </c>
      <c r="FX206" t="s">
        <v>127</v>
      </c>
      <c r="GC206" t="s">
        <v>350</v>
      </c>
      <c r="GH206" t="s">
        <v>350</v>
      </c>
      <c r="GM206" t="s">
        <v>350</v>
      </c>
      <c r="GR206" t="s">
        <v>350</v>
      </c>
      <c r="GW206" t="s">
        <v>350</v>
      </c>
      <c r="HB206" t="s">
        <v>350</v>
      </c>
      <c r="HC206" t="s">
        <v>1581</v>
      </c>
      <c r="HD206">
        <v>109739</v>
      </c>
      <c r="HE206" t="s">
        <v>398</v>
      </c>
      <c r="HF206">
        <v>0.01</v>
      </c>
      <c r="HG206" t="s">
        <v>79</v>
      </c>
      <c r="HL206" t="s">
        <v>350</v>
      </c>
      <c r="HQ206" t="s">
        <v>350</v>
      </c>
      <c r="HR206" t="s">
        <v>1581</v>
      </c>
      <c r="HS206">
        <v>109739</v>
      </c>
      <c r="HT206" t="s">
        <v>398</v>
      </c>
      <c r="HU206">
        <v>0.01</v>
      </c>
      <c r="HV206" t="s">
        <v>79</v>
      </c>
      <c r="HW206" t="s">
        <v>558</v>
      </c>
      <c r="HX206">
        <v>4005523</v>
      </c>
      <c r="HY206" t="s">
        <v>398</v>
      </c>
      <c r="HZ206">
        <v>0.02</v>
      </c>
      <c r="IA206" t="s">
        <v>127</v>
      </c>
      <c r="IF206" t="s">
        <v>350</v>
      </c>
      <c r="IK206" t="s">
        <v>350</v>
      </c>
      <c r="IP206" t="s">
        <v>350</v>
      </c>
      <c r="IQ206" t="s">
        <v>397</v>
      </c>
      <c r="IR206">
        <v>4144380</v>
      </c>
      <c r="IS206" t="s">
        <v>398</v>
      </c>
      <c r="IT206">
        <v>0</v>
      </c>
      <c r="IU206" t="s">
        <v>356</v>
      </c>
      <c r="IZ206" t="s">
        <v>350</v>
      </c>
      <c r="JA206" t="s">
        <v>905</v>
      </c>
      <c r="JB206">
        <v>4336776</v>
      </c>
      <c r="JC206" t="s">
        <v>398</v>
      </c>
      <c r="JD206">
        <v>0</v>
      </c>
      <c r="JE206" t="s">
        <v>2229</v>
      </c>
      <c r="JF206" t="s">
        <v>747</v>
      </c>
      <c r="JG206">
        <v>4230198</v>
      </c>
      <c r="JH206" t="s">
        <v>398</v>
      </c>
      <c r="JI206">
        <v>0</v>
      </c>
      <c r="JJ206" t="s">
        <v>50</v>
      </c>
      <c r="JK206" t="s">
        <v>1381</v>
      </c>
      <c r="JL206">
        <v>4244140</v>
      </c>
      <c r="JM206" t="s">
        <v>398</v>
      </c>
      <c r="JN206">
        <v>0.01</v>
      </c>
      <c r="JO206" t="s">
        <v>79</v>
      </c>
      <c r="JT206" t="s">
        <v>350</v>
      </c>
      <c r="JY206" t="s">
        <v>350</v>
      </c>
      <c r="JZ206" t="s">
        <v>1581</v>
      </c>
      <c r="KA206">
        <v>109739</v>
      </c>
      <c r="KB206" t="s">
        <v>398</v>
      </c>
      <c r="KC206">
        <v>0.01</v>
      </c>
      <c r="KD206" t="s">
        <v>79</v>
      </c>
      <c r="KI206" t="s">
        <v>350</v>
      </c>
      <c r="KJ206" t="s">
        <v>788</v>
      </c>
      <c r="KK206">
        <v>115685602</v>
      </c>
      <c r="KL206" t="s">
        <v>403</v>
      </c>
      <c r="KM206">
        <v>0</v>
      </c>
      <c r="KN206" t="s">
        <v>50</v>
      </c>
    </row>
    <row r="207" spans="5:300" x14ac:dyDescent="0.35">
      <c r="E207" t="s">
        <v>350</v>
      </c>
      <c r="F207" t="s">
        <v>738</v>
      </c>
      <c r="G207">
        <v>7720214</v>
      </c>
      <c r="H207" t="s">
        <v>398</v>
      </c>
      <c r="I207">
        <v>0</v>
      </c>
      <c r="J207" t="s">
        <v>50</v>
      </c>
      <c r="K207" t="s">
        <v>605</v>
      </c>
      <c r="L207">
        <v>1015222</v>
      </c>
      <c r="M207" t="s">
        <v>398</v>
      </c>
      <c r="N207">
        <v>0</v>
      </c>
      <c r="O207" t="s">
        <v>79</v>
      </c>
      <c r="P207" t="s">
        <v>1098</v>
      </c>
      <c r="Q207">
        <v>4183812</v>
      </c>
      <c r="R207" t="s">
        <v>401</v>
      </c>
      <c r="S207">
        <v>0.03</v>
      </c>
      <c r="T207" t="s">
        <v>367</v>
      </c>
      <c r="Y207" t="s">
        <v>350</v>
      </c>
      <c r="Z207" t="s">
        <v>789</v>
      </c>
      <c r="AA207">
        <v>11023422</v>
      </c>
      <c r="AB207" t="s">
        <v>398</v>
      </c>
      <c r="AC207">
        <v>0</v>
      </c>
      <c r="AD207" t="s">
        <v>50</v>
      </c>
      <c r="AE207" t="s">
        <v>789</v>
      </c>
      <c r="AF207">
        <v>11023422</v>
      </c>
      <c r="AG207" t="s">
        <v>398</v>
      </c>
      <c r="AH207">
        <v>0</v>
      </c>
      <c r="AI207" t="s">
        <v>50</v>
      </c>
      <c r="AJ207" t="s">
        <v>1098</v>
      </c>
      <c r="AK207">
        <v>4183812</v>
      </c>
      <c r="AL207" t="s">
        <v>401</v>
      </c>
      <c r="AM207">
        <v>0.03</v>
      </c>
      <c r="AN207" t="s">
        <v>367</v>
      </c>
      <c r="AO207" t="s">
        <v>1273</v>
      </c>
      <c r="AP207">
        <v>4142284</v>
      </c>
      <c r="AQ207" t="s">
        <v>401</v>
      </c>
      <c r="AR207">
        <v>0</v>
      </c>
      <c r="AS207" t="s">
        <v>79</v>
      </c>
      <c r="AX207" t="s">
        <v>350</v>
      </c>
      <c r="AY207" t="s">
        <v>789</v>
      </c>
      <c r="AZ207">
        <v>11023422</v>
      </c>
      <c r="BA207" t="s">
        <v>398</v>
      </c>
      <c r="BB207">
        <v>0</v>
      </c>
      <c r="BC207" t="s">
        <v>50</v>
      </c>
      <c r="BH207" t="s">
        <v>350</v>
      </c>
      <c r="BI207" t="s">
        <v>863</v>
      </c>
      <c r="BJ207">
        <v>4025426</v>
      </c>
      <c r="BK207" t="s">
        <v>348</v>
      </c>
      <c r="BL207">
        <v>0</v>
      </c>
      <c r="BM207" t="s">
        <v>79</v>
      </c>
      <c r="BR207" t="s">
        <v>350</v>
      </c>
      <c r="BS207" t="s">
        <v>1953</v>
      </c>
      <c r="BT207">
        <v>4555471</v>
      </c>
      <c r="BU207" t="s">
        <v>403</v>
      </c>
      <c r="BV207">
        <v>0</v>
      </c>
      <c r="BW207" t="s">
        <v>2286</v>
      </c>
      <c r="BX207" t="s">
        <v>1750</v>
      </c>
      <c r="BY207">
        <v>4116320</v>
      </c>
      <c r="BZ207" t="s">
        <v>398</v>
      </c>
      <c r="CA207">
        <v>0.01</v>
      </c>
      <c r="CB207" t="s">
        <v>79</v>
      </c>
      <c r="CC207" t="s">
        <v>1382</v>
      </c>
      <c r="CD207">
        <v>4115842</v>
      </c>
      <c r="CE207" t="s">
        <v>398</v>
      </c>
      <c r="CF207">
        <v>0.01</v>
      </c>
      <c r="CG207" t="s">
        <v>79</v>
      </c>
      <c r="CH207" t="s">
        <v>1750</v>
      </c>
      <c r="CI207">
        <v>4116320</v>
      </c>
      <c r="CJ207" t="s">
        <v>398</v>
      </c>
      <c r="CK207">
        <v>0.01</v>
      </c>
      <c r="CL207" t="s">
        <v>79</v>
      </c>
      <c r="CM207" t="s">
        <v>863</v>
      </c>
      <c r="CN207">
        <v>4025426</v>
      </c>
      <c r="CO207" t="s">
        <v>348</v>
      </c>
      <c r="CP207">
        <v>0</v>
      </c>
      <c r="CQ207" t="s">
        <v>79</v>
      </c>
      <c r="CR207" t="s">
        <v>863</v>
      </c>
      <c r="CS207">
        <v>4025426</v>
      </c>
      <c r="CT207" t="s">
        <v>348</v>
      </c>
      <c r="CU207">
        <v>0</v>
      </c>
      <c r="CV207" t="s">
        <v>79</v>
      </c>
      <c r="CW207" t="s">
        <v>1750</v>
      </c>
      <c r="CX207">
        <v>4116320</v>
      </c>
      <c r="CY207" t="s">
        <v>398</v>
      </c>
      <c r="CZ207">
        <v>0.01</v>
      </c>
      <c r="DA207" t="s">
        <v>79</v>
      </c>
      <c r="DF207" t="s">
        <v>350</v>
      </c>
      <c r="DK207" t="s">
        <v>350</v>
      </c>
      <c r="DL207" t="s">
        <v>738</v>
      </c>
      <c r="DM207">
        <v>7720214</v>
      </c>
      <c r="DN207" t="s">
        <v>398</v>
      </c>
      <c r="DO207">
        <v>0</v>
      </c>
      <c r="DP207" t="s">
        <v>50</v>
      </c>
      <c r="DQ207" t="s">
        <v>738</v>
      </c>
      <c r="DR207">
        <v>7720214</v>
      </c>
      <c r="DS207" t="s">
        <v>398</v>
      </c>
      <c r="DT207">
        <v>0</v>
      </c>
      <c r="DU207" t="s">
        <v>50</v>
      </c>
      <c r="DV207" t="s">
        <v>738</v>
      </c>
      <c r="DW207">
        <v>7720214</v>
      </c>
      <c r="DX207" t="s">
        <v>398</v>
      </c>
      <c r="DY207">
        <v>0</v>
      </c>
      <c r="DZ207" t="s">
        <v>50</v>
      </c>
      <c r="EE207" t="s">
        <v>350</v>
      </c>
      <c r="EF207" t="s">
        <v>2007</v>
      </c>
      <c r="EG207">
        <v>4187151</v>
      </c>
      <c r="EH207" t="s">
        <v>398</v>
      </c>
      <c r="EI207">
        <v>0.02</v>
      </c>
      <c r="EJ207" t="s">
        <v>79</v>
      </c>
      <c r="EO207" t="s">
        <v>350</v>
      </c>
      <c r="ET207" t="s">
        <v>350</v>
      </c>
      <c r="EY207" t="s">
        <v>350</v>
      </c>
      <c r="EZ207" t="s">
        <v>1382</v>
      </c>
      <c r="FA207">
        <v>4115842</v>
      </c>
      <c r="FB207" t="s">
        <v>398</v>
      </c>
      <c r="FC207">
        <v>0.01</v>
      </c>
      <c r="FD207" t="s">
        <v>79</v>
      </c>
      <c r="FE207" t="s">
        <v>1382</v>
      </c>
      <c r="FF207">
        <v>4115842</v>
      </c>
      <c r="FG207" t="s">
        <v>398</v>
      </c>
      <c r="FH207">
        <v>0.01</v>
      </c>
      <c r="FI207" t="s">
        <v>79</v>
      </c>
      <c r="FJ207" t="s">
        <v>1750</v>
      </c>
      <c r="FK207">
        <v>4116320</v>
      </c>
      <c r="FL207" t="s">
        <v>398</v>
      </c>
      <c r="FM207">
        <v>0.01</v>
      </c>
      <c r="FN207" t="s">
        <v>79</v>
      </c>
      <c r="FS207" t="s">
        <v>350</v>
      </c>
      <c r="FT207" t="s">
        <v>2007</v>
      </c>
      <c r="FU207">
        <v>4187151</v>
      </c>
      <c r="FV207" t="s">
        <v>398</v>
      </c>
      <c r="FW207">
        <v>0.02</v>
      </c>
      <c r="FX207" t="s">
        <v>79</v>
      </c>
      <c r="GC207" t="s">
        <v>350</v>
      </c>
      <c r="GH207" t="s">
        <v>350</v>
      </c>
      <c r="GM207" t="s">
        <v>350</v>
      </c>
      <c r="GR207" t="s">
        <v>350</v>
      </c>
      <c r="GW207" t="s">
        <v>350</v>
      </c>
      <c r="HB207" t="s">
        <v>350</v>
      </c>
      <c r="HC207" t="s">
        <v>1750</v>
      </c>
      <c r="HD207">
        <v>4116320</v>
      </c>
      <c r="HE207" t="s">
        <v>398</v>
      </c>
      <c r="HF207">
        <v>0.01</v>
      </c>
      <c r="HG207" t="s">
        <v>79</v>
      </c>
      <c r="HL207" t="s">
        <v>350</v>
      </c>
      <c r="HQ207" t="s">
        <v>350</v>
      </c>
      <c r="HR207" t="s">
        <v>1750</v>
      </c>
      <c r="HS207">
        <v>4116320</v>
      </c>
      <c r="HT207" t="s">
        <v>398</v>
      </c>
      <c r="HU207">
        <v>0.01</v>
      </c>
      <c r="HV207" t="s">
        <v>79</v>
      </c>
      <c r="HW207" t="s">
        <v>2007</v>
      </c>
      <c r="HX207">
        <v>4187151</v>
      </c>
      <c r="HY207" t="s">
        <v>398</v>
      </c>
      <c r="HZ207">
        <v>0.02</v>
      </c>
      <c r="IA207" t="s">
        <v>79</v>
      </c>
      <c r="IF207" t="s">
        <v>350</v>
      </c>
      <c r="IK207" t="s">
        <v>350</v>
      </c>
      <c r="IP207" t="s">
        <v>350</v>
      </c>
      <c r="IQ207" t="s">
        <v>639</v>
      </c>
      <c r="IR207">
        <v>4138992</v>
      </c>
      <c r="IS207" t="s">
        <v>398</v>
      </c>
      <c r="IT207">
        <v>0</v>
      </c>
      <c r="IU207" t="s">
        <v>127</v>
      </c>
      <c r="IZ207" t="s">
        <v>350</v>
      </c>
      <c r="JA207" t="s">
        <v>863</v>
      </c>
      <c r="JB207">
        <v>4025426</v>
      </c>
      <c r="JC207" t="s">
        <v>348</v>
      </c>
      <c r="JD207">
        <v>0</v>
      </c>
      <c r="JE207" t="s">
        <v>79</v>
      </c>
      <c r="JF207" t="s">
        <v>738</v>
      </c>
      <c r="JG207">
        <v>7720214</v>
      </c>
      <c r="JH207" t="s">
        <v>398</v>
      </c>
      <c r="JI207">
        <v>0</v>
      </c>
      <c r="JJ207" t="s">
        <v>50</v>
      </c>
      <c r="JK207" t="s">
        <v>1382</v>
      </c>
      <c r="JL207">
        <v>4115842</v>
      </c>
      <c r="JM207" t="s">
        <v>398</v>
      </c>
      <c r="JN207">
        <v>0.01</v>
      </c>
      <c r="JO207" t="s">
        <v>79</v>
      </c>
      <c r="JT207" t="s">
        <v>350</v>
      </c>
      <c r="JY207" t="s">
        <v>350</v>
      </c>
      <c r="JZ207" t="s">
        <v>1750</v>
      </c>
      <c r="KA207">
        <v>4116320</v>
      </c>
      <c r="KB207" t="s">
        <v>398</v>
      </c>
      <c r="KC207">
        <v>0.01</v>
      </c>
      <c r="KD207" t="s">
        <v>79</v>
      </c>
      <c r="KI207" t="s">
        <v>350</v>
      </c>
      <c r="KJ207" t="s">
        <v>789</v>
      </c>
      <c r="KK207">
        <v>11023422</v>
      </c>
      <c r="KL207" t="s">
        <v>398</v>
      </c>
      <c r="KM207">
        <v>0</v>
      </c>
      <c r="KN207" t="s">
        <v>50</v>
      </c>
    </row>
    <row r="208" spans="5:300" x14ac:dyDescent="0.35">
      <c r="E208" t="s">
        <v>350</v>
      </c>
      <c r="F208" t="s">
        <v>799</v>
      </c>
      <c r="G208">
        <v>4428399</v>
      </c>
      <c r="H208" t="s">
        <v>398</v>
      </c>
      <c r="I208">
        <v>0</v>
      </c>
      <c r="J208" t="s">
        <v>50</v>
      </c>
      <c r="K208" t="s">
        <v>606</v>
      </c>
      <c r="L208">
        <v>4138124</v>
      </c>
      <c r="M208" t="s">
        <v>398</v>
      </c>
      <c r="N208">
        <v>0</v>
      </c>
      <c r="O208" t="s">
        <v>120</v>
      </c>
      <c r="P208" t="s">
        <v>684</v>
      </c>
      <c r="Q208">
        <v>4264756</v>
      </c>
      <c r="R208" t="s">
        <v>398</v>
      </c>
      <c r="S208">
        <v>0.03</v>
      </c>
      <c r="T208" t="s">
        <v>50</v>
      </c>
      <c r="Y208" t="s">
        <v>350</v>
      </c>
      <c r="Z208" t="s">
        <v>528</v>
      </c>
      <c r="AA208">
        <v>111097</v>
      </c>
      <c r="AB208" t="s">
        <v>398</v>
      </c>
      <c r="AC208">
        <v>0</v>
      </c>
      <c r="AD208" t="s">
        <v>79</v>
      </c>
      <c r="AE208" t="s">
        <v>528</v>
      </c>
      <c r="AF208">
        <v>111097</v>
      </c>
      <c r="AG208" t="s">
        <v>398</v>
      </c>
      <c r="AH208">
        <v>0</v>
      </c>
      <c r="AI208" t="s">
        <v>79</v>
      </c>
      <c r="AJ208" t="s">
        <v>684</v>
      </c>
      <c r="AK208">
        <v>4264756</v>
      </c>
      <c r="AL208" t="s">
        <v>398</v>
      </c>
      <c r="AM208">
        <v>0.03</v>
      </c>
      <c r="AN208" t="s">
        <v>50</v>
      </c>
      <c r="AO208" t="s">
        <v>1274</v>
      </c>
      <c r="AP208">
        <v>110116</v>
      </c>
      <c r="AQ208" t="s">
        <v>398</v>
      </c>
      <c r="AR208">
        <v>0</v>
      </c>
      <c r="AS208" t="s">
        <v>79</v>
      </c>
      <c r="AX208" t="s">
        <v>350</v>
      </c>
      <c r="AY208" t="s">
        <v>528</v>
      </c>
      <c r="AZ208">
        <v>111097</v>
      </c>
      <c r="BA208" t="s">
        <v>398</v>
      </c>
      <c r="BB208">
        <v>0</v>
      </c>
      <c r="BC208" t="s">
        <v>79</v>
      </c>
      <c r="BH208" t="s">
        <v>350</v>
      </c>
      <c r="BI208" t="s">
        <v>485</v>
      </c>
      <c r="BJ208">
        <v>4119790</v>
      </c>
      <c r="BK208" t="s">
        <v>398</v>
      </c>
      <c r="BL208">
        <v>0</v>
      </c>
      <c r="BM208" t="s">
        <v>79</v>
      </c>
      <c r="BR208" t="s">
        <v>350</v>
      </c>
      <c r="BS208" t="s">
        <v>555</v>
      </c>
      <c r="BT208">
        <v>5745911</v>
      </c>
      <c r="BU208" t="s">
        <v>405</v>
      </c>
      <c r="BV208">
        <v>0</v>
      </c>
      <c r="BW208" t="s">
        <v>2286</v>
      </c>
      <c r="BX208" t="s">
        <v>463</v>
      </c>
      <c r="BY208">
        <v>4140503</v>
      </c>
      <c r="BZ208" t="s">
        <v>398</v>
      </c>
      <c r="CA208">
        <v>0.01</v>
      </c>
      <c r="CB208" t="s">
        <v>2279</v>
      </c>
      <c r="CC208" t="s">
        <v>1383</v>
      </c>
      <c r="CD208">
        <v>4548258</v>
      </c>
      <c r="CE208" t="s">
        <v>325</v>
      </c>
      <c r="CF208">
        <v>0.01</v>
      </c>
      <c r="CG208" t="s">
        <v>64</v>
      </c>
      <c r="CH208" t="s">
        <v>463</v>
      </c>
      <c r="CI208">
        <v>4140503</v>
      </c>
      <c r="CJ208" t="s">
        <v>398</v>
      </c>
      <c r="CK208">
        <v>0.01</v>
      </c>
      <c r="CL208" t="s">
        <v>2279</v>
      </c>
      <c r="CM208" t="s">
        <v>485</v>
      </c>
      <c r="CN208">
        <v>4119790</v>
      </c>
      <c r="CO208" t="s">
        <v>398</v>
      </c>
      <c r="CP208">
        <v>0</v>
      </c>
      <c r="CQ208" t="s">
        <v>79</v>
      </c>
      <c r="CR208" t="s">
        <v>485</v>
      </c>
      <c r="CS208">
        <v>4119790</v>
      </c>
      <c r="CT208" t="s">
        <v>398</v>
      </c>
      <c r="CU208">
        <v>0</v>
      </c>
      <c r="CV208" t="s">
        <v>79</v>
      </c>
      <c r="CW208" t="s">
        <v>463</v>
      </c>
      <c r="CX208">
        <v>4140503</v>
      </c>
      <c r="CY208" t="s">
        <v>398</v>
      </c>
      <c r="CZ208">
        <v>0.01</v>
      </c>
      <c r="DA208" t="s">
        <v>2279</v>
      </c>
      <c r="DF208" t="s">
        <v>350</v>
      </c>
      <c r="DK208" t="s">
        <v>350</v>
      </c>
      <c r="DL208" t="s">
        <v>799</v>
      </c>
      <c r="DM208">
        <v>4428399</v>
      </c>
      <c r="DN208" t="s">
        <v>398</v>
      </c>
      <c r="DO208">
        <v>0</v>
      </c>
      <c r="DP208" t="s">
        <v>50</v>
      </c>
      <c r="DQ208" t="s">
        <v>799</v>
      </c>
      <c r="DR208">
        <v>4428399</v>
      </c>
      <c r="DS208" t="s">
        <v>398</v>
      </c>
      <c r="DT208">
        <v>0</v>
      </c>
      <c r="DU208" t="s">
        <v>50</v>
      </c>
      <c r="DV208" t="s">
        <v>799</v>
      </c>
      <c r="DW208">
        <v>4428399</v>
      </c>
      <c r="DX208" t="s">
        <v>398</v>
      </c>
      <c r="DY208">
        <v>0</v>
      </c>
      <c r="DZ208" t="s">
        <v>50</v>
      </c>
      <c r="EE208" t="s">
        <v>350</v>
      </c>
      <c r="EF208" t="s">
        <v>817</v>
      </c>
      <c r="EG208">
        <v>4156964</v>
      </c>
      <c r="EH208" t="s">
        <v>398</v>
      </c>
      <c r="EI208">
        <v>0.02</v>
      </c>
      <c r="EJ208" t="s">
        <v>127</v>
      </c>
      <c r="EO208" t="s">
        <v>350</v>
      </c>
      <c r="ET208" t="s">
        <v>350</v>
      </c>
      <c r="EY208" t="s">
        <v>350</v>
      </c>
      <c r="EZ208" t="s">
        <v>1383</v>
      </c>
      <c r="FA208">
        <v>4548258</v>
      </c>
      <c r="FB208" t="s">
        <v>325</v>
      </c>
      <c r="FC208">
        <v>0.01</v>
      </c>
      <c r="FD208" t="s">
        <v>64</v>
      </c>
      <c r="FE208" t="s">
        <v>1383</v>
      </c>
      <c r="FF208">
        <v>4548258</v>
      </c>
      <c r="FG208" t="s">
        <v>325</v>
      </c>
      <c r="FH208">
        <v>0.01</v>
      </c>
      <c r="FI208" t="s">
        <v>64</v>
      </c>
      <c r="FJ208" t="s">
        <v>463</v>
      </c>
      <c r="FK208">
        <v>4140503</v>
      </c>
      <c r="FL208" t="s">
        <v>398</v>
      </c>
      <c r="FM208">
        <v>0.01</v>
      </c>
      <c r="FN208" t="s">
        <v>2279</v>
      </c>
      <c r="FS208" t="s">
        <v>350</v>
      </c>
      <c r="FT208" t="s">
        <v>817</v>
      </c>
      <c r="FU208">
        <v>4156964</v>
      </c>
      <c r="FV208" t="s">
        <v>398</v>
      </c>
      <c r="FW208">
        <v>0.02</v>
      </c>
      <c r="FX208" t="s">
        <v>127</v>
      </c>
      <c r="GC208" t="s">
        <v>350</v>
      </c>
      <c r="GH208" t="s">
        <v>350</v>
      </c>
      <c r="GM208" t="s">
        <v>350</v>
      </c>
      <c r="GR208" t="s">
        <v>350</v>
      </c>
      <c r="GW208" t="s">
        <v>350</v>
      </c>
      <c r="HB208" t="s">
        <v>350</v>
      </c>
      <c r="HC208" t="s">
        <v>463</v>
      </c>
      <c r="HD208">
        <v>4140503</v>
      </c>
      <c r="HE208" t="s">
        <v>398</v>
      </c>
      <c r="HF208">
        <v>0.01</v>
      </c>
      <c r="HG208" t="s">
        <v>2279</v>
      </c>
      <c r="HL208" t="s">
        <v>350</v>
      </c>
      <c r="HQ208" t="s">
        <v>350</v>
      </c>
      <c r="HR208" t="s">
        <v>463</v>
      </c>
      <c r="HS208">
        <v>4140503</v>
      </c>
      <c r="HT208" t="s">
        <v>398</v>
      </c>
      <c r="HU208">
        <v>0.01</v>
      </c>
      <c r="HV208" t="s">
        <v>2279</v>
      </c>
      <c r="HW208" t="s">
        <v>817</v>
      </c>
      <c r="HX208">
        <v>4156964</v>
      </c>
      <c r="HY208" t="s">
        <v>398</v>
      </c>
      <c r="HZ208">
        <v>0.02</v>
      </c>
      <c r="IA208" t="s">
        <v>127</v>
      </c>
      <c r="IF208" t="s">
        <v>350</v>
      </c>
      <c r="IK208" t="s">
        <v>350</v>
      </c>
      <c r="IP208" t="s">
        <v>350</v>
      </c>
      <c r="IQ208" t="s">
        <v>1233</v>
      </c>
      <c r="IR208">
        <v>4240804</v>
      </c>
      <c r="IS208" t="s">
        <v>398</v>
      </c>
      <c r="IT208">
        <v>0</v>
      </c>
      <c r="IU208" t="s">
        <v>2284</v>
      </c>
      <c r="IZ208" t="s">
        <v>350</v>
      </c>
      <c r="JA208" t="s">
        <v>485</v>
      </c>
      <c r="JB208">
        <v>4119790</v>
      </c>
      <c r="JC208" t="s">
        <v>398</v>
      </c>
      <c r="JD208">
        <v>0</v>
      </c>
      <c r="JE208" t="s">
        <v>79</v>
      </c>
      <c r="JF208" t="s">
        <v>799</v>
      </c>
      <c r="JG208">
        <v>4428399</v>
      </c>
      <c r="JH208" t="s">
        <v>398</v>
      </c>
      <c r="JI208">
        <v>0</v>
      </c>
      <c r="JJ208" t="s">
        <v>50</v>
      </c>
      <c r="JK208" t="s">
        <v>1383</v>
      </c>
      <c r="JL208">
        <v>4548258</v>
      </c>
      <c r="JM208" t="s">
        <v>325</v>
      </c>
      <c r="JN208">
        <v>0.01</v>
      </c>
      <c r="JO208" t="s">
        <v>64</v>
      </c>
      <c r="JT208" t="s">
        <v>350</v>
      </c>
      <c r="JY208" t="s">
        <v>350</v>
      </c>
      <c r="JZ208" t="s">
        <v>463</v>
      </c>
      <c r="KA208">
        <v>4140503</v>
      </c>
      <c r="KB208" t="s">
        <v>398</v>
      </c>
      <c r="KC208">
        <v>0.01</v>
      </c>
      <c r="KD208" t="s">
        <v>2279</v>
      </c>
      <c r="KI208" t="s">
        <v>350</v>
      </c>
      <c r="KJ208" t="s">
        <v>528</v>
      </c>
      <c r="KK208">
        <v>111097</v>
      </c>
      <c r="KL208" t="s">
        <v>398</v>
      </c>
      <c r="KM208">
        <v>0</v>
      </c>
      <c r="KN208" t="s">
        <v>79</v>
      </c>
    </row>
    <row r="209" spans="5:300" x14ac:dyDescent="0.35">
      <c r="E209" t="s">
        <v>350</v>
      </c>
      <c r="F209" t="s">
        <v>708</v>
      </c>
      <c r="G209">
        <v>4117833</v>
      </c>
      <c r="H209" t="s">
        <v>398</v>
      </c>
      <c r="I209">
        <v>0</v>
      </c>
      <c r="J209" t="s">
        <v>2275</v>
      </c>
      <c r="K209" t="s">
        <v>607</v>
      </c>
      <c r="L209">
        <v>4153606</v>
      </c>
      <c r="M209" t="s">
        <v>398</v>
      </c>
      <c r="N209">
        <v>0</v>
      </c>
      <c r="O209" t="s">
        <v>79</v>
      </c>
      <c r="P209" t="s">
        <v>1099</v>
      </c>
      <c r="Q209">
        <v>4437851</v>
      </c>
      <c r="R209" t="s">
        <v>398</v>
      </c>
      <c r="S209">
        <v>0.03</v>
      </c>
      <c r="T209" t="s">
        <v>79</v>
      </c>
      <c r="Y209" t="s">
        <v>350</v>
      </c>
      <c r="Z209" t="s">
        <v>462</v>
      </c>
      <c r="AA209">
        <v>109806</v>
      </c>
      <c r="AB209" t="s">
        <v>398</v>
      </c>
      <c r="AC209">
        <v>0</v>
      </c>
      <c r="AD209" t="s">
        <v>79</v>
      </c>
      <c r="AE209" t="s">
        <v>462</v>
      </c>
      <c r="AF209">
        <v>109806</v>
      </c>
      <c r="AG209" t="s">
        <v>398</v>
      </c>
      <c r="AH209">
        <v>0</v>
      </c>
      <c r="AI209" t="s">
        <v>79</v>
      </c>
      <c r="AJ209" t="s">
        <v>1099</v>
      </c>
      <c r="AK209">
        <v>4437851</v>
      </c>
      <c r="AL209" t="s">
        <v>398</v>
      </c>
      <c r="AM209">
        <v>0.03</v>
      </c>
      <c r="AN209" t="s">
        <v>79</v>
      </c>
      <c r="AO209" t="s">
        <v>813</v>
      </c>
      <c r="AP209">
        <v>110616</v>
      </c>
      <c r="AQ209" t="s">
        <v>398</v>
      </c>
      <c r="AR209">
        <v>0</v>
      </c>
      <c r="AS209" t="s">
        <v>354</v>
      </c>
      <c r="AX209" t="s">
        <v>350</v>
      </c>
      <c r="AY209" t="s">
        <v>462</v>
      </c>
      <c r="AZ209">
        <v>109806</v>
      </c>
      <c r="BA209" t="s">
        <v>398</v>
      </c>
      <c r="BB209">
        <v>0</v>
      </c>
      <c r="BC209" t="s">
        <v>79</v>
      </c>
      <c r="BH209" t="s">
        <v>350</v>
      </c>
      <c r="BI209" t="s">
        <v>753</v>
      </c>
      <c r="BJ209">
        <v>14965291</v>
      </c>
      <c r="BK209" t="s">
        <v>398</v>
      </c>
      <c r="BL209">
        <v>0</v>
      </c>
      <c r="BM209" t="s">
        <v>50</v>
      </c>
      <c r="BR209" t="s">
        <v>350</v>
      </c>
      <c r="BS209" t="s">
        <v>1954</v>
      </c>
      <c r="BT209" t="s">
        <v>348</v>
      </c>
      <c r="BU209" t="s">
        <v>406</v>
      </c>
      <c r="BV209">
        <v>0</v>
      </c>
      <c r="BW209" t="s">
        <v>82</v>
      </c>
      <c r="BX209" t="s">
        <v>654</v>
      </c>
      <c r="BY209">
        <v>4550016</v>
      </c>
      <c r="BZ209" t="s">
        <v>403</v>
      </c>
      <c r="CA209">
        <v>0.01</v>
      </c>
      <c r="CB209" t="s">
        <v>50</v>
      </c>
      <c r="CC209" t="s">
        <v>1384</v>
      </c>
      <c r="CD209">
        <v>4724211</v>
      </c>
      <c r="CE209" t="s">
        <v>398</v>
      </c>
      <c r="CF209">
        <v>0.01</v>
      </c>
      <c r="CG209" t="s">
        <v>79</v>
      </c>
      <c r="CH209" t="s">
        <v>654</v>
      </c>
      <c r="CI209">
        <v>4550016</v>
      </c>
      <c r="CJ209" t="s">
        <v>403</v>
      </c>
      <c r="CK209">
        <v>0.01</v>
      </c>
      <c r="CL209" t="s">
        <v>50</v>
      </c>
      <c r="CM209" t="s">
        <v>753</v>
      </c>
      <c r="CN209">
        <v>14965291</v>
      </c>
      <c r="CO209" t="s">
        <v>398</v>
      </c>
      <c r="CP209">
        <v>0</v>
      </c>
      <c r="CQ209" t="s">
        <v>50</v>
      </c>
      <c r="CR209" t="s">
        <v>753</v>
      </c>
      <c r="CS209">
        <v>14965291</v>
      </c>
      <c r="CT209" t="s">
        <v>398</v>
      </c>
      <c r="CU209">
        <v>0</v>
      </c>
      <c r="CV209" t="s">
        <v>50</v>
      </c>
      <c r="CW209" t="s">
        <v>654</v>
      </c>
      <c r="CX209">
        <v>4550016</v>
      </c>
      <c r="CY209" t="s">
        <v>403</v>
      </c>
      <c r="CZ209">
        <v>0.01</v>
      </c>
      <c r="DA209" t="s">
        <v>50</v>
      </c>
      <c r="DF209" t="s">
        <v>350</v>
      </c>
      <c r="DK209" t="s">
        <v>350</v>
      </c>
      <c r="DL209" t="s">
        <v>708</v>
      </c>
      <c r="DM209">
        <v>4117833</v>
      </c>
      <c r="DN209" t="s">
        <v>398</v>
      </c>
      <c r="DO209">
        <v>0</v>
      </c>
      <c r="DP209" t="s">
        <v>2275</v>
      </c>
      <c r="DQ209" t="s">
        <v>708</v>
      </c>
      <c r="DR209">
        <v>4117833</v>
      </c>
      <c r="DS209" t="s">
        <v>398</v>
      </c>
      <c r="DT209">
        <v>0</v>
      </c>
      <c r="DU209" t="s">
        <v>2275</v>
      </c>
      <c r="DV209" t="s">
        <v>708</v>
      </c>
      <c r="DW209">
        <v>4117833</v>
      </c>
      <c r="DX209" t="s">
        <v>398</v>
      </c>
      <c r="DY209">
        <v>0</v>
      </c>
      <c r="DZ209" t="s">
        <v>2275</v>
      </c>
      <c r="EE209" t="s">
        <v>350</v>
      </c>
      <c r="EF209" t="s">
        <v>673</v>
      </c>
      <c r="EG209">
        <v>4423321</v>
      </c>
      <c r="EH209" t="s">
        <v>398</v>
      </c>
      <c r="EI209">
        <v>0.01</v>
      </c>
      <c r="EJ209" t="s">
        <v>50</v>
      </c>
      <c r="EO209" t="s">
        <v>350</v>
      </c>
      <c r="ET209" t="s">
        <v>350</v>
      </c>
      <c r="EY209" t="s">
        <v>350</v>
      </c>
      <c r="EZ209" t="s">
        <v>1384</v>
      </c>
      <c r="FA209">
        <v>4724211</v>
      </c>
      <c r="FB209" t="s">
        <v>398</v>
      </c>
      <c r="FC209">
        <v>0.01</v>
      </c>
      <c r="FD209" t="s">
        <v>79</v>
      </c>
      <c r="FE209" t="s">
        <v>1384</v>
      </c>
      <c r="FF209">
        <v>4724211</v>
      </c>
      <c r="FG209" t="s">
        <v>398</v>
      </c>
      <c r="FH209">
        <v>0.01</v>
      </c>
      <c r="FI209" t="s">
        <v>79</v>
      </c>
      <c r="FJ209" t="s">
        <v>654</v>
      </c>
      <c r="FK209">
        <v>4550016</v>
      </c>
      <c r="FL209" t="s">
        <v>403</v>
      </c>
      <c r="FM209">
        <v>0.01</v>
      </c>
      <c r="FN209" t="s">
        <v>50</v>
      </c>
      <c r="FS209" t="s">
        <v>350</v>
      </c>
      <c r="FT209" t="s">
        <v>673</v>
      </c>
      <c r="FU209">
        <v>4423321</v>
      </c>
      <c r="FV209" t="s">
        <v>398</v>
      </c>
      <c r="FW209">
        <v>0.01</v>
      </c>
      <c r="FX209" t="s">
        <v>50</v>
      </c>
      <c r="GC209" t="s">
        <v>350</v>
      </c>
      <c r="GH209" t="s">
        <v>350</v>
      </c>
      <c r="GM209" t="s">
        <v>350</v>
      </c>
      <c r="GR209" t="s">
        <v>350</v>
      </c>
      <c r="GW209" t="s">
        <v>350</v>
      </c>
      <c r="HB209" t="s">
        <v>350</v>
      </c>
      <c r="HC209" t="s">
        <v>654</v>
      </c>
      <c r="HD209">
        <v>4550016</v>
      </c>
      <c r="HE209" t="s">
        <v>403</v>
      </c>
      <c r="HF209">
        <v>0.01</v>
      </c>
      <c r="HG209" t="s">
        <v>50</v>
      </c>
      <c r="HL209" t="s">
        <v>350</v>
      </c>
      <c r="HQ209" t="s">
        <v>350</v>
      </c>
      <c r="HR209" t="s">
        <v>654</v>
      </c>
      <c r="HS209">
        <v>4550016</v>
      </c>
      <c r="HT209" t="s">
        <v>403</v>
      </c>
      <c r="HU209">
        <v>0.01</v>
      </c>
      <c r="HV209" t="s">
        <v>50</v>
      </c>
      <c r="HW209" t="s">
        <v>673</v>
      </c>
      <c r="HX209">
        <v>4423321</v>
      </c>
      <c r="HY209" t="s">
        <v>398</v>
      </c>
      <c r="HZ209">
        <v>0.01</v>
      </c>
      <c r="IA209" t="s">
        <v>50</v>
      </c>
      <c r="IF209" t="s">
        <v>350</v>
      </c>
      <c r="IK209" t="s">
        <v>350</v>
      </c>
      <c r="IP209" t="s">
        <v>350</v>
      </c>
      <c r="IQ209" t="s">
        <v>640</v>
      </c>
      <c r="IR209">
        <v>109776</v>
      </c>
      <c r="IS209" t="s">
        <v>398</v>
      </c>
      <c r="IT209">
        <v>0</v>
      </c>
      <c r="IU209" t="s">
        <v>79</v>
      </c>
      <c r="IZ209" t="s">
        <v>350</v>
      </c>
      <c r="JA209" t="s">
        <v>753</v>
      </c>
      <c r="JB209">
        <v>14965291</v>
      </c>
      <c r="JC209" t="s">
        <v>398</v>
      </c>
      <c r="JD209">
        <v>0</v>
      </c>
      <c r="JE209" t="s">
        <v>50</v>
      </c>
      <c r="JF209" t="s">
        <v>708</v>
      </c>
      <c r="JG209">
        <v>4117833</v>
      </c>
      <c r="JH209" t="s">
        <v>398</v>
      </c>
      <c r="JI209">
        <v>0</v>
      </c>
      <c r="JJ209" t="s">
        <v>2275</v>
      </c>
      <c r="JK209" t="s">
        <v>1384</v>
      </c>
      <c r="JL209">
        <v>4724211</v>
      </c>
      <c r="JM209" t="s">
        <v>398</v>
      </c>
      <c r="JN209">
        <v>0.01</v>
      </c>
      <c r="JO209" t="s">
        <v>79</v>
      </c>
      <c r="JT209" t="s">
        <v>350</v>
      </c>
      <c r="JY209" t="s">
        <v>350</v>
      </c>
      <c r="JZ209" t="s">
        <v>654</v>
      </c>
      <c r="KA209">
        <v>4550016</v>
      </c>
      <c r="KB209" t="s">
        <v>403</v>
      </c>
      <c r="KC209">
        <v>0.01</v>
      </c>
      <c r="KD209" t="s">
        <v>50</v>
      </c>
      <c r="KI209" t="s">
        <v>350</v>
      </c>
      <c r="KJ209" t="s">
        <v>462</v>
      </c>
      <c r="KK209">
        <v>109806</v>
      </c>
      <c r="KL209" t="s">
        <v>398</v>
      </c>
      <c r="KM209">
        <v>0</v>
      </c>
      <c r="KN209" t="s">
        <v>79</v>
      </c>
    </row>
    <row r="210" spans="5:300" x14ac:dyDescent="0.35">
      <c r="E210" t="s">
        <v>350</v>
      </c>
      <c r="F210" t="s">
        <v>488</v>
      </c>
      <c r="G210">
        <v>4119651</v>
      </c>
      <c r="H210" t="s">
        <v>398</v>
      </c>
      <c r="I210">
        <v>0</v>
      </c>
      <c r="J210" t="s">
        <v>79</v>
      </c>
      <c r="K210" t="s">
        <v>608</v>
      </c>
      <c r="L210">
        <v>5821164</v>
      </c>
      <c r="M210" t="s">
        <v>398</v>
      </c>
      <c r="N210">
        <v>0</v>
      </c>
      <c r="O210" t="s">
        <v>2276</v>
      </c>
      <c r="P210" t="s">
        <v>1100</v>
      </c>
      <c r="Q210">
        <v>4214610</v>
      </c>
      <c r="R210" t="s">
        <v>398</v>
      </c>
      <c r="S210">
        <v>0.03</v>
      </c>
      <c r="T210" t="s">
        <v>88</v>
      </c>
      <c r="Y210" t="s">
        <v>350</v>
      </c>
      <c r="Z210" t="s">
        <v>470</v>
      </c>
      <c r="AA210">
        <v>4119440</v>
      </c>
      <c r="AB210" t="s">
        <v>398</v>
      </c>
      <c r="AC210">
        <v>0</v>
      </c>
      <c r="AD210" t="s">
        <v>79</v>
      </c>
      <c r="AE210" t="s">
        <v>470</v>
      </c>
      <c r="AF210">
        <v>4119440</v>
      </c>
      <c r="AG210" t="s">
        <v>398</v>
      </c>
      <c r="AH210">
        <v>0</v>
      </c>
      <c r="AI210" t="s">
        <v>79</v>
      </c>
      <c r="AJ210" t="s">
        <v>1100</v>
      </c>
      <c r="AK210">
        <v>4214610</v>
      </c>
      <c r="AL210" t="s">
        <v>398</v>
      </c>
      <c r="AM210">
        <v>0.03</v>
      </c>
      <c r="AN210" t="s">
        <v>88</v>
      </c>
      <c r="AO210" t="s">
        <v>640</v>
      </c>
      <c r="AP210">
        <v>109776</v>
      </c>
      <c r="AQ210" t="s">
        <v>398</v>
      </c>
      <c r="AR210">
        <v>0</v>
      </c>
      <c r="AS210" t="s">
        <v>79</v>
      </c>
      <c r="AX210" t="s">
        <v>350</v>
      </c>
      <c r="AY210" t="s">
        <v>470</v>
      </c>
      <c r="AZ210">
        <v>4119440</v>
      </c>
      <c r="BA210" t="s">
        <v>398</v>
      </c>
      <c r="BB210">
        <v>0</v>
      </c>
      <c r="BC210" t="s">
        <v>79</v>
      </c>
      <c r="BH210" t="s">
        <v>350</v>
      </c>
      <c r="BI210" t="s">
        <v>735</v>
      </c>
      <c r="BJ210">
        <v>4277356</v>
      </c>
      <c r="BK210" t="s">
        <v>398</v>
      </c>
      <c r="BL210">
        <v>0</v>
      </c>
      <c r="BM210" t="s">
        <v>50</v>
      </c>
      <c r="BR210" t="s">
        <v>350</v>
      </c>
      <c r="BS210" t="s">
        <v>477</v>
      </c>
      <c r="BT210">
        <v>4102247</v>
      </c>
      <c r="BU210" t="s">
        <v>398</v>
      </c>
      <c r="BV210">
        <v>0</v>
      </c>
      <c r="BW210" t="s">
        <v>79</v>
      </c>
      <c r="BX210" t="s">
        <v>1751</v>
      </c>
      <c r="BY210" t="s">
        <v>348</v>
      </c>
      <c r="BZ210" t="s">
        <v>406</v>
      </c>
      <c r="CA210">
        <v>0.01</v>
      </c>
      <c r="CB210" t="s">
        <v>82</v>
      </c>
      <c r="CC210" t="s">
        <v>1385</v>
      </c>
      <c r="CD210">
        <v>4438040</v>
      </c>
      <c r="CE210" t="s">
        <v>398</v>
      </c>
      <c r="CF210">
        <v>0.01</v>
      </c>
      <c r="CG210" t="s">
        <v>64</v>
      </c>
      <c r="CH210" t="s">
        <v>1751</v>
      </c>
      <c r="CI210" t="s">
        <v>348</v>
      </c>
      <c r="CJ210" t="s">
        <v>406</v>
      </c>
      <c r="CK210">
        <v>0.01</v>
      </c>
      <c r="CL210" t="s">
        <v>82</v>
      </c>
      <c r="CM210" t="s">
        <v>735</v>
      </c>
      <c r="CN210">
        <v>4277356</v>
      </c>
      <c r="CO210" t="s">
        <v>398</v>
      </c>
      <c r="CP210">
        <v>0</v>
      </c>
      <c r="CQ210" t="s">
        <v>50</v>
      </c>
      <c r="CR210" t="s">
        <v>735</v>
      </c>
      <c r="CS210">
        <v>4277356</v>
      </c>
      <c r="CT210" t="s">
        <v>398</v>
      </c>
      <c r="CU210">
        <v>0</v>
      </c>
      <c r="CV210" t="s">
        <v>50</v>
      </c>
      <c r="CW210" t="s">
        <v>1751</v>
      </c>
      <c r="CX210" t="s">
        <v>348</v>
      </c>
      <c r="CY210" t="s">
        <v>406</v>
      </c>
      <c r="CZ210">
        <v>0.01</v>
      </c>
      <c r="DA210" t="s">
        <v>82</v>
      </c>
      <c r="DF210" t="s">
        <v>350</v>
      </c>
      <c r="DK210" t="s">
        <v>350</v>
      </c>
      <c r="DL210" t="s">
        <v>488</v>
      </c>
      <c r="DM210">
        <v>4119651</v>
      </c>
      <c r="DN210" t="s">
        <v>398</v>
      </c>
      <c r="DO210">
        <v>0</v>
      </c>
      <c r="DP210" t="s">
        <v>79</v>
      </c>
      <c r="DQ210" t="s">
        <v>488</v>
      </c>
      <c r="DR210">
        <v>4119651</v>
      </c>
      <c r="DS210" t="s">
        <v>398</v>
      </c>
      <c r="DT210">
        <v>0</v>
      </c>
      <c r="DU210" t="s">
        <v>79</v>
      </c>
      <c r="DV210" t="s">
        <v>488</v>
      </c>
      <c r="DW210">
        <v>4119651</v>
      </c>
      <c r="DX210" t="s">
        <v>398</v>
      </c>
      <c r="DY210">
        <v>0</v>
      </c>
      <c r="DZ210" t="s">
        <v>79</v>
      </c>
      <c r="EE210" t="s">
        <v>350</v>
      </c>
      <c r="EF210" t="s">
        <v>552</v>
      </c>
      <c r="EG210">
        <v>4135098</v>
      </c>
      <c r="EH210" t="s">
        <v>398</v>
      </c>
      <c r="EI210">
        <v>0.01</v>
      </c>
      <c r="EJ210" t="s">
        <v>354</v>
      </c>
      <c r="EO210" t="s">
        <v>350</v>
      </c>
      <c r="ET210" t="s">
        <v>350</v>
      </c>
      <c r="EY210" t="s">
        <v>350</v>
      </c>
      <c r="EZ210" t="s">
        <v>1385</v>
      </c>
      <c r="FA210">
        <v>4438040</v>
      </c>
      <c r="FB210" t="s">
        <v>398</v>
      </c>
      <c r="FC210">
        <v>0.01</v>
      </c>
      <c r="FD210" t="s">
        <v>64</v>
      </c>
      <c r="FE210" t="s">
        <v>1385</v>
      </c>
      <c r="FF210">
        <v>4438040</v>
      </c>
      <c r="FG210" t="s">
        <v>398</v>
      </c>
      <c r="FH210">
        <v>0.01</v>
      </c>
      <c r="FI210" t="s">
        <v>64</v>
      </c>
      <c r="FJ210" t="s">
        <v>1751</v>
      </c>
      <c r="FK210" t="s">
        <v>348</v>
      </c>
      <c r="FL210" t="s">
        <v>406</v>
      </c>
      <c r="FM210">
        <v>0.01</v>
      </c>
      <c r="FN210" t="s">
        <v>82</v>
      </c>
      <c r="FS210" t="s">
        <v>350</v>
      </c>
      <c r="FT210" t="s">
        <v>552</v>
      </c>
      <c r="FU210">
        <v>4135098</v>
      </c>
      <c r="FV210" t="s">
        <v>398</v>
      </c>
      <c r="FW210">
        <v>0.01</v>
      </c>
      <c r="FX210" t="s">
        <v>354</v>
      </c>
      <c r="GC210" t="s">
        <v>350</v>
      </c>
      <c r="GH210" t="s">
        <v>350</v>
      </c>
      <c r="GM210" t="s">
        <v>350</v>
      </c>
      <c r="GR210" t="s">
        <v>350</v>
      </c>
      <c r="GW210" t="s">
        <v>350</v>
      </c>
      <c r="HB210" t="s">
        <v>350</v>
      </c>
      <c r="HC210" t="s">
        <v>1751</v>
      </c>
      <c r="HD210" t="s">
        <v>348</v>
      </c>
      <c r="HE210" t="s">
        <v>406</v>
      </c>
      <c r="HF210">
        <v>0.01</v>
      </c>
      <c r="HG210" t="s">
        <v>82</v>
      </c>
      <c r="HL210" t="s">
        <v>350</v>
      </c>
      <c r="HQ210" t="s">
        <v>350</v>
      </c>
      <c r="HR210" t="s">
        <v>1751</v>
      </c>
      <c r="HS210" t="s">
        <v>348</v>
      </c>
      <c r="HT210" t="s">
        <v>406</v>
      </c>
      <c r="HU210">
        <v>0.01</v>
      </c>
      <c r="HV210" t="s">
        <v>82</v>
      </c>
      <c r="HW210" t="s">
        <v>552</v>
      </c>
      <c r="HX210">
        <v>4135098</v>
      </c>
      <c r="HY210" t="s">
        <v>398</v>
      </c>
      <c r="HZ210">
        <v>0.01</v>
      </c>
      <c r="IA210" t="s">
        <v>354</v>
      </c>
      <c r="IF210" t="s">
        <v>350</v>
      </c>
      <c r="IK210" t="s">
        <v>350</v>
      </c>
      <c r="IP210" t="s">
        <v>350</v>
      </c>
      <c r="IQ210" t="s">
        <v>570</v>
      </c>
      <c r="IR210">
        <v>109844</v>
      </c>
      <c r="IS210" t="s">
        <v>398</v>
      </c>
      <c r="IT210">
        <v>0</v>
      </c>
      <c r="IU210" t="s">
        <v>79</v>
      </c>
      <c r="IZ210" t="s">
        <v>350</v>
      </c>
      <c r="JA210" t="s">
        <v>735</v>
      </c>
      <c r="JB210">
        <v>4277356</v>
      </c>
      <c r="JC210" t="s">
        <v>398</v>
      </c>
      <c r="JD210">
        <v>0</v>
      </c>
      <c r="JE210" t="s">
        <v>50</v>
      </c>
      <c r="JF210" t="s">
        <v>488</v>
      </c>
      <c r="JG210">
        <v>4119651</v>
      </c>
      <c r="JH210" t="s">
        <v>398</v>
      </c>
      <c r="JI210">
        <v>0</v>
      </c>
      <c r="JJ210" t="s">
        <v>79</v>
      </c>
      <c r="JK210" t="s">
        <v>1385</v>
      </c>
      <c r="JL210">
        <v>4438040</v>
      </c>
      <c r="JM210" t="s">
        <v>398</v>
      </c>
      <c r="JN210">
        <v>0.01</v>
      </c>
      <c r="JO210" t="s">
        <v>64</v>
      </c>
      <c r="JT210" t="s">
        <v>350</v>
      </c>
      <c r="JY210" t="s">
        <v>350</v>
      </c>
      <c r="JZ210" t="s">
        <v>1751</v>
      </c>
      <c r="KA210" t="s">
        <v>348</v>
      </c>
      <c r="KB210" t="s">
        <v>406</v>
      </c>
      <c r="KC210">
        <v>0.01</v>
      </c>
      <c r="KD210" t="s">
        <v>82</v>
      </c>
      <c r="KI210" t="s">
        <v>350</v>
      </c>
      <c r="KJ210" t="s">
        <v>470</v>
      </c>
      <c r="KK210">
        <v>4119440</v>
      </c>
      <c r="KL210" t="s">
        <v>398</v>
      </c>
      <c r="KM210">
        <v>0</v>
      </c>
      <c r="KN210" t="s">
        <v>79</v>
      </c>
    </row>
    <row r="211" spans="5:300" x14ac:dyDescent="0.35">
      <c r="E211" t="s">
        <v>350</v>
      </c>
      <c r="F211" t="s">
        <v>854</v>
      </c>
      <c r="G211">
        <v>4272541</v>
      </c>
      <c r="H211" t="s">
        <v>398</v>
      </c>
      <c r="I211">
        <v>0</v>
      </c>
      <c r="J211" t="s">
        <v>79</v>
      </c>
      <c r="K211" t="s">
        <v>609</v>
      </c>
      <c r="L211">
        <v>7706973</v>
      </c>
      <c r="M211" t="s">
        <v>325</v>
      </c>
      <c r="N211">
        <v>0</v>
      </c>
      <c r="O211" t="s">
        <v>2276</v>
      </c>
      <c r="P211" t="s">
        <v>604</v>
      </c>
      <c r="Q211">
        <v>109721</v>
      </c>
      <c r="R211" t="s">
        <v>398</v>
      </c>
      <c r="S211">
        <v>0.03</v>
      </c>
      <c r="T211" t="s">
        <v>79</v>
      </c>
      <c r="Y211" t="s">
        <v>350</v>
      </c>
      <c r="Z211" t="s">
        <v>644</v>
      </c>
      <c r="AA211">
        <v>4289501</v>
      </c>
      <c r="AB211" t="s">
        <v>398</v>
      </c>
      <c r="AC211">
        <v>0</v>
      </c>
      <c r="AD211" t="s">
        <v>354</v>
      </c>
      <c r="AE211" t="s">
        <v>644</v>
      </c>
      <c r="AF211">
        <v>4289501</v>
      </c>
      <c r="AG211" t="s">
        <v>398</v>
      </c>
      <c r="AH211">
        <v>0</v>
      </c>
      <c r="AI211" t="s">
        <v>354</v>
      </c>
      <c r="AJ211" t="s">
        <v>604</v>
      </c>
      <c r="AK211">
        <v>109721</v>
      </c>
      <c r="AL211" t="s">
        <v>398</v>
      </c>
      <c r="AM211">
        <v>0.03</v>
      </c>
      <c r="AN211" t="s">
        <v>79</v>
      </c>
      <c r="AO211" t="s">
        <v>1275</v>
      </c>
      <c r="AP211">
        <v>4048818</v>
      </c>
      <c r="AQ211" t="s">
        <v>398</v>
      </c>
      <c r="AR211">
        <v>0</v>
      </c>
      <c r="AS211" t="s">
        <v>79</v>
      </c>
      <c r="AX211" t="s">
        <v>350</v>
      </c>
      <c r="AY211" t="s">
        <v>644</v>
      </c>
      <c r="AZ211">
        <v>4289501</v>
      </c>
      <c r="BA211" t="s">
        <v>398</v>
      </c>
      <c r="BB211">
        <v>0</v>
      </c>
      <c r="BC211" t="s">
        <v>354</v>
      </c>
      <c r="BH211" t="s">
        <v>350</v>
      </c>
      <c r="BI211" t="s">
        <v>581</v>
      </c>
      <c r="BJ211">
        <v>4135240</v>
      </c>
      <c r="BK211" t="s">
        <v>398</v>
      </c>
      <c r="BL211">
        <v>0</v>
      </c>
      <c r="BM211" t="s">
        <v>88</v>
      </c>
      <c r="BR211" t="s">
        <v>350</v>
      </c>
      <c r="BS211" t="s">
        <v>639</v>
      </c>
      <c r="BT211">
        <v>4138992</v>
      </c>
      <c r="BU211" t="s">
        <v>398</v>
      </c>
      <c r="BV211">
        <v>0</v>
      </c>
      <c r="BW211" t="s">
        <v>127</v>
      </c>
      <c r="BX211" t="s">
        <v>1479</v>
      </c>
      <c r="BY211">
        <v>5837967</v>
      </c>
      <c r="BZ211" t="s">
        <v>403</v>
      </c>
      <c r="CA211">
        <v>0.01</v>
      </c>
      <c r="CB211" t="s">
        <v>79</v>
      </c>
      <c r="CC211" t="s">
        <v>470</v>
      </c>
      <c r="CD211">
        <v>4119440</v>
      </c>
      <c r="CE211" t="s">
        <v>398</v>
      </c>
      <c r="CF211">
        <v>0.01</v>
      </c>
      <c r="CG211" t="s">
        <v>79</v>
      </c>
      <c r="CH211" t="s">
        <v>1479</v>
      </c>
      <c r="CI211">
        <v>5837967</v>
      </c>
      <c r="CJ211" t="s">
        <v>403</v>
      </c>
      <c r="CK211">
        <v>0.01</v>
      </c>
      <c r="CL211" t="s">
        <v>79</v>
      </c>
      <c r="CM211" t="s">
        <v>581</v>
      </c>
      <c r="CN211">
        <v>4135240</v>
      </c>
      <c r="CO211" t="s">
        <v>398</v>
      </c>
      <c r="CP211">
        <v>0</v>
      </c>
      <c r="CQ211" t="s">
        <v>88</v>
      </c>
      <c r="CR211" t="s">
        <v>581</v>
      </c>
      <c r="CS211">
        <v>4135240</v>
      </c>
      <c r="CT211" t="s">
        <v>398</v>
      </c>
      <c r="CU211">
        <v>0</v>
      </c>
      <c r="CV211" t="s">
        <v>88</v>
      </c>
      <c r="CW211" t="s">
        <v>1479</v>
      </c>
      <c r="CX211">
        <v>5837967</v>
      </c>
      <c r="CY211" t="s">
        <v>403</v>
      </c>
      <c r="CZ211">
        <v>0.01</v>
      </c>
      <c r="DA211" t="s">
        <v>79</v>
      </c>
      <c r="DF211" t="s">
        <v>350</v>
      </c>
      <c r="DK211" t="s">
        <v>350</v>
      </c>
      <c r="DL211" t="s">
        <v>854</v>
      </c>
      <c r="DM211">
        <v>4272541</v>
      </c>
      <c r="DN211" t="s">
        <v>398</v>
      </c>
      <c r="DO211">
        <v>0</v>
      </c>
      <c r="DP211" t="s">
        <v>79</v>
      </c>
      <c r="DQ211" t="s">
        <v>854</v>
      </c>
      <c r="DR211">
        <v>4272541</v>
      </c>
      <c r="DS211" t="s">
        <v>398</v>
      </c>
      <c r="DT211">
        <v>0</v>
      </c>
      <c r="DU211" t="s">
        <v>79</v>
      </c>
      <c r="DV211" t="s">
        <v>854</v>
      </c>
      <c r="DW211">
        <v>4272541</v>
      </c>
      <c r="DX211" t="s">
        <v>398</v>
      </c>
      <c r="DY211">
        <v>0</v>
      </c>
      <c r="DZ211" t="s">
        <v>79</v>
      </c>
      <c r="EE211" t="s">
        <v>350</v>
      </c>
      <c r="EF211" t="s">
        <v>482</v>
      </c>
      <c r="EG211">
        <v>4115935</v>
      </c>
      <c r="EH211" t="s">
        <v>398</v>
      </c>
      <c r="EI211">
        <v>0.01</v>
      </c>
      <c r="EJ211" t="s">
        <v>79</v>
      </c>
      <c r="EO211" t="s">
        <v>350</v>
      </c>
      <c r="ET211" t="s">
        <v>350</v>
      </c>
      <c r="EY211" t="s">
        <v>350</v>
      </c>
      <c r="EZ211" t="s">
        <v>470</v>
      </c>
      <c r="FA211">
        <v>4119440</v>
      </c>
      <c r="FB211" t="s">
        <v>398</v>
      </c>
      <c r="FC211">
        <v>0.01</v>
      </c>
      <c r="FD211" t="s">
        <v>79</v>
      </c>
      <c r="FE211" t="s">
        <v>470</v>
      </c>
      <c r="FF211">
        <v>4119440</v>
      </c>
      <c r="FG211" t="s">
        <v>398</v>
      </c>
      <c r="FH211">
        <v>0.01</v>
      </c>
      <c r="FI211" t="s">
        <v>79</v>
      </c>
      <c r="FJ211" t="s">
        <v>1479</v>
      </c>
      <c r="FK211">
        <v>5837967</v>
      </c>
      <c r="FL211" t="s">
        <v>403</v>
      </c>
      <c r="FM211">
        <v>0.01</v>
      </c>
      <c r="FN211" t="s">
        <v>79</v>
      </c>
      <c r="FS211" t="s">
        <v>350</v>
      </c>
      <c r="FT211" t="s">
        <v>482</v>
      </c>
      <c r="FU211">
        <v>4115935</v>
      </c>
      <c r="FV211" t="s">
        <v>398</v>
      </c>
      <c r="FW211">
        <v>0.01</v>
      </c>
      <c r="FX211" t="s">
        <v>79</v>
      </c>
      <c r="GC211" t="s">
        <v>350</v>
      </c>
      <c r="GH211" t="s">
        <v>350</v>
      </c>
      <c r="GM211" t="s">
        <v>350</v>
      </c>
      <c r="GR211" t="s">
        <v>350</v>
      </c>
      <c r="GW211" t="s">
        <v>350</v>
      </c>
      <c r="HB211" t="s">
        <v>350</v>
      </c>
      <c r="HC211" t="s">
        <v>1479</v>
      </c>
      <c r="HD211">
        <v>5837967</v>
      </c>
      <c r="HE211" t="s">
        <v>403</v>
      </c>
      <c r="HF211">
        <v>0.01</v>
      </c>
      <c r="HG211" t="s">
        <v>79</v>
      </c>
      <c r="HL211" t="s">
        <v>350</v>
      </c>
      <c r="HQ211" t="s">
        <v>350</v>
      </c>
      <c r="HR211" t="s">
        <v>1479</v>
      </c>
      <c r="HS211">
        <v>5837967</v>
      </c>
      <c r="HT211" t="s">
        <v>403</v>
      </c>
      <c r="HU211">
        <v>0.01</v>
      </c>
      <c r="HV211" t="s">
        <v>79</v>
      </c>
      <c r="HW211" t="s">
        <v>482</v>
      </c>
      <c r="HX211">
        <v>4115935</v>
      </c>
      <c r="HY211" t="s">
        <v>398</v>
      </c>
      <c r="HZ211">
        <v>0.01</v>
      </c>
      <c r="IA211" t="s">
        <v>79</v>
      </c>
      <c r="IF211" t="s">
        <v>350</v>
      </c>
      <c r="IK211" t="s">
        <v>350</v>
      </c>
      <c r="IP211" t="s">
        <v>350</v>
      </c>
      <c r="IQ211" t="s">
        <v>466</v>
      </c>
      <c r="IR211">
        <v>109872</v>
      </c>
      <c r="IS211" t="s">
        <v>398</v>
      </c>
      <c r="IT211">
        <v>0</v>
      </c>
      <c r="IU211" t="s">
        <v>79</v>
      </c>
      <c r="IZ211" t="s">
        <v>350</v>
      </c>
      <c r="JA211" t="s">
        <v>581</v>
      </c>
      <c r="JB211">
        <v>4135240</v>
      </c>
      <c r="JC211" t="s">
        <v>398</v>
      </c>
      <c r="JD211">
        <v>0</v>
      </c>
      <c r="JE211" t="s">
        <v>88</v>
      </c>
      <c r="JF211" t="s">
        <v>854</v>
      </c>
      <c r="JG211">
        <v>4272541</v>
      </c>
      <c r="JH211" t="s">
        <v>398</v>
      </c>
      <c r="JI211">
        <v>0</v>
      </c>
      <c r="JJ211" t="s">
        <v>79</v>
      </c>
      <c r="JK211" t="s">
        <v>470</v>
      </c>
      <c r="JL211">
        <v>4119440</v>
      </c>
      <c r="JM211" t="s">
        <v>398</v>
      </c>
      <c r="JN211">
        <v>0.01</v>
      </c>
      <c r="JO211" t="s">
        <v>79</v>
      </c>
      <c r="JT211" t="s">
        <v>350</v>
      </c>
      <c r="JY211" t="s">
        <v>350</v>
      </c>
      <c r="JZ211" t="s">
        <v>1479</v>
      </c>
      <c r="KA211">
        <v>5837967</v>
      </c>
      <c r="KB211" t="s">
        <v>403</v>
      </c>
      <c r="KC211">
        <v>0.01</v>
      </c>
      <c r="KD211" t="s">
        <v>79</v>
      </c>
      <c r="KI211" t="s">
        <v>350</v>
      </c>
      <c r="KJ211" t="s">
        <v>644</v>
      </c>
      <c r="KK211">
        <v>4289501</v>
      </c>
      <c r="KL211" t="s">
        <v>398</v>
      </c>
      <c r="KM211">
        <v>0</v>
      </c>
      <c r="KN211" t="s">
        <v>354</v>
      </c>
    </row>
    <row r="212" spans="5:300" x14ac:dyDescent="0.35">
      <c r="E212" t="s">
        <v>350</v>
      </c>
      <c r="F212" t="s">
        <v>759</v>
      </c>
      <c r="G212">
        <v>5804886</v>
      </c>
      <c r="H212" t="s">
        <v>398</v>
      </c>
      <c r="I212">
        <v>0</v>
      </c>
      <c r="J212" t="s">
        <v>50</v>
      </c>
      <c r="K212" t="s">
        <v>610</v>
      </c>
      <c r="L212">
        <v>4140486</v>
      </c>
      <c r="M212" t="s">
        <v>398</v>
      </c>
      <c r="N212">
        <v>0</v>
      </c>
      <c r="O212" t="s">
        <v>82</v>
      </c>
      <c r="P212" t="s">
        <v>1101</v>
      </c>
      <c r="Q212">
        <v>4140466</v>
      </c>
      <c r="R212" t="s">
        <v>398</v>
      </c>
      <c r="S212">
        <v>0.03</v>
      </c>
      <c r="T212" t="s">
        <v>356</v>
      </c>
      <c r="Y212" t="s">
        <v>350</v>
      </c>
      <c r="Z212" t="s">
        <v>790</v>
      </c>
      <c r="AA212">
        <v>4140057</v>
      </c>
      <c r="AB212" t="s">
        <v>398</v>
      </c>
      <c r="AC212">
        <v>0</v>
      </c>
      <c r="AD212" t="s">
        <v>2290</v>
      </c>
      <c r="AE212" t="s">
        <v>790</v>
      </c>
      <c r="AF212">
        <v>4140057</v>
      </c>
      <c r="AG212" t="s">
        <v>398</v>
      </c>
      <c r="AH212">
        <v>0</v>
      </c>
      <c r="AI212" t="s">
        <v>2290</v>
      </c>
      <c r="AJ212" t="s">
        <v>1101</v>
      </c>
      <c r="AK212">
        <v>4140466</v>
      </c>
      <c r="AL212" t="s">
        <v>398</v>
      </c>
      <c r="AM212">
        <v>0.03</v>
      </c>
      <c r="AN212" t="s">
        <v>356</v>
      </c>
      <c r="AO212" t="s">
        <v>1276</v>
      </c>
      <c r="AP212">
        <v>4093311</v>
      </c>
      <c r="AQ212" t="s">
        <v>398</v>
      </c>
      <c r="AR212">
        <v>0</v>
      </c>
      <c r="AS212" t="s">
        <v>79</v>
      </c>
      <c r="AX212" t="s">
        <v>350</v>
      </c>
      <c r="AY212" t="s">
        <v>790</v>
      </c>
      <c r="AZ212">
        <v>4140057</v>
      </c>
      <c r="BA212" t="s">
        <v>398</v>
      </c>
      <c r="BB212">
        <v>0</v>
      </c>
      <c r="BC212" t="s">
        <v>2290</v>
      </c>
      <c r="BH212" t="s">
        <v>350</v>
      </c>
      <c r="BI212" t="s">
        <v>740</v>
      </c>
      <c r="BJ212">
        <v>13084932</v>
      </c>
      <c r="BK212" t="s">
        <v>398</v>
      </c>
      <c r="BL212">
        <v>0</v>
      </c>
      <c r="BM212" t="s">
        <v>50</v>
      </c>
      <c r="BR212" t="s">
        <v>350</v>
      </c>
      <c r="BS212" t="s">
        <v>1955</v>
      </c>
      <c r="BT212">
        <v>16089675</v>
      </c>
      <c r="BU212" t="s">
        <v>398</v>
      </c>
      <c r="BV212">
        <v>0</v>
      </c>
      <c r="BW212" t="s">
        <v>2279</v>
      </c>
      <c r="BX212" t="s">
        <v>723</v>
      </c>
      <c r="BY212">
        <v>5879300</v>
      </c>
      <c r="BZ212" t="s">
        <v>403</v>
      </c>
      <c r="CA212">
        <v>0.01</v>
      </c>
      <c r="CB212" t="s">
        <v>50</v>
      </c>
      <c r="CC212" t="s">
        <v>1386</v>
      </c>
      <c r="CD212">
        <v>5813728</v>
      </c>
      <c r="CE212" t="s">
        <v>398</v>
      </c>
      <c r="CF212">
        <v>0.01</v>
      </c>
      <c r="CG212" t="s">
        <v>2279</v>
      </c>
      <c r="CH212" t="s">
        <v>723</v>
      </c>
      <c r="CI212">
        <v>5879300</v>
      </c>
      <c r="CJ212" t="s">
        <v>403</v>
      </c>
      <c r="CK212">
        <v>0.01</v>
      </c>
      <c r="CL212" t="s">
        <v>50</v>
      </c>
      <c r="CM212" t="s">
        <v>740</v>
      </c>
      <c r="CN212">
        <v>13084932</v>
      </c>
      <c r="CO212" t="s">
        <v>398</v>
      </c>
      <c r="CP212">
        <v>0</v>
      </c>
      <c r="CQ212" t="s">
        <v>50</v>
      </c>
      <c r="CR212" t="s">
        <v>740</v>
      </c>
      <c r="CS212">
        <v>13084932</v>
      </c>
      <c r="CT212" t="s">
        <v>398</v>
      </c>
      <c r="CU212">
        <v>0</v>
      </c>
      <c r="CV212" t="s">
        <v>50</v>
      </c>
      <c r="CW212" t="s">
        <v>723</v>
      </c>
      <c r="CX212">
        <v>5879300</v>
      </c>
      <c r="CY212" t="s">
        <v>403</v>
      </c>
      <c r="CZ212">
        <v>0.01</v>
      </c>
      <c r="DA212" t="s">
        <v>50</v>
      </c>
      <c r="DF212" t="s">
        <v>350</v>
      </c>
      <c r="DK212" t="s">
        <v>350</v>
      </c>
      <c r="DL212" t="s">
        <v>759</v>
      </c>
      <c r="DM212">
        <v>5804886</v>
      </c>
      <c r="DN212" t="s">
        <v>398</v>
      </c>
      <c r="DO212">
        <v>0</v>
      </c>
      <c r="DP212" t="s">
        <v>50</v>
      </c>
      <c r="DQ212" t="s">
        <v>759</v>
      </c>
      <c r="DR212">
        <v>5804886</v>
      </c>
      <c r="DS212" t="s">
        <v>398</v>
      </c>
      <c r="DT212">
        <v>0</v>
      </c>
      <c r="DU212" t="s">
        <v>50</v>
      </c>
      <c r="DV212" t="s">
        <v>759</v>
      </c>
      <c r="DW212">
        <v>5804886</v>
      </c>
      <c r="DX212" t="s">
        <v>398</v>
      </c>
      <c r="DY212">
        <v>0</v>
      </c>
      <c r="DZ212" t="s">
        <v>50</v>
      </c>
      <c r="EE212" t="s">
        <v>350</v>
      </c>
      <c r="EF212" t="s">
        <v>684</v>
      </c>
      <c r="EG212">
        <v>4264756</v>
      </c>
      <c r="EH212" t="s">
        <v>398</v>
      </c>
      <c r="EI212">
        <v>0.01</v>
      </c>
      <c r="EJ212" t="s">
        <v>50</v>
      </c>
      <c r="EO212" t="s">
        <v>350</v>
      </c>
      <c r="ET212" t="s">
        <v>350</v>
      </c>
      <c r="EY212" t="s">
        <v>350</v>
      </c>
      <c r="EZ212" t="s">
        <v>1386</v>
      </c>
      <c r="FA212">
        <v>5813728</v>
      </c>
      <c r="FB212" t="s">
        <v>398</v>
      </c>
      <c r="FC212">
        <v>0.01</v>
      </c>
      <c r="FD212" t="s">
        <v>2279</v>
      </c>
      <c r="FE212" t="s">
        <v>1386</v>
      </c>
      <c r="FF212">
        <v>5813728</v>
      </c>
      <c r="FG212" t="s">
        <v>398</v>
      </c>
      <c r="FH212">
        <v>0.01</v>
      </c>
      <c r="FI212" t="s">
        <v>2279</v>
      </c>
      <c r="FJ212" t="s">
        <v>723</v>
      </c>
      <c r="FK212">
        <v>5879300</v>
      </c>
      <c r="FL212" t="s">
        <v>403</v>
      </c>
      <c r="FM212">
        <v>0.01</v>
      </c>
      <c r="FN212" t="s">
        <v>50</v>
      </c>
      <c r="FS212" t="s">
        <v>350</v>
      </c>
      <c r="FT212" t="s">
        <v>684</v>
      </c>
      <c r="FU212">
        <v>4264756</v>
      </c>
      <c r="FV212" t="s">
        <v>398</v>
      </c>
      <c r="FW212">
        <v>0.01</v>
      </c>
      <c r="FX212" t="s">
        <v>50</v>
      </c>
      <c r="GC212" t="s">
        <v>350</v>
      </c>
      <c r="GH212" t="s">
        <v>350</v>
      </c>
      <c r="GM212" t="s">
        <v>350</v>
      </c>
      <c r="GR212" t="s">
        <v>350</v>
      </c>
      <c r="GW212" t="s">
        <v>350</v>
      </c>
      <c r="HB212" t="s">
        <v>350</v>
      </c>
      <c r="HC212" t="s">
        <v>723</v>
      </c>
      <c r="HD212">
        <v>5879300</v>
      </c>
      <c r="HE212" t="s">
        <v>403</v>
      </c>
      <c r="HF212">
        <v>0.01</v>
      </c>
      <c r="HG212" t="s">
        <v>50</v>
      </c>
      <c r="HL212" t="s">
        <v>350</v>
      </c>
      <c r="HQ212" t="s">
        <v>350</v>
      </c>
      <c r="HR212" t="s">
        <v>723</v>
      </c>
      <c r="HS212">
        <v>5879300</v>
      </c>
      <c r="HT212" t="s">
        <v>403</v>
      </c>
      <c r="HU212">
        <v>0.01</v>
      </c>
      <c r="HV212" t="s">
        <v>50</v>
      </c>
      <c r="HW212" t="s">
        <v>684</v>
      </c>
      <c r="HX212">
        <v>4264756</v>
      </c>
      <c r="HY212" t="s">
        <v>398</v>
      </c>
      <c r="HZ212">
        <v>0.01</v>
      </c>
      <c r="IA212" t="s">
        <v>50</v>
      </c>
      <c r="IF212" t="s">
        <v>350</v>
      </c>
      <c r="IK212" t="s">
        <v>350</v>
      </c>
      <c r="IP212" t="s">
        <v>350</v>
      </c>
      <c r="IQ212" t="s">
        <v>646</v>
      </c>
      <c r="IR212">
        <v>27861143</v>
      </c>
      <c r="IS212" t="s">
        <v>398</v>
      </c>
      <c r="IT212">
        <v>0</v>
      </c>
      <c r="IU212" t="s">
        <v>79</v>
      </c>
      <c r="IZ212" t="s">
        <v>350</v>
      </c>
      <c r="JA212" t="s">
        <v>740</v>
      </c>
      <c r="JB212">
        <v>13084932</v>
      </c>
      <c r="JC212" t="s">
        <v>398</v>
      </c>
      <c r="JD212">
        <v>0</v>
      </c>
      <c r="JE212" t="s">
        <v>50</v>
      </c>
      <c r="JF212" t="s">
        <v>759</v>
      </c>
      <c r="JG212">
        <v>5804886</v>
      </c>
      <c r="JH212" t="s">
        <v>398</v>
      </c>
      <c r="JI212">
        <v>0</v>
      </c>
      <c r="JJ212" t="s">
        <v>50</v>
      </c>
      <c r="JK212" t="s">
        <v>1386</v>
      </c>
      <c r="JL212">
        <v>5813728</v>
      </c>
      <c r="JM212" t="s">
        <v>398</v>
      </c>
      <c r="JN212">
        <v>0.01</v>
      </c>
      <c r="JO212" t="s">
        <v>2279</v>
      </c>
      <c r="JT212" t="s">
        <v>350</v>
      </c>
      <c r="JY212" t="s">
        <v>350</v>
      </c>
      <c r="JZ212" t="s">
        <v>723</v>
      </c>
      <c r="KA212">
        <v>5879300</v>
      </c>
      <c r="KB212" t="s">
        <v>403</v>
      </c>
      <c r="KC212">
        <v>0.01</v>
      </c>
      <c r="KD212" t="s">
        <v>50</v>
      </c>
      <c r="KI212" t="s">
        <v>350</v>
      </c>
      <c r="KJ212" t="s">
        <v>790</v>
      </c>
      <c r="KK212">
        <v>4140057</v>
      </c>
      <c r="KL212" t="s">
        <v>398</v>
      </c>
      <c r="KM212">
        <v>0</v>
      </c>
      <c r="KN212" t="s">
        <v>2290</v>
      </c>
    </row>
    <row r="213" spans="5:300" x14ac:dyDescent="0.35">
      <c r="E213" t="s">
        <v>350</v>
      </c>
      <c r="F213" t="s">
        <v>541</v>
      </c>
      <c r="G213">
        <v>102729</v>
      </c>
      <c r="H213" t="s">
        <v>398</v>
      </c>
      <c r="I213">
        <v>0</v>
      </c>
      <c r="J213" t="s">
        <v>79</v>
      </c>
      <c r="K213" t="s">
        <v>611</v>
      </c>
      <c r="L213">
        <v>4654230</v>
      </c>
      <c r="M213" t="s">
        <v>398</v>
      </c>
      <c r="N213">
        <v>0</v>
      </c>
      <c r="O213" t="s">
        <v>88</v>
      </c>
      <c r="P213" t="s">
        <v>1102</v>
      </c>
      <c r="Q213">
        <v>4393100</v>
      </c>
      <c r="R213" t="s">
        <v>398</v>
      </c>
      <c r="S213">
        <v>0.03</v>
      </c>
      <c r="T213" t="s">
        <v>2280</v>
      </c>
      <c r="Y213" t="s">
        <v>350</v>
      </c>
      <c r="Z213" t="s">
        <v>791</v>
      </c>
      <c r="AA213">
        <v>7941727</v>
      </c>
      <c r="AB213" t="s">
        <v>398</v>
      </c>
      <c r="AC213">
        <v>0</v>
      </c>
      <c r="AD213" t="s">
        <v>50</v>
      </c>
      <c r="AE213" t="s">
        <v>791</v>
      </c>
      <c r="AF213">
        <v>7941727</v>
      </c>
      <c r="AG213" t="s">
        <v>398</v>
      </c>
      <c r="AH213">
        <v>0</v>
      </c>
      <c r="AI213" t="s">
        <v>50</v>
      </c>
      <c r="AJ213" t="s">
        <v>1102</v>
      </c>
      <c r="AK213">
        <v>4393100</v>
      </c>
      <c r="AL213" t="s">
        <v>398</v>
      </c>
      <c r="AM213">
        <v>0.03</v>
      </c>
      <c r="AN213" t="s">
        <v>2280</v>
      </c>
      <c r="AO213" t="s">
        <v>1277</v>
      </c>
      <c r="AP213">
        <v>4209260</v>
      </c>
      <c r="AQ213" t="s">
        <v>398</v>
      </c>
      <c r="AR213">
        <v>0</v>
      </c>
      <c r="AS213" t="s">
        <v>79</v>
      </c>
      <c r="AX213" t="s">
        <v>350</v>
      </c>
      <c r="AY213" t="s">
        <v>791</v>
      </c>
      <c r="AZ213">
        <v>7941727</v>
      </c>
      <c r="BA213" t="s">
        <v>398</v>
      </c>
      <c r="BB213">
        <v>0</v>
      </c>
      <c r="BC213" t="s">
        <v>50</v>
      </c>
      <c r="BH213" t="s">
        <v>350</v>
      </c>
      <c r="BI213" t="s">
        <v>762</v>
      </c>
      <c r="BJ213">
        <v>124019115</v>
      </c>
      <c r="BK213" t="s">
        <v>398</v>
      </c>
      <c r="BL213">
        <v>0</v>
      </c>
      <c r="BM213" t="s">
        <v>50</v>
      </c>
      <c r="BR213" t="s">
        <v>350</v>
      </c>
      <c r="BS213" t="s">
        <v>1748</v>
      </c>
      <c r="BT213">
        <v>4139011</v>
      </c>
      <c r="BU213" t="s">
        <v>398</v>
      </c>
      <c r="BV213">
        <v>0</v>
      </c>
      <c r="BW213" t="s">
        <v>2276</v>
      </c>
      <c r="BX213" t="s">
        <v>498</v>
      </c>
      <c r="BY213">
        <v>4324456</v>
      </c>
      <c r="BZ213" t="s">
        <v>398</v>
      </c>
      <c r="CA213">
        <v>0.01</v>
      </c>
      <c r="CB213" t="s">
        <v>2286</v>
      </c>
      <c r="CC213" t="s">
        <v>625</v>
      </c>
      <c r="CD213">
        <v>4338202</v>
      </c>
      <c r="CE213" t="s">
        <v>398</v>
      </c>
      <c r="CF213">
        <v>0.01</v>
      </c>
      <c r="CG213" t="s">
        <v>79</v>
      </c>
      <c r="CH213" t="s">
        <v>498</v>
      </c>
      <c r="CI213">
        <v>4324456</v>
      </c>
      <c r="CJ213" t="s">
        <v>398</v>
      </c>
      <c r="CK213">
        <v>0.01</v>
      </c>
      <c r="CL213" t="s">
        <v>2286</v>
      </c>
      <c r="CM213" t="s">
        <v>762</v>
      </c>
      <c r="CN213">
        <v>124019115</v>
      </c>
      <c r="CO213" t="s">
        <v>398</v>
      </c>
      <c r="CP213">
        <v>0</v>
      </c>
      <c r="CQ213" t="s">
        <v>50</v>
      </c>
      <c r="CR213" t="s">
        <v>762</v>
      </c>
      <c r="CS213">
        <v>124019115</v>
      </c>
      <c r="CT213" t="s">
        <v>398</v>
      </c>
      <c r="CU213">
        <v>0</v>
      </c>
      <c r="CV213" t="s">
        <v>50</v>
      </c>
      <c r="CW213" t="s">
        <v>498</v>
      </c>
      <c r="CX213">
        <v>4324456</v>
      </c>
      <c r="CY213" t="s">
        <v>398</v>
      </c>
      <c r="CZ213">
        <v>0.01</v>
      </c>
      <c r="DA213" t="s">
        <v>2286</v>
      </c>
      <c r="DF213" t="s">
        <v>350</v>
      </c>
      <c r="DK213" t="s">
        <v>350</v>
      </c>
      <c r="DL213" t="s">
        <v>541</v>
      </c>
      <c r="DM213">
        <v>102729</v>
      </c>
      <c r="DN213" t="s">
        <v>398</v>
      </c>
      <c r="DO213">
        <v>0</v>
      </c>
      <c r="DP213" t="s">
        <v>79</v>
      </c>
      <c r="DQ213" t="s">
        <v>541</v>
      </c>
      <c r="DR213">
        <v>102729</v>
      </c>
      <c r="DS213" t="s">
        <v>398</v>
      </c>
      <c r="DT213">
        <v>0</v>
      </c>
      <c r="DU213" t="s">
        <v>79</v>
      </c>
      <c r="DV213" t="s">
        <v>541</v>
      </c>
      <c r="DW213">
        <v>102729</v>
      </c>
      <c r="DX213" t="s">
        <v>398</v>
      </c>
      <c r="DY213">
        <v>0</v>
      </c>
      <c r="DZ213" t="s">
        <v>79</v>
      </c>
      <c r="EE213" t="s">
        <v>350</v>
      </c>
      <c r="EF213" t="s">
        <v>887</v>
      </c>
      <c r="EG213">
        <v>109913</v>
      </c>
      <c r="EH213" t="s">
        <v>398</v>
      </c>
      <c r="EI213">
        <v>0.01</v>
      </c>
      <c r="EJ213" t="s">
        <v>79</v>
      </c>
      <c r="EO213" t="s">
        <v>350</v>
      </c>
      <c r="ET213" t="s">
        <v>350</v>
      </c>
      <c r="EY213" t="s">
        <v>350</v>
      </c>
      <c r="EZ213" t="s">
        <v>625</v>
      </c>
      <c r="FA213">
        <v>4338202</v>
      </c>
      <c r="FB213" t="s">
        <v>398</v>
      </c>
      <c r="FC213">
        <v>0.01</v>
      </c>
      <c r="FD213" t="s">
        <v>79</v>
      </c>
      <c r="FE213" t="s">
        <v>625</v>
      </c>
      <c r="FF213">
        <v>4338202</v>
      </c>
      <c r="FG213" t="s">
        <v>398</v>
      </c>
      <c r="FH213">
        <v>0.01</v>
      </c>
      <c r="FI213" t="s">
        <v>79</v>
      </c>
      <c r="FJ213" t="s">
        <v>498</v>
      </c>
      <c r="FK213">
        <v>4324456</v>
      </c>
      <c r="FL213" t="s">
        <v>398</v>
      </c>
      <c r="FM213">
        <v>0.01</v>
      </c>
      <c r="FN213" t="s">
        <v>2286</v>
      </c>
      <c r="FS213" t="s">
        <v>350</v>
      </c>
      <c r="FT213" t="s">
        <v>887</v>
      </c>
      <c r="FU213">
        <v>109913</v>
      </c>
      <c r="FV213" t="s">
        <v>398</v>
      </c>
      <c r="FW213">
        <v>0.01</v>
      </c>
      <c r="FX213" t="s">
        <v>79</v>
      </c>
      <c r="GC213" t="s">
        <v>350</v>
      </c>
      <c r="GH213" t="s">
        <v>350</v>
      </c>
      <c r="GM213" t="s">
        <v>350</v>
      </c>
      <c r="GR213" t="s">
        <v>350</v>
      </c>
      <c r="GW213" t="s">
        <v>350</v>
      </c>
      <c r="HB213" t="s">
        <v>350</v>
      </c>
      <c r="HC213" t="s">
        <v>498</v>
      </c>
      <c r="HD213">
        <v>4324456</v>
      </c>
      <c r="HE213" t="s">
        <v>398</v>
      </c>
      <c r="HF213">
        <v>0.01</v>
      </c>
      <c r="HG213" t="s">
        <v>2286</v>
      </c>
      <c r="HL213" t="s">
        <v>350</v>
      </c>
      <c r="HQ213" t="s">
        <v>350</v>
      </c>
      <c r="HR213" t="s">
        <v>498</v>
      </c>
      <c r="HS213">
        <v>4324456</v>
      </c>
      <c r="HT213" t="s">
        <v>398</v>
      </c>
      <c r="HU213">
        <v>0.01</v>
      </c>
      <c r="HV213" t="s">
        <v>2286</v>
      </c>
      <c r="HW213" t="s">
        <v>887</v>
      </c>
      <c r="HX213">
        <v>109913</v>
      </c>
      <c r="HY213" t="s">
        <v>398</v>
      </c>
      <c r="HZ213">
        <v>0.01</v>
      </c>
      <c r="IA213" t="s">
        <v>79</v>
      </c>
      <c r="IF213" t="s">
        <v>350</v>
      </c>
      <c r="IK213" t="s">
        <v>350</v>
      </c>
      <c r="IP213" t="s">
        <v>350</v>
      </c>
      <c r="IQ213" t="s">
        <v>474</v>
      </c>
      <c r="IR213">
        <v>4556191</v>
      </c>
      <c r="IS213" t="s">
        <v>398</v>
      </c>
      <c r="IT213">
        <v>0</v>
      </c>
      <c r="IU213" t="s">
        <v>79</v>
      </c>
      <c r="IZ213" t="s">
        <v>350</v>
      </c>
      <c r="JA213" t="s">
        <v>762</v>
      </c>
      <c r="JB213">
        <v>124019115</v>
      </c>
      <c r="JC213" t="s">
        <v>398</v>
      </c>
      <c r="JD213">
        <v>0</v>
      </c>
      <c r="JE213" t="s">
        <v>50</v>
      </c>
      <c r="JF213" t="s">
        <v>541</v>
      </c>
      <c r="JG213">
        <v>102729</v>
      </c>
      <c r="JH213" t="s">
        <v>398</v>
      </c>
      <c r="JI213">
        <v>0</v>
      </c>
      <c r="JJ213" t="s">
        <v>79</v>
      </c>
      <c r="JK213" t="s">
        <v>625</v>
      </c>
      <c r="JL213">
        <v>4338202</v>
      </c>
      <c r="JM213" t="s">
        <v>398</v>
      </c>
      <c r="JN213">
        <v>0.01</v>
      </c>
      <c r="JO213" t="s">
        <v>79</v>
      </c>
      <c r="JT213" t="s">
        <v>350</v>
      </c>
      <c r="JY213" t="s">
        <v>350</v>
      </c>
      <c r="JZ213" t="s">
        <v>498</v>
      </c>
      <c r="KA213">
        <v>4324456</v>
      </c>
      <c r="KB213" t="s">
        <v>398</v>
      </c>
      <c r="KC213">
        <v>0.01</v>
      </c>
      <c r="KD213" t="s">
        <v>2286</v>
      </c>
      <c r="KI213" t="s">
        <v>350</v>
      </c>
      <c r="KJ213" t="s">
        <v>791</v>
      </c>
      <c r="KK213">
        <v>7941727</v>
      </c>
      <c r="KL213" t="s">
        <v>398</v>
      </c>
      <c r="KM213">
        <v>0</v>
      </c>
      <c r="KN213" t="s">
        <v>50</v>
      </c>
    </row>
    <row r="214" spans="5:300" x14ac:dyDescent="0.35">
      <c r="E214" t="s">
        <v>350</v>
      </c>
      <c r="F214" t="s">
        <v>742</v>
      </c>
      <c r="G214">
        <v>4246573</v>
      </c>
      <c r="H214" t="s">
        <v>398</v>
      </c>
      <c r="I214">
        <v>0</v>
      </c>
      <c r="J214" t="s">
        <v>50</v>
      </c>
      <c r="K214" t="s">
        <v>612</v>
      </c>
      <c r="L214">
        <v>5753444</v>
      </c>
      <c r="M214" t="s">
        <v>398</v>
      </c>
      <c r="N214">
        <v>0</v>
      </c>
      <c r="O214" t="s">
        <v>367</v>
      </c>
      <c r="P214" t="s">
        <v>1103</v>
      </c>
      <c r="Q214">
        <v>4264488</v>
      </c>
      <c r="R214" t="s">
        <v>407</v>
      </c>
      <c r="S214">
        <v>0.03</v>
      </c>
      <c r="T214" t="s">
        <v>147</v>
      </c>
      <c r="Y214" t="s">
        <v>350</v>
      </c>
      <c r="Z214" t="s">
        <v>792</v>
      </c>
      <c r="AA214">
        <v>5763686</v>
      </c>
      <c r="AB214" t="s">
        <v>398</v>
      </c>
      <c r="AC214">
        <v>0</v>
      </c>
      <c r="AD214" t="s">
        <v>88</v>
      </c>
      <c r="AE214" t="s">
        <v>792</v>
      </c>
      <c r="AF214">
        <v>5763686</v>
      </c>
      <c r="AG214" t="s">
        <v>398</v>
      </c>
      <c r="AH214">
        <v>0</v>
      </c>
      <c r="AI214" t="s">
        <v>88</v>
      </c>
      <c r="AJ214" t="s">
        <v>1103</v>
      </c>
      <c r="AK214">
        <v>4264488</v>
      </c>
      <c r="AL214" t="s">
        <v>407</v>
      </c>
      <c r="AM214">
        <v>0.03</v>
      </c>
      <c r="AN214" t="s">
        <v>147</v>
      </c>
      <c r="AO214" t="s">
        <v>807</v>
      </c>
      <c r="AP214">
        <v>4413788</v>
      </c>
      <c r="AQ214" t="s">
        <v>398</v>
      </c>
      <c r="AR214">
        <v>0</v>
      </c>
      <c r="AS214" t="s">
        <v>79</v>
      </c>
      <c r="AX214" t="s">
        <v>350</v>
      </c>
      <c r="AY214" t="s">
        <v>792</v>
      </c>
      <c r="AZ214">
        <v>5763686</v>
      </c>
      <c r="BA214" t="s">
        <v>398</v>
      </c>
      <c r="BB214">
        <v>0</v>
      </c>
      <c r="BC214" t="s">
        <v>88</v>
      </c>
      <c r="BH214" t="s">
        <v>350</v>
      </c>
      <c r="BI214" t="s">
        <v>770</v>
      </c>
      <c r="BJ214">
        <v>10761756</v>
      </c>
      <c r="BK214" t="s">
        <v>398</v>
      </c>
      <c r="BL214">
        <v>0</v>
      </c>
      <c r="BM214" t="s">
        <v>50</v>
      </c>
      <c r="BR214" t="s">
        <v>350</v>
      </c>
      <c r="BS214" t="s">
        <v>1956</v>
      </c>
      <c r="BT214">
        <v>9195551</v>
      </c>
      <c r="BU214" t="s">
        <v>398</v>
      </c>
      <c r="BV214">
        <v>0</v>
      </c>
      <c r="BW214" t="s">
        <v>2276</v>
      </c>
      <c r="BX214" t="s">
        <v>486</v>
      </c>
      <c r="BY214">
        <v>5852503</v>
      </c>
      <c r="BZ214" t="s">
        <v>398</v>
      </c>
      <c r="CA214">
        <v>0.01</v>
      </c>
      <c r="CB214" t="s">
        <v>50</v>
      </c>
      <c r="CC214" t="s">
        <v>1075</v>
      </c>
      <c r="CD214">
        <v>4138462</v>
      </c>
      <c r="CE214" t="s">
        <v>402</v>
      </c>
      <c r="CF214">
        <v>0.01</v>
      </c>
      <c r="CG214" t="s">
        <v>79</v>
      </c>
      <c r="CH214" t="s">
        <v>486</v>
      </c>
      <c r="CI214">
        <v>5852503</v>
      </c>
      <c r="CJ214" t="s">
        <v>398</v>
      </c>
      <c r="CK214">
        <v>0.01</v>
      </c>
      <c r="CL214" t="s">
        <v>50</v>
      </c>
      <c r="CM214" t="s">
        <v>770</v>
      </c>
      <c r="CN214">
        <v>10761756</v>
      </c>
      <c r="CO214" t="s">
        <v>398</v>
      </c>
      <c r="CP214">
        <v>0</v>
      </c>
      <c r="CQ214" t="s">
        <v>50</v>
      </c>
      <c r="CR214" t="s">
        <v>770</v>
      </c>
      <c r="CS214">
        <v>10761756</v>
      </c>
      <c r="CT214" t="s">
        <v>398</v>
      </c>
      <c r="CU214">
        <v>0</v>
      </c>
      <c r="CV214" t="s">
        <v>50</v>
      </c>
      <c r="CW214" t="s">
        <v>486</v>
      </c>
      <c r="CX214">
        <v>5852503</v>
      </c>
      <c r="CY214" t="s">
        <v>398</v>
      </c>
      <c r="CZ214">
        <v>0.01</v>
      </c>
      <c r="DA214" t="s">
        <v>50</v>
      </c>
      <c r="DF214" t="s">
        <v>350</v>
      </c>
      <c r="DK214" t="s">
        <v>350</v>
      </c>
      <c r="DL214" t="s">
        <v>742</v>
      </c>
      <c r="DM214">
        <v>4246573</v>
      </c>
      <c r="DN214" t="s">
        <v>398</v>
      </c>
      <c r="DO214">
        <v>0</v>
      </c>
      <c r="DP214" t="s">
        <v>50</v>
      </c>
      <c r="DQ214" t="s">
        <v>742</v>
      </c>
      <c r="DR214">
        <v>4246573</v>
      </c>
      <c r="DS214" t="s">
        <v>398</v>
      </c>
      <c r="DT214">
        <v>0</v>
      </c>
      <c r="DU214" t="s">
        <v>50</v>
      </c>
      <c r="DV214" t="s">
        <v>742</v>
      </c>
      <c r="DW214">
        <v>4246573</v>
      </c>
      <c r="DX214" t="s">
        <v>398</v>
      </c>
      <c r="DY214">
        <v>0</v>
      </c>
      <c r="DZ214" t="s">
        <v>50</v>
      </c>
      <c r="EE214" t="s">
        <v>350</v>
      </c>
      <c r="EF214" t="s">
        <v>654</v>
      </c>
      <c r="EG214">
        <v>4550016</v>
      </c>
      <c r="EH214" t="s">
        <v>403</v>
      </c>
      <c r="EI214">
        <v>0.01</v>
      </c>
      <c r="EJ214" t="s">
        <v>50</v>
      </c>
      <c r="EO214" t="s">
        <v>350</v>
      </c>
      <c r="ET214" t="s">
        <v>350</v>
      </c>
      <c r="EY214" t="s">
        <v>350</v>
      </c>
      <c r="EZ214" t="s">
        <v>1075</v>
      </c>
      <c r="FA214">
        <v>4138462</v>
      </c>
      <c r="FB214" t="s">
        <v>402</v>
      </c>
      <c r="FC214">
        <v>0.01</v>
      </c>
      <c r="FD214" t="s">
        <v>79</v>
      </c>
      <c r="FE214" t="s">
        <v>1075</v>
      </c>
      <c r="FF214">
        <v>4138462</v>
      </c>
      <c r="FG214" t="s">
        <v>402</v>
      </c>
      <c r="FH214">
        <v>0.01</v>
      </c>
      <c r="FI214" t="s">
        <v>79</v>
      </c>
      <c r="FJ214" t="s">
        <v>486</v>
      </c>
      <c r="FK214">
        <v>5852503</v>
      </c>
      <c r="FL214" t="s">
        <v>398</v>
      </c>
      <c r="FM214">
        <v>0.01</v>
      </c>
      <c r="FN214" t="s">
        <v>50</v>
      </c>
      <c r="FS214" t="s">
        <v>350</v>
      </c>
      <c r="FT214" t="s">
        <v>654</v>
      </c>
      <c r="FU214">
        <v>4550016</v>
      </c>
      <c r="FV214" t="s">
        <v>403</v>
      </c>
      <c r="FW214">
        <v>0.01</v>
      </c>
      <c r="FX214" t="s">
        <v>50</v>
      </c>
      <c r="GC214" t="s">
        <v>350</v>
      </c>
      <c r="GH214" t="s">
        <v>350</v>
      </c>
      <c r="GM214" t="s">
        <v>350</v>
      </c>
      <c r="GR214" t="s">
        <v>350</v>
      </c>
      <c r="GW214" t="s">
        <v>350</v>
      </c>
      <c r="HB214" t="s">
        <v>350</v>
      </c>
      <c r="HC214" t="s">
        <v>486</v>
      </c>
      <c r="HD214">
        <v>5852503</v>
      </c>
      <c r="HE214" t="s">
        <v>398</v>
      </c>
      <c r="HF214">
        <v>0.01</v>
      </c>
      <c r="HG214" t="s">
        <v>50</v>
      </c>
      <c r="HL214" t="s">
        <v>350</v>
      </c>
      <c r="HQ214" t="s">
        <v>350</v>
      </c>
      <c r="HR214" t="s">
        <v>486</v>
      </c>
      <c r="HS214">
        <v>5852503</v>
      </c>
      <c r="HT214" t="s">
        <v>398</v>
      </c>
      <c r="HU214">
        <v>0.01</v>
      </c>
      <c r="HV214" t="s">
        <v>50</v>
      </c>
      <c r="HW214" t="s">
        <v>654</v>
      </c>
      <c r="HX214">
        <v>4550016</v>
      </c>
      <c r="HY214" t="s">
        <v>403</v>
      </c>
      <c r="HZ214">
        <v>0.01</v>
      </c>
      <c r="IA214" t="s">
        <v>50</v>
      </c>
      <c r="IF214" t="s">
        <v>350</v>
      </c>
      <c r="IK214" t="s">
        <v>350</v>
      </c>
      <c r="IP214" t="s">
        <v>350</v>
      </c>
      <c r="IQ214" t="s">
        <v>2266</v>
      </c>
      <c r="IR214">
        <v>5822901</v>
      </c>
      <c r="IS214" t="s">
        <v>398</v>
      </c>
      <c r="IT214">
        <v>0</v>
      </c>
      <c r="IU214" t="s">
        <v>127</v>
      </c>
      <c r="IZ214" t="s">
        <v>350</v>
      </c>
      <c r="JA214" t="s">
        <v>770</v>
      </c>
      <c r="JB214">
        <v>10761756</v>
      </c>
      <c r="JC214" t="s">
        <v>398</v>
      </c>
      <c r="JD214">
        <v>0</v>
      </c>
      <c r="JE214" t="s">
        <v>50</v>
      </c>
      <c r="JF214" t="s">
        <v>742</v>
      </c>
      <c r="JG214">
        <v>4246573</v>
      </c>
      <c r="JH214" t="s">
        <v>398</v>
      </c>
      <c r="JI214">
        <v>0</v>
      </c>
      <c r="JJ214" t="s">
        <v>50</v>
      </c>
      <c r="JK214" t="s">
        <v>1075</v>
      </c>
      <c r="JL214">
        <v>4138462</v>
      </c>
      <c r="JM214" t="s">
        <v>402</v>
      </c>
      <c r="JN214">
        <v>0.01</v>
      </c>
      <c r="JO214" t="s">
        <v>79</v>
      </c>
      <c r="JT214" t="s">
        <v>350</v>
      </c>
      <c r="JY214" t="s">
        <v>350</v>
      </c>
      <c r="JZ214" t="s">
        <v>486</v>
      </c>
      <c r="KA214">
        <v>5852503</v>
      </c>
      <c r="KB214" t="s">
        <v>398</v>
      </c>
      <c r="KC214">
        <v>0.01</v>
      </c>
      <c r="KD214" t="s">
        <v>50</v>
      </c>
      <c r="KI214" t="s">
        <v>350</v>
      </c>
      <c r="KJ214" t="s">
        <v>792</v>
      </c>
      <c r="KK214">
        <v>5763686</v>
      </c>
      <c r="KL214" t="s">
        <v>398</v>
      </c>
      <c r="KM214">
        <v>0</v>
      </c>
      <c r="KN214" t="s">
        <v>88</v>
      </c>
    </row>
    <row r="215" spans="5:300" x14ac:dyDescent="0.35">
      <c r="E215" t="s">
        <v>350</v>
      </c>
      <c r="F215" t="s">
        <v>613</v>
      </c>
      <c r="G215">
        <v>19350037</v>
      </c>
      <c r="H215" t="s">
        <v>398</v>
      </c>
      <c r="I215">
        <v>0</v>
      </c>
      <c r="J215" t="s">
        <v>354</v>
      </c>
      <c r="K215" t="s">
        <v>613</v>
      </c>
      <c r="L215">
        <v>19350037</v>
      </c>
      <c r="M215" t="s">
        <v>398</v>
      </c>
      <c r="N215">
        <v>0</v>
      </c>
      <c r="O215" t="s">
        <v>354</v>
      </c>
      <c r="P215" t="s">
        <v>1104</v>
      </c>
      <c r="Q215">
        <v>4048275</v>
      </c>
      <c r="R215" t="s">
        <v>398</v>
      </c>
      <c r="S215">
        <v>0.03</v>
      </c>
      <c r="T215" t="s">
        <v>2276</v>
      </c>
      <c r="Y215" t="s">
        <v>350</v>
      </c>
      <c r="Z215" t="s">
        <v>793</v>
      </c>
      <c r="AA215">
        <v>111672235</v>
      </c>
      <c r="AB215" t="s">
        <v>405</v>
      </c>
      <c r="AC215">
        <v>0</v>
      </c>
      <c r="AD215" t="s">
        <v>354</v>
      </c>
      <c r="AE215" t="s">
        <v>793</v>
      </c>
      <c r="AF215">
        <v>111672235</v>
      </c>
      <c r="AG215" t="s">
        <v>405</v>
      </c>
      <c r="AH215">
        <v>0</v>
      </c>
      <c r="AI215" t="s">
        <v>354</v>
      </c>
      <c r="AJ215" t="s">
        <v>1104</v>
      </c>
      <c r="AK215">
        <v>4048275</v>
      </c>
      <c r="AL215" t="s">
        <v>398</v>
      </c>
      <c r="AM215">
        <v>0.03</v>
      </c>
      <c r="AN215" t="s">
        <v>2276</v>
      </c>
      <c r="AO215" t="s">
        <v>646</v>
      </c>
      <c r="AP215">
        <v>27861143</v>
      </c>
      <c r="AQ215" t="s">
        <v>398</v>
      </c>
      <c r="AR215">
        <v>0</v>
      </c>
      <c r="AS215" t="s">
        <v>79</v>
      </c>
      <c r="AX215" t="s">
        <v>350</v>
      </c>
      <c r="AY215" t="s">
        <v>793</v>
      </c>
      <c r="AZ215">
        <v>111672235</v>
      </c>
      <c r="BA215" t="s">
        <v>405</v>
      </c>
      <c r="BB215">
        <v>0</v>
      </c>
      <c r="BC215" t="s">
        <v>354</v>
      </c>
      <c r="BH215" t="s">
        <v>350</v>
      </c>
      <c r="BI215" t="s">
        <v>768</v>
      </c>
      <c r="BJ215">
        <v>29317018</v>
      </c>
      <c r="BK215" t="s">
        <v>398</v>
      </c>
      <c r="BL215">
        <v>0</v>
      </c>
      <c r="BM215" t="s">
        <v>50</v>
      </c>
      <c r="BR215" t="s">
        <v>350</v>
      </c>
      <c r="BS215" t="s">
        <v>559</v>
      </c>
      <c r="BT215">
        <v>26480935</v>
      </c>
      <c r="BU215" t="s">
        <v>398</v>
      </c>
      <c r="BV215">
        <v>0</v>
      </c>
      <c r="BW215" t="s">
        <v>79</v>
      </c>
      <c r="BX215" t="s">
        <v>1550</v>
      </c>
      <c r="BY215">
        <v>4027675</v>
      </c>
      <c r="BZ215" t="s">
        <v>398</v>
      </c>
      <c r="CA215">
        <v>0.01</v>
      </c>
      <c r="CB215" t="s">
        <v>79</v>
      </c>
      <c r="CC215" t="s">
        <v>1387</v>
      </c>
      <c r="CD215">
        <v>4562926</v>
      </c>
      <c r="CE215" t="s">
        <v>403</v>
      </c>
      <c r="CF215">
        <v>0.01</v>
      </c>
      <c r="CG215" t="s">
        <v>79</v>
      </c>
      <c r="CH215" t="s">
        <v>1550</v>
      </c>
      <c r="CI215">
        <v>4027675</v>
      </c>
      <c r="CJ215" t="s">
        <v>398</v>
      </c>
      <c r="CK215">
        <v>0.01</v>
      </c>
      <c r="CL215" t="s">
        <v>79</v>
      </c>
      <c r="CM215" t="s">
        <v>768</v>
      </c>
      <c r="CN215">
        <v>29317018</v>
      </c>
      <c r="CO215" t="s">
        <v>398</v>
      </c>
      <c r="CP215">
        <v>0</v>
      </c>
      <c r="CQ215" t="s">
        <v>50</v>
      </c>
      <c r="CR215" t="s">
        <v>768</v>
      </c>
      <c r="CS215">
        <v>29317018</v>
      </c>
      <c r="CT215" t="s">
        <v>398</v>
      </c>
      <c r="CU215">
        <v>0</v>
      </c>
      <c r="CV215" t="s">
        <v>50</v>
      </c>
      <c r="CW215" t="s">
        <v>1550</v>
      </c>
      <c r="CX215">
        <v>4027675</v>
      </c>
      <c r="CY215" t="s">
        <v>398</v>
      </c>
      <c r="CZ215">
        <v>0.01</v>
      </c>
      <c r="DA215" t="s">
        <v>79</v>
      </c>
      <c r="DF215" t="s">
        <v>350</v>
      </c>
      <c r="DK215" t="s">
        <v>350</v>
      </c>
      <c r="DL215" t="s">
        <v>613</v>
      </c>
      <c r="DM215">
        <v>19350037</v>
      </c>
      <c r="DN215" t="s">
        <v>398</v>
      </c>
      <c r="DO215">
        <v>0</v>
      </c>
      <c r="DP215" t="s">
        <v>354</v>
      </c>
      <c r="DQ215" t="s">
        <v>613</v>
      </c>
      <c r="DR215">
        <v>19350037</v>
      </c>
      <c r="DS215" t="s">
        <v>398</v>
      </c>
      <c r="DT215">
        <v>0</v>
      </c>
      <c r="DU215" t="s">
        <v>354</v>
      </c>
      <c r="DV215" t="s">
        <v>613</v>
      </c>
      <c r="DW215">
        <v>19350037</v>
      </c>
      <c r="DX215" t="s">
        <v>398</v>
      </c>
      <c r="DY215">
        <v>0</v>
      </c>
      <c r="DZ215" t="s">
        <v>354</v>
      </c>
      <c r="EE215" t="s">
        <v>350</v>
      </c>
      <c r="EF215" t="s">
        <v>682</v>
      </c>
      <c r="EG215">
        <v>4388414</v>
      </c>
      <c r="EH215" t="s">
        <v>398</v>
      </c>
      <c r="EI215">
        <v>0.01</v>
      </c>
      <c r="EJ215" t="s">
        <v>50</v>
      </c>
      <c r="EO215" t="s">
        <v>350</v>
      </c>
      <c r="ET215" t="s">
        <v>350</v>
      </c>
      <c r="EY215" t="s">
        <v>350</v>
      </c>
      <c r="EZ215" t="s">
        <v>1387</v>
      </c>
      <c r="FA215">
        <v>4562926</v>
      </c>
      <c r="FB215" t="s">
        <v>403</v>
      </c>
      <c r="FC215">
        <v>0.01</v>
      </c>
      <c r="FD215" t="s">
        <v>79</v>
      </c>
      <c r="FE215" t="s">
        <v>1387</v>
      </c>
      <c r="FF215">
        <v>4562926</v>
      </c>
      <c r="FG215" t="s">
        <v>403</v>
      </c>
      <c r="FH215">
        <v>0.01</v>
      </c>
      <c r="FI215" t="s">
        <v>79</v>
      </c>
      <c r="FJ215" t="s">
        <v>1550</v>
      </c>
      <c r="FK215">
        <v>4027675</v>
      </c>
      <c r="FL215" t="s">
        <v>398</v>
      </c>
      <c r="FM215">
        <v>0.01</v>
      </c>
      <c r="FN215" t="s">
        <v>79</v>
      </c>
      <c r="FS215" t="s">
        <v>350</v>
      </c>
      <c r="FT215" t="s">
        <v>682</v>
      </c>
      <c r="FU215">
        <v>4388414</v>
      </c>
      <c r="FV215" t="s">
        <v>398</v>
      </c>
      <c r="FW215">
        <v>0.01</v>
      </c>
      <c r="FX215" t="s">
        <v>50</v>
      </c>
      <c r="GC215" t="s">
        <v>350</v>
      </c>
      <c r="GH215" t="s">
        <v>350</v>
      </c>
      <c r="GM215" t="s">
        <v>350</v>
      </c>
      <c r="GR215" t="s">
        <v>350</v>
      </c>
      <c r="GW215" t="s">
        <v>350</v>
      </c>
      <c r="HB215" t="s">
        <v>350</v>
      </c>
      <c r="HC215" t="s">
        <v>1550</v>
      </c>
      <c r="HD215">
        <v>4027675</v>
      </c>
      <c r="HE215" t="s">
        <v>398</v>
      </c>
      <c r="HF215">
        <v>0.01</v>
      </c>
      <c r="HG215" t="s">
        <v>79</v>
      </c>
      <c r="HL215" t="s">
        <v>350</v>
      </c>
      <c r="HQ215" t="s">
        <v>350</v>
      </c>
      <c r="HR215" t="s">
        <v>1550</v>
      </c>
      <c r="HS215">
        <v>4027675</v>
      </c>
      <c r="HT215" t="s">
        <v>398</v>
      </c>
      <c r="HU215">
        <v>0.01</v>
      </c>
      <c r="HV215" t="s">
        <v>79</v>
      </c>
      <c r="HW215" t="s">
        <v>682</v>
      </c>
      <c r="HX215">
        <v>4388414</v>
      </c>
      <c r="HY215" t="s">
        <v>398</v>
      </c>
      <c r="HZ215">
        <v>0.01</v>
      </c>
      <c r="IA215" t="s">
        <v>50</v>
      </c>
      <c r="IF215" t="s">
        <v>350</v>
      </c>
      <c r="IK215" t="s">
        <v>350</v>
      </c>
      <c r="IP215" t="s">
        <v>350</v>
      </c>
      <c r="IQ215" t="s">
        <v>458</v>
      </c>
      <c r="IR215">
        <v>4119538</v>
      </c>
      <c r="IS215" t="s">
        <v>403</v>
      </c>
      <c r="IT215">
        <v>0</v>
      </c>
      <c r="IU215" t="s">
        <v>79</v>
      </c>
      <c r="IZ215" t="s">
        <v>350</v>
      </c>
      <c r="JA215" t="s">
        <v>768</v>
      </c>
      <c r="JB215">
        <v>29317018</v>
      </c>
      <c r="JC215" t="s">
        <v>398</v>
      </c>
      <c r="JD215">
        <v>0</v>
      </c>
      <c r="JE215" t="s">
        <v>50</v>
      </c>
      <c r="JF215" t="s">
        <v>613</v>
      </c>
      <c r="JG215">
        <v>19350037</v>
      </c>
      <c r="JH215" t="s">
        <v>398</v>
      </c>
      <c r="JI215">
        <v>0</v>
      </c>
      <c r="JJ215" t="s">
        <v>354</v>
      </c>
      <c r="JK215" t="s">
        <v>1387</v>
      </c>
      <c r="JL215">
        <v>4562926</v>
      </c>
      <c r="JM215" t="s">
        <v>403</v>
      </c>
      <c r="JN215">
        <v>0.01</v>
      </c>
      <c r="JO215" t="s">
        <v>79</v>
      </c>
      <c r="JT215" t="s">
        <v>350</v>
      </c>
      <c r="JY215" t="s">
        <v>350</v>
      </c>
      <c r="JZ215" t="s">
        <v>1550</v>
      </c>
      <c r="KA215">
        <v>4027675</v>
      </c>
      <c r="KB215" t="s">
        <v>398</v>
      </c>
      <c r="KC215">
        <v>0.01</v>
      </c>
      <c r="KD215" t="s">
        <v>79</v>
      </c>
      <c r="KI215" t="s">
        <v>350</v>
      </c>
      <c r="KJ215" t="s">
        <v>793</v>
      </c>
      <c r="KK215">
        <v>111672235</v>
      </c>
      <c r="KL215" t="s">
        <v>405</v>
      </c>
      <c r="KM215">
        <v>0</v>
      </c>
      <c r="KN215" t="s">
        <v>354</v>
      </c>
    </row>
    <row r="216" spans="5:300" x14ac:dyDescent="0.35">
      <c r="E216" t="s">
        <v>350</v>
      </c>
      <c r="F216" t="s">
        <v>470</v>
      </c>
      <c r="G216">
        <v>4119440</v>
      </c>
      <c r="H216" t="s">
        <v>398</v>
      </c>
      <c r="I216">
        <v>0</v>
      </c>
      <c r="J216" t="s">
        <v>79</v>
      </c>
      <c r="K216" t="s">
        <v>614</v>
      </c>
      <c r="L216">
        <v>4145203</v>
      </c>
      <c r="M216" t="s">
        <v>398</v>
      </c>
      <c r="N216">
        <v>0</v>
      </c>
      <c r="O216" t="s">
        <v>79</v>
      </c>
      <c r="P216" t="s">
        <v>1105</v>
      </c>
      <c r="Q216">
        <v>5757861</v>
      </c>
      <c r="R216" t="s">
        <v>402</v>
      </c>
      <c r="S216">
        <v>0.03</v>
      </c>
      <c r="T216" t="s">
        <v>2229</v>
      </c>
      <c r="Y216" t="s">
        <v>350</v>
      </c>
      <c r="Z216" t="s">
        <v>794</v>
      </c>
      <c r="AA216">
        <v>5830610</v>
      </c>
      <c r="AB216" t="s">
        <v>398</v>
      </c>
      <c r="AC216">
        <v>0</v>
      </c>
      <c r="AD216" t="s">
        <v>50</v>
      </c>
      <c r="AE216" t="s">
        <v>794</v>
      </c>
      <c r="AF216">
        <v>5830610</v>
      </c>
      <c r="AG216" t="s">
        <v>398</v>
      </c>
      <c r="AH216">
        <v>0</v>
      </c>
      <c r="AI216" t="s">
        <v>50</v>
      </c>
      <c r="AJ216" t="s">
        <v>1105</v>
      </c>
      <c r="AK216">
        <v>5757861</v>
      </c>
      <c r="AL216" t="s">
        <v>402</v>
      </c>
      <c r="AM216">
        <v>0.03</v>
      </c>
      <c r="AN216" t="s">
        <v>2229</v>
      </c>
      <c r="AO216" t="s">
        <v>1278</v>
      </c>
      <c r="AP216">
        <v>10869810</v>
      </c>
      <c r="AQ216" t="s">
        <v>398</v>
      </c>
      <c r="AR216">
        <v>0</v>
      </c>
      <c r="AS216" t="s">
        <v>2275</v>
      </c>
      <c r="AX216" t="s">
        <v>350</v>
      </c>
      <c r="AY216" t="s">
        <v>794</v>
      </c>
      <c r="AZ216">
        <v>5830610</v>
      </c>
      <c r="BA216" t="s">
        <v>398</v>
      </c>
      <c r="BB216">
        <v>0</v>
      </c>
      <c r="BC216" t="s">
        <v>50</v>
      </c>
      <c r="BH216" t="s">
        <v>350</v>
      </c>
      <c r="BI216" t="s">
        <v>764</v>
      </c>
      <c r="BJ216">
        <v>4225263</v>
      </c>
      <c r="BK216" t="s">
        <v>398</v>
      </c>
      <c r="BL216">
        <v>0</v>
      </c>
      <c r="BM216" t="s">
        <v>50</v>
      </c>
      <c r="BR216" t="s">
        <v>350</v>
      </c>
      <c r="BS216" t="s">
        <v>622</v>
      </c>
      <c r="BT216">
        <v>110427</v>
      </c>
      <c r="BU216" t="s">
        <v>398</v>
      </c>
      <c r="BV216">
        <v>0</v>
      </c>
      <c r="BW216" t="s">
        <v>354</v>
      </c>
      <c r="BX216" t="s">
        <v>870</v>
      </c>
      <c r="BY216">
        <v>4314289</v>
      </c>
      <c r="BZ216" t="s">
        <v>398</v>
      </c>
      <c r="CA216">
        <v>0.01</v>
      </c>
      <c r="CB216" t="s">
        <v>50</v>
      </c>
      <c r="CC216" t="s">
        <v>506</v>
      </c>
      <c r="CD216">
        <v>110495</v>
      </c>
      <c r="CE216" t="s">
        <v>398</v>
      </c>
      <c r="CF216">
        <v>0.01</v>
      </c>
      <c r="CG216" t="s">
        <v>79</v>
      </c>
      <c r="CH216" t="s">
        <v>870</v>
      </c>
      <c r="CI216">
        <v>4314289</v>
      </c>
      <c r="CJ216" t="s">
        <v>398</v>
      </c>
      <c r="CK216">
        <v>0.01</v>
      </c>
      <c r="CL216" t="s">
        <v>50</v>
      </c>
      <c r="CM216" t="s">
        <v>764</v>
      </c>
      <c r="CN216">
        <v>4225263</v>
      </c>
      <c r="CO216" t="s">
        <v>398</v>
      </c>
      <c r="CP216">
        <v>0</v>
      </c>
      <c r="CQ216" t="s">
        <v>50</v>
      </c>
      <c r="CR216" t="s">
        <v>764</v>
      </c>
      <c r="CS216">
        <v>4225263</v>
      </c>
      <c r="CT216" t="s">
        <v>398</v>
      </c>
      <c r="CU216">
        <v>0</v>
      </c>
      <c r="CV216" t="s">
        <v>50</v>
      </c>
      <c r="CW216" t="s">
        <v>870</v>
      </c>
      <c r="CX216">
        <v>4314289</v>
      </c>
      <c r="CY216" t="s">
        <v>398</v>
      </c>
      <c r="CZ216">
        <v>0.01</v>
      </c>
      <c r="DA216" t="s">
        <v>50</v>
      </c>
      <c r="DF216" t="s">
        <v>350</v>
      </c>
      <c r="DK216" t="s">
        <v>350</v>
      </c>
      <c r="DL216" t="s">
        <v>470</v>
      </c>
      <c r="DM216">
        <v>4119440</v>
      </c>
      <c r="DN216" t="s">
        <v>398</v>
      </c>
      <c r="DO216">
        <v>0</v>
      </c>
      <c r="DP216" t="s">
        <v>79</v>
      </c>
      <c r="DQ216" t="s">
        <v>470</v>
      </c>
      <c r="DR216">
        <v>4119440</v>
      </c>
      <c r="DS216" t="s">
        <v>398</v>
      </c>
      <c r="DT216">
        <v>0</v>
      </c>
      <c r="DU216" t="s">
        <v>79</v>
      </c>
      <c r="DV216" t="s">
        <v>470</v>
      </c>
      <c r="DW216">
        <v>4119440</v>
      </c>
      <c r="DX216" t="s">
        <v>398</v>
      </c>
      <c r="DY216">
        <v>0</v>
      </c>
      <c r="DZ216" t="s">
        <v>79</v>
      </c>
      <c r="EE216" t="s">
        <v>350</v>
      </c>
      <c r="EF216" t="s">
        <v>1183</v>
      </c>
      <c r="EG216">
        <v>7060956</v>
      </c>
      <c r="EH216" t="s">
        <v>398</v>
      </c>
      <c r="EI216">
        <v>0.01</v>
      </c>
      <c r="EJ216" t="s">
        <v>354</v>
      </c>
      <c r="EO216" t="s">
        <v>350</v>
      </c>
      <c r="ET216" t="s">
        <v>350</v>
      </c>
      <c r="EY216" t="s">
        <v>350</v>
      </c>
      <c r="EZ216" t="s">
        <v>506</v>
      </c>
      <c r="FA216">
        <v>110495</v>
      </c>
      <c r="FB216" t="s">
        <v>398</v>
      </c>
      <c r="FC216">
        <v>0.01</v>
      </c>
      <c r="FD216" t="s">
        <v>79</v>
      </c>
      <c r="FE216" t="s">
        <v>506</v>
      </c>
      <c r="FF216">
        <v>110495</v>
      </c>
      <c r="FG216" t="s">
        <v>398</v>
      </c>
      <c r="FH216">
        <v>0.01</v>
      </c>
      <c r="FI216" t="s">
        <v>79</v>
      </c>
      <c r="FJ216" t="s">
        <v>870</v>
      </c>
      <c r="FK216">
        <v>4314289</v>
      </c>
      <c r="FL216" t="s">
        <v>398</v>
      </c>
      <c r="FM216">
        <v>0.01</v>
      </c>
      <c r="FN216" t="s">
        <v>50</v>
      </c>
      <c r="FS216" t="s">
        <v>350</v>
      </c>
      <c r="FT216" t="s">
        <v>1183</v>
      </c>
      <c r="FU216">
        <v>7060956</v>
      </c>
      <c r="FV216" t="s">
        <v>398</v>
      </c>
      <c r="FW216">
        <v>0.01</v>
      </c>
      <c r="FX216" t="s">
        <v>354</v>
      </c>
      <c r="GC216" t="s">
        <v>350</v>
      </c>
      <c r="GH216" t="s">
        <v>350</v>
      </c>
      <c r="GM216" t="s">
        <v>350</v>
      </c>
      <c r="GR216" t="s">
        <v>350</v>
      </c>
      <c r="GW216" t="s">
        <v>350</v>
      </c>
      <c r="HB216" t="s">
        <v>350</v>
      </c>
      <c r="HC216" t="s">
        <v>870</v>
      </c>
      <c r="HD216">
        <v>4314289</v>
      </c>
      <c r="HE216" t="s">
        <v>398</v>
      </c>
      <c r="HF216">
        <v>0.01</v>
      </c>
      <c r="HG216" t="s">
        <v>50</v>
      </c>
      <c r="HL216" t="s">
        <v>350</v>
      </c>
      <c r="HQ216" t="s">
        <v>350</v>
      </c>
      <c r="HR216" t="s">
        <v>870</v>
      </c>
      <c r="HS216">
        <v>4314289</v>
      </c>
      <c r="HT216" t="s">
        <v>398</v>
      </c>
      <c r="HU216">
        <v>0.01</v>
      </c>
      <c r="HV216" t="s">
        <v>50</v>
      </c>
      <c r="HW216" t="s">
        <v>1183</v>
      </c>
      <c r="HX216">
        <v>7060956</v>
      </c>
      <c r="HY216" t="s">
        <v>398</v>
      </c>
      <c r="HZ216">
        <v>0.01</v>
      </c>
      <c r="IA216" t="s">
        <v>354</v>
      </c>
      <c r="IF216" t="s">
        <v>350</v>
      </c>
      <c r="IK216" t="s">
        <v>350</v>
      </c>
      <c r="IP216" t="s">
        <v>350</v>
      </c>
      <c r="IQ216" t="s">
        <v>1238</v>
      </c>
      <c r="IR216">
        <v>4345260</v>
      </c>
      <c r="IS216" t="s">
        <v>398</v>
      </c>
      <c r="IT216">
        <v>0</v>
      </c>
      <c r="IU216" t="s">
        <v>82</v>
      </c>
      <c r="IZ216" t="s">
        <v>350</v>
      </c>
      <c r="JA216" t="s">
        <v>764</v>
      </c>
      <c r="JB216">
        <v>4225263</v>
      </c>
      <c r="JC216" t="s">
        <v>398</v>
      </c>
      <c r="JD216">
        <v>0</v>
      </c>
      <c r="JE216" t="s">
        <v>50</v>
      </c>
      <c r="JF216" t="s">
        <v>470</v>
      </c>
      <c r="JG216">
        <v>4119440</v>
      </c>
      <c r="JH216" t="s">
        <v>398</v>
      </c>
      <c r="JI216">
        <v>0</v>
      </c>
      <c r="JJ216" t="s">
        <v>79</v>
      </c>
      <c r="JK216" t="s">
        <v>506</v>
      </c>
      <c r="JL216">
        <v>110495</v>
      </c>
      <c r="JM216" t="s">
        <v>398</v>
      </c>
      <c r="JN216">
        <v>0.01</v>
      </c>
      <c r="JO216" t="s">
        <v>79</v>
      </c>
      <c r="JT216" t="s">
        <v>350</v>
      </c>
      <c r="JY216" t="s">
        <v>350</v>
      </c>
      <c r="JZ216" t="s">
        <v>870</v>
      </c>
      <c r="KA216">
        <v>4314289</v>
      </c>
      <c r="KB216" t="s">
        <v>398</v>
      </c>
      <c r="KC216">
        <v>0.01</v>
      </c>
      <c r="KD216" t="s">
        <v>50</v>
      </c>
      <c r="KI216" t="s">
        <v>350</v>
      </c>
      <c r="KJ216" t="s">
        <v>794</v>
      </c>
      <c r="KK216">
        <v>5830610</v>
      </c>
      <c r="KL216" t="s">
        <v>398</v>
      </c>
      <c r="KM216">
        <v>0</v>
      </c>
      <c r="KN216" t="s">
        <v>50</v>
      </c>
    </row>
    <row r="217" spans="5:300" x14ac:dyDescent="0.35">
      <c r="E217" t="s">
        <v>350</v>
      </c>
      <c r="F217" t="s">
        <v>801</v>
      </c>
      <c r="G217">
        <v>7944855</v>
      </c>
      <c r="H217" t="s">
        <v>398</v>
      </c>
      <c r="I217">
        <v>0</v>
      </c>
      <c r="J217" t="s">
        <v>50</v>
      </c>
      <c r="K217" t="s">
        <v>615</v>
      </c>
      <c r="L217">
        <v>5816131</v>
      </c>
      <c r="M217" t="s">
        <v>398</v>
      </c>
      <c r="N217">
        <v>0</v>
      </c>
      <c r="O217" t="s">
        <v>79</v>
      </c>
      <c r="P217" t="s">
        <v>617</v>
      </c>
      <c r="Q217">
        <v>110641</v>
      </c>
      <c r="R217" t="s">
        <v>398</v>
      </c>
      <c r="S217">
        <v>0.03</v>
      </c>
      <c r="T217" t="s">
        <v>79</v>
      </c>
      <c r="Y217" t="s">
        <v>350</v>
      </c>
      <c r="Z217" t="s">
        <v>472</v>
      </c>
      <c r="AA217">
        <v>4114882</v>
      </c>
      <c r="AB217" t="s">
        <v>398</v>
      </c>
      <c r="AC217">
        <v>0</v>
      </c>
      <c r="AD217" t="s">
        <v>127</v>
      </c>
      <c r="AE217" t="s">
        <v>472</v>
      </c>
      <c r="AF217">
        <v>4114882</v>
      </c>
      <c r="AG217" t="s">
        <v>398</v>
      </c>
      <c r="AH217">
        <v>0</v>
      </c>
      <c r="AI217" t="s">
        <v>127</v>
      </c>
      <c r="AJ217" t="s">
        <v>617</v>
      </c>
      <c r="AK217">
        <v>110641</v>
      </c>
      <c r="AL217" t="s">
        <v>398</v>
      </c>
      <c r="AM217">
        <v>0.03</v>
      </c>
      <c r="AN217" t="s">
        <v>79</v>
      </c>
      <c r="AO217" t="s">
        <v>458</v>
      </c>
      <c r="AP217">
        <v>4119538</v>
      </c>
      <c r="AQ217" t="s">
        <v>403</v>
      </c>
      <c r="AR217">
        <v>0</v>
      </c>
      <c r="AS217" t="s">
        <v>79</v>
      </c>
      <c r="AX217" t="s">
        <v>350</v>
      </c>
      <c r="AY217" t="s">
        <v>472</v>
      </c>
      <c r="AZ217">
        <v>4114882</v>
      </c>
      <c r="BA217" t="s">
        <v>398</v>
      </c>
      <c r="BB217">
        <v>0</v>
      </c>
      <c r="BC217" t="s">
        <v>127</v>
      </c>
      <c r="BH217" t="s">
        <v>350</v>
      </c>
      <c r="BI217" t="s">
        <v>898</v>
      </c>
      <c r="BJ217">
        <v>5864676</v>
      </c>
      <c r="BK217" t="s">
        <v>398</v>
      </c>
      <c r="BL217">
        <v>0</v>
      </c>
      <c r="BM217" t="s">
        <v>50</v>
      </c>
      <c r="BR217" t="s">
        <v>350</v>
      </c>
      <c r="BS217" t="s">
        <v>604</v>
      </c>
      <c r="BT217">
        <v>109721</v>
      </c>
      <c r="BU217" t="s">
        <v>398</v>
      </c>
      <c r="BV217">
        <v>0</v>
      </c>
      <c r="BW217" t="s">
        <v>79</v>
      </c>
      <c r="BX217" t="s">
        <v>1752</v>
      </c>
      <c r="BY217">
        <v>4145129</v>
      </c>
      <c r="BZ217" t="s">
        <v>398</v>
      </c>
      <c r="CA217">
        <v>0.01</v>
      </c>
      <c r="CB217" t="s">
        <v>147</v>
      </c>
      <c r="CC217" t="s">
        <v>1388</v>
      </c>
      <c r="CD217">
        <v>4117795</v>
      </c>
      <c r="CE217" t="s">
        <v>398</v>
      </c>
      <c r="CF217">
        <v>0.01</v>
      </c>
      <c r="CG217" t="s">
        <v>79</v>
      </c>
      <c r="CH217" t="s">
        <v>1752</v>
      </c>
      <c r="CI217">
        <v>4145129</v>
      </c>
      <c r="CJ217" t="s">
        <v>398</v>
      </c>
      <c r="CK217">
        <v>0.01</v>
      </c>
      <c r="CL217" t="s">
        <v>147</v>
      </c>
      <c r="CM217" t="s">
        <v>898</v>
      </c>
      <c r="CN217">
        <v>5864676</v>
      </c>
      <c r="CO217" t="s">
        <v>398</v>
      </c>
      <c r="CP217">
        <v>0</v>
      </c>
      <c r="CQ217" t="s">
        <v>50</v>
      </c>
      <c r="CR217" t="s">
        <v>898</v>
      </c>
      <c r="CS217">
        <v>5864676</v>
      </c>
      <c r="CT217" t="s">
        <v>398</v>
      </c>
      <c r="CU217">
        <v>0</v>
      </c>
      <c r="CV217" t="s">
        <v>50</v>
      </c>
      <c r="CW217" t="s">
        <v>1752</v>
      </c>
      <c r="CX217">
        <v>4145129</v>
      </c>
      <c r="CY217" t="s">
        <v>398</v>
      </c>
      <c r="CZ217">
        <v>0.01</v>
      </c>
      <c r="DA217" t="s">
        <v>147</v>
      </c>
      <c r="DF217" t="s">
        <v>350</v>
      </c>
      <c r="DK217" t="s">
        <v>350</v>
      </c>
      <c r="DL217" t="s">
        <v>801</v>
      </c>
      <c r="DM217">
        <v>7944855</v>
      </c>
      <c r="DN217" t="s">
        <v>398</v>
      </c>
      <c r="DO217">
        <v>0</v>
      </c>
      <c r="DP217" t="s">
        <v>50</v>
      </c>
      <c r="DQ217" t="s">
        <v>801</v>
      </c>
      <c r="DR217">
        <v>7944855</v>
      </c>
      <c r="DS217" t="s">
        <v>398</v>
      </c>
      <c r="DT217">
        <v>0</v>
      </c>
      <c r="DU217" t="s">
        <v>50</v>
      </c>
      <c r="DV217" t="s">
        <v>801</v>
      </c>
      <c r="DW217">
        <v>7944855</v>
      </c>
      <c r="DX217" t="s">
        <v>398</v>
      </c>
      <c r="DY217">
        <v>0</v>
      </c>
      <c r="DZ217" t="s">
        <v>50</v>
      </c>
      <c r="EE217" t="s">
        <v>350</v>
      </c>
      <c r="EF217" t="s">
        <v>816</v>
      </c>
      <c r="EG217">
        <v>4840599</v>
      </c>
      <c r="EH217" t="s">
        <v>403</v>
      </c>
      <c r="EI217">
        <v>0.01</v>
      </c>
      <c r="EJ217" t="s">
        <v>50</v>
      </c>
      <c r="EO217" t="s">
        <v>350</v>
      </c>
      <c r="ET217" t="s">
        <v>350</v>
      </c>
      <c r="EY217" t="s">
        <v>350</v>
      </c>
      <c r="EZ217" t="s">
        <v>1388</v>
      </c>
      <c r="FA217">
        <v>4117795</v>
      </c>
      <c r="FB217" t="s">
        <v>398</v>
      </c>
      <c r="FC217">
        <v>0.01</v>
      </c>
      <c r="FD217" t="s">
        <v>79</v>
      </c>
      <c r="FE217" t="s">
        <v>1388</v>
      </c>
      <c r="FF217">
        <v>4117795</v>
      </c>
      <c r="FG217" t="s">
        <v>398</v>
      </c>
      <c r="FH217">
        <v>0.01</v>
      </c>
      <c r="FI217" t="s">
        <v>79</v>
      </c>
      <c r="FJ217" t="s">
        <v>1752</v>
      </c>
      <c r="FK217">
        <v>4145129</v>
      </c>
      <c r="FL217" t="s">
        <v>398</v>
      </c>
      <c r="FM217">
        <v>0.01</v>
      </c>
      <c r="FN217" t="s">
        <v>147</v>
      </c>
      <c r="FS217" t="s">
        <v>350</v>
      </c>
      <c r="FT217" t="s">
        <v>816</v>
      </c>
      <c r="FU217">
        <v>4840599</v>
      </c>
      <c r="FV217" t="s">
        <v>403</v>
      </c>
      <c r="FW217">
        <v>0.01</v>
      </c>
      <c r="FX217" t="s">
        <v>50</v>
      </c>
      <c r="GC217" t="s">
        <v>350</v>
      </c>
      <c r="GH217" t="s">
        <v>350</v>
      </c>
      <c r="GM217" t="s">
        <v>350</v>
      </c>
      <c r="GR217" t="s">
        <v>350</v>
      </c>
      <c r="GW217" t="s">
        <v>350</v>
      </c>
      <c r="HB217" t="s">
        <v>350</v>
      </c>
      <c r="HC217" t="s">
        <v>1752</v>
      </c>
      <c r="HD217">
        <v>4145129</v>
      </c>
      <c r="HE217" t="s">
        <v>398</v>
      </c>
      <c r="HF217">
        <v>0.01</v>
      </c>
      <c r="HG217" t="s">
        <v>147</v>
      </c>
      <c r="HL217" t="s">
        <v>350</v>
      </c>
      <c r="HQ217" t="s">
        <v>350</v>
      </c>
      <c r="HR217" t="s">
        <v>1752</v>
      </c>
      <c r="HS217">
        <v>4145129</v>
      </c>
      <c r="HT217" t="s">
        <v>398</v>
      </c>
      <c r="HU217">
        <v>0.01</v>
      </c>
      <c r="HV217" t="s">
        <v>147</v>
      </c>
      <c r="HW217" t="s">
        <v>816</v>
      </c>
      <c r="HX217">
        <v>4840599</v>
      </c>
      <c r="HY217" t="s">
        <v>403</v>
      </c>
      <c r="HZ217">
        <v>0.01</v>
      </c>
      <c r="IA217" t="s">
        <v>50</v>
      </c>
      <c r="IF217" t="s">
        <v>350</v>
      </c>
      <c r="IK217" t="s">
        <v>350</v>
      </c>
      <c r="IP217" t="s">
        <v>350</v>
      </c>
      <c r="IQ217" t="s">
        <v>539</v>
      </c>
      <c r="IR217">
        <v>4773761</v>
      </c>
      <c r="IS217" t="s">
        <v>398</v>
      </c>
      <c r="IT217">
        <v>0</v>
      </c>
      <c r="IU217" t="s">
        <v>127</v>
      </c>
      <c r="IZ217" t="s">
        <v>350</v>
      </c>
      <c r="JA217" t="s">
        <v>898</v>
      </c>
      <c r="JB217">
        <v>5864676</v>
      </c>
      <c r="JC217" t="s">
        <v>398</v>
      </c>
      <c r="JD217">
        <v>0</v>
      </c>
      <c r="JE217" t="s">
        <v>50</v>
      </c>
      <c r="JF217" t="s">
        <v>801</v>
      </c>
      <c r="JG217">
        <v>7944855</v>
      </c>
      <c r="JH217" t="s">
        <v>398</v>
      </c>
      <c r="JI217">
        <v>0</v>
      </c>
      <c r="JJ217" t="s">
        <v>50</v>
      </c>
      <c r="JK217" t="s">
        <v>1388</v>
      </c>
      <c r="JL217">
        <v>4117795</v>
      </c>
      <c r="JM217" t="s">
        <v>398</v>
      </c>
      <c r="JN217">
        <v>0.01</v>
      </c>
      <c r="JO217" t="s">
        <v>79</v>
      </c>
      <c r="JT217" t="s">
        <v>350</v>
      </c>
      <c r="JY217" t="s">
        <v>350</v>
      </c>
      <c r="JZ217" t="s">
        <v>1752</v>
      </c>
      <c r="KA217">
        <v>4145129</v>
      </c>
      <c r="KB217" t="s">
        <v>398</v>
      </c>
      <c r="KC217">
        <v>0.01</v>
      </c>
      <c r="KD217" t="s">
        <v>147</v>
      </c>
      <c r="KI217" t="s">
        <v>350</v>
      </c>
      <c r="KJ217" t="s">
        <v>472</v>
      </c>
      <c r="KK217">
        <v>4114882</v>
      </c>
      <c r="KL217" t="s">
        <v>398</v>
      </c>
      <c r="KM217">
        <v>0</v>
      </c>
      <c r="KN217" t="s">
        <v>127</v>
      </c>
    </row>
    <row r="218" spans="5:300" x14ac:dyDescent="0.35">
      <c r="E218" t="s">
        <v>350</v>
      </c>
      <c r="F218" t="s">
        <v>855</v>
      </c>
      <c r="G218">
        <v>111434</v>
      </c>
      <c r="H218" t="s">
        <v>398</v>
      </c>
      <c r="I218">
        <v>0</v>
      </c>
      <c r="J218" t="s">
        <v>79</v>
      </c>
      <c r="K218" t="s">
        <v>616</v>
      </c>
      <c r="L218">
        <v>4378744</v>
      </c>
      <c r="M218" t="s">
        <v>398</v>
      </c>
      <c r="N218">
        <v>0</v>
      </c>
      <c r="O218" t="s">
        <v>2280</v>
      </c>
      <c r="P218" t="s">
        <v>558</v>
      </c>
      <c r="Q218">
        <v>4005523</v>
      </c>
      <c r="R218" t="s">
        <v>398</v>
      </c>
      <c r="S218">
        <v>0.03</v>
      </c>
      <c r="T218" t="s">
        <v>127</v>
      </c>
      <c r="Y218" t="s">
        <v>350</v>
      </c>
      <c r="Z218" t="s">
        <v>795</v>
      </c>
      <c r="AA218">
        <v>117631848</v>
      </c>
      <c r="AB218" t="s">
        <v>398</v>
      </c>
      <c r="AC218">
        <v>0</v>
      </c>
      <c r="AD218" t="s">
        <v>50</v>
      </c>
      <c r="AE218" t="s">
        <v>795</v>
      </c>
      <c r="AF218">
        <v>117631848</v>
      </c>
      <c r="AG218" t="s">
        <v>398</v>
      </c>
      <c r="AH218">
        <v>0</v>
      </c>
      <c r="AI218" t="s">
        <v>50</v>
      </c>
      <c r="AJ218" t="s">
        <v>558</v>
      </c>
      <c r="AK218">
        <v>4005523</v>
      </c>
      <c r="AL218" t="s">
        <v>398</v>
      </c>
      <c r="AM218">
        <v>0.03</v>
      </c>
      <c r="AN218" t="s">
        <v>127</v>
      </c>
      <c r="AO218" t="s">
        <v>1279</v>
      </c>
      <c r="AP218">
        <v>4135104</v>
      </c>
      <c r="AQ218" t="s">
        <v>403</v>
      </c>
      <c r="AR218">
        <v>-0.76</v>
      </c>
      <c r="AS218" t="s">
        <v>354</v>
      </c>
      <c r="AX218" t="s">
        <v>350</v>
      </c>
      <c r="AY218" t="s">
        <v>795</v>
      </c>
      <c r="AZ218">
        <v>117631848</v>
      </c>
      <c r="BA218" t="s">
        <v>398</v>
      </c>
      <c r="BB218">
        <v>0</v>
      </c>
      <c r="BC218" t="s">
        <v>50</v>
      </c>
      <c r="BH218" t="s">
        <v>350</v>
      </c>
      <c r="BI218" t="s">
        <v>488</v>
      </c>
      <c r="BJ218">
        <v>4119651</v>
      </c>
      <c r="BK218" t="s">
        <v>398</v>
      </c>
      <c r="BL218">
        <v>0</v>
      </c>
      <c r="BM218" t="s">
        <v>79</v>
      </c>
      <c r="BR218" t="s">
        <v>350</v>
      </c>
      <c r="BS218" t="s">
        <v>647</v>
      </c>
      <c r="BT218">
        <v>112247511</v>
      </c>
      <c r="BU218" t="s">
        <v>398</v>
      </c>
      <c r="BV218">
        <v>0</v>
      </c>
      <c r="BW218" t="s">
        <v>79</v>
      </c>
      <c r="BX218" t="s">
        <v>1009</v>
      </c>
      <c r="BY218">
        <v>100519</v>
      </c>
      <c r="BZ218" t="s">
        <v>398</v>
      </c>
      <c r="CA218">
        <v>0.01</v>
      </c>
      <c r="CB218" t="s">
        <v>127</v>
      </c>
      <c r="CC218" t="s">
        <v>1389</v>
      </c>
      <c r="CD218">
        <v>19110619</v>
      </c>
      <c r="CE218" t="s">
        <v>398</v>
      </c>
      <c r="CF218">
        <v>0.01</v>
      </c>
      <c r="CG218" t="s">
        <v>79</v>
      </c>
      <c r="CH218" t="s">
        <v>1009</v>
      </c>
      <c r="CI218">
        <v>100519</v>
      </c>
      <c r="CJ218" t="s">
        <v>398</v>
      </c>
      <c r="CK218">
        <v>0.01</v>
      </c>
      <c r="CL218" t="s">
        <v>127</v>
      </c>
      <c r="CM218" t="s">
        <v>488</v>
      </c>
      <c r="CN218">
        <v>4119651</v>
      </c>
      <c r="CO218" t="s">
        <v>398</v>
      </c>
      <c r="CP218">
        <v>0</v>
      </c>
      <c r="CQ218" t="s">
        <v>79</v>
      </c>
      <c r="CR218" t="s">
        <v>488</v>
      </c>
      <c r="CS218">
        <v>4119651</v>
      </c>
      <c r="CT218" t="s">
        <v>398</v>
      </c>
      <c r="CU218">
        <v>0</v>
      </c>
      <c r="CV218" t="s">
        <v>79</v>
      </c>
      <c r="CW218" t="s">
        <v>1009</v>
      </c>
      <c r="CX218">
        <v>100519</v>
      </c>
      <c r="CY218" t="s">
        <v>398</v>
      </c>
      <c r="CZ218">
        <v>0.01</v>
      </c>
      <c r="DA218" t="s">
        <v>127</v>
      </c>
      <c r="DF218" t="s">
        <v>350</v>
      </c>
      <c r="DK218" t="s">
        <v>350</v>
      </c>
      <c r="DL218" t="s">
        <v>855</v>
      </c>
      <c r="DM218">
        <v>111434</v>
      </c>
      <c r="DN218" t="s">
        <v>398</v>
      </c>
      <c r="DO218">
        <v>0</v>
      </c>
      <c r="DP218" t="s">
        <v>79</v>
      </c>
      <c r="DQ218" t="s">
        <v>855</v>
      </c>
      <c r="DR218">
        <v>111434</v>
      </c>
      <c r="DS218" t="s">
        <v>398</v>
      </c>
      <c r="DT218">
        <v>0</v>
      </c>
      <c r="DU218" t="s">
        <v>79</v>
      </c>
      <c r="DV218" t="s">
        <v>855</v>
      </c>
      <c r="DW218">
        <v>111434</v>
      </c>
      <c r="DX218" t="s">
        <v>398</v>
      </c>
      <c r="DY218">
        <v>0</v>
      </c>
      <c r="DZ218" t="s">
        <v>79</v>
      </c>
      <c r="EE218" t="s">
        <v>350</v>
      </c>
      <c r="EF218" t="s">
        <v>478</v>
      </c>
      <c r="EG218">
        <v>4048215</v>
      </c>
      <c r="EH218" t="s">
        <v>398</v>
      </c>
      <c r="EI218">
        <v>0.01</v>
      </c>
      <c r="EJ218" t="s">
        <v>79</v>
      </c>
      <c r="EO218" t="s">
        <v>350</v>
      </c>
      <c r="ET218" t="s">
        <v>350</v>
      </c>
      <c r="EY218" t="s">
        <v>350</v>
      </c>
      <c r="EZ218" t="s">
        <v>1389</v>
      </c>
      <c r="FA218">
        <v>19110619</v>
      </c>
      <c r="FB218" t="s">
        <v>398</v>
      </c>
      <c r="FC218">
        <v>0.01</v>
      </c>
      <c r="FD218" t="s">
        <v>79</v>
      </c>
      <c r="FE218" t="s">
        <v>1389</v>
      </c>
      <c r="FF218">
        <v>19110619</v>
      </c>
      <c r="FG218" t="s">
        <v>398</v>
      </c>
      <c r="FH218">
        <v>0.01</v>
      </c>
      <c r="FI218" t="s">
        <v>79</v>
      </c>
      <c r="FJ218" t="s">
        <v>1009</v>
      </c>
      <c r="FK218">
        <v>100519</v>
      </c>
      <c r="FL218" t="s">
        <v>398</v>
      </c>
      <c r="FM218">
        <v>0.01</v>
      </c>
      <c r="FN218" t="s">
        <v>127</v>
      </c>
      <c r="FS218" t="s">
        <v>350</v>
      </c>
      <c r="FT218" t="s">
        <v>478</v>
      </c>
      <c r="FU218">
        <v>4048215</v>
      </c>
      <c r="FV218" t="s">
        <v>398</v>
      </c>
      <c r="FW218">
        <v>0.01</v>
      </c>
      <c r="FX218" t="s">
        <v>79</v>
      </c>
      <c r="GC218" t="s">
        <v>350</v>
      </c>
      <c r="GH218" t="s">
        <v>350</v>
      </c>
      <c r="GM218" t="s">
        <v>350</v>
      </c>
      <c r="GR218" t="s">
        <v>350</v>
      </c>
      <c r="GW218" t="s">
        <v>350</v>
      </c>
      <c r="HB218" t="s">
        <v>350</v>
      </c>
      <c r="HC218" t="s">
        <v>1009</v>
      </c>
      <c r="HD218">
        <v>100519</v>
      </c>
      <c r="HE218" t="s">
        <v>398</v>
      </c>
      <c r="HF218">
        <v>0.01</v>
      </c>
      <c r="HG218" t="s">
        <v>127</v>
      </c>
      <c r="HL218" t="s">
        <v>350</v>
      </c>
      <c r="HQ218" t="s">
        <v>350</v>
      </c>
      <c r="HR218" t="s">
        <v>1009</v>
      </c>
      <c r="HS218">
        <v>100519</v>
      </c>
      <c r="HT218" t="s">
        <v>398</v>
      </c>
      <c r="HU218">
        <v>0.01</v>
      </c>
      <c r="HV218" t="s">
        <v>127</v>
      </c>
      <c r="HW218" t="s">
        <v>478</v>
      </c>
      <c r="HX218">
        <v>4048215</v>
      </c>
      <c r="HY218" t="s">
        <v>398</v>
      </c>
      <c r="HZ218">
        <v>0.01</v>
      </c>
      <c r="IA218" t="s">
        <v>79</v>
      </c>
      <c r="IF218" t="s">
        <v>350</v>
      </c>
      <c r="IK218" t="s">
        <v>350</v>
      </c>
      <c r="IP218" t="s">
        <v>350</v>
      </c>
      <c r="IU218" t="s">
        <v>350</v>
      </c>
      <c r="IZ218" t="s">
        <v>350</v>
      </c>
      <c r="JA218" t="s">
        <v>488</v>
      </c>
      <c r="JB218">
        <v>4119651</v>
      </c>
      <c r="JC218" t="s">
        <v>398</v>
      </c>
      <c r="JD218">
        <v>0</v>
      </c>
      <c r="JE218" t="s">
        <v>79</v>
      </c>
      <c r="JF218" t="s">
        <v>855</v>
      </c>
      <c r="JG218">
        <v>111434</v>
      </c>
      <c r="JH218" t="s">
        <v>398</v>
      </c>
      <c r="JI218">
        <v>0</v>
      </c>
      <c r="JJ218" t="s">
        <v>79</v>
      </c>
      <c r="JK218" t="s">
        <v>1389</v>
      </c>
      <c r="JL218">
        <v>19110619</v>
      </c>
      <c r="JM218" t="s">
        <v>398</v>
      </c>
      <c r="JN218">
        <v>0.01</v>
      </c>
      <c r="JO218" t="s">
        <v>79</v>
      </c>
      <c r="JT218" t="s">
        <v>350</v>
      </c>
      <c r="JY218" t="s">
        <v>350</v>
      </c>
      <c r="JZ218" t="s">
        <v>1009</v>
      </c>
      <c r="KA218">
        <v>100519</v>
      </c>
      <c r="KB218" t="s">
        <v>398</v>
      </c>
      <c r="KC218">
        <v>0.01</v>
      </c>
      <c r="KD218" t="s">
        <v>127</v>
      </c>
      <c r="KI218" t="s">
        <v>350</v>
      </c>
      <c r="KJ218" t="s">
        <v>795</v>
      </c>
      <c r="KK218">
        <v>117631848</v>
      </c>
      <c r="KL218" t="s">
        <v>398</v>
      </c>
      <c r="KM218">
        <v>0</v>
      </c>
      <c r="KN218" t="s">
        <v>50</v>
      </c>
    </row>
    <row r="219" spans="5:300" x14ac:dyDescent="0.35">
      <c r="E219" t="s">
        <v>350</v>
      </c>
      <c r="F219" t="s">
        <v>703</v>
      </c>
      <c r="G219">
        <v>133963845</v>
      </c>
      <c r="H219" t="s">
        <v>398</v>
      </c>
      <c r="I219">
        <v>0</v>
      </c>
      <c r="J219" t="s">
        <v>350</v>
      </c>
      <c r="K219" t="s">
        <v>617</v>
      </c>
      <c r="L219">
        <v>110641</v>
      </c>
      <c r="M219" t="s">
        <v>398</v>
      </c>
      <c r="N219">
        <v>0</v>
      </c>
      <c r="O219" t="s">
        <v>79</v>
      </c>
      <c r="P219" t="s">
        <v>1106</v>
      </c>
      <c r="Q219">
        <v>4056595</v>
      </c>
      <c r="R219" t="s">
        <v>398</v>
      </c>
      <c r="S219">
        <v>0.03</v>
      </c>
      <c r="T219" t="s">
        <v>354</v>
      </c>
      <c r="Y219" t="s">
        <v>350</v>
      </c>
      <c r="Z219" t="s">
        <v>796</v>
      </c>
      <c r="AA219">
        <v>20326927</v>
      </c>
      <c r="AB219" t="s">
        <v>398</v>
      </c>
      <c r="AC219">
        <v>0</v>
      </c>
      <c r="AD219" t="s">
        <v>50</v>
      </c>
      <c r="AE219" t="s">
        <v>796</v>
      </c>
      <c r="AF219">
        <v>20326927</v>
      </c>
      <c r="AG219" t="s">
        <v>398</v>
      </c>
      <c r="AH219">
        <v>0</v>
      </c>
      <c r="AI219" t="s">
        <v>50</v>
      </c>
      <c r="AJ219" t="s">
        <v>1106</v>
      </c>
      <c r="AK219">
        <v>4056595</v>
      </c>
      <c r="AL219" t="s">
        <v>398</v>
      </c>
      <c r="AM219">
        <v>0.03</v>
      </c>
      <c r="AN219" t="s">
        <v>354</v>
      </c>
      <c r="AS219" t="s">
        <v>350</v>
      </c>
      <c r="AX219" t="s">
        <v>350</v>
      </c>
      <c r="AY219" t="s">
        <v>796</v>
      </c>
      <c r="AZ219">
        <v>20326927</v>
      </c>
      <c r="BA219" t="s">
        <v>398</v>
      </c>
      <c r="BB219">
        <v>0</v>
      </c>
      <c r="BC219" t="s">
        <v>50</v>
      </c>
      <c r="BH219" t="s">
        <v>350</v>
      </c>
      <c r="BI219" t="s">
        <v>799</v>
      </c>
      <c r="BJ219">
        <v>4428399</v>
      </c>
      <c r="BK219" t="s">
        <v>398</v>
      </c>
      <c r="BL219">
        <v>0</v>
      </c>
      <c r="BM219" t="s">
        <v>50</v>
      </c>
      <c r="BR219" t="s">
        <v>350</v>
      </c>
      <c r="BS219" t="s">
        <v>494</v>
      </c>
      <c r="BT219">
        <v>5652844</v>
      </c>
      <c r="BU219" t="s">
        <v>398</v>
      </c>
      <c r="BV219">
        <v>0</v>
      </c>
      <c r="BW219" t="s">
        <v>120</v>
      </c>
      <c r="BX219" t="s">
        <v>1753</v>
      </c>
      <c r="BY219">
        <v>4119592</v>
      </c>
      <c r="BZ219" t="s">
        <v>398</v>
      </c>
      <c r="CA219">
        <v>0.01</v>
      </c>
      <c r="CB219" t="s">
        <v>79</v>
      </c>
      <c r="CC219" t="s">
        <v>1390</v>
      </c>
      <c r="CD219">
        <v>4326048</v>
      </c>
      <c r="CE219" t="s">
        <v>403</v>
      </c>
      <c r="CF219">
        <v>0.01</v>
      </c>
      <c r="CG219" t="s">
        <v>79</v>
      </c>
      <c r="CH219" t="s">
        <v>1753</v>
      </c>
      <c r="CI219">
        <v>4119592</v>
      </c>
      <c r="CJ219" t="s">
        <v>398</v>
      </c>
      <c r="CK219">
        <v>0.01</v>
      </c>
      <c r="CL219" t="s">
        <v>79</v>
      </c>
      <c r="CM219" t="s">
        <v>799</v>
      </c>
      <c r="CN219">
        <v>4428399</v>
      </c>
      <c r="CO219" t="s">
        <v>398</v>
      </c>
      <c r="CP219">
        <v>0</v>
      </c>
      <c r="CQ219" t="s">
        <v>50</v>
      </c>
      <c r="CR219" t="s">
        <v>799</v>
      </c>
      <c r="CS219">
        <v>4428399</v>
      </c>
      <c r="CT219" t="s">
        <v>398</v>
      </c>
      <c r="CU219">
        <v>0</v>
      </c>
      <c r="CV219" t="s">
        <v>50</v>
      </c>
      <c r="CW219" t="s">
        <v>1753</v>
      </c>
      <c r="CX219">
        <v>4119592</v>
      </c>
      <c r="CY219" t="s">
        <v>398</v>
      </c>
      <c r="CZ219">
        <v>0.01</v>
      </c>
      <c r="DA219" t="s">
        <v>79</v>
      </c>
      <c r="DF219" t="s">
        <v>350</v>
      </c>
      <c r="DK219" t="s">
        <v>350</v>
      </c>
      <c r="DL219" t="s">
        <v>703</v>
      </c>
      <c r="DM219">
        <v>133963845</v>
      </c>
      <c r="DN219" t="s">
        <v>398</v>
      </c>
      <c r="DO219">
        <v>0</v>
      </c>
      <c r="DP219" t="s">
        <v>350</v>
      </c>
      <c r="DQ219" t="s">
        <v>703</v>
      </c>
      <c r="DR219">
        <v>133963845</v>
      </c>
      <c r="DS219" t="s">
        <v>398</v>
      </c>
      <c r="DT219">
        <v>0</v>
      </c>
      <c r="DU219" t="s">
        <v>350</v>
      </c>
      <c r="DV219" t="s">
        <v>703</v>
      </c>
      <c r="DW219">
        <v>133963845</v>
      </c>
      <c r="DX219" t="s">
        <v>398</v>
      </c>
      <c r="DY219">
        <v>0</v>
      </c>
      <c r="DZ219" t="s">
        <v>350</v>
      </c>
      <c r="EE219" t="s">
        <v>350</v>
      </c>
      <c r="EF219" t="s">
        <v>410</v>
      </c>
      <c r="EG219">
        <v>4318240</v>
      </c>
      <c r="EH219" t="s">
        <v>398</v>
      </c>
      <c r="EI219">
        <v>0.01</v>
      </c>
      <c r="EJ219" t="s">
        <v>120</v>
      </c>
      <c r="EO219" t="s">
        <v>350</v>
      </c>
      <c r="ET219" t="s">
        <v>350</v>
      </c>
      <c r="EY219" t="s">
        <v>350</v>
      </c>
      <c r="EZ219" t="s">
        <v>1390</v>
      </c>
      <c r="FA219">
        <v>4326048</v>
      </c>
      <c r="FB219" t="s">
        <v>403</v>
      </c>
      <c r="FC219">
        <v>0.01</v>
      </c>
      <c r="FD219" t="s">
        <v>79</v>
      </c>
      <c r="FE219" t="s">
        <v>1390</v>
      </c>
      <c r="FF219">
        <v>4326048</v>
      </c>
      <c r="FG219" t="s">
        <v>403</v>
      </c>
      <c r="FH219">
        <v>0.01</v>
      </c>
      <c r="FI219" t="s">
        <v>79</v>
      </c>
      <c r="FJ219" t="s">
        <v>1753</v>
      </c>
      <c r="FK219">
        <v>4119592</v>
      </c>
      <c r="FL219" t="s">
        <v>398</v>
      </c>
      <c r="FM219">
        <v>0.01</v>
      </c>
      <c r="FN219" t="s">
        <v>79</v>
      </c>
      <c r="FS219" t="s">
        <v>350</v>
      </c>
      <c r="FT219" t="s">
        <v>410</v>
      </c>
      <c r="FU219">
        <v>4318240</v>
      </c>
      <c r="FV219" t="s">
        <v>398</v>
      </c>
      <c r="FW219">
        <v>0.01</v>
      </c>
      <c r="FX219" t="s">
        <v>120</v>
      </c>
      <c r="GC219" t="s">
        <v>350</v>
      </c>
      <c r="GH219" t="s">
        <v>350</v>
      </c>
      <c r="GM219" t="s">
        <v>350</v>
      </c>
      <c r="GR219" t="s">
        <v>350</v>
      </c>
      <c r="GW219" t="s">
        <v>350</v>
      </c>
      <c r="HB219" t="s">
        <v>350</v>
      </c>
      <c r="HC219" t="s">
        <v>1753</v>
      </c>
      <c r="HD219">
        <v>4119592</v>
      </c>
      <c r="HE219" t="s">
        <v>398</v>
      </c>
      <c r="HF219">
        <v>0.01</v>
      </c>
      <c r="HG219" t="s">
        <v>79</v>
      </c>
      <c r="HL219" t="s">
        <v>350</v>
      </c>
      <c r="HQ219" t="s">
        <v>350</v>
      </c>
      <c r="HR219" t="s">
        <v>1753</v>
      </c>
      <c r="HS219">
        <v>4119592</v>
      </c>
      <c r="HT219" t="s">
        <v>398</v>
      </c>
      <c r="HU219">
        <v>0.01</v>
      </c>
      <c r="HV219" t="s">
        <v>79</v>
      </c>
      <c r="HW219" t="s">
        <v>410</v>
      </c>
      <c r="HX219">
        <v>4318240</v>
      </c>
      <c r="HY219" t="s">
        <v>398</v>
      </c>
      <c r="HZ219">
        <v>0.01</v>
      </c>
      <c r="IA219" t="s">
        <v>120</v>
      </c>
      <c r="IF219" t="s">
        <v>350</v>
      </c>
      <c r="IK219" t="s">
        <v>350</v>
      </c>
      <c r="IP219" t="s">
        <v>350</v>
      </c>
      <c r="IU219" t="s">
        <v>350</v>
      </c>
      <c r="IZ219" t="s">
        <v>350</v>
      </c>
      <c r="JA219" t="s">
        <v>799</v>
      </c>
      <c r="JB219">
        <v>4428399</v>
      </c>
      <c r="JC219" t="s">
        <v>398</v>
      </c>
      <c r="JD219">
        <v>0</v>
      </c>
      <c r="JE219" t="s">
        <v>50</v>
      </c>
      <c r="JF219" t="s">
        <v>703</v>
      </c>
      <c r="JG219">
        <v>133963845</v>
      </c>
      <c r="JH219" t="s">
        <v>398</v>
      </c>
      <c r="JI219">
        <v>0</v>
      </c>
      <c r="JJ219" t="s">
        <v>350</v>
      </c>
      <c r="JK219" t="s">
        <v>1390</v>
      </c>
      <c r="JL219">
        <v>4326048</v>
      </c>
      <c r="JM219" t="s">
        <v>403</v>
      </c>
      <c r="JN219">
        <v>0.01</v>
      </c>
      <c r="JO219" t="s">
        <v>79</v>
      </c>
      <c r="JT219" t="s">
        <v>350</v>
      </c>
      <c r="JY219" t="s">
        <v>350</v>
      </c>
      <c r="JZ219" t="s">
        <v>1753</v>
      </c>
      <c r="KA219">
        <v>4119592</v>
      </c>
      <c r="KB219" t="s">
        <v>398</v>
      </c>
      <c r="KC219">
        <v>0.01</v>
      </c>
      <c r="KD219" t="s">
        <v>79</v>
      </c>
      <c r="KI219" t="s">
        <v>350</v>
      </c>
      <c r="KJ219" t="s">
        <v>796</v>
      </c>
      <c r="KK219">
        <v>20326927</v>
      </c>
      <c r="KL219" t="s">
        <v>398</v>
      </c>
      <c r="KM219">
        <v>0</v>
      </c>
      <c r="KN219" t="s">
        <v>50</v>
      </c>
    </row>
    <row r="220" spans="5:300" x14ac:dyDescent="0.35">
      <c r="E220" t="s">
        <v>350</v>
      </c>
      <c r="F220" t="s">
        <v>856</v>
      </c>
      <c r="G220">
        <v>4029888</v>
      </c>
      <c r="H220" t="s">
        <v>398</v>
      </c>
      <c r="I220">
        <v>0</v>
      </c>
      <c r="J220" t="s">
        <v>79</v>
      </c>
      <c r="K220" t="s">
        <v>618</v>
      </c>
      <c r="L220">
        <v>4216438</v>
      </c>
      <c r="M220" t="s">
        <v>398</v>
      </c>
      <c r="N220">
        <v>0</v>
      </c>
      <c r="O220" t="s">
        <v>2284</v>
      </c>
      <c r="P220" t="s">
        <v>669</v>
      </c>
      <c r="Q220">
        <v>4418744</v>
      </c>
      <c r="R220" t="s">
        <v>398</v>
      </c>
      <c r="S220">
        <v>0.03</v>
      </c>
      <c r="T220" t="s">
        <v>50</v>
      </c>
      <c r="Y220" t="s">
        <v>350</v>
      </c>
      <c r="Z220" t="s">
        <v>797</v>
      </c>
      <c r="AA220">
        <v>19909326</v>
      </c>
      <c r="AB220" t="s">
        <v>403</v>
      </c>
      <c r="AC220">
        <v>0</v>
      </c>
      <c r="AD220" t="s">
        <v>50</v>
      </c>
      <c r="AE220" t="s">
        <v>797</v>
      </c>
      <c r="AF220">
        <v>19909326</v>
      </c>
      <c r="AG220" t="s">
        <v>403</v>
      </c>
      <c r="AH220">
        <v>0</v>
      </c>
      <c r="AI220" t="s">
        <v>50</v>
      </c>
      <c r="AJ220" t="s">
        <v>669</v>
      </c>
      <c r="AK220">
        <v>4418744</v>
      </c>
      <c r="AL220" t="s">
        <v>398</v>
      </c>
      <c r="AM220">
        <v>0.03</v>
      </c>
      <c r="AN220" t="s">
        <v>50</v>
      </c>
      <c r="AS220" t="s">
        <v>350</v>
      </c>
      <c r="AX220" t="s">
        <v>350</v>
      </c>
      <c r="AY220" t="s">
        <v>797</v>
      </c>
      <c r="AZ220">
        <v>19909326</v>
      </c>
      <c r="BA220" t="s">
        <v>403</v>
      </c>
      <c r="BB220">
        <v>0</v>
      </c>
      <c r="BC220" t="s">
        <v>50</v>
      </c>
      <c r="BH220" t="s">
        <v>350</v>
      </c>
      <c r="BI220" t="s">
        <v>856</v>
      </c>
      <c r="BJ220">
        <v>4029888</v>
      </c>
      <c r="BK220" t="s">
        <v>398</v>
      </c>
      <c r="BL220">
        <v>0</v>
      </c>
      <c r="BM220" t="s">
        <v>79</v>
      </c>
      <c r="BR220" t="s">
        <v>350</v>
      </c>
      <c r="BS220" t="s">
        <v>641</v>
      </c>
      <c r="BT220">
        <v>111206</v>
      </c>
      <c r="BU220" t="s">
        <v>398</v>
      </c>
      <c r="BV220">
        <v>0</v>
      </c>
      <c r="BW220" t="s">
        <v>79</v>
      </c>
      <c r="BX220" t="s">
        <v>1754</v>
      </c>
      <c r="BY220">
        <v>133140347</v>
      </c>
      <c r="BZ220" t="s">
        <v>398</v>
      </c>
      <c r="CA220">
        <v>0.01</v>
      </c>
      <c r="CB220" t="s">
        <v>79</v>
      </c>
      <c r="CC220" t="s">
        <v>1391</v>
      </c>
      <c r="CD220">
        <v>6733987</v>
      </c>
      <c r="CE220" t="s">
        <v>398</v>
      </c>
      <c r="CF220">
        <v>0.01</v>
      </c>
      <c r="CG220" t="s">
        <v>64</v>
      </c>
      <c r="CH220" t="s">
        <v>1754</v>
      </c>
      <c r="CI220">
        <v>133140347</v>
      </c>
      <c r="CJ220" t="s">
        <v>398</v>
      </c>
      <c r="CK220">
        <v>0.01</v>
      </c>
      <c r="CL220" t="s">
        <v>79</v>
      </c>
      <c r="CM220" t="s">
        <v>856</v>
      </c>
      <c r="CN220">
        <v>4029888</v>
      </c>
      <c r="CO220" t="s">
        <v>398</v>
      </c>
      <c r="CP220">
        <v>0</v>
      </c>
      <c r="CQ220" t="s">
        <v>79</v>
      </c>
      <c r="CR220" t="s">
        <v>856</v>
      </c>
      <c r="CS220">
        <v>4029888</v>
      </c>
      <c r="CT220" t="s">
        <v>398</v>
      </c>
      <c r="CU220">
        <v>0</v>
      </c>
      <c r="CV220" t="s">
        <v>79</v>
      </c>
      <c r="CW220" t="s">
        <v>1754</v>
      </c>
      <c r="CX220">
        <v>133140347</v>
      </c>
      <c r="CY220" t="s">
        <v>398</v>
      </c>
      <c r="CZ220">
        <v>0.01</v>
      </c>
      <c r="DA220" t="s">
        <v>79</v>
      </c>
      <c r="DF220" t="s">
        <v>350</v>
      </c>
      <c r="DK220" t="s">
        <v>350</v>
      </c>
      <c r="DL220" t="s">
        <v>856</v>
      </c>
      <c r="DM220">
        <v>4029888</v>
      </c>
      <c r="DN220" t="s">
        <v>398</v>
      </c>
      <c r="DO220">
        <v>0</v>
      </c>
      <c r="DP220" t="s">
        <v>79</v>
      </c>
      <c r="DQ220" t="s">
        <v>856</v>
      </c>
      <c r="DR220">
        <v>4029888</v>
      </c>
      <c r="DS220" t="s">
        <v>398</v>
      </c>
      <c r="DT220">
        <v>0</v>
      </c>
      <c r="DU220" t="s">
        <v>79</v>
      </c>
      <c r="DV220" t="s">
        <v>856</v>
      </c>
      <c r="DW220">
        <v>4029888</v>
      </c>
      <c r="DX220" t="s">
        <v>398</v>
      </c>
      <c r="DY220">
        <v>0</v>
      </c>
      <c r="DZ220" t="s">
        <v>79</v>
      </c>
      <c r="EE220" t="s">
        <v>350</v>
      </c>
      <c r="EF220" t="s">
        <v>570</v>
      </c>
      <c r="EG220">
        <v>109844</v>
      </c>
      <c r="EH220" t="s">
        <v>398</v>
      </c>
      <c r="EI220">
        <v>0.01</v>
      </c>
      <c r="EJ220" t="s">
        <v>79</v>
      </c>
      <c r="EO220" t="s">
        <v>350</v>
      </c>
      <c r="ET220" t="s">
        <v>350</v>
      </c>
      <c r="EY220" t="s">
        <v>350</v>
      </c>
      <c r="EZ220" t="s">
        <v>1391</v>
      </c>
      <c r="FA220">
        <v>6733987</v>
      </c>
      <c r="FB220" t="s">
        <v>398</v>
      </c>
      <c r="FC220">
        <v>0.01</v>
      </c>
      <c r="FD220" t="s">
        <v>64</v>
      </c>
      <c r="FE220" t="s">
        <v>1391</v>
      </c>
      <c r="FF220">
        <v>6733987</v>
      </c>
      <c r="FG220" t="s">
        <v>398</v>
      </c>
      <c r="FH220">
        <v>0.01</v>
      </c>
      <c r="FI220" t="s">
        <v>64</v>
      </c>
      <c r="FJ220" t="s">
        <v>1754</v>
      </c>
      <c r="FK220">
        <v>133140347</v>
      </c>
      <c r="FL220" t="s">
        <v>398</v>
      </c>
      <c r="FM220">
        <v>0.01</v>
      </c>
      <c r="FN220" t="s">
        <v>79</v>
      </c>
      <c r="FS220" t="s">
        <v>350</v>
      </c>
      <c r="FT220" t="s">
        <v>570</v>
      </c>
      <c r="FU220">
        <v>109844</v>
      </c>
      <c r="FV220" t="s">
        <v>398</v>
      </c>
      <c r="FW220">
        <v>0.01</v>
      </c>
      <c r="FX220" t="s">
        <v>79</v>
      </c>
      <c r="GC220" t="s">
        <v>350</v>
      </c>
      <c r="GH220" t="s">
        <v>350</v>
      </c>
      <c r="GM220" t="s">
        <v>350</v>
      </c>
      <c r="GR220" t="s">
        <v>350</v>
      </c>
      <c r="GW220" t="s">
        <v>350</v>
      </c>
      <c r="HB220" t="s">
        <v>350</v>
      </c>
      <c r="HC220" t="s">
        <v>1754</v>
      </c>
      <c r="HD220">
        <v>133140347</v>
      </c>
      <c r="HE220" t="s">
        <v>398</v>
      </c>
      <c r="HF220">
        <v>0.01</v>
      </c>
      <c r="HG220" t="s">
        <v>79</v>
      </c>
      <c r="HL220" t="s">
        <v>350</v>
      </c>
      <c r="HQ220" t="s">
        <v>350</v>
      </c>
      <c r="HR220" t="s">
        <v>1754</v>
      </c>
      <c r="HS220">
        <v>133140347</v>
      </c>
      <c r="HT220" t="s">
        <v>398</v>
      </c>
      <c r="HU220">
        <v>0.01</v>
      </c>
      <c r="HV220" t="s">
        <v>79</v>
      </c>
      <c r="HW220" t="s">
        <v>570</v>
      </c>
      <c r="HX220">
        <v>109844</v>
      </c>
      <c r="HY220" t="s">
        <v>398</v>
      </c>
      <c r="HZ220">
        <v>0.01</v>
      </c>
      <c r="IA220" t="s">
        <v>79</v>
      </c>
      <c r="IF220" t="s">
        <v>350</v>
      </c>
      <c r="IK220" t="s">
        <v>350</v>
      </c>
      <c r="IP220" t="s">
        <v>350</v>
      </c>
      <c r="IU220" t="s">
        <v>350</v>
      </c>
      <c r="IZ220" t="s">
        <v>350</v>
      </c>
      <c r="JA220" t="s">
        <v>856</v>
      </c>
      <c r="JB220">
        <v>4029888</v>
      </c>
      <c r="JC220" t="s">
        <v>398</v>
      </c>
      <c r="JD220">
        <v>0</v>
      </c>
      <c r="JE220" t="s">
        <v>79</v>
      </c>
      <c r="JF220" t="s">
        <v>856</v>
      </c>
      <c r="JG220">
        <v>4029888</v>
      </c>
      <c r="JH220" t="s">
        <v>398</v>
      </c>
      <c r="JI220">
        <v>0</v>
      </c>
      <c r="JJ220" t="s">
        <v>79</v>
      </c>
      <c r="JK220" t="s">
        <v>1391</v>
      </c>
      <c r="JL220">
        <v>6733987</v>
      </c>
      <c r="JM220" t="s">
        <v>398</v>
      </c>
      <c r="JN220">
        <v>0.01</v>
      </c>
      <c r="JO220" t="s">
        <v>64</v>
      </c>
      <c r="JT220" t="s">
        <v>350</v>
      </c>
      <c r="JY220" t="s">
        <v>350</v>
      </c>
      <c r="JZ220" t="s">
        <v>1754</v>
      </c>
      <c r="KA220">
        <v>133140347</v>
      </c>
      <c r="KB220" t="s">
        <v>398</v>
      </c>
      <c r="KC220">
        <v>0.01</v>
      </c>
      <c r="KD220" t="s">
        <v>79</v>
      </c>
      <c r="KI220" t="s">
        <v>350</v>
      </c>
      <c r="KJ220" t="s">
        <v>797</v>
      </c>
      <c r="KK220">
        <v>19909326</v>
      </c>
      <c r="KL220" t="s">
        <v>403</v>
      </c>
      <c r="KM220">
        <v>0</v>
      </c>
      <c r="KN220" t="s">
        <v>50</v>
      </c>
    </row>
    <row r="221" spans="5:300" x14ac:dyDescent="0.35">
      <c r="E221" t="s">
        <v>350</v>
      </c>
      <c r="F221" t="s">
        <v>857</v>
      </c>
      <c r="G221">
        <v>5760994</v>
      </c>
      <c r="H221" t="s">
        <v>398</v>
      </c>
      <c r="I221">
        <v>0</v>
      </c>
      <c r="J221" t="s">
        <v>2271</v>
      </c>
      <c r="K221" t="s">
        <v>619</v>
      </c>
      <c r="L221">
        <v>111489</v>
      </c>
      <c r="M221" t="s">
        <v>398</v>
      </c>
      <c r="N221">
        <v>0</v>
      </c>
      <c r="O221" t="s">
        <v>79</v>
      </c>
      <c r="P221" t="s">
        <v>865</v>
      </c>
      <c r="Q221">
        <v>4290786</v>
      </c>
      <c r="R221" t="s">
        <v>398</v>
      </c>
      <c r="S221">
        <v>0.03</v>
      </c>
      <c r="T221" t="s">
        <v>354</v>
      </c>
      <c r="Y221" t="s">
        <v>350</v>
      </c>
      <c r="Z221" t="s">
        <v>798</v>
      </c>
      <c r="AA221">
        <v>20326977</v>
      </c>
      <c r="AB221" t="s">
        <v>398</v>
      </c>
      <c r="AC221">
        <v>0</v>
      </c>
      <c r="AD221" t="s">
        <v>50</v>
      </c>
      <c r="AE221" t="s">
        <v>798</v>
      </c>
      <c r="AF221">
        <v>20326977</v>
      </c>
      <c r="AG221" t="s">
        <v>398</v>
      </c>
      <c r="AH221">
        <v>0</v>
      </c>
      <c r="AI221" t="s">
        <v>50</v>
      </c>
      <c r="AJ221" t="s">
        <v>865</v>
      </c>
      <c r="AK221">
        <v>4290786</v>
      </c>
      <c r="AL221" t="s">
        <v>398</v>
      </c>
      <c r="AM221">
        <v>0.03</v>
      </c>
      <c r="AN221" t="s">
        <v>354</v>
      </c>
      <c r="AS221" t="s">
        <v>350</v>
      </c>
      <c r="AX221" t="s">
        <v>350</v>
      </c>
      <c r="AY221" t="s">
        <v>798</v>
      </c>
      <c r="AZ221">
        <v>20326977</v>
      </c>
      <c r="BA221" t="s">
        <v>398</v>
      </c>
      <c r="BB221">
        <v>0</v>
      </c>
      <c r="BC221" t="s">
        <v>50</v>
      </c>
      <c r="BH221" t="s">
        <v>350</v>
      </c>
      <c r="BI221" t="s">
        <v>790</v>
      </c>
      <c r="BJ221">
        <v>4140057</v>
      </c>
      <c r="BK221" t="s">
        <v>398</v>
      </c>
      <c r="BL221">
        <v>0</v>
      </c>
      <c r="BM221" t="s">
        <v>2290</v>
      </c>
      <c r="BR221" t="s">
        <v>350</v>
      </c>
      <c r="BS221" t="s">
        <v>587</v>
      </c>
      <c r="BT221">
        <v>4049157</v>
      </c>
      <c r="BU221" t="s">
        <v>398</v>
      </c>
      <c r="BV221">
        <v>0</v>
      </c>
      <c r="BW221" t="s">
        <v>79</v>
      </c>
      <c r="BX221" t="s">
        <v>748</v>
      </c>
      <c r="BY221">
        <v>4213188</v>
      </c>
      <c r="BZ221" t="s">
        <v>398</v>
      </c>
      <c r="CA221">
        <v>0.01</v>
      </c>
      <c r="CB221" t="s">
        <v>50</v>
      </c>
      <c r="CC221" t="s">
        <v>1392</v>
      </c>
      <c r="CD221">
        <v>1000525</v>
      </c>
      <c r="CE221" t="s">
        <v>398</v>
      </c>
      <c r="CF221">
        <v>0.01</v>
      </c>
      <c r="CG221" t="s">
        <v>79</v>
      </c>
      <c r="CH221" t="s">
        <v>748</v>
      </c>
      <c r="CI221">
        <v>4213188</v>
      </c>
      <c r="CJ221" t="s">
        <v>398</v>
      </c>
      <c r="CK221">
        <v>0.01</v>
      </c>
      <c r="CL221" t="s">
        <v>50</v>
      </c>
      <c r="CM221" t="s">
        <v>790</v>
      </c>
      <c r="CN221">
        <v>4140057</v>
      </c>
      <c r="CO221" t="s">
        <v>398</v>
      </c>
      <c r="CP221">
        <v>0</v>
      </c>
      <c r="CQ221" t="s">
        <v>2290</v>
      </c>
      <c r="CR221" t="s">
        <v>790</v>
      </c>
      <c r="CS221">
        <v>4140057</v>
      </c>
      <c r="CT221" t="s">
        <v>398</v>
      </c>
      <c r="CU221">
        <v>0</v>
      </c>
      <c r="CV221" t="s">
        <v>2290</v>
      </c>
      <c r="CW221" t="s">
        <v>748</v>
      </c>
      <c r="CX221">
        <v>4213188</v>
      </c>
      <c r="CY221" t="s">
        <v>398</v>
      </c>
      <c r="CZ221">
        <v>0.01</v>
      </c>
      <c r="DA221" t="s">
        <v>50</v>
      </c>
      <c r="DF221" t="s">
        <v>350</v>
      </c>
      <c r="DK221" t="s">
        <v>350</v>
      </c>
      <c r="DL221" t="s">
        <v>857</v>
      </c>
      <c r="DM221">
        <v>5760994</v>
      </c>
      <c r="DN221" t="s">
        <v>398</v>
      </c>
      <c r="DO221">
        <v>0</v>
      </c>
      <c r="DP221" t="s">
        <v>2271</v>
      </c>
      <c r="DQ221" t="s">
        <v>857</v>
      </c>
      <c r="DR221">
        <v>5760994</v>
      </c>
      <c r="DS221" t="s">
        <v>398</v>
      </c>
      <c r="DT221">
        <v>0</v>
      </c>
      <c r="DU221" t="s">
        <v>2271</v>
      </c>
      <c r="DV221" t="s">
        <v>857</v>
      </c>
      <c r="DW221">
        <v>5760994</v>
      </c>
      <c r="DX221" t="s">
        <v>398</v>
      </c>
      <c r="DY221">
        <v>0</v>
      </c>
      <c r="DZ221" t="s">
        <v>2271</v>
      </c>
      <c r="EE221" t="s">
        <v>350</v>
      </c>
      <c r="EF221" t="s">
        <v>394</v>
      </c>
      <c r="EG221">
        <v>4578944</v>
      </c>
      <c r="EH221" t="s">
        <v>398</v>
      </c>
      <c r="EI221">
        <v>0.01</v>
      </c>
      <c r="EJ221" t="s">
        <v>88</v>
      </c>
      <c r="EO221" t="s">
        <v>350</v>
      </c>
      <c r="ET221" t="s">
        <v>350</v>
      </c>
      <c r="EY221" t="s">
        <v>350</v>
      </c>
      <c r="EZ221" t="s">
        <v>1392</v>
      </c>
      <c r="FA221">
        <v>1000525</v>
      </c>
      <c r="FB221" t="s">
        <v>398</v>
      </c>
      <c r="FC221">
        <v>0.01</v>
      </c>
      <c r="FD221" t="s">
        <v>79</v>
      </c>
      <c r="FE221" t="s">
        <v>1392</v>
      </c>
      <c r="FF221">
        <v>1000525</v>
      </c>
      <c r="FG221" t="s">
        <v>398</v>
      </c>
      <c r="FH221">
        <v>0.01</v>
      </c>
      <c r="FI221" t="s">
        <v>79</v>
      </c>
      <c r="FJ221" t="s">
        <v>748</v>
      </c>
      <c r="FK221">
        <v>4213188</v>
      </c>
      <c r="FL221" t="s">
        <v>398</v>
      </c>
      <c r="FM221">
        <v>0.01</v>
      </c>
      <c r="FN221" t="s">
        <v>50</v>
      </c>
      <c r="FS221" t="s">
        <v>350</v>
      </c>
      <c r="FT221" t="s">
        <v>394</v>
      </c>
      <c r="FU221">
        <v>4578944</v>
      </c>
      <c r="FV221" t="s">
        <v>398</v>
      </c>
      <c r="FW221">
        <v>0.01</v>
      </c>
      <c r="FX221" t="s">
        <v>88</v>
      </c>
      <c r="GC221" t="s">
        <v>350</v>
      </c>
      <c r="GH221" t="s">
        <v>350</v>
      </c>
      <c r="GM221" t="s">
        <v>350</v>
      </c>
      <c r="GR221" t="s">
        <v>350</v>
      </c>
      <c r="GW221" t="s">
        <v>350</v>
      </c>
      <c r="HB221" t="s">
        <v>350</v>
      </c>
      <c r="HC221" t="s">
        <v>748</v>
      </c>
      <c r="HD221">
        <v>4213188</v>
      </c>
      <c r="HE221" t="s">
        <v>398</v>
      </c>
      <c r="HF221">
        <v>0.01</v>
      </c>
      <c r="HG221" t="s">
        <v>50</v>
      </c>
      <c r="HL221" t="s">
        <v>350</v>
      </c>
      <c r="HQ221" t="s">
        <v>350</v>
      </c>
      <c r="HR221" t="s">
        <v>748</v>
      </c>
      <c r="HS221">
        <v>4213188</v>
      </c>
      <c r="HT221" t="s">
        <v>398</v>
      </c>
      <c r="HU221">
        <v>0.01</v>
      </c>
      <c r="HV221" t="s">
        <v>50</v>
      </c>
      <c r="HW221" t="s">
        <v>394</v>
      </c>
      <c r="HX221">
        <v>4578944</v>
      </c>
      <c r="HY221" t="s">
        <v>398</v>
      </c>
      <c r="HZ221">
        <v>0.01</v>
      </c>
      <c r="IA221" t="s">
        <v>88</v>
      </c>
      <c r="IF221" t="s">
        <v>350</v>
      </c>
      <c r="IK221" t="s">
        <v>350</v>
      </c>
      <c r="IP221" t="s">
        <v>350</v>
      </c>
      <c r="IU221" t="s">
        <v>350</v>
      </c>
      <c r="IZ221" t="s">
        <v>350</v>
      </c>
      <c r="JA221" t="s">
        <v>790</v>
      </c>
      <c r="JB221">
        <v>4140057</v>
      </c>
      <c r="JC221" t="s">
        <v>398</v>
      </c>
      <c r="JD221">
        <v>0</v>
      </c>
      <c r="JE221" t="s">
        <v>2290</v>
      </c>
      <c r="JF221" t="s">
        <v>857</v>
      </c>
      <c r="JG221">
        <v>5760994</v>
      </c>
      <c r="JH221" t="s">
        <v>398</v>
      </c>
      <c r="JI221">
        <v>0</v>
      </c>
      <c r="JJ221" t="s">
        <v>2271</v>
      </c>
      <c r="JK221" t="s">
        <v>1392</v>
      </c>
      <c r="JL221">
        <v>1000525</v>
      </c>
      <c r="JM221" t="s">
        <v>398</v>
      </c>
      <c r="JN221">
        <v>0.01</v>
      </c>
      <c r="JO221" t="s">
        <v>79</v>
      </c>
      <c r="JT221" t="s">
        <v>350</v>
      </c>
      <c r="JY221" t="s">
        <v>350</v>
      </c>
      <c r="JZ221" t="s">
        <v>748</v>
      </c>
      <c r="KA221">
        <v>4213188</v>
      </c>
      <c r="KB221" t="s">
        <v>398</v>
      </c>
      <c r="KC221">
        <v>0.01</v>
      </c>
      <c r="KD221" t="s">
        <v>50</v>
      </c>
      <c r="KI221" t="s">
        <v>350</v>
      </c>
      <c r="KJ221" t="s">
        <v>798</v>
      </c>
      <c r="KK221">
        <v>20326977</v>
      </c>
      <c r="KL221" t="s">
        <v>398</v>
      </c>
      <c r="KM221">
        <v>0</v>
      </c>
      <c r="KN221" t="s">
        <v>50</v>
      </c>
    </row>
    <row r="222" spans="5:300" x14ac:dyDescent="0.35">
      <c r="E222" t="s">
        <v>350</v>
      </c>
      <c r="F222" t="s">
        <v>519</v>
      </c>
      <c r="G222">
        <v>4226520</v>
      </c>
      <c r="H222" t="s">
        <v>398</v>
      </c>
      <c r="I222">
        <v>0</v>
      </c>
      <c r="J222" t="s">
        <v>127</v>
      </c>
      <c r="K222" t="s">
        <v>620</v>
      </c>
      <c r="L222">
        <v>10346719</v>
      </c>
      <c r="M222" t="s">
        <v>398</v>
      </c>
      <c r="N222">
        <v>0</v>
      </c>
      <c r="O222" t="s">
        <v>354</v>
      </c>
      <c r="P222" t="s">
        <v>464</v>
      </c>
      <c r="Q222">
        <v>4337989</v>
      </c>
      <c r="R222" t="s">
        <v>398</v>
      </c>
      <c r="S222">
        <v>0.03</v>
      </c>
      <c r="T222" t="s">
        <v>79</v>
      </c>
      <c r="Y222" t="s">
        <v>350</v>
      </c>
      <c r="Z222" t="s">
        <v>799</v>
      </c>
      <c r="AA222">
        <v>4428399</v>
      </c>
      <c r="AB222" t="s">
        <v>398</v>
      </c>
      <c r="AC222">
        <v>0</v>
      </c>
      <c r="AD222" t="s">
        <v>50</v>
      </c>
      <c r="AE222" t="s">
        <v>799</v>
      </c>
      <c r="AF222">
        <v>4428399</v>
      </c>
      <c r="AG222" t="s">
        <v>398</v>
      </c>
      <c r="AH222">
        <v>0</v>
      </c>
      <c r="AI222" t="s">
        <v>50</v>
      </c>
      <c r="AJ222" t="s">
        <v>464</v>
      </c>
      <c r="AK222">
        <v>4337989</v>
      </c>
      <c r="AL222" t="s">
        <v>398</v>
      </c>
      <c r="AM222">
        <v>0.03</v>
      </c>
      <c r="AN222" t="s">
        <v>79</v>
      </c>
      <c r="AS222" t="s">
        <v>350</v>
      </c>
      <c r="AX222" t="s">
        <v>350</v>
      </c>
      <c r="AY222" t="s">
        <v>799</v>
      </c>
      <c r="AZ222">
        <v>4428399</v>
      </c>
      <c r="BA222" t="s">
        <v>398</v>
      </c>
      <c r="BB222">
        <v>0</v>
      </c>
      <c r="BC222" t="s">
        <v>50</v>
      </c>
      <c r="BH222" t="s">
        <v>350</v>
      </c>
      <c r="BI222" t="s">
        <v>1901</v>
      </c>
      <c r="BJ222">
        <v>5864922</v>
      </c>
      <c r="BK222" t="s">
        <v>398</v>
      </c>
      <c r="BL222">
        <v>0</v>
      </c>
      <c r="BM222" t="s">
        <v>356</v>
      </c>
      <c r="BR222" t="s">
        <v>350</v>
      </c>
      <c r="BS222" t="s">
        <v>605</v>
      </c>
      <c r="BT222">
        <v>1015222</v>
      </c>
      <c r="BU222" t="s">
        <v>398</v>
      </c>
      <c r="BV222">
        <v>0</v>
      </c>
      <c r="BW222" t="s">
        <v>79</v>
      </c>
      <c r="BX222" t="s">
        <v>739</v>
      </c>
      <c r="BY222">
        <v>5866214</v>
      </c>
      <c r="BZ222" t="s">
        <v>398</v>
      </c>
      <c r="CA222">
        <v>0.01</v>
      </c>
      <c r="CB222" t="s">
        <v>50</v>
      </c>
      <c r="CC222" t="s">
        <v>1393</v>
      </c>
      <c r="CD222">
        <v>4413792</v>
      </c>
      <c r="CE222" t="s">
        <v>398</v>
      </c>
      <c r="CF222">
        <v>0.01</v>
      </c>
      <c r="CG222" t="s">
        <v>79</v>
      </c>
      <c r="CH222" t="s">
        <v>739</v>
      </c>
      <c r="CI222">
        <v>5866214</v>
      </c>
      <c r="CJ222" t="s">
        <v>398</v>
      </c>
      <c r="CK222">
        <v>0.01</v>
      </c>
      <c r="CL222" t="s">
        <v>50</v>
      </c>
      <c r="CM222" t="s">
        <v>1901</v>
      </c>
      <c r="CN222">
        <v>5864922</v>
      </c>
      <c r="CO222" t="s">
        <v>398</v>
      </c>
      <c r="CP222">
        <v>0</v>
      </c>
      <c r="CQ222" t="s">
        <v>356</v>
      </c>
      <c r="CR222" t="s">
        <v>1901</v>
      </c>
      <c r="CS222">
        <v>5864922</v>
      </c>
      <c r="CT222" t="s">
        <v>398</v>
      </c>
      <c r="CU222">
        <v>0</v>
      </c>
      <c r="CV222" t="s">
        <v>356</v>
      </c>
      <c r="CW222" t="s">
        <v>739</v>
      </c>
      <c r="CX222">
        <v>5866214</v>
      </c>
      <c r="CY222" t="s">
        <v>398</v>
      </c>
      <c r="CZ222">
        <v>0.01</v>
      </c>
      <c r="DA222" t="s">
        <v>50</v>
      </c>
      <c r="DF222" t="s">
        <v>350</v>
      </c>
      <c r="DK222" t="s">
        <v>350</v>
      </c>
      <c r="DL222" t="s">
        <v>519</v>
      </c>
      <c r="DM222">
        <v>4226520</v>
      </c>
      <c r="DN222" t="s">
        <v>398</v>
      </c>
      <c r="DO222">
        <v>0</v>
      </c>
      <c r="DP222" t="s">
        <v>127</v>
      </c>
      <c r="DQ222" t="s">
        <v>519</v>
      </c>
      <c r="DR222">
        <v>4226520</v>
      </c>
      <c r="DS222" t="s">
        <v>398</v>
      </c>
      <c r="DT222">
        <v>0</v>
      </c>
      <c r="DU222" t="s">
        <v>127</v>
      </c>
      <c r="DV222" t="s">
        <v>519</v>
      </c>
      <c r="DW222">
        <v>4226520</v>
      </c>
      <c r="DX222" t="s">
        <v>398</v>
      </c>
      <c r="DY222">
        <v>0</v>
      </c>
      <c r="DZ222" t="s">
        <v>127</v>
      </c>
      <c r="EE222" t="s">
        <v>350</v>
      </c>
      <c r="EF222" t="s">
        <v>1143</v>
      </c>
      <c r="EG222">
        <v>4405395</v>
      </c>
      <c r="EH222" t="s">
        <v>398</v>
      </c>
      <c r="EI222">
        <v>0.01</v>
      </c>
      <c r="EJ222" t="s">
        <v>354</v>
      </c>
      <c r="EO222" t="s">
        <v>350</v>
      </c>
      <c r="ET222" t="s">
        <v>350</v>
      </c>
      <c r="EY222" t="s">
        <v>350</v>
      </c>
      <c r="EZ222" t="s">
        <v>1393</v>
      </c>
      <c r="FA222">
        <v>4413792</v>
      </c>
      <c r="FB222" t="s">
        <v>398</v>
      </c>
      <c r="FC222">
        <v>0.01</v>
      </c>
      <c r="FD222" t="s">
        <v>79</v>
      </c>
      <c r="FE222" t="s">
        <v>1393</v>
      </c>
      <c r="FF222">
        <v>4413792</v>
      </c>
      <c r="FG222" t="s">
        <v>398</v>
      </c>
      <c r="FH222">
        <v>0.01</v>
      </c>
      <c r="FI222" t="s">
        <v>79</v>
      </c>
      <c r="FJ222" t="s">
        <v>739</v>
      </c>
      <c r="FK222">
        <v>5866214</v>
      </c>
      <c r="FL222" t="s">
        <v>398</v>
      </c>
      <c r="FM222">
        <v>0.01</v>
      </c>
      <c r="FN222" t="s">
        <v>50</v>
      </c>
      <c r="FS222" t="s">
        <v>350</v>
      </c>
      <c r="FT222" t="s">
        <v>1143</v>
      </c>
      <c r="FU222">
        <v>4405395</v>
      </c>
      <c r="FV222" t="s">
        <v>398</v>
      </c>
      <c r="FW222">
        <v>0.01</v>
      </c>
      <c r="FX222" t="s">
        <v>354</v>
      </c>
      <c r="GC222" t="s">
        <v>350</v>
      </c>
      <c r="GH222" t="s">
        <v>350</v>
      </c>
      <c r="GM222" t="s">
        <v>350</v>
      </c>
      <c r="GR222" t="s">
        <v>350</v>
      </c>
      <c r="GW222" t="s">
        <v>350</v>
      </c>
      <c r="HB222" t="s">
        <v>350</v>
      </c>
      <c r="HC222" t="s">
        <v>739</v>
      </c>
      <c r="HD222">
        <v>5866214</v>
      </c>
      <c r="HE222" t="s">
        <v>398</v>
      </c>
      <c r="HF222">
        <v>0.01</v>
      </c>
      <c r="HG222" t="s">
        <v>50</v>
      </c>
      <c r="HL222" t="s">
        <v>350</v>
      </c>
      <c r="HQ222" t="s">
        <v>350</v>
      </c>
      <c r="HR222" t="s">
        <v>739</v>
      </c>
      <c r="HS222">
        <v>5866214</v>
      </c>
      <c r="HT222" t="s">
        <v>398</v>
      </c>
      <c r="HU222">
        <v>0.01</v>
      </c>
      <c r="HV222" t="s">
        <v>50</v>
      </c>
      <c r="HW222" t="s">
        <v>1143</v>
      </c>
      <c r="HX222">
        <v>4405395</v>
      </c>
      <c r="HY222" t="s">
        <v>398</v>
      </c>
      <c r="HZ222">
        <v>0.01</v>
      </c>
      <c r="IA222" t="s">
        <v>354</v>
      </c>
      <c r="IF222" t="s">
        <v>350</v>
      </c>
      <c r="IK222" t="s">
        <v>350</v>
      </c>
      <c r="IP222" t="s">
        <v>350</v>
      </c>
      <c r="IU222" t="s">
        <v>350</v>
      </c>
      <c r="IZ222" t="s">
        <v>350</v>
      </c>
      <c r="JA222" t="s">
        <v>1901</v>
      </c>
      <c r="JB222">
        <v>5864922</v>
      </c>
      <c r="JC222" t="s">
        <v>398</v>
      </c>
      <c r="JD222">
        <v>0</v>
      </c>
      <c r="JE222" t="s">
        <v>356</v>
      </c>
      <c r="JF222" t="s">
        <v>519</v>
      </c>
      <c r="JG222">
        <v>4226520</v>
      </c>
      <c r="JH222" t="s">
        <v>398</v>
      </c>
      <c r="JI222">
        <v>0</v>
      </c>
      <c r="JJ222" t="s">
        <v>127</v>
      </c>
      <c r="JK222" t="s">
        <v>1393</v>
      </c>
      <c r="JL222">
        <v>4413792</v>
      </c>
      <c r="JM222" t="s">
        <v>398</v>
      </c>
      <c r="JN222">
        <v>0.01</v>
      </c>
      <c r="JO222" t="s">
        <v>79</v>
      </c>
      <c r="JT222" t="s">
        <v>350</v>
      </c>
      <c r="JY222" t="s">
        <v>350</v>
      </c>
      <c r="JZ222" t="s">
        <v>739</v>
      </c>
      <c r="KA222">
        <v>5866214</v>
      </c>
      <c r="KB222" t="s">
        <v>398</v>
      </c>
      <c r="KC222">
        <v>0.01</v>
      </c>
      <c r="KD222" t="s">
        <v>50</v>
      </c>
      <c r="KI222" t="s">
        <v>350</v>
      </c>
      <c r="KJ222" t="s">
        <v>799</v>
      </c>
      <c r="KK222">
        <v>4428399</v>
      </c>
      <c r="KL222" t="s">
        <v>398</v>
      </c>
      <c r="KM222">
        <v>0</v>
      </c>
      <c r="KN222" t="s">
        <v>50</v>
      </c>
    </row>
    <row r="223" spans="5:300" x14ac:dyDescent="0.35">
      <c r="E223" t="s">
        <v>350</v>
      </c>
      <c r="F223" t="s">
        <v>858</v>
      </c>
      <c r="G223">
        <v>8365031</v>
      </c>
      <c r="H223" t="s">
        <v>398</v>
      </c>
      <c r="I223">
        <v>0</v>
      </c>
      <c r="J223" t="s">
        <v>88</v>
      </c>
      <c r="K223" t="s">
        <v>621</v>
      </c>
      <c r="L223">
        <v>17501722</v>
      </c>
      <c r="M223" t="s">
        <v>401</v>
      </c>
      <c r="N223">
        <v>0</v>
      </c>
      <c r="O223" t="s">
        <v>354</v>
      </c>
      <c r="P223" t="s">
        <v>1107</v>
      </c>
      <c r="Q223">
        <v>4782245</v>
      </c>
      <c r="R223" t="s">
        <v>398</v>
      </c>
      <c r="S223">
        <v>0.03</v>
      </c>
      <c r="T223" t="s">
        <v>2294</v>
      </c>
      <c r="Y223" t="s">
        <v>350</v>
      </c>
      <c r="Z223" t="s">
        <v>800</v>
      </c>
      <c r="AA223" t="s">
        <v>348</v>
      </c>
      <c r="AB223" t="s">
        <v>406</v>
      </c>
      <c r="AC223">
        <v>0</v>
      </c>
      <c r="AD223" t="s">
        <v>82</v>
      </c>
      <c r="AE223" t="s">
        <v>800</v>
      </c>
      <c r="AF223" t="s">
        <v>348</v>
      </c>
      <c r="AG223" t="s">
        <v>406</v>
      </c>
      <c r="AH223">
        <v>0</v>
      </c>
      <c r="AI223" t="s">
        <v>82</v>
      </c>
      <c r="AJ223" t="s">
        <v>1107</v>
      </c>
      <c r="AK223">
        <v>4782245</v>
      </c>
      <c r="AL223" t="s">
        <v>398</v>
      </c>
      <c r="AM223">
        <v>0.03</v>
      </c>
      <c r="AN223" t="s">
        <v>2294</v>
      </c>
      <c r="AS223" t="s">
        <v>350</v>
      </c>
      <c r="AX223" t="s">
        <v>350</v>
      </c>
      <c r="AY223" t="s">
        <v>800</v>
      </c>
      <c r="AZ223" t="s">
        <v>348</v>
      </c>
      <c r="BA223" t="s">
        <v>406</v>
      </c>
      <c r="BB223">
        <v>0</v>
      </c>
      <c r="BC223" t="s">
        <v>82</v>
      </c>
      <c r="BH223" t="s">
        <v>350</v>
      </c>
      <c r="BI223" t="s">
        <v>436</v>
      </c>
      <c r="BJ223">
        <v>4757367</v>
      </c>
      <c r="BK223" t="s">
        <v>402</v>
      </c>
      <c r="BL223">
        <v>0</v>
      </c>
      <c r="BM223" t="s">
        <v>88</v>
      </c>
      <c r="BR223" t="s">
        <v>350</v>
      </c>
      <c r="BS223" t="s">
        <v>1196</v>
      </c>
      <c r="BT223">
        <v>4182942</v>
      </c>
      <c r="BU223" t="s">
        <v>398</v>
      </c>
      <c r="BV223">
        <v>0</v>
      </c>
      <c r="BW223" t="s">
        <v>367</v>
      </c>
      <c r="BX223" t="s">
        <v>1324</v>
      </c>
      <c r="BY223">
        <v>4166919</v>
      </c>
      <c r="BZ223" t="s">
        <v>398</v>
      </c>
      <c r="CA223">
        <v>0.01</v>
      </c>
      <c r="CB223" t="s">
        <v>79</v>
      </c>
      <c r="CC223" t="s">
        <v>1394</v>
      </c>
      <c r="CD223">
        <v>118902457</v>
      </c>
      <c r="CE223" t="s">
        <v>398</v>
      </c>
      <c r="CF223">
        <v>0.01</v>
      </c>
      <c r="CG223" t="s">
        <v>350</v>
      </c>
      <c r="CH223" t="s">
        <v>1324</v>
      </c>
      <c r="CI223">
        <v>4166919</v>
      </c>
      <c r="CJ223" t="s">
        <v>398</v>
      </c>
      <c r="CK223">
        <v>0.01</v>
      </c>
      <c r="CL223" t="s">
        <v>79</v>
      </c>
      <c r="CM223" t="s">
        <v>436</v>
      </c>
      <c r="CN223">
        <v>4757367</v>
      </c>
      <c r="CO223" t="s">
        <v>402</v>
      </c>
      <c r="CP223">
        <v>0</v>
      </c>
      <c r="CQ223" t="s">
        <v>88</v>
      </c>
      <c r="CR223" t="s">
        <v>436</v>
      </c>
      <c r="CS223">
        <v>4757367</v>
      </c>
      <c r="CT223" t="s">
        <v>402</v>
      </c>
      <c r="CU223">
        <v>0</v>
      </c>
      <c r="CV223" t="s">
        <v>88</v>
      </c>
      <c r="CW223" t="s">
        <v>1324</v>
      </c>
      <c r="CX223">
        <v>4166919</v>
      </c>
      <c r="CY223" t="s">
        <v>398</v>
      </c>
      <c r="CZ223">
        <v>0.01</v>
      </c>
      <c r="DA223" t="s">
        <v>79</v>
      </c>
      <c r="DF223" t="s">
        <v>350</v>
      </c>
      <c r="DK223" t="s">
        <v>350</v>
      </c>
      <c r="DL223" t="s">
        <v>858</v>
      </c>
      <c r="DM223">
        <v>8365031</v>
      </c>
      <c r="DN223" t="s">
        <v>398</v>
      </c>
      <c r="DO223">
        <v>0</v>
      </c>
      <c r="DP223" t="s">
        <v>88</v>
      </c>
      <c r="DQ223" t="s">
        <v>858</v>
      </c>
      <c r="DR223">
        <v>8365031</v>
      </c>
      <c r="DS223" t="s">
        <v>398</v>
      </c>
      <c r="DT223">
        <v>0</v>
      </c>
      <c r="DU223" t="s">
        <v>88</v>
      </c>
      <c r="DV223" t="s">
        <v>858</v>
      </c>
      <c r="DW223">
        <v>8365031</v>
      </c>
      <c r="DX223" t="s">
        <v>398</v>
      </c>
      <c r="DY223">
        <v>0</v>
      </c>
      <c r="DZ223" t="s">
        <v>88</v>
      </c>
      <c r="EE223" t="s">
        <v>350</v>
      </c>
      <c r="EF223" t="s">
        <v>1599</v>
      </c>
      <c r="EG223">
        <v>4073155</v>
      </c>
      <c r="EH223" t="s">
        <v>398</v>
      </c>
      <c r="EI223">
        <v>0.01</v>
      </c>
      <c r="EJ223" t="s">
        <v>79</v>
      </c>
      <c r="EO223" t="s">
        <v>350</v>
      </c>
      <c r="ET223" t="s">
        <v>350</v>
      </c>
      <c r="EY223" t="s">
        <v>350</v>
      </c>
      <c r="EZ223" t="s">
        <v>1394</v>
      </c>
      <c r="FA223">
        <v>118902457</v>
      </c>
      <c r="FB223" t="s">
        <v>398</v>
      </c>
      <c r="FC223">
        <v>0.01</v>
      </c>
      <c r="FD223" t="s">
        <v>350</v>
      </c>
      <c r="FE223" t="s">
        <v>1394</v>
      </c>
      <c r="FF223">
        <v>118902457</v>
      </c>
      <c r="FG223" t="s">
        <v>398</v>
      </c>
      <c r="FH223">
        <v>0.01</v>
      </c>
      <c r="FI223" t="s">
        <v>350</v>
      </c>
      <c r="FJ223" t="s">
        <v>1324</v>
      </c>
      <c r="FK223">
        <v>4166919</v>
      </c>
      <c r="FL223" t="s">
        <v>398</v>
      </c>
      <c r="FM223">
        <v>0.01</v>
      </c>
      <c r="FN223" t="s">
        <v>79</v>
      </c>
      <c r="FS223" t="s">
        <v>350</v>
      </c>
      <c r="FT223" t="s">
        <v>1599</v>
      </c>
      <c r="FU223">
        <v>4073155</v>
      </c>
      <c r="FV223" t="s">
        <v>398</v>
      </c>
      <c r="FW223">
        <v>0.01</v>
      </c>
      <c r="FX223" t="s">
        <v>79</v>
      </c>
      <c r="GC223" t="s">
        <v>350</v>
      </c>
      <c r="GH223" t="s">
        <v>350</v>
      </c>
      <c r="GM223" t="s">
        <v>350</v>
      </c>
      <c r="GR223" t="s">
        <v>350</v>
      </c>
      <c r="GW223" t="s">
        <v>350</v>
      </c>
      <c r="HB223" t="s">
        <v>350</v>
      </c>
      <c r="HC223" t="s">
        <v>1324</v>
      </c>
      <c r="HD223">
        <v>4166919</v>
      </c>
      <c r="HE223" t="s">
        <v>398</v>
      </c>
      <c r="HF223">
        <v>0.01</v>
      </c>
      <c r="HG223" t="s">
        <v>79</v>
      </c>
      <c r="HL223" t="s">
        <v>350</v>
      </c>
      <c r="HQ223" t="s">
        <v>350</v>
      </c>
      <c r="HR223" t="s">
        <v>1324</v>
      </c>
      <c r="HS223">
        <v>4166919</v>
      </c>
      <c r="HT223" t="s">
        <v>398</v>
      </c>
      <c r="HU223">
        <v>0.01</v>
      </c>
      <c r="HV223" t="s">
        <v>79</v>
      </c>
      <c r="HW223" t="s">
        <v>1599</v>
      </c>
      <c r="HX223">
        <v>4073155</v>
      </c>
      <c r="HY223" t="s">
        <v>398</v>
      </c>
      <c r="HZ223">
        <v>0.01</v>
      </c>
      <c r="IA223" t="s">
        <v>79</v>
      </c>
      <c r="IF223" t="s">
        <v>350</v>
      </c>
      <c r="IK223" t="s">
        <v>350</v>
      </c>
      <c r="IP223" t="s">
        <v>350</v>
      </c>
      <c r="IU223" t="s">
        <v>350</v>
      </c>
      <c r="IZ223" t="s">
        <v>350</v>
      </c>
      <c r="JA223" t="s">
        <v>436</v>
      </c>
      <c r="JB223">
        <v>4757367</v>
      </c>
      <c r="JC223" t="s">
        <v>402</v>
      </c>
      <c r="JD223">
        <v>0</v>
      </c>
      <c r="JE223" t="s">
        <v>88</v>
      </c>
      <c r="JF223" t="s">
        <v>858</v>
      </c>
      <c r="JG223">
        <v>8365031</v>
      </c>
      <c r="JH223" t="s">
        <v>398</v>
      </c>
      <c r="JI223">
        <v>0</v>
      </c>
      <c r="JJ223" t="s">
        <v>88</v>
      </c>
      <c r="JK223" t="s">
        <v>1394</v>
      </c>
      <c r="JL223">
        <v>118902457</v>
      </c>
      <c r="JM223" t="s">
        <v>398</v>
      </c>
      <c r="JN223">
        <v>0.01</v>
      </c>
      <c r="JO223" t="s">
        <v>350</v>
      </c>
      <c r="JT223" t="s">
        <v>350</v>
      </c>
      <c r="JY223" t="s">
        <v>350</v>
      </c>
      <c r="JZ223" t="s">
        <v>1324</v>
      </c>
      <c r="KA223">
        <v>4166919</v>
      </c>
      <c r="KB223" t="s">
        <v>398</v>
      </c>
      <c r="KC223">
        <v>0.01</v>
      </c>
      <c r="KD223" t="s">
        <v>79</v>
      </c>
      <c r="KI223" t="s">
        <v>350</v>
      </c>
      <c r="KJ223" t="s">
        <v>800</v>
      </c>
      <c r="KK223" t="s">
        <v>348</v>
      </c>
      <c r="KL223" t="s">
        <v>406</v>
      </c>
      <c r="KM223">
        <v>0</v>
      </c>
      <c r="KN223" t="s">
        <v>82</v>
      </c>
    </row>
    <row r="224" spans="5:300" x14ac:dyDescent="0.35">
      <c r="E224" t="s">
        <v>350</v>
      </c>
      <c r="F224" t="s">
        <v>745</v>
      </c>
      <c r="G224">
        <v>4234580</v>
      </c>
      <c r="H224" t="s">
        <v>403</v>
      </c>
      <c r="I224">
        <v>0</v>
      </c>
      <c r="J224" t="s">
        <v>50</v>
      </c>
      <c r="K224" t="s">
        <v>622</v>
      </c>
      <c r="L224">
        <v>110427</v>
      </c>
      <c r="M224" t="s">
        <v>398</v>
      </c>
      <c r="N224">
        <v>0</v>
      </c>
      <c r="O224" t="s">
        <v>354</v>
      </c>
      <c r="P224" t="s">
        <v>1108</v>
      </c>
      <c r="Q224">
        <v>3006816</v>
      </c>
      <c r="R224" t="s">
        <v>401</v>
      </c>
      <c r="S224">
        <v>0.03</v>
      </c>
      <c r="T224" t="s">
        <v>79</v>
      </c>
      <c r="Y224" t="s">
        <v>350</v>
      </c>
      <c r="Z224" t="s">
        <v>801</v>
      </c>
      <c r="AA224">
        <v>7944855</v>
      </c>
      <c r="AB224" t="s">
        <v>398</v>
      </c>
      <c r="AC224">
        <v>0</v>
      </c>
      <c r="AD224" t="s">
        <v>50</v>
      </c>
      <c r="AE224" t="s">
        <v>801</v>
      </c>
      <c r="AF224">
        <v>7944855</v>
      </c>
      <c r="AG224" t="s">
        <v>398</v>
      </c>
      <c r="AH224">
        <v>0</v>
      </c>
      <c r="AI224" t="s">
        <v>50</v>
      </c>
      <c r="AJ224" t="s">
        <v>1108</v>
      </c>
      <c r="AK224">
        <v>3006816</v>
      </c>
      <c r="AL224" t="s">
        <v>401</v>
      </c>
      <c r="AM224">
        <v>0.03</v>
      </c>
      <c r="AN224" t="s">
        <v>79</v>
      </c>
      <c r="AS224" t="s">
        <v>350</v>
      </c>
      <c r="AX224" t="s">
        <v>350</v>
      </c>
      <c r="AY224" t="s">
        <v>801</v>
      </c>
      <c r="AZ224">
        <v>7944855</v>
      </c>
      <c r="BA224" t="s">
        <v>398</v>
      </c>
      <c r="BB224">
        <v>0</v>
      </c>
      <c r="BC224" t="s">
        <v>50</v>
      </c>
      <c r="BH224" t="s">
        <v>350</v>
      </c>
      <c r="BI224" t="s">
        <v>607</v>
      </c>
      <c r="BJ224">
        <v>4153606</v>
      </c>
      <c r="BK224" t="s">
        <v>398</v>
      </c>
      <c r="BL224">
        <v>0</v>
      </c>
      <c r="BM224" t="s">
        <v>79</v>
      </c>
      <c r="BR224" t="s">
        <v>350</v>
      </c>
      <c r="BS224" t="s">
        <v>601</v>
      </c>
      <c r="BT224">
        <v>111537</v>
      </c>
      <c r="BU224" t="s">
        <v>398</v>
      </c>
      <c r="BV224">
        <v>0</v>
      </c>
      <c r="BW224" t="s">
        <v>79</v>
      </c>
      <c r="BX224" t="s">
        <v>1755</v>
      </c>
      <c r="BY224" t="s">
        <v>348</v>
      </c>
      <c r="BZ224" t="s">
        <v>406</v>
      </c>
      <c r="CA224">
        <v>0.01</v>
      </c>
      <c r="CB224" t="s">
        <v>82</v>
      </c>
      <c r="CC224" t="s">
        <v>526</v>
      </c>
      <c r="CD224">
        <v>5759394</v>
      </c>
      <c r="CE224" t="s">
        <v>398</v>
      </c>
      <c r="CF224">
        <v>0.01</v>
      </c>
      <c r="CG224" t="s">
        <v>2279</v>
      </c>
      <c r="CH224" t="s">
        <v>1755</v>
      </c>
      <c r="CI224" t="s">
        <v>348</v>
      </c>
      <c r="CJ224" t="s">
        <v>406</v>
      </c>
      <c r="CK224">
        <v>0.01</v>
      </c>
      <c r="CL224" t="s">
        <v>82</v>
      </c>
      <c r="CM224" t="s">
        <v>607</v>
      </c>
      <c r="CN224">
        <v>4153606</v>
      </c>
      <c r="CO224" t="s">
        <v>398</v>
      </c>
      <c r="CP224">
        <v>0</v>
      </c>
      <c r="CQ224" t="s">
        <v>79</v>
      </c>
      <c r="CR224" t="s">
        <v>607</v>
      </c>
      <c r="CS224">
        <v>4153606</v>
      </c>
      <c r="CT224" t="s">
        <v>398</v>
      </c>
      <c r="CU224">
        <v>0</v>
      </c>
      <c r="CV224" t="s">
        <v>79</v>
      </c>
      <c r="CW224" t="s">
        <v>1755</v>
      </c>
      <c r="CX224" t="s">
        <v>348</v>
      </c>
      <c r="CY224" t="s">
        <v>406</v>
      </c>
      <c r="CZ224">
        <v>0.01</v>
      </c>
      <c r="DA224" t="s">
        <v>82</v>
      </c>
      <c r="DF224" t="s">
        <v>350</v>
      </c>
      <c r="DK224" t="s">
        <v>350</v>
      </c>
      <c r="DL224" t="s">
        <v>745</v>
      </c>
      <c r="DM224">
        <v>4234580</v>
      </c>
      <c r="DN224" t="s">
        <v>403</v>
      </c>
      <c r="DO224">
        <v>0</v>
      </c>
      <c r="DP224" t="s">
        <v>50</v>
      </c>
      <c r="DQ224" t="s">
        <v>745</v>
      </c>
      <c r="DR224">
        <v>4234580</v>
      </c>
      <c r="DS224" t="s">
        <v>403</v>
      </c>
      <c r="DT224">
        <v>0</v>
      </c>
      <c r="DU224" t="s">
        <v>50</v>
      </c>
      <c r="DV224" t="s">
        <v>745</v>
      </c>
      <c r="DW224">
        <v>4234580</v>
      </c>
      <c r="DX224" t="s">
        <v>403</v>
      </c>
      <c r="DY224">
        <v>0</v>
      </c>
      <c r="DZ224" t="s">
        <v>50</v>
      </c>
      <c r="EE224" t="s">
        <v>350</v>
      </c>
      <c r="EF224" t="s">
        <v>669</v>
      </c>
      <c r="EG224">
        <v>4418744</v>
      </c>
      <c r="EH224" t="s">
        <v>398</v>
      </c>
      <c r="EI224">
        <v>0.01</v>
      </c>
      <c r="EJ224" t="s">
        <v>50</v>
      </c>
      <c r="EO224" t="s">
        <v>350</v>
      </c>
      <c r="ET224" t="s">
        <v>350</v>
      </c>
      <c r="EY224" t="s">
        <v>350</v>
      </c>
      <c r="EZ224" t="s">
        <v>526</v>
      </c>
      <c r="FA224">
        <v>5759394</v>
      </c>
      <c r="FB224" t="s">
        <v>398</v>
      </c>
      <c r="FC224">
        <v>0.01</v>
      </c>
      <c r="FD224" t="s">
        <v>2279</v>
      </c>
      <c r="FE224" t="s">
        <v>526</v>
      </c>
      <c r="FF224">
        <v>5759394</v>
      </c>
      <c r="FG224" t="s">
        <v>398</v>
      </c>
      <c r="FH224">
        <v>0.01</v>
      </c>
      <c r="FI224" t="s">
        <v>2279</v>
      </c>
      <c r="FJ224" t="s">
        <v>1755</v>
      </c>
      <c r="FK224" t="s">
        <v>348</v>
      </c>
      <c r="FL224" t="s">
        <v>406</v>
      </c>
      <c r="FM224">
        <v>0.01</v>
      </c>
      <c r="FN224" t="s">
        <v>82</v>
      </c>
      <c r="FS224" t="s">
        <v>350</v>
      </c>
      <c r="FT224" t="s">
        <v>669</v>
      </c>
      <c r="FU224">
        <v>4418744</v>
      </c>
      <c r="FV224" t="s">
        <v>398</v>
      </c>
      <c r="FW224">
        <v>0.01</v>
      </c>
      <c r="FX224" t="s">
        <v>50</v>
      </c>
      <c r="GC224" t="s">
        <v>350</v>
      </c>
      <c r="GH224" t="s">
        <v>350</v>
      </c>
      <c r="GM224" t="s">
        <v>350</v>
      </c>
      <c r="GR224" t="s">
        <v>350</v>
      </c>
      <c r="GW224" t="s">
        <v>350</v>
      </c>
      <c r="HB224" t="s">
        <v>350</v>
      </c>
      <c r="HC224" t="s">
        <v>1755</v>
      </c>
      <c r="HD224" t="s">
        <v>348</v>
      </c>
      <c r="HE224" t="s">
        <v>406</v>
      </c>
      <c r="HF224">
        <v>0.01</v>
      </c>
      <c r="HG224" t="s">
        <v>82</v>
      </c>
      <c r="HL224" t="s">
        <v>350</v>
      </c>
      <c r="HQ224" t="s">
        <v>350</v>
      </c>
      <c r="HR224" t="s">
        <v>1755</v>
      </c>
      <c r="HS224" t="s">
        <v>348</v>
      </c>
      <c r="HT224" t="s">
        <v>406</v>
      </c>
      <c r="HU224">
        <v>0.01</v>
      </c>
      <c r="HV224" t="s">
        <v>82</v>
      </c>
      <c r="HW224" t="s">
        <v>669</v>
      </c>
      <c r="HX224">
        <v>4418744</v>
      </c>
      <c r="HY224" t="s">
        <v>398</v>
      </c>
      <c r="HZ224">
        <v>0.01</v>
      </c>
      <c r="IA224" t="s">
        <v>50</v>
      </c>
      <c r="IF224" t="s">
        <v>350</v>
      </c>
      <c r="IK224" t="s">
        <v>350</v>
      </c>
      <c r="IP224" t="s">
        <v>350</v>
      </c>
      <c r="IU224" t="s">
        <v>350</v>
      </c>
      <c r="IZ224" t="s">
        <v>350</v>
      </c>
      <c r="JA224" t="s">
        <v>607</v>
      </c>
      <c r="JB224">
        <v>4153606</v>
      </c>
      <c r="JC224" t="s">
        <v>398</v>
      </c>
      <c r="JD224">
        <v>0</v>
      </c>
      <c r="JE224" t="s">
        <v>79</v>
      </c>
      <c r="JF224" t="s">
        <v>745</v>
      </c>
      <c r="JG224">
        <v>4234580</v>
      </c>
      <c r="JH224" t="s">
        <v>403</v>
      </c>
      <c r="JI224">
        <v>0</v>
      </c>
      <c r="JJ224" t="s">
        <v>50</v>
      </c>
      <c r="JK224" t="s">
        <v>526</v>
      </c>
      <c r="JL224">
        <v>5759394</v>
      </c>
      <c r="JM224" t="s">
        <v>398</v>
      </c>
      <c r="JN224">
        <v>0.01</v>
      </c>
      <c r="JO224" t="s">
        <v>2279</v>
      </c>
      <c r="JT224" t="s">
        <v>350</v>
      </c>
      <c r="JY224" t="s">
        <v>350</v>
      </c>
      <c r="JZ224" t="s">
        <v>1755</v>
      </c>
      <c r="KA224" t="s">
        <v>348</v>
      </c>
      <c r="KB224" t="s">
        <v>406</v>
      </c>
      <c r="KC224">
        <v>0.01</v>
      </c>
      <c r="KD224" t="s">
        <v>82</v>
      </c>
      <c r="KI224" t="s">
        <v>350</v>
      </c>
      <c r="KJ224" t="s">
        <v>801</v>
      </c>
      <c r="KK224">
        <v>7944855</v>
      </c>
      <c r="KL224" t="s">
        <v>398</v>
      </c>
      <c r="KM224">
        <v>0</v>
      </c>
      <c r="KN224" t="s">
        <v>50</v>
      </c>
    </row>
    <row r="225" spans="5:300" x14ac:dyDescent="0.35">
      <c r="E225" t="s">
        <v>350</v>
      </c>
      <c r="F225" t="s">
        <v>731</v>
      </c>
      <c r="G225">
        <v>102734</v>
      </c>
      <c r="H225" t="s">
        <v>398</v>
      </c>
      <c r="I225">
        <v>0</v>
      </c>
      <c r="J225" t="s">
        <v>79</v>
      </c>
      <c r="K225" t="s">
        <v>623</v>
      </c>
      <c r="L225">
        <v>4975908</v>
      </c>
      <c r="M225" t="s">
        <v>398</v>
      </c>
      <c r="N225">
        <v>0</v>
      </c>
      <c r="O225" t="s">
        <v>79</v>
      </c>
      <c r="P225" t="s">
        <v>541</v>
      </c>
      <c r="Q225">
        <v>102729</v>
      </c>
      <c r="R225" t="s">
        <v>398</v>
      </c>
      <c r="S225">
        <v>0.03</v>
      </c>
      <c r="T225" t="s">
        <v>79</v>
      </c>
      <c r="Y225" t="s">
        <v>350</v>
      </c>
      <c r="Z225" t="s">
        <v>802</v>
      </c>
      <c r="AA225" t="s">
        <v>348</v>
      </c>
      <c r="AB225" t="s">
        <v>406</v>
      </c>
      <c r="AC225">
        <v>0</v>
      </c>
      <c r="AD225" t="s">
        <v>82</v>
      </c>
      <c r="AE225" t="s">
        <v>802</v>
      </c>
      <c r="AF225" t="s">
        <v>348</v>
      </c>
      <c r="AG225" t="s">
        <v>406</v>
      </c>
      <c r="AH225">
        <v>0</v>
      </c>
      <c r="AI225" t="s">
        <v>82</v>
      </c>
      <c r="AJ225" t="s">
        <v>541</v>
      </c>
      <c r="AK225">
        <v>102729</v>
      </c>
      <c r="AL225" t="s">
        <v>398</v>
      </c>
      <c r="AM225">
        <v>0.03</v>
      </c>
      <c r="AN225" t="s">
        <v>79</v>
      </c>
      <c r="AS225" t="s">
        <v>350</v>
      </c>
      <c r="AX225" t="s">
        <v>350</v>
      </c>
      <c r="AY225" t="s">
        <v>802</v>
      </c>
      <c r="AZ225" t="s">
        <v>348</v>
      </c>
      <c r="BA225" t="s">
        <v>406</v>
      </c>
      <c r="BB225">
        <v>0</v>
      </c>
      <c r="BC225" t="s">
        <v>82</v>
      </c>
      <c r="BH225" t="s">
        <v>350</v>
      </c>
      <c r="BI225" t="s">
        <v>559</v>
      </c>
      <c r="BJ225">
        <v>26480935</v>
      </c>
      <c r="BK225" t="s">
        <v>398</v>
      </c>
      <c r="BL225">
        <v>0</v>
      </c>
      <c r="BM225" t="s">
        <v>79</v>
      </c>
      <c r="BR225" t="s">
        <v>350</v>
      </c>
      <c r="BS225" t="s">
        <v>1184</v>
      </c>
      <c r="BT225">
        <v>7794598</v>
      </c>
      <c r="BU225" t="s">
        <v>398</v>
      </c>
      <c r="BV225">
        <v>0</v>
      </c>
      <c r="BW225" t="s">
        <v>2271</v>
      </c>
      <c r="BX225" t="s">
        <v>1354</v>
      </c>
      <c r="BY225">
        <v>100515</v>
      </c>
      <c r="BZ225" t="s">
        <v>401</v>
      </c>
      <c r="CA225">
        <v>0.01</v>
      </c>
      <c r="CB225" t="s">
        <v>127</v>
      </c>
      <c r="CC225" t="s">
        <v>1395</v>
      </c>
      <c r="CD225">
        <v>4283469</v>
      </c>
      <c r="CE225" t="s">
        <v>405</v>
      </c>
      <c r="CF225">
        <v>0.01</v>
      </c>
      <c r="CG225" t="s">
        <v>2291</v>
      </c>
      <c r="CH225" t="s">
        <v>1354</v>
      </c>
      <c r="CI225">
        <v>100515</v>
      </c>
      <c r="CJ225" t="s">
        <v>401</v>
      </c>
      <c r="CK225">
        <v>0.01</v>
      </c>
      <c r="CL225" t="s">
        <v>127</v>
      </c>
      <c r="CM225" t="s">
        <v>559</v>
      </c>
      <c r="CN225">
        <v>26480935</v>
      </c>
      <c r="CO225" t="s">
        <v>398</v>
      </c>
      <c r="CP225">
        <v>0</v>
      </c>
      <c r="CQ225" t="s">
        <v>79</v>
      </c>
      <c r="CR225" t="s">
        <v>559</v>
      </c>
      <c r="CS225">
        <v>26480935</v>
      </c>
      <c r="CT225" t="s">
        <v>398</v>
      </c>
      <c r="CU225">
        <v>0</v>
      </c>
      <c r="CV225" t="s">
        <v>79</v>
      </c>
      <c r="CW225" t="s">
        <v>1354</v>
      </c>
      <c r="CX225">
        <v>100515</v>
      </c>
      <c r="CY225" t="s">
        <v>401</v>
      </c>
      <c r="CZ225">
        <v>0.01</v>
      </c>
      <c r="DA225" t="s">
        <v>127</v>
      </c>
      <c r="DF225" t="s">
        <v>350</v>
      </c>
      <c r="DK225" t="s">
        <v>350</v>
      </c>
      <c r="DL225" t="s">
        <v>731</v>
      </c>
      <c r="DM225">
        <v>102734</v>
      </c>
      <c r="DN225" t="s">
        <v>398</v>
      </c>
      <c r="DO225">
        <v>0</v>
      </c>
      <c r="DP225" t="s">
        <v>79</v>
      </c>
      <c r="DQ225" t="s">
        <v>731</v>
      </c>
      <c r="DR225">
        <v>102734</v>
      </c>
      <c r="DS225" t="s">
        <v>398</v>
      </c>
      <c r="DT225">
        <v>0</v>
      </c>
      <c r="DU225" t="s">
        <v>79</v>
      </c>
      <c r="DV225" t="s">
        <v>731</v>
      </c>
      <c r="DW225">
        <v>102734</v>
      </c>
      <c r="DX225" t="s">
        <v>398</v>
      </c>
      <c r="DY225">
        <v>0</v>
      </c>
      <c r="DZ225" t="s">
        <v>79</v>
      </c>
      <c r="EE225" t="s">
        <v>350</v>
      </c>
      <c r="EF225" t="s">
        <v>418</v>
      </c>
      <c r="EG225">
        <v>4116134</v>
      </c>
      <c r="EH225" t="s">
        <v>398</v>
      </c>
      <c r="EI225">
        <v>0.01</v>
      </c>
      <c r="EJ225" t="s">
        <v>120</v>
      </c>
      <c r="EO225" t="s">
        <v>350</v>
      </c>
      <c r="ET225" t="s">
        <v>350</v>
      </c>
      <c r="EY225" t="s">
        <v>350</v>
      </c>
      <c r="EZ225" t="s">
        <v>1395</v>
      </c>
      <c r="FA225">
        <v>4283469</v>
      </c>
      <c r="FB225" t="s">
        <v>405</v>
      </c>
      <c r="FC225">
        <v>0.01</v>
      </c>
      <c r="FD225" t="s">
        <v>2291</v>
      </c>
      <c r="FE225" t="s">
        <v>1395</v>
      </c>
      <c r="FF225">
        <v>4283469</v>
      </c>
      <c r="FG225" t="s">
        <v>405</v>
      </c>
      <c r="FH225">
        <v>0.01</v>
      </c>
      <c r="FI225" t="s">
        <v>2291</v>
      </c>
      <c r="FJ225" t="s">
        <v>1354</v>
      </c>
      <c r="FK225">
        <v>100515</v>
      </c>
      <c r="FL225" t="s">
        <v>401</v>
      </c>
      <c r="FM225">
        <v>0.01</v>
      </c>
      <c r="FN225" t="s">
        <v>127</v>
      </c>
      <c r="FS225" t="s">
        <v>350</v>
      </c>
      <c r="FT225" t="s">
        <v>418</v>
      </c>
      <c r="FU225">
        <v>4116134</v>
      </c>
      <c r="FV225" t="s">
        <v>398</v>
      </c>
      <c r="FW225">
        <v>0.01</v>
      </c>
      <c r="FX225" t="s">
        <v>120</v>
      </c>
      <c r="GC225" t="s">
        <v>350</v>
      </c>
      <c r="GH225" t="s">
        <v>350</v>
      </c>
      <c r="GM225" t="s">
        <v>350</v>
      </c>
      <c r="GR225" t="s">
        <v>350</v>
      </c>
      <c r="GW225" t="s">
        <v>350</v>
      </c>
      <c r="HB225" t="s">
        <v>350</v>
      </c>
      <c r="HC225" t="s">
        <v>1354</v>
      </c>
      <c r="HD225">
        <v>100515</v>
      </c>
      <c r="HE225" t="s">
        <v>401</v>
      </c>
      <c r="HF225">
        <v>0.01</v>
      </c>
      <c r="HG225" t="s">
        <v>127</v>
      </c>
      <c r="HL225" t="s">
        <v>350</v>
      </c>
      <c r="HQ225" t="s">
        <v>350</v>
      </c>
      <c r="HR225" t="s">
        <v>1354</v>
      </c>
      <c r="HS225">
        <v>100515</v>
      </c>
      <c r="HT225" t="s">
        <v>401</v>
      </c>
      <c r="HU225">
        <v>0.01</v>
      </c>
      <c r="HV225" t="s">
        <v>127</v>
      </c>
      <c r="HW225" t="s">
        <v>418</v>
      </c>
      <c r="HX225">
        <v>4116134</v>
      </c>
      <c r="HY225" t="s">
        <v>398</v>
      </c>
      <c r="HZ225">
        <v>0.01</v>
      </c>
      <c r="IA225" t="s">
        <v>120</v>
      </c>
      <c r="IF225" t="s">
        <v>350</v>
      </c>
      <c r="IK225" t="s">
        <v>350</v>
      </c>
      <c r="IP225" t="s">
        <v>350</v>
      </c>
      <c r="IU225" t="s">
        <v>350</v>
      </c>
      <c r="IZ225" t="s">
        <v>350</v>
      </c>
      <c r="JA225" t="s">
        <v>559</v>
      </c>
      <c r="JB225">
        <v>26480935</v>
      </c>
      <c r="JC225" t="s">
        <v>398</v>
      </c>
      <c r="JD225">
        <v>0</v>
      </c>
      <c r="JE225" t="s">
        <v>79</v>
      </c>
      <c r="JF225" t="s">
        <v>731</v>
      </c>
      <c r="JG225">
        <v>102734</v>
      </c>
      <c r="JH225" t="s">
        <v>398</v>
      </c>
      <c r="JI225">
        <v>0</v>
      </c>
      <c r="JJ225" t="s">
        <v>79</v>
      </c>
      <c r="JK225" t="s">
        <v>1395</v>
      </c>
      <c r="JL225">
        <v>4283469</v>
      </c>
      <c r="JM225" t="s">
        <v>405</v>
      </c>
      <c r="JN225">
        <v>0.01</v>
      </c>
      <c r="JO225" t="s">
        <v>2291</v>
      </c>
      <c r="JT225" t="s">
        <v>350</v>
      </c>
      <c r="JY225" t="s">
        <v>350</v>
      </c>
      <c r="JZ225" t="s">
        <v>1354</v>
      </c>
      <c r="KA225">
        <v>100515</v>
      </c>
      <c r="KB225" t="s">
        <v>401</v>
      </c>
      <c r="KC225">
        <v>0.01</v>
      </c>
      <c r="KD225" t="s">
        <v>127</v>
      </c>
      <c r="KI225" t="s">
        <v>350</v>
      </c>
      <c r="KJ225" t="s">
        <v>802</v>
      </c>
      <c r="KK225" t="s">
        <v>348</v>
      </c>
      <c r="KL225" t="s">
        <v>406</v>
      </c>
      <c r="KM225">
        <v>0</v>
      </c>
      <c r="KN225" t="s">
        <v>82</v>
      </c>
    </row>
    <row r="226" spans="5:300" x14ac:dyDescent="0.35">
      <c r="E226" t="s">
        <v>350</v>
      </c>
      <c r="F226" t="s">
        <v>736</v>
      </c>
      <c r="G226">
        <v>5852488</v>
      </c>
      <c r="H226" t="s">
        <v>398</v>
      </c>
      <c r="I226">
        <v>0</v>
      </c>
      <c r="J226" t="s">
        <v>50</v>
      </c>
      <c r="K226" t="s">
        <v>624</v>
      </c>
      <c r="L226">
        <v>10343382</v>
      </c>
      <c r="M226" t="s">
        <v>325</v>
      </c>
      <c r="N226">
        <v>0</v>
      </c>
      <c r="O226" t="s">
        <v>79</v>
      </c>
      <c r="P226" t="s">
        <v>438</v>
      </c>
      <c r="Q226">
        <v>102719</v>
      </c>
      <c r="R226" t="s">
        <v>398</v>
      </c>
      <c r="S226">
        <v>0.03</v>
      </c>
      <c r="T226" t="s">
        <v>79</v>
      </c>
      <c r="Y226" t="s">
        <v>350</v>
      </c>
      <c r="Z226" t="s">
        <v>803</v>
      </c>
      <c r="AA226">
        <v>9146959</v>
      </c>
      <c r="AB226" t="s">
        <v>398</v>
      </c>
      <c r="AC226">
        <v>0</v>
      </c>
      <c r="AD226" t="s">
        <v>50</v>
      </c>
      <c r="AE226" t="s">
        <v>803</v>
      </c>
      <c r="AF226">
        <v>9146959</v>
      </c>
      <c r="AG226" t="s">
        <v>398</v>
      </c>
      <c r="AH226">
        <v>0</v>
      </c>
      <c r="AI226" t="s">
        <v>50</v>
      </c>
      <c r="AJ226" t="s">
        <v>438</v>
      </c>
      <c r="AK226">
        <v>102719</v>
      </c>
      <c r="AL226" t="s">
        <v>398</v>
      </c>
      <c r="AM226">
        <v>0.03</v>
      </c>
      <c r="AN226" t="s">
        <v>79</v>
      </c>
      <c r="AS226" t="s">
        <v>350</v>
      </c>
      <c r="AX226" t="s">
        <v>350</v>
      </c>
      <c r="AY226" t="s">
        <v>803</v>
      </c>
      <c r="AZ226">
        <v>9146959</v>
      </c>
      <c r="BA226" t="s">
        <v>398</v>
      </c>
      <c r="BB226">
        <v>0</v>
      </c>
      <c r="BC226" t="s">
        <v>50</v>
      </c>
      <c r="BH226" t="s">
        <v>350</v>
      </c>
      <c r="BI226" t="s">
        <v>778</v>
      </c>
      <c r="BJ226">
        <v>4579063</v>
      </c>
      <c r="BK226" t="s">
        <v>398</v>
      </c>
      <c r="BL226">
        <v>0</v>
      </c>
      <c r="BM226" t="s">
        <v>79</v>
      </c>
      <c r="BR226" t="s">
        <v>350</v>
      </c>
      <c r="BS226" t="s">
        <v>602</v>
      </c>
      <c r="BT226">
        <v>4140617</v>
      </c>
      <c r="BU226" t="s">
        <v>398</v>
      </c>
      <c r="BV226">
        <v>0</v>
      </c>
      <c r="BW226" t="s">
        <v>367</v>
      </c>
      <c r="BX226" t="s">
        <v>1756</v>
      </c>
      <c r="BY226">
        <v>4111723</v>
      </c>
      <c r="BZ226" t="s">
        <v>325</v>
      </c>
      <c r="CA226">
        <v>0.01</v>
      </c>
      <c r="CB226" t="s">
        <v>79</v>
      </c>
      <c r="CC226" t="s">
        <v>1396</v>
      </c>
      <c r="CD226">
        <v>4117563</v>
      </c>
      <c r="CE226" t="s">
        <v>398</v>
      </c>
      <c r="CF226">
        <v>0.01</v>
      </c>
      <c r="CG226" t="s">
        <v>79</v>
      </c>
      <c r="CH226" t="s">
        <v>1756</v>
      </c>
      <c r="CI226">
        <v>4111723</v>
      </c>
      <c r="CJ226" t="s">
        <v>325</v>
      </c>
      <c r="CK226">
        <v>0.01</v>
      </c>
      <c r="CL226" t="s">
        <v>79</v>
      </c>
      <c r="CM226" t="s">
        <v>778</v>
      </c>
      <c r="CN226">
        <v>4579063</v>
      </c>
      <c r="CO226" t="s">
        <v>398</v>
      </c>
      <c r="CP226">
        <v>0</v>
      </c>
      <c r="CQ226" t="s">
        <v>79</v>
      </c>
      <c r="CR226" t="s">
        <v>778</v>
      </c>
      <c r="CS226">
        <v>4579063</v>
      </c>
      <c r="CT226" t="s">
        <v>398</v>
      </c>
      <c r="CU226">
        <v>0</v>
      </c>
      <c r="CV226" t="s">
        <v>79</v>
      </c>
      <c r="CW226" t="s">
        <v>1756</v>
      </c>
      <c r="CX226">
        <v>4111723</v>
      </c>
      <c r="CY226" t="s">
        <v>325</v>
      </c>
      <c r="CZ226">
        <v>0.01</v>
      </c>
      <c r="DA226" t="s">
        <v>79</v>
      </c>
      <c r="DF226" t="s">
        <v>350</v>
      </c>
      <c r="DK226" t="s">
        <v>350</v>
      </c>
      <c r="DL226" t="s">
        <v>736</v>
      </c>
      <c r="DM226">
        <v>5852488</v>
      </c>
      <c r="DN226" t="s">
        <v>398</v>
      </c>
      <c r="DO226">
        <v>0</v>
      </c>
      <c r="DP226" t="s">
        <v>50</v>
      </c>
      <c r="DQ226" t="s">
        <v>736</v>
      </c>
      <c r="DR226">
        <v>5852488</v>
      </c>
      <c r="DS226" t="s">
        <v>398</v>
      </c>
      <c r="DT226">
        <v>0</v>
      </c>
      <c r="DU226" t="s">
        <v>50</v>
      </c>
      <c r="DV226" t="s">
        <v>736</v>
      </c>
      <c r="DW226">
        <v>5852488</v>
      </c>
      <c r="DX226" t="s">
        <v>398</v>
      </c>
      <c r="DY226">
        <v>0</v>
      </c>
      <c r="DZ226" t="s">
        <v>50</v>
      </c>
      <c r="EE226" t="s">
        <v>350</v>
      </c>
      <c r="EF226" t="s">
        <v>520</v>
      </c>
      <c r="EG226">
        <v>4089114</v>
      </c>
      <c r="EH226" t="s">
        <v>398</v>
      </c>
      <c r="EI226">
        <v>0.01</v>
      </c>
      <c r="EJ226" t="s">
        <v>79</v>
      </c>
      <c r="EO226" t="s">
        <v>350</v>
      </c>
      <c r="ET226" t="s">
        <v>350</v>
      </c>
      <c r="EY226" t="s">
        <v>350</v>
      </c>
      <c r="EZ226" t="s">
        <v>1396</v>
      </c>
      <c r="FA226">
        <v>4117563</v>
      </c>
      <c r="FB226" t="s">
        <v>398</v>
      </c>
      <c r="FC226">
        <v>0.01</v>
      </c>
      <c r="FD226" t="s">
        <v>79</v>
      </c>
      <c r="FE226" t="s">
        <v>1396</v>
      </c>
      <c r="FF226">
        <v>4117563</v>
      </c>
      <c r="FG226" t="s">
        <v>398</v>
      </c>
      <c r="FH226">
        <v>0.01</v>
      </c>
      <c r="FI226" t="s">
        <v>79</v>
      </c>
      <c r="FJ226" t="s">
        <v>1756</v>
      </c>
      <c r="FK226">
        <v>4111723</v>
      </c>
      <c r="FL226" t="s">
        <v>325</v>
      </c>
      <c r="FM226">
        <v>0.01</v>
      </c>
      <c r="FN226" t="s">
        <v>79</v>
      </c>
      <c r="FS226" t="s">
        <v>350</v>
      </c>
      <c r="FT226" t="s">
        <v>520</v>
      </c>
      <c r="FU226">
        <v>4089114</v>
      </c>
      <c r="FV226" t="s">
        <v>398</v>
      </c>
      <c r="FW226">
        <v>0.01</v>
      </c>
      <c r="FX226" t="s">
        <v>79</v>
      </c>
      <c r="GC226" t="s">
        <v>350</v>
      </c>
      <c r="GH226" t="s">
        <v>350</v>
      </c>
      <c r="GM226" t="s">
        <v>350</v>
      </c>
      <c r="GR226" t="s">
        <v>350</v>
      </c>
      <c r="GW226" t="s">
        <v>350</v>
      </c>
      <c r="HB226" t="s">
        <v>350</v>
      </c>
      <c r="HC226" t="s">
        <v>1756</v>
      </c>
      <c r="HD226">
        <v>4111723</v>
      </c>
      <c r="HE226" t="s">
        <v>325</v>
      </c>
      <c r="HF226">
        <v>0.01</v>
      </c>
      <c r="HG226" t="s">
        <v>79</v>
      </c>
      <c r="HL226" t="s">
        <v>350</v>
      </c>
      <c r="HQ226" t="s">
        <v>350</v>
      </c>
      <c r="HR226" t="s">
        <v>1756</v>
      </c>
      <c r="HS226">
        <v>4111723</v>
      </c>
      <c r="HT226" t="s">
        <v>325</v>
      </c>
      <c r="HU226">
        <v>0.01</v>
      </c>
      <c r="HV226" t="s">
        <v>79</v>
      </c>
      <c r="HW226" t="s">
        <v>520</v>
      </c>
      <c r="HX226">
        <v>4089114</v>
      </c>
      <c r="HY226" t="s">
        <v>398</v>
      </c>
      <c r="HZ226">
        <v>0.01</v>
      </c>
      <c r="IA226" t="s">
        <v>79</v>
      </c>
      <c r="IF226" t="s">
        <v>350</v>
      </c>
      <c r="IK226" t="s">
        <v>350</v>
      </c>
      <c r="IP226" t="s">
        <v>350</v>
      </c>
      <c r="IU226" t="s">
        <v>350</v>
      </c>
      <c r="IZ226" t="s">
        <v>350</v>
      </c>
      <c r="JA226" t="s">
        <v>778</v>
      </c>
      <c r="JB226">
        <v>4579063</v>
      </c>
      <c r="JC226" t="s">
        <v>398</v>
      </c>
      <c r="JD226">
        <v>0</v>
      </c>
      <c r="JE226" t="s">
        <v>79</v>
      </c>
      <c r="JF226" t="s">
        <v>736</v>
      </c>
      <c r="JG226">
        <v>5852488</v>
      </c>
      <c r="JH226" t="s">
        <v>398</v>
      </c>
      <c r="JI226">
        <v>0</v>
      </c>
      <c r="JJ226" t="s">
        <v>50</v>
      </c>
      <c r="JK226" t="s">
        <v>1396</v>
      </c>
      <c r="JL226">
        <v>4117563</v>
      </c>
      <c r="JM226" t="s">
        <v>398</v>
      </c>
      <c r="JN226">
        <v>0.01</v>
      </c>
      <c r="JO226" t="s">
        <v>79</v>
      </c>
      <c r="JT226" t="s">
        <v>350</v>
      </c>
      <c r="JY226" t="s">
        <v>350</v>
      </c>
      <c r="JZ226" t="s">
        <v>1756</v>
      </c>
      <c r="KA226">
        <v>4111723</v>
      </c>
      <c r="KB226" t="s">
        <v>325</v>
      </c>
      <c r="KC226">
        <v>0.01</v>
      </c>
      <c r="KD226" t="s">
        <v>79</v>
      </c>
      <c r="KI226" t="s">
        <v>350</v>
      </c>
      <c r="KJ226" t="s">
        <v>803</v>
      </c>
      <c r="KK226">
        <v>9146959</v>
      </c>
      <c r="KL226" t="s">
        <v>398</v>
      </c>
      <c r="KM226">
        <v>0</v>
      </c>
      <c r="KN226" t="s">
        <v>50</v>
      </c>
    </row>
    <row r="227" spans="5:300" x14ac:dyDescent="0.35">
      <c r="E227" t="s">
        <v>350</v>
      </c>
      <c r="F227" t="s">
        <v>859</v>
      </c>
      <c r="G227">
        <v>100593768</v>
      </c>
      <c r="H227" t="s">
        <v>398</v>
      </c>
      <c r="I227">
        <v>0</v>
      </c>
      <c r="J227" t="s">
        <v>50</v>
      </c>
      <c r="K227" t="s">
        <v>625</v>
      </c>
      <c r="L227">
        <v>4338202</v>
      </c>
      <c r="M227" t="s">
        <v>398</v>
      </c>
      <c r="N227">
        <v>0</v>
      </c>
      <c r="O227" t="s">
        <v>79</v>
      </c>
      <c r="P227" t="s">
        <v>1109</v>
      </c>
      <c r="Q227">
        <v>7509874</v>
      </c>
      <c r="R227" t="s">
        <v>401</v>
      </c>
      <c r="S227">
        <v>0.03</v>
      </c>
      <c r="T227" t="s">
        <v>2305</v>
      </c>
      <c r="Y227" t="s">
        <v>350</v>
      </c>
      <c r="Z227" t="s">
        <v>804</v>
      </c>
      <c r="AA227">
        <v>19342220</v>
      </c>
      <c r="AB227" t="s">
        <v>398</v>
      </c>
      <c r="AC227">
        <v>0</v>
      </c>
      <c r="AD227" t="s">
        <v>79</v>
      </c>
      <c r="AE227" t="s">
        <v>804</v>
      </c>
      <c r="AF227">
        <v>19342220</v>
      </c>
      <c r="AG227" t="s">
        <v>398</v>
      </c>
      <c r="AH227">
        <v>0</v>
      </c>
      <c r="AI227" t="s">
        <v>79</v>
      </c>
      <c r="AJ227" t="s">
        <v>1109</v>
      </c>
      <c r="AK227">
        <v>7509874</v>
      </c>
      <c r="AL227" t="s">
        <v>401</v>
      </c>
      <c r="AM227">
        <v>0.03</v>
      </c>
      <c r="AN227" t="s">
        <v>2305</v>
      </c>
      <c r="AS227" t="s">
        <v>350</v>
      </c>
      <c r="AX227" t="s">
        <v>350</v>
      </c>
      <c r="AY227" t="s">
        <v>804</v>
      </c>
      <c r="AZ227">
        <v>19342220</v>
      </c>
      <c r="BA227" t="s">
        <v>398</v>
      </c>
      <c r="BB227">
        <v>0</v>
      </c>
      <c r="BC227" t="s">
        <v>79</v>
      </c>
      <c r="BH227" t="s">
        <v>350</v>
      </c>
      <c r="BI227" t="s">
        <v>418</v>
      </c>
      <c r="BJ227">
        <v>4116134</v>
      </c>
      <c r="BK227" t="s">
        <v>398</v>
      </c>
      <c r="BL227">
        <v>0</v>
      </c>
      <c r="BM227" t="s">
        <v>120</v>
      </c>
      <c r="BR227" t="s">
        <v>350</v>
      </c>
      <c r="BS227" t="s">
        <v>1402</v>
      </c>
      <c r="BT227">
        <v>4055966</v>
      </c>
      <c r="BU227" t="s">
        <v>398</v>
      </c>
      <c r="BV227">
        <v>0</v>
      </c>
      <c r="BW227" t="s">
        <v>79</v>
      </c>
      <c r="BX227" t="s">
        <v>729</v>
      </c>
      <c r="BY227">
        <v>5866366</v>
      </c>
      <c r="BZ227" t="s">
        <v>398</v>
      </c>
      <c r="CA227">
        <v>0.01</v>
      </c>
      <c r="CB227" t="s">
        <v>50</v>
      </c>
      <c r="CC227" t="s">
        <v>1144</v>
      </c>
      <c r="CD227">
        <v>4188958</v>
      </c>
      <c r="CE227" t="s">
        <v>398</v>
      </c>
      <c r="CF227">
        <v>0.01</v>
      </c>
      <c r="CG227" t="s">
        <v>79</v>
      </c>
      <c r="CH227" t="s">
        <v>729</v>
      </c>
      <c r="CI227">
        <v>5866366</v>
      </c>
      <c r="CJ227" t="s">
        <v>398</v>
      </c>
      <c r="CK227">
        <v>0.01</v>
      </c>
      <c r="CL227" t="s">
        <v>50</v>
      </c>
      <c r="CM227" t="s">
        <v>418</v>
      </c>
      <c r="CN227">
        <v>4116134</v>
      </c>
      <c r="CO227" t="s">
        <v>398</v>
      </c>
      <c r="CP227">
        <v>0</v>
      </c>
      <c r="CQ227" t="s">
        <v>120</v>
      </c>
      <c r="CR227" t="s">
        <v>418</v>
      </c>
      <c r="CS227">
        <v>4116134</v>
      </c>
      <c r="CT227" t="s">
        <v>398</v>
      </c>
      <c r="CU227">
        <v>0</v>
      </c>
      <c r="CV227" t="s">
        <v>120</v>
      </c>
      <c r="CW227" t="s">
        <v>729</v>
      </c>
      <c r="CX227">
        <v>5866366</v>
      </c>
      <c r="CY227" t="s">
        <v>398</v>
      </c>
      <c r="CZ227">
        <v>0.01</v>
      </c>
      <c r="DA227" t="s">
        <v>50</v>
      </c>
      <c r="DF227" t="s">
        <v>350</v>
      </c>
      <c r="DK227" t="s">
        <v>350</v>
      </c>
      <c r="DL227" t="s">
        <v>859</v>
      </c>
      <c r="DM227">
        <v>100593768</v>
      </c>
      <c r="DN227" t="s">
        <v>398</v>
      </c>
      <c r="DO227">
        <v>0</v>
      </c>
      <c r="DP227" t="s">
        <v>50</v>
      </c>
      <c r="DQ227" t="s">
        <v>859</v>
      </c>
      <c r="DR227">
        <v>100593768</v>
      </c>
      <c r="DS227" t="s">
        <v>398</v>
      </c>
      <c r="DT227">
        <v>0</v>
      </c>
      <c r="DU227" t="s">
        <v>50</v>
      </c>
      <c r="DV227" t="s">
        <v>859</v>
      </c>
      <c r="DW227">
        <v>100593768</v>
      </c>
      <c r="DX227" t="s">
        <v>398</v>
      </c>
      <c r="DY227">
        <v>0</v>
      </c>
      <c r="DZ227" t="s">
        <v>50</v>
      </c>
      <c r="EE227" t="s">
        <v>350</v>
      </c>
      <c r="EF227" t="s">
        <v>497</v>
      </c>
      <c r="EG227">
        <v>4087052</v>
      </c>
      <c r="EH227" t="s">
        <v>398</v>
      </c>
      <c r="EI227">
        <v>0.01</v>
      </c>
      <c r="EJ227" t="s">
        <v>79</v>
      </c>
      <c r="EO227" t="s">
        <v>350</v>
      </c>
      <c r="ET227" t="s">
        <v>350</v>
      </c>
      <c r="EY227" t="s">
        <v>350</v>
      </c>
      <c r="EZ227" t="s">
        <v>1144</v>
      </c>
      <c r="FA227">
        <v>4188958</v>
      </c>
      <c r="FB227" t="s">
        <v>398</v>
      </c>
      <c r="FC227">
        <v>0.01</v>
      </c>
      <c r="FD227" t="s">
        <v>79</v>
      </c>
      <c r="FE227" t="s">
        <v>1144</v>
      </c>
      <c r="FF227">
        <v>4188958</v>
      </c>
      <c r="FG227" t="s">
        <v>398</v>
      </c>
      <c r="FH227">
        <v>0.01</v>
      </c>
      <c r="FI227" t="s">
        <v>79</v>
      </c>
      <c r="FJ227" t="s">
        <v>729</v>
      </c>
      <c r="FK227">
        <v>5866366</v>
      </c>
      <c r="FL227" t="s">
        <v>398</v>
      </c>
      <c r="FM227">
        <v>0.01</v>
      </c>
      <c r="FN227" t="s">
        <v>50</v>
      </c>
      <c r="FS227" t="s">
        <v>350</v>
      </c>
      <c r="FT227" t="s">
        <v>497</v>
      </c>
      <c r="FU227">
        <v>4087052</v>
      </c>
      <c r="FV227" t="s">
        <v>398</v>
      </c>
      <c r="FW227">
        <v>0.01</v>
      </c>
      <c r="FX227" t="s">
        <v>79</v>
      </c>
      <c r="GC227" t="s">
        <v>350</v>
      </c>
      <c r="GH227" t="s">
        <v>350</v>
      </c>
      <c r="GM227" t="s">
        <v>350</v>
      </c>
      <c r="GR227" t="s">
        <v>350</v>
      </c>
      <c r="GW227" t="s">
        <v>350</v>
      </c>
      <c r="HB227" t="s">
        <v>350</v>
      </c>
      <c r="HC227" t="s">
        <v>729</v>
      </c>
      <c r="HD227">
        <v>5866366</v>
      </c>
      <c r="HE227" t="s">
        <v>398</v>
      </c>
      <c r="HF227">
        <v>0.01</v>
      </c>
      <c r="HG227" t="s">
        <v>50</v>
      </c>
      <c r="HL227" t="s">
        <v>350</v>
      </c>
      <c r="HQ227" t="s">
        <v>350</v>
      </c>
      <c r="HR227" t="s">
        <v>729</v>
      </c>
      <c r="HS227">
        <v>5866366</v>
      </c>
      <c r="HT227" t="s">
        <v>398</v>
      </c>
      <c r="HU227">
        <v>0.01</v>
      </c>
      <c r="HV227" t="s">
        <v>50</v>
      </c>
      <c r="HW227" t="s">
        <v>497</v>
      </c>
      <c r="HX227">
        <v>4087052</v>
      </c>
      <c r="HY227" t="s">
        <v>398</v>
      </c>
      <c r="HZ227">
        <v>0.01</v>
      </c>
      <c r="IA227" t="s">
        <v>79</v>
      </c>
      <c r="IF227" t="s">
        <v>350</v>
      </c>
      <c r="IK227" t="s">
        <v>350</v>
      </c>
      <c r="IP227" t="s">
        <v>350</v>
      </c>
      <c r="IU227" t="s">
        <v>350</v>
      </c>
      <c r="IZ227" t="s">
        <v>350</v>
      </c>
      <c r="JA227" t="s">
        <v>418</v>
      </c>
      <c r="JB227">
        <v>4116134</v>
      </c>
      <c r="JC227" t="s">
        <v>398</v>
      </c>
      <c r="JD227">
        <v>0</v>
      </c>
      <c r="JE227" t="s">
        <v>120</v>
      </c>
      <c r="JF227" t="s">
        <v>859</v>
      </c>
      <c r="JG227">
        <v>100593768</v>
      </c>
      <c r="JH227" t="s">
        <v>398</v>
      </c>
      <c r="JI227">
        <v>0</v>
      </c>
      <c r="JJ227" t="s">
        <v>50</v>
      </c>
      <c r="JK227" t="s">
        <v>1144</v>
      </c>
      <c r="JL227">
        <v>4188958</v>
      </c>
      <c r="JM227" t="s">
        <v>398</v>
      </c>
      <c r="JN227">
        <v>0.01</v>
      </c>
      <c r="JO227" t="s">
        <v>79</v>
      </c>
      <c r="JT227" t="s">
        <v>350</v>
      </c>
      <c r="JY227" t="s">
        <v>350</v>
      </c>
      <c r="JZ227" t="s">
        <v>729</v>
      </c>
      <c r="KA227">
        <v>5866366</v>
      </c>
      <c r="KB227" t="s">
        <v>398</v>
      </c>
      <c r="KC227">
        <v>0.01</v>
      </c>
      <c r="KD227" t="s">
        <v>50</v>
      </c>
      <c r="KI227" t="s">
        <v>350</v>
      </c>
      <c r="KJ227" t="s">
        <v>804</v>
      </c>
      <c r="KK227">
        <v>19342220</v>
      </c>
      <c r="KL227" t="s">
        <v>398</v>
      </c>
      <c r="KM227">
        <v>0</v>
      </c>
      <c r="KN227" t="s">
        <v>79</v>
      </c>
    </row>
    <row r="228" spans="5:300" x14ac:dyDescent="0.35">
      <c r="E228" t="s">
        <v>350</v>
      </c>
      <c r="F228" t="s">
        <v>469</v>
      </c>
      <c r="G228">
        <v>4629378</v>
      </c>
      <c r="H228" t="s">
        <v>398</v>
      </c>
      <c r="I228">
        <v>0</v>
      </c>
      <c r="J228" t="s">
        <v>120</v>
      </c>
      <c r="K228" t="s">
        <v>626</v>
      </c>
      <c r="L228">
        <v>4288242</v>
      </c>
      <c r="M228" t="s">
        <v>398</v>
      </c>
      <c r="N228">
        <v>0</v>
      </c>
      <c r="O228" t="s">
        <v>79</v>
      </c>
      <c r="P228" t="s">
        <v>1110</v>
      </c>
      <c r="Q228">
        <v>4648892</v>
      </c>
      <c r="R228" t="s">
        <v>398</v>
      </c>
      <c r="S228">
        <v>0.02</v>
      </c>
      <c r="T228" t="s">
        <v>354</v>
      </c>
      <c r="Y228" t="s">
        <v>350</v>
      </c>
      <c r="Z228" t="s">
        <v>541</v>
      </c>
      <c r="AA228">
        <v>102729</v>
      </c>
      <c r="AB228" t="s">
        <v>398</v>
      </c>
      <c r="AC228">
        <v>0</v>
      </c>
      <c r="AD228" t="s">
        <v>79</v>
      </c>
      <c r="AE228" t="s">
        <v>541</v>
      </c>
      <c r="AF228">
        <v>102729</v>
      </c>
      <c r="AG228" t="s">
        <v>398</v>
      </c>
      <c r="AH228">
        <v>0</v>
      </c>
      <c r="AI228" t="s">
        <v>79</v>
      </c>
      <c r="AJ228" t="s">
        <v>1110</v>
      </c>
      <c r="AK228">
        <v>4648892</v>
      </c>
      <c r="AL228" t="s">
        <v>398</v>
      </c>
      <c r="AM228">
        <v>0.02</v>
      </c>
      <c r="AN228" t="s">
        <v>354</v>
      </c>
      <c r="AS228" t="s">
        <v>350</v>
      </c>
      <c r="AX228" t="s">
        <v>350</v>
      </c>
      <c r="AY228" t="s">
        <v>541</v>
      </c>
      <c r="AZ228">
        <v>102729</v>
      </c>
      <c r="BA228" t="s">
        <v>398</v>
      </c>
      <c r="BB228">
        <v>0</v>
      </c>
      <c r="BC228" t="s">
        <v>79</v>
      </c>
      <c r="BH228" t="s">
        <v>350</v>
      </c>
      <c r="BI228" t="s">
        <v>455</v>
      </c>
      <c r="BJ228">
        <v>4318598</v>
      </c>
      <c r="BK228" t="s">
        <v>398</v>
      </c>
      <c r="BL228">
        <v>0</v>
      </c>
      <c r="BM228" t="s">
        <v>79</v>
      </c>
      <c r="BR228" t="s">
        <v>350</v>
      </c>
      <c r="BS228" t="s">
        <v>1197</v>
      </c>
      <c r="BT228">
        <v>4138457</v>
      </c>
      <c r="BU228" t="s">
        <v>398</v>
      </c>
      <c r="BV228">
        <v>0</v>
      </c>
      <c r="BW228" t="s">
        <v>2276</v>
      </c>
      <c r="BX228" t="s">
        <v>1042</v>
      </c>
      <c r="BY228">
        <v>4138856</v>
      </c>
      <c r="BZ228" t="s">
        <v>402</v>
      </c>
      <c r="CA228">
        <v>0.01</v>
      </c>
      <c r="CB228" t="s">
        <v>79</v>
      </c>
      <c r="CC228" t="s">
        <v>1128</v>
      </c>
      <c r="CD228">
        <v>7260213</v>
      </c>
      <c r="CE228" t="s">
        <v>398</v>
      </c>
      <c r="CF228">
        <v>0.01</v>
      </c>
      <c r="CG228" t="s">
        <v>354</v>
      </c>
      <c r="CH228" t="s">
        <v>1042</v>
      </c>
      <c r="CI228">
        <v>4138856</v>
      </c>
      <c r="CJ228" t="s">
        <v>402</v>
      </c>
      <c r="CK228">
        <v>0.01</v>
      </c>
      <c r="CL228" t="s">
        <v>79</v>
      </c>
      <c r="CM228" t="s">
        <v>455</v>
      </c>
      <c r="CN228">
        <v>4318598</v>
      </c>
      <c r="CO228" t="s">
        <v>398</v>
      </c>
      <c r="CP228">
        <v>0</v>
      </c>
      <c r="CQ228" t="s">
        <v>79</v>
      </c>
      <c r="CR228" t="s">
        <v>455</v>
      </c>
      <c r="CS228">
        <v>4318598</v>
      </c>
      <c r="CT228" t="s">
        <v>398</v>
      </c>
      <c r="CU228">
        <v>0</v>
      </c>
      <c r="CV228" t="s">
        <v>79</v>
      </c>
      <c r="CW228" t="s">
        <v>1042</v>
      </c>
      <c r="CX228">
        <v>4138856</v>
      </c>
      <c r="CY228" t="s">
        <v>402</v>
      </c>
      <c r="CZ228">
        <v>0.01</v>
      </c>
      <c r="DA228" t="s">
        <v>79</v>
      </c>
      <c r="DF228" t="s">
        <v>350</v>
      </c>
      <c r="DK228" t="s">
        <v>350</v>
      </c>
      <c r="DL228" t="s">
        <v>469</v>
      </c>
      <c r="DM228">
        <v>4629378</v>
      </c>
      <c r="DN228" t="s">
        <v>398</v>
      </c>
      <c r="DO228">
        <v>0</v>
      </c>
      <c r="DP228" t="s">
        <v>120</v>
      </c>
      <c r="DQ228" t="s">
        <v>469</v>
      </c>
      <c r="DR228">
        <v>4629378</v>
      </c>
      <c r="DS228" t="s">
        <v>398</v>
      </c>
      <c r="DT228">
        <v>0</v>
      </c>
      <c r="DU228" t="s">
        <v>120</v>
      </c>
      <c r="DV228" t="s">
        <v>469</v>
      </c>
      <c r="DW228">
        <v>4629378</v>
      </c>
      <c r="DX228" t="s">
        <v>398</v>
      </c>
      <c r="DY228">
        <v>0</v>
      </c>
      <c r="DZ228" t="s">
        <v>120</v>
      </c>
      <c r="EE228" t="s">
        <v>350</v>
      </c>
      <c r="EF228" t="s">
        <v>678</v>
      </c>
      <c r="EG228">
        <v>5842278</v>
      </c>
      <c r="EH228" t="s">
        <v>398</v>
      </c>
      <c r="EI228">
        <v>0.01</v>
      </c>
      <c r="EJ228" t="s">
        <v>50</v>
      </c>
      <c r="EO228" t="s">
        <v>350</v>
      </c>
      <c r="ET228" t="s">
        <v>350</v>
      </c>
      <c r="EY228" t="s">
        <v>350</v>
      </c>
      <c r="EZ228" t="s">
        <v>1128</v>
      </c>
      <c r="FA228">
        <v>7260213</v>
      </c>
      <c r="FB228" t="s">
        <v>398</v>
      </c>
      <c r="FC228">
        <v>0.01</v>
      </c>
      <c r="FD228" t="s">
        <v>354</v>
      </c>
      <c r="FE228" t="s">
        <v>1128</v>
      </c>
      <c r="FF228">
        <v>7260213</v>
      </c>
      <c r="FG228" t="s">
        <v>398</v>
      </c>
      <c r="FH228">
        <v>0.01</v>
      </c>
      <c r="FI228" t="s">
        <v>354</v>
      </c>
      <c r="FJ228" t="s">
        <v>1042</v>
      </c>
      <c r="FK228">
        <v>4138856</v>
      </c>
      <c r="FL228" t="s">
        <v>402</v>
      </c>
      <c r="FM228">
        <v>0.01</v>
      </c>
      <c r="FN228" t="s">
        <v>79</v>
      </c>
      <c r="FS228" t="s">
        <v>350</v>
      </c>
      <c r="FT228" t="s">
        <v>678</v>
      </c>
      <c r="FU228">
        <v>5842278</v>
      </c>
      <c r="FV228" t="s">
        <v>398</v>
      </c>
      <c r="FW228">
        <v>0.01</v>
      </c>
      <c r="FX228" t="s">
        <v>50</v>
      </c>
      <c r="GC228" t="s">
        <v>350</v>
      </c>
      <c r="GH228" t="s">
        <v>350</v>
      </c>
      <c r="GM228" t="s">
        <v>350</v>
      </c>
      <c r="GR228" t="s">
        <v>350</v>
      </c>
      <c r="GW228" t="s">
        <v>350</v>
      </c>
      <c r="HB228" t="s">
        <v>350</v>
      </c>
      <c r="HC228" t="s">
        <v>1042</v>
      </c>
      <c r="HD228">
        <v>4138856</v>
      </c>
      <c r="HE228" t="s">
        <v>402</v>
      </c>
      <c r="HF228">
        <v>0.01</v>
      </c>
      <c r="HG228" t="s">
        <v>79</v>
      </c>
      <c r="HL228" t="s">
        <v>350</v>
      </c>
      <c r="HQ228" t="s">
        <v>350</v>
      </c>
      <c r="HR228" t="s">
        <v>1042</v>
      </c>
      <c r="HS228">
        <v>4138856</v>
      </c>
      <c r="HT228" t="s">
        <v>402</v>
      </c>
      <c r="HU228">
        <v>0.01</v>
      </c>
      <c r="HV228" t="s">
        <v>79</v>
      </c>
      <c r="HW228" t="s">
        <v>678</v>
      </c>
      <c r="HX228">
        <v>5842278</v>
      </c>
      <c r="HY228" t="s">
        <v>398</v>
      </c>
      <c r="HZ228">
        <v>0.01</v>
      </c>
      <c r="IA228" t="s">
        <v>50</v>
      </c>
      <c r="IF228" t="s">
        <v>350</v>
      </c>
      <c r="IK228" t="s">
        <v>350</v>
      </c>
      <c r="IP228" t="s">
        <v>350</v>
      </c>
      <c r="IU228" t="s">
        <v>350</v>
      </c>
      <c r="IZ228" t="s">
        <v>350</v>
      </c>
      <c r="JA228" t="s">
        <v>455</v>
      </c>
      <c r="JB228">
        <v>4318598</v>
      </c>
      <c r="JC228" t="s">
        <v>398</v>
      </c>
      <c r="JD228">
        <v>0</v>
      </c>
      <c r="JE228" t="s">
        <v>79</v>
      </c>
      <c r="JF228" t="s">
        <v>469</v>
      </c>
      <c r="JG228">
        <v>4629378</v>
      </c>
      <c r="JH228" t="s">
        <v>398</v>
      </c>
      <c r="JI228">
        <v>0</v>
      </c>
      <c r="JJ228" t="s">
        <v>120</v>
      </c>
      <c r="JK228" t="s">
        <v>1128</v>
      </c>
      <c r="JL228">
        <v>7260213</v>
      </c>
      <c r="JM228" t="s">
        <v>398</v>
      </c>
      <c r="JN228">
        <v>0.01</v>
      </c>
      <c r="JO228" t="s">
        <v>354</v>
      </c>
      <c r="JT228" t="s">
        <v>350</v>
      </c>
      <c r="JY228" t="s">
        <v>350</v>
      </c>
      <c r="JZ228" t="s">
        <v>1042</v>
      </c>
      <c r="KA228">
        <v>4138856</v>
      </c>
      <c r="KB228" t="s">
        <v>402</v>
      </c>
      <c r="KC228">
        <v>0.01</v>
      </c>
      <c r="KD228" t="s">
        <v>79</v>
      </c>
      <c r="KI228" t="s">
        <v>350</v>
      </c>
      <c r="KJ228" t="s">
        <v>541</v>
      </c>
      <c r="KK228">
        <v>102729</v>
      </c>
      <c r="KL228" t="s">
        <v>398</v>
      </c>
      <c r="KM228">
        <v>0</v>
      </c>
      <c r="KN228" t="s">
        <v>79</v>
      </c>
    </row>
    <row r="229" spans="5:300" x14ac:dyDescent="0.35">
      <c r="E229" t="s">
        <v>350</v>
      </c>
      <c r="F229" t="s">
        <v>860</v>
      </c>
      <c r="G229">
        <v>107079158</v>
      </c>
      <c r="H229" t="s">
        <v>398</v>
      </c>
      <c r="I229">
        <v>0</v>
      </c>
      <c r="J229" t="s">
        <v>2278</v>
      </c>
      <c r="K229" t="s">
        <v>627</v>
      </c>
      <c r="L229">
        <v>5805166</v>
      </c>
      <c r="M229" t="s">
        <v>398</v>
      </c>
      <c r="N229">
        <v>0</v>
      </c>
      <c r="O229" t="s">
        <v>2271</v>
      </c>
      <c r="P229" t="s">
        <v>1111</v>
      </c>
      <c r="Q229">
        <v>4415840</v>
      </c>
      <c r="R229" t="s">
        <v>398</v>
      </c>
      <c r="S229">
        <v>0.02</v>
      </c>
      <c r="T229" t="s">
        <v>127</v>
      </c>
      <c r="Y229" t="s">
        <v>350</v>
      </c>
      <c r="Z229" t="s">
        <v>640</v>
      </c>
      <c r="AA229">
        <v>109776</v>
      </c>
      <c r="AB229" t="s">
        <v>398</v>
      </c>
      <c r="AC229">
        <v>0</v>
      </c>
      <c r="AD229" t="s">
        <v>79</v>
      </c>
      <c r="AE229" t="s">
        <v>640</v>
      </c>
      <c r="AF229">
        <v>109776</v>
      </c>
      <c r="AG229" t="s">
        <v>398</v>
      </c>
      <c r="AH229">
        <v>0</v>
      </c>
      <c r="AI229" t="s">
        <v>79</v>
      </c>
      <c r="AJ229" t="s">
        <v>1111</v>
      </c>
      <c r="AK229">
        <v>4415840</v>
      </c>
      <c r="AL229" t="s">
        <v>398</v>
      </c>
      <c r="AM229">
        <v>0.02</v>
      </c>
      <c r="AN229" t="s">
        <v>127</v>
      </c>
      <c r="AS229" t="s">
        <v>350</v>
      </c>
      <c r="AX229" t="s">
        <v>350</v>
      </c>
      <c r="AY229" t="s">
        <v>640</v>
      </c>
      <c r="AZ229">
        <v>109776</v>
      </c>
      <c r="BA229" t="s">
        <v>398</v>
      </c>
      <c r="BB229">
        <v>0</v>
      </c>
      <c r="BC229" t="s">
        <v>79</v>
      </c>
      <c r="BH229" t="s">
        <v>350</v>
      </c>
      <c r="BI229" t="s">
        <v>896</v>
      </c>
      <c r="BJ229">
        <v>10796005</v>
      </c>
      <c r="BK229" t="s">
        <v>398</v>
      </c>
      <c r="BL229">
        <v>0</v>
      </c>
      <c r="BM229" t="s">
        <v>50</v>
      </c>
      <c r="BR229" t="s">
        <v>350</v>
      </c>
      <c r="BS229" t="s">
        <v>907</v>
      </c>
      <c r="BT229">
        <v>5763215</v>
      </c>
      <c r="BU229" t="s">
        <v>398</v>
      </c>
      <c r="BV229">
        <v>0</v>
      </c>
      <c r="BW229" t="s">
        <v>367</v>
      </c>
      <c r="BX229" t="s">
        <v>596</v>
      </c>
      <c r="BY229">
        <v>4579014</v>
      </c>
      <c r="BZ229" t="s">
        <v>398</v>
      </c>
      <c r="CA229">
        <v>0.01</v>
      </c>
      <c r="CB229" t="s">
        <v>79</v>
      </c>
      <c r="CC229" t="s">
        <v>497</v>
      </c>
      <c r="CD229">
        <v>4087052</v>
      </c>
      <c r="CE229" t="s">
        <v>398</v>
      </c>
      <c r="CF229">
        <v>0.01</v>
      </c>
      <c r="CG229" t="s">
        <v>79</v>
      </c>
      <c r="CH229" t="s">
        <v>596</v>
      </c>
      <c r="CI229">
        <v>4579014</v>
      </c>
      <c r="CJ229" t="s">
        <v>398</v>
      </c>
      <c r="CK229">
        <v>0.01</v>
      </c>
      <c r="CL229" t="s">
        <v>79</v>
      </c>
      <c r="CM229" t="s">
        <v>896</v>
      </c>
      <c r="CN229">
        <v>10796005</v>
      </c>
      <c r="CO229" t="s">
        <v>398</v>
      </c>
      <c r="CP229">
        <v>0</v>
      </c>
      <c r="CQ229" t="s">
        <v>50</v>
      </c>
      <c r="CR229" t="s">
        <v>896</v>
      </c>
      <c r="CS229">
        <v>10796005</v>
      </c>
      <c r="CT229" t="s">
        <v>398</v>
      </c>
      <c r="CU229">
        <v>0</v>
      </c>
      <c r="CV229" t="s">
        <v>50</v>
      </c>
      <c r="CW229" t="s">
        <v>596</v>
      </c>
      <c r="CX229">
        <v>4579014</v>
      </c>
      <c r="CY229" t="s">
        <v>398</v>
      </c>
      <c r="CZ229">
        <v>0.01</v>
      </c>
      <c r="DA229" t="s">
        <v>79</v>
      </c>
      <c r="DF229" t="s">
        <v>350</v>
      </c>
      <c r="DK229" t="s">
        <v>350</v>
      </c>
      <c r="DL229" t="s">
        <v>860</v>
      </c>
      <c r="DM229">
        <v>107079158</v>
      </c>
      <c r="DN229" t="s">
        <v>398</v>
      </c>
      <c r="DO229">
        <v>0</v>
      </c>
      <c r="DP229" t="s">
        <v>2278</v>
      </c>
      <c r="DQ229" t="s">
        <v>860</v>
      </c>
      <c r="DR229">
        <v>107079158</v>
      </c>
      <c r="DS229" t="s">
        <v>398</v>
      </c>
      <c r="DT229">
        <v>0</v>
      </c>
      <c r="DU229" t="s">
        <v>2278</v>
      </c>
      <c r="DV229" t="s">
        <v>860</v>
      </c>
      <c r="DW229">
        <v>107079158</v>
      </c>
      <c r="DX229" t="s">
        <v>398</v>
      </c>
      <c r="DY229">
        <v>0</v>
      </c>
      <c r="DZ229" t="s">
        <v>2278</v>
      </c>
      <c r="EE229" t="s">
        <v>350</v>
      </c>
      <c r="EF229" t="s">
        <v>824</v>
      </c>
      <c r="EG229">
        <v>4139629</v>
      </c>
      <c r="EH229" t="s">
        <v>398</v>
      </c>
      <c r="EI229">
        <v>0.01</v>
      </c>
      <c r="EJ229" t="s">
        <v>2275</v>
      </c>
      <c r="EO229" t="s">
        <v>350</v>
      </c>
      <c r="ET229" t="s">
        <v>350</v>
      </c>
      <c r="EY229" t="s">
        <v>350</v>
      </c>
      <c r="EZ229" t="s">
        <v>497</v>
      </c>
      <c r="FA229">
        <v>4087052</v>
      </c>
      <c r="FB229" t="s">
        <v>398</v>
      </c>
      <c r="FC229">
        <v>0.01</v>
      </c>
      <c r="FD229" t="s">
        <v>79</v>
      </c>
      <c r="FE229" t="s">
        <v>497</v>
      </c>
      <c r="FF229">
        <v>4087052</v>
      </c>
      <c r="FG229" t="s">
        <v>398</v>
      </c>
      <c r="FH229">
        <v>0.01</v>
      </c>
      <c r="FI229" t="s">
        <v>79</v>
      </c>
      <c r="FJ229" t="s">
        <v>596</v>
      </c>
      <c r="FK229">
        <v>4579014</v>
      </c>
      <c r="FL229" t="s">
        <v>398</v>
      </c>
      <c r="FM229">
        <v>0.01</v>
      </c>
      <c r="FN229" t="s">
        <v>79</v>
      </c>
      <c r="FS229" t="s">
        <v>350</v>
      </c>
      <c r="FT229" t="s">
        <v>824</v>
      </c>
      <c r="FU229">
        <v>4139629</v>
      </c>
      <c r="FV229" t="s">
        <v>398</v>
      </c>
      <c r="FW229">
        <v>0.01</v>
      </c>
      <c r="FX229" t="s">
        <v>2275</v>
      </c>
      <c r="GC229" t="s">
        <v>350</v>
      </c>
      <c r="GH229" t="s">
        <v>350</v>
      </c>
      <c r="GM229" t="s">
        <v>350</v>
      </c>
      <c r="GR229" t="s">
        <v>350</v>
      </c>
      <c r="GW229" t="s">
        <v>350</v>
      </c>
      <c r="HB229" t="s">
        <v>350</v>
      </c>
      <c r="HC229" t="s">
        <v>596</v>
      </c>
      <c r="HD229">
        <v>4579014</v>
      </c>
      <c r="HE229" t="s">
        <v>398</v>
      </c>
      <c r="HF229">
        <v>0.01</v>
      </c>
      <c r="HG229" t="s">
        <v>79</v>
      </c>
      <c r="HL229" t="s">
        <v>350</v>
      </c>
      <c r="HQ229" t="s">
        <v>350</v>
      </c>
      <c r="HR229" t="s">
        <v>596</v>
      </c>
      <c r="HS229">
        <v>4579014</v>
      </c>
      <c r="HT229" t="s">
        <v>398</v>
      </c>
      <c r="HU229">
        <v>0.01</v>
      </c>
      <c r="HV229" t="s">
        <v>79</v>
      </c>
      <c r="HW229" t="s">
        <v>824</v>
      </c>
      <c r="HX229">
        <v>4139629</v>
      </c>
      <c r="HY229" t="s">
        <v>398</v>
      </c>
      <c r="HZ229">
        <v>0.01</v>
      </c>
      <c r="IA229" t="s">
        <v>2275</v>
      </c>
      <c r="IF229" t="s">
        <v>350</v>
      </c>
      <c r="IK229" t="s">
        <v>350</v>
      </c>
      <c r="IP229" t="s">
        <v>350</v>
      </c>
      <c r="IU229" t="s">
        <v>350</v>
      </c>
      <c r="IZ229" t="s">
        <v>350</v>
      </c>
      <c r="JA229" t="s">
        <v>896</v>
      </c>
      <c r="JB229">
        <v>10796005</v>
      </c>
      <c r="JC229" t="s">
        <v>398</v>
      </c>
      <c r="JD229">
        <v>0</v>
      </c>
      <c r="JE229" t="s">
        <v>50</v>
      </c>
      <c r="JF229" t="s">
        <v>860</v>
      </c>
      <c r="JG229">
        <v>107079158</v>
      </c>
      <c r="JH229" t="s">
        <v>398</v>
      </c>
      <c r="JI229">
        <v>0</v>
      </c>
      <c r="JJ229" t="s">
        <v>2278</v>
      </c>
      <c r="JK229" t="s">
        <v>497</v>
      </c>
      <c r="JL229">
        <v>4087052</v>
      </c>
      <c r="JM229" t="s">
        <v>398</v>
      </c>
      <c r="JN229">
        <v>0.01</v>
      </c>
      <c r="JO229" t="s">
        <v>79</v>
      </c>
      <c r="JT229" t="s">
        <v>350</v>
      </c>
      <c r="JY229" t="s">
        <v>350</v>
      </c>
      <c r="JZ229" t="s">
        <v>596</v>
      </c>
      <c r="KA229">
        <v>4579014</v>
      </c>
      <c r="KB229" t="s">
        <v>398</v>
      </c>
      <c r="KC229">
        <v>0.01</v>
      </c>
      <c r="KD229" t="s">
        <v>79</v>
      </c>
      <c r="KI229" t="s">
        <v>350</v>
      </c>
      <c r="KJ229" t="s">
        <v>640</v>
      </c>
      <c r="KK229">
        <v>109776</v>
      </c>
      <c r="KL229" t="s">
        <v>398</v>
      </c>
      <c r="KM229">
        <v>0</v>
      </c>
      <c r="KN229" t="s">
        <v>79</v>
      </c>
    </row>
    <row r="230" spans="5:300" x14ac:dyDescent="0.35">
      <c r="E230" t="s">
        <v>350</v>
      </c>
      <c r="F230" t="s">
        <v>861</v>
      </c>
      <c r="G230">
        <v>4847682</v>
      </c>
      <c r="H230" t="s">
        <v>401</v>
      </c>
      <c r="I230">
        <v>0</v>
      </c>
      <c r="J230" t="s">
        <v>354</v>
      </c>
      <c r="K230" t="s">
        <v>628</v>
      </c>
      <c r="L230">
        <v>27267005</v>
      </c>
      <c r="M230" t="s">
        <v>398</v>
      </c>
      <c r="N230">
        <v>0</v>
      </c>
      <c r="O230" t="s">
        <v>2279</v>
      </c>
      <c r="P230" t="s">
        <v>1112</v>
      </c>
      <c r="Q230">
        <v>4022450</v>
      </c>
      <c r="R230" t="s">
        <v>402</v>
      </c>
      <c r="S230">
        <v>0.02</v>
      </c>
      <c r="T230" t="s">
        <v>79</v>
      </c>
      <c r="Y230" t="s">
        <v>350</v>
      </c>
      <c r="Z230" t="s">
        <v>466</v>
      </c>
      <c r="AA230">
        <v>109872</v>
      </c>
      <c r="AB230" t="s">
        <v>398</v>
      </c>
      <c r="AC230">
        <v>0</v>
      </c>
      <c r="AD230" t="s">
        <v>79</v>
      </c>
      <c r="AE230" t="s">
        <v>466</v>
      </c>
      <c r="AF230">
        <v>109872</v>
      </c>
      <c r="AG230" t="s">
        <v>398</v>
      </c>
      <c r="AH230">
        <v>0</v>
      </c>
      <c r="AI230" t="s">
        <v>79</v>
      </c>
      <c r="AJ230" t="s">
        <v>1112</v>
      </c>
      <c r="AK230">
        <v>4022450</v>
      </c>
      <c r="AL230" t="s">
        <v>402</v>
      </c>
      <c r="AM230">
        <v>0.02</v>
      </c>
      <c r="AN230" t="s">
        <v>79</v>
      </c>
      <c r="AS230" t="s">
        <v>350</v>
      </c>
      <c r="AX230" t="s">
        <v>350</v>
      </c>
      <c r="AY230" t="s">
        <v>466</v>
      </c>
      <c r="AZ230">
        <v>109872</v>
      </c>
      <c r="BA230" t="s">
        <v>398</v>
      </c>
      <c r="BB230">
        <v>0</v>
      </c>
      <c r="BC230" t="s">
        <v>79</v>
      </c>
      <c r="BH230" t="s">
        <v>350</v>
      </c>
      <c r="BI230" t="s">
        <v>771</v>
      </c>
      <c r="BJ230">
        <v>5867014</v>
      </c>
      <c r="BK230" t="s">
        <v>403</v>
      </c>
      <c r="BL230">
        <v>0</v>
      </c>
      <c r="BM230" t="s">
        <v>50</v>
      </c>
      <c r="BR230" t="s">
        <v>350</v>
      </c>
      <c r="BS230" t="s">
        <v>778</v>
      </c>
      <c r="BT230">
        <v>4579063</v>
      </c>
      <c r="BU230" t="s">
        <v>398</v>
      </c>
      <c r="BV230">
        <v>0</v>
      </c>
      <c r="BW230" t="s">
        <v>79</v>
      </c>
      <c r="BX230" t="s">
        <v>1757</v>
      </c>
      <c r="BY230">
        <v>4030090</v>
      </c>
      <c r="BZ230" t="s">
        <v>325</v>
      </c>
      <c r="CA230">
        <v>0.01</v>
      </c>
      <c r="CB230" t="s">
        <v>79</v>
      </c>
      <c r="CC230" t="s">
        <v>1397</v>
      </c>
      <c r="CD230">
        <v>4291339</v>
      </c>
      <c r="CE230" t="s">
        <v>398</v>
      </c>
      <c r="CF230">
        <v>0.01</v>
      </c>
      <c r="CG230" t="s">
        <v>64</v>
      </c>
      <c r="CH230" t="s">
        <v>1757</v>
      </c>
      <c r="CI230">
        <v>4030090</v>
      </c>
      <c r="CJ230" t="s">
        <v>325</v>
      </c>
      <c r="CK230">
        <v>0.01</v>
      </c>
      <c r="CL230" t="s">
        <v>79</v>
      </c>
      <c r="CM230" t="s">
        <v>771</v>
      </c>
      <c r="CN230">
        <v>5867014</v>
      </c>
      <c r="CO230" t="s">
        <v>403</v>
      </c>
      <c r="CP230">
        <v>0</v>
      </c>
      <c r="CQ230" t="s">
        <v>50</v>
      </c>
      <c r="CR230" t="s">
        <v>771</v>
      </c>
      <c r="CS230">
        <v>5867014</v>
      </c>
      <c r="CT230" t="s">
        <v>403</v>
      </c>
      <c r="CU230">
        <v>0</v>
      </c>
      <c r="CV230" t="s">
        <v>50</v>
      </c>
      <c r="CW230" t="s">
        <v>1757</v>
      </c>
      <c r="CX230">
        <v>4030090</v>
      </c>
      <c r="CY230" t="s">
        <v>325</v>
      </c>
      <c r="CZ230">
        <v>0.01</v>
      </c>
      <c r="DA230" t="s">
        <v>79</v>
      </c>
      <c r="DF230" t="s">
        <v>350</v>
      </c>
      <c r="DK230" t="s">
        <v>350</v>
      </c>
      <c r="DL230" t="s">
        <v>861</v>
      </c>
      <c r="DM230">
        <v>4847682</v>
      </c>
      <c r="DN230" t="s">
        <v>401</v>
      </c>
      <c r="DO230">
        <v>0</v>
      </c>
      <c r="DP230" t="s">
        <v>354</v>
      </c>
      <c r="DQ230" t="s">
        <v>861</v>
      </c>
      <c r="DR230">
        <v>4847682</v>
      </c>
      <c r="DS230" t="s">
        <v>401</v>
      </c>
      <c r="DT230">
        <v>0</v>
      </c>
      <c r="DU230" t="s">
        <v>354</v>
      </c>
      <c r="DV230" t="s">
        <v>861</v>
      </c>
      <c r="DW230">
        <v>4847682</v>
      </c>
      <c r="DX230" t="s">
        <v>401</v>
      </c>
      <c r="DY230">
        <v>0</v>
      </c>
      <c r="DZ230" t="s">
        <v>354</v>
      </c>
      <c r="EE230" t="s">
        <v>350</v>
      </c>
      <c r="EF230" t="s">
        <v>926</v>
      </c>
      <c r="EG230">
        <v>4113062</v>
      </c>
      <c r="EH230" t="s">
        <v>398</v>
      </c>
      <c r="EI230">
        <v>0.01</v>
      </c>
      <c r="EJ230" t="s">
        <v>79</v>
      </c>
      <c r="EO230" t="s">
        <v>350</v>
      </c>
      <c r="ET230" t="s">
        <v>350</v>
      </c>
      <c r="EY230" t="s">
        <v>350</v>
      </c>
      <c r="EZ230" t="s">
        <v>1397</v>
      </c>
      <c r="FA230">
        <v>4291339</v>
      </c>
      <c r="FB230" t="s">
        <v>398</v>
      </c>
      <c r="FC230">
        <v>0.01</v>
      </c>
      <c r="FD230" t="s">
        <v>64</v>
      </c>
      <c r="FE230" t="s">
        <v>1397</v>
      </c>
      <c r="FF230">
        <v>4291339</v>
      </c>
      <c r="FG230" t="s">
        <v>398</v>
      </c>
      <c r="FH230">
        <v>0.01</v>
      </c>
      <c r="FI230" t="s">
        <v>64</v>
      </c>
      <c r="FJ230" t="s">
        <v>1757</v>
      </c>
      <c r="FK230">
        <v>4030090</v>
      </c>
      <c r="FL230" t="s">
        <v>325</v>
      </c>
      <c r="FM230">
        <v>0.01</v>
      </c>
      <c r="FN230" t="s">
        <v>79</v>
      </c>
      <c r="FS230" t="s">
        <v>350</v>
      </c>
      <c r="FT230" t="s">
        <v>926</v>
      </c>
      <c r="FU230">
        <v>4113062</v>
      </c>
      <c r="FV230" t="s">
        <v>398</v>
      </c>
      <c r="FW230">
        <v>0.01</v>
      </c>
      <c r="FX230" t="s">
        <v>79</v>
      </c>
      <c r="GC230" t="s">
        <v>350</v>
      </c>
      <c r="GH230" t="s">
        <v>350</v>
      </c>
      <c r="GM230" t="s">
        <v>350</v>
      </c>
      <c r="GR230" t="s">
        <v>350</v>
      </c>
      <c r="GW230" t="s">
        <v>350</v>
      </c>
      <c r="HB230" t="s">
        <v>350</v>
      </c>
      <c r="HC230" t="s">
        <v>1757</v>
      </c>
      <c r="HD230">
        <v>4030090</v>
      </c>
      <c r="HE230" t="s">
        <v>325</v>
      </c>
      <c r="HF230">
        <v>0.01</v>
      </c>
      <c r="HG230" t="s">
        <v>79</v>
      </c>
      <c r="HL230" t="s">
        <v>350</v>
      </c>
      <c r="HQ230" t="s">
        <v>350</v>
      </c>
      <c r="HR230" t="s">
        <v>1757</v>
      </c>
      <c r="HS230">
        <v>4030090</v>
      </c>
      <c r="HT230" t="s">
        <v>325</v>
      </c>
      <c r="HU230">
        <v>0.01</v>
      </c>
      <c r="HV230" t="s">
        <v>79</v>
      </c>
      <c r="HW230" t="s">
        <v>926</v>
      </c>
      <c r="HX230">
        <v>4113062</v>
      </c>
      <c r="HY230" t="s">
        <v>398</v>
      </c>
      <c r="HZ230">
        <v>0.01</v>
      </c>
      <c r="IA230" t="s">
        <v>79</v>
      </c>
      <c r="IF230" t="s">
        <v>350</v>
      </c>
      <c r="IK230" t="s">
        <v>350</v>
      </c>
      <c r="IP230" t="s">
        <v>350</v>
      </c>
      <c r="IU230" t="s">
        <v>350</v>
      </c>
      <c r="IZ230" t="s">
        <v>350</v>
      </c>
      <c r="JA230" t="s">
        <v>771</v>
      </c>
      <c r="JB230">
        <v>5867014</v>
      </c>
      <c r="JC230" t="s">
        <v>403</v>
      </c>
      <c r="JD230">
        <v>0</v>
      </c>
      <c r="JE230" t="s">
        <v>50</v>
      </c>
      <c r="JF230" t="s">
        <v>861</v>
      </c>
      <c r="JG230">
        <v>4847682</v>
      </c>
      <c r="JH230" t="s">
        <v>401</v>
      </c>
      <c r="JI230">
        <v>0</v>
      </c>
      <c r="JJ230" t="s">
        <v>354</v>
      </c>
      <c r="JK230" t="s">
        <v>1397</v>
      </c>
      <c r="JL230">
        <v>4291339</v>
      </c>
      <c r="JM230" t="s">
        <v>398</v>
      </c>
      <c r="JN230">
        <v>0.01</v>
      </c>
      <c r="JO230" t="s">
        <v>64</v>
      </c>
      <c r="JT230" t="s">
        <v>350</v>
      </c>
      <c r="JY230" t="s">
        <v>350</v>
      </c>
      <c r="JZ230" t="s">
        <v>1757</v>
      </c>
      <c r="KA230">
        <v>4030090</v>
      </c>
      <c r="KB230" t="s">
        <v>325</v>
      </c>
      <c r="KC230">
        <v>0.01</v>
      </c>
      <c r="KD230" t="s">
        <v>79</v>
      </c>
      <c r="KI230" t="s">
        <v>350</v>
      </c>
      <c r="KJ230" t="s">
        <v>466</v>
      </c>
      <c r="KK230">
        <v>109872</v>
      </c>
      <c r="KL230" t="s">
        <v>398</v>
      </c>
      <c r="KM230">
        <v>0</v>
      </c>
      <c r="KN230" t="s">
        <v>79</v>
      </c>
    </row>
    <row r="231" spans="5:300" x14ac:dyDescent="0.35">
      <c r="E231" t="s">
        <v>350</v>
      </c>
      <c r="F231" t="s">
        <v>862</v>
      </c>
      <c r="G231">
        <v>4227776</v>
      </c>
      <c r="H231" t="s">
        <v>398</v>
      </c>
      <c r="I231">
        <v>0</v>
      </c>
      <c r="J231" t="s">
        <v>354</v>
      </c>
      <c r="K231" t="s">
        <v>629</v>
      </c>
      <c r="L231">
        <v>7844534</v>
      </c>
      <c r="M231" t="s">
        <v>398</v>
      </c>
      <c r="N231">
        <v>0</v>
      </c>
      <c r="O231" t="s">
        <v>367</v>
      </c>
      <c r="P231" t="s">
        <v>1113</v>
      </c>
      <c r="Q231">
        <v>4328779</v>
      </c>
      <c r="R231" t="s">
        <v>1610</v>
      </c>
      <c r="S231">
        <v>0.02</v>
      </c>
      <c r="T231" t="s">
        <v>2306</v>
      </c>
      <c r="Y231" t="s">
        <v>350</v>
      </c>
      <c r="Z231" t="s">
        <v>426</v>
      </c>
      <c r="AA231">
        <v>3000896</v>
      </c>
      <c r="AB231" t="s">
        <v>398</v>
      </c>
      <c r="AC231">
        <v>0</v>
      </c>
      <c r="AD231" t="s">
        <v>79</v>
      </c>
      <c r="AE231" t="s">
        <v>426</v>
      </c>
      <c r="AF231">
        <v>3000896</v>
      </c>
      <c r="AG231" t="s">
        <v>398</v>
      </c>
      <c r="AH231">
        <v>0</v>
      </c>
      <c r="AI231" t="s">
        <v>79</v>
      </c>
      <c r="AJ231" t="s">
        <v>1113</v>
      </c>
      <c r="AK231">
        <v>4328779</v>
      </c>
      <c r="AL231" t="s">
        <v>1610</v>
      </c>
      <c r="AM231">
        <v>0.02</v>
      </c>
      <c r="AN231" t="s">
        <v>2306</v>
      </c>
      <c r="AS231" t="s">
        <v>350</v>
      </c>
      <c r="AX231" t="s">
        <v>350</v>
      </c>
      <c r="AY231" t="s">
        <v>426</v>
      </c>
      <c r="AZ231">
        <v>3000896</v>
      </c>
      <c r="BA231" t="s">
        <v>398</v>
      </c>
      <c r="BB231">
        <v>0</v>
      </c>
      <c r="BC231" t="s">
        <v>79</v>
      </c>
      <c r="BH231" t="s">
        <v>350</v>
      </c>
      <c r="BI231" t="s">
        <v>1008</v>
      </c>
      <c r="BJ231">
        <v>4343973</v>
      </c>
      <c r="BK231" t="s">
        <v>398</v>
      </c>
      <c r="BL231">
        <v>0</v>
      </c>
      <c r="BM231" t="s">
        <v>2229</v>
      </c>
      <c r="BR231" t="s">
        <v>350</v>
      </c>
      <c r="BS231" t="s">
        <v>1957</v>
      </c>
      <c r="BT231" t="s">
        <v>348</v>
      </c>
      <c r="BU231" t="s">
        <v>406</v>
      </c>
      <c r="BV231">
        <v>0</v>
      </c>
      <c r="BW231" t="s">
        <v>82</v>
      </c>
      <c r="BX231" t="s">
        <v>710</v>
      </c>
      <c r="BY231">
        <v>4275763</v>
      </c>
      <c r="BZ231" t="s">
        <v>398</v>
      </c>
      <c r="CA231">
        <v>0.01</v>
      </c>
      <c r="CB231" t="s">
        <v>50</v>
      </c>
      <c r="CC231" t="s">
        <v>560</v>
      </c>
      <c r="CD231">
        <v>4556203</v>
      </c>
      <c r="CE231" t="s">
        <v>398</v>
      </c>
      <c r="CF231">
        <v>0.01</v>
      </c>
      <c r="CG231" t="s">
        <v>79</v>
      </c>
      <c r="CH231" t="s">
        <v>710</v>
      </c>
      <c r="CI231">
        <v>4275763</v>
      </c>
      <c r="CJ231" t="s">
        <v>398</v>
      </c>
      <c r="CK231">
        <v>0.01</v>
      </c>
      <c r="CL231" t="s">
        <v>50</v>
      </c>
      <c r="CM231" t="s">
        <v>1008</v>
      </c>
      <c r="CN231">
        <v>4343973</v>
      </c>
      <c r="CO231" t="s">
        <v>398</v>
      </c>
      <c r="CP231">
        <v>0</v>
      </c>
      <c r="CQ231" t="s">
        <v>2229</v>
      </c>
      <c r="CR231" t="s">
        <v>1008</v>
      </c>
      <c r="CS231">
        <v>4343973</v>
      </c>
      <c r="CT231" t="s">
        <v>398</v>
      </c>
      <c r="CU231">
        <v>0</v>
      </c>
      <c r="CV231" t="s">
        <v>2229</v>
      </c>
      <c r="CW231" t="s">
        <v>710</v>
      </c>
      <c r="CX231">
        <v>4275763</v>
      </c>
      <c r="CY231" t="s">
        <v>398</v>
      </c>
      <c r="CZ231">
        <v>0.01</v>
      </c>
      <c r="DA231" t="s">
        <v>50</v>
      </c>
      <c r="DF231" t="s">
        <v>350</v>
      </c>
      <c r="DK231" t="s">
        <v>350</v>
      </c>
      <c r="DL231" t="s">
        <v>862</v>
      </c>
      <c r="DM231">
        <v>4227776</v>
      </c>
      <c r="DN231" t="s">
        <v>398</v>
      </c>
      <c r="DO231">
        <v>0</v>
      </c>
      <c r="DP231" t="s">
        <v>354</v>
      </c>
      <c r="DQ231" t="s">
        <v>862</v>
      </c>
      <c r="DR231">
        <v>4227776</v>
      </c>
      <c r="DS231" t="s">
        <v>398</v>
      </c>
      <c r="DT231">
        <v>0</v>
      </c>
      <c r="DU231" t="s">
        <v>354</v>
      </c>
      <c r="DV231" t="s">
        <v>862</v>
      </c>
      <c r="DW231">
        <v>4227776</v>
      </c>
      <c r="DX231" t="s">
        <v>398</v>
      </c>
      <c r="DY231">
        <v>0</v>
      </c>
      <c r="DZ231" t="s">
        <v>354</v>
      </c>
      <c r="EE231" t="s">
        <v>350</v>
      </c>
      <c r="EF231" t="s">
        <v>2008</v>
      </c>
      <c r="EG231">
        <v>5783407</v>
      </c>
      <c r="EH231" t="s">
        <v>398</v>
      </c>
      <c r="EI231">
        <v>0.01</v>
      </c>
      <c r="EJ231" t="s">
        <v>127</v>
      </c>
      <c r="EO231" t="s">
        <v>350</v>
      </c>
      <c r="ET231" t="s">
        <v>350</v>
      </c>
      <c r="EY231" t="s">
        <v>350</v>
      </c>
      <c r="EZ231" t="s">
        <v>560</v>
      </c>
      <c r="FA231">
        <v>4556203</v>
      </c>
      <c r="FB231" t="s">
        <v>398</v>
      </c>
      <c r="FC231">
        <v>0.01</v>
      </c>
      <c r="FD231" t="s">
        <v>79</v>
      </c>
      <c r="FE231" t="s">
        <v>560</v>
      </c>
      <c r="FF231">
        <v>4556203</v>
      </c>
      <c r="FG231" t="s">
        <v>398</v>
      </c>
      <c r="FH231">
        <v>0.01</v>
      </c>
      <c r="FI231" t="s">
        <v>79</v>
      </c>
      <c r="FJ231" t="s">
        <v>710</v>
      </c>
      <c r="FK231">
        <v>4275763</v>
      </c>
      <c r="FL231" t="s">
        <v>398</v>
      </c>
      <c r="FM231">
        <v>0.01</v>
      </c>
      <c r="FN231" t="s">
        <v>50</v>
      </c>
      <c r="FS231" t="s">
        <v>350</v>
      </c>
      <c r="FT231" t="s">
        <v>2008</v>
      </c>
      <c r="FU231">
        <v>5783407</v>
      </c>
      <c r="FV231" t="s">
        <v>398</v>
      </c>
      <c r="FW231">
        <v>0.01</v>
      </c>
      <c r="FX231" t="s">
        <v>127</v>
      </c>
      <c r="GC231" t="s">
        <v>350</v>
      </c>
      <c r="GH231" t="s">
        <v>350</v>
      </c>
      <c r="GM231" t="s">
        <v>350</v>
      </c>
      <c r="GR231" t="s">
        <v>350</v>
      </c>
      <c r="GW231" t="s">
        <v>350</v>
      </c>
      <c r="HB231" t="s">
        <v>350</v>
      </c>
      <c r="HC231" t="s">
        <v>710</v>
      </c>
      <c r="HD231">
        <v>4275763</v>
      </c>
      <c r="HE231" t="s">
        <v>398</v>
      </c>
      <c r="HF231">
        <v>0.01</v>
      </c>
      <c r="HG231" t="s">
        <v>50</v>
      </c>
      <c r="HL231" t="s">
        <v>350</v>
      </c>
      <c r="HQ231" t="s">
        <v>350</v>
      </c>
      <c r="HR231" t="s">
        <v>710</v>
      </c>
      <c r="HS231">
        <v>4275763</v>
      </c>
      <c r="HT231" t="s">
        <v>398</v>
      </c>
      <c r="HU231">
        <v>0.01</v>
      </c>
      <c r="HV231" t="s">
        <v>50</v>
      </c>
      <c r="HW231" t="s">
        <v>2008</v>
      </c>
      <c r="HX231">
        <v>5783407</v>
      </c>
      <c r="HY231" t="s">
        <v>398</v>
      </c>
      <c r="HZ231">
        <v>0.01</v>
      </c>
      <c r="IA231" t="s">
        <v>127</v>
      </c>
      <c r="IF231" t="s">
        <v>350</v>
      </c>
      <c r="IK231" t="s">
        <v>350</v>
      </c>
      <c r="IP231" t="s">
        <v>350</v>
      </c>
      <c r="IU231" t="s">
        <v>350</v>
      </c>
      <c r="IZ231" t="s">
        <v>350</v>
      </c>
      <c r="JA231" t="s">
        <v>1008</v>
      </c>
      <c r="JB231">
        <v>4343973</v>
      </c>
      <c r="JC231" t="s">
        <v>398</v>
      </c>
      <c r="JD231">
        <v>0</v>
      </c>
      <c r="JE231" t="s">
        <v>2229</v>
      </c>
      <c r="JF231" t="s">
        <v>862</v>
      </c>
      <c r="JG231">
        <v>4227776</v>
      </c>
      <c r="JH231" t="s">
        <v>398</v>
      </c>
      <c r="JI231">
        <v>0</v>
      </c>
      <c r="JJ231" t="s">
        <v>354</v>
      </c>
      <c r="JK231" t="s">
        <v>560</v>
      </c>
      <c r="JL231">
        <v>4556203</v>
      </c>
      <c r="JM231" t="s">
        <v>398</v>
      </c>
      <c r="JN231">
        <v>0.01</v>
      </c>
      <c r="JO231" t="s">
        <v>79</v>
      </c>
      <c r="JT231" t="s">
        <v>350</v>
      </c>
      <c r="JY231" t="s">
        <v>350</v>
      </c>
      <c r="JZ231" t="s">
        <v>710</v>
      </c>
      <c r="KA231">
        <v>4275763</v>
      </c>
      <c r="KB231" t="s">
        <v>398</v>
      </c>
      <c r="KC231">
        <v>0.01</v>
      </c>
      <c r="KD231" t="s">
        <v>50</v>
      </c>
      <c r="KI231" t="s">
        <v>350</v>
      </c>
      <c r="KJ231" t="s">
        <v>426</v>
      </c>
      <c r="KK231">
        <v>3000896</v>
      </c>
      <c r="KL231" t="s">
        <v>398</v>
      </c>
      <c r="KM231">
        <v>0</v>
      </c>
      <c r="KN231" t="s">
        <v>79</v>
      </c>
    </row>
    <row r="232" spans="5:300" x14ac:dyDescent="0.35">
      <c r="E232" t="s">
        <v>350</v>
      </c>
      <c r="F232" t="s">
        <v>863</v>
      </c>
      <c r="G232">
        <v>4025426</v>
      </c>
      <c r="H232" t="s">
        <v>348</v>
      </c>
      <c r="I232">
        <v>0</v>
      </c>
      <c r="J232" t="s">
        <v>79</v>
      </c>
      <c r="K232" t="s">
        <v>630</v>
      </c>
      <c r="L232">
        <v>109947</v>
      </c>
      <c r="M232" t="s">
        <v>398</v>
      </c>
      <c r="N232">
        <v>0</v>
      </c>
      <c r="O232" t="s">
        <v>79</v>
      </c>
      <c r="P232" t="s">
        <v>1114</v>
      </c>
      <c r="Q232">
        <v>4233769</v>
      </c>
      <c r="R232" t="s">
        <v>398</v>
      </c>
      <c r="S232">
        <v>0.02</v>
      </c>
      <c r="T232" t="s">
        <v>2287</v>
      </c>
      <c r="Y232" t="s">
        <v>350</v>
      </c>
      <c r="Z232" t="s">
        <v>433</v>
      </c>
      <c r="AA232">
        <v>4102073</v>
      </c>
      <c r="AB232" t="s">
        <v>398</v>
      </c>
      <c r="AC232">
        <v>0</v>
      </c>
      <c r="AD232" t="s">
        <v>79</v>
      </c>
      <c r="AE232" t="s">
        <v>433</v>
      </c>
      <c r="AF232">
        <v>4102073</v>
      </c>
      <c r="AG232" t="s">
        <v>398</v>
      </c>
      <c r="AH232">
        <v>0</v>
      </c>
      <c r="AI232" t="s">
        <v>79</v>
      </c>
      <c r="AJ232" t="s">
        <v>1114</v>
      </c>
      <c r="AK232">
        <v>4233769</v>
      </c>
      <c r="AL232" t="s">
        <v>398</v>
      </c>
      <c r="AM232">
        <v>0.02</v>
      </c>
      <c r="AN232" t="s">
        <v>2287</v>
      </c>
      <c r="AS232" t="s">
        <v>350</v>
      </c>
      <c r="AX232" t="s">
        <v>350</v>
      </c>
      <c r="AY232" t="s">
        <v>433</v>
      </c>
      <c r="AZ232">
        <v>4102073</v>
      </c>
      <c r="BA232" t="s">
        <v>398</v>
      </c>
      <c r="BB232">
        <v>0</v>
      </c>
      <c r="BC232" t="s">
        <v>79</v>
      </c>
      <c r="BH232" t="s">
        <v>350</v>
      </c>
      <c r="BI232" t="s">
        <v>893</v>
      </c>
      <c r="BJ232">
        <v>5804824</v>
      </c>
      <c r="BK232" t="s">
        <v>398</v>
      </c>
      <c r="BL232">
        <v>0</v>
      </c>
      <c r="BM232" t="s">
        <v>2271</v>
      </c>
      <c r="BR232" t="s">
        <v>350</v>
      </c>
      <c r="BS232" t="s">
        <v>1958</v>
      </c>
      <c r="BT232" t="s">
        <v>348</v>
      </c>
      <c r="BU232" t="s">
        <v>406</v>
      </c>
      <c r="BV232">
        <v>0</v>
      </c>
      <c r="BW232" t="s">
        <v>82</v>
      </c>
      <c r="BX232" t="s">
        <v>811</v>
      </c>
      <c r="BY232">
        <v>4271661</v>
      </c>
      <c r="BZ232" t="s">
        <v>398</v>
      </c>
      <c r="CA232">
        <v>0.01</v>
      </c>
      <c r="CB232" t="s">
        <v>127</v>
      </c>
      <c r="CC232" t="s">
        <v>1398</v>
      </c>
      <c r="CD232">
        <v>5847725</v>
      </c>
      <c r="CE232" t="s">
        <v>398</v>
      </c>
      <c r="CF232">
        <v>0.01</v>
      </c>
      <c r="CG232" t="s">
        <v>64</v>
      </c>
      <c r="CH232" t="s">
        <v>811</v>
      </c>
      <c r="CI232">
        <v>4271661</v>
      </c>
      <c r="CJ232" t="s">
        <v>398</v>
      </c>
      <c r="CK232">
        <v>0.01</v>
      </c>
      <c r="CL232" t="s">
        <v>127</v>
      </c>
      <c r="CM232" t="s">
        <v>893</v>
      </c>
      <c r="CN232">
        <v>5804824</v>
      </c>
      <c r="CO232" t="s">
        <v>398</v>
      </c>
      <c r="CP232">
        <v>0</v>
      </c>
      <c r="CQ232" t="s">
        <v>2271</v>
      </c>
      <c r="CR232" t="s">
        <v>893</v>
      </c>
      <c r="CS232">
        <v>5804824</v>
      </c>
      <c r="CT232" t="s">
        <v>398</v>
      </c>
      <c r="CU232">
        <v>0</v>
      </c>
      <c r="CV232" t="s">
        <v>2271</v>
      </c>
      <c r="CW232" t="s">
        <v>811</v>
      </c>
      <c r="CX232">
        <v>4271661</v>
      </c>
      <c r="CY232" t="s">
        <v>398</v>
      </c>
      <c r="CZ232">
        <v>0.01</v>
      </c>
      <c r="DA232" t="s">
        <v>127</v>
      </c>
      <c r="DF232" t="s">
        <v>350</v>
      </c>
      <c r="DK232" t="s">
        <v>350</v>
      </c>
      <c r="DL232" t="s">
        <v>863</v>
      </c>
      <c r="DM232">
        <v>4025426</v>
      </c>
      <c r="DN232" t="s">
        <v>348</v>
      </c>
      <c r="DO232">
        <v>0</v>
      </c>
      <c r="DP232" t="s">
        <v>79</v>
      </c>
      <c r="DQ232" t="s">
        <v>863</v>
      </c>
      <c r="DR232">
        <v>4025426</v>
      </c>
      <c r="DS232" t="s">
        <v>348</v>
      </c>
      <c r="DT232">
        <v>0</v>
      </c>
      <c r="DU232" t="s">
        <v>79</v>
      </c>
      <c r="DV232" t="s">
        <v>863</v>
      </c>
      <c r="DW232">
        <v>4025426</v>
      </c>
      <c r="DX232" t="s">
        <v>348</v>
      </c>
      <c r="DY232">
        <v>0</v>
      </c>
      <c r="DZ232" t="s">
        <v>79</v>
      </c>
      <c r="EE232" t="s">
        <v>350</v>
      </c>
      <c r="EF232" t="s">
        <v>2009</v>
      </c>
      <c r="EG232">
        <v>4360933</v>
      </c>
      <c r="EH232" t="s">
        <v>398</v>
      </c>
      <c r="EI232">
        <v>0.01</v>
      </c>
      <c r="EJ232" t="s">
        <v>354</v>
      </c>
      <c r="EO232" t="s">
        <v>350</v>
      </c>
      <c r="ET232" t="s">
        <v>350</v>
      </c>
      <c r="EY232" t="s">
        <v>350</v>
      </c>
      <c r="EZ232" t="s">
        <v>1398</v>
      </c>
      <c r="FA232">
        <v>5847725</v>
      </c>
      <c r="FB232" t="s">
        <v>398</v>
      </c>
      <c r="FC232">
        <v>0.01</v>
      </c>
      <c r="FD232" t="s">
        <v>64</v>
      </c>
      <c r="FE232" t="s">
        <v>1398</v>
      </c>
      <c r="FF232">
        <v>5847725</v>
      </c>
      <c r="FG232" t="s">
        <v>398</v>
      </c>
      <c r="FH232">
        <v>0.01</v>
      </c>
      <c r="FI232" t="s">
        <v>64</v>
      </c>
      <c r="FJ232" t="s">
        <v>811</v>
      </c>
      <c r="FK232">
        <v>4271661</v>
      </c>
      <c r="FL232" t="s">
        <v>398</v>
      </c>
      <c r="FM232">
        <v>0.01</v>
      </c>
      <c r="FN232" t="s">
        <v>127</v>
      </c>
      <c r="FS232" t="s">
        <v>350</v>
      </c>
      <c r="FT232" t="s">
        <v>2009</v>
      </c>
      <c r="FU232">
        <v>4360933</v>
      </c>
      <c r="FV232" t="s">
        <v>398</v>
      </c>
      <c r="FW232">
        <v>0.01</v>
      </c>
      <c r="FX232" t="s">
        <v>354</v>
      </c>
      <c r="GC232" t="s">
        <v>350</v>
      </c>
      <c r="GH232" t="s">
        <v>350</v>
      </c>
      <c r="GM232" t="s">
        <v>350</v>
      </c>
      <c r="GR232" t="s">
        <v>350</v>
      </c>
      <c r="GW232" t="s">
        <v>350</v>
      </c>
      <c r="HB232" t="s">
        <v>350</v>
      </c>
      <c r="HC232" t="s">
        <v>811</v>
      </c>
      <c r="HD232">
        <v>4271661</v>
      </c>
      <c r="HE232" t="s">
        <v>398</v>
      </c>
      <c r="HF232">
        <v>0.01</v>
      </c>
      <c r="HG232" t="s">
        <v>127</v>
      </c>
      <c r="HL232" t="s">
        <v>350</v>
      </c>
      <c r="HQ232" t="s">
        <v>350</v>
      </c>
      <c r="HR232" t="s">
        <v>811</v>
      </c>
      <c r="HS232">
        <v>4271661</v>
      </c>
      <c r="HT232" t="s">
        <v>398</v>
      </c>
      <c r="HU232">
        <v>0.01</v>
      </c>
      <c r="HV232" t="s">
        <v>127</v>
      </c>
      <c r="HW232" t="s">
        <v>2009</v>
      </c>
      <c r="HX232">
        <v>4360933</v>
      </c>
      <c r="HY232" t="s">
        <v>398</v>
      </c>
      <c r="HZ232">
        <v>0.01</v>
      </c>
      <c r="IA232" t="s">
        <v>354</v>
      </c>
      <c r="IF232" t="s">
        <v>350</v>
      </c>
      <c r="IK232" t="s">
        <v>350</v>
      </c>
      <c r="IP232" t="s">
        <v>350</v>
      </c>
      <c r="IU232" t="s">
        <v>350</v>
      </c>
      <c r="IZ232" t="s">
        <v>350</v>
      </c>
      <c r="JA232" t="s">
        <v>893</v>
      </c>
      <c r="JB232">
        <v>5804824</v>
      </c>
      <c r="JC232" t="s">
        <v>398</v>
      </c>
      <c r="JD232">
        <v>0</v>
      </c>
      <c r="JE232" t="s">
        <v>2271</v>
      </c>
      <c r="JF232" t="s">
        <v>863</v>
      </c>
      <c r="JG232">
        <v>4025426</v>
      </c>
      <c r="JH232" t="s">
        <v>348</v>
      </c>
      <c r="JI232">
        <v>0</v>
      </c>
      <c r="JJ232" t="s">
        <v>79</v>
      </c>
      <c r="JK232" t="s">
        <v>1398</v>
      </c>
      <c r="JL232">
        <v>5847725</v>
      </c>
      <c r="JM232" t="s">
        <v>398</v>
      </c>
      <c r="JN232">
        <v>0.01</v>
      </c>
      <c r="JO232" t="s">
        <v>64</v>
      </c>
      <c r="JT232" t="s">
        <v>350</v>
      </c>
      <c r="JY232" t="s">
        <v>350</v>
      </c>
      <c r="JZ232" t="s">
        <v>811</v>
      </c>
      <c r="KA232">
        <v>4271661</v>
      </c>
      <c r="KB232" t="s">
        <v>398</v>
      </c>
      <c r="KC232">
        <v>0.01</v>
      </c>
      <c r="KD232" t="s">
        <v>127</v>
      </c>
      <c r="KI232" t="s">
        <v>350</v>
      </c>
      <c r="KJ232" t="s">
        <v>433</v>
      </c>
      <c r="KK232">
        <v>4102073</v>
      </c>
      <c r="KL232" t="s">
        <v>398</v>
      </c>
      <c r="KM232">
        <v>0</v>
      </c>
      <c r="KN232" t="s">
        <v>79</v>
      </c>
    </row>
    <row r="233" spans="5:300" x14ac:dyDescent="0.35">
      <c r="E233" t="s">
        <v>350</v>
      </c>
      <c r="F233" t="s">
        <v>542</v>
      </c>
      <c r="G233">
        <v>4072215</v>
      </c>
      <c r="H233" t="s">
        <v>398</v>
      </c>
      <c r="I233">
        <v>0</v>
      </c>
      <c r="J233" t="s">
        <v>79</v>
      </c>
      <c r="K233" t="s">
        <v>631</v>
      </c>
      <c r="L233">
        <v>5769650</v>
      </c>
      <c r="M233" t="s">
        <v>398</v>
      </c>
      <c r="N233">
        <v>0</v>
      </c>
      <c r="O233" t="s">
        <v>127</v>
      </c>
      <c r="P233" t="s">
        <v>1115</v>
      </c>
      <c r="Q233">
        <v>4798092</v>
      </c>
      <c r="R233" t="s">
        <v>398</v>
      </c>
      <c r="S233">
        <v>0.02</v>
      </c>
      <c r="T233" t="s">
        <v>2271</v>
      </c>
      <c r="Y233" t="s">
        <v>350</v>
      </c>
      <c r="Z233" t="s">
        <v>805</v>
      </c>
      <c r="AA233">
        <v>4141040</v>
      </c>
      <c r="AB233" t="s">
        <v>398</v>
      </c>
      <c r="AC233">
        <v>0</v>
      </c>
      <c r="AD233" t="s">
        <v>354</v>
      </c>
      <c r="AE233" t="s">
        <v>805</v>
      </c>
      <c r="AF233">
        <v>4141040</v>
      </c>
      <c r="AG233" t="s">
        <v>398</v>
      </c>
      <c r="AH233">
        <v>0</v>
      </c>
      <c r="AI233" t="s">
        <v>354</v>
      </c>
      <c r="AJ233" t="s">
        <v>1115</v>
      </c>
      <c r="AK233">
        <v>4798092</v>
      </c>
      <c r="AL233" t="s">
        <v>398</v>
      </c>
      <c r="AM233">
        <v>0.02</v>
      </c>
      <c r="AN233" t="s">
        <v>2271</v>
      </c>
      <c r="AS233" t="s">
        <v>350</v>
      </c>
      <c r="AX233" t="s">
        <v>350</v>
      </c>
      <c r="AY233" t="s">
        <v>805</v>
      </c>
      <c r="AZ233">
        <v>4141040</v>
      </c>
      <c r="BA233" t="s">
        <v>398</v>
      </c>
      <c r="BB233">
        <v>0</v>
      </c>
      <c r="BC233" t="s">
        <v>354</v>
      </c>
      <c r="BH233" t="s">
        <v>350</v>
      </c>
      <c r="BI233" t="s">
        <v>1823</v>
      </c>
      <c r="BJ233">
        <v>6729481</v>
      </c>
      <c r="BK233" t="s">
        <v>398</v>
      </c>
      <c r="BL233">
        <v>0</v>
      </c>
      <c r="BM233" t="s">
        <v>2276</v>
      </c>
      <c r="BR233" t="s">
        <v>350</v>
      </c>
      <c r="BS233" t="s">
        <v>594</v>
      </c>
      <c r="BT233">
        <v>115732953</v>
      </c>
      <c r="BU233" t="s">
        <v>398</v>
      </c>
      <c r="BV233">
        <v>0</v>
      </c>
      <c r="BW233" t="s">
        <v>2276</v>
      </c>
      <c r="BX233" t="s">
        <v>1591</v>
      </c>
      <c r="BY233">
        <v>13980941</v>
      </c>
      <c r="BZ233" t="s">
        <v>398</v>
      </c>
      <c r="CA233">
        <v>0.01</v>
      </c>
      <c r="CB233" t="s">
        <v>79</v>
      </c>
      <c r="CC233" t="s">
        <v>1399</v>
      </c>
      <c r="CD233">
        <v>4187561</v>
      </c>
      <c r="CE233" t="s">
        <v>398</v>
      </c>
      <c r="CF233">
        <v>0.01</v>
      </c>
      <c r="CG233" t="s">
        <v>79</v>
      </c>
      <c r="CH233" t="s">
        <v>1591</v>
      </c>
      <c r="CI233">
        <v>13980941</v>
      </c>
      <c r="CJ233" t="s">
        <v>398</v>
      </c>
      <c r="CK233">
        <v>0.01</v>
      </c>
      <c r="CL233" t="s">
        <v>79</v>
      </c>
      <c r="CM233" t="s">
        <v>1823</v>
      </c>
      <c r="CN233">
        <v>6729481</v>
      </c>
      <c r="CO233" t="s">
        <v>398</v>
      </c>
      <c r="CP233">
        <v>0</v>
      </c>
      <c r="CQ233" t="s">
        <v>2276</v>
      </c>
      <c r="CR233" t="s">
        <v>1823</v>
      </c>
      <c r="CS233">
        <v>6729481</v>
      </c>
      <c r="CT233" t="s">
        <v>398</v>
      </c>
      <c r="CU233">
        <v>0</v>
      </c>
      <c r="CV233" t="s">
        <v>2276</v>
      </c>
      <c r="CW233" t="s">
        <v>1591</v>
      </c>
      <c r="CX233">
        <v>13980941</v>
      </c>
      <c r="CY233" t="s">
        <v>398</v>
      </c>
      <c r="CZ233">
        <v>0.01</v>
      </c>
      <c r="DA233" t="s">
        <v>79</v>
      </c>
      <c r="DF233" t="s">
        <v>350</v>
      </c>
      <c r="DK233" t="s">
        <v>350</v>
      </c>
      <c r="DL233" t="s">
        <v>542</v>
      </c>
      <c r="DM233">
        <v>4072215</v>
      </c>
      <c r="DN233" t="s">
        <v>398</v>
      </c>
      <c r="DO233">
        <v>0</v>
      </c>
      <c r="DP233" t="s">
        <v>79</v>
      </c>
      <c r="DQ233" t="s">
        <v>542</v>
      </c>
      <c r="DR233">
        <v>4072215</v>
      </c>
      <c r="DS233" t="s">
        <v>398</v>
      </c>
      <c r="DT233">
        <v>0</v>
      </c>
      <c r="DU233" t="s">
        <v>79</v>
      </c>
      <c r="DV233" t="s">
        <v>542</v>
      </c>
      <c r="DW233">
        <v>4072215</v>
      </c>
      <c r="DX233" t="s">
        <v>398</v>
      </c>
      <c r="DY233">
        <v>0</v>
      </c>
      <c r="DZ233" t="s">
        <v>79</v>
      </c>
      <c r="EE233" t="s">
        <v>350</v>
      </c>
      <c r="EF233" t="s">
        <v>1489</v>
      </c>
      <c r="EG233">
        <v>4031268</v>
      </c>
      <c r="EH233" t="s">
        <v>398</v>
      </c>
      <c r="EI233">
        <v>0.01</v>
      </c>
      <c r="EJ233" t="s">
        <v>79</v>
      </c>
      <c r="EO233" t="s">
        <v>350</v>
      </c>
      <c r="ET233" t="s">
        <v>350</v>
      </c>
      <c r="EY233" t="s">
        <v>350</v>
      </c>
      <c r="EZ233" t="s">
        <v>1399</v>
      </c>
      <c r="FA233">
        <v>4187561</v>
      </c>
      <c r="FB233" t="s">
        <v>398</v>
      </c>
      <c r="FC233">
        <v>0.01</v>
      </c>
      <c r="FD233" t="s">
        <v>79</v>
      </c>
      <c r="FE233" t="s">
        <v>1399</v>
      </c>
      <c r="FF233">
        <v>4187561</v>
      </c>
      <c r="FG233" t="s">
        <v>398</v>
      </c>
      <c r="FH233">
        <v>0.01</v>
      </c>
      <c r="FI233" t="s">
        <v>79</v>
      </c>
      <c r="FJ233" t="s">
        <v>1591</v>
      </c>
      <c r="FK233">
        <v>13980941</v>
      </c>
      <c r="FL233" t="s">
        <v>398</v>
      </c>
      <c r="FM233">
        <v>0.01</v>
      </c>
      <c r="FN233" t="s">
        <v>79</v>
      </c>
      <c r="FS233" t="s">
        <v>350</v>
      </c>
      <c r="FT233" t="s">
        <v>1489</v>
      </c>
      <c r="FU233">
        <v>4031268</v>
      </c>
      <c r="FV233" t="s">
        <v>398</v>
      </c>
      <c r="FW233">
        <v>0.01</v>
      </c>
      <c r="FX233" t="s">
        <v>79</v>
      </c>
      <c r="GC233" t="s">
        <v>350</v>
      </c>
      <c r="GH233" t="s">
        <v>350</v>
      </c>
      <c r="GM233" t="s">
        <v>350</v>
      </c>
      <c r="GR233" t="s">
        <v>350</v>
      </c>
      <c r="GW233" t="s">
        <v>350</v>
      </c>
      <c r="HB233" t="s">
        <v>350</v>
      </c>
      <c r="HC233" t="s">
        <v>1591</v>
      </c>
      <c r="HD233">
        <v>13980941</v>
      </c>
      <c r="HE233" t="s">
        <v>398</v>
      </c>
      <c r="HF233">
        <v>0.01</v>
      </c>
      <c r="HG233" t="s">
        <v>79</v>
      </c>
      <c r="HL233" t="s">
        <v>350</v>
      </c>
      <c r="HQ233" t="s">
        <v>350</v>
      </c>
      <c r="HR233" t="s">
        <v>1591</v>
      </c>
      <c r="HS233">
        <v>13980941</v>
      </c>
      <c r="HT233" t="s">
        <v>398</v>
      </c>
      <c r="HU233">
        <v>0.01</v>
      </c>
      <c r="HV233" t="s">
        <v>79</v>
      </c>
      <c r="HW233" t="s">
        <v>1489</v>
      </c>
      <c r="HX233">
        <v>4031268</v>
      </c>
      <c r="HY233" t="s">
        <v>398</v>
      </c>
      <c r="HZ233">
        <v>0.01</v>
      </c>
      <c r="IA233" t="s">
        <v>79</v>
      </c>
      <c r="IF233" t="s">
        <v>350</v>
      </c>
      <c r="IK233" t="s">
        <v>350</v>
      </c>
      <c r="IP233" t="s">
        <v>350</v>
      </c>
      <c r="IU233" t="s">
        <v>350</v>
      </c>
      <c r="IZ233" t="s">
        <v>350</v>
      </c>
      <c r="JA233" t="s">
        <v>1823</v>
      </c>
      <c r="JB233">
        <v>6729481</v>
      </c>
      <c r="JC233" t="s">
        <v>398</v>
      </c>
      <c r="JD233">
        <v>0</v>
      </c>
      <c r="JE233" t="s">
        <v>2276</v>
      </c>
      <c r="JF233" t="s">
        <v>542</v>
      </c>
      <c r="JG233">
        <v>4072215</v>
      </c>
      <c r="JH233" t="s">
        <v>398</v>
      </c>
      <c r="JI233">
        <v>0</v>
      </c>
      <c r="JJ233" t="s">
        <v>79</v>
      </c>
      <c r="JK233" t="s">
        <v>1399</v>
      </c>
      <c r="JL233">
        <v>4187561</v>
      </c>
      <c r="JM233" t="s">
        <v>398</v>
      </c>
      <c r="JN233">
        <v>0.01</v>
      </c>
      <c r="JO233" t="s">
        <v>79</v>
      </c>
      <c r="JT233" t="s">
        <v>350</v>
      </c>
      <c r="JY233" t="s">
        <v>350</v>
      </c>
      <c r="JZ233" t="s">
        <v>1591</v>
      </c>
      <c r="KA233">
        <v>13980941</v>
      </c>
      <c r="KB233" t="s">
        <v>398</v>
      </c>
      <c r="KC233">
        <v>0.01</v>
      </c>
      <c r="KD233" t="s">
        <v>79</v>
      </c>
      <c r="KI233" t="s">
        <v>350</v>
      </c>
      <c r="KJ233" t="s">
        <v>805</v>
      </c>
      <c r="KK233">
        <v>4141040</v>
      </c>
      <c r="KL233" t="s">
        <v>398</v>
      </c>
      <c r="KM233">
        <v>0</v>
      </c>
      <c r="KN233" t="s">
        <v>354</v>
      </c>
    </row>
    <row r="234" spans="5:300" x14ac:dyDescent="0.35">
      <c r="E234" t="s">
        <v>350</v>
      </c>
      <c r="F234" t="s">
        <v>414</v>
      </c>
      <c r="G234">
        <v>4137704</v>
      </c>
      <c r="H234" t="s">
        <v>398</v>
      </c>
      <c r="I234">
        <v>0</v>
      </c>
      <c r="J234" t="s">
        <v>120</v>
      </c>
      <c r="K234" t="s">
        <v>632</v>
      </c>
      <c r="L234">
        <v>4117990</v>
      </c>
      <c r="M234" t="s">
        <v>398</v>
      </c>
      <c r="N234">
        <v>0</v>
      </c>
      <c r="O234" t="s">
        <v>79</v>
      </c>
      <c r="P234" t="s">
        <v>697</v>
      </c>
      <c r="Q234">
        <v>4141092</v>
      </c>
      <c r="R234" t="s">
        <v>398</v>
      </c>
      <c r="S234">
        <v>0.02</v>
      </c>
      <c r="T234" t="s">
        <v>50</v>
      </c>
      <c r="Y234" t="s">
        <v>350</v>
      </c>
      <c r="Z234" t="s">
        <v>806</v>
      </c>
      <c r="AA234">
        <v>4398826</v>
      </c>
      <c r="AB234" t="s">
        <v>398</v>
      </c>
      <c r="AC234">
        <v>0</v>
      </c>
      <c r="AD234" t="s">
        <v>79</v>
      </c>
      <c r="AE234" t="s">
        <v>806</v>
      </c>
      <c r="AF234">
        <v>4398826</v>
      </c>
      <c r="AG234" t="s">
        <v>398</v>
      </c>
      <c r="AH234">
        <v>0</v>
      </c>
      <c r="AI234" t="s">
        <v>79</v>
      </c>
      <c r="AJ234" t="s">
        <v>697</v>
      </c>
      <c r="AK234">
        <v>4141092</v>
      </c>
      <c r="AL234" t="s">
        <v>398</v>
      </c>
      <c r="AM234">
        <v>0.02</v>
      </c>
      <c r="AN234" t="s">
        <v>50</v>
      </c>
      <c r="AS234" t="s">
        <v>350</v>
      </c>
      <c r="AX234" t="s">
        <v>350</v>
      </c>
      <c r="AY234" t="s">
        <v>806</v>
      </c>
      <c r="AZ234">
        <v>4398826</v>
      </c>
      <c r="BA234" t="s">
        <v>398</v>
      </c>
      <c r="BB234">
        <v>0</v>
      </c>
      <c r="BC234" t="s">
        <v>79</v>
      </c>
      <c r="BH234" t="s">
        <v>350</v>
      </c>
      <c r="BI234" t="s">
        <v>782</v>
      </c>
      <c r="BJ234">
        <v>110793</v>
      </c>
      <c r="BK234" t="s">
        <v>398</v>
      </c>
      <c r="BL234">
        <v>0</v>
      </c>
      <c r="BM234" t="s">
        <v>79</v>
      </c>
      <c r="BR234" t="s">
        <v>350</v>
      </c>
      <c r="BS234" t="s">
        <v>589</v>
      </c>
      <c r="BT234">
        <v>4672091</v>
      </c>
      <c r="BU234" t="s">
        <v>348</v>
      </c>
      <c r="BV234">
        <v>0</v>
      </c>
      <c r="BW234" t="s">
        <v>50</v>
      </c>
      <c r="BX234" t="s">
        <v>1758</v>
      </c>
      <c r="BY234">
        <v>4280559</v>
      </c>
      <c r="BZ234" t="s">
        <v>403</v>
      </c>
      <c r="CA234">
        <v>0.01</v>
      </c>
      <c r="CB234" t="s">
        <v>79</v>
      </c>
      <c r="CC234" t="s">
        <v>475</v>
      </c>
      <c r="CD234">
        <v>4026996</v>
      </c>
      <c r="CE234" t="s">
        <v>398</v>
      </c>
      <c r="CF234">
        <v>0.01</v>
      </c>
      <c r="CG234" t="s">
        <v>79</v>
      </c>
      <c r="CH234" t="s">
        <v>1758</v>
      </c>
      <c r="CI234">
        <v>4280559</v>
      </c>
      <c r="CJ234" t="s">
        <v>403</v>
      </c>
      <c r="CK234">
        <v>0.01</v>
      </c>
      <c r="CL234" t="s">
        <v>79</v>
      </c>
      <c r="CM234" t="s">
        <v>782</v>
      </c>
      <c r="CN234">
        <v>110793</v>
      </c>
      <c r="CO234" t="s">
        <v>398</v>
      </c>
      <c r="CP234">
        <v>0</v>
      </c>
      <c r="CQ234" t="s">
        <v>79</v>
      </c>
      <c r="CR234" t="s">
        <v>782</v>
      </c>
      <c r="CS234">
        <v>110793</v>
      </c>
      <c r="CT234" t="s">
        <v>398</v>
      </c>
      <c r="CU234">
        <v>0</v>
      </c>
      <c r="CV234" t="s">
        <v>79</v>
      </c>
      <c r="CW234" t="s">
        <v>1758</v>
      </c>
      <c r="CX234">
        <v>4280559</v>
      </c>
      <c r="CY234" t="s">
        <v>403</v>
      </c>
      <c r="CZ234">
        <v>0.01</v>
      </c>
      <c r="DA234" t="s">
        <v>79</v>
      </c>
      <c r="DF234" t="s">
        <v>350</v>
      </c>
      <c r="DK234" t="s">
        <v>350</v>
      </c>
      <c r="DL234" t="s">
        <v>414</v>
      </c>
      <c r="DM234">
        <v>4137704</v>
      </c>
      <c r="DN234" t="s">
        <v>398</v>
      </c>
      <c r="DO234">
        <v>0</v>
      </c>
      <c r="DP234" t="s">
        <v>120</v>
      </c>
      <c r="DQ234" t="s">
        <v>414</v>
      </c>
      <c r="DR234">
        <v>4137704</v>
      </c>
      <c r="DS234" t="s">
        <v>398</v>
      </c>
      <c r="DT234">
        <v>0</v>
      </c>
      <c r="DU234" t="s">
        <v>120</v>
      </c>
      <c r="DV234" t="s">
        <v>414</v>
      </c>
      <c r="DW234">
        <v>4137704</v>
      </c>
      <c r="DX234" t="s">
        <v>398</v>
      </c>
      <c r="DY234">
        <v>0</v>
      </c>
      <c r="DZ234" t="s">
        <v>120</v>
      </c>
      <c r="EE234" t="s">
        <v>350</v>
      </c>
      <c r="EF234" t="s">
        <v>437</v>
      </c>
      <c r="EG234">
        <v>4140078</v>
      </c>
      <c r="EH234" t="s">
        <v>398</v>
      </c>
      <c r="EI234">
        <v>0.01</v>
      </c>
      <c r="EJ234" t="s">
        <v>120</v>
      </c>
      <c r="EO234" t="s">
        <v>350</v>
      </c>
      <c r="ET234" t="s">
        <v>350</v>
      </c>
      <c r="EY234" t="s">
        <v>350</v>
      </c>
      <c r="EZ234" t="s">
        <v>475</v>
      </c>
      <c r="FA234">
        <v>4026996</v>
      </c>
      <c r="FB234" t="s">
        <v>398</v>
      </c>
      <c r="FC234">
        <v>0.01</v>
      </c>
      <c r="FD234" t="s">
        <v>79</v>
      </c>
      <c r="FE234" t="s">
        <v>475</v>
      </c>
      <c r="FF234">
        <v>4026996</v>
      </c>
      <c r="FG234" t="s">
        <v>398</v>
      </c>
      <c r="FH234">
        <v>0.01</v>
      </c>
      <c r="FI234" t="s">
        <v>79</v>
      </c>
      <c r="FJ234" t="s">
        <v>1758</v>
      </c>
      <c r="FK234">
        <v>4280559</v>
      </c>
      <c r="FL234" t="s">
        <v>403</v>
      </c>
      <c r="FM234">
        <v>0.01</v>
      </c>
      <c r="FN234" t="s">
        <v>79</v>
      </c>
      <c r="FS234" t="s">
        <v>350</v>
      </c>
      <c r="FT234" t="s">
        <v>437</v>
      </c>
      <c r="FU234">
        <v>4140078</v>
      </c>
      <c r="FV234" t="s">
        <v>398</v>
      </c>
      <c r="FW234">
        <v>0.01</v>
      </c>
      <c r="FX234" t="s">
        <v>120</v>
      </c>
      <c r="GC234" t="s">
        <v>350</v>
      </c>
      <c r="GH234" t="s">
        <v>350</v>
      </c>
      <c r="GM234" t="s">
        <v>350</v>
      </c>
      <c r="GR234" t="s">
        <v>350</v>
      </c>
      <c r="GW234" t="s">
        <v>350</v>
      </c>
      <c r="HB234" t="s">
        <v>350</v>
      </c>
      <c r="HC234" t="s">
        <v>1758</v>
      </c>
      <c r="HD234">
        <v>4280559</v>
      </c>
      <c r="HE234" t="s">
        <v>403</v>
      </c>
      <c r="HF234">
        <v>0.01</v>
      </c>
      <c r="HG234" t="s">
        <v>79</v>
      </c>
      <c r="HL234" t="s">
        <v>350</v>
      </c>
      <c r="HQ234" t="s">
        <v>350</v>
      </c>
      <c r="HR234" t="s">
        <v>1758</v>
      </c>
      <c r="HS234">
        <v>4280559</v>
      </c>
      <c r="HT234" t="s">
        <v>403</v>
      </c>
      <c r="HU234">
        <v>0.01</v>
      </c>
      <c r="HV234" t="s">
        <v>79</v>
      </c>
      <c r="HW234" t="s">
        <v>437</v>
      </c>
      <c r="HX234">
        <v>4140078</v>
      </c>
      <c r="HY234" t="s">
        <v>398</v>
      </c>
      <c r="HZ234">
        <v>0.01</v>
      </c>
      <c r="IA234" t="s">
        <v>120</v>
      </c>
      <c r="IF234" t="s">
        <v>350</v>
      </c>
      <c r="IK234" t="s">
        <v>350</v>
      </c>
      <c r="IP234" t="s">
        <v>350</v>
      </c>
      <c r="IU234" t="s">
        <v>350</v>
      </c>
      <c r="IZ234" t="s">
        <v>350</v>
      </c>
      <c r="JA234" t="s">
        <v>782</v>
      </c>
      <c r="JB234">
        <v>110793</v>
      </c>
      <c r="JC234" t="s">
        <v>398</v>
      </c>
      <c r="JD234">
        <v>0</v>
      </c>
      <c r="JE234" t="s">
        <v>79</v>
      </c>
      <c r="JF234" t="s">
        <v>414</v>
      </c>
      <c r="JG234">
        <v>4137704</v>
      </c>
      <c r="JH234" t="s">
        <v>398</v>
      </c>
      <c r="JI234">
        <v>0</v>
      </c>
      <c r="JJ234" t="s">
        <v>120</v>
      </c>
      <c r="JK234" t="s">
        <v>475</v>
      </c>
      <c r="JL234">
        <v>4026996</v>
      </c>
      <c r="JM234" t="s">
        <v>398</v>
      </c>
      <c r="JN234">
        <v>0.01</v>
      </c>
      <c r="JO234" t="s">
        <v>79</v>
      </c>
      <c r="JT234" t="s">
        <v>350</v>
      </c>
      <c r="JY234" t="s">
        <v>350</v>
      </c>
      <c r="JZ234" t="s">
        <v>1758</v>
      </c>
      <c r="KA234">
        <v>4280559</v>
      </c>
      <c r="KB234" t="s">
        <v>403</v>
      </c>
      <c r="KC234">
        <v>0.01</v>
      </c>
      <c r="KD234" t="s">
        <v>79</v>
      </c>
      <c r="KI234" t="s">
        <v>350</v>
      </c>
      <c r="KJ234" t="s">
        <v>806</v>
      </c>
      <c r="KK234">
        <v>4398826</v>
      </c>
      <c r="KL234" t="s">
        <v>398</v>
      </c>
      <c r="KM234">
        <v>0</v>
      </c>
      <c r="KN234" t="s">
        <v>79</v>
      </c>
    </row>
    <row r="235" spans="5:300" x14ac:dyDescent="0.35">
      <c r="E235" t="s">
        <v>350</v>
      </c>
      <c r="F235" t="s">
        <v>864</v>
      </c>
      <c r="G235">
        <v>4212529</v>
      </c>
      <c r="H235" t="s">
        <v>398</v>
      </c>
      <c r="I235">
        <v>0</v>
      </c>
      <c r="J235" t="s">
        <v>2276</v>
      </c>
      <c r="K235" t="s">
        <v>633</v>
      </c>
      <c r="L235">
        <v>100406</v>
      </c>
      <c r="M235" t="s">
        <v>401</v>
      </c>
      <c r="N235">
        <v>0</v>
      </c>
      <c r="O235" t="s">
        <v>79</v>
      </c>
      <c r="P235" t="s">
        <v>1116</v>
      </c>
      <c r="Q235">
        <v>5875644</v>
      </c>
      <c r="R235" t="s">
        <v>398</v>
      </c>
      <c r="S235">
        <v>0.02</v>
      </c>
      <c r="T235" t="s">
        <v>88</v>
      </c>
      <c r="Y235" t="s">
        <v>350</v>
      </c>
      <c r="AD235" t="s">
        <v>350</v>
      </c>
      <c r="AI235" t="s">
        <v>350</v>
      </c>
      <c r="AJ235" t="s">
        <v>1116</v>
      </c>
      <c r="AK235">
        <v>5875644</v>
      </c>
      <c r="AL235" t="s">
        <v>398</v>
      </c>
      <c r="AM235">
        <v>0.02</v>
      </c>
      <c r="AN235" t="s">
        <v>88</v>
      </c>
      <c r="AS235" t="s">
        <v>350</v>
      </c>
      <c r="AX235" t="s">
        <v>350</v>
      </c>
      <c r="BC235" t="s">
        <v>350</v>
      </c>
      <c r="BH235" t="s">
        <v>350</v>
      </c>
      <c r="BI235" t="s">
        <v>781</v>
      </c>
      <c r="BJ235">
        <v>4305801</v>
      </c>
      <c r="BK235" t="s">
        <v>398</v>
      </c>
      <c r="BL235">
        <v>0</v>
      </c>
      <c r="BM235" t="s">
        <v>50</v>
      </c>
      <c r="BR235" t="s">
        <v>350</v>
      </c>
      <c r="BS235" t="s">
        <v>612</v>
      </c>
      <c r="BT235">
        <v>5753444</v>
      </c>
      <c r="BU235" t="s">
        <v>398</v>
      </c>
      <c r="BV235">
        <v>0</v>
      </c>
      <c r="BW235" t="s">
        <v>367</v>
      </c>
      <c r="BX235" t="s">
        <v>898</v>
      </c>
      <c r="BY235">
        <v>5864676</v>
      </c>
      <c r="BZ235" t="s">
        <v>398</v>
      </c>
      <c r="CA235">
        <v>0.01</v>
      </c>
      <c r="CB235" t="s">
        <v>50</v>
      </c>
      <c r="CC235" t="s">
        <v>1400</v>
      </c>
      <c r="CD235">
        <v>109453</v>
      </c>
      <c r="CE235" t="s">
        <v>401</v>
      </c>
      <c r="CF235">
        <v>0.01</v>
      </c>
      <c r="CG235" t="s">
        <v>79</v>
      </c>
      <c r="CH235" t="s">
        <v>898</v>
      </c>
      <c r="CI235">
        <v>5864676</v>
      </c>
      <c r="CJ235" t="s">
        <v>398</v>
      </c>
      <c r="CK235">
        <v>0.01</v>
      </c>
      <c r="CL235" t="s">
        <v>50</v>
      </c>
      <c r="CM235" t="s">
        <v>781</v>
      </c>
      <c r="CN235">
        <v>4305801</v>
      </c>
      <c r="CO235" t="s">
        <v>398</v>
      </c>
      <c r="CP235">
        <v>0</v>
      </c>
      <c r="CQ235" t="s">
        <v>50</v>
      </c>
      <c r="CR235" t="s">
        <v>781</v>
      </c>
      <c r="CS235">
        <v>4305801</v>
      </c>
      <c r="CT235" t="s">
        <v>398</v>
      </c>
      <c r="CU235">
        <v>0</v>
      </c>
      <c r="CV235" t="s">
        <v>50</v>
      </c>
      <c r="CW235" t="s">
        <v>898</v>
      </c>
      <c r="CX235">
        <v>5864676</v>
      </c>
      <c r="CY235" t="s">
        <v>398</v>
      </c>
      <c r="CZ235">
        <v>0.01</v>
      </c>
      <c r="DA235" t="s">
        <v>50</v>
      </c>
      <c r="DF235" t="s">
        <v>350</v>
      </c>
      <c r="DK235" t="s">
        <v>350</v>
      </c>
      <c r="DL235" t="s">
        <v>864</v>
      </c>
      <c r="DM235">
        <v>4212529</v>
      </c>
      <c r="DN235" t="s">
        <v>398</v>
      </c>
      <c r="DO235">
        <v>0</v>
      </c>
      <c r="DP235" t="s">
        <v>2276</v>
      </c>
      <c r="DQ235" t="s">
        <v>864</v>
      </c>
      <c r="DR235">
        <v>4212529</v>
      </c>
      <c r="DS235" t="s">
        <v>398</v>
      </c>
      <c r="DT235">
        <v>0</v>
      </c>
      <c r="DU235" t="s">
        <v>2276</v>
      </c>
      <c r="DV235" t="s">
        <v>864</v>
      </c>
      <c r="DW235">
        <v>4212529</v>
      </c>
      <c r="DX235" t="s">
        <v>398</v>
      </c>
      <c r="DY235">
        <v>0</v>
      </c>
      <c r="DZ235" t="s">
        <v>2276</v>
      </c>
      <c r="EE235" t="s">
        <v>350</v>
      </c>
      <c r="EF235" t="s">
        <v>472</v>
      </c>
      <c r="EG235">
        <v>4114882</v>
      </c>
      <c r="EH235" t="s">
        <v>398</v>
      </c>
      <c r="EI235">
        <v>0.01</v>
      </c>
      <c r="EJ235" t="s">
        <v>127</v>
      </c>
      <c r="EO235" t="s">
        <v>350</v>
      </c>
      <c r="ET235" t="s">
        <v>350</v>
      </c>
      <c r="EY235" t="s">
        <v>350</v>
      </c>
      <c r="EZ235" t="s">
        <v>1400</v>
      </c>
      <c r="FA235">
        <v>109453</v>
      </c>
      <c r="FB235" t="s">
        <v>401</v>
      </c>
      <c r="FC235">
        <v>0.01</v>
      </c>
      <c r="FD235" t="s">
        <v>79</v>
      </c>
      <c r="FE235" t="s">
        <v>1400</v>
      </c>
      <c r="FF235">
        <v>109453</v>
      </c>
      <c r="FG235" t="s">
        <v>401</v>
      </c>
      <c r="FH235">
        <v>0.01</v>
      </c>
      <c r="FI235" t="s">
        <v>79</v>
      </c>
      <c r="FJ235" t="s">
        <v>898</v>
      </c>
      <c r="FK235">
        <v>5864676</v>
      </c>
      <c r="FL235" t="s">
        <v>398</v>
      </c>
      <c r="FM235">
        <v>0.01</v>
      </c>
      <c r="FN235" t="s">
        <v>50</v>
      </c>
      <c r="FS235" t="s">
        <v>350</v>
      </c>
      <c r="FT235" t="s">
        <v>472</v>
      </c>
      <c r="FU235">
        <v>4114882</v>
      </c>
      <c r="FV235" t="s">
        <v>398</v>
      </c>
      <c r="FW235">
        <v>0.01</v>
      </c>
      <c r="FX235" t="s">
        <v>127</v>
      </c>
      <c r="GC235" t="s">
        <v>350</v>
      </c>
      <c r="GH235" t="s">
        <v>350</v>
      </c>
      <c r="GM235" t="s">
        <v>350</v>
      </c>
      <c r="GR235" t="s">
        <v>350</v>
      </c>
      <c r="GW235" t="s">
        <v>350</v>
      </c>
      <c r="HB235" t="s">
        <v>350</v>
      </c>
      <c r="HC235" t="s">
        <v>898</v>
      </c>
      <c r="HD235">
        <v>5864676</v>
      </c>
      <c r="HE235" t="s">
        <v>398</v>
      </c>
      <c r="HF235">
        <v>0.01</v>
      </c>
      <c r="HG235" t="s">
        <v>50</v>
      </c>
      <c r="HL235" t="s">
        <v>350</v>
      </c>
      <c r="HQ235" t="s">
        <v>350</v>
      </c>
      <c r="HR235" t="s">
        <v>898</v>
      </c>
      <c r="HS235">
        <v>5864676</v>
      </c>
      <c r="HT235" t="s">
        <v>398</v>
      </c>
      <c r="HU235">
        <v>0.01</v>
      </c>
      <c r="HV235" t="s">
        <v>50</v>
      </c>
      <c r="HW235" t="s">
        <v>472</v>
      </c>
      <c r="HX235">
        <v>4114882</v>
      </c>
      <c r="HY235" t="s">
        <v>398</v>
      </c>
      <c r="HZ235">
        <v>0.01</v>
      </c>
      <c r="IA235" t="s">
        <v>127</v>
      </c>
      <c r="IF235" t="s">
        <v>350</v>
      </c>
      <c r="IK235" t="s">
        <v>350</v>
      </c>
      <c r="IP235" t="s">
        <v>350</v>
      </c>
      <c r="IU235" t="s">
        <v>350</v>
      </c>
      <c r="IZ235" t="s">
        <v>350</v>
      </c>
      <c r="JA235" t="s">
        <v>781</v>
      </c>
      <c r="JB235">
        <v>4305801</v>
      </c>
      <c r="JC235" t="s">
        <v>398</v>
      </c>
      <c r="JD235">
        <v>0</v>
      </c>
      <c r="JE235" t="s">
        <v>50</v>
      </c>
      <c r="JF235" t="s">
        <v>864</v>
      </c>
      <c r="JG235">
        <v>4212529</v>
      </c>
      <c r="JH235" t="s">
        <v>398</v>
      </c>
      <c r="JI235">
        <v>0</v>
      </c>
      <c r="JJ235" t="s">
        <v>2276</v>
      </c>
      <c r="JK235" t="s">
        <v>1400</v>
      </c>
      <c r="JL235">
        <v>109453</v>
      </c>
      <c r="JM235" t="s">
        <v>401</v>
      </c>
      <c r="JN235">
        <v>0.01</v>
      </c>
      <c r="JO235" t="s">
        <v>79</v>
      </c>
      <c r="JT235" t="s">
        <v>350</v>
      </c>
      <c r="JY235" t="s">
        <v>350</v>
      </c>
      <c r="JZ235" t="s">
        <v>898</v>
      </c>
      <c r="KA235">
        <v>5864676</v>
      </c>
      <c r="KB235" t="s">
        <v>398</v>
      </c>
      <c r="KC235">
        <v>0.01</v>
      </c>
      <c r="KD235" t="s">
        <v>50</v>
      </c>
      <c r="KI235" t="s">
        <v>350</v>
      </c>
      <c r="KN235" t="s">
        <v>350</v>
      </c>
    </row>
    <row r="236" spans="5:300" x14ac:dyDescent="0.35">
      <c r="E236" t="s">
        <v>350</v>
      </c>
      <c r="F236" t="s">
        <v>760</v>
      </c>
      <c r="G236">
        <v>5829348</v>
      </c>
      <c r="H236" t="s">
        <v>398</v>
      </c>
      <c r="I236">
        <v>0</v>
      </c>
      <c r="J236" t="s">
        <v>50</v>
      </c>
      <c r="K236" t="s">
        <v>634</v>
      </c>
      <c r="L236">
        <v>4615512</v>
      </c>
      <c r="M236" t="s">
        <v>398</v>
      </c>
      <c r="N236">
        <v>0</v>
      </c>
      <c r="O236" t="s">
        <v>79</v>
      </c>
      <c r="P236" t="s">
        <v>1117</v>
      </c>
      <c r="Q236">
        <v>4556895</v>
      </c>
      <c r="R236" t="s">
        <v>398</v>
      </c>
      <c r="S236">
        <v>0.02</v>
      </c>
      <c r="T236" t="s">
        <v>2287</v>
      </c>
      <c r="Y236" t="s">
        <v>350</v>
      </c>
      <c r="AD236" t="s">
        <v>350</v>
      </c>
      <c r="AI236" t="s">
        <v>350</v>
      </c>
      <c r="AJ236" t="s">
        <v>1117</v>
      </c>
      <c r="AK236">
        <v>4556895</v>
      </c>
      <c r="AL236" t="s">
        <v>398</v>
      </c>
      <c r="AM236">
        <v>0.02</v>
      </c>
      <c r="AN236" t="s">
        <v>2287</v>
      </c>
      <c r="AS236" t="s">
        <v>350</v>
      </c>
      <c r="AX236" t="s">
        <v>350</v>
      </c>
      <c r="BC236" t="s">
        <v>350</v>
      </c>
      <c r="BH236" t="s">
        <v>350</v>
      </c>
      <c r="BI236" t="s">
        <v>906</v>
      </c>
      <c r="BJ236">
        <v>4027327</v>
      </c>
      <c r="BK236" t="s">
        <v>398</v>
      </c>
      <c r="BL236">
        <v>0</v>
      </c>
      <c r="BM236" t="s">
        <v>79</v>
      </c>
      <c r="BR236" t="s">
        <v>350</v>
      </c>
      <c r="BS236" t="s">
        <v>528</v>
      </c>
      <c r="BT236">
        <v>111097</v>
      </c>
      <c r="BU236" t="s">
        <v>398</v>
      </c>
      <c r="BV236">
        <v>0</v>
      </c>
      <c r="BW236" t="s">
        <v>79</v>
      </c>
      <c r="BX236" t="s">
        <v>1598</v>
      </c>
      <c r="BY236">
        <v>4546465</v>
      </c>
      <c r="BZ236" t="s">
        <v>398</v>
      </c>
      <c r="CA236">
        <v>0.01</v>
      </c>
      <c r="CB236" t="s">
        <v>2276</v>
      </c>
      <c r="CC236" t="s">
        <v>1401</v>
      </c>
      <c r="CD236">
        <v>4222753</v>
      </c>
      <c r="CE236" t="s">
        <v>398</v>
      </c>
      <c r="CF236">
        <v>0.01</v>
      </c>
      <c r="CG236" t="s">
        <v>79</v>
      </c>
      <c r="CH236" t="s">
        <v>1598</v>
      </c>
      <c r="CI236">
        <v>4546465</v>
      </c>
      <c r="CJ236" t="s">
        <v>398</v>
      </c>
      <c r="CK236">
        <v>0.01</v>
      </c>
      <c r="CL236" t="s">
        <v>2276</v>
      </c>
      <c r="CM236" t="s">
        <v>906</v>
      </c>
      <c r="CN236">
        <v>4027327</v>
      </c>
      <c r="CO236" t="s">
        <v>398</v>
      </c>
      <c r="CP236">
        <v>0</v>
      </c>
      <c r="CQ236" t="s">
        <v>79</v>
      </c>
      <c r="CR236" t="s">
        <v>906</v>
      </c>
      <c r="CS236">
        <v>4027327</v>
      </c>
      <c r="CT236" t="s">
        <v>398</v>
      </c>
      <c r="CU236">
        <v>0</v>
      </c>
      <c r="CV236" t="s">
        <v>79</v>
      </c>
      <c r="CW236" t="s">
        <v>1598</v>
      </c>
      <c r="CX236">
        <v>4546465</v>
      </c>
      <c r="CY236" t="s">
        <v>398</v>
      </c>
      <c r="CZ236">
        <v>0.01</v>
      </c>
      <c r="DA236" t="s">
        <v>2276</v>
      </c>
      <c r="DF236" t="s">
        <v>350</v>
      </c>
      <c r="DK236" t="s">
        <v>350</v>
      </c>
      <c r="DL236" t="s">
        <v>760</v>
      </c>
      <c r="DM236">
        <v>5829348</v>
      </c>
      <c r="DN236" t="s">
        <v>398</v>
      </c>
      <c r="DO236">
        <v>0</v>
      </c>
      <c r="DP236" t="s">
        <v>50</v>
      </c>
      <c r="DQ236" t="s">
        <v>760</v>
      </c>
      <c r="DR236">
        <v>5829348</v>
      </c>
      <c r="DS236" t="s">
        <v>398</v>
      </c>
      <c r="DT236">
        <v>0</v>
      </c>
      <c r="DU236" t="s">
        <v>50</v>
      </c>
      <c r="DV236" t="s">
        <v>760</v>
      </c>
      <c r="DW236">
        <v>5829348</v>
      </c>
      <c r="DX236" t="s">
        <v>398</v>
      </c>
      <c r="DY236">
        <v>0</v>
      </c>
      <c r="DZ236" t="s">
        <v>50</v>
      </c>
      <c r="EE236" t="s">
        <v>350</v>
      </c>
      <c r="EF236" t="s">
        <v>823</v>
      </c>
      <c r="EG236">
        <v>5813354</v>
      </c>
      <c r="EH236" t="s">
        <v>398</v>
      </c>
      <c r="EI236">
        <v>0.01</v>
      </c>
      <c r="EJ236" t="s">
        <v>50</v>
      </c>
      <c r="EO236" t="s">
        <v>350</v>
      </c>
      <c r="ET236" t="s">
        <v>350</v>
      </c>
      <c r="EY236" t="s">
        <v>350</v>
      </c>
      <c r="EZ236" t="s">
        <v>1401</v>
      </c>
      <c r="FA236">
        <v>4222753</v>
      </c>
      <c r="FB236" t="s">
        <v>398</v>
      </c>
      <c r="FC236">
        <v>0.01</v>
      </c>
      <c r="FD236" t="s">
        <v>79</v>
      </c>
      <c r="FE236" t="s">
        <v>1401</v>
      </c>
      <c r="FF236">
        <v>4222753</v>
      </c>
      <c r="FG236" t="s">
        <v>398</v>
      </c>
      <c r="FH236">
        <v>0.01</v>
      </c>
      <c r="FI236" t="s">
        <v>79</v>
      </c>
      <c r="FJ236" t="s">
        <v>1598</v>
      </c>
      <c r="FK236">
        <v>4546465</v>
      </c>
      <c r="FL236" t="s">
        <v>398</v>
      </c>
      <c r="FM236">
        <v>0.01</v>
      </c>
      <c r="FN236" t="s">
        <v>2276</v>
      </c>
      <c r="FS236" t="s">
        <v>350</v>
      </c>
      <c r="FT236" t="s">
        <v>823</v>
      </c>
      <c r="FU236">
        <v>5813354</v>
      </c>
      <c r="FV236" t="s">
        <v>398</v>
      </c>
      <c r="FW236">
        <v>0.01</v>
      </c>
      <c r="FX236" t="s">
        <v>50</v>
      </c>
      <c r="GC236" t="s">
        <v>350</v>
      </c>
      <c r="GH236" t="s">
        <v>350</v>
      </c>
      <c r="GM236" t="s">
        <v>350</v>
      </c>
      <c r="GR236" t="s">
        <v>350</v>
      </c>
      <c r="GW236" t="s">
        <v>350</v>
      </c>
      <c r="HB236" t="s">
        <v>350</v>
      </c>
      <c r="HC236" t="s">
        <v>1598</v>
      </c>
      <c r="HD236">
        <v>4546465</v>
      </c>
      <c r="HE236" t="s">
        <v>398</v>
      </c>
      <c r="HF236">
        <v>0.01</v>
      </c>
      <c r="HG236" t="s">
        <v>2276</v>
      </c>
      <c r="HL236" t="s">
        <v>350</v>
      </c>
      <c r="HQ236" t="s">
        <v>350</v>
      </c>
      <c r="HR236" t="s">
        <v>1598</v>
      </c>
      <c r="HS236">
        <v>4546465</v>
      </c>
      <c r="HT236" t="s">
        <v>398</v>
      </c>
      <c r="HU236">
        <v>0.01</v>
      </c>
      <c r="HV236" t="s">
        <v>2276</v>
      </c>
      <c r="HW236" t="s">
        <v>823</v>
      </c>
      <c r="HX236">
        <v>5813354</v>
      </c>
      <c r="HY236" t="s">
        <v>398</v>
      </c>
      <c r="HZ236">
        <v>0.01</v>
      </c>
      <c r="IA236" t="s">
        <v>50</v>
      </c>
      <c r="IF236" t="s">
        <v>350</v>
      </c>
      <c r="IK236" t="s">
        <v>350</v>
      </c>
      <c r="IP236" t="s">
        <v>350</v>
      </c>
      <c r="IU236" t="s">
        <v>350</v>
      </c>
      <c r="IZ236" t="s">
        <v>350</v>
      </c>
      <c r="JA236" t="s">
        <v>906</v>
      </c>
      <c r="JB236">
        <v>4027327</v>
      </c>
      <c r="JC236" t="s">
        <v>398</v>
      </c>
      <c r="JD236">
        <v>0</v>
      </c>
      <c r="JE236" t="s">
        <v>79</v>
      </c>
      <c r="JF236" t="s">
        <v>760</v>
      </c>
      <c r="JG236">
        <v>5829348</v>
      </c>
      <c r="JH236" t="s">
        <v>398</v>
      </c>
      <c r="JI236">
        <v>0</v>
      </c>
      <c r="JJ236" t="s">
        <v>50</v>
      </c>
      <c r="JK236" t="s">
        <v>1401</v>
      </c>
      <c r="JL236">
        <v>4222753</v>
      </c>
      <c r="JM236" t="s">
        <v>398</v>
      </c>
      <c r="JN236">
        <v>0.01</v>
      </c>
      <c r="JO236" t="s">
        <v>79</v>
      </c>
      <c r="JT236" t="s">
        <v>350</v>
      </c>
      <c r="JY236" t="s">
        <v>350</v>
      </c>
      <c r="JZ236" t="s">
        <v>1598</v>
      </c>
      <c r="KA236">
        <v>4546465</v>
      </c>
      <c r="KB236" t="s">
        <v>398</v>
      </c>
      <c r="KC236">
        <v>0.01</v>
      </c>
      <c r="KD236" t="s">
        <v>2276</v>
      </c>
      <c r="KI236" t="s">
        <v>350</v>
      </c>
      <c r="KN236" t="s">
        <v>350</v>
      </c>
    </row>
    <row r="237" spans="5:300" x14ac:dyDescent="0.35">
      <c r="E237" t="s">
        <v>350</v>
      </c>
      <c r="F237" t="s">
        <v>865</v>
      </c>
      <c r="G237">
        <v>4290786</v>
      </c>
      <c r="H237" t="s">
        <v>398</v>
      </c>
      <c r="I237">
        <v>0</v>
      </c>
      <c r="J237" t="s">
        <v>354</v>
      </c>
      <c r="K237" t="s">
        <v>635</v>
      </c>
      <c r="L237">
        <v>4093059</v>
      </c>
      <c r="M237" t="s">
        <v>398</v>
      </c>
      <c r="N237">
        <v>0</v>
      </c>
      <c r="O237" t="s">
        <v>79</v>
      </c>
      <c r="P237" t="s">
        <v>1118</v>
      </c>
      <c r="Q237">
        <v>4213799</v>
      </c>
      <c r="R237" t="s">
        <v>651</v>
      </c>
      <c r="S237">
        <v>0.02</v>
      </c>
      <c r="T237" t="s">
        <v>351</v>
      </c>
      <c r="Y237" t="s">
        <v>350</v>
      </c>
      <c r="AD237" t="s">
        <v>350</v>
      </c>
      <c r="AI237" t="s">
        <v>350</v>
      </c>
      <c r="AJ237" t="s">
        <v>1118</v>
      </c>
      <c r="AK237">
        <v>4213799</v>
      </c>
      <c r="AL237" t="s">
        <v>651</v>
      </c>
      <c r="AM237">
        <v>0.02</v>
      </c>
      <c r="AN237" t="s">
        <v>351</v>
      </c>
      <c r="AS237" t="s">
        <v>350</v>
      </c>
      <c r="AX237" t="s">
        <v>350</v>
      </c>
      <c r="BC237" t="s">
        <v>350</v>
      </c>
      <c r="BH237" t="s">
        <v>350</v>
      </c>
      <c r="BI237" t="s">
        <v>779</v>
      </c>
      <c r="BJ237">
        <v>5830723</v>
      </c>
      <c r="BK237" t="s">
        <v>398</v>
      </c>
      <c r="BL237">
        <v>0</v>
      </c>
      <c r="BM237" t="s">
        <v>50</v>
      </c>
      <c r="BR237" t="s">
        <v>350</v>
      </c>
      <c r="BS237" t="s">
        <v>1959</v>
      </c>
      <c r="BT237" t="s">
        <v>348</v>
      </c>
      <c r="BU237" t="s">
        <v>406</v>
      </c>
      <c r="BV237">
        <v>0</v>
      </c>
      <c r="BW237" t="s">
        <v>82</v>
      </c>
      <c r="BX237" t="s">
        <v>909</v>
      </c>
      <c r="BY237">
        <v>4320445</v>
      </c>
      <c r="BZ237" t="s">
        <v>403</v>
      </c>
      <c r="CA237">
        <v>0.01</v>
      </c>
      <c r="CB237" t="s">
        <v>50</v>
      </c>
      <c r="CC237" t="s">
        <v>1402</v>
      </c>
      <c r="CD237">
        <v>4055966</v>
      </c>
      <c r="CE237" t="s">
        <v>398</v>
      </c>
      <c r="CF237">
        <v>0.01</v>
      </c>
      <c r="CG237" t="s">
        <v>79</v>
      </c>
      <c r="CH237" t="s">
        <v>909</v>
      </c>
      <c r="CI237">
        <v>4320445</v>
      </c>
      <c r="CJ237" t="s">
        <v>403</v>
      </c>
      <c r="CK237">
        <v>0.01</v>
      </c>
      <c r="CL237" t="s">
        <v>50</v>
      </c>
      <c r="CM237" t="s">
        <v>779</v>
      </c>
      <c r="CN237">
        <v>5830723</v>
      </c>
      <c r="CO237" t="s">
        <v>398</v>
      </c>
      <c r="CP237">
        <v>0</v>
      </c>
      <c r="CQ237" t="s">
        <v>50</v>
      </c>
      <c r="CR237" t="s">
        <v>779</v>
      </c>
      <c r="CS237">
        <v>5830723</v>
      </c>
      <c r="CT237" t="s">
        <v>398</v>
      </c>
      <c r="CU237">
        <v>0</v>
      </c>
      <c r="CV237" t="s">
        <v>50</v>
      </c>
      <c r="CW237" t="s">
        <v>909</v>
      </c>
      <c r="CX237">
        <v>4320445</v>
      </c>
      <c r="CY237" t="s">
        <v>403</v>
      </c>
      <c r="CZ237">
        <v>0.01</v>
      </c>
      <c r="DA237" t="s">
        <v>50</v>
      </c>
      <c r="DF237" t="s">
        <v>350</v>
      </c>
      <c r="DK237" t="s">
        <v>350</v>
      </c>
      <c r="DL237" t="s">
        <v>865</v>
      </c>
      <c r="DM237">
        <v>4290786</v>
      </c>
      <c r="DN237" t="s">
        <v>398</v>
      </c>
      <c r="DO237">
        <v>0</v>
      </c>
      <c r="DP237" t="s">
        <v>354</v>
      </c>
      <c r="DQ237" t="s">
        <v>865</v>
      </c>
      <c r="DR237">
        <v>4290786</v>
      </c>
      <c r="DS237" t="s">
        <v>398</v>
      </c>
      <c r="DT237">
        <v>0</v>
      </c>
      <c r="DU237" t="s">
        <v>354</v>
      </c>
      <c r="DV237" t="s">
        <v>865</v>
      </c>
      <c r="DW237">
        <v>4290786</v>
      </c>
      <c r="DX237" t="s">
        <v>398</v>
      </c>
      <c r="DY237">
        <v>0</v>
      </c>
      <c r="DZ237" t="s">
        <v>354</v>
      </c>
      <c r="EE237" t="s">
        <v>350</v>
      </c>
      <c r="EF237" t="s">
        <v>1243</v>
      </c>
      <c r="EG237">
        <v>4187733</v>
      </c>
      <c r="EH237" t="s">
        <v>398</v>
      </c>
      <c r="EI237">
        <v>0.01</v>
      </c>
      <c r="EJ237" t="s">
        <v>367</v>
      </c>
      <c r="EO237" t="s">
        <v>350</v>
      </c>
      <c r="ET237" t="s">
        <v>350</v>
      </c>
      <c r="EY237" t="s">
        <v>350</v>
      </c>
      <c r="EZ237" t="s">
        <v>1402</v>
      </c>
      <c r="FA237">
        <v>4055966</v>
      </c>
      <c r="FB237" t="s">
        <v>398</v>
      </c>
      <c r="FC237">
        <v>0.01</v>
      </c>
      <c r="FD237" t="s">
        <v>79</v>
      </c>
      <c r="FE237" t="s">
        <v>1402</v>
      </c>
      <c r="FF237">
        <v>4055966</v>
      </c>
      <c r="FG237" t="s">
        <v>398</v>
      </c>
      <c r="FH237">
        <v>0.01</v>
      </c>
      <c r="FI237" t="s">
        <v>79</v>
      </c>
      <c r="FJ237" t="s">
        <v>909</v>
      </c>
      <c r="FK237">
        <v>4320445</v>
      </c>
      <c r="FL237" t="s">
        <v>403</v>
      </c>
      <c r="FM237">
        <v>0.01</v>
      </c>
      <c r="FN237" t="s">
        <v>50</v>
      </c>
      <c r="FS237" t="s">
        <v>350</v>
      </c>
      <c r="FT237" t="s">
        <v>1243</v>
      </c>
      <c r="FU237">
        <v>4187733</v>
      </c>
      <c r="FV237" t="s">
        <v>398</v>
      </c>
      <c r="FW237">
        <v>0.01</v>
      </c>
      <c r="FX237" t="s">
        <v>367</v>
      </c>
      <c r="GC237" t="s">
        <v>350</v>
      </c>
      <c r="GH237" t="s">
        <v>350</v>
      </c>
      <c r="GM237" t="s">
        <v>350</v>
      </c>
      <c r="GR237" t="s">
        <v>350</v>
      </c>
      <c r="GW237" t="s">
        <v>350</v>
      </c>
      <c r="HB237" t="s">
        <v>350</v>
      </c>
      <c r="HC237" t="s">
        <v>909</v>
      </c>
      <c r="HD237">
        <v>4320445</v>
      </c>
      <c r="HE237" t="s">
        <v>403</v>
      </c>
      <c r="HF237">
        <v>0.01</v>
      </c>
      <c r="HG237" t="s">
        <v>50</v>
      </c>
      <c r="HL237" t="s">
        <v>350</v>
      </c>
      <c r="HQ237" t="s">
        <v>350</v>
      </c>
      <c r="HR237" t="s">
        <v>909</v>
      </c>
      <c r="HS237">
        <v>4320445</v>
      </c>
      <c r="HT237" t="s">
        <v>403</v>
      </c>
      <c r="HU237">
        <v>0.01</v>
      </c>
      <c r="HV237" t="s">
        <v>50</v>
      </c>
      <c r="HW237" t="s">
        <v>1243</v>
      </c>
      <c r="HX237">
        <v>4187733</v>
      </c>
      <c r="HY237" t="s">
        <v>398</v>
      </c>
      <c r="HZ237">
        <v>0.01</v>
      </c>
      <c r="IA237" t="s">
        <v>367</v>
      </c>
      <c r="IF237" t="s">
        <v>350</v>
      </c>
      <c r="IK237" t="s">
        <v>350</v>
      </c>
      <c r="IP237" t="s">
        <v>350</v>
      </c>
      <c r="IU237" t="s">
        <v>350</v>
      </c>
      <c r="IZ237" t="s">
        <v>350</v>
      </c>
      <c r="JA237" t="s">
        <v>779</v>
      </c>
      <c r="JB237">
        <v>5830723</v>
      </c>
      <c r="JC237" t="s">
        <v>398</v>
      </c>
      <c r="JD237">
        <v>0</v>
      </c>
      <c r="JE237" t="s">
        <v>50</v>
      </c>
      <c r="JF237" t="s">
        <v>865</v>
      </c>
      <c r="JG237">
        <v>4290786</v>
      </c>
      <c r="JH237" t="s">
        <v>398</v>
      </c>
      <c r="JI237">
        <v>0</v>
      </c>
      <c r="JJ237" t="s">
        <v>354</v>
      </c>
      <c r="JK237" t="s">
        <v>1402</v>
      </c>
      <c r="JL237">
        <v>4055966</v>
      </c>
      <c r="JM237" t="s">
        <v>398</v>
      </c>
      <c r="JN237">
        <v>0.01</v>
      </c>
      <c r="JO237" t="s">
        <v>79</v>
      </c>
      <c r="JT237" t="s">
        <v>350</v>
      </c>
      <c r="JY237" t="s">
        <v>350</v>
      </c>
      <c r="JZ237" t="s">
        <v>909</v>
      </c>
      <c r="KA237">
        <v>4320445</v>
      </c>
      <c r="KB237" t="s">
        <v>403</v>
      </c>
      <c r="KC237">
        <v>0.01</v>
      </c>
      <c r="KD237" t="s">
        <v>50</v>
      </c>
      <c r="KI237" t="s">
        <v>350</v>
      </c>
      <c r="KN237" t="s">
        <v>350</v>
      </c>
    </row>
    <row r="238" spans="5:300" x14ac:dyDescent="0.35">
      <c r="E238" t="s">
        <v>350</v>
      </c>
      <c r="F238" t="s">
        <v>493</v>
      </c>
      <c r="G238">
        <v>110386</v>
      </c>
      <c r="H238" t="s">
        <v>398</v>
      </c>
      <c r="I238">
        <v>0</v>
      </c>
      <c r="J238" t="s">
        <v>79</v>
      </c>
      <c r="K238" t="s">
        <v>636</v>
      </c>
      <c r="L238">
        <v>4110324</v>
      </c>
      <c r="M238" t="s">
        <v>398</v>
      </c>
      <c r="N238">
        <v>0</v>
      </c>
      <c r="O238" t="s">
        <v>79</v>
      </c>
      <c r="P238" t="s">
        <v>1119</v>
      </c>
      <c r="Q238">
        <v>4223012</v>
      </c>
      <c r="R238" t="s">
        <v>398</v>
      </c>
      <c r="S238">
        <v>0.02</v>
      </c>
      <c r="T238" t="s">
        <v>354</v>
      </c>
      <c r="Y238" t="s">
        <v>350</v>
      </c>
      <c r="AD238" t="s">
        <v>350</v>
      </c>
      <c r="AI238" t="s">
        <v>350</v>
      </c>
      <c r="AJ238" t="s">
        <v>1119</v>
      </c>
      <c r="AK238">
        <v>4223012</v>
      </c>
      <c r="AL238" t="s">
        <v>398</v>
      </c>
      <c r="AM238">
        <v>0.02</v>
      </c>
      <c r="AN238" t="s">
        <v>354</v>
      </c>
      <c r="AS238" t="s">
        <v>350</v>
      </c>
      <c r="AX238" t="s">
        <v>350</v>
      </c>
      <c r="BC238" t="s">
        <v>350</v>
      </c>
      <c r="BH238" t="s">
        <v>350</v>
      </c>
      <c r="BI238" t="s">
        <v>895</v>
      </c>
      <c r="BJ238">
        <v>26357812</v>
      </c>
      <c r="BK238" t="s">
        <v>401</v>
      </c>
      <c r="BL238">
        <v>0</v>
      </c>
      <c r="BM238" t="s">
        <v>50</v>
      </c>
      <c r="BR238" t="s">
        <v>350</v>
      </c>
      <c r="BS238" t="s">
        <v>616</v>
      </c>
      <c r="BT238">
        <v>4378744</v>
      </c>
      <c r="BU238" t="s">
        <v>398</v>
      </c>
      <c r="BV238">
        <v>0</v>
      </c>
      <c r="BW238" t="s">
        <v>2280</v>
      </c>
      <c r="BX238" t="s">
        <v>749</v>
      </c>
      <c r="BY238">
        <v>105607411</v>
      </c>
      <c r="BZ238" t="s">
        <v>398</v>
      </c>
      <c r="CA238">
        <v>0.01</v>
      </c>
      <c r="CB238" t="s">
        <v>50</v>
      </c>
      <c r="CC238" t="s">
        <v>1403</v>
      </c>
      <c r="CD238">
        <v>5850734</v>
      </c>
      <c r="CE238" t="s">
        <v>398</v>
      </c>
      <c r="CF238">
        <v>0.01</v>
      </c>
      <c r="CG238" t="s">
        <v>64</v>
      </c>
      <c r="CH238" t="s">
        <v>749</v>
      </c>
      <c r="CI238">
        <v>105607411</v>
      </c>
      <c r="CJ238" t="s">
        <v>398</v>
      </c>
      <c r="CK238">
        <v>0.01</v>
      </c>
      <c r="CL238" t="s">
        <v>50</v>
      </c>
      <c r="CM238" t="s">
        <v>895</v>
      </c>
      <c r="CN238">
        <v>26357812</v>
      </c>
      <c r="CO238" t="s">
        <v>401</v>
      </c>
      <c r="CP238">
        <v>0</v>
      </c>
      <c r="CQ238" t="s">
        <v>50</v>
      </c>
      <c r="CR238" t="s">
        <v>895</v>
      </c>
      <c r="CS238">
        <v>26357812</v>
      </c>
      <c r="CT238" t="s">
        <v>401</v>
      </c>
      <c r="CU238">
        <v>0</v>
      </c>
      <c r="CV238" t="s">
        <v>50</v>
      </c>
      <c r="CW238" t="s">
        <v>749</v>
      </c>
      <c r="CX238">
        <v>105607411</v>
      </c>
      <c r="CY238" t="s">
        <v>398</v>
      </c>
      <c r="CZ238">
        <v>0.01</v>
      </c>
      <c r="DA238" t="s">
        <v>50</v>
      </c>
      <c r="DF238" t="s">
        <v>350</v>
      </c>
      <c r="DK238" t="s">
        <v>350</v>
      </c>
      <c r="DL238" t="s">
        <v>493</v>
      </c>
      <c r="DM238">
        <v>110386</v>
      </c>
      <c r="DN238" t="s">
        <v>398</v>
      </c>
      <c r="DO238">
        <v>0</v>
      </c>
      <c r="DP238" t="s">
        <v>79</v>
      </c>
      <c r="DQ238" t="s">
        <v>493</v>
      </c>
      <c r="DR238">
        <v>110386</v>
      </c>
      <c r="DS238" t="s">
        <v>398</v>
      </c>
      <c r="DT238">
        <v>0</v>
      </c>
      <c r="DU238" t="s">
        <v>79</v>
      </c>
      <c r="DV238" t="s">
        <v>493</v>
      </c>
      <c r="DW238">
        <v>110386</v>
      </c>
      <c r="DX238" t="s">
        <v>398</v>
      </c>
      <c r="DY238">
        <v>0</v>
      </c>
      <c r="DZ238" t="s">
        <v>79</v>
      </c>
      <c r="EE238" t="s">
        <v>350</v>
      </c>
      <c r="EF238" t="s">
        <v>2010</v>
      </c>
      <c r="EG238">
        <v>5834515</v>
      </c>
      <c r="EH238" t="s">
        <v>398</v>
      </c>
      <c r="EI238">
        <v>0.01</v>
      </c>
      <c r="EJ238" t="s">
        <v>354</v>
      </c>
      <c r="EO238" t="s">
        <v>350</v>
      </c>
      <c r="ET238" t="s">
        <v>350</v>
      </c>
      <c r="EY238" t="s">
        <v>350</v>
      </c>
      <c r="EZ238" t="s">
        <v>1403</v>
      </c>
      <c r="FA238">
        <v>5850734</v>
      </c>
      <c r="FB238" t="s">
        <v>398</v>
      </c>
      <c r="FC238">
        <v>0.01</v>
      </c>
      <c r="FD238" t="s">
        <v>64</v>
      </c>
      <c r="FE238" t="s">
        <v>1403</v>
      </c>
      <c r="FF238">
        <v>5850734</v>
      </c>
      <c r="FG238" t="s">
        <v>398</v>
      </c>
      <c r="FH238">
        <v>0.01</v>
      </c>
      <c r="FI238" t="s">
        <v>64</v>
      </c>
      <c r="FJ238" t="s">
        <v>749</v>
      </c>
      <c r="FK238">
        <v>105607411</v>
      </c>
      <c r="FL238" t="s">
        <v>398</v>
      </c>
      <c r="FM238">
        <v>0.01</v>
      </c>
      <c r="FN238" t="s">
        <v>50</v>
      </c>
      <c r="FS238" t="s">
        <v>350</v>
      </c>
      <c r="FT238" t="s">
        <v>2010</v>
      </c>
      <c r="FU238">
        <v>5834515</v>
      </c>
      <c r="FV238" t="s">
        <v>398</v>
      </c>
      <c r="FW238">
        <v>0.01</v>
      </c>
      <c r="FX238" t="s">
        <v>354</v>
      </c>
      <c r="GC238" t="s">
        <v>350</v>
      </c>
      <c r="GH238" t="s">
        <v>350</v>
      </c>
      <c r="GM238" t="s">
        <v>350</v>
      </c>
      <c r="GR238" t="s">
        <v>350</v>
      </c>
      <c r="GW238" t="s">
        <v>350</v>
      </c>
      <c r="HB238" t="s">
        <v>350</v>
      </c>
      <c r="HC238" t="s">
        <v>749</v>
      </c>
      <c r="HD238">
        <v>105607411</v>
      </c>
      <c r="HE238" t="s">
        <v>398</v>
      </c>
      <c r="HF238">
        <v>0.01</v>
      </c>
      <c r="HG238" t="s">
        <v>50</v>
      </c>
      <c r="HL238" t="s">
        <v>350</v>
      </c>
      <c r="HQ238" t="s">
        <v>350</v>
      </c>
      <c r="HR238" t="s">
        <v>749</v>
      </c>
      <c r="HS238">
        <v>105607411</v>
      </c>
      <c r="HT238" t="s">
        <v>398</v>
      </c>
      <c r="HU238">
        <v>0.01</v>
      </c>
      <c r="HV238" t="s">
        <v>50</v>
      </c>
      <c r="HW238" t="s">
        <v>2010</v>
      </c>
      <c r="HX238">
        <v>5834515</v>
      </c>
      <c r="HY238" t="s">
        <v>398</v>
      </c>
      <c r="HZ238">
        <v>0.01</v>
      </c>
      <c r="IA238" t="s">
        <v>354</v>
      </c>
      <c r="IF238" t="s">
        <v>350</v>
      </c>
      <c r="IK238" t="s">
        <v>350</v>
      </c>
      <c r="IP238" t="s">
        <v>350</v>
      </c>
      <c r="IU238" t="s">
        <v>350</v>
      </c>
      <c r="IZ238" t="s">
        <v>350</v>
      </c>
      <c r="JA238" t="s">
        <v>895</v>
      </c>
      <c r="JB238">
        <v>26357812</v>
      </c>
      <c r="JC238" t="s">
        <v>401</v>
      </c>
      <c r="JD238">
        <v>0</v>
      </c>
      <c r="JE238" t="s">
        <v>50</v>
      </c>
      <c r="JF238" t="s">
        <v>493</v>
      </c>
      <c r="JG238">
        <v>110386</v>
      </c>
      <c r="JH238" t="s">
        <v>398</v>
      </c>
      <c r="JI238">
        <v>0</v>
      </c>
      <c r="JJ238" t="s">
        <v>79</v>
      </c>
      <c r="JK238" t="s">
        <v>1403</v>
      </c>
      <c r="JL238">
        <v>5850734</v>
      </c>
      <c r="JM238" t="s">
        <v>398</v>
      </c>
      <c r="JN238">
        <v>0.01</v>
      </c>
      <c r="JO238" t="s">
        <v>64</v>
      </c>
      <c r="JT238" t="s">
        <v>350</v>
      </c>
      <c r="JY238" t="s">
        <v>350</v>
      </c>
      <c r="JZ238" t="s">
        <v>749</v>
      </c>
      <c r="KA238">
        <v>105607411</v>
      </c>
      <c r="KB238" t="s">
        <v>398</v>
      </c>
      <c r="KC238">
        <v>0.01</v>
      </c>
      <c r="KD238" t="s">
        <v>50</v>
      </c>
      <c r="KI238" t="s">
        <v>350</v>
      </c>
      <c r="KN238" t="s">
        <v>350</v>
      </c>
    </row>
    <row r="239" spans="5:300" x14ac:dyDescent="0.35">
      <c r="E239" t="s">
        <v>350</v>
      </c>
      <c r="F239" t="s">
        <v>866</v>
      </c>
      <c r="G239">
        <v>4138745</v>
      </c>
      <c r="H239" t="s">
        <v>398</v>
      </c>
      <c r="I239">
        <v>0</v>
      </c>
      <c r="J239" t="s">
        <v>2275</v>
      </c>
      <c r="K239" t="s">
        <v>637</v>
      </c>
      <c r="L239">
        <v>4072625</v>
      </c>
      <c r="M239" t="s">
        <v>398</v>
      </c>
      <c r="N239">
        <v>0</v>
      </c>
      <c r="O239" t="s">
        <v>79</v>
      </c>
      <c r="P239" t="s">
        <v>1120</v>
      </c>
      <c r="Q239">
        <v>4137587</v>
      </c>
      <c r="R239" t="s">
        <v>398</v>
      </c>
      <c r="S239">
        <v>0.02</v>
      </c>
      <c r="T239" t="s">
        <v>2287</v>
      </c>
      <c r="Y239" t="s">
        <v>350</v>
      </c>
      <c r="AD239" t="s">
        <v>350</v>
      </c>
      <c r="AI239" t="s">
        <v>350</v>
      </c>
      <c r="AJ239" t="s">
        <v>1120</v>
      </c>
      <c r="AK239">
        <v>4137587</v>
      </c>
      <c r="AL239" t="s">
        <v>398</v>
      </c>
      <c r="AM239">
        <v>0.02</v>
      </c>
      <c r="AN239" t="s">
        <v>2287</v>
      </c>
      <c r="AS239" t="s">
        <v>350</v>
      </c>
      <c r="AX239" t="s">
        <v>350</v>
      </c>
      <c r="BC239" t="s">
        <v>350</v>
      </c>
      <c r="BH239" t="s">
        <v>350</v>
      </c>
      <c r="BI239" t="s">
        <v>776</v>
      </c>
      <c r="BJ239">
        <v>8264448</v>
      </c>
      <c r="BK239" t="s">
        <v>398</v>
      </c>
      <c r="BL239">
        <v>0</v>
      </c>
      <c r="BM239" t="s">
        <v>50</v>
      </c>
      <c r="BR239" t="s">
        <v>350</v>
      </c>
      <c r="BS239" t="s">
        <v>617</v>
      </c>
      <c r="BT239">
        <v>110641</v>
      </c>
      <c r="BU239" t="s">
        <v>398</v>
      </c>
      <c r="BV239">
        <v>0</v>
      </c>
      <c r="BW239" t="s">
        <v>79</v>
      </c>
      <c r="BX239" t="s">
        <v>1759</v>
      </c>
      <c r="BY239">
        <v>9751424</v>
      </c>
      <c r="BZ239" t="s">
        <v>403</v>
      </c>
      <c r="CA239">
        <v>0.01</v>
      </c>
      <c r="CB239" t="s">
        <v>79</v>
      </c>
      <c r="CC239" t="s">
        <v>1404</v>
      </c>
      <c r="CD239">
        <v>5774447</v>
      </c>
      <c r="CE239" t="s">
        <v>405</v>
      </c>
      <c r="CF239">
        <v>0.01</v>
      </c>
      <c r="CG239" t="s">
        <v>64</v>
      </c>
      <c r="CH239" t="s">
        <v>1759</v>
      </c>
      <c r="CI239">
        <v>9751424</v>
      </c>
      <c r="CJ239" t="s">
        <v>403</v>
      </c>
      <c r="CK239">
        <v>0.01</v>
      </c>
      <c r="CL239" t="s">
        <v>79</v>
      </c>
      <c r="CM239" t="s">
        <v>776</v>
      </c>
      <c r="CN239">
        <v>8264448</v>
      </c>
      <c r="CO239" t="s">
        <v>398</v>
      </c>
      <c r="CP239">
        <v>0</v>
      </c>
      <c r="CQ239" t="s">
        <v>50</v>
      </c>
      <c r="CR239" t="s">
        <v>776</v>
      </c>
      <c r="CS239">
        <v>8264448</v>
      </c>
      <c r="CT239" t="s">
        <v>398</v>
      </c>
      <c r="CU239">
        <v>0</v>
      </c>
      <c r="CV239" t="s">
        <v>50</v>
      </c>
      <c r="CW239" t="s">
        <v>1759</v>
      </c>
      <c r="CX239">
        <v>9751424</v>
      </c>
      <c r="CY239" t="s">
        <v>403</v>
      </c>
      <c r="CZ239">
        <v>0.01</v>
      </c>
      <c r="DA239" t="s">
        <v>79</v>
      </c>
      <c r="DF239" t="s">
        <v>350</v>
      </c>
      <c r="DK239" t="s">
        <v>350</v>
      </c>
      <c r="DL239" t="s">
        <v>866</v>
      </c>
      <c r="DM239">
        <v>4138745</v>
      </c>
      <c r="DN239" t="s">
        <v>398</v>
      </c>
      <c r="DO239">
        <v>0</v>
      </c>
      <c r="DP239" t="s">
        <v>2275</v>
      </c>
      <c r="DQ239" t="s">
        <v>866</v>
      </c>
      <c r="DR239">
        <v>4138745</v>
      </c>
      <c r="DS239" t="s">
        <v>398</v>
      </c>
      <c r="DT239">
        <v>0</v>
      </c>
      <c r="DU239" t="s">
        <v>2275</v>
      </c>
      <c r="DV239" t="s">
        <v>866</v>
      </c>
      <c r="DW239">
        <v>4138745</v>
      </c>
      <c r="DX239" t="s">
        <v>398</v>
      </c>
      <c r="DY239">
        <v>0</v>
      </c>
      <c r="DZ239" t="s">
        <v>2275</v>
      </c>
      <c r="EE239" t="s">
        <v>350</v>
      </c>
      <c r="EF239" t="s">
        <v>486</v>
      </c>
      <c r="EG239">
        <v>5852503</v>
      </c>
      <c r="EH239" t="s">
        <v>398</v>
      </c>
      <c r="EI239">
        <v>0.01</v>
      </c>
      <c r="EJ239" t="s">
        <v>50</v>
      </c>
      <c r="EO239" t="s">
        <v>350</v>
      </c>
      <c r="ET239" t="s">
        <v>350</v>
      </c>
      <c r="EY239" t="s">
        <v>350</v>
      </c>
      <c r="EZ239" t="s">
        <v>1404</v>
      </c>
      <c r="FA239">
        <v>5774447</v>
      </c>
      <c r="FB239" t="s">
        <v>405</v>
      </c>
      <c r="FC239">
        <v>0.01</v>
      </c>
      <c r="FD239" t="s">
        <v>64</v>
      </c>
      <c r="FE239" t="s">
        <v>1404</v>
      </c>
      <c r="FF239">
        <v>5774447</v>
      </c>
      <c r="FG239" t="s">
        <v>405</v>
      </c>
      <c r="FH239">
        <v>0.01</v>
      </c>
      <c r="FI239" t="s">
        <v>64</v>
      </c>
      <c r="FJ239" t="s">
        <v>1759</v>
      </c>
      <c r="FK239">
        <v>9751424</v>
      </c>
      <c r="FL239" t="s">
        <v>403</v>
      </c>
      <c r="FM239">
        <v>0.01</v>
      </c>
      <c r="FN239" t="s">
        <v>79</v>
      </c>
      <c r="FS239" t="s">
        <v>350</v>
      </c>
      <c r="FT239" t="s">
        <v>486</v>
      </c>
      <c r="FU239">
        <v>5852503</v>
      </c>
      <c r="FV239" t="s">
        <v>398</v>
      </c>
      <c r="FW239">
        <v>0.01</v>
      </c>
      <c r="FX239" t="s">
        <v>50</v>
      </c>
      <c r="GC239" t="s">
        <v>350</v>
      </c>
      <c r="GH239" t="s">
        <v>350</v>
      </c>
      <c r="GM239" t="s">
        <v>350</v>
      </c>
      <c r="GR239" t="s">
        <v>350</v>
      </c>
      <c r="GW239" t="s">
        <v>350</v>
      </c>
      <c r="HB239" t="s">
        <v>350</v>
      </c>
      <c r="HC239" t="s">
        <v>1759</v>
      </c>
      <c r="HD239">
        <v>9751424</v>
      </c>
      <c r="HE239" t="s">
        <v>403</v>
      </c>
      <c r="HF239">
        <v>0.01</v>
      </c>
      <c r="HG239" t="s">
        <v>79</v>
      </c>
      <c r="HL239" t="s">
        <v>350</v>
      </c>
      <c r="HQ239" t="s">
        <v>350</v>
      </c>
      <c r="HR239" t="s">
        <v>1759</v>
      </c>
      <c r="HS239">
        <v>9751424</v>
      </c>
      <c r="HT239" t="s">
        <v>403</v>
      </c>
      <c r="HU239">
        <v>0.01</v>
      </c>
      <c r="HV239" t="s">
        <v>79</v>
      </c>
      <c r="HW239" t="s">
        <v>486</v>
      </c>
      <c r="HX239">
        <v>5852503</v>
      </c>
      <c r="HY239" t="s">
        <v>398</v>
      </c>
      <c r="HZ239">
        <v>0.01</v>
      </c>
      <c r="IA239" t="s">
        <v>50</v>
      </c>
      <c r="IF239" t="s">
        <v>350</v>
      </c>
      <c r="IK239" t="s">
        <v>350</v>
      </c>
      <c r="IP239" t="s">
        <v>350</v>
      </c>
      <c r="IU239" t="s">
        <v>350</v>
      </c>
      <c r="IZ239" t="s">
        <v>350</v>
      </c>
      <c r="JA239" t="s">
        <v>776</v>
      </c>
      <c r="JB239">
        <v>8264448</v>
      </c>
      <c r="JC239" t="s">
        <v>398</v>
      </c>
      <c r="JD239">
        <v>0</v>
      </c>
      <c r="JE239" t="s">
        <v>50</v>
      </c>
      <c r="JF239" t="s">
        <v>866</v>
      </c>
      <c r="JG239">
        <v>4138745</v>
      </c>
      <c r="JH239" t="s">
        <v>398</v>
      </c>
      <c r="JI239">
        <v>0</v>
      </c>
      <c r="JJ239" t="s">
        <v>2275</v>
      </c>
      <c r="JK239" t="s">
        <v>1404</v>
      </c>
      <c r="JL239">
        <v>5774447</v>
      </c>
      <c r="JM239" t="s">
        <v>405</v>
      </c>
      <c r="JN239">
        <v>0.01</v>
      </c>
      <c r="JO239" t="s">
        <v>64</v>
      </c>
      <c r="JT239" t="s">
        <v>350</v>
      </c>
      <c r="JY239" t="s">
        <v>350</v>
      </c>
      <c r="JZ239" t="s">
        <v>1759</v>
      </c>
      <c r="KA239">
        <v>9751424</v>
      </c>
      <c r="KB239" t="s">
        <v>403</v>
      </c>
      <c r="KC239">
        <v>0.01</v>
      </c>
      <c r="KD239" t="s">
        <v>79</v>
      </c>
      <c r="KI239" t="s">
        <v>350</v>
      </c>
      <c r="KN239" t="s">
        <v>350</v>
      </c>
    </row>
    <row r="240" spans="5:300" x14ac:dyDescent="0.35">
      <c r="E240" t="s">
        <v>350</v>
      </c>
      <c r="F240" t="s">
        <v>867</v>
      </c>
      <c r="G240">
        <v>10583041</v>
      </c>
      <c r="H240" t="s">
        <v>398</v>
      </c>
      <c r="I240">
        <v>0</v>
      </c>
      <c r="J240" t="s">
        <v>2278</v>
      </c>
      <c r="K240" t="s">
        <v>638</v>
      </c>
      <c r="L240">
        <v>4138267</v>
      </c>
      <c r="M240" t="s">
        <v>398</v>
      </c>
      <c r="N240">
        <v>0</v>
      </c>
      <c r="O240" t="s">
        <v>367</v>
      </c>
      <c r="P240" t="s">
        <v>509</v>
      </c>
      <c r="Q240">
        <v>4073190</v>
      </c>
      <c r="R240" t="s">
        <v>398</v>
      </c>
      <c r="S240">
        <v>0.02</v>
      </c>
      <c r="T240" t="s">
        <v>79</v>
      </c>
      <c r="Y240" t="s">
        <v>350</v>
      </c>
      <c r="AD240" t="s">
        <v>350</v>
      </c>
      <c r="AI240" t="s">
        <v>350</v>
      </c>
      <c r="AJ240" t="s">
        <v>509</v>
      </c>
      <c r="AK240">
        <v>4073190</v>
      </c>
      <c r="AL240" t="s">
        <v>398</v>
      </c>
      <c r="AM240">
        <v>0.02</v>
      </c>
      <c r="AN240" t="s">
        <v>79</v>
      </c>
      <c r="AS240" t="s">
        <v>350</v>
      </c>
      <c r="AX240" t="s">
        <v>350</v>
      </c>
      <c r="BC240" t="s">
        <v>350</v>
      </c>
      <c r="BH240" t="s">
        <v>350</v>
      </c>
      <c r="BI240" t="s">
        <v>500</v>
      </c>
      <c r="BJ240">
        <v>106960</v>
      </c>
      <c r="BK240" t="s">
        <v>398</v>
      </c>
      <c r="BL240">
        <v>0</v>
      </c>
      <c r="BM240" t="s">
        <v>127</v>
      </c>
      <c r="BR240" t="s">
        <v>350</v>
      </c>
      <c r="BS240" t="s">
        <v>1960</v>
      </c>
      <c r="BT240" t="s">
        <v>348</v>
      </c>
      <c r="BU240" t="s">
        <v>406</v>
      </c>
      <c r="BV240">
        <v>0</v>
      </c>
      <c r="BW240" t="s">
        <v>82</v>
      </c>
      <c r="BX240" t="s">
        <v>742</v>
      </c>
      <c r="BY240">
        <v>4246573</v>
      </c>
      <c r="BZ240" t="s">
        <v>398</v>
      </c>
      <c r="CA240">
        <v>0.01</v>
      </c>
      <c r="CB240" t="s">
        <v>50</v>
      </c>
      <c r="CC240" t="s">
        <v>854</v>
      </c>
      <c r="CD240">
        <v>4272541</v>
      </c>
      <c r="CE240" t="s">
        <v>398</v>
      </c>
      <c r="CF240">
        <v>0.01</v>
      </c>
      <c r="CG240" t="s">
        <v>79</v>
      </c>
      <c r="CH240" t="s">
        <v>742</v>
      </c>
      <c r="CI240">
        <v>4246573</v>
      </c>
      <c r="CJ240" t="s">
        <v>398</v>
      </c>
      <c r="CK240">
        <v>0.01</v>
      </c>
      <c r="CL240" t="s">
        <v>50</v>
      </c>
      <c r="CM240" t="s">
        <v>500</v>
      </c>
      <c r="CN240">
        <v>106960</v>
      </c>
      <c r="CO240" t="s">
        <v>398</v>
      </c>
      <c r="CP240">
        <v>0</v>
      </c>
      <c r="CQ240" t="s">
        <v>127</v>
      </c>
      <c r="CR240" t="s">
        <v>500</v>
      </c>
      <c r="CS240">
        <v>106960</v>
      </c>
      <c r="CT240" t="s">
        <v>398</v>
      </c>
      <c r="CU240">
        <v>0</v>
      </c>
      <c r="CV240" t="s">
        <v>127</v>
      </c>
      <c r="CW240" t="s">
        <v>742</v>
      </c>
      <c r="CX240">
        <v>4246573</v>
      </c>
      <c r="CY240" t="s">
        <v>398</v>
      </c>
      <c r="CZ240">
        <v>0.01</v>
      </c>
      <c r="DA240" t="s">
        <v>50</v>
      </c>
      <c r="DF240" t="s">
        <v>350</v>
      </c>
      <c r="DK240" t="s">
        <v>350</v>
      </c>
      <c r="DL240" t="s">
        <v>867</v>
      </c>
      <c r="DM240">
        <v>10583041</v>
      </c>
      <c r="DN240" t="s">
        <v>398</v>
      </c>
      <c r="DO240">
        <v>0</v>
      </c>
      <c r="DP240" t="s">
        <v>2278</v>
      </c>
      <c r="DQ240" t="s">
        <v>867</v>
      </c>
      <c r="DR240">
        <v>10583041</v>
      </c>
      <c r="DS240" t="s">
        <v>398</v>
      </c>
      <c r="DT240">
        <v>0</v>
      </c>
      <c r="DU240" t="s">
        <v>2278</v>
      </c>
      <c r="DV240" t="s">
        <v>867</v>
      </c>
      <c r="DW240">
        <v>10583041</v>
      </c>
      <c r="DX240" t="s">
        <v>398</v>
      </c>
      <c r="DY240">
        <v>0</v>
      </c>
      <c r="DZ240" t="s">
        <v>2278</v>
      </c>
      <c r="EE240" t="s">
        <v>350</v>
      </c>
      <c r="EF240" t="s">
        <v>696</v>
      </c>
      <c r="EG240">
        <v>4235022</v>
      </c>
      <c r="EH240" t="s">
        <v>398</v>
      </c>
      <c r="EI240">
        <v>0.01</v>
      </c>
      <c r="EJ240" t="s">
        <v>50</v>
      </c>
      <c r="EO240" t="s">
        <v>350</v>
      </c>
      <c r="ET240" t="s">
        <v>350</v>
      </c>
      <c r="EY240" t="s">
        <v>350</v>
      </c>
      <c r="EZ240" t="s">
        <v>854</v>
      </c>
      <c r="FA240">
        <v>4272541</v>
      </c>
      <c r="FB240" t="s">
        <v>398</v>
      </c>
      <c r="FC240">
        <v>0.01</v>
      </c>
      <c r="FD240" t="s">
        <v>79</v>
      </c>
      <c r="FE240" t="s">
        <v>854</v>
      </c>
      <c r="FF240">
        <v>4272541</v>
      </c>
      <c r="FG240" t="s">
        <v>398</v>
      </c>
      <c r="FH240">
        <v>0.01</v>
      </c>
      <c r="FI240" t="s">
        <v>79</v>
      </c>
      <c r="FJ240" t="s">
        <v>742</v>
      </c>
      <c r="FK240">
        <v>4246573</v>
      </c>
      <c r="FL240" t="s">
        <v>398</v>
      </c>
      <c r="FM240">
        <v>0.01</v>
      </c>
      <c r="FN240" t="s">
        <v>50</v>
      </c>
      <c r="FS240" t="s">
        <v>350</v>
      </c>
      <c r="FT240" t="s">
        <v>696</v>
      </c>
      <c r="FU240">
        <v>4235022</v>
      </c>
      <c r="FV240" t="s">
        <v>398</v>
      </c>
      <c r="FW240">
        <v>0.01</v>
      </c>
      <c r="FX240" t="s">
        <v>50</v>
      </c>
      <c r="GC240" t="s">
        <v>350</v>
      </c>
      <c r="GH240" t="s">
        <v>350</v>
      </c>
      <c r="GM240" t="s">
        <v>350</v>
      </c>
      <c r="GR240" t="s">
        <v>350</v>
      </c>
      <c r="GW240" t="s">
        <v>350</v>
      </c>
      <c r="HB240" t="s">
        <v>350</v>
      </c>
      <c r="HC240" t="s">
        <v>742</v>
      </c>
      <c r="HD240">
        <v>4246573</v>
      </c>
      <c r="HE240" t="s">
        <v>398</v>
      </c>
      <c r="HF240">
        <v>0.01</v>
      </c>
      <c r="HG240" t="s">
        <v>50</v>
      </c>
      <c r="HL240" t="s">
        <v>350</v>
      </c>
      <c r="HQ240" t="s">
        <v>350</v>
      </c>
      <c r="HR240" t="s">
        <v>742</v>
      </c>
      <c r="HS240">
        <v>4246573</v>
      </c>
      <c r="HT240" t="s">
        <v>398</v>
      </c>
      <c r="HU240">
        <v>0.01</v>
      </c>
      <c r="HV240" t="s">
        <v>50</v>
      </c>
      <c r="HW240" t="s">
        <v>696</v>
      </c>
      <c r="HX240">
        <v>4235022</v>
      </c>
      <c r="HY240" t="s">
        <v>398</v>
      </c>
      <c r="HZ240">
        <v>0.01</v>
      </c>
      <c r="IA240" t="s">
        <v>50</v>
      </c>
      <c r="IF240" t="s">
        <v>350</v>
      </c>
      <c r="IK240" t="s">
        <v>350</v>
      </c>
      <c r="IP240" t="s">
        <v>350</v>
      </c>
      <c r="IU240" t="s">
        <v>350</v>
      </c>
      <c r="IZ240" t="s">
        <v>350</v>
      </c>
      <c r="JA240" t="s">
        <v>500</v>
      </c>
      <c r="JB240">
        <v>106960</v>
      </c>
      <c r="JC240" t="s">
        <v>398</v>
      </c>
      <c r="JD240">
        <v>0</v>
      </c>
      <c r="JE240" t="s">
        <v>127</v>
      </c>
      <c r="JF240" t="s">
        <v>867</v>
      </c>
      <c r="JG240">
        <v>10583041</v>
      </c>
      <c r="JH240" t="s">
        <v>398</v>
      </c>
      <c r="JI240">
        <v>0</v>
      </c>
      <c r="JJ240" t="s">
        <v>2278</v>
      </c>
      <c r="JK240" t="s">
        <v>854</v>
      </c>
      <c r="JL240">
        <v>4272541</v>
      </c>
      <c r="JM240" t="s">
        <v>398</v>
      </c>
      <c r="JN240">
        <v>0.01</v>
      </c>
      <c r="JO240" t="s">
        <v>79</v>
      </c>
      <c r="JT240" t="s">
        <v>350</v>
      </c>
      <c r="JY240" t="s">
        <v>350</v>
      </c>
      <c r="JZ240" t="s">
        <v>742</v>
      </c>
      <c r="KA240">
        <v>4246573</v>
      </c>
      <c r="KB240" t="s">
        <v>398</v>
      </c>
      <c r="KC240">
        <v>0.01</v>
      </c>
      <c r="KD240" t="s">
        <v>50</v>
      </c>
      <c r="KI240" t="s">
        <v>350</v>
      </c>
      <c r="KN240" t="s">
        <v>350</v>
      </c>
    </row>
    <row r="241" spans="5:300" x14ac:dyDescent="0.35">
      <c r="E241" t="s">
        <v>350</v>
      </c>
      <c r="F241" t="s">
        <v>868</v>
      </c>
      <c r="G241">
        <v>5765298</v>
      </c>
      <c r="H241" t="s">
        <v>398</v>
      </c>
      <c r="I241">
        <v>0</v>
      </c>
      <c r="J241" t="s">
        <v>2290</v>
      </c>
      <c r="K241" t="s">
        <v>639</v>
      </c>
      <c r="L241">
        <v>4138992</v>
      </c>
      <c r="M241" t="s">
        <v>398</v>
      </c>
      <c r="N241">
        <v>0</v>
      </c>
      <c r="O241" t="s">
        <v>127</v>
      </c>
      <c r="P241" t="s">
        <v>525</v>
      </c>
      <c r="Q241">
        <v>109731</v>
      </c>
      <c r="R241" t="s">
        <v>398</v>
      </c>
      <c r="S241">
        <v>0.02</v>
      </c>
      <c r="T241" t="s">
        <v>79</v>
      </c>
      <c r="Y241" t="s">
        <v>350</v>
      </c>
      <c r="AD241" t="s">
        <v>350</v>
      </c>
      <c r="AI241" t="s">
        <v>350</v>
      </c>
      <c r="AJ241" t="s">
        <v>525</v>
      </c>
      <c r="AK241">
        <v>109731</v>
      </c>
      <c r="AL241" t="s">
        <v>398</v>
      </c>
      <c r="AM241">
        <v>0.02</v>
      </c>
      <c r="AN241" t="s">
        <v>79</v>
      </c>
      <c r="AS241" t="s">
        <v>350</v>
      </c>
      <c r="AX241" t="s">
        <v>350</v>
      </c>
      <c r="BC241" t="s">
        <v>350</v>
      </c>
      <c r="BH241" t="s">
        <v>350</v>
      </c>
      <c r="BI241" t="s">
        <v>748</v>
      </c>
      <c r="BJ241">
        <v>4213188</v>
      </c>
      <c r="BK241" t="s">
        <v>398</v>
      </c>
      <c r="BL241">
        <v>0</v>
      </c>
      <c r="BM241" t="s">
        <v>50</v>
      </c>
      <c r="BR241" t="s">
        <v>350</v>
      </c>
      <c r="BS241" t="s">
        <v>614</v>
      </c>
      <c r="BT241">
        <v>4145203</v>
      </c>
      <c r="BU241" t="s">
        <v>398</v>
      </c>
      <c r="BV241">
        <v>0</v>
      </c>
      <c r="BW241" t="s">
        <v>79</v>
      </c>
      <c r="BX241" t="s">
        <v>746</v>
      </c>
      <c r="BY241">
        <v>19910977</v>
      </c>
      <c r="BZ241" t="s">
        <v>398</v>
      </c>
      <c r="CA241">
        <v>0.01</v>
      </c>
      <c r="CB241" t="s">
        <v>50</v>
      </c>
      <c r="CC241" t="s">
        <v>488</v>
      </c>
      <c r="CD241">
        <v>4119651</v>
      </c>
      <c r="CE241" t="s">
        <v>398</v>
      </c>
      <c r="CF241">
        <v>0.01</v>
      </c>
      <c r="CG241" t="s">
        <v>79</v>
      </c>
      <c r="CH241" t="s">
        <v>746</v>
      </c>
      <c r="CI241">
        <v>19910977</v>
      </c>
      <c r="CJ241" t="s">
        <v>398</v>
      </c>
      <c r="CK241">
        <v>0.01</v>
      </c>
      <c r="CL241" t="s">
        <v>50</v>
      </c>
      <c r="CM241" t="s">
        <v>748</v>
      </c>
      <c r="CN241">
        <v>4213188</v>
      </c>
      <c r="CO241" t="s">
        <v>398</v>
      </c>
      <c r="CP241">
        <v>0</v>
      </c>
      <c r="CQ241" t="s">
        <v>50</v>
      </c>
      <c r="CR241" t="s">
        <v>748</v>
      </c>
      <c r="CS241">
        <v>4213188</v>
      </c>
      <c r="CT241" t="s">
        <v>398</v>
      </c>
      <c r="CU241">
        <v>0</v>
      </c>
      <c r="CV241" t="s">
        <v>50</v>
      </c>
      <c r="CW241" t="s">
        <v>746</v>
      </c>
      <c r="CX241">
        <v>19910977</v>
      </c>
      <c r="CY241" t="s">
        <v>398</v>
      </c>
      <c r="CZ241">
        <v>0.01</v>
      </c>
      <c r="DA241" t="s">
        <v>50</v>
      </c>
      <c r="DF241" t="s">
        <v>350</v>
      </c>
      <c r="DK241" t="s">
        <v>350</v>
      </c>
      <c r="DL241" t="s">
        <v>868</v>
      </c>
      <c r="DM241">
        <v>5765298</v>
      </c>
      <c r="DN241" t="s">
        <v>398</v>
      </c>
      <c r="DO241">
        <v>0</v>
      </c>
      <c r="DP241" t="s">
        <v>2290</v>
      </c>
      <c r="DQ241" t="s">
        <v>868</v>
      </c>
      <c r="DR241">
        <v>5765298</v>
      </c>
      <c r="DS241" t="s">
        <v>398</v>
      </c>
      <c r="DT241">
        <v>0</v>
      </c>
      <c r="DU241" t="s">
        <v>2290</v>
      </c>
      <c r="DV241" t="s">
        <v>868</v>
      </c>
      <c r="DW241">
        <v>5765298</v>
      </c>
      <c r="DX241" t="s">
        <v>398</v>
      </c>
      <c r="DY241">
        <v>0</v>
      </c>
      <c r="DZ241" t="s">
        <v>2290</v>
      </c>
      <c r="EE241" t="s">
        <v>350</v>
      </c>
      <c r="EF241" t="s">
        <v>500</v>
      </c>
      <c r="EG241">
        <v>106960</v>
      </c>
      <c r="EH241" t="s">
        <v>398</v>
      </c>
      <c r="EI241">
        <v>0.01</v>
      </c>
      <c r="EJ241" t="s">
        <v>127</v>
      </c>
      <c r="EO241" t="s">
        <v>350</v>
      </c>
      <c r="ET241" t="s">
        <v>350</v>
      </c>
      <c r="EY241" t="s">
        <v>350</v>
      </c>
      <c r="EZ241" t="s">
        <v>488</v>
      </c>
      <c r="FA241">
        <v>4119651</v>
      </c>
      <c r="FB241" t="s">
        <v>398</v>
      </c>
      <c r="FC241">
        <v>0.01</v>
      </c>
      <c r="FD241" t="s">
        <v>79</v>
      </c>
      <c r="FE241" t="s">
        <v>488</v>
      </c>
      <c r="FF241">
        <v>4119651</v>
      </c>
      <c r="FG241" t="s">
        <v>398</v>
      </c>
      <c r="FH241">
        <v>0.01</v>
      </c>
      <c r="FI241" t="s">
        <v>79</v>
      </c>
      <c r="FJ241" t="s">
        <v>746</v>
      </c>
      <c r="FK241">
        <v>19910977</v>
      </c>
      <c r="FL241" t="s">
        <v>398</v>
      </c>
      <c r="FM241">
        <v>0.01</v>
      </c>
      <c r="FN241" t="s">
        <v>50</v>
      </c>
      <c r="FS241" t="s">
        <v>350</v>
      </c>
      <c r="FT241" t="s">
        <v>500</v>
      </c>
      <c r="FU241">
        <v>106960</v>
      </c>
      <c r="FV241" t="s">
        <v>398</v>
      </c>
      <c r="FW241">
        <v>0.01</v>
      </c>
      <c r="FX241" t="s">
        <v>127</v>
      </c>
      <c r="GC241" t="s">
        <v>350</v>
      </c>
      <c r="GH241" t="s">
        <v>350</v>
      </c>
      <c r="GM241" t="s">
        <v>350</v>
      </c>
      <c r="GR241" t="s">
        <v>350</v>
      </c>
      <c r="GW241" t="s">
        <v>350</v>
      </c>
      <c r="HB241" t="s">
        <v>350</v>
      </c>
      <c r="HC241" t="s">
        <v>746</v>
      </c>
      <c r="HD241">
        <v>19910977</v>
      </c>
      <c r="HE241" t="s">
        <v>398</v>
      </c>
      <c r="HF241">
        <v>0.01</v>
      </c>
      <c r="HG241" t="s">
        <v>50</v>
      </c>
      <c r="HL241" t="s">
        <v>350</v>
      </c>
      <c r="HQ241" t="s">
        <v>350</v>
      </c>
      <c r="HR241" t="s">
        <v>746</v>
      </c>
      <c r="HS241">
        <v>19910977</v>
      </c>
      <c r="HT241" t="s">
        <v>398</v>
      </c>
      <c r="HU241">
        <v>0.01</v>
      </c>
      <c r="HV241" t="s">
        <v>50</v>
      </c>
      <c r="HW241" t="s">
        <v>500</v>
      </c>
      <c r="HX241">
        <v>106960</v>
      </c>
      <c r="HY241" t="s">
        <v>398</v>
      </c>
      <c r="HZ241">
        <v>0.01</v>
      </c>
      <c r="IA241" t="s">
        <v>127</v>
      </c>
      <c r="IF241" t="s">
        <v>350</v>
      </c>
      <c r="IK241" t="s">
        <v>350</v>
      </c>
      <c r="IP241" t="s">
        <v>350</v>
      </c>
      <c r="IU241" t="s">
        <v>350</v>
      </c>
      <c r="IZ241" t="s">
        <v>350</v>
      </c>
      <c r="JA241" t="s">
        <v>748</v>
      </c>
      <c r="JB241">
        <v>4213188</v>
      </c>
      <c r="JC241" t="s">
        <v>398</v>
      </c>
      <c r="JD241">
        <v>0</v>
      </c>
      <c r="JE241" t="s">
        <v>50</v>
      </c>
      <c r="JF241" t="s">
        <v>868</v>
      </c>
      <c r="JG241">
        <v>5765298</v>
      </c>
      <c r="JH241" t="s">
        <v>398</v>
      </c>
      <c r="JI241">
        <v>0</v>
      </c>
      <c r="JJ241" t="s">
        <v>2290</v>
      </c>
      <c r="JK241" t="s">
        <v>488</v>
      </c>
      <c r="JL241">
        <v>4119651</v>
      </c>
      <c r="JM241" t="s">
        <v>398</v>
      </c>
      <c r="JN241">
        <v>0.01</v>
      </c>
      <c r="JO241" t="s">
        <v>79</v>
      </c>
      <c r="JT241" t="s">
        <v>350</v>
      </c>
      <c r="JY241" t="s">
        <v>350</v>
      </c>
      <c r="JZ241" t="s">
        <v>746</v>
      </c>
      <c r="KA241">
        <v>19910977</v>
      </c>
      <c r="KB241" t="s">
        <v>398</v>
      </c>
      <c r="KC241">
        <v>0.01</v>
      </c>
      <c r="KD241" t="s">
        <v>50</v>
      </c>
      <c r="KI241" t="s">
        <v>350</v>
      </c>
      <c r="KN241" t="s">
        <v>350</v>
      </c>
    </row>
    <row r="242" spans="5:300" x14ac:dyDescent="0.35">
      <c r="E242" t="s">
        <v>350</v>
      </c>
      <c r="F242" t="s">
        <v>608</v>
      </c>
      <c r="G242">
        <v>5821164</v>
      </c>
      <c r="H242" t="s">
        <v>398</v>
      </c>
      <c r="I242">
        <v>0</v>
      </c>
      <c r="J242" t="s">
        <v>2276</v>
      </c>
      <c r="K242" t="s">
        <v>640</v>
      </c>
      <c r="L242">
        <v>109776</v>
      </c>
      <c r="M242" t="s">
        <v>398</v>
      </c>
      <c r="N242">
        <v>0</v>
      </c>
      <c r="O242" t="s">
        <v>79</v>
      </c>
      <c r="P242" t="s">
        <v>394</v>
      </c>
      <c r="Q242">
        <v>4578944</v>
      </c>
      <c r="R242" t="s">
        <v>398</v>
      </c>
      <c r="S242">
        <v>0.02</v>
      </c>
      <c r="T242" t="s">
        <v>88</v>
      </c>
      <c r="Y242" t="s">
        <v>350</v>
      </c>
      <c r="AD242" t="s">
        <v>350</v>
      </c>
      <c r="AI242" t="s">
        <v>350</v>
      </c>
      <c r="AJ242" t="s">
        <v>394</v>
      </c>
      <c r="AK242">
        <v>4578944</v>
      </c>
      <c r="AL242" t="s">
        <v>398</v>
      </c>
      <c r="AM242">
        <v>0.02</v>
      </c>
      <c r="AN242" t="s">
        <v>88</v>
      </c>
      <c r="AS242" t="s">
        <v>350</v>
      </c>
      <c r="AX242" t="s">
        <v>350</v>
      </c>
      <c r="BC242" t="s">
        <v>350</v>
      </c>
      <c r="BH242" t="s">
        <v>350</v>
      </c>
      <c r="BI242" t="s">
        <v>891</v>
      </c>
      <c r="BJ242">
        <v>4337895</v>
      </c>
      <c r="BK242" t="s">
        <v>403</v>
      </c>
      <c r="BL242">
        <v>0</v>
      </c>
      <c r="BM242" t="s">
        <v>79</v>
      </c>
      <c r="BR242" t="s">
        <v>350</v>
      </c>
      <c r="BS242" t="s">
        <v>588</v>
      </c>
      <c r="BT242">
        <v>4575993</v>
      </c>
      <c r="BU242" t="s">
        <v>398</v>
      </c>
      <c r="BV242">
        <v>0</v>
      </c>
      <c r="BW242" t="s">
        <v>127</v>
      </c>
      <c r="BX242" t="s">
        <v>562</v>
      </c>
      <c r="BY242">
        <v>4137681</v>
      </c>
      <c r="BZ242" t="s">
        <v>398</v>
      </c>
      <c r="CA242">
        <v>0.01</v>
      </c>
      <c r="CB242" t="s">
        <v>82</v>
      </c>
      <c r="CC242" t="s">
        <v>490</v>
      </c>
      <c r="CD242">
        <v>4033550</v>
      </c>
      <c r="CE242" t="s">
        <v>398</v>
      </c>
      <c r="CF242">
        <v>0.01</v>
      </c>
      <c r="CG242" t="s">
        <v>79</v>
      </c>
      <c r="CH242" t="s">
        <v>562</v>
      </c>
      <c r="CI242">
        <v>4137681</v>
      </c>
      <c r="CJ242" t="s">
        <v>398</v>
      </c>
      <c r="CK242">
        <v>0.01</v>
      </c>
      <c r="CL242" t="s">
        <v>82</v>
      </c>
      <c r="CM242" t="s">
        <v>891</v>
      </c>
      <c r="CN242">
        <v>4337895</v>
      </c>
      <c r="CO242" t="s">
        <v>403</v>
      </c>
      <c r="CP242">
        <v>0</v>
      </c>
      <c r="CQ242" t="s">
        <v>79</v>
      </c>
      <c r="CR242" t="s">
        <v>891</v>
      </c>
      <c r="CS242">
        <v>4337895</v>
      </c>
      <c r="CT242" t="s">
        <v>403</v>
      </c>
      <c r="CU242">
        <v>0</v>
      </c>
      <c r="CV242" t="s">
        <v>79</v>
      </c>
      <c r="CW242" t="s">
        <v>562</v>
      </c>
      <c r="CX242">
        <v>4137681</v>
      </c>
      <c r="CY242" t="s">
        <v>398</v>
      </c>
      <c r="CZ242">
        <v>0.01</v>
      </c>
      <c r="DA242" t="s">
        <v>82</v>
      </c>
      <c r="DF242" t="s">
        <v>350</v>
      </c>
      <c r="DK242" t="s">
        <v>350</v>
      </c>
      <c r="DL242" t="s">
        <v>608</v>
      </c>
      <c r="DM242">
        <v>5821164</v>
      </c>
      <c r="DN242" t="s">
        <v>398</v>
      </c>
      <c r="DO242">
        <v>0</v>
      </c>
      <c r="DP242" t="s">
        <v>2276</v>
      </c>
      <c r="DQ242" t="s">
        <v>608</v>
      </c>
      <c r="DR242">
        <v>5821164</v>
      </c>
      <c r="DS242" t="s">
        <v>398</v>
      </c>
      <c r="DT242">
        <v>0</v>
      </c>
      <c r="DU242" t="s">
        <v>2276</v>
      </c>
      <c r="DV242" t="s">
        <v>608</v>
      </c>
      <c r="DW242">
        <v>5821164</v>
      </c>
      <c r="DX242" t="s">
        <v>398</v>
      </c>
      <c r="DY242">
        <v>0</v>
      </c>
      <c r="DZ242" t="s">
        <v>2276</v>
      </c>
      <c r="EE242" t="s">
        <v>350</v>
      </c>
      <c r="EF242" t="s">
        <v>414</v>
      </c>
      <c r="EG242">
        <v>4137704</v>
      </c>
      <c r="EH242" t="s">
        <v>398</v>
      </c>
      <c r="EI242">
        <v>0.01</v>
      </c>
      <c r="EJ242" t="s">
        <v>120</v>
      </c>
      <c r="EO242" t="s">
        <v>350</v>
      </c>
      <c r="ET242" t="s">
        <v>350</v>
      </c>
      <c r="EY242" t="s">
        <v>350</v>
      </c>
      <c r="EZ242" t="s">
        <v>490</v>
      </c>
      <c r="FA242">
        <v>4033550</v>
      </c>
      <c r="FB242" t="s">
        <v>398</v>
      </c>
      <c r="FC242">
        <v>0.01</v>
      </c>
      <c r="FD242" t="s">
        <v>79</v>
      </c>
      <c r="FE242" t="s">
        <v>490</v>
      </c>
      <c r="FF242">
        <v>4033550</v>
      </c>
      <c r="FG242" t="s">
        <v>398</v>
      </c>
      <c r="FH242">
        <v>0.01</v>
      </c>
      <c r="FI242" t="s">
        <v>79</v>
      </c>
      <c r="FJ242" t="s">
        <v>562</v>
      </c>
      <c r="FK242">
        <v>4137681</v>
      </c>
      <c r="FL242" t="s">
        <v>398</v>
      </c>
      <c r="FM242">
        <v>0.01</v>
      </c>
      <c r="FN242" t="s">
        <v>82</v>
      </c>
      <c r="FS242" t="s">
        <v>350</v>
      </c>
      <c r="FT242" t="s">
        <v>414</v>
      </c>
      <c r="FU242">
        <v>4137704</v>
      </c>
      <c r="FV242" t="s">
        <v>398</v>
      </c>
      <c r="FW242">
        <v>0.01</v>
      </c>
      <c r="FX242" t="s">
        <v>120</v>
      </c>
      <c r="GC242" t="s">
        <v>350</v>
      </c>
      <c r="GH242" t="s">
        <v>350</v>
      </c>
      <c r="GM242" t="s">
        <v>350</v>
      </c>
      <c r="GR242" t="s">
        <v>350</v>
      </c>
      <c r="GW242" t="s">
        <v>350</v>
      </c>
      <c r="HB242" t="s">
        <v>350</v>
      </c>
      <c r="HC242" t="s">
        <v>562</v>
      </c>
      <c r="HD242">
        <v>4137681</v>
      </c>
      <c r="HE242" t="s">
        <v>398</v>
      </c>
      <c r="HF242">
        <v>0.01</v>
      </c>
      <c r="HG242" t="s">
        <v>82</v>
      </c>
      <c r="HL242" t="s">
        <v>350</v>
      </c>
      <c r="HQ242" t="s">
        <v>350</v>
      </c>
      <c r="HR242" t="s">
        <v>562</v>
      </c>
      <c r="HS242">
        <v>4137681</v>
      </c>
      <c r="HT242" t="s">
        <v>398</v>
      </c>
      <c r="HU242">
        <v>0.01</v>
      </c>
      <c r="HV242" t="s">
        <v>82</v>
      </c>
      <c r="HW242" t="s">
        <v>414</v>
      </c>
      <c r="HX242">
        <v>4137704</v>
      </c>
      <c r="HY242" t="s">
        <v>398</v>
      </c>
      <c r="HZ242">
        <v>0.01</v>
      </c>
      <c r="IA242" t="s">
        <v>120</v>
      </c>
      <c r="IF242" t="s">
        <v>350</v>
      </c>
      <c r="IK242" t="s">
        <v>350</v>
      </c>
      <c r="IP242" t="s">
        <v>350</v>
      </c>
      <c r="IU242" t="s">
        <v>350</v>
      </c>
      <c r="IZ242" t="s">
        <v>350</v>
      </c>
      <c r="JA242" t="s">
        <v>891</v>
      </c>
      <c r="JB242">
        <v>4337895</v>
      </c>
      <c r="JC242" t="s">
        <v>403</v>
      </c>
      <c r="JD242">
        <v>0</v>
      </c>
      <c r="JE242" t="s">
        <v>79</v>
      </c>
      <c r="JF242" t="s">
        <v>608</v>
      </c>
      <c r="JG242">
        <v>5821164</v>
      </c>
      <c r="JH242" t="s">
        <v>398</v>
      </c>
      <c r="JI242">
        <v>0</v>
      </c>
      <c r="JJ242" t="s">
        <v>2276</v>
      </c>
      <c r="JK242" t="s">
        <v>490</v>
      </c>
      <c r="JL242">
        <v>4033550</v>
      </c>
      <c r="JM242" t="s">
        <v>398</v>
      </c>
      <c r="JN242">
        <v>0.01</v>
      </c>
      <c r="JO242" t="s">
        <v>79</v>
      </c>
      <c r="JT242" t="s">
        <v>350</v>
      </c>
      <c r="JY242" t="s">
        <v>350</v>
      </c>
      <c r="JZ242" t="s">
        <v>562</v>
      </c>
      <c r="KA242">
        <v>4137681</v>
      </c>
      <c r="KB242" t="s">
        <v>398</v>
      </c>
      <c r="KC242">
        <v>0.01</v>
      </c>
      <c r="KD242" t="s">
        <v>82</v>
      </c>
      <c r="KI242" t="s">
        <v>350</v>
      </c>
      <c r="KN242" t="s">
        <v>350</v>
      </c>
    </row>
    <row r="243" spans="5:300" x14ac:dyDescent="0.35">
      <c r="E243" t="s">
        <v>350</v>
      </c>
      <c r="F243" t="s">
        <v>869</v>
      </c>
      <c r="G243">
        <v>4237293</v>
      </c>
      <c r="H243" t="s">
        <v>398</v>
      </c>
      <c r="I243">
        <v>0</v>
      </c>
      <c r="J243" t="s">
        <v>50</v>
      </c>
      <c r="K243" t="s">
        <v>641</v>
      </c>
      <c r="L243">
        <v>111206</v>
      </c>
      <c r="M243" t="s">
        <v>398</v>
      </c>
      <c r="N243">
        <v>0</v>
      </c>
      <c r="O243" t="s">
        <v>79</v>
      </c>
      <c r="P243" t="s">
        <v>451</v>
      </c>
      <c r="Q243">
        <v>4093616</v>
      </c>
      <c r="R243" t="s">
        <v>398</v>
      </c>
      <c r="S243">
        <v>0.02</v>
      </c>
      <c r="T243" t="s">
        <v>127</v>
      </c>
      <c r="Y243" t="s">
        <v>350</v>
      </c>
      <c r="AD243" t="s">
        <v>350</v>
      </c>
      <c r="AI243" t="s">
        <v>350</v>
      </c>
      <c r="AJ243" t="s">
        <v>451</v>
      </c>
      <c r="AK243">
        <v>4093616</v>
      </c>
      <c r="AL243" t="s">
        <v>398</v>
      </c>
      <c r="AM243">
        <v>0.02</v>
      </c>
      <c r="AN243" t="s">
        <v>127</v>
      </c>
      <c r="AS243" t="s">
        <v>350</v>
      </c>
      <c r="AX243" t="s">
        <v>350</v>
      </c>
      <c r="BC243" t="s">
        <v>350</v>
      </c>
      <c r="BH243" t="s">
        <v>350</v>
      </c>
      <c r="BI243" t="s">
        <v>537</v>
      </c>
      <c r="BJ243">
        <v>4248288</v>
      </c>
      <c r="BK243" t="s">
        <v>398</v>
      </c>
      <c r="BL243">
        <v>0</v>
      </c>
      <c r="BM243" t="s">
        <v>127</v>
      </c>
      <c r="BR243" t="s">
        <v>350</v>
      </c>
      <c r="BS243" t="s">
        <v>593</v>
      </c>
      <c r="BT243">
        <v>4037402</v>
      </c>
      <c r="BU243" t="s">
        <v>398</v>
      </c>
      <c r="BV243">
        <v>0</v>
      </c>
      <c r="BW243" t="s">
        <v>79</v>
      </c>
      <c r="BX243" t="s">
        <v>490</v>
      </c>
      <c r="BY243">
        <v>4033550</v>
      </c>
      <c r="BZ243" t="s">
        <v>398</v>
      </c>
      <c r="CA243">
        <v>0.01</v>
      </c>
      <c r="CB243" t="s">
        <v>79</v>
      </c>
      <c r="CC243" t="s">
        <v>433</v>
      </c>
      <c r="CD243">
        <v>4102073</v>
      </c>
      <c r="CE243" t="s">
        <v>398</v>
      </c>
      <c r="CF243">
        <v>0.01</v>
      </c>
      <c r="CG243" t="s">
        <v>79</v>
      </c>
      <c r="CH243" t="s">
        <v>490</v>
      </c>
      <c r="CI243">
        <v>4033550</v>
      </c>
      <c r="CJ243" t="s">
        <v>398</v>
      </c>
      <c r="CK243">
        <v>0.01</v>
      </c>
      <c r="CL243" t="s">
        <v>79</v>
      </c>
      <c r="CM243" t="s">
        <v>537</v>
      </c>
      <c r="CN243">
        <v>4248288</v>
      </c>
      <c r="CO243" t="s">
        <v>398</v>
      </c>
      <c r="CP243">
        <v>0</v>
      </c>
      <c r="CQ243" t="s">
        <v>127</v>
      </c>
      <c r="CR243" t="s">
        <v>537</v>
      </c>
      <c r="CS243">
        <v>4248288</v>
      </c>
      <c r="CT243" t="s">
        <v>398</v>
      </c>
      <c r="CU243">
        <v>0</v>
      </c>
      <c r="CV243" t="s">
        <v>127</v>
      </c>
      <c r="CW243" t="s">
        <v>490</v>
      </c>
      <c r="CX243">
        <v>4033550</v>
      </c>
      <c r="CY243" t="s">
        <v>398</v>
      </c>
      <c r="CZ243">
        <v>0.01</v>
      </c>
      <c r="DA243" t="s">
        <v>79</v>
      </c>
      <c r="DF243" t="s">
        <v>350</v>
      </c>
      <c r="DK243" t="s">
        <v>350</v>
      </c>
      <c r="DL243" t="s">
        <v>869</v>
      </c>
      <c r="DM243">
        <v>4237293</v>
      </c>
      <c r="DN243" t="s">
        <v>398</v>
      </c>
      <c r="DO243">
        <v>0</v>
      </c>
      <c r="DP243" t="s">
        <v>50</v>
      </c>
      <c r="DQ243" t="s">
        <v>869</v>
      </c>
      <c r="DR243">
        <v>4237293</v>
      </c>
      <c r="DS243" t="s">
        <v>398</v>
      </c>
      <c r="DT243">
        <v>0</v>
      </c>
      <c r="DU243" t="s">
        <v>50</v>
      </c>
      <c r="DV243" t="s">
        <v>869</v>
      </c>
      <c r="DW243">
        <v>4237293</v>
      </c>
      <c r="DX243" t="s">
        <v>398</v>
      </c>
      <c r="DY243">
        <v>0</v>
      </c>
      <c r="DZ243" t="s">
        <v>50</v>
      </c>
      <c r="EE243" t="s">
        <v>350</v>
      </c>
      <c r="EF243" t="s">
        <v>715</v>
      </c>
      <c r="EG243">
        <v>19723341</v>
      </c>
      <c r="EH243" t="s">
        <v>398</v>
      </c>
      <c r="EI243">
        <v>0.01</v>
      </c>
      <c r="EJ243" t="s">
        <v>50</v>
      </c>
      <c r="EO243" t="s">
        <v>350</v>
      </c>
      <c r="ET243" t="s">
        <v>350</v>
      </c>
      <c r="EY243" t="s">
        <v>350</v>
      </c>
      <c r="EZ243" t="s">
        <v>433</v>
      </c>
      <c r="FA243">
        <v>4102073</v>
      </c>
      <c r="FB243" t="s">
        <v>398</v>
      </c>
      <c r="FC243">
        <v>0.01</v>
      </c>
      <c r="FD243" t="s">
        <v>79</v>
      </c>
      <c r="FE243" t="s">
        <v>433</v>
      </c>
      <c r="FF243">
        <v>4102073</v>
      </c>
      <c r="FG243" t="s">
        <v>398</v>
      </c>
      <c r="FH243">
        <v>0.01</v>
      </c>
      <c r="FI243" t="s">
        <v>79</v>
      </c>
      <c r="FJ243" t="s">
        <v>490</v>
      </c>
      <c r="FK243">
        <v>4033550</v>
      </c>
      <c r="FL243" t="s">
        <v>398</v>
      </c>
      <c r="FM243">
        <v>0.01</v>
      </c>
      <c r="FN243" t="s">
        <v>79</v>
      </c>
      <c r="FS243" t="s">
        <v>350</v>
      </c>
      <c r="FT243" t="s">
        <v>715</v>
      </c>
      <c r="FU243">
        <v>19723341</v>
      </c>
      <c r="FV243" t="s">
        <v>398</v>
      </c>
      <c r="FW243">
        <v>0.01</v>
      </c>
      <c r="FX243" t="s">
        <v>50</v>
      </c>
      <c r="GC243" t="s">
        <v>350</v>
      </c>
      <c r="GH243" t="s">
        <v>350</v>
      </c>
      <c r="GM243" t="s">
        <v>350</v>
      </c>
      <c r="GR243" t="s">
        <v>350</v>
      </c>
      <c r="GW243" t="s">
        <v>350</v>
      </c>
      <c r="HB243" t="s">
        <v>350</v>
      </c>
      <c r="HC243" t="s">
        <v>490</v>
      </c>
      <c r="HD243">
        <v>4033550</v>
      </c>
      <c r="HE243" t="s">
        <v>398</v>
      </c>
      <c r="HF243">
        <v>0.01</v>
      </c>
      <c r="HG243" t="s">
        <v>79</v>
      </c>
      <c r="HL243" t="s">
        <v>350</v>
      </c>
      <c r="HQ243" t="s">
        <v>350</v>
      </c>
      <c r="HR243" t="s">
        <v>490</v>
      </c>
      <c r="HS243">
        <v>4033550</v>
      </c>
      <c r="HT243" t="s">
        <v>398</v>
      </c>
      <c r="HU243">
        <v>0.01</v>
      </c>
      <c r="HV243" t="s">
        <v>79</v>
      </c>
      <c r="HW243" t="s">
        <v>715</v>
      </c>
      <c r="HX243">
        <v>19723341</v>
      </c>
      <c r="HY243" t="s">
        <v>398</v>
      </c>
      <c r="HZ243">
        <v>0.01</v>
      </c>
      <c r="IA243" t="s">
        <v>50</v>
      </c>
      <c r="IF243" t="s">
        <v>350</v>
      </c>
      <c r="IK243" t="s">
        <v>350</v>
      </c>
      <c r="IP243" t="s">
        <v>350</v>
      </c>
      <c r="IU243" t="s">
        <v>350</v>
      </c>
      <c r="IZ243" t="s">
        <v>350</v>
      </c>
      <c r="JA243" t="s">
        <v>537</v>
      </c>
      <c r="JB243">
        <v>4248288</v>
      </c>
      <c r="JC243" t="s">
        <v>398</v>
      </c>
      <c r="JD243">
        <v>0</v>
      </c>
      <c r="JE243" t="s">
        <v>127</v>
      </c>
      <c r="JF243" t="s">
        <v>869</v>
      </c>
      <c r="JG243">
        <v>4237293</v>
      </c>
      <c r="JH243" t="s">
        <v>398</v>
      </c>
      <c r="JI243">
        <v>0</v>
      </c>
      <c r="JJ243" t="s">
        <v>50</v>
      </c>
      <c r="JK243" t="s">
        <v>433</v>
      </c>
      <c r="JL243">
        <v>4102073</v>
      </c>
      <c r="JM243" t="s">
        <v>398</v>
      </c>
      <c r="JN243">
        <v>0.01</v>
      </c>
      <c r="JO243" t="s">
        <v>79</v>
      </c>
      <c r="JT243" t="s">
        <v>350</v>
      </c>
      <c r="JY243" t="s">
        <v>350</v>
      </c>
      <c r="JZ243" t="s">
        <v>490</v>
      </c>
      <c r="KA243">
        <v>4033550</v>
      </c>
      <c r="KB243" t="s">
        <v>398</v>
      </c>
      <c r="KC243">
        <v>0.01</v>
      </c>
      <c r="KD243" t="s">
        <v>79</v>
      </c>
      <c r="KI243" t="s">
        <v>350</v>
      </c>
      <c r="KN243" t="s">
        <v>350</v>
      </c>
    </row>
    <row r="244" spans="5:300" x14ac:dyDescent="0.35">
      <c r="E244" t="s">
        <v>350</v>
      </c>
      <c r="F244" t="s">
        <v>870</v>
      </c>
      <c r="G244">
        <v>4314289</v>
      </c>
      <c r="H244" t="s">
        <v>398</v>
      </c>
      <c r="I244">
        <v>0</v>
      </c>
      <c r="J244" t="s">
        <v>50</v>
      </c>
      <c r="K244" t="s">
        <v>642</v>
      </c>
      <c r="L244">
        <v>4035337</v>
      </c>
      <c r="M244" t="s">
        <v>398</v>
      </c>
      <c r="N244">
        <v>0</v>
      </c>
      <c r="O244" t="s">
        <v>79</v>
      </c>
      <c r="P244" t="s">
        <v>588</v>
      </c>
      <c r="Q244">
        <v>4575993</v>
      </c>
      <c r="R244" t="s">
        <v>398</v>
      </c>
      <c r="S244">
        <v>0.02</v>
      </c>
      <c r="T244" t="s">
        <v>127</v>
      </c>
      <c r="Y244" t="s">
        <v>350</v>
      </c>
      <c r="AD244" t="s">
        <v>350</v>
      </c>
      <c r="AI244" t="s">
        <v>350</v>
      </c>
      <c r="AJ244" t="s">
        <v>588</v>
      </c>
      <c r="AK244">
        <v>4575993</v>
      </c>
      <c r="AL244" t="s">
        <v>398</v>
      </c>
      <c r="AM244">
        <v>0.02</v>
      </c>
      <c r="AN244" t="s">
        <v>127</v>
      </c>
      <c r="AS244" t="s">
        <v>350</v>
      </c>
      <c r="AX244" t="s">
        <v>350</v>
      </c>
      <c r="BC244" t="s">
        <v>350</v>
      </c>
      <c r="BH244" t="s">
        <v>350</v>
      </c>
      <c r="BI244" t="s">
        <v>528</v>
      </c>
      <c r="BJ244">
        <v>111097</v>
      </c>
      <c r="BK244" t="s">
        <v>398</v>
      </c>
      <c r="BL244">
        <v>0</v>
      </c>
      <c r="BM244" t="s">
        <v>79</v>
      </c>
      <c r="BR244" t="s">
        <v>350</v>
      </c>
      <c r="BS244" t="s">
        <v>1961</v>
      </c>
      <c r="BT244" t="s">
        <v>348</v>
      </c>
      <c r="BU244" t="s">
        <v>406</v>
      </c>
      <c r="BV244">
        <v>0</v>
      </c>
      <c r="BW244" t="s">
        <v>82</v>
      </c>
      <c r="BX244" t="s">
        <v>1760</v>
      </c>
      <c r="BY244">
        <v>4218892</v>
      </c>
      <c r="BZ244" t="s">
        <v>398</v>
      </c>
      <c r="CA244">
        <v>0.01</v>
      </c>
      <c r="CB244" t="s">
        <v>79</v>
      </c>
      <c r="CC244" t="s">
        <v>882</v>
      </c>
      <c r="CD244">
        <v>5855000</v>
      </c>
      <c r="CE244" t="s">
        <v>398</v>
      </c>
      <c r="CF244">
        <v>0.01</v>
      </c>
      <c r="CG244" t="s">
        <v>2276</v>
      </c>
      <c r="CH244" t="s">
        <v>1760</v>
      </c>
      <c r="CI244">
        <v>4218892</v>
      </c>
      <c r="CJ244" t="s">
        <v>398</v>
      </c>
      <c r="CK244">
        <v>0.01</v>
      </c>
      <c r="CL244" t="s">
        <v>79</v>
      </c>
      <c r="CM244" t="s">
        <v>528</v>
      </c>
      <c r="CN244">
        <v>111097</v>
      </c>
      <c r="CO244" t="s">
        <v>398</v>
      </c>
      <c r="CP244">
        <v>0</v>
      </c>
      <c r="CQ244" t="s">
        <v>79</v>
      </c>
      <c r="CR244" t="s">
        <v>528</v>
      </c>
      <c r="CS244">
        <v>111097</v>
      </c>
      <c r="CT244" t="s">
        <v>398</v>
      </c>
      <c r="CU244">
        <v>0</v>
      </c>
      <c r="CV244" t="s">
        <v>79</v>
      </c>
      <c r="CW244" t="s">
        <v>1760</v>
      </c>
      <c r="CX244">
        <v>4218892</v>
      </c>
      <c r="CY244" t="s">
        <v>398</v>
      </c>
      <c r="CZ244">
        <v>0.01</v>
      </c>
      <c r="DA244" t="s">
        <v>79</v>
      </c>
      <c r="DF244" t="s">
        <v>350</v>
      </c>
      <c r="DK244" t="s">
        <v>350</v>
      </c>
      <c r="DL244" t="s">
        <v>870</v>
      </c>
      <c r="DM244">
        <v>4314289</v>
      </c>
      <c r="DN244" t="s">
        <v>398</v>
      </c>
      <c r="DO244">
        <v>0</v>
      </c>
      <c r="DP244" t="s">
        <v>50</v>
      </c>
      <c r="DQ244" t="s">
        <v>870</v>
      </c>
      <c r="DR244">
        <v>4314289</v>
      </c>
      <c r="DS244" t="s">
        <v>398</v>
      </c>
      <c r="DT244">
        <v>0</v>
      </c>
      <c r="DU244" t="s">
        <v>50</v>
      </c>
      <c r="DV244" t="s">
        <v>870</v>
      </c>
      <c r="DW244">
        <v>4314289</v>
      </c>
      <c r="DX244" t="s">
        <v>398</v>
      </c>
      <c r="DY244">
        <v>0</v>
      </c>
      <c r="DZ244" t="s">
        <v>50</v>
      </c>
      <c r="EE244" t="s">
        <v>350</v>
      </c>
      <c r="EF244" t="s">
        <v>2011</v>
      </c>
      <c r="EG244">
        <v>4066487</v>
      </c>
      <c r="EH244" t="s">
        <v>398</v>
      </c>
      <c r="EI244">
        <v>0.01</v>
      </c>
      <c r="EJ244" t="s">
        <v>79</v>
      </c>
      <c r="EO244" t="s">
        <v>350</v>
      </c>
      <c r="ET244" t="s">
        <v>350</v>
      </c>
      <c r="EY244" t="s">
        <v>350</v>
      </c>
      <c r="EZ244" t="s">
        <v>882</v>
      </c>
      <c r="FA244">
        <v>5855000</v>
      </c>
      <c r="FB244" t="s">
        <v>398</v>
      </c>
      <c r="FC244">
        <v>0.01</v>
      </c>
      <c r="FD244" t="s">
        <v>2276</v>
      </c>
      <c r="FE244" t="s">
        <v>882</v>
      </c>
      <c r="FF244">
        <v>5855000</v>
      </c>
      <c r="FG244" t="s">
        <v>398</v>
      </c>
      <c r="FH244">
        <v>0.01</v>
      </c>
      <c r="FI244" t="s">
        <v>2276</v>
      </c>
      <c r="FJ244" t="s">
        <v>1760</v>
      </c>
      <c r="FK244">
        <v>4218892</v>
      </c>
      <c r="FL244" t="s">
        <v>398</v>
      </c>
      <c r="FM244">
        <v>0.01</v>
      </c>
      <c r="FN244" t="s">
        <v>79</v>
      </c>
      <c r="FS244" t="s">
        <v>350</v>
      </c>
      <c r="FT244" t="s">
        <v>2011</v>
      </c>
      <c r="FU244">
        <v>4066487</v>
      </c>
      <c r="FV244" t="s">
        <v>398</v>
      </c>
      <c r="FW244">
        <v>0.01</v>
      </c>
      <c r="FX244" t="s">
        <v>79</v>
      </c>
      <c r="GC244" t="s">
        <v>350</v>
      </c>
      <c r="GH244" t="s">
        <v>350</v>
      </c>
      <c r="GM244" t="s">
        <v>350</v>
      </c>
      <c r="GR244" t="s">
        <v>350</v>
      </c>
      <c r="GW244" t="s">
        <v>350</v>
      </c>
      <c r="HB244" t="s">
        <v>350</v>
      </c>
      <c r="HC244" t="s">
        <v>1760</v>
      </c>
      <c r="HD244">
        <v>4218892</v>
      </c>
      <c r="HE244" t="s">
        <v>398</v>
      </c>
      <c r="HF244">
        <v>0.01</v>
      </c>
      <c r="HG244" t="s">
        <v>79</v>
      </c>
      <c r="HL244" t="s">
        <v>350</v>
      </c>
      <c r="HQ244" t="s">
        <v>350</v>
      </c>
      <c r="HR244" t="s">
        <v>1760</v>
      </c>
      <c r="HS244">
        <v>4218892</v>
      </c>
      <c r="HT244" t="s">
        <v>398</v>
      </c>
      <c r="HU244">
        <v>0.01</v>
      </c>
      <c r="HV244" t="s">
        <v>79</v>
      </c>
      <c r="HW244" t="s">
        <v>2011</v>
      </c>
      <c r="HX244">
        <v>4066487</v>
      </c>
      <c r="HY244" t="s">
        <v>398</v>
      </c>
      <c r="HZ244">
        <v>0.01</v>
      </c>
      <c r="IA244" t="s">
        <v>79</v>
      </c>
      <c r="IF244" t="s">
        <v>350</v>
      </c>
      <c r="IK244" t="s">
        <v>350</v>
      </c>
      <c r="IP244" t="s">
        <v>350</v>
      </c>
      <c r="IU244" t="s">
        <v>350</v>
      </c>
      <c r="IZ244" t="s">
        <v>350</v>
      </c>
      <c r="JA244" t="s">
        <v>528</v>
      </c>
      <c r="JB244">
        <v>111097</v>
      </c>
      <c r="JC244" t="s">
        <v>398</v>
      </c>
      <c r="JD244">
        <v>0</v>
      </c>
      <c r="JE244" t="s">
        <v>79</v>
      </c>
      <c r="JF244" t="s">
        <v>870</v>
      </c>
      <c r="JG244">
        <v>4314289</v>
      </c>
      <c r="JH244" t="s">
        <v>398</v>
      </c>
      <c r="JI244">
        <v>0</v>
      </c>
      <c r="JJ244" t="s">
        <v>50</v>
      </c>
      <c r="JK244" t="s">
        <v>882</v>
      </c>
      <c r="JL244">
        <v>5855000</v>
      </c>
      <c r="JM244" t="s">
        <v>398</v>
      </c>
      <c r="JN244">
        <v>0.01</v>
      </c>
      <c r="JO244" t="s">
        <v>2276</v>
      </c>
      <c r="JT244" t="s">
        <v>350</v>
      </c>
      <c r="JY244" t="s">
        <v>350</v>
      </c>
      <c r="JZ244" t="s">
        <v>1760</v>
      </c>
      <c r="KA244">
        <v>4218892</v>
      </c>
      <c r="KB244" t="s">
        <v>398</v>
      </c>
      <c r="KC244">
        <v>0.01</v>
      </c>
      <c r="KD244" t="s">
        <v>79</v>
      </c>
      <c r="KI244" t="s">
        <v>350</v>
      </c>
      <c r="KN244" t="s">
        <v>350</v>
      </c>
    </row>
    <row r="245" spans="5:300" x14ac:dyDescent="0.35">
      <c r="E245" t="s">
        <v>350</v>
      </c>
      <c r="F245" t="s">
        <v>767</v>
      </c>
      <c r="G245">
        <v>135393505</v>
      </c>
      <c r="H245" t="s">
        <v>398</v>
      </c>
      <c r="I245">
        <v>0</v>
      </c>
      <c r="J245" t="s">
        <v>350</v>
      </c>
      <c r="K245" t="s">
        <v>643</v>
      </c>
      <c r="L245">
        <v>4566684</v>
      </c>
      <c r="M245" t="s">
        <v>398</v>
      </c>
      <c r="N245">
        <v>0</v>
      </c>
      <c r="O245" t="s">
        <v>79</v>
      </c>
      <c r="P245" t="s">
        <v>514</v>
      </c>
      <c r="Q245">
        <v>4630169</v>
      </c>
      <c r="R245" t="s">
        <v>398</v>
      </c>
      <c r="S245">
        <v>0.02</v>
      </c>
      <c r="T245" t="s">
        <v>2276</v>
      </c>
      <c r="Y245" t="s">
        <v>350</v>
      </c>
      <c r="AD245" t="s">
        <v>350</v>
      </c>
      <c r="AI245" t="s">
        <v>350</v>
      </c>
      <c r="AJ245" t="s">
        <v>514</v>
      </c>
      <c r="AK245">
        <v>4630169</v>
      </c>
      <c r="AL245" t="s">
        <v>398</v>
      </c>
      <c r="AM245">
        <v>0.02</v>
      </c>
      <c r="AN245" t="s">
        <v>2276</v>
      </c>
      <c r="AS245" t="s">
        <v>350</v>
      </c>
      <c r="AX245" t="s">
        <v>350</v>
      </c>
      <c r="BC245" t="s">
        <v>350</v>
      </c>
      <c r="BH245" t="s">
        <v>350</v>
      </c>
      <c r="BI245" t="s">
        <v>582</v>
      </c>
      <c r="BJ245">
        <v>4332220</v>
      </c>
      <c r="BK245" t="s">
        <v>398</v>
      </c>
      <c r="BL245">
        <v>0</v>
      </c>
      <c r="BM245" t="s">
        <v>79</v>
      </c>
      <c r="BR245" t="s">
        <v>350</v>
      </c>
      <c r="BS245" t="s">
        <v>1962</v>
      </c>
      <c r="BT245" t="s">
        <v>348</v>
      </c>
      <c r="BU245" t="s">
        <v>406</v>
      </c>
      <c r="BV245">
        <v>0</v>
      </c>
      <c r="BW245" t="s">
        <v>82</v>
      </c>
      <c r="BX245" t="s">
        <v>1761</v>
      </c>
      <c r="BY245" t="s">
        <v>348</v>
      </c>
      <c r="BZ245" t="s">
        <v>406</v>
      </c>
      <c r="CA245">
        <v>0.01</v>
      </c>
      <c r="CB245" t="s">
        <v>82</v>
      </c>
      <c r="CC245" t="s">
        <v>1405</v>
      </c>
      <c r="CD245">
        <v>4310789</v>
      </c>
      <c r="CE245" t="s">
        <v>398</v>
      </c>
      <c r="CF245">
        <v>0.01</v>
      </c>
      <c r="CG245" t="s">
        <v>356</v>
      </c>
      <c r="CH245" t="s">
        <v>1761</v>
      </c>
      <c r="CI245" t="s">
        <v>348</v>
      </c>
      <c r="CJ245" t="s">
        <v>406</v>
      </c>
      <c r="CK245">
        <v>0.01</v>
      </c>
      <c r="CL245" t="s">
        <v>82</v>
      </c>
      <c r="CM245" t="s">
        <v>582</v>
      </c>
      <c r="CN245">
        <v>4332220</v>
      </c>
      <c r="CO245" t="s">
        <v>398</v>
      </c>
      <c r="CP245">
        <v>0</v>
      </c>
      <c r="CQ245" t="s">
        <v>79</v>
      </c>
      <c r="CR245" t="s">
        <v>582</v>
      </c>
      <c r="CS245">
        <v>4332220</v>
      </c>
      <c r="CT245" t="s">
        <v>398</v>
      </c>
      <c r="CU245">
        <v>0</v>
      </c>
      <c r="CV245" t="s">
        <v>79</v>
      </c>
      <c r="CW245" t="s">
        <v>1761</v>
      </c>
      <c r="CX245" t="s">
        <v>348</v>
      </c>
      <c r="CY245" t="s">
        <v>406</v>
      </c>
      <c r="CZ245">
        <v>0.01</v>
      </c>
      <c r="DA245" t="s">
        <v>82</v>
      </c>
      <c r="DF245" t="s">
        <v>350</v>
      </c>
      <c r="DK245" t="s">
        <v>350</v>
      </c>
      <c r="DL245" t="s">
        <v>767</v>
      </c>
      <c r="DM245">
        <v>135393505</v>
      </c>
      <c r="DN245" t="s">
        <v>398</v>
      </c>
      <c r="DO245">
        <v>0</v>
      </c>
      <c r="DP245" t="s">
        <v>350</v>
      </c>
      <c r="DQ245" t="s">
        <v>767</v>
      </c>
      <c r="DR245">
        <v>135393505</v>
      </c>
      <c r="DS245" t="s">
        <v>398</v>
      </c>
      <c r="DT245">
        <v>0</v>
      </c>
      <c r="DU245" t="s">
        <v>350</v>
      </c>
      <c r="DV245" t="s">
        <v>767</v>
      </c>
      <c r="DW245">
        <v>135393505</v>
      </c>
      <c r="DX245" t="s">
        <v>398</v>
      </c>
      <c r="DY245">
        <v>0</v>
      </c>
      <c r="DZ245" t="s">
        <v>350</v>
      </c>
      <c r="EE245" t="s">
        <v>350</v>
      </c>
      <c r="EF245" t="s">
        <v>2012</v>
      </c>
      <c r="EG245">
        <v>4140473</v>
      </c>
      <c r="EH245" t="s">
        <v>398</v>
      </c>
      <c r="EI245">
        <v>0.01</v>
      </c>
      <c r="EJ245" t="s">
        <v>354</v>
      </c>
      <c r="EO245" t="s">
        <v>350</v>
      </c>
      <c r="ET245" t="s">
        <v>350</v>
      </c>
      <c r="EY245" t="s">
        <v>350</v>
      </c>
      <c r="EZ245" t="s">
        <v>1405</v>
      </c>
      <c r="FA245">
        <v>4310789</v>
      </c>
      <c r="FB245" t="s">
        <v>398</v>
      </c>
      <c r="FC245">
        <v>0.01</v>
      </c>
      <c r="FD245" t="s">
        <v>356</v>
      </c>
      <c r="FE245" t="s">
        <v>1405</v>
      </c>
      <c r="FF245">
        <v>4310789</v>
      </c>
      <c r="FG245" t="s">
        <v>398</v>
      </c>
      <c r="FH245">
        <v>0.01</v>
      </c>
      <c r="FI245" t="s">
        <v>356</v>
      </c>
      <c r="FJ245" t="s">
        <v>1761</v>
      </c>
      <c r="FK245" t="s">
        <v>348</v>
      </c>
      <c r="FL245" t="s">
        <v>406</v>
      </c>
      <c r="FM245">
        <v>0.01</v>
      </c>
      <c r="FN245" t="s">
        <v>82</v>
      </c>
      <c r="FS245" t="s">
        <v>350</v>
      </c>
      <c r="FT245" t="s">
        <v>2012</v>
      </c>
      <c r="FU245">
        <v>4140473</v>
      </c>
      <c r="FV245" t="s">
        <v>398</v>
      </c>
      <c r="FW245">
        <v>0.01</v>
      </c>
      <c r="FX245" t="s">
        <v>354</v>
      </c>
      <c r="GC245" t="s">
        <v>350</v>
      </c>
      <c r="GH245" t="s">
        <v>350</v>
      </c>
      <c r="GM245" t="s">
        <v>350</v>
      </c>
      <c r="GR245" t="s">
        <v>350</v>
      </c>
      <c r="GW245" t="s">
        <v>350</v>
      </c>
      <c r="HB245" t="s">
        <v>350</v>
      </c>
      <c r="HC245" t="s">
        <v>1761</v>
      </c>
      <c r="HD245" t="s">
        <v>348</v>
      </c>
      <c r="HE245" t="s">
        <v>406</v>
      </c>
      <c r="HF245">
        <v>0.01</v>
      </c>
      <c r="HG245" t="s">
        <v>82</v>
      </c>
      <c r="HL245" t="s">
        <v>350</v>
      </c>
      <c r="HQ245" t="s">
        <v>350</v>
      </c>
      <c r="HR245" t="s">
        <v>1761</v>
      </c>
      <c r="HS245" t="s">
        <v>348</v>
      </c>
      <c r="HT245" t="s">
        <v>406</v>
      </c>
      <c r="HU245">
        <v>0.01</v>
      </c>
      <c r="HV245" t="s">
        <v>82</v>
      </c>
      <c r="HW245" t="s">
        <v>2012</v>
      </c>
      <c r="HX245">
        <v>4140473</v>
      </c>
      <c r="HY245" t="s">
        <v>398</v>
      </c>
      <c r="HZ245">
        <v>0.01</v>
      </c>
      <c r="IA245" t="s">
        <v>354</v>
      </c>
      <c r="IF245" t="s">
        <v>350</v>
      </c>
      <c r="IK245" t="s">
        <v>350</v>
      </c>
      <c r="IP245" t="s">
        <v>350</v>
      </c>
      <c r="IU245" t="s">
        <v>350</v>
      </c>
      <c r="IZ245" t="s">
        <v>350</v>
      </c>
      <c r="JA245" t="s">
        <v>582</v>
      </c>
      <c r="JB245">
        <v>4332220</v>
      </c>
      <c r="JC245" t="s">
        <v>398</v>
      </c>
      <c r="JD245">
        <v>0</v>
      </c>
      <c r="JE245" t="s">
        <v>79</v>
      </c>
      <c r="JF245" t="s">
        <v>767</v>
      </c>
      <c r="JG245">
        <v>135393505</v>
      </c>
      <c r="JH245" t="s">
        <v>398</v>
      </c>
      <c r="JI245">
        <v>0</v>
      </c>
      <c r="JJ245" t="s">
        <v>350</v>
      </c>
      <c r="JK245" t="s">
        <v>1405</v>
      </c>
      <c r="JL245">
        <v>4310789</v>
      </c>
      <c r="JM245" t="s">
        <v>398</v>
      </c>
      <c r="JN245">
        <v>0.01</v>
      </c>
      <c r="JO245" t="s">
        <v>356</v>
      </c>
      <c r="JT245" t="s">
        <v>350</v>
      </c>
      <c r="JY245" t="s">
        <v>350</v>
      </c>
      <c r="JZ245" t="s">
        <v>1761</v>
      </c>
      <c r="KA245" t="s">
        <v>348</v>
      </c>
      <c r="KB245" t="s">
        <v>406</v>
      </c>
      <c r="KC245">
        <v>0.01</v>
      </c>
      <c r="KD245" t="s">
        <v>82</v>
      </c>
      <c r="KI245" t="s">
        <v>350</v>
      </c>
      <c r="KN245" t="s">
        <v>350</v>
      </c>
    </row>
    <row r="246" spans="5:300" x14ac:dyDescent="0.35">
      <c r="E246" t="s">
        <v>350</v>
      </c>
      <c r="F246" t="s">
        <v>735</v>
      </c>
      <c r="G246">
        <v>4277356</v>
      </c>
      <c r="H246" t="s">
        <v>398</v>
      </c>
      <c r="I246">
        <v>0</v>
      </c>
      <c r="J246" t="s">
        <v>50</v>
      </c>
      <c r="K246" t="s">
        <v>644</v>
      </c>
      <c r="L246">
        <v>4289501</v>
      </c>
      <c r="M246" t="s">
        <v>398</v>
      </c>
      <c r="N246">
        <v>0</v>
      </c>
      <c r="O246" t="s">
        <v>354</v>
      </c>
      <c r="P246" t="s">
        <v>1121</v>
      </c>
      <c r="Q246">
        <v>4087990</v>
      </c>
      <c r="R246" t="s">
        <v>398</v>
      </c>
      <c r="S246">
        <v>0.02</v>
      </c>
      <c r="T246" t="s">
        <v>120</v>
      </c>
      <c r="Y246" t="s">
        <v>350</v>
      </c>
      <c r="AD246" t="s">
        <v>350</v>
      </c>
      <c r="AI246" t="s">
        <v>350</v>
      </c>
      <c r="AJ246" t="s">
        <v>1121</v>
      </c>
      <c r="AK246">
        <v>4087990</v>
      </c>
      <c r="AL246" t="s">
        <v>398</v>
      </c>
      <c r="AM246">
        <v>0.02</v>
      </c>
      <c r="AN246" t="s">
        <v>120</v>
      </c>
      <c r="AS246" t="s">
        <v>350</v>
      </c>
      <c r="AX246" t="s">
        <v>350</v>
      </c>
      <c r="BC246" t="s">
        <v>350</v>
      </c>
      <c r="BH246" t="s">
        <v>350</v>
      </c>
      <c r="BI246" t="s">
        <v>890</v>
      </c>
      <c r="BJ246">
        <v>4142020</v>
      </c>
      <c r="BK246" t="s">
        <v>398</v>
      </c>
      <c r="BL246">
        <v>0</v>
      </c>
      <c r="BM246" t="s">
        <v>2304</v>
      </c>
      <c r="BR246" t="s">
        <v>350</v>
      </c>
      <c r="BS246" t="s">
        <v>457</v>
      </c>
      <c r="BT246">
        <v>4145691</v>
      </c>
      <c r="BU246" t="s">
        <v>398</v>
      </c>
      <c r="BV246">
        <v>0</v>
      </c>
      <c r="BW246" t="s">
        <v>79</v>
      </c>
      <c r="BX246" t="s">
        <v>1762</v>
      </c>
      <c r="BY246">
        <v>4186534</v>
      </c>
      <c r="BZ246" t="s">
        <v>398</v>
      </c>
      <c r="CA246">
        <v>0.01</v>
      </c>
      <c r="CB246" t="s">
        <v>79</v>
      </c>
      <c r="CC246" t="s">
        <v>1406</v>
      </c>
      <c r="CD246">
        <v>4117421</v>
      </c>
      <c r="CE246" t="s">
        <v>398</v>
      </c>
      <c r="CF246">
        <v>0.01</v>
      </c>
      <c r="CG246" t="s">
        <v>79</v>
      </c>
      <c r="CH246" t="s">
        <v>1762</v>
      </c>
      <c r="CI246">
        <v>4186534</v>
      </c>
      <c r="CJ246" t="s">
        <v>398</v>
      </c>
      <c r="CK246">
        <v>0.01</v>
      </c>
      <c r="CL246" t="s">
        <v>79</v>
      </c>
      <c r="CM246" t="s">
        <v>890</v>
      </c>
      <c r="CN246">
        <v>4142020</v>
      </c>
      <c r="CO246" t="s">
        <v>398</v>
      </c>
      <c r="CP246">
        <v>0</v>
      </c>
      <c r="CQ246" t="s">
        <v>2304</v>
      </c>
      <c r="CR246" t="s">
        <v>890</v>
      </c>
      <c r="CS246">
        <v>4142020</v>
      </c>
      <c r="CT246" t="s">
        <v>398</v>
      </c>
      <c r="CU246">
        <v>0</v>
      </c>
      <c r="CV246" t="s">
        <v>2304</v>
      </c>
      <c r="CW246" t="s">
        <v>1762</v>
      </c>
      <c r="CX246">
        <v>4186534</v>
      </c>
      <c r="CY246" t="s">
        <v>398</v>
      </c>
      <c r="CZ246">
        <v>0.01</v>
      </c>
      <c r="DA246" t="s">
        <v>79</v>
      </c>
      <c r="DF246" t="s">
        <v>350</v>
      </c>
      <c r="DK246" t="s">
        <v>350</v>
      </c>
      <c r="DL246" t="s">
        <v>735</v>
      </c>
      <c r="DM246">
        <v>4277356</v>
      </c>
      <c r="DN246" t="s">
        <v>398</v>
      </c>
      <c r="DO246">
        <v>0</v>
      </c>
      <c r="DP246" t="s">
        <v>50</v>
      </c>
      <c r="DQ246" t="s">
        <v>735</v>
      </c>
      <c r="DR246">
        <v>4277356</v>
      </c>
      <c r="DS246" t="s">
        <v>398</v>
      </c>
      <c r="DT246">
        <v>0</v>
      </c>
      <c r="DU246" t="s">
        <v>50</v>
      </c>
      <c r="DV246" t="s">
        <v>735</v>
      </c>
      <c r="DW246">
        <v>4277356</v>
      </c>
      <c r="DX246" t="s">
        <v>398</v>
      </c>
      <c r="DY246">
        <v>0</v>
      </c>
      <c r="DZ246" t="s">
        <v>50</v>
      </c>
      <c r="EE246" t="s">
        <v>350</v>
      </c>
      <c r="EF246" t="s">
        <v>821</v>
      </c>
      <c r="EG246">
        <v>4139354</v>
      </c>
      <c r="EH246" t="s">
        <v>398</v>
      </c>
      <c r="EI246">
        <v>0.01</v>
      </c>
      <c r="EJ246" t="s">
        <v>354</v>
      </c>
      <c r="EO246" t="s">
        <v>350</v>
      </c>
      <c r="ET246" t="s">
        <v>350</v>
      </c>
      <c r="EY246" t="s">
        <v>350</v>
      </c>
      <c r="EZ246" t="s">
        <v>1406</v>
      </c>
      <c r="FA246">
        <v>4117421</v>
      </c>
      <c r="FB246" t="s">
        <v>398</v>
      </c>
      <c r="FC246">
        <v>0.01</v>
      </c>
      <c r="FD246" t="s">
        <v>79</v>
      </c>
      <c r="FE246" t="s">
        <v>1406</v>
      </c>
      <c r="FF246">
        <v>4117421</v>
      </c>
      <c r="FG246" t="s">
        <v>398</v>
      </c>
      <c r="FH246">
        <v>0.01</v>
      </c>
      <c r="FI246" t="s">
        <v>79</v>
      </c>
      <c r="FJ246" t="s">
        <v>1762</v>
      </c>
      <c r="FK246">
        <v>4186534</v>
      </c>
      <c r="FL246" t="s">
        <v>398</v>
      </c>
      <c r="FM246">
        <v>0.01</v>
      </c>
      <c r="FN246" t="s">
        <v>79</v>
      </c>
      <c r="FS246" t="s">
        <v>350</v>
      </c>
      <c r="FT246" t="s">
        <v>821</v>
      </c>
      <c r="FU246">
        <v>4139354</v>
      </c>
      <c r="FV246" t="s">
        <v>398</v>
      </c>
      <c r="FW246">
        <v>0.01</v>
      </c>
      <c r="FX246" t="s">
        <v>354</v>
      </c>
      <c r="GC246" t="s">
        <v>350</v>
      </c>
      <c r="GH246" t="s">
        <v>350</v>
      </c>
      <c r="GM246" t="s">
        <v>350</v>
      </c>
      <c r="GR246" t="s">
        <v>350</v>
      </c>
      <c r="GW246" t="s">
        <v>350</v>
      </c>
      <c r="HB246" t="s">
        <v>350</v>
      </c>
      <c r="HC246" t="s">
        <v>1762</v>
      </c>
      <c r="HD246">
        <v>4186534</v>
      </c>
      <c r="HE246" t="s">
        <v>398</v>
      </c>
      <c r="HF246">
        <v>0.01</v>
      </c>
      <c r="HG246" t="s">
        <v>79</v>
      </c>
      <c r="HL246" t="s">
        <v>350</v>
      </c>
      <c r="HQ246" t="s">
        <v>350</v>
      </c>
      <c r="HR246" t="s">
        <v>1762</v>
      </c>
      <c r="HS246">
        <v>4186534</v>
      </c>
      <c r="HT246" t="s">
        <v>398</v>
      </c>
      <c r="HU246">
        <v>0.01</v>
      </c>
      <c r="HV246" t="s">
        <v>79</v>
      </c>
      <c r="HW246" t="s">
        <v>821</v>
      </c>
      <c r="HX246">
        <v>4139354</v>
      </c>
      <c r="HY246" t="s">
        <v>398</v>
      </c>
      <c r="HZ246">
        <v>0.01</v>
      </c>
      <c r="IA246" t="s">
        <v>354</v>
      </c>
      <c r="IF246" t="s">
        <v>350</v>
      </c>
      <c r="IK246" t="s">
        <v>350</v>
      </c>
      <c r="IP246" t="s">
        <v>350</v>
      </c>
      <c r="IU246" t="s">
        <v>350</v>
      </c>
      <c r="IZ246" t="s">
        <v>350</v>
      </c>
      <c r="JA246" t="s">
        <v>890</v>
      </c>
      <c r="JB246">
        <v>4142020</v>
      </c>
      <c r="JC246" t="s">
        <v>398</v>
      </c>
      <c r="JD246">
        <v>0</v>
      </c>
      <c r="JE246" t="s">
        <v>2304</v>
      </c>
      <c r="JF246" t="s">
        <v>735</v>
      </c>
      <c r="JG246">
        <v>4277356</v>
      </c>
      <c r="JH246" t="s">
        <v>398</v>
      </c>
      <c r="JI246">
        <v>0</v>
      </c>
      <c r="JJ246" t="s">
        <v>50</v>
      </c>
      <c r="JK246" t="s">
        <v>1406</v>
      </c>
      <c r="JL246">
        <v>4117421</v>
      </c>
      <c r="JM246" t="s">
        <v>398</v>
      </c>
      <c r="JN246">
        <v>0.01</v>
      </c>
      <c r="JO246" t="s">
        <v>79</v>
      </c>
      <c r="JT246" t="s">
        <v>350</v>
      </c>
      <c r="JY246" t="s">
        <v>350</v>
      </c>
      <c r="JZ246" t="s">
        <v>1762</v>
      </c>
      <c r="KA246">
        <v>4186534</v>
      </c>
      <c r="KB246" t="s">
        <v>398</v>
      </c>
      <c r="KC246">
        <v>0.01</v>
      </c>
      <c r="KD246" t="s">
        <v>79</v>
      </c>
      <c r="KI246" t="s">
        <v>350</v>
      </c>
      <c r="KN246" t="s">
        <v>350</v>
      </c>
    </row>
    <row r="247" spans="5:300" x14ac:dyDescent="0.35">
      <c r="E247" t="s">
        <v>350</v>
      </c>
      <c r="F247" t="s">
        <v>871</v>
      </c>
      <c r="G247">
        <v>7357269</v>
      </c>
      <c r="H247" t="s">
        <v>398</v>
      </c>
      <c r="I247">
        <v>0</v>
      </c>
      <c r="J247" t="s">
        <v>79</v>
      </c>
      <c r="K247" t="s">
        <v>645</v>
      </c>
      <c r="L247">
        <v>4279122</v>
      </c>
      <c r="M247" t="s">
        <v>398</v>
      </c>
      <c r="N247">
        <v>0</v>
      </c>
      <c r="O247" t="s">
        <v>88</v>
      </c>
      <c r="P247" t="s">
        <v>485</v>
      </c>
      <c r="Q247">
        <v>4119790</v>
      </c>
      <c r="R247" t="s">
        <v>398</v>
      </c>
      <c r="S247">
        <v>0.02</v>
      </c>
      <c r="T247" t="s">
        <v>79</v>
      </c>
      <c r="Y247" t="s">
        <v>350</v>
      </c>
      <c r="AD247" t="s">
        <v>350</v>
      </c>
      <c r="AI247" t="s">
        <v>350</v>
      </c>
      <c r="AJ247" t="s">
        <v>485</v>
      </c>
      <c r="AK247">
        <v>4119790</v>
      </c>
      <c r="AL247" t="s">
        <v>398</v>
      </c>
      <c r="AM247">
        <v>0.02</v>
      </c>
      <c r="AN247" t="s">
        <v>79</v>
      </c>
      <c r="AS247" t="s">
        <v>350</v>
      </c>
      <c r="AX247" t="s">
        <v>350</v>
      </c>
      <c r="BC247" t="s">
        <v>350</v>
      </c>
      <c r="BH247" t="s">
        <v>350</v>
      </c>
      <c r="BI247" t="s">
        <v>775</v>
      </c>
      <c r="BJ247">
        <v>5879182</v>
      </c>
      <c r="BK247" t="s">
        <v>398</v>
      </c>
      <c r="BL247">
        <v>0</v>
      </c>
      <c r="BM247" t="s">
        <v>50</v>
      </c>
      <c r="BR247" t="s">
        <v>350</v>
      </c>
      <c r="BS247" t="s">
        <v>1963</v>
      </c>
      <c r="BT247">
        <v>111820246</v>
      </c>
      <c r="BU247" t="s">
        <v>398</v>
      </c>
      <c r="BV247">
        <v>0</v>
      </c>
      <c r="BW247" t="s">
        <v>2276</v>
      </c>
      <c r="BX247" t="s">
        <v>1763</v>
      </c>
      <c r="BY247">
        <v>110770</v>
      </c>
      <c r="BZ247" t="s">
        <v>398</v>
      </c>
      <c r="CA247">
        <v>0.01</v>
      </c>
      <c r="CB247" t="s">
        <v>79</v>
      </c>
      <c r="CC247" t="s">
        <v>1407</v>
      </c>
      <c r="CD247" t="s">
        <v>348</v>
      </c>
      <c r="CE247" t="s">
        <v>406</v>
      </c>
      <c r="CF247">
        <v>0.01</v>
      </c>
      <c r="CG247" t="s">
        <v>82</v>
      </c>
      <c r="CH247" t="s">
        <v>1763</v>
      </c>
      <c r="CI247">
        <v>110770</v>
      </c>
      <c r="CJ247" t="s">
        <v>398</v>
      </c>
      <c r="CK247">
        <v>0.01</v>
      </c>
      <c r="CL247" t="s">
        <v>79</v>
      </c>
      <c r="CM247" t="s">
        <v>775</v>
      </c>
      <c r="CN247">
        <v>5879182</v>
      </c>
      <c r="CO247" t="s">
        <v>398</v>
      </c>
      <c r="CP247">
        <v>0</v>
      </c>
      <c r="CQ247" t="s">
        <v>50</v>
      </c>
      <c r="CR247" t="s">
        <v>775</v>
      </c>
      <c r="CS247">
        <v>5879182</v>
      </c>
      <c r="CT247" t="s">
        <v>398</v>
      </c>
      <c r="CU247">
        <v>0</v>
      </c>
      <c r="CV247" t="s">
        <v>50</v>
      </c>
      <c r="CW247" t="s">
        <v>1763</v>
      </c>
      <c r="CX247">
        <v>110770</v>
      </c>
      <c r="CY247" t="s">
        <v>398</v>
      </c>
      <c r="CZ247">
        <v>0.01</v>
      </c>
      <c r="DA247" t="s">
        <v>79</v>
      </c>
      <c r="DF247" t="s">
        <v>350</v>
      </c>
      <c r="DK247" t="s">
        <v>350</v>
      </c>
      <c r="DL247" t="s">
        <v>871</v>
      </c>
      <c r="DM247">
        <v>7357269</v>
      </c>
      <c r="DN247" t="s">
        <v>398</v>
      </c>
      <c r="DO247">
        <v>0</v>
      </c>
      <c r="DP247" t="s">
        <v>79</v>
      </c>
      <c r="DQ247" t="s">
        <v>871</v>
      </c>
      <c r="DR247">
        <v>7357269</v>
      </c>
      <c r="DS247" t="s">
        <v>398</v>
      </c>
      <c r="DT247">
        <v>0</v>
      </c>
      <c r="DU247" t="s">
        <v>79</v>
      </c>
      <c r="DV247" t="s">
        <v>871</v>
      </c>
      <c r="DW247">
        <v>7357269</v>
      </c>
      <c r="DX247" t="s">
        <v>398</v>
      </c>
      <c r="DY247">
        <v>0</v>
      </c>
      <c r="DZ247" t="s">
        <v>79</v>
      </c>
      <c r="EE247" t="s">
        <v>350</v>
      </c>
      <c r="EF247" t="s">
        <v>733</v>
      </c>
      <c r="EG247">
        <v>4631098</v>
      </c>
      <c r="EH247" t="s">
        <v>403</v>
      </c>
      <c r="EI247">
        <v>0.01</v>
      </c>
      <c r="EJ247" t="s">
        <v>50</v>
      </c>
      <c r="EO247" t="s">
        <v>350</v>
      </c>
      <c r="ET247" t="s">
        <v>350</v>
      </c>
      <c r="EY247" t="s">
        <v>350</v>
      </c>
      <c r="EZ247" t="s">
        <v>1407</v>
      </c>
      <c r="FA247" t="s">
        <v>348</v>
      </c>
      <c r="FB247" t="s">
        <v>406</v>
      </c>
      <c r="FC247">
        <v>0.01</v>
      </c>
      <c r="FD247" t="s">
        <v>82</v>
      </c>
      <c r="FE247" t="s">
        <v>1407</v>
      </c>
      <c r="FF247" t="s">
        <v>348</v>
      </c>
      <c r="FG247" t="s">
        <v>406</v>
      </c>
      <c r="FH247">
        <v>0.01</v>
      </c>
      <c r="FI247" t="s">
        <v>82</v>
      </c>
      <c r="FJ247" t="s">
        <v>1763</v>
      </c>
      <c r="FK247">
        <v>110770</v>
      </c>
      <c r="FL247" t="s">
        <v>398</v>
      </c>
      <c r="FM247">
        <v>0.01</v>
      </c>
      <c r="FN247" t="s">
        <v>79</v>
      </c>
      <c r="FS247" t="s">
        <v>350</v>
      </c>
      <c r="FT247" t="s">
        <v>733</v>
      </c>
      <c r="FU247">
        <v>4631098</v>
      </c>
      <c r="FV247" t="s">
        <v>403</v>
      </c>
      <c r="FW247">
        <v>0.01</v>
      </c>
      <c r="FX247" t="s">
        <v>50</v>
      </c>
      <c r="GC247" t="s">
        <v>350</v>
      </c>
      <c r="GH247" t="s">
        <v>350</v>
      </c>
      <c r="GM247" t="s">
        <v>350</v>
      </c>
      <c r="GR247" t="s">
        <v>350</v>
      </c>
      <c r="GW247" t="s">
        <v>350</v>
      </c>
      <c r="HB247" t="s">
        <v>350</v>
      </c>
      <c r="HC247" t="s">
        <v>1763</v>
      </c>
      <c r="HD247">
        <v>110770</v>
      </c>
      <c r="HE247" t="s">
        <v>398</v>
      </c>
      <c r="HF247">
        <v>0.01</v>
      </c>
      <c r="HG247" t="s">
        <v>79</v>
      </c>
      <c r="HL247" t="s">
        <v>350</v>
      </c>
      <c r="HQ247" t="s">
        <v>350</v>
      </c>
      <c r="HR247" t="s">
        <v>1763</v>
      </c>
      <c r="HS247">
        <v>110770</v>
      </c>
      <c r="HT247" t="s">
        <v>398</v>
      </c>
      <c r="HU247">
        <v>0.01</v>
      </c>
      <c r="HV247" t="s">
        <v>79</v>
      </c>
      <c r="HW247" t="s">
        <v>733</v>
      </c>
      <c r="HX247">
        <v>4631098</v>
      </c>
      <c r="HY247" t="s">
        <v>403</v>
      </c>
      <c r="HZ247">
        <v>0.01</v>
      </c>
      <c r="IA247" t="s">
        <v>50</v>
      </c>
      <c r="IF247" t="s">
        <v>350</v>
      </c>
      <c r="IK247" t="s">
        <v>350</v>
      </c>
      <c r="IP247" t="s">
        <v>350</v>
      </c>
      <c r="IU247" t="s">
        <v>350</v>
      </c>
      <c r="IZ247" t="s">
        <v>350</v>
      </c>
      <c r="JA247" t="s">
        <v>775</v>
      </c>
      <c r="JB247">
        <v>5879182</v>
      </c>
      <c r="JC247" t="s">
        <v>398</v>
      </c>
      <c r="JD247">
        <v>0</v>
      </c>
      <c r="JE247" t="s">
        <v>50</v>
      </c>
      <c r="JF247" t="s">
        <v>871</v>
      </c>
      <c r="JG247">
        <v>7357269</v>
      </c>
      <c r="JH247" t="s">
        <v>398</v>
      </c>
      <c r="JI247">
        <v>0</v>
      </c>
      <c r="JJ247" t="s">
        <v>79</v>
      </c>
      <c r="JK247" t="s">
        <v>1407</v>
      </c>
      <c r="JL247" t="s">
        <v>348</v>
      </c>
      <c r="JM247" t="s">
        <v>406</v>
      </c>
      <c r="JN247">
        <v>0.01</v>
      </c>
      <c r="JO247" t="s">
        <v>82</v>
      </c>
      <c r="JT247" t="s">
        <v>350</v>
      </c>
      <c r="JY247" t="s">
        <v>350</v>
      </c>
      <c r="JZ247" t="s">
        <v>1763</v>
      </c>
      <c r="KA247">
        <v>110770</v>
      </c>
      <c r="KB247" t="s">
        <v>398</v>
      </c>
      <c r="KC247">
        <v>0.01</v>
      </c>
      <c r="KD247" t="s">
        <v>79</v>
      </c>
      <c r="KI247" t="s">
        <v>350</v>
      </c>
      <c r="KN247" t="s">
        <v>350</v>
      </c>
    </row>
    <row r="248" spans="5:300" x14ac:dyDescent="0.35">
      <c r="E248" t="s">
        <v>350</v>
      </c>
      <c r="F248" t="s">
        <v>558</v>
      </c>
      <c r="G248">
        <v>4005523</v>
      </c>
      <c r="H248" t="s">
        <v>398</v>
      </c>
      <c r="I248">
        <v>0</v>
      </c>
      <c r="J248" t="s">
        <v>127</v>
      </c>
      <c r="K248" t="s">
        <v>646</v>
      </c>
      <c r="L248">
        <v>27861143</v>
      </c>
      <c r="M248" t="s">
        <v>398</v>
      </c>
      <c r="N248">
        <v>0</v>
      </c>
      <c r="O248" t="s">
        <v>79</v>
      </c>
      <c r="P248" t="s">
        <v>1122</v>
      </c>
      <c r="Q248">
        <v>4147586</v>
      </c>
      <c r="R248" t="s">
        <v>401</v>
      </c>
      <c r="S248">
        <v>0.02</v>
      </c>
      <c r="T248" t="s">
        <v>367</v>
      </c>
      <c r="Y248" t="s">
        <v>350</v>
      </c>
      <c r="AD248" t="s">
        <v>350</v>
      </c>
      <c r="AI248" t="s">
        <v>350</v>
      </c>
      <c r="AJ248" t="s">
        <v>1122</v>
      </c>
      <c r="AK248">
        <v>4147586</v>
      </c>
      <c r="AL248" t="s">
        <v>401</v>
      </c>
      <c r="AM248">
        <v>0.02</v>
      </c>
      <c r="AN248" t="s">
        <v>367</v>
      </c>
      <c r="AS248" t="s">
        <v>350</v>
      </c>
      <c r="AX248" t="s">
        <v>350</v>
      </c>
      <c r="BC248" t="s">
        <v>350</v>
      </c>
      <c r="BH248" t="s">
        <v>350</v>
      </c>
      <c r="BI248" t="s">
        <v>786</v>
      </c>
      <c r="BJ248">
        <v>4383779</v>
      </c>
      <c r="BK248" t="s">
        <v>398</v>
      </c>
      <c r="BL248">
        <v>0</v>
      </c>
      <c r="BM248" t="s">
        <v>79</v>
      </c>
      <c r="BR248" t="s">
        <v>350</v>
      </c>
      <c r="BS248" t="s">
        <v>1964</v>
      </c>
      <c r="BT248">
        <v>100435035</v>
      </c>
      <c r="BU248" t="s">
        <v>398</v>
      </c>
      <c r="BV248">
        <v>0</v>
      </c>
      <c r="BW248" t="s">
        <v>367</v>
      </c>
      <c r="BX248" t="s">
        <v>1764</v>
      </c>
      <c r="BY248">
        <v>4022690</v>
      </c>
      <c r="BZ248" t="s">
        <v>403</v>
      </c>
      <c r="CA248">
        <v>0.01</v>
      </c>
      <c r="CB248" t="s">
        <v>79</v>
      </c>
      <c r="CC248" t="s">
        <v>1408</v>
      </c>
      <c r="CD248">
        <v>4243310</v>
      </c>
      <c r="CE248" t="s">
        <v>398</v>
      </c>
      <c r="CF248">
        <v>0.01</v>
      </c>
      <c r="CG248" t="s">
        <v>64</v>
      </c>
      <c r="CH248" t="s">
        <v>1764</v>
      </c>
      <c r="CI248">
        <v>4022690</v>
      </c>
      <c r="CJ248" t="s">
        <v>403</v>
      </c>
      <c r="CK248">
        <v>0.01</v>
      </c>
      <c r="CL248" t="s">
        <v>79</v>
      </c>
      <c r="CM248" t="s">
        <v>786</v>
      </c>
      <c r="CN248">
        <v>4383779</v>
      </c>
      <c r="CO248" t="s">
        <v>398</v>
      </c>
      <c r="CP248">
        <v>0</v>
      </c>
      <c r="CQ248" t="s">
        <v>79</v>
      </c>
      <c r="CR248" t="s">
        <v>786</v>
      </c>
      <c r="CS248">
        <v>4383779</v>
      </c>
      <c r="CT248" t="s">
        <v>398</v>
      </c>
      <c r="CU248">
        <v>0</v>
      </c>
      <c r="CV248" t="s">
        <v>79</v>
      </c>
      <c r="CW248" t="s">
        <v>1764</v>
      </c>
      <c r="CX248">
        <v>4022690</v>
      </c>
      <c r="CY248" t="s">
        <v>403</v>
      </c>
      <c r="CZ248">
        <v>0.01</v>
      </c>
      <c r="DA248" t="s">
        <v>79</v>
      </c>
      <c r="DF248" t="s">
        <v>350</v>
      </c>
      <c r="DK248" t="s">
        <v>350</v>
      </c>
      <c r="DL248" t="s">
        <v>558</v>
      </c>
      <c r="DM248">
        <v>4005523</v>
      </c>
      <c r="DN248" t="s">
        <v>398</v>
      </c>
      <c r="DO248">
        <v>0</v>
      </c>
      <c r="DP248" t="s">
        <v>127</v>
      </c>
      <c r="DQ248" t="s">
        <v>558</v>
      </c>
      <c r="DR248">
        <v>4005523</v>
      </c>
      <c r="DS248" t="s">
        <v>398</v>
      </c>
      <c r="DT248">
        <v>0</v>
      </c>
      <c r="DU248" t="s">
        <v>127</v>
      </c>
      <c r="DV248" t="s">
        <v>558</v>
      </c>
      <c r="DW248">
        <v>4005523</v>
      </c>
      <c r="DX248" t="s">
        <v>398</v>
      </c>
      <c r="DY248">
        <v>0</v>
      </c>
      <c r="DZ248" t="s">
        <v>127</v>
      </c>
      <c r="EE248" t="s">
        <v>350</v>
      </c>
      <c r="EF248" t="s">
        <v>463</v>
      </c>
      <c r="EG248">
        <v>4140503</v>
      </c>
      <c r="EH248" t="s">
        <v>398</v>
      </c>
      <c r="EI248">
        <v>0.01</v>
      </c>
      <c r="EJ248" t="s">
        <v>2279</v>
      </c>
      <c r="EO248" t="s">
        <v>350</v>
      </c>
      <c r="ET248" t="s">
        <v>350</v>
      </c>
      <c r="EY248" t="s">
        <v>350</v>
      </c>
      <c r="EZ248" t="s">
        <v>1408</v>
      </c>
      <c r="FA248">
        <v>4243310</v>
      </c>
      <c r="FB248" t="s">
        <v>398</v>
      </c>
      <c r="FC248">
        <v>0.01</v>
      </c>
      <c r="FD248" t="s">
        <v>64</v>
      </c>
      <c r="FE248" t="s">
        <v>1408</v>
      </c>
      <c r="FF248">
        <v>4243310</v>
      </c>
      <c r="FG248" t="s">
        <v>398</v>
      </c>
      <c r="FH248">
        <v>0.01</v>
      </c>
      <c r="FI248" t="s">
        <v>64</v>
      </c>
      <c r="FJ248" t="s">
        <v>1764</v>
      </c>
      <c r="FK248">
        <v>4022690</v>
      </c>
      <c r="FL248" t="s">
        <v>403</v>
      </c>
      <c r="FM248">
        <v>0.01</v>
      </c>
      <c r="FN248" t="s">
        <v>79</v>
      </c>
      <c r="FS248" t="s">
        <v>350</v>
      </c>
      <c r="FT248" t="s">
        <v>463</v>
      </c>
      <c r="FU248">
        <v>4140503</v>
      </c>
      <c r="FV248" t="s">
        <v>398</v>
      </c>
      <c r="FW248">
        <v>0.01</v>
      </c>
      <c r="FX248" t="s">
        <v>2279</v>
      </c>
      <c r="GC248" t="s">
        <v>350</v>
      </c>
      <c r="GH248" t="s">
        <v>350</v>
      </c>
      <c r="GM248" t="s">
        <v>350</v>
      </c>
      <c r="GR248" t="s">
        <v>350</v>
      </c>
      <c r="GW248" t="s">
        <v>350</v>
      </c>
      <c r="HB248" t="s">
        <v>350</v>
      </c>
      <c r="HC248" t="s">
        <v>1764</v>
      </c>
      <c r="HD248">
        <v>4022690</v>
      </c>
      <c r="HE248" t="s">
        <v>403</v>
      </c>
      <c r="HF248">
        <v>0.01</v>
      </c>
      <c r="HG248" t="s">
        <v>79</v>
      </c>
      <c r="HL248" t="s">
        <v>350</v>
      </c>
      <c r="HQ248" t="s">
        <v>350</v>
      </c>
      <c r="HR248" t="s">
        <v>1764</v>
      </c>
      <c r="HS248">
        <v>4022690</v>
      </c>
      <c r="HT248" t="s">
        <v>403</v>
      </c>
      <c r="HU248">
        <v>0.01</v>
      </c>
      <c r="HV248" t="s">
        <v>79</v>
      </c>
      <c r="HW248" t="s">
        <v>463</v>
      </c>
      <c r="HX248">
        <v>4140503</v>
      </c>
      <c r="HY248" t="s">
        <v>398</v>
      </c>
      <c r="HZ248">
        <v>0.01</v>
      </c>
      <c r="IA248" t="s">
        <v>2279</v>
      </c>
      <c r="IF248" t="s">
        <v>350</v>
      </c>
      <c r="IK248" t="s">
        <v>350</v>
      </c>
      <c r="IP248" t="s">
        <v>350</v>
      </c>
      <c r="IU248" t="s">
        <v>350</v>
      </c>
      <c r="IZ248" t="s">
        <v>350</v>
      </c>
      <c r="JA248" t="s">
        <v>786</v>
      </c>
      <c r="JB248">
        <v>4383779</v>
      </c>
      <c r="JC248" t="s">
        <v>398</v>
      </c>
      <c r="JD248">
        <v>0</v>
      </c>
      <c r="JE248" t="s">
        <v>79</v>
      </c>
      <c r="JF248" t="s">
        <v>558</v>
      </c>
      <c r="JG248">
        <v>4005523</v>
      </c>
      <c r="JH248" t="s">
        <v>398</v>
      </c>
      <c r="JI248">
        <v>0</v>
      </c>
      <c r="JJ248" t="s">
        <v>127</v>
      </c>
      <c r="JK248" t="s">
        <v>1408</v>
      </c>
      <c r="JL248">
        <v>4243310</v>
      </c>
      <c r="JM248" t="s">
        <v>398</v>
      </c>
      <c r="JN248">
        <v>0.01</v>
      </c>
      <c r="JO248" t="s">
        <v>64</v>
      </c>
      <c r="JT248" t="s">
        <v>350</v>
      </c>
      <c r="JY248" t="s">
        <v>350</v>
      </c>
      <c r="JZ248" t="s">
        <v>1764</v>
      </c>
      <c r="KA248">
        <v>4022690</v>
      </c>
      <c r="KB248" t="s">
        <v>403</v>
      </c>
      <c r="KC248">
        <v>0.01</v>
      </c>
      <c r="KD248" t="s">
        <v>79</v>
      </c>
      <c r="KI248" t="s">
        <v>350</v>
      </c>
      <c r="KN248" t="s">
        <v>350</v>
      </c>
    </row>
    <row r="249" spans="5:300" x14ac:dyDescent="0.35">
      <c r="E249" t="s">
        <v>350</v>
      </c>
      <c r="F249" t="s">
        <v>872</v>
      </c>
      <c r="G249">
        <v>4497205</v>
      </c>
      <c r="H249" t="s">
        <v>398</v>
      </c>
      <c r="I249">
        <v>0</v>
      </c>
      <c r="J249" t="s">
        <v>367</v>
      </c>
      <c r="K249" t="s">
        <v>647</v>
      </c>
      <c r="L249">
        <v>112247511</v>
      </c>
      <c r="M249" t="s">
        <v>398</v>
      </c>
      <c r="N249">
        <v>0</v>
      </c>
      <c r="O249" t="s">
        <v>79</v>
      </c>
      <c r="P249" t="s">
        <v>1123</v>
      </c>
      <c r="Q249">
        <v>3002056</v>
      </c>
      <c r="R249" t="s">
        <v>398</v>
      </c>
      <c r="S249">
        <v>0.02</v>
      </c>
      <c r="T249" t="s">
        <v>354</v>
      </c>
      <c r="Y249" t="s">
        <v>350</v>
      </c>
      <c r="AD249" t="s">
        <v>350</v>
      </c>
      <c r="AI249" t="s">
        <v>350</v>
      </c>
      <c r="AJ249" t="s">
        <v>1123</v>
      </c>
      <c r="AK249">
        <v>3002056</v>
      </c>
      <c r="AL249" t="s">
        <v>398</v>
      </c>
      <c r="AM249">
        <v>0.02</v>
      </c>
      <c r="AN249" t="s">
        <v>354</v>
      </c>
      <c r="AS249" t="s">
        <v>350</v>
      </c>
      <c r="AX249" t="s">
        <v>350</v>
      </c>
      <c r="BC249" t="s">
        <v>350</v>
      </c>
      <c r="BH249" t="s">
        <v>350</v>
      </c>
      <c r="BI249" t="s">
        <v>785</v>
      </c>
      <c r="BJ249">
        <v>13069459</v>
      </c>
      <c r="BK249" t="s">
        <v>398</v>
      </c>
      <c r="BL249">
        <v>0</v>
      </c>
      <c r="BM249" t="s">
        <v>50</v>
      </c>
      <c r="BR249" t="s">
        <v>350</v>
      </c>
      <c r="BS249" t="s">
        <v>611</v>
      </c>
      <c r="BT249">
        <v>4654230</v>
      </c>
      <c r="BU249" t="s">
        <v>398</v>
      </c>
      <c r="BV249">
        <v>0</v>
      </c>
      <c r="BW249" t="s">
        <v>88</v>
      </c>
      <c r="BX249" t="s">
        <v>782</v>
      </c>
      <c r="BY249">
        <v>110793</v>
      </c>
      <c r="BZ249" t="s">
        <v>398</v>
      </c>
      <c r="CA249">
        <v>0.01</v>
      </c>
      <c r="CB249" t="s">
        <v>79</v>
      </c>
      <c r="CC249" t="s">
        <v>1409</v>
      </c>
      <c r="CD249">
        <v>4339274</v>
      </c>
      <c r="CE249" t="s">
        <v>398</v>
      </c>
      <c r="CF249">
        <v>0.01</v>
      </c>
      <c r="CG249" t="s">
        <v>79</v>
      </c>
      <c r="CH249" t="s">
        <v>782</v>
      </c>
      <c r="CI249">
        <v>110793</v>
      </c>
      <c r="CJ249" t="s">
        <v>398</v>
      </c>
      <c r="CK249">
        <v>0.01</v>
      </c>
      <c r="CL249" t="s">
        <v>79</v>
      </c>
      <c r="CM249" t="s">
        <v>785</v>
      </c>
      <c r="CN249">
        <v>13069459</v>
      </c>
      <c r="CO249" t="s">
        <v>398</v>
      </c>
      <c r="CP249">
        <v>0</v>
      </c>
      <c r="CQ249" t="s">
        <v>50</v>
      </c>
      <c r="CR249" t="s">
        <v>785</v>
      </c>
      <c r="CS249">
        <v>13069459</v>
      </c>
      <c r="CT249" t="s">
        <v>398</v>
      </c>
      <c r="CU249">
        <v>0</v>
      </c>
      <c r="CV249" t="s">
        <v>50</v>
      </c>
      <c r="CW249" t="s">
        <v>782</v>
      </c>
      <c r="CX249">
        <v>110793</v>
      </c>
      <c r="CY249" t="s">
        <v>398</v>
      </c>
      <c r="CZ249">
        <v>0.01</v>
      </c>
      <c r="DA249" t="s">
        <v>79</v>
      </c>
      <c r="DF249" t="s">
        <v>350</v>
      </c>
      <c r="DK249" t="s">
        <v>350</v>
      </c>
      <c r="DL249" t="s">
        <v>872</v>
      </c>
      <c r="DM249">
        <v>4497205</v>
      </c>
      <c r="DN249" t="s">
        <v>398</v>
      </c>
      <c r="DO249">
        <v>0</v>
      </c>
      <c r="DP249" t="s">
        <v>367</v>
      </c>
      <c r="DQ249" t="s">
        <v>872</v>
      </c>
      <c r="DR249">
        <v>4497205</v>
      </c>
      <c r="DS249" t="s">
        <v>398</v>
      </c>
      <c r="DT249">
        <v>0</v>
      </c>
      <c r="DU249" t="s">
        <v>367</v>
      </c>
      <c r="DV249" t="s">
        <v>872</v>
      </c>
      <c r="DW249">
        <v>4497205</v>
      </c>
      <c r="DX249" t="s">
        <v>398</v>
      </c>
      <c r="DY249">
        <v>0</v>
      </c>
      <c r="DZ249" t="s">
        <v>367</v>
      </c>
      <c r="EE249" t="s">
        <v>350</v>
      </c>
      <c r="EF249" t="s">
        <v>625</v>
      </c>
      <c r="EG249">
        <v>4338202</v>
      </c>
      <c r="EH249" t="s">
        <v>398</v>
      </c>
      <c r="EI249">
        <v>0.01</v>
      </c>
      <c r="EJ249" t="s">
        <v>79</v>
      </c>
      <c r="EO249" t="s">
        <v>350</v>
      </c>
      <c r="ET249" t="s">
        <v>350</v>
      </c>
      <c r="EY249" t="s">
        <v>350</v>
      </c>
      <c r="EZ249" t="s">
        <v>1409</v>
      </c>
      <c r="FA249">
        <v>4339274</v>
      </c>
      <c r="FB249" t="s">
        <v>398</v>
      </c>
      <c r="FC249">
        <v>0.01</v>
      </c>
      <c r="FD249" t="s">
        <v>79</v>
      </c>
      <c r="FE249" t="s">
        <v>1409</v>
      </c>
      <c r="FF249">
        <v>4339274</v>
      </c>
      <c r="FG249" t="s">
        <v>398</v>
      </c>
      <c r="FH249">
        <v>0.01</v>
      </c>
      <c r="FI249" t="s">
        <v>79</v>
      </c>
      <c r="FJ249" t="s">
        <v>782</v>
      </c>
      <c r="FK249">
        <v>110793</v>
      </c>
      <c r="FL249" t="s">
        <v>398</v>
      </c>
      <c r="FM249">
        <v>0.01</v>
      </c>
      <c r="FN249" t="s">
        <v>79</v>
      </c>
      <c r="FS249" t="s">
        <v>350</v>
      </c>
      <c r="FT249" t="s">
        <v>625</v>
      </c>
      <c r="FU249">
        <v>4338202</v>
      </c>
      <c r="FV249" t="s">
        <v>398</v>
      </c>
      <c r="FW249">
        <v>0.01</v>
      </c>
      <c r="FX249" t="s">
        <v>79</v>
      </c>
      <c r="GC249" t="s">
        <v>350</v>
      </c>
      <c r="GH249" t="s">
        <v>350</v>
      </c>
      <c r="GM249" t="s">
        <v>350</v>
      </c>
      <c r="GR249" t="s">
        <v>350</v>
      </c>
      <c r="GW249" t="s">
        <v>350</v>
      </c>
      <c r="HB249" t="s">
        <v>350</v>
      </c>
      <c r="HC249" t="s">
        <v>782</v>
      </c>
      <c r="HD249">
        <v>110793</v>
      </c>
      <c r="HE249" t="s">
        <v>398</v>
      </c>
      <c r="HF249">
        <v>0.01</v>
      </c>
      <c r="HG249" t="s">
        <v>79</v>
      </c>
      <c r="HL249" t="s">
        <v>350</v>
      </c>
      <c r="HQ249" t="s">
        <v>350</v>
      </c>
      <c r="HR249" t="s">
        <v>782</v>
      </c>
      <c r="HS249">
        <v>110793</v>
      </c>
      <c r="HT249" t="s">
        <v>398</v>
      </c>
      <c r="HU249">
        <v>0.01</v>
      </c>
      <c r="HV249" t="s">
        <v>79</v>
      </c>
      <c r="HW249" t="s">
        <v>625</v>
      </c>
      <c r="HX249">
        <v>4338202</v>
      </c>
      <c r="HY249" t="s">
        <v>398</v>
      </c>
      <c r="HZ249">
        <v>0.01</v>
      </c>
      <c r="IA249" t="s">
        <v>79</v>
      </c>
      <c r="IF249" t="s">
        <v>350</v>
      </c>
      <c r="IK249" t="s">
        <v>350</v>
      </c>
      <c r="IP249" t="s">
        <v>350</v>
      </c>
      <c r="IU249" t="s">
        <v>350</v>
      </c>
      <c r="IZ249" t="s">
        <v>350</v>
      </c>
      <c r="JA249" t="s">
        <v>785</v>
      </c>
      <c r="JB249">
        <v>13069459</v>
      </c>
      <c r="JC249" t="s">
        <v>398</v>
      </c>
      <c r="JD249">
        <v>0</v>
      </c>
      <c r="JE249" t="s">
        <v>50</v>
      </c>
      <c r="JF249" t="s">
        <v>872</v>
      </c>
      <c r="JG249">
        <v>4497205</v>
      </c>
      <c r="JH249" t="s">
        <v>398</v>
      </c>
      <c r="JI249">
        <v>0</v>
      </c>
      <c r="JJ249" t="s">
        <v>367</v>
      </c>
      <c r="JK249" t="s">
        <v>1409</v>
      </c>
      <c r="JL249">
        <v>4339274</v>
      </c>
      <c r="JM249" t="s">
        <v>398</v>
      </c>
      <c r="JN249">
        <v>0.01</v>
      </c>
      <c r="JO249" t="s">
        <v>79</v>
      </c>
      <c r="JT249" t="s">
        <v>350</v>
      </c>
      <c r="JY249" t="s">
        <v>350</v>
      </c>
      <c r="JZ249" t="s">
        <v>782</v>
      </c>
      <c r="KA249">
        <v>110793</v>
      </c>
      <c r="KB249" t="s">
        <v>398</v>
      </c>
      <c r="KC249">
        <v>0.01</v>
      </c>
      <c r="KD249" t="s">
        <v>79</v>
      </c>
      <c r="KI249" t="s">
        <v>350</v>
      </c>
      <c r="KN249" t="s">
        <v>350</v>
      </c>
    </row>
    <row r="250" spans="5:300" x14ac:dyDescent="0.35">
      <c r="E250" t="s">
        <v>350</v>
      </c>
      <c r="F250" t="s">
        <v>753</v>
      </c>
      <c r="G250">
        <v>14965291</v>
      </c>
      <c r="H250" t="s">
        <v>398</v>
      </c>
      <c r="I250">
        <v>0</v>
      </c>
      <c r="J250" t="s">
        <v>50</v>
      </c>
      <c r="K250" t="s">
        <v>648</v>
      </c>
      <c r="L250">
        <v>112689727</v>
      </c>
      <c r="M250" t="s">
        <v>398</v>
      </c>
      <c r="N250">
        <v>0</v>
      </c>
      <c r="O250" t="s">
        <v>79</v>
      </c>
      <c r="P250" t="s">
        <v>482</v>
      </c>
      <c r="Q250">
        <v>4115935</v>
      </c>
      <c r="R250" t="s">
        <v>398</v>
      </c>
      <c r="S250">
        <v>0.02</v>
      </c>
      <c r="T250" t="s">
        <v>79</v>
      </c>
      <c r="Y250" t="s">
        <v>350</v>
      </c>
      <c r="AD250" t="s">
        <v>350</v>
      </c>
      <c r="AI250" t="s">
        <v>350</v>
      </c>
      <c r="AJ250" t="s">
        <v>482</v>
      </c>
      <c r="AK250">
        <v>4115935</v>
      </c>
      <c r="AL250" t="s">
        <v>398</v>
      </c>
      <c r="AM250">
        <v>0.02</v>
      </c>
      <c r="AN250" t="s">
        <v>79</v>
      </c>
      <c r="AS250" t="s">
        <v>350</v>
      </c>
      <c r="AX250" t="s">
        <v>350</v>
      </c>
      <c r="BC250" t="s">
        <v>350</v>
      </c>
      <c r="BH250" t="s">
        <v>350</v>
      </c>
      <c r="BI250" t="s">
        <v>927</v>
      </c>
      <c r="BJ250">
        <v>10890287</v>
      </c>
      <c r="BK250" t="s">
        <v>398</v>
      </c>
      <c r="BL250">
        <v>0</v>
      </c>
      <c r="BM250" t="s">
        <v>50</v>
      </c>
      <c r="BR250" t="s">
        <v>350</v>
      </c>
      <c r="BS250" t="s">
        <v>1965</v>
      </c>
      <c r="BT250">
        <v>5872037</v>
      </c>
      <c r="BU250" t="s">
        <v>398</v>
      </c>
      <c r="BV250">
        <v>0</v>
      </c>
      <c r="BW250" t="s">
        <v>2286</v>
      </c>
      <c r="BX250" t="s">
        <v>799</v>
      </c>
      <c r="BY250">
        <v>4428399</v>
      </c>
      <c r="BZ250" t="s">
        <v>398</v>
      </c>
      <c r="CA250">
        <v>0.01</v>
      </c>
      <c r="CB250" t="s">
        <v>50</v>
      </c>
      <c r="CC250" t="s">
        <v>1410</v>
      </c>
      <c r="CD250">
        <v>4560824</v>
      </c>
      <c r="CE250" t="s">
        <v>398</v>
      </c>
      <c r="CF250">
        <v>0.01</v>
      </c>
      <c r="CG250" t="s">
        <v>79</v>
      </c>
      <c r="CH250" t="s">
        <v>799</v>
      </c>
      <c r="CI250">
        <v>4428399</v>
      </c>
      <c r="CJ250" t="s">
        <v>398</v>
      </c>
      <c r="CK250">
        <v>0.01</v>
      </c>
      <c r="CL250" t="s">
        <v>50</v>
      </c>
      <c r="CM250" t="s">
        <v>927</v>
      </c>
      <c r="CN250">
        <v>10890287</v>
      </c>
      <c r="CO250" t="s">
        <v>398</v>
      </c>
      <c r="CP250">
        <v>0</v>
      </c>
      <c r="CQ250" t="s">
        <v>50</v>
      </c>
      <c r="CR250" t="s">
        <v>927</v>
      </c>
      <c r="CS250">
        <v>10890287</v>
      </c>
      <c r="CT250" t="s">
        <v>398</v>
      </c>
      <c r="CU250">
        <v>0</v>
      </c>
      <c r="CV250" t="s">
        <v>50</v>
      </c>
      <c r="CW250" t="s">
        <v>799</v>
      </c>
      <c r="CX250">
        <v>4428399</v>
      </c>
      <c r="CY250" t="s">
        <v>398</v>
      </c>
      <c r="CZ250">
        <v>0.01</v>
      </c>
      <c r="DA250" t="s">
        <v>50</v>
      </c>
      <c r="DF250" t="s">
        <v>350</v>
      </c>
      <c r="DK250" t="s">
        <v>350</v>
      </c>
      <c r="DL250" t="s">
        <v>753</v>
      </c>
      <c r="DM250">
        <v>14965291</v>
      </c>
      <c r="DN250" t="s">
        <v>398</v>
      </c>
      <c r="DO250">
        <v>0</v>
      </c>
      <c r="DP250" t="s">
        <v>50</v>
      </c>
      <c r="DQ250" t="s">
        <v>753</v>
      </c>
      <c r="DR250">
        <v>14965291</v>
      </c>
      <c r="DS250" t="s">
        <v>398</v>
      </c>
      <c r="DT250">
        <v>0</v>
      </c>
      <c r="DU250" t="s">
        <v>50</v>
      </c>
      <c r="DV250" t="s">
        <v>753</v>
      </c>
      <c r="DW250">
        <v>14965291</v>
      </c>
      <c r="DX250" t="s">
        <v>398</v>
      </c>
      <c r="DY250">
        <v>0</v>
      </c>
      <c r="DZ250" t="s">
        <v>50</v>
      </c>
      <c r="EE250" t="s">
        <v>350</v>
      </c>
      <c r="EF250" t="s">
        <v>2013</v>
      </c>
      <c r="EG250">
        <v>4260136</v>
      </c>
      <c r="EH250" t="s">
        <v>398</v>
      </c>
      <c r="EI250">
        <v>0.01</v>
      </c>
      <c r="EJ250" t="s">
        <v>356</v>
      </c>
      <c r="EO250" t="s">
        <v>350</v>
      </c>
      <c r="ET250" t="s">
        <v>350</v>
      </c>
      <c r="EY250" t="s">
        <v>350</v>
      </c>
      <c r="EZ250" t="s">
        <v>1410</v>
      </c>
      <c r="FA250">
        <v>4560824</v>
      </c>
      <c r="FB250" t="s">
        <v>398</v>
      </c>
      <c r="FC250">
        <v>0.01</v>
      </c>
      <c r="FD250" t="s">
        <v>79</v>
      </c>
      <c r="FE250" t="s">
        <v>1410</v>
      </c>
      <c r="FF250">
        <v>4560824</v>
      </c>
      <c r="FG250" t="s">
        <v>398</v>
      </c>
      <c r="FH250">
        <v>0.01</v>
      </c>
      <c r="FI250" t="s">
        <v>79</v>
      </c>
      <c r="FJ250" t="s">
        <v>799</v>
      </c>
      <c r="FK250">
        <v>4428399</v>
      </c>
      <c r="FL250" t="s">
        <v>398</v>
      </c>
      <c r="FM250">
        <v>0.01</v>
      </c>
      <c r="FN250" t="s">
        <v>50</v>
      </c>
      <c r="FS250" t="s">
        <v>350</v>
      </c>
      <c r="FT250" t="s">
        <v>2013</v>
      </c>
      <c r="FU250">
        <v>4260136</v>
      </c>
      <c r="FV250" t="s">
        <v>398</v>
      </c>
      <c r="FW250">
        <v>0.01</v>
      </c>
      <c r="FX250" t="s">
        <v>356</v>
      </c>
      <c r="GC250" t="s">
        <v>350</v>
      </c>
      <c r="GH250" t="s">
        <v>350</v>
      </c>
      <c r="GM250" t="s">
        <v>350</v>
      </c>
      <c r="GR250" t="s">
        <v>350</v>
      </c>
      <c r="GW250" t="s">
        <v>350</v>
      </c>
      <c r="HB250" t="s">
        <v>350</v>
      </c>
      <c r="HC250" t="s">
        <v>799</v>
      </c>
      <c r="HD250">
        <v>4428399</v>
      </c>
      <c r="HE250" t="s">
        <v>398</v>
      </c>
      <c r="HF250">
        <v>0.01</v>
      </c>
      <c r="HG250" t="s">
        <v>50</v>
      </c>
      <c r="HL250" t="s">
        <v>350</v>
      </c>
      <c r="HQ250" t="s">
        <v>350</v>
      </c>
      <c r="HR250" t="s">
        <v>799</v>
      </c>
      <c r="HS250">
        <v>4428399</v>
      </c>
      <c r="HT250" t="s">
        <v>398</v>
      </c>
      <c r="HU250">
        <v>0.01</v>
      </c>
      <c r="HV250" t="s">
        <v>50</v>
      </c>
      <c r="HW250" t="s">
        <v>2013</v>
      </c>
      <c r="HX250">
        <v>4260136</v>
      </c>
      <c r="HY250" t="s">
        <v>398</v>
      </c>
      <c r="HZ250">
        <v>0.01</v>
      </c>
      <c r="IA250" t="s">
        <v>356</v>
      </c>
      <c r="IF250" t="s">
        <v>350</v>
      </c>
      <c r="IK250" t="s">
        <v>350</v>
      </c>
      <c r="IP250" t="s">
        <v>350</v>
      </c>
      <c r="IU250" t="s">
        <v>350</v>
      </c>
      <c r="IZ250" t="s">
        <v>350</v>
      </c>
      <c r="JA250" t="s">
        <v>927</v>
      </c>
      <c r="JB250">
        <v>10890287</v>
      </c>
      <c r="JC250" t="s">
        <v>398</v>
      </c>
      <c r="JD250">
        <v>0</v>
      </c>
      <c r="JE250" t="s">
        <v>50</v>
      </c>
      <c r="JF250" t="s">
        <v>753</v>
      </c>
      <c r="JG250">
        <v>14965291</v>
      </c>
      <c r="JH250" t="s">
        <v>398</v>
      </c>
      <c r="JI250">
        <v>0</v>
      </c>
      <c r="JJ250" t="s">
        <v>50</v>
      </c>
      <c r="JK250" t="s">
        <v>1410</v>
      </c>
      <c r="JL250">
        <v>4560824</v>
      </c>
      <c r="JM250" t="s">
        <v>398</v>
      </c>
      <c r="JN250">
        <v>0.01</v>
      </c>
      <c r="JO250" t="s">
        <v>79</v>
      </c>
      <c r="JT250" t="s">
        <v>350</v>
      </c>
      <c r="JY250" t="s">
        <v>350</v>
      </c>
      <c r="JZ250" t="s">
        <v>799</v>
      </c>
      <c r="KA250">
        <v>4428399</v>
      </c>
      <c r="KB250" t="s">
        <v>398</v>
      </c>
      <c r="KC250">
        <v>0.01</v>
      </c>
      <c r="KD250" t="s">
        <v>50</v>
      </c>
      <c r="KI250" t="s">
        <v>350</v>
      </c>
      <c r="KN250" t="s">
        <v>350</v>
      </c>
    </row>
    <row r="251" spans="5:300" x14ac:dyDescent="0.35">
      <c r="E251" t="s">
        <v>350</v>
      </c>
      <c r="F251" t="s">
        <v>873</v>
      </c>
      <c r="G251">
        <v>5777657</v>
      </c>
      <c r="H251" t="s">
        <v>398</v>
      </c>
      <c r="I251">
        <v>0</v>
      </c>
      <c r="J251" t="s">
        <v>50</v>
      </c>
      <c r="K251" t="s">
        <v>649</v>
      </c>
      <c r="L251">
        <v>114508</v>
      </c>
      <c r="M251" t="s">
        <v>401</v>
      </c>
      <c r="N251">
        <v>-0.9</v>
      </c>
      <c r="O251" t="s">
        <v>354</v>
      </c>
      <c r="P251" t="s">
        <v>1124</v>
      </c>
      <c r="Q251">
        <v>4273346</v>
      </c>
      <c r="R251" t="s">
        <v>398</v>
      </c>
      <c r="S251">
        <v>0.02</v>
      </c>
      <c r="T251" t="s">
        <v>354</v>
      </c>
      <c r="Y251" t="s">
        <v>350</v>
      </c>
      <c r="AD251" t="s">
        <v>350</v>
      </c>
      <c r="AI251" t="s">
        <v>350</v>
      </c>
      <c r="AJ251" t="s">
        <v>1124</v>
      </c>
      <c r="AK251">
        <v>4273346</v>
      </c>
      <c r="AL251" t="s">
        <v>398</v>
      </c>
      <c r="AM251">
        <v>0.02</v>
      </c>
      <c r="AN251" t="s">
        <v>354</v>
      </c>
      <c r="AS251" t="s">
        <v>350</v>
      </c>
      <c r="AX251" t="s">
        <v>350</v>
      </c>
      <c r="BC251" t="s">
        <v>350</v>
      </c>
      <c r="BH251" t="s">
        <v>350</v>
      </c>
      <c r="BI251" t="s">
        <v>956</v>
      </c>
      <c r="BJ251">
        <v>110879</v>
      </c>
      <c r="BK251" t="s">
        <v>398</v>
      </c>
      <c r="BL251">
        <v>0</v>
      </c>
      <c r="BM251" t="s">
        <v>79</v>
      </c>
      <c r="BR251" t="s">
        <v>350</v>
      </c>
      <c r="BS251" t="s">
        <v>621</v>
      </c>
      <c r="BT251">
        <v>17501722</v>
      </c>
      <c r="BU251" t="s">
        <v>401</v>
      </c>
      <c r="BV251">
        <v>0</v>
      </c>
      <c r="BW251" t="s">
        <v>354</v>
      </c>
      <c r="BX251" t="s">
        <v>1765</v>
      </c>
      <c r="BY251">
        <v>4237297</v>
      </c>
      <c r="BZ251" t="s">
        <v>403</v>
      </c>
      <c r="CA251">
        <v>0.01</v>
      </c>
      <c r="CB251" t="s">
        <v>79</v>
      </c>
      <c r="CC251" t="s">
        <v>1411</v>
      </c>
      <c r="CD251">
        <v>110939</v>
      </c>
      <c r="CE251" t="s">
        <v>398</v>
      </c>
      <c r="CF251">
        <v>0.01</v>
      </c>
      <c r="CG251" t="s">
        <v>79</v>
      </c>
      <c r="CH251" t="s">
        <v>1765</v>
      </c>
      <c r="CI251">
        <v>4237297</v>
      </c>
      <c r="CJ251" t="s">
        <v>403</v>
      </c>
      <c r="CK251">
        <v>0.01</v>
      </c>
      <c r="CL251" t="s">
        <v>79</v>
      </c>
      <c r="CM251" t="s">
        <v>956</v>
      </c>
      <c r="CN251">
        <v>110879</v>
      </c>
      <c r="CO251" t="s">
        <v>398</v>
      </c>
      <c r="CP251">
        <v>0</v>
      </c>
      <c r="CQ251" t="s">
        <v>79</v>
      </c>
      <c r="CR251" t="s">
        <v>956</v>
      </c>
      <c r="CS251">
        <v>110879</v>
      </c>
      <c r="CT251" t="s">
        <v>398</v>
      </c>
      <c r="CU251">
        <v>0</v>
      </c>
      <c r="CV251" t="s">
        <v>79</v>
      </c>
      <c r="CW251" t="s">
        <v>1765</v>
      </c>
      <c r="CX251">
        <v>4237297</v>
      </c>
      <c r="CY251" t="s">
        <v>403</v>
      </c>
      <c r="CZ251">
        <v>0.01</v>
      </c>
      <c r="DA251" t="s">
        <v>79</v>
      </c>
      <c r="DF251" t="s">
        <v>350</v>
      </c>
      <c r="DK251" t="s">
        <v>350</v>
      </c>
      <c r="DL251" t="s">
        <v>873</v>
      </c>
      <c r="DM251">
        <v>5777657</v>
      </c>
      <c r="DN251" t="s">
        <v>398</v>
      </c>
      <c r="DO251">
        <v>0</v>
      </c>
      <c r="DP251" t="s">
        <v>50</v>
      </c>
      <c r="DQ251" t="s">
        <v>873</v>
      </c>
      <c r="DR251">
        <v>5777657</v>
      </c>
      <c r="DS251" t="s">
        <v>398</v>
      </c>
      <c r="DT251">
        <v>0</v>
      </c>
      <c r="DU251" t="s">
        <v>50</v>
      </c>
      <c r="DV251" t="s">
        <v>873</v>
      </c>
      <c r="DW251">
        <v>5777657</v>
      </c>
      <c r="DX251" t="s">
        <v>398</v>
      </c>
      <c r="DY251">
        <v>0</v>
      </c>
      <c r="DZ251" t="s">
        <v>50</v>
      </c>
      <c r="EE251" t="s">
        <v>350</v>
      </c>
      <c r="EF251" t="s">
        <v>2014</v>
      </c>
      <c r="EG251">
        <v>13959</v>
      </c>
      <c r="EH251" t="s">
        <v>407</v>
      </c>
      <c r="EI251">
        <v>0.01</v>
      </c>
      <c r="EJ251" t="s">
        <v>79</v>
      </c>
      <c r="EO251" t="s">
        <v>350</v>
      </c>
      <c r="ET251" t="s">
        <v>350</v>
      </c>
      <c r="EY251" t="s">
        <v>350</v>
      </c>
      <c r="EZ251" t="s">
        <v>1411</v>
      </c>
      <c r="FA251">
        <v>110939</v>
      </c>
      <c r="FB251" t="s">
        <v>398</v>
      </c>
      <c r="FC251">
        <v>0.01</v>
      </c>
      <c r="FD251" t="s">
        <v>79</v>
      </c>
      <c r="FE251" t="s">
        <v>1411</v>
      </c>
      <c r="FF251">
        <v>110939</v>
      </c>
      <c r="FG251" t="s">
        <v>398</v>
      </c>
      <c r="FH251">
        <v>0.01</v>
      </c>
      <c r="FI251" t="s">
        <v>79</v>
      </c>
      <c r="FJ251" t="s">
        <v>1765</v>
      </c>
      <c r="FK251">
        <v>4237297</v>
      </c>
      <c r="FL251" t="s">
        <v>403</v>
      </c>
      <c r="FM251">
        <v>0.01</v>
      </c>
      <c r="FN251" t="s">
        <v>79</v>
      </c>
      <c r="FS251" t="s">
        <v>350</v>
      </c>
      <c r="FT251" t="s">
        <v>2014</v>
      </c>
      <c r="FU251">
        <v>13959</v>
      </c>
      <c r="FV251" t="s">
        <v>407</v>
      </c>
      <c r="FW251">
        <v>0.01</v>
      </c>
      <c r="FX251" t="s">
        <v>79</v>
      </c>
      <c r="GC251" t="s">
        <v>350</v>
      </c>
      <c r="GH251" t="s">
        <v>350</v>
      </c>
      <c r="GM251" t="s">
        <v>350</v>
      </c>
      <c r="GR251" t="s">
        <v>350</v>
      </c>
      <c r="GW251" t="s">
        <v>350</v>
      </c>
      <c r="HB251" t="s">
        <v>350</v>
      </c>
      <c r="HC251" t="s">
        <v>1765</v>
      </c>
      <c r="HD251">
        <v>4237297</v>
      </c>
      <c r="HE251" t="s">
        <v>403</v>
      </c>
      <c r="HF251">
        <v>0.01</v>
      </c>
      <c r="HG251" t="s">
        <v>79</v>
      </c>
      <c r="HL251" t="s">
        <v>350</v>
      </c>
      <c r="HQ251" t="s">
        <v>350</v>
      </c>
      <c r="HR251" t="s">
        <v>1765</v>
      </c>
      <c r="HS251">
        <v>4237297</v>
      </c>
      <c r="HT251" t="s">
        <v>403</v>
      </c>
      <c r="HU251">
        <v>0.01</v>
      </c>
      <c r="HV251" t="s">
        <v>79</v>
      </c>
      <c r="HW251" t="s">
        <v>2014</v>
      </c>
      <c r="HX251">
        <v>13959</v>
      </c>
      <c r="HY251" t="s">
        <v>407</v>
      </c>
      <c r="HZ251">
        <v>0.01</v>
      </c>
      <c r="IA251" t="s">
        <v>79</v>
      </c>
      <c r="IF251" t="s">
        <v>350</v>
      </c>
      <c r="IK251" t="s">
        <v>350</v>
      </c>
      <c r="IP251" t="s">
        <v>350</v>
      </c>
      <c r="IU251" t="s">
        <v>350</v>
      </c>
      <c r="IZ251" t="s">
        <v>350</v>
      </c>
      <c r="JA251" t="s">
        <v>956</v>
      </c>
      <c r="JB251">
        <v>110879</v>
      </c>
      <c r="JC251" t="s">
        <v>398</v>
      </c>
      <c r="JD251">
        <v>0</v>
      </c>
      <c r="JE251" t="s">
        <v>79</v>
      </c>
      <c r="JF251" t="s">
        <v>873</v>
      </c>
      <c r="JG251">
        <v>5777657</v>
      </c>
      <c r="JH251" t="s">
        <v>398</v>
      </c>
      <c r="JI251">
        <v>0</v>
      </c>
      <c r="JJ251" t="s">
        <v>50</v>
      </c>
      <c r="JK251" t="s">
        <v>1411</v>
      </c>
      <c r="JL251">
        <v>110939</v>
      </c>
      <c r="JM251" t="s">
        <v>398</v>
      </c>
      <c r="JN251">
        <v>0.01</v>
      </c>
      <c r="JO251" t="s">
        <v>79</v>
      </c>
      <c r="JT251" t="s">
        <v>350</v>
      </c>
      <c r="JY251" t="s">
        <v>350</v>
      </c>
      <c r="JZ251" t="s">
        <v>1765</v>
      </c>
      <c r="KA251">
        <v>4237297</v>
      </c>
      <c r="KB251" t="s">
        <v>403</v>
      </c>
      <c r="KC251">
        <v>0.01</v>
      </c>
      <c r="KD251" t="s">
        <v>79</v>
      </c>
      <c r="KI251" t="s">
        <v>350</v>
      </c>
      <c r="KN251" t="s">
        <v>350</v>
      </c>
    </row>
    <row r="252" spans="5:300" x14ac:dyDescent="0.35">
      <c r="E252" t="s">
        <v>350</v>
      </c>
      <c r="F252" t="s">
        <v>752</v>
      </c>
      <c r="G252">
        <v>4234965</v>
      </c>
      <c r="H252" t="s">
        <v>398</v>
      </c>
      <c r="I252">
        <v>0</v>
      </c>
      <c r="J252" t="s">
        <v>2293</v>
      </c>
      <c r="O252" t="s">
        <v>350</v>
      </c>
      <c r="P252" t="s">
        <v>847</v>
      </c>
      <c r="Q252">
        <v>5767199</v>
      </c>
      <c r="R252" t="s">
        <v>398</v>
      </c>
      <c r="S252">
        <v>0.02</v>
      </c>
      <c r="T252" t="s">
        <v>147</v>
      </c>
      <c r="Y252" t="s">
        <v>350</v>
      </c>
      <c r="AD252" t="s">
        <v>350</v>
      </c>
      <c r="AI252" t="s">
        <v>350</v>
      </c>
      <c r="AJ252" t="s">
        <v>847</v>
      </c>
      <c r="AK252">
        <v>5767199</v>
      </c>
      <c r="AL252" t="s">
        <v>398</v>
      </c>
      <c r="AM252">
        <v>0.02</v>
      </c>
      <c r="AN252" t="s">
        <v>147</v>
      </c>
      <c r="AS252" t="s">
        <v>350</v>
      </c>
      <c r="AX252" t="s">
        <v>350</v>
      </c>
      <c r="BC252" t="s">
        <v>350</v>
      </c>
      <c r="BH252" t="s">
        <v>350</v>
      </c>
      <c r="BI252" t="s">
        <v>462</v>
      </c>
      <c r="BJ252">
        <v>109806</v>
      </c>
      <c r="BK252" t="s">
        <v>398</v>
      </c>
      <c r="BL252">
        <v>0</v>
      </c>
      <c r="BM252" t="s">
        <v>79</v>
      </c>
      <c r="BR252" t="s">
        <v>350</v>
      </c>
      <c r="BS252" t="s">
        <v>595</v>
      </c>
      <c r="BT252">
        <v>4119728</v>
      </c>
      <c r="BU252" t="s">
        <v>407</v>
      </c>
      <c r="BV252">
        <v>0</v>
      </c>
      <c r="BW252" t="s">
        <v>79</v>
      </c>
      <c r="BX252" t="s">
        <v>478</v>
      </c>
      <c r="BY252">
        <v>4048215</v>
      </c>
      <c r="BZ252" t="s">
        <v>398</v>
      </c>
      <c r="CA252">
        <v>0.01</v>
      </c>
      <c r="CB252" t="s">
        <v>79</v>
      </c>
      <c r="CC252" t="s">
        <v>1412</v>
      </c>
      <c r="CD252">
        <v>23892764</v>
      </c>
      <c r="CE252" t="s">
        <v>398</v>
      </c>
      <c r="CF252">
        <v>0.01</v>
      </c>
      <c r="CG252" t="s">
        <v>64</v>
      </c>
      <c r="CH252" t="s">
        <v>478</v>
      </c>
      <c r="CI252">
        <v>4048215</v>
      </c>
      <c r="CJ252" t="s">
        <v>398</v>
      </c>
      <c r="CK252">
        <v>0.01</v>
      </c>
      <c r="CL252" t="s">
        <v>79</v>
      </c>
      <c r="CM252" t="s">
        <v>462</v>
      </c>
      <c r="CN252">
        <v>109806</v>
      </c>
      <c r="CO252" t="s">
        <v>398</v>
      </c>
      <c r="CP252">
        <v>0</v>
      </c>
      <c r="CQ252" t="s">
        <v>79</v>
      </c>
      <c r="CR252" t="s">
        <v>462</v>
      </c>
      <c r="CS252">
        <v>109806</v>
      </c>
      <c r="CT252" t="s">
        <v>398</v>
      </c>
      <c r="CU252">
        <v>0</v>
      </c>
      <c r="CV252" t="s">
        <v>79</v>
      </c>
      <c r="CW252" t="s">
        <v>478</v>
      </c>
      <c r="CX252">
        <v>4048215</v>
      </c>
      <c r="CY252" t="s">
        <v>398</v>
      </c>
      <c r="CZ252">
        <v>0.01</v>
      </c>
      <c r="DA252" t="s">
        <v>79</v>
      </c>
      <c r="DF252" t="s">
        <v>350</v>
      </c>
      <c r="DK252" t="s">
        <v>350</v>
      </c>
      <c r="DL252" t="s">
        <v>752</v>
      </c>
      <c r="DM252">
        <v>4234965</v>
      </c>
      <c r="DN252" t="s">
        <v>398</v>
      </c>
      <c r="DO252">
        <v>0</v>
      </c>
      <c r="DP252" t="s">
        <v>2293</v>
      </c>
      <c r="DQ252" t="s">
        <v>752</v>
      </c>
      <c r="DR252">
        <v>4234965</v>
      </c>
      <c r="DS252" t="s">
        <v>398</v>
      </c>
      <c r="DT252">
        <v>0</v>
      </c>
      <c r="DU252" t="s">
        <v>2293</v>
      </c>
      <c r="DV252" t="s">
        <v>752</v>
      </c>
      <c r="DW252">
        <v>4234965</v>
      </c>
      <c r="DX252" t="s">
        <v>398</v>
      </c>
      <c r="DY252">
        <v>0</v>
      </c>
      <c r="DZ252" t="s">
        <v>2293</v>
      </c>
      <c r="EE252" t="s">
        <v>350</v>
      </c>
      <c r="EF252" t="s">
        <v>413</v>
      </c>
      <c r="EG252">
        <v>4107954</v>
      </c>
      <c r="EH252" t="s">
        <v>348</v>
      </c>
      <c r="EI252">
        <v>0.01</v>
      </c>
      <c r="EJ252" t="s">
        <v>120</v>
      </c>
      <c r="EO252" t="s">
        <v>350</v>
      </c>
      <c r="ET252" t="s">
        <v>350</v>
      </c>
      <c r="EY252" t="s">
        <v>350</v>
      </c>
      <c r="EZ252" t="s">
        <v>1412</v>
      </c>
      <c r="FA252">
        <v>23892764</v>
      </c>
      <c r="FB252" t="s">
        <v>398</v>
      </c>
      <c r="FC252">
        <v>0.01</v>
      </c>
      <c r="FD252" t="s">
        <v>64</v>
      </c>
      <c r="FE252" t="s">
        <v>1412</v>
      </c>
      <c r="FF252">
        <v>23892764</v>
      </c>
      <c r="FG252" t="s">
        <v>398</v>
      </c>
      <c r="FH252">
        <v>0.01</v>
      </c>
      <c r="FI252" t="s">
        <v>64</v>
      </c>
      <c r="FJ252" t="s">
        <v>478</v>
      </c>
      <c r="FK252">
        <v>4048215</v>
      </c>
      <c r="FL252" t="s">
        <v>398</v>
      </c>
      <c r="FM252">
        <v>0.01</v>
      </c>
      <c r="FN252" t="s">
        <v>79</v>
      </c>
      <c r="FS252" t="s">
        <v>350</v>
      </c>
      <c r="FT252" t="s">
        <v>413</v>
      </c>
      <c r="FU252">
        <v>4107954</v>
      </c>
      <c r="FV252" t="s">
        <v>348</v>
      </c>
      <c r="FW252">
        <v>0.01</v>
      </c>
      <c r="FX252" t="s">
        <v>120</v>
      </c>
      <c r="GC252" t="s">
        <v>350</v>
      </c>
      <c r="GH252" t="s">
        <v>350</v>
      </c>
      <c r="GM252" t="s">
        <v>350</v>
      </c>
      <c r="GR252" t="s">
        <v>350</v>
      </c>
      <c r="GW252" t="s">
        <v>350</v>
      </c>
      <c r="HB252" t="s">
        <v>350</v>
      </c>
      <c r="HC252" t="s">
        <v>478</v>
      </c>
      <c r="HD252">
        <v>4048215</v>
      </c>
      <c r="HE252" t="s">
        <v>398</v>
      </c>
      <c r="HF252">
        <v>0.01</v>
      </c>
      <c r="HG252" t="s">
        <v>79</v>
      </c>
      <c r="HL252" t="s">
        <v>350</v>
      </c>
      <c r="HQ252" t="s">
        <v>350</v>
      </c>
      <c r="HR252" t="s">
        <v>478</v>
      </c>
      <c r="HS252">
        <v>4048215</v>
      </c>
      <c r="HT252" t="s">
        <v>398</v>
      </c>
      <c r="HU252">
        <v>0.01</v>
      </c>
      <c r="HV252" t="s">
        <v>79</v>
      </c>
      <c r="HW252" t="s">
        <v>413</v>
      </c>
      <c r="HX252">
        <v>4107954</v>
      </c>
      <c r="HY252" t="s">
        <v>348</v>
      </c>
      <c r="HZ252">
        <v>0.01</v>
      </c>
      <c r="IA252" t="s">
        <v>120</v>
      </c>
      <c r="IF252" t="s">
        <v>350</v>
      </c>
      <c r="IK252" t="s">
        <v>350</v>
      </c>
      <c r="IP252" t="s">
        <v>350</v>
      </c>
      <c r="IU252" t="s">
        <v>350</v>
      </c>
      <c r="IZ252" t="s">
        <v>350</v>
      </c>
      <c r="JA252" t="s">
        <v>462</v>
      </c>
      <c r="JB252">
        <v>109806</v>
      </c>
      <c r="JC252" t="s">
        <v>398</v>
      </c>
      <c r="JD252">
        <v>0</v>
      </c>
      <c r="JE252" t="s">
        <v>79</v>
      </c>
      <c r="JF252" t="s">
        <v>752</v>
      </c>
      <c r="JG252">
        <v>4234965</v>
      </c>
      <c r="JH252" t="s">
        <v>398</v>
      </c>
      <c r="JI252">
        <v>0</v>
      </c>
      <c r="JJ252" t="s">
        <v>2293</v>
      </c>
      <c r="JK252" t="s">
        <v>1412</v>
      </c>
      <c r="JL252">
        <v>23892764</v>
      </c>
      <c r="JM252" t="s">
        <v>398</v>
      </c>
      <c r="JN252">
        <v>0.01</v>
      </c>
      <c r="JO252" t="s">
        <v>64</v>
      </c>
      <c r="JT252" t="s">
        <v>350</v>
      </c>
      <c r="JY252" t="s">
        <v>350</v>
      </c>
      <c r="JZ252" t="s">
        <v>478</v>
      </c>
      <c r="KA252">
        <v>4048215</v>
      </c>
      <c r="KB252" t="s">
        <v>398</v>
      </c>
      <c r="KC252">
        <v>0.01</v>
      </c>
      <c r="KD252" t="s">
        <v>79</v>
      </c>
      <c r="KI252" t="s">
        <v>350</v>
      </c>
      <c r="KN252" t="s">
        <v>350</v>
      </c>
    </row>
    <row r="253" spans="5:300" x14ac:dyDescent="0.35">
      <c r="E253" t="s">
        <v>350</v>
      </c>
      <c r="F253" t="s">
        <v>462</v>
      </c>
      <c r="G253">
        <v>109806</v>
      </c>
      <c r="H253" t="s">
        <v>398</v>
      </c>
      <c r="I253">
        <v>0</v>
      </c>
      <c r="J253" t="s">
        <v>79</v>
      </c>
      <c r="O253" t="s">
        <v>350</v>
      </c>
      <c r="P253" t="s">
        <v>1125</v>
      </c>
      <c r="Q253">
        <v>4118992</v>
      </c>
      <c r="R253" t="s">
        <v>398</v>
      </c>
      <c r="S253">
        <v>0.02</v>
      </c>
      <c r="T253" t="s">
        <v>79</v>
      </c>
      <c r="Y253" t="s">
        <v>350</v>
      </c>
      <c r="AD253" t="s">
        <v>350</v>
      </c>
      <c r="AI253" t="s">
        <v>350</v>
      </c>
      <c r="AJ253" t="s">
        <v>1125</v>
      </c>
      <c r="AK253">
        <v>4118992</v>
      </c>
      <c r="AL253" t="s">
        <v>398</v>
      </c>
      <c r="AM253">
        <v>0.02</v>
      </c>
      <c r="AN253" t="s">
        <v>79</v>
      </c>
      <c r="AS253" t="s">
        <v>350</v>
      </c>
      <c r="AX253" t="s">
        <v>350</v>
      </c>
      <c r="BC253" t="s">
        <v>350</v>
      </c>
      <c r="BH253" t="s">
        <v>350</v>
      </c>
      <c r="BI253" t="s">
        <v>787</v>
      </c>
      <c r="BJ253">
        <v>4581414</v>
      </c>
      <c r="BK253" t="s">
        <v>398</v>
      </c>
      <c r="BL253">
        <v>0</v>
      </c>
      <c r="BM253" t="s">
        <v>50</v>
      </c>
      <c r="BR253" t="s">
        <v>350</v>
      </c>
      <c r="BS253" t="s">
        <v>619</v>
      </c>
      <c r="BT253">
        <v>111489</v>
      </c>
      <c r="BU253" t="s">
        <v>398</v>
      </c>
      <c r="BV253">
        <v>0</v>
      </c>
      <c r="BW253" t="s">
        <v>79</v>
      </c>
      <c r="BX253" t="s">
        <v>1076</v>
      </c>
      <c r="BY253">
        <v>4041896</v>
      </c>
      <c r="BZ253" t="s">
        <v>401</v>
      </c>
      <c r="CA253">
        <v>0.01</v>
      </c>
      <c r="CB253" t="s">
        <v>79</v>
      </c>
      <c r="CC253" t="s">
        <v>1413</v>
      </c>
      <c r="CD253">
        <v>4975164</v>
      </c>
      <c r="CE253" t="s">
        <v>398</v>
      </c>
      <c r="CF253">
        <v>0.01</v>
      </c>
      <c r="CG253" t="s">
        <v>79</v>
      </c>
      <c r="CH253" t="s">
        <v>1076</v>
      </c>
      <c r="CI253">
        <v>4041896</v>
      </c>
      <c r="CJ253" t="s">
        <v>401</v>
      </c>
      <c r="CK253">
        <v>0.01</v>
      </c>
      <c r="CL253" t="s">
        <v>79</v>
      </c>
      <c r="CM253" t="s">
        <v>787</v>
      </c>
      <c r="CN253">
        <v>4581414</v>
      </c>
      <c r="CO253" t="s">
        <v>398</v>
      </c>
      <c r="CP253">
        <v>0</v>
      </c>
      <c r="CQ253" t="s">
        <v>50</v>
      </c>
      <c r="CR253" t="s">
        <v>787</v>
      </c>
      <c r="CS253">
        <v>4581414</v>
      </c>
      <c r="CT253" t="s">
        <v>398</v>
      </c>
      <c r="CU253">
        <v>0</v>
      </c>
      <c r="CV253" t="s">
        <v>50</v>
      </c>
      <c r="CW253" t="s">
        <v>1076</v>
      </c>
      <c r="CX253">
        <v>4041896</v>
      </c>
      <c r="CY253" t="s">
        <v>401</v>
      </c>
      <c r="CZ253">
        <v>0.01</v>
      </c>
      <c r="DA253" t="s">
        <v>79</v>
      </c>
      <c r="DF253" t="s">
        <v>350</v>
      </c>
      <c r="DK253" t="s">
        <v>350</v>
      </c>
      <c r="DL253" t="s">
        <v>462</v>
      </c>
      <c r="DM253">
        <v>109806</v>
      </c>
      <c r="DN253" t="s">
        <v>398</v>
      </c>
      <c r="DO253">
        <v>0</v>
      </c>
      <c r="DP253" t="s">
        <v>79</v>
      </c>
      <c r="DQ253" t="s">
        <v>462</v>
      </c>
      <c r="DR253">
        <v>109806</v>
      </c>
      <c r="DS253" t="s">
        <v>398</v>
      </c>
      <c r="DT253">
        <v>0</v>
      </c>
      <c r="DU253" t="s">
        <v>79</v>
      </c>
      <c r="DV253" t="s">
        <v>462</v>
      </c>
      <c r="DW253">
        <v>109806</v>
      </c>
      <c r="DX253" t="s">
        <v>398</v>
      </c>
      <c r="DY253">
        <v>0</v>
      </c>
      <c r="DZ253" t="s">
        <v>79</v>
      </c>
      <c r="EE253" t="s">
        <v>350</v>
      </c>
      <c r="EF253" t="s">
        <v>689</v>
      </c>
      <c r="EG253">
        <v>8532130</v>
      </c>
      <c r="EH253" t="s">
        <v>398</v>
      </c>
      <c r="EI253">
        <v>0.01</v>
      </c>
      <c r="EJ253" t="s">
        <v>50</v>
      </c>
      <c r="EO253" t="s">
        <v>350</v>
      </c>
      <c r="ET253" t="s">
        <v>350</v>
      </c>
      <c r="EY253" t="s">
        <v>350</v>
      </c>
      <c r="EZ253" t="s">
        <v>1413</v>
      </c>
      <c r="FA253">
        <v>4975164</v>
      </c>
      <c r="FB253" t="s">
        <v>398</v>
      </c>
      <c r="FC253">
        <v>0.01</v>
      </c>
      <c r="FD253" t="s">
        <v>79</v>
      </c>
      <c r="FE253" t="s">
        <v>1413</v>
      </c>
      <c r="FF253">
        <v>4975164</v>
      </c>
      <c r="FG253" t="s">
        <v>398</v>
      </c>
      <c r="FH253">
        <v>0.01</v>
      </c>
      <c r="FI253" t="s">
        <v>79</v>
      </c>
      <c r="FJ253" t="s">
        <v>1076</v>
      </c>
      <c r="FK253">
        <v>4041896</v>
      </c>
      <c r="FL253" t="s">
        <v>401</v>
      </c>
      <c r="FM253">
        <v>0.01</v>
      </c>
      <c r="FN253" t="s">
        <v>79</v>
      </c>
      <c r="FS253" t="s">
        <v>350</v>
      </c>
      <c r="FT253" t="s">
        <v>689</v>
      </c>
      <c r="FU253">
        <v>8532130</v>
      </c>
      <c r="FV253" t="s">
        <v>398</v>
      </c>
      <c r="FW253">
        <v>0.01</v>
      </c>
      <c r="FX253" t="s">
        <v>50</v>
      </c>
      <c r="GC253" t="s">
        <v>350</v>
      </c>
      <c r="GH253" t="s">
        <v>350</v>
      </c>
      <c r="GM253" t="s">
        <v>350</v>
      </c>
      <c r="GR253" t="s">
        <v>350</v>
      </c>
      <c r="GW253" t="s">
        <v>350</v>
      </c>
      <c r="HB253" t="s">
        <v>350</v>
      </c>
      <c r="HC253" t="s">
        <v>1076</v>
      </c>
      <c r="HD253">
        <v>4041896</v>
      </c>
      <c r="HE253" t="s">
        <v>401</v>
      </c>
      <c r="HF253">
        <v>0.01</v>
      </c>
      <c r="HG253" t="s">
        <v>79</v>
      </c>
      <c r="HL253" t="s">
        <v>350</v>
      </c>
      <c r="HQ253" t="s">
        <v>350</v>
      </c>
      <c r="HR253" t="s">
        <v>1076</v>
      </c>
      <c r="HS253">
        <v>4041896</v>
      </c>
      <c r="HT253" t="s">
        <v>401</v>
      </c>
      <c r="HU253">
        <v>0.01</v>
      </c>
      <c r="HV253" t="s">
        <v>79</v>
      </c>
      <c r="HW253" t="s">
        <v>689</v>
      </c>
      <c r="HX253">
        <v>8532130</v>
      </c>
      <c r="HY253" t="s">
        <v>398</v>
      </c>
      <c r="HZ253">
        <v>0.01</v>
      </c>
      <c r="IA253" t="s">
        <v>50</v>
      </c>
      <c r="IF253" t="s">
        <v>350</v>
      </c>
      <c r="IK253" t="s">
        <v>350</v>
      </c>
      <c r="IP253" t="s">
        <v>350</v>
      </c>
      <c r="IU253" t="s">
        <v>350</v>
      </c>
      <c r="IZ253" t="s">
        <v>350</v>
      </c>
      <c r="JA253" t="s">
        <v>787</v>
      </c>
      <c r="JB253">
        <v>4581414</v>
      </c>
      <c r="JC253" t="s">
        <v>398</v>
      </c>
      <c r="JD253">
        <v>0</v>
      </c>
      <c r="JE253" t="s">
        <v>50</v>
      </c>
      <c r="JF253" t="s">
        <v>462</v>
      </c>
      <c r="JG253">
        <v>109806</v>
      </c>
      <c r="JH253" t="s">
        <v>398</v>
      </c>
      <c r="JI253">
        <v>0</v>
      </c>
      <c r="JJ253" t="s">
        <v>79</v>
      </c>
      <c r="JK253" t="s">
        <v>1413</v>
      </c>
      <c r="JL253">
        <v>4975164</v>
      </c>
      <c r="JM253" t="s">
        <v>398</v>
      </c>
      <c r="JN253">
        <v>0.01</v>
      </c>
      <c r="JO253" t="s">
        <v>79</v>
      </c>
      <c r="JT253" t="s">
        <v>350</v>
      </c>
      <c r="JY253" t="s">
        <v>350</v>
      </c>
      <c r="JZ253" t="s">
        <v>1076</v>
      </c>
      <c r="KA253">
        <v>4041896</v>
      </c>
      <c r="KB253" t="s">
        <v>401</v>
      </c>
      <c r="KC253">
        <v>0.01</v>
      </c>
      <c r="KD253" t="s">
        <v>79</v>
      </c>
      <c r="KI253" t="s">
        <v>350</v>
      </c>
      <c r="KN253" t="s">
        <v>350</v>
      </c>
    </row>
    <row r="254" spans="5:300" x14ac:dyDescent="0.35">
      <c r="E254" t="s">
        <v>350</v>
      </c>
      <c r="F254" t="s">
        <v>874</v>
      </c>
      <c r="G254" t="s">
        <v>348</v>
      </c>
      <c r="H254" t="s">
        <v>406</v>
      </c>
      <c r="I254">
        <v>0</v>
      </c>
      <c r="J254" t="s">
        <v>82</v>
      </c>
      <c r="O254" t="s">
        <v>350</v>
      </c>
      <c r="P254" t="s">
        <v>1126</v>
      </c>
      <c r="Q254">
        <v>4570292</v>
      </c>
      <c r="R254" t="s">
        <v>398</v>
      </c>
      <c r="S254">
        <v>0.02</v>
      </c>
      <c r="T254" t="s">
        <v>354</v>
      </c>
      <c r="Y254" t="s">
        <v>350</v>
      </c>
      <c r="AD254" t="s">
        <v>350</v>
      </c>
      <c r="AI254" t="s">
        <v>350</v>
      </c>
      <c r="AJ254" t="s">
        <v>1126</v>
      </c>
      <c r="AK254">
        <v>4570292</v>
      </c>
      <c r="AL254" t="s">
        <v>398</v>
      </c>
      <c r="AM254">
        <v>0.02</v>
      </c>
      <c r="AN254" t="s">
        <v>354</v>
      </c>
      <c r="AS254" t="s">
        <v>350</v>
      </c>
      <c r="AX254" t="s">
        <v>350</v>
      </c>
      <c r="BC254" t="s">
        <v>350</v>
      </c>
      <c r="BH254" t="s">
        <v>350</v>
      </c>
      <c r="BI254" t="s">
        <v>617</v>
      </c>
      <c r="BJ254">
        <v>110641</v>
      </c>
      <c r="BK254" t="s">
        <v>398</v>
      </c>
      <c r="BL254">
        <v>0</v>
      </c>
      <c r="BM254" t="s">
        <v>79</v>
      </c>
      <c r="BR254" t="s">
        <v>350</v>
      </c>
      <c r="BS254" t="s">
        <v>615</v>
      </c>
      <c r="BT254">
        <v>5816131</v>
      </c>
      <c r="BU254" t="s">
        <v>398</v>
      </c>
      <c r="BV254">
        <v>0</v>
      </c>
      <c r="BW254" t="s">
        <v>79</v>
      </c>
      <c r="BX254" t="s">
        <v>722</v>
      </c>
      <c r="BY254">
        <v>4239667</v>
      </c>
      <c r="BZ254" t="s">
        <v>403</v>
      </c>
      <c r="CA254">
        <v>0.01</v>
      </c>
      <c r="CB254" t="s">
        <v>50</v>
      </c>
      <c r="CC254" t="s">
        <v>1414</v>
      </c>
      <c r="CD254">
        <v>11227495</v>
      </c>
      <c r="CE254" t="s">
        <v>398</v>
      </c>
      <c r="CF254">
        <v>0.01</v>
      </c>
      <c r="CG254" t="s">
        <v>79</v>
      </c>
      <c r="CH254" t="s">
        <v>722</v>
      </c>
      <c r="CI254">
        <v>4239667</v>
      </c>
      <c r="CJ254" t="s">
        <v>403</v>
      </c>
      <c r="CK254">
        <v>0.01</v>
      </c>
      <c r="CL254" t="s">
        <v>50</v>
      </c>
      <c r="CM254" t="s">
        <v>617</v>
      </c>
      <c r="CN254">
        <v>110641</v>
      </c>
      <c r="CO254" t="s">
        <v>398</v>
      </c>
      <c r="CP254">
        <v>0</v>
      </c>
      <c r="CQ254" t="s">
        <v>79</v>
      </c>
      <c r="CR254" t="s">
        <v>617</v>
      </c>
      <c r="CS254">
        <v>110641</v>
      </c>
      <c r="CT254" t="s">
        <v>398</v>
      </c>
      <c r="CU254">
        <v>0</v>
      </c>
      <c r="CV254" t="s">
        <v>79</v>
      </c>
      <c r="CW254" t="s">
        <v>722</v>
      </c>
      <c r="CX254">
        <v>4239667</v>
      </c>
      <c r="CY254" t="s">
        <v>403</v>
      </c>
      <c r="CZ254">
        <v>0.01</v>
      </c>
      <c r="DA254" t="s">
        <v>50</v>
      </c>
      <c r="DF254" t="s">
        <v>350</v>
      </c>
      <c r="DK254" t="s">
        <v>350</v>
      </c>
      <c r="DL254" t="s">
        <v>874</v>
      </c>
      <c r="DM254" t="s">
        <v>348</v>
      </c>
      <c r="DN254" t="s">
        <v>406</v>
      </c>
      <c r="DO254">
        <v>0</v>
      </c>
      <c r="DP254" t="s">
        <v>82</v>
      </c>
      <c r="DQ254" t="s">
        <v>874</v>
      </c>
      <c r="DR254" t="s">
        <v>348</v>
      </c>
      <c r="DS254" t="s">
        <v>406</v>
      </c>
      <c r="DT254">
        <v>0</v>
      </c>
      <c r="DU254" t="s">
        <v>82</v>
      </c>
      <c r="DV254" t="s">
        <v>874</v>
      </c>
      <c r="DW254" t="s">
        <v>348</v>
      </c>
      <c r="DX254" t="s">
        <v>406</v>
      </c>
      <c r="DY254">
        <v>0</v>
      </c>
      <c r="DZ254" t="s">
        <v>82</v>
      </c>
      <c r="EE254" t="s">
        <v>350</v>
      </c>
      <c r="EF254" t="s">
        <v>705</v>
      </c>
      <c r="EG254">
        <v>8358474</v>
      </c>
      <c r="EH254" t="s">
        <v>398</v>
      </c>
      <c r="EI254">
        <v>0.01</v>
      </c>
      <c r="EJ254" t="s">
        <v>50</v>
      </c>
      <c r="EO254" t="s">
        <v>350</v>
      </c>
      <c r="ET254" t="s">
        <v>350</v>
      </c>
      <c r="EY254" t="s">
        <v>350</v>
      </c>
      <c r="EZ254" t="s">
        <v>1414</v>
      </c>
      <c r="FA254">
        <v>11227495</v>
      </c>
      <c r="FB254" t="s">
        <v>398</v>
      </c>
      <c r="FC254">
        <v>0.01</v>
      </c>
      <c r="FD254" t="s">
        <v>79</v>
      </c>
      <c r="FE254" t="s">
        <v>1414</v>
      </c>
      <c r="FF254">
        <v>11227495</v>
      </c>
      <c r="FG254" t="s">
        <v>398</v>
      </c>
      <c r="FH254">
        <v>0.01</v>
      </c>
      <c r="FI254" t="s">
        <v>79</v>
      </c>
      <c r="FJ254" t="s">
        <v>722</v>
      </c>
      <c r="FK254">
        <v>4239667</v>
      </c>
      <c r="FL254" t="s">
        <v>403</v>
      </c>
      <c r="FM254">
        <v>0.01</v>
      </c>
      <c r="FN254" t="s">
        <v>50</v>
      </c>
      <c r="FS254" t="s">
        <v>350</v>
      </c>
      <c r="FT254" t="s">
        <v>705</v>
      </c>
      <c r="FU254">
        <v>8358474</v>
      </c>
      <c r="FV254" t="s">
        <v>398</v>
      </c>
      <c r="FW254">
        <v>0.01</v>
      </c>
      <c r="FX254" t="s">
        <v>50</v>
      </c>
      <c r="GC254" t="s">
        <v>350</v>
      </c>
      <c r="GH254" t="s">
        <v>350</v>
      </c>
      <c r="GM254" t="s">
        <v>350</v>
      </c>
      <c r="GR254" t="s">
        <v>350</v>
      </c>
      <c r="GW254" t="s">
        <v>350</v>
      </c>
      <c r="HB254" t="s">
        <v>350</v>
      </c>
      <c r="HC254" t="s">
        <v>722</v>
      </c>
      <c r="HD254">
        <v>4239667</v>
      </c>
      <c r="HE254" t="s">
        <v>403</v>
      </c>
      <c r="HF254">
        <v>0.01</v>
      </c>
      <c r="HG254" t="s">
        <v>50</v>
      </c>
      <c r="HL254" t="s">
        <v>350</v>
      </c>
      <c r="HQ254" t="s">
        <v>350</v>
      </c>
      <c r="HR254" t="s">
        <v>722</v>
      </c>
      <c r="HS254">
        <v>4239667</v>
      </c>
      <c r="HT254" t="s">
        <v>403</v>
      </c>
      <c r="HU254">
        <v>0.01</v>
      </c>
      <c r="HV254" t="s">
        <v>50</v>
      </c>
      <c r="HW254" t="s">
        <v>705</v>
      </c>
      <c r="HX254">
        <v>8358474</v>
      </c>
      <c r="HY254" t="s">
        <v>398</v>
      </c>
      <c r="HZ254">
        <v>0.01</v>
      </c>
      <c r="IA254" t="s">
        <v>50</v>
      </c>
      <c r="IF254" t="s">
        <v>350</v>
      </c>
      <c r="IK254" t="s">
        <v>350</v>
      </c>
      <c r="IP254" t="s">
        <v>350</v>
      </c>
      <c r="IU254" t="s">
        <v>350</v>
      </c>
      <c r="IZ254" t="s">
        <v>350</v>
      </c>
      <c r="JA254" t="s">
        <v>617</v>
      </c>
      <c r="JB254">
        <v>110641</v>
      </c>
      <c r="JC254" t="s">
        <v>398</v>
      </c>
      <c r="JD254">
        <v>0</v>
      </c>
      <c r="JE254" t="s">
        <v>79</v>
      </c>
      <c r="JF254" t="s">
        <v>874</v>
      </c>
      <c r="JG254" t="s">
        <v>348</v>
      </c>
      <c r="JH254" t="s">
        <v>406</v>
      </c>
      <c r="JI254">
        <v>0</v>
      </c>
      <c r="JJ254" t="s">
        <v>82</v>
      </c>
      <c r="JK254" t="s">
        <v>1414</v>
      </c>
      <c r="JL254">
        <v>11227495</v>
      </c>
      <c r="JM254" t="s">
        <v>398</v>
      </c>
      <c r="JN254">
        <v>0.01</v>
      </c>
      <c r="JO254" t="s">
        <v>79</v>
      </c>
      <c r="JT254" t="s">
        <v>350</v>
      </c>
      <c r="JY254" t="s">
        <v>350</v>
      </c>
      <c r="JZ254" t="s">
        <v>722</v>
      </c>
      <c r="KA254">
        <v>4239667</v>
      </c>
      <c r="KB254" t="s">
        <v>403</v>
      </c>
      <c r="KC254">
        <v>0.01</v>
      </c>
      <c r="KD254" t="s">
        <v>50</v>
      </c>
      <c r="KI254" t="s">
        <v>350</v>
      </c>
      <c r="KN254" t="s">
        <v>350</v>
      </c>
    </row>
    <row r="255" spans="5:300" x14ac:dyDescent="0.35">
      <c r="E255" t="s">
        <v>350</v>
      </c>
      <c r="F255" t="s">
        <v>875</v>
      </c>
      <c r="G255">
        <v>4325582</v>
      </c>
      <c r="H255" t="s">
        <v>398</v>
      </c>
      <c r="I255">
        <v>0</v>
      </c>
      <c r="J255" t="s">
        <v>2290</v>
      </c>
      <c r="O255" t="s">
        <v>350</v>
      </c>
      <c r="P255" t="s">
        <v>1127</v>
      </c>
      <c r="Q255">
        <v>9239898</v>
      </c>
      <c r="R255" t="s">
        <v>404</v>
      </c>
      <c r="S255">
        <v>0.02</v>
      </c>
      <c r="T255" t="s">
        <v>2278</v>
      </c>
      <c r="Y255" t="s">
        <v>350</v>
      </c>
      <c r="AD255" t="s">
        <v>350</v>
      </c>
      <c r="AI255" t="s">
        <v>350</v>
      </c>
      <c r="AJ255" t="s">
        <v>1127</v>
      </c>
      <c r="AK255">
        <v>9239898</v>
      </c>
      <c r="AL255" t="s">
        <v>404</v>
      </c>
      <c r="AM255">
        <v>0.02</v>
      </c>
      <c r="AN255" t="s">
        <v>2278</v>
      </c>
      <c r="AS255" t="s">
        <v>350</v>
      </c>
      <c r="AX255" t="s">
        <v>350</v>
      </c>
      <c r="BC255" t="s">
        <v>350</v>
      </c>
      <c r="BH255" t="s">
        <v>350</v>
      </c>
      <c r="BI255" t="s">
        <v>788</v>
      </c>
      <c r="BJ255">
        <v>115685602</v>
      </c>
      <c r="BK255" t="s">
        <v>403</v>
      </c>
      <c r="BL255">
        <v>0</v>
      </c>
      <c r="BM255" t="s">
        <v>50</v>
      </c>
      <c r="BR255" t="s">
        <v>350</v>
      </c>
      <c r="BS255" t="s">
        <v>624</v>
      </c>
      <c r="BT255">
        <v>10343382</v>
      </c>
      <c r="BU255" t="s">
        <v>325</v>
      </c>
      <c r="BV255">
        <v>0</v>
      </c>
      <c r="BW255" t="s">
        <v>79</v>
      </c>
      <c r="BX255" t="s">
        <v>754</v>
      </c>
      <c r="BY255">
        <v>5807523</v>
      </c>
      <c r="BZ255" t="s">
        <v>398</v>
      </c>
      <c r="CA255">
        <v>0.01</v>
      </c>
      <c r="CB255" t="s">
        <v>50</v>
      </c>
      <c r="CC255" t="s">
        <v>1415</v>
      </c>
      <c r="CD255">
        <v>4288845</v>
      </c>
      <c r="CE255" t="s">
        <v>403</v>
      </c>
      <c r="CF255">
        <v>0.01</v>
      </c>
      <c r="CG255" t="s">
        <v>354</v>
      </c>
      <c r="CH255" t="s">
        <v>754</v>
      </c>
      <c r="CI255">
        <v>5807523</v>
      </c>
      <c r="CJ255" t="s">
        <v>398</v>
      </c>
      <c r="CK255">
        <v>0.01</v>
      </c>
      <c r="CL255" t="s">
        <v>50</v>
      </c>
      <c r="CM255" t="s">
        <v>788</v>
      </c>
      <c r="CN255">
        <v>115685602</v>
      </c>
      <c r="CO255" t="s">
        <v>403</v>
      </c>
      <c r="CP255">
        <v>0</v>
      </c>
      <c r="CQ255" t="s">
        <v>50</v>
      </c>
      <c r="CR255" t="s">
        <v>788</v>
      </c>
      <c r="CS255">
        <v>115685602</v>
      </c>
      <c r="CT255" t="s">
        <v>403</v>
      </c>
      <c r="CU255">
        <v>0</v>
      </c>
      <c r="CV255" t="s">
        <v>50</v>
      </c>
      <c r="CW255" t="s">
        <v>754</v>
      </c>
      <c r="CX255">
        <v>5807523</v>
      </c>
      <c r="CY255" t="s">
        <v>398</v>
      </c>
      <c r="CZ255">
        <v>0.01</v>
      </c>
      <c r="DA255" t="s">
        <v>50</v>
      </c>
      <c r="DF255" t="s">
        <v>350</v>
      </c>
      <c r="DK255" t="s">
        <v>350</v>
      </c>
      <c r="DL255" t="s">
        <v>875</v>
      </c>
      <c r="DM255">
        <v>4325582</v>
      </c>
      <c r="DN255" t="s">
        <v>398</v>
      </c>
      <c r="DO255">
        <v>0</v>
      </c>
      <c r="DP255" t="s">
        <v>2290</v>
      </c>
      <c r="DQ255" t="s">
        <v>875</v>
      </c>
      <c r="DR255">
        <v>4325582</v>
      </c>
      <c r="DS255" t="s">
        <v>398</v>
      </c>
      <c r="DT255">
        <v>0</v>
      </c>
      <c r="DU255" t="s">
        <v>2290</v>
      </c>
      <c r="DV255" t="s">
        <v>875</v>
      </c>
      <c r="DW255">
        <v>4325582</v>
      </c>
      <c r="DX255" t="s">
        <v>398</v>
      </c>
      <c r="DY255">
        <v>0</v>
      </c>
      <c r="DZ255" t="s">
        <v>2290</v>
      </c>
      <c r="EE255" t="s">
        <v>350</v>
      </c>
      <c r="EF255" t="s">
        <v>883</v>
      </c>
      <c r="EG255">
        <v>4224817</v>
      </c>
      <c r="EH255" t="s">
        <v>398</v>
      </c>
      <c r="EI255">
        <v>0.01</v>
      </c>
      <c r="EJ255" t="s">
        <v>354</v>
      </c>
      <c r="EO255" t="s">
        <v>350</v>
      </c>
      <c r="ET255" t="s">
        <v>350</v>
      </c>
      <c r="EY255" t="s">
        <v>350</v>
      </c>
      <c r="EZ255" t="s">
        <v>1415</v>
      </c>
      <c r="FA255">
        <v>4288845</v>
      </c>
      <c r="FB255" t="s">
        <v>403</v>
      </c>
      <c r="FC255">
        <v>0.01</v>
      </c>
      <c r="FD255" t="s">
        <v>354</v>
      </c>
      <c r="FE255" t="s">
        <v>1415</v>
      </c>
      <c r="FF255">
        <v>4288845</v>
      </c>
      <c r="FG255" t="s">
        <v>403</v>
      </c>
      <c r="FH255">
        <v>0.01</v>
      </c>
      <c r="FI255" t="s">
        <v>354</v>
      </c>
      <c r="FJ255" t="s">
        <v>754</v>
      </c>
      <c r="FK255">
        <v>5807523</v>
      </c>
      <c r="FL255" t="s">
        <v>398</v>
      </c>
      <c r="FM255">
        <v>0.01</v>
      </c>
      <c r="FN255" t="s">
        <v>50</v>
      </c>
      <c r="FS255" t="s">
        <v>350</v>
      </c>
      <c r="FT255" t="s">
        <v>883</v>
      </c>
      <c r="FU255">
        <v>4224817</v>
      </c>
      <c r="FV255" t="s">
        <v>398</v>
      </c>
      <c r="FW255">
        <v>0.01</v>
      </c>
      <c r="FX255" t="s">
        <v>354</v>
      </c>
      <c r="GC255" t="s">
        <v>350</v>
      </c>
      <c r="GH255" t="s">
        <v>350</v>
      </c>
      <c r="GM255" t="s">
        <v>350</v>
      </c>
      <c r="GR255" t="s">
        <v>350</v>
      </c>
      <c r="GW255" t="s">
        <v>350</v>
      </c>
      <c r="HB255" t="s">
        <v>350</v>
      </c>
      <c r="HC255" t="s">
        <v>754</v>
      </c>
      <c r="HD255">
        <v>5807523</v>
      </c>
      <c r="HE255" t="s">
        <v>398</v>
      </c>
      <c r="HF255">
        <v>0.01</v>
      </c>
      <c r="HG255" t="s">
        <v>50</v>
      </c>
      <c r="HL255" t="s">
        <v>350</v>
      </c>
      <c r="HQ255" t="s">
        <v>350</v>
      </c>
      <c r="HR255" t="s">
        <v>754</v>
      </c>
      <c r="HS255">
        <v>5807523</v>
      </c>
      <c r="HT255" t="s">
        <v>398</v>
      </c>
      <c r="HU255">
        <v>0.01</v>
      </c>
      <c r="HV255" t="s">
        <v>50</v>
      </c>
      <c r="HW255" t="s">
        <v>883</v>
      </c>
      <c r="HX255">
        <v>4224817</v>
      </c>
      <c r="HY255" t="s">
        <v>398</v>
      </c>
      <c r="HZ255">
        <v>0.01</v>
      </c>
      <c r="IA255" t="s">
        <v>354</v>
      </c>
      <c r="IF255" t="s">
        <v>350</v>
      </c>
      <c r="IK255" t="s">
        <v>350</v>
      </c>
      <c r="IP255" t="s">
        <v>350</v>
      </c>
      <c r="IU255" t="s">
        <v>350</v>
      </c>
      <c r="IZ255" t="s">
        <v>350</v>
      </c>
      <c r="JA255" t="s">
        <v>788</v>
      </c>
      <c r="JB255">
        <v>115685602</v>
      </c>
      <c r="JC255" t="s">
        <v>403</v>
      </c>
      <c r="JD255">
        <v>0</v>
      </c>
      <c r="JE255" t="s">
        <v>50</v>
      </c>
      <c r="JF255" t="s">
        <v>875</v>
      </c>
      <c r="JG255">
        <v>4325582</v>
      </c>
      <c r="JH255" t="s">
        <v>398</v>
      </c>
      <c r="JI255">
        <v>0</v>
      </c>
      <c r="JJ255" t="s">
        <v>2290</v>
      </c>
      <c r="JK255" t="s">
        <v>1415</v>
      </c>
      <c r="JL255">
        <v>4288845</v>
      </c>
      <c r="JM255" t="s">
        <v>403</v>
      </c>
      <c r="JN255">
        <v>0.01</v>
      </c>
      <c r="JO255" t="s">
        <v>354</v>
      </c>
      <c r="JT255" t="s">
        <v>350</v>
      </c>
      <c r="JY255" t="s">
        <v>350</v>
      </c>
      <c r="JZ255" t="s">
        <v>754</v>
      </c>
      <c r="KA255">
        <v>5807523</v>
      </c>
      <c r="KB255" t="s">
        <v>398</v>
      </c>
      <c r="KC255">
        <v>0.01</v>
      </c>
      <c r="KD255" t="s">
        <v>50</v>
      </c>
      <c r="KI255" t="s">
        <v>350</v>
      </c>
      <c r="KN255" t="s">
        <v>350</v>
      </c>
    </row>
    <row r="256" spans="5:300" x14ac:dyDescent="0.35">
      <c r="E256" t="s">
        <v>350</v>
      </c>
      <c r="F256" t="s">
        <v>876</v>
      </c>
      <c r="G256">
        <v>4224292</v>
      </c>
      <c r="H256" t="s">
        <v>398</v>
      </c>
      <c r="I256">
        <v>0</v>
      </c>
      <c r="J256" t="s">
        <v>2276</v>
      </c>
      <c r="O256" t="s">
        <v>350</v>
      </c>
      <c r="P256" t="s">
        <v>1128</v>
      </c>
      <c r="Q256">
        <v>7260213</v>
      </c>
      <c r="R256" t="s">
        <v>398</v>
      </c>
      <c r="S256">
        <v>0.02</v>
      </c>
      <c r="T256" t="s">
        <v>354</v>
      </c>
      <c r="Y256" t="s">
        <v>350</v>
      </c>
      <c r="AD256" t="s">
        <v>350</v>
      </c>
      <c r="AI256" t="s">
        <v>350</v>
      </c>
      <c r="AJ256" t="s">
        <v>1128</v>
      </c>
      <c r="AK256">
        <v>7260213</v>
      </c>
      <c r="AL256" t="s">
        <v>398</v>
      </c>
      <c r="AM256">
        <v>0.02</v>
      </c>
      <c r="AN256" t="s">
        <v>354</v>
      </c>
      <c r="AS256" t="s">
        <v>350</v>
      </c>
      <c r="AX256" t="s">
        <v>350</v>
      </c>
      <c r="BC256" t="s">
        <v>350</v>
      </c>
      <c r="BH256" t="s">
        <v>350</v>
      </c>
      <c r="BI256" t="s">
        <v>666</v>
      </c>
      <c r="BJ256">
        <v>8246912</v>
      </c>
      <c r="BK256" t="s">
        <v>398</v>
      </c>
      <c r="BL256">
        <v>0</v>
      </c>
      <c r="BM256" t="s">
        <v>50</v>
      </c>
      <c r="BR256" t="s">
        <v>350</v>
      </c>
      <c r="BS256" t="s">
        <v>628</v>
      </c>
      <c r="BT256">
        <v>27267005</v>
      </c>
      <c r="BU256" t="s">
        <v>398</v>
      </c>
      <c r="BV256">
        <v>0</v>
      </c>
      <c r="BW256" t="s">
        <v>2279</v>
      </c>
      <c r="BX256" t="s">
        <v>801</v>
      </c>
      <c r="BY256">
        <v>7944855</v>
      </c>
      <c r="BZ256" t="s">
        <v>398</v>
      </c>
      <c r="CA256">
        <v>0.01</v>
      </c>
      <c r="CB256" t="s">
        <v>50</v>
      </c>
      <c r="CC256" t="s">
        <v>1416</v>
      </c>
      <c r="CD256">
        <v>19734686</v>
      </c>
      <c r="CE256" t="s">
        <v>398</v>
      </c>
      <c r="CF256">
        <v>0.01</v>
      </c>
      <c r="CG256" t="s">
        <v>64</v>
      </c>
      <c r="CH256" t="s">
        <v>801</v>
      </c>
      <c r="CI256">
        <v>7944855</v>
      </c>
      <c r="CJ256" t="s">
        <v>398</v>
      </c>
      <c r="CK256">
        <v>0.01</v>
      </c>
      <c r="CL256" t="s">
        <v>50</v>
      </c>
      <c r="CM256" t="s">
        <v>666</v>
      </c>
      <c r="CN256">
        <v>8246912</v>
      </c>
      <c r="CO256" t="s">
        <v>398</v>
      </c>
      <c r="CP256">
        <v>0</v>
      </c>
      <c r="CQ256" t="s">
        <v>50</v>
      </c>
      <c r="CR256" t="s">
        <v>666</v>
      </c>
      <c r="CS256">
        <v>8246912</v>
      </c>
      <c r="CT256" t="s">
        <v>398</v>
      </c>
      <c r="CU256">
        <v>0</v>
      </c>
      <c r="CV256" t="s">
        <v>50</v>
      </c>
      <c r="CW256" t="s">
        <v>801</v>
      </c>
      <c r="CX256">
        <v>7944855</v>
      </c>
      <c r="CY256" t="s">
        <v>398</v>
      </c>
      <c r="CZ256">
        <v>0.01</v>
      </c>
      <c r="DA256" t="s">
        <v>50</v>
      </c>
      <c r="DF256" t="s">
        <v>350</v>
      </c>
      <c r="DK256" t="s">
        <v>350</v>
      </c>
      <c r="DL256" t="s">
        <v>876</v>
      </c>
      <c r="DM256">
        <v>4224292</v>
      </c>
      <c r="DN256" t="s">
        <v>398</v>
      </c>
      <c r="DO256">
        <v>0</v>
      </c>
      <c r="DP256" t="s">
        <v>2276</v>
      </c>
      <c r="DQ256" t="s">
        <v>876</v>
      </c>
      <c r="DR256">
        <v>4224292</v>
      </c>
      <c r="DS256" t="s">
        <v>398</v>
      </c>
      <c r="DT256">
        <v>0</v>
      </c>
      <c r="DU256" t="s">
        <v>2276</v>
      </c>
      <c r="DV256" t="s">
        <v>876</v>
      </c>
      <c r="DW256">
        <v>4224292</v>
      </c>
      <c r="DX256" t="s">
        <v>398</v>
      </c>
      <c r="DY256">
        <v>0</v>
      </c>
      <c r="DZ256" t="s">
        <v>2276</v>
      </c>
      <c r="EE256" t="s">
        <v>350</v>
      </c>
      <c r="EF256" t="s">
        <v>509</v>
      </c>
      <c r="EG256">
        <v>4073190</v>
      </c>
      <c r="EH256" t="s">
        <v>398</v>
      </c>
      <c r="EI256">
        <v>0.01</v>
      </c>
      <c r="EJ256" t="s">
        <v>79</v>
      </c>
      <c r="EO256" t="s">
        <v>350</v>
      </c>
      <c r="ET256" t="s">
        <v>350</v>
      </c>
      <c r="EY256" t="s">
        <v>350</v>
      </c>
      <c r="EZ256" t="s">
        <v>1416</v>
      </c>
      <c r="FA256">
        <v>19734686</v>
      </c>
      <c r="FB256" t="s">
        <v>398</v>
      </c>
      <c r="FC256">
        <v>0.01</v>
      </c>
      <c r="FD256" t="s">
        <v>64</v>
      </c>
      <c r="FE256" t="s">
        <v>1416</v>
      </c>
      <c r="FF256">
        <v>19734686</v>
      </c>
      <c r="FG256" t="s">
        <v>398</v>
      </c>
      <c r="FH256">
        <v>0.01</v>
      </c>
      <c r="FI256" t="s">
        <v>64</v>
      </c>
      <c r="FJ256" t="s">
        <v>801</v>
      </c>
      <c r="FK256">
        <v>7944855</v>
      </c>
      <c r="FL256" t="s">
        <v>398</v>
      </c>
      <c r="FM256">
        <v>0.01</v>
      </c>
      <c r="FN256" t="s">
        <v>50</v>
      </c>
      <c r="FS256" t="s">
        <v>350</v>
      </c>
      <c r="FT256" t="s">
        <v>509</v>
      </c>
      <c r="FU256">
        <v>4073190</v>
      </c>
      <c r="FV256" t="s">
        <v>398</v>
      </c>
      <c r="FW256">
        <v>0.01</v>
      </c>
      <c r="FX256" t="s">
        <v>79</v>
      </c>
      <c r="GC256" t="s">
        <v>350</v>
      </c>
      <c r="GH256" t="s">
        <v>350</v>
      </c>
      <c r="GM256" t="s">
        <v>350</v>
      </c>
      <c r="GR256" t="s">
        <v>350</v>
      </c>
      <c r="GW256" t="s">
        <v>350</v>
      </c>
      <c r="HB256" t="s">
        <v>350</v>
      </c>
      <c r="HC256" t="s">
        <v>801</v>
      </c>
      <c r="HD256">
        <v>7944855</v>
      </c>
      <c r="HE256" t="s">
        <v>398</v>
      </c>
      <c r="HF256">
        <v>0.01</v>
      </c>
      <c r="HG256" t="s">
        <v>50</v>
      </c>
      <c r="HL256" t="s">
        <v>350</v>
      </c>
      <c r="HQ256" t="s">
        <v>350</v>
      </c>
      <c r="HR256" t="s">
        <v>801</v>
      </c>
      <c r="HS256">
        <v>7944855</v>
      </c>
      <c r="HT256" t="s">
        <v>398</v>
      </c>
      <c r="HU256">
        <v>0.01</v>
      </c>
      <c r="HV256" t="s">
        <v>50</v>
      </c>
      <c r="HW256" t="s">
        <v>509</v>
      </c>
      <c r="HX256">
        <v>4073190</v>
      </c>
      <c r="HY256" t="s">
        <v>398</v>
      </c>
      <c r="HZ256">
        <v>0.01</v>
      </c>
      <c r="IA256" t="s">
        <v>79</v>
      </c>
      <c r="IF256" t="s">
        <v>350</v>
      </c>
      <c r="IK256" t="s">
        <v>350</v>
      </c>
      <c r="IP256" t="s">
        <v>350</v>
      </c>
      <c r="IU256" t="s">
        <v>350</v>
      </c>
      <c r="IZ256" t="s">
        <v>350</v>
      </c>
      <c r="JA256" t="s">
        <v>666</v>
      </c>
      <c r="JB256">
        <v>8246912</v>
      </c>
      <c r="JC256" t="s">
        <v>398</v>
      </c>
      <c r="JD256">
        <v>0</v>
      </c>
      <c r="JE256" t="s">
        <v>50</v>
      </c>
      <c r="JF256" t="s">
        <v>876</v>
      </c>
      <c r="JG256">
        <v>4224292</v>
      </c>
      <c r="JH256" t="s">
        <v>398</v>
      </c>
      <c r="JI256">
        <v>0</v>
      </c>
      <c r="JJ256" t="s">
        <v>2276</v>
      </c>
      <c r="JK256" t="s">
        <v>1416</v>
      </c>
      <c r="JL256">
        <v>19734686</v>
      </c>
      <c r="JM256" t="s">
        <v>398</v>
      </c>
      <c r="JN256">
        <v>0.01</v>
      </c>
      <c r="JO256" t="s">
        <v>64</v>
      </c>
      <c r="JT256" t="s">
        <v>350</v>
      </c>
      <c r="JY256" t="s">
        <v>350</v>
      </c>
      <c r="JZ256" t="s">
        <v>801</v>
      </c>
      <c r="KA256">
        <v>7944855</v>
      </c>
      <c r="KB256" t="s">
        <v>398</v>
      </c>
      <c r="KC256">
        <v>0.01</v>
      </c>
      <c r="KD256" t="s">
        <v>50</v>
      </c>
      <c r="KI256" t="s">
        <v>350</v>
      </c>
      <c r="KN256" t="s">
        <v>350</v>
      </c>
    </row>
    <row r="257" spans="5:300" x14ac:dyDescent="0.35">
      <c r="E257" t="s">
        <v>350</v>
      </c>
      <c r="F257" t="s">
        <v>768</v>
      </c>
      <c r="G257">
        <v>29317018</v>
      </c>
      <c r="H257" t="s">
        <v>398</v>
      </c>
      <c r="I257">
        <v>0</v>
      </c>
      <c r="J257" t="s">
        <v>50</v>
      </c>
      <c r="O257" t="s">
        <v>350</v>
      </c>
      <c r="P257" t="s">
        <v>1129</v>
      </c>
      <c r="Q257">
        <v>4226354</v>
      </c>
      <c r="R257" t="s">
        <v>651</v>
      </c>
      <c r="S257">
        <v>0.02</v>
      </c>
      <c r="T257" t="s">
        <v>82</v>
      </c>
      <c r="Y257" t="s">
        <v>350</v>
      </c>
      <c r="AD257" t="s">
        <v>350</v>
      </c>
      <c r="AI257" t="s">
        <v>350</v>
      </c>
      <c r="AJ257" t="s">
        <v>1129</v>
      </c>
      <c r="AK257">
        <v>4226354</v>
      </c>
      <c r="AL257" t="s">
        <v>651</v>
      </c>
      <c r="AM257">
        <v>0.02</v>
      </c>
      <c r="AN257" t="s">
        <v>82</v>
      </c>
      <c r="AS257" t="s">
        <v>350</v>
      </c>
      <c r="AX257" t="s">
        <v>350</v>
      </c>
      <c r="BC257" t="s">
        <v>350</v>
      </c>
      <c r="BH257" t="s">
        <v>350</v>
      </c>
      <c r="BI257" t="s">
        <v>789</v>
      </c>
      <c r="BJ257">
        <v>11023422</v>
      </c>
      <c r="BK257" t="s">
        <v>398</v>
      </c>
      <c r="BL257">
        <v>0</v>
      </c>
      <c r="BM257" t="s">
        <v>50</v>
      </c>
      <c r="BR257" t="s">
        <v>350</v>
      </c>
      <c r="BS257" t="s">
        <v>629</v>
      </c>
      <c r="BT257">
        <v>7844534</v>
      </c>
      <c r="BU257" t="s">
        <v>398</v>
      </c>
      <c r="BV257">
        <v>0</v>
      </c>
      <c r="BW257" t="s">
        <v>367</v>
      </c>
      <c r="BX257" t="s">
        <v>1766</v>
      </c>
      <c r="BY257">
        <v>4146337</v>
      </c>
      <c r="BZ257" t="s">
        <v>398</v>
      </c>
      <c r="CA257">
        <v>0.01</v>
      </c>
      <c r="CB257" t="s">
        <v>79</v>
      </c>
      <c r="CC257" t="s">
        <v>1417</v>
      </c>
      <c r="CD257">
        <v>5846303</v>
      </c>
      <c r="CE257" t="s">
        <v>398</v>
      </c>
      <c r="CF257">
        <v>0.01</v>
      </c>
      <c r="CG257" t="s">
        <v>64</v>
      </c>
      <c r="CH257" t="s">
        <v>1766</v>
      </c>
      <c r="CI257">
        <v>4146337</v>
      </c>
      <c r="CJ257" t="s">
        <v>398</v>
      </c>
      <c r="CK257">
        <v>0.01</v>
      </c>
      <c r="CL257" t="s">
        <v>79</v>
      </c>
      <c r="CM257" t="s">
        <v>789</v>
      </c>
      <c r="CN257">
        <v>11023422</v>
      </c>
      <c r="CO257" t="s">
        <v>398</v>
      </c>
      <c r="CP257">
        <v>0</v>
      </c>
      <c r="CQ257" t="s">
        <v>50</v>
      </c>
      <c r="CR257" t="s">
        <v>789</v>
      </c>
      <c r="CS257">
        <v>11023422</v>
      </c>
      <c r="CT257" t="s">
        <v>398</v>
      </c>
      <c r="CU257">
        <v>0</v>
      </c>
      <c r="CV257" t="s">
        <v>50</v>
      </c>
      <c r="CW257" t="s">
        <v>1766</v>
      </c>
      <c r="CX257">
        <v>4146337</v>
      </c>
      <c r="CY257" t="s">
        <v>398</v>
      </c>
      <c r="CZ257">
        <v>0.01</v>
      </c>
      <c r="DA257" t="s">
        <v>79</v>
      </c>
      <c r="DF257" t="s">
        <v>350</v>
      </c>
      <c r="DK257" t="s">
        <v>350</v>
      </c>
      <c r="DL257" t="s">
        <v>768</v>
      </c>
      <c r="DM257">
        <v>29317018</v>
      </c>
      <c r="DN257" t="s">
        <v>398</v>
      </c>
      <c r="DO257">
        <v>0</v>
      </c>
      <c r="DP257" t="s">
        <v>50</v>
      </c>
      <c r="DQ257" t="s">
        <v>768</v>
      </c>
      <c r="DR257">
        <v>29317018</v>
      </c>
      <c r="DS257" t="s">
        <v>398</v>
      </c>
      <c r="DT257">
        <v>0</v>
      </c>
      <c r="DU257" t="s">
        <v>50</v>
      </c>
      <c r="DV257" t="s">
        <v>768</v>
      </c>
      <c r="DW257">
        <v>29317018</v>
      </c>
      <c r="DX257" t="s">
        <v>398</v>
      </c>
      <c r="DY257">
        <v>0</v>
      </c>
      <c r="DZ257" t="s">
        <v>50</v>
      </c>
      <c r="EE257" t="s">
        <v>350</v>
      </c>
      <c r="EF257" t="s">
        <v>2015</v>
      </c>
      <c r="EG257">
        <v>4145396</v>
      </c>
      <c r="EH257" t="s">
        <v>398</v>
      </c>
      <c r="EI257">
        <v>0.01</v>
      </c>
      <c r="EJ257" t="s">
        <v>79</v>
      </c>
      <c r="EO257" t="s">
        <v>350</v>
      </c>
      <c r="ET257" t="s">
        <v>350</v>
      </c>
      <c r="EY257" t="s">
        <v>350</v>
      </c>
      <c r="EZ257" t="s">
        <v>1417</v>
      </c>
      <c r="FA257">
        <v>5846303</v>
      </c>
      <c r="FB257" t="s">
        <v>398</v>
      </c>
      <c r="FC257">
        <v>0.01</v>
      </c>
      <c r="FD257" t="s">
        <v>64</v>
      </c>
      <c r="FE257" t="s">
        <v>1417</v>
      </c>
      <c r="FF257">
        <v>5846303</v>
      </c>
      <c r="FG257" t="s">
        <v>398</v>
      </c>
      <c r="FH257">
        <v>0.01</v>
      </c>
      <c r="FI257" t="s">
        <v>64</v>
      </c>
      <c r="FJ257" t="s">
        <v>1766</v>
      </c>
      <c r="FK257">
        <v>4146337</v>
      </c>
      <c r="FL257" t="s">
        <v>398</v>
      </c>
      <c r="FM257">
        <v>0.01</v>
      </c>
      <c r="FN257" t="s">
        <v>79</v>
      </c>
      <c r="FS257" t="s">
        <v>350</v>
      </c>
      <c r="FT257" t="s">
        <v>2015</v>
      </c>
      <c r="FU257">
        <v>4145396</v>
      </c>
      <c r="FV257" t="s">
        <v>398</v>
      </c>
      <c r="FW257">
        <v>0.01</v>
      </c>
      <c r="FX257" t="s">
        <v>79</v>
      </c>
      <c r="GC257" t="s">
        <v>350</v>
      </c>
      <c r="GH257" t="s">
        <v>350</v>
      </c>
      <c r="GM257" t="s">
        <v>350</v>
      </c>
      <c r="GR257" t="s">
        <v>350</v>
      </c>
      <c r="GW257" t="s">
        <v>350</v>
      </c>
      <c r="HB257" t="s">
        <v>350</v>
      </c>
      <c r="HC257" t="s">
        <v>1766</v>
      </c>
      <c r="HD257">
        <v>4146337</v>
      </c>
      <c r="HE257" t="s">
        <v>398</v>
      </c>
      <c r="HF257">
        <v>0.01</v>
      </c>
      <c r="HG257" t="s">
        <v>79</v>
      </c>
      <c r="HL257" t="s">
        <v>350</v>
      </c>
      <c r="HQ257" t="s">
        <v>350</v>
      </c>
      <c r="HR257" t="s">
        <v>1766</v>
      </c>
      <c r="HS257">
        <v>4146337</v>
      </c>
      <c r="HT257" t="s">
        <v>398</v>
      </c>
      <c r="HU257">
        <v>0.01</v>
      </c>
      <c r="HV257" t="s">
        <v>79</v>
      </c>
      <c r="HW257" t="s">
        <v>2015</v>
      </c>
      <c r="HX257">
        <v>4145396</v>
      </c>
      <c r="HY257" t="s">
        <v>398</v>
      </c>
      <c r="HZ257">
        <v>0.01</v>
      </c>
      <c r="IA257" t="s">
        <v>79</v>
      </c>
      <c r="IF257" t="s">
        <v>350</v>
      </c>
      <c r="IK257" t="s">
        <v>350</v>
      </c>
      <c r="IP257" t="s">
        <v>350</v>
      </c>
      <c r="IU257" t="s">
        <v>350</v>
      </c>
      <c r="IZ257" t="s">
        <v>350</v>
      </c>
      <c r="JA257" t="s">
        <v>789</v>
      </c>
      <c r="JB257">
        <v>11023422</v>
      </c>
      <c r="JC257" t="s">
        <v>398</v>
      </c>
      <c r="JD257">
        <v>0</v>
      </c>
      <c r="JE257" t="s">
        <v>50</v>
      </c>
      <c r="JF257" t="s">
        <v>768</v>
      </c>
      <c r="JG257">
        <v>29317018</v>
      </c>
      <c r="JH257" t="s">
        <v>398</v>
      </c>
      <c r="JI257">
        <v>0</v>
      </c>
      <c r="JJ257" t="s">
        <v>50</v>
      </c>
      <c r="JK257" t="s">
        <v>1417</v>
      </c>
      <c r="JL257">
        <v>5846303</v>
      </c>
      <c r="JM257" t="s">
        <v>398</v>
      </c>
      <c r="JN257">
        <v>0.01</v>
      </c>
      <c r="JO257" t="s">
        <v>64</v>
      </c>
      <c r="JT257" t="s">
        <v>350</v>
      </c>
      <c r="JY257" t="s">
        <v>350</v>
      </c>
      <c r="JZ257" t="s">
        <v>1766</v>
      </c>
      <c r="KA257">
        <v>4146337</v>
      </c>
      <c r="KB257" t="s">
        <v>398</v>
      </c>
      <c r="KC257">
        <v>0.01</v>
      </c>
      <c r="KD257" t="s">
        <v>79</v>
      </c>
      <c r="KI257" t="s">
        <v>350</v>
      </c>
      <c r="KN257" t="s">
        <v>350</v>
      </c>
    </row>
    <row r="258" spans="5:300" x14ac:dyDescent="0.35">
      <c r="E258" t="s">
        <v>350</v>
      </c>
      <c r="F258" t="s">
        <v>757</v>
      </c>
      <c r="G258">
        <v>118749616</v>
      </c>
      <c r="H258" t="s">
        <v>398</v>
      </c>
      <c r="I258">
        <v>0</v>
      </c>
      <c r="J258" t="s">
        <v>350</v>
      </c>
      <c r="O258" t="s">
        <v>350</v>
      </c>
      <c r="P258" t="s">
        <v>1130</v>
      </c>
      <c r="Q258">
        <v>4585233</v>
      </c>
      <c r="R258" t="s">
        <v>398</v>
      </c>
      <c r="S258">
        <v>0.02</v>
      </c>
      <c r="T258" t="s">
        <v>79</v>
      </c>
      <c r="Y258" t="s">
        <v>350</v>
      </c>
      <c r="AD258" t="s">
        <v>350</v>
      </c>
      <c r="AI258" t="s">
        <v>350</v>
      </c>
      <c r="AJ258" t="s">
        <v>1130</v>
      </c>
      <c r="AK258">
        <v>4585233</v>
      </c>
      <c r="AL258" t="s">
        <v>398</v>
      </c>
      <c r="AM258">
        <v>0.02</v>
      </c>
      <c r="AN258" t="s">
        <v>79</v>
      </c>
      <c r="AS258" t="s">
        <v>350</v>
      </c>
      <c r="AX258" t="s">
        <v>350</v>
      </c>
      <c r="BC258" t="s">
        <v>350</v>
      </c>
      <c r="BH258" t="s">
        <v>350</v>
      </c>
      <c r="BI258" t="s">
        <v>931</v>
      </c>
      <c r="BJ258">
        <v>8342880</v>
      </c>
      <c r="BK258" t="s">
        <v>398</v>
      </c>
      <c r="BL258">
        <v>0</v>
      </c>
      <c r="BM258" t="s">
        <v>50</v>
      </c>
      <c r="BR258" t="s">
        <v>350</v>
      </c>
      <c r="BS258" t="s">
        <v>1837</v>
      </c>
      <c r="BT258">
        <v>4283802</v>
      </c>
      <c r="BU258" t="s">
        <v>398</v>
      </c>
      <c r="BV258">
        <v>0</v>
      </c>
      <c r="BW258" t="s">
        <v>79</v>
      </c>
      <c r="BX258" t="s">
        <v>747</v>
      </c>
      <c r="BY258">
        <v>4230198</v>
      </c>
      <c r="BZ258" t="s">
        <v>398</v>
      </c>
      <c r="CA258">
        <v>0.01</v>
      </c>
      <c r="CB258" t="s">
        <v>50</v>
      </c>
      <c r="CC258" t="s">
        <v>1418</v>
      </c>
      <c r="CD258">
        <v>5884240</v>
      </c>
      <c r="CE258" t="s">
        <v>398</v>
      </c>
      <c r="CF258">
        <v>0.01</v>
      </c>
      <c r="CG258" t="s">
        <v>64</v>
      </c>
      <c r="CH258" t="s">
        <v>747</v>
      </c>
      <c r="CI258">
        <v>4230198</v>
      </c>
      <c r="CJ258" t="s">
        <v>398</v>
      </c>
      <c r="CK258">
        <v>0.01</v>
      </c>
      <c r="CL258" t="s">
        <v>50</v>
      </c>
      <c r="CM258" t="s">
        <v>931</v>
      </c>
      <c r="CN258">
        <v>8342880</v>
      </c>
      <c r="CO258" t="s">
        <v>398</v>
      </c>
      <c r="CP258">
        <v>0</v>
      </c>
      <c r="CQ258" t="s">
        <v>50</v>
      </c>
      <c r="CR258" t="s">
        <v>931</v>
      </c>
      <c r="CS258">
        <v>8342880</v>
      </c>
      <c r="CT258" t="s">
        <v>398</v>
      </c>
      <c r="CU258">
        <v>0</v>
      </c>
      <c r="CV258" t="s">
        <v>50</v>
      </c>
      <c r="CW258" t="s">
        <v>747</v>
      </c>
      <c r="CX258">
        <v>4230198</v>
      </c>
      <c r="CY258" t="s">
        <v>398</v>
      </c>
      <c r="CZ258">
        <v>0.01</v>
      </c>
      <c r="DA258" t="s">
        <v>50</v>
      </c>
      <c r="DF258" t="s">
        <v>350</v>
      </c>
      <c r="DK258" t="s">
        <v>350</v>
      </c>
      <c r="DL258" t="s">
        <v>757</v>
      </c>
      <c r="DM258">
        <v>118749616</v>
      </c>
      <c r="DN258" t="s">
        <v>398</v>
      </c>
      <c r="DO258">
        <v>0</v>
      </c>
      <c r="DP258" t="s">
        <v>350</v>
      </c>
      <c r="DQ258" t="s">
        <v>757</v>
      </c>
      <c r="DR258">
        <v>118749616</v>
      </c>
      <c r="DS258" t="s">
        <v>398</v>
      </c>
      <c r="DT258">
        <v>0</v>
      </c>
      <c r="DU258" t="s">
        <v>350</v>
      </c>
      <c r="DV258" t="s">
        <v>757</v>
      </c>
      <c r="DW258">
        <v>118749616</v>
      </c>
      <c r="DX258" t="s">
        <v>398</v>
      </c>
      <c r="DY258">
        <v>0</v>
      </c>
      <c r="DZ258" t="s">
        <v>350</v>
      </c>
      <c r="EE258" t="s">
        <v>350</v>
      </c>
      <c r="EF258" t="s">
        <v>1396</v>
      </c>
      <c r="EG258">
        <v>4117563</v>
      </c>
      <c r="EH258" t="s">
        <v>398</v>
      </c>
      <c r="EI258">
        <v>0.01</v>
      </c>
      <c r="EJ258" t="s">
        <v>79</v>
      </c>
      <c r="EO258" t="s">
        <v>350</v>
      </c>
      <c r="ET258" t="s">
        <v>350</v>
      </c>
      <c r="EY258" t="s">
        <v>350</v>
      </c>
      <c r="EZ258" t="s">
        <v>1418</v>
      </c>
      <c r="FA258">
        <v>5884240</v>
      </c>
      <c r="FB258" t="s">
        <v>398</v>
      </c>
      <c r="FC258">
        <v>0.01</v>
      </c>
      <c r="FD258" t="s">
        <v>64</v>
      </c>
      <c r="FE258" t="s">
        <v>1418</v>
      </c>
      <c r="FF258">
        <v>5884240</v>
      </c>
      <c r="FG258" t="s">
        <v>398</v>
      </c>
      <c r="FH258">
        <v>0.01</v>
      </c>
      <c r="FI258" t="s">
        <v>64</v>
      </c>
      <c r="FJ258" t="s">
        <v>747</v>
      </c>
      <c r="FK258">
        <v>4230198</v>
      </c>
      <c r="FL258" t="s">
        <v>398</v>
      </c>
      <c r="FM258">
        <v>0.01</v>
      </c>
      <c r="FN258" t="s">
        <v>50</v>
      </c>
      <c r="FS258" t="s">
        <v>350</v>
      </c>
      <c r="FT258" t="s">
        <v>1396</v>
      </c>
      <c r="FU258">
        <v>4117563</v>
      </c>
      <c r="FV258" t="s">
        <v>398</v>
      </c>
      <c r="FW258">
        <v>0.01</v>
      </c>
      <c r="FX258" t="s">
        <v>79</v>
      </c>
      <c r="GC258" t="s">
        <v>350</v>
      </c>
      <c r="GH258" t="s">
        <v>350</v>
      </c>
      <c r="GM258" t="s">
        <v>350</v>
      </c>
      <c r="GR258" t="s">
        <v>350</v>
      </c>
      <c r="GW258" t="s">
        <v>350</v>
      </c>
      <c r="HB258" t="s">
        <v>350</v>
      </c>
      <c r="HC258" t="s">
        <v>747</v>
      </c>
      <c r="HD258">
        <v>4230198</v>
      </c>
      <c r="HE258" t="s">
        <v>398</v>
      </c>
      <c r="HF258">
        <v>0.01</v>
      </c>
      <c r="HG258" t="s">
        <v>50</v>
      </c>
      <c r="HL258" t="s">
        <v>350</v>
      </c>
      <c r="HQ258" t="s">
        <v>350</v>
      </c>
      <c r="HR258" t="s">
        <v>747</v>
      </c>
      <c r="HS258">
        <v>4230198</v>
      </c>
      <c r="HT258" t="s">
        <v>398</v>
      </c>
      <c r="HU258">
        <v>0.01</v>
      </c>
      <c r="HV258" t="s">
        <v>50</v>
      </c>
      <c r="HW258" t="s">
        <v>1396</v>
      </c>
      <c r="HX258">
        <v>4117563</v>
      </c>
      <c r="HY258" t="s">
        <v>398</v>
      </c>
      <c r="HZ258">
        <v>0.01</v>
      </c>
      <c r="IA258" t="s">
        <v>79</v>
      </c>
      <c r="IF258" t="s">
        <v>350</v>
      </c>
      <c r="IK258" t="s">
        <v>350</v>
      </c>
      <c r="IP258" t="s">
        <v>350</v>
      </c>
      <c r="IU258" t="s">
        <v>350</v>
      </c>
      <c r="IZ258" t="s">
        <v>350</v>
      </c>
      <c r="JA258" t="s">
        <v>931</v>
      </c>
      <c r="JB258">
        <v>8342880</v>
      </c>
      <c r="JC258" t="s">
        <v>398</v>
      </c>
      <c r="JD258">
        <v>0</v>
      </c>
      <c r="JE258" t="s">
        <v>50</v>
      </c>
      <c r="JF258" t="s">
        <v>757</v>
      </c>
      <c r="JG258">
        <v>118749616</v>
      </c>
      <c r="JH258" t="s">
        <v>398</v>
      </c>
      <c r="JI258">
        <v>0</v>
      </c>
      <c r="JJ258" t="s">
        <v>350</v>
      </c>
      <c r="JK258" t="s">
        <v>1418</v>
      </c>
      <c r="JL258">
        <v>5884240</v>
      </c>
      <c r="JM258" t="s">
        <v>398</v>
      </c>
      <c r="JN258">
        <v>0.01</v>
      </c>
      <c r="JO258" t="s">
        <v>64</v>
      </c>
      <c r="JT258" t="s">
        <v>350</v>
      </c>
      <c r="JY258" t="s">
        <v>350</v>
      </c>
      <c r="JZ258" t="s">
        <v>747</v>
      </c>
      <c r="KA258">
        <v>4230198</v>
      </c>
      <c r="KB258" t="s">
        <v>398</v>
      </c>
      <c r="KC258">
        <v>0.01</v>
      </c>
      <c r="KD258" t="s">
        <v>50</v>
      </c>
      <c r="KI258" t="s">
        <v>350</v>
      </c>
      <c r="KN258" t="s">
        <v>350</v>
      </c>
    </row>
    <row r="259" spans="5:300" x14ac:dyDescent="0.35">
      <c r="E259" t="s">
        <v>350</v>
      </c>
      <c r="F259" t="s">
        <v>877</v>
      </c>
      <c r="G259">
        <v>19911309</v>
      </c>
      <c r="H259" t="s">
        <v>398</v>
      </c>
      <c r="I259">
        <v>0</v>
      </c>
      <c r="J259" t="s">
        <v>50</v>
      </c>
      <c r="O259" t="s">
        <v>350</v>
      </c>
      <c r="P259" t="s">
        <v>483</v>
      </c>
      <c r="Q259">
        <v>4139886</v>
      </c>
      <c r="R259" t="s">
        <v>398</v>
      </c>
      <c r="S259">
        <v>0.02</v>
      </c>
      <c r="T259" t="s">
        <v>120</v>
      </c>
      <c r="Y259" t="s">
        <v>350</v>
      </c>
      <c r="AD259" t="s">
        <v>350</v>
      </c>
      <c r="AI259" t="s">
        <v>350</v>
      </c>
      <c r="AJ259" t="s">
        <v>483</v>
      </c>
      <c r="AK259">
        <v>4139886</v>
      </c>
      <c r="AL259" t="s">
        <v>398</v>
      </c>
      <c r="AM259">
        <v>0.02</v>
      </c>
      <c r="AN259" t="s">
        <v>120</v>
      </c>
      <c r="AS259" t="s">
        <v>350</v>
      </c>
      <c r="AX259" t="s">
        <v>350</v>
      </c>
      <c r="BC259" t="s">
        <v>350</v>
      </c>
      <c r="BH259" t="s">
        <v>350</v>
      </c>
      <c r="BI259" t="s">
        <v>769</v>
      </c>
      <c r="BJ259">
        <v>4246606</v>
      </c>
      <c r="BK259" t="s">
        <v>398</v>
      </c>
      <c r="BL259">
        <v>0</v>
      </c>
      <c r="BM259" t="s">
        <v>2286</v>
      </c>
      <c r="BR259" t="s">
        <v>350</v>
      </c>
      <c r="BS259" t="s">
        <v>481</v>
      </c>
      <c r="BT259">
        <v>4020980</v>
      </c>
      <c r="BU259" t="s">
        <v>398</v>
      </c>
      <c r="BV259">
        <v>0</v>
      </c>
      <c r="BW259" t="s">
        <v>2273</v>
      </c>
      <c r="BX259" t="s">
        <v>437</v>
      </c>
      <c r="BY259">
        <v>4140078</v>
      </c>
      <c r="BZ259" t="s">
        <v>398</v>
      </c>
      <c r="CA259">
        <v>0.01</v>
      </c>
      <c r="CB259" t="s">
        <v>120</v>
      </c>
      <c r="CC259" t="s">
        <v>473</v>
      </c>
      <c r="CD259">
        <v>7108293</v>
      </c>
      <c r="CE259" t="s">
        <v>405</v>
      </c>
      <c r="CF259">
        <v>0.01</v>
      </c>
      <c r="CG259" t="s">
        <v>354</v>
      </c>
      <c r="CH259" t="s">
        <v>437</v>
      </c>
      <c r="CI259">
        <v>4140078</v>
      </c>
      <c r="CJ259" t="s">
        <v>398</v>
      </c>
      <c r="CK259">
        <v>0.01</v>
      </c>
      <c r="CL259" t="s">
        <v>120</v>
      </c>
      <c r="CM259" t="s">
        <v>769</v>
      </c>
      <c r="CN259">
        <v>4246606</v>
      </c>
      <c r="CO259" t="s">
        <v>398</v>
      </c>
      <c r="CP259">
        <v>0</v>
      </c>
      <c r="CQ259" t="s">
        <v>2286</v>
      </c>
      <c r="CR259" t="s">
        <v>769</v>
      </c>
      <c r="CS259">
        <v>4246606</v>
      </c>
      <c r="CT259" t="s">
        <v>398</v>
      </c>
      <c r="CU259">
        <v>0</v>
      </c>
      <c r="CV259" t="s">
        <v>2286</v>
      </c>
      <c r="CW259" t="s">
        <v>437</v>
      </c>
      <c r="CX259">
        <v>4140078</v>
      </c>
      <c r="CY259" t="s">
        <v>398</v>
      </c>
      <c r="CZ259">
        <v>0.01</v>
      </c>
      <c r="DA259" t="s">
        <v>120</v>
      </c>
      <c r="DF259" t="s">
        <v>350</v>
      </c>
      <c r="DK259" t="s">
        <v>350</v>
      </c>
      <c r="DL259" t="s">
        <v>877</v>
      </c>
      <c r="DM259">
        <v>19911309</v>
      </c>
      <c r="DN259" t="s">
        <v>398</v>
      </c>
      <c r="DO259">
        <v>0</v>
      </c>
      <c r="DP259" t="s">
        <v>50</v>
      </c>
      <c r="DQ259" t="s">
        <v>877</v>
      </c>
      <c r="DR259">
        <v>19911309</v>
      </c>
      <c r="DS259" t="s">
        <v>398</v>
      </c>
      <c r="DT259">
        <v>0</v>
      </c>
      <c r="DU259" t="s">
        <v>50</v>
      </c>
      <c r="DV259" t="s">
        <v>877</v>
      </c>
      <c r="DW259">
        <v>19911309</v>
      </c>
      <c r="DX259" t="s">
        <v>398</v>
      </c>
      <c r="DY259">
        <v>0</v>
      </c>
      <c r="DZ259" t="s">
        <v>50</v>
      </c>
      <c r="EE259" t="s">
        <v>350</v>
      </c>
      <c r="EF259" t="s">
        <v>508</v>
      </c>
      <c r="EG259">
        <v>4187546</v>
      </c>
      <c r="EH259" t="s">
        <v>398</v>
      </c>
      <c r="EI259">
        <v>0.01</v>
      </c>
      <c r="EJ259" t="s">
        <v>79</v>
      </c>
      <c r="EO259" t="s">
        <v>350</v>
      </c>
      <c r="ET259" t="s">
        <v>350</v>
      </c>
      <c r="EY259" t="s">
        <v>350</v>
      </c>
      <c r="EZ259" t="s">
        <v>473</v>
      </c>
      <c r="FA259">
        <v>7108293</v>
      </c>
      <c r="FB259" t="s">
        <v>405</v>
      </c>
      <c r="FC259">
        <v>0.01</v>
      </c>
      <c r="FD259" t="s">
        <v>354</v>
      </c>
      <c r="FE259" t="s">
        <v>473</v>
      </c>
      <c r="FF259">
        <v>7108293</v>
      </c>
      <c r="FG259" t="s">
        <v>405</v>
      </c>
      <c r="FH259">
        <v>0.01</v>
      </c>
      <c r="FI259" t="s">
        <v>354</v>
      </c>
      <c r="FJ259" t="s">
        <v>437</v>
      </c>
      <c r="FK259">
        <v>4140078</v>
      </c>
      <c r="FL259" t="s">
        <v>398</v>
      </c>
      <c r="FM259">
        <v>0.01</v>
      </c>
      <c r="FN259" t="s">
        <v>120</v>
      </c>
      <c r="FS259" t="s">
        <v>350</v>
      </c>
      <c r="FT259" t="s">
        <v>508</v>
      </c>
      <c r="FU259">
        <v>4187546</v>
      </c>
      <c r="FV259" t="s">
        <v>398</v>
      </c>
      <c r="FW259">
        <v>0.01</v>
      </c>
      <c r="FX259" t="s">
        <v>79</v>
      </c>
      <c r="GC259" t="s">
        <v>350</v>
      </c>
      <c r="GH259" t="s">
        <v>350</v>
      </c>
      <c r="GM259" t="s">
        <v>350</v>
      </c>
      <c r="GR259" t="s">
        <v>350</v>
      </c>
      <c r="GW259" t="s">
        <v>350</v>
      </c>
      <c r="HB259" t="s">
        <v>350</v>
      </c>
      <c r="HC259" t="s">
        <v>437</v>
      </c>
      <c r="HD259">
        <v>4140078</v>
      </c>
      <c r="HE259" t="s">
        <v>398</v>
      </c>
      <c r="HF259">
        <v>0.01</v>
      </c>
      <c r="HG259" t="s">
        <v>120</v>
      </c>
      <c r="HL259" t="s">
        <v>350</v>
      </c>
      <c r="HQ259" t="s">
        <v>350</v>
      </c>
      <c r="HR259" t="s">
        <v>437</v>
      </c>
      <c r="HS259">
        <v>4140078</v>
      </c>
      <c r="HT259" t="s">
        <v>398</v>
      </c>
      <c r="HU259">
        <v>0.01</v>
      </c>
      <c r="HV259" t="s">
        <v>120</v>
      </c>
      <c r="HW259" t="s">
        <v>508</v>
      </c>
      <c r="HX259">
        <v>4187546</v>
      </c>
      <c r="HY259" t="s">
        <v>398</v>
      </c>
      <c r="HZ259">
        <v>0.01</v>
      </c>
      <c r="IA259" t="s">
        <v>79</v>
      </c>
      <c r="IF259" t="s">
        <v>350</v>
      </c>
      <c r="IK259" t="s">
        <v>350</v>
      </c>
      <c r="IP259" t="s">
        <v>350</v>
      </c>
      <c r="IU259" t="s">
        <v>350</v>
      </c>
      <c r="IZ259" t="s">
        <v>350</v>
      </c>
      <c r="JA259" t="s">
        <v>769</v>
      </c>
      <c r="JB259">
        <v>4246606</v>
      </c>
      <c r="JC259" t="s">
        <v>398</v>
      </c>
      <c r="JD259">
        <v>0</v>
      </c>
      <c r="JE259" t="s">
        <v>2286</v>
      </c>
      <c r="JF259" t="s">
        <v>877</v>
      </c>
      <c r="JG259">
        <v>19911309</v>
      </c>
      <c r="JH259" t="s">
        <v>398</v>
      </c>
      <c r="JI259">
        <v>0</v>
      </c>
      <c r="JJ259" t="s">
        <v>50</v>
      </c>
      <c r="JK259" t="s">
        <v>473</v>
      </c>
      <c r="JL259">
        <v>7108293</v>
      </c>
      <c r="JM259" t="s">
        <v>405</v>
      </c>
      <c r="JN259">
        <v>0.01</v>
      </c>
      <c r="JO259" t="s">
        <v>354</v>
      </c>
      <c r="JT259" t="s">
        <v>350</v>
      </c>
      <c r="JY259" t="s">
        <v>350</v>
      </c>
      <c r="JZ259" t="s">
        <v>437</v>
      </c>
      <c r="KA259">
        <v>4140078</v>
      </c>
      <c r="KB259" t="s">
        <v>398</v>
      </c>
      <c r="KC259">
        <v>0.01</v>
      </c>
      <c r="KD259" t="s">
        <v>120</v>
      </c>
      <c r="KI259" t="s">
        <v>350</v>
      </c>
      <c r="KN259" t="s">
        <v>350</v>
      </c>
    </row>
    <row r="260" spans="5:300" x14ac:dyDescent="0.35">
      <c r="E260" t="s">
        <v>350</v>
      </c>
      <c r="F260" t="s">
        <v>409</v>
      </c>
      <c r="G260">
        <v>4048507</v>
      </c>
      <c r="H260" t="s">
        <v>398</v>
      </c>
      <c r="I260">
        <v>0</v>
      </c>
      <c r="J260" t="s">
        <v>120</v>
      </c>
      <c r="O260" t="s">
        <v>350</v>
      </c>
      <c r="P260" t="s">
        <v>625</v>
      </c>
      <c r="Q260">
        <v>4338202</v>
      </c>
      <c r="R260" t="s">
        <v>398</v>
      </c>
      <c r="S260">
        <v>0.02</v>
      </c>
      <c r="T260" t="s">
        <v>79</v>
      </c>
      <c r="Y260" t="s">
        <v>350</v>
      </c>
      <c r="AD260" t="s">
        <v>350</v>
      </c>
      <c r="AI260" t="s">
        <v>350</v>
      </c>
      <c r="AJ260" t="s">
        <v>625</v>
      </c>
      <c r="AK260">
        <v>4338202</v>
      </c>
      <c r="AL260" t="s">
        <v>398</v>
      </c>
      <c r="AM260">
        <v>0.02</v>
      </c>
      <c r="AN260" t="s">
        <v>79</v>
      </c>
      <c r="AS260" t="s">
        <v>350</v>
      </c>
      <c r="AX260" t="s">
        <v>350</v>
      </c>
      <c r="BC260" t="s">
        <v>350</v>
      </c>
      <c r="BH260" t="s">
        <v>350</v>
      </c>
      <c r="BI260" t="s">
        <v>614</v>
      </c>
      <c r="BJ260">
        <v>4145203</v>
      </c>
      <c r="BK260" t="s">
        <v>398</v>
      </c>
      <c r="BL260">
        <v>0</v>
      </c>
      <c r="BM260" t="s">
        <v>79</v>
      </c>
      <c r="BR260" t="s">
        <v>350</v>
      </c>
      <c r="BS260" t="s">
        <v>613</v>
      </c>
      <c r="BT260">
        <v>19350037</v>
      </c>
      <c r="BU260" t="s">
        <v>398</v>
      </c>
      <c r="BV260">
        <v>0</v>
      </c>
      <c r="BW260" t="s">
        <v>354</v>
      </c>
      <c r="BX260" t="s">
        <v>426</v>
      </c>
      <c r="BY260">
        <v>3000896</v>
      </c>
      <c r="BZ260" t="s">
        <v>398</v>
      </c>
      <c r="CA260">
        <v>0.01</v>
      </c>
      <c r="CB260" t="s">
        <v>79</v>
      </c>
      <c r="CC260" t="s">
        <v>1419</v>
      </c>
      <c r="CD260">
        <v>4609245</v>
      </c>
      <c r="CE260" t="s">
        <v>398</v>
      </c>
      <c r="CF260">
        <v>0.01</v>
      </c>
      <c r="CG260" t="s">
        <v>64</v>
      </c>
      <c r="CH260" t="s">
        <v>426</v>
      </c>
      <c r="CI260">
        <v>3000896</v>
      </c>
      <c r="CJ260" t="s">
        <v>398</v>
      </c>
      <c r="CK260">
        <v>0.01</v>
      </c>
      <c r="CL260" t="s">
        <v>79</v>
      </c>
      <c r="CM260" t="s">
        <v>614</v>
      </c>
      <c r="CN260">
        <v>4145203</v>
      </c>
      <c r="CO260" t="s">
        <v>398</v>
      </c>
      <c r="CP260">
        <v>0</v>
      </c>
      <c r="CQ260" t="s">
        <v>79</v>
      </c>
      <c r="CR260" t="s">
        <v>614</v>
      </c>
      <c r="CS260">
        <v>4145203</v>
      </c>
      <c r="CT260" t="s">
        <v>398</v>
      </c>
      <c r="CU260">
        <v>0</v>
      </c>
      <c r="CV260" t="s">
        <v>79</v>
      </c>
      <c r="CW260" t="s">
        <v>426</v>
      </c>
      <c r="CX260">
        <v>3000896</v>
      </c>
      <c r="CY260" t="s">
        <v>398</v>
      </c>
      <c r="CZ260">
        <v>0.01</v>
      </c>
      <c r="DA260" t="s">
        <v>79</v>
      </c>
      <c r="DF260" t="s">
        <v>350</v>
      </c>
      <c r="DK260" t="s">
        <v>350</v>
      </c>
      <c r="DL260" t="s">
        <v>409</v>
      </c>
      <c r="DM260">
        <v>4048507</v>
      </c>
      <c r="DN260" t="s">
        <v>398</v>
      </c>
      <c r="DO260">
        <v>0</v>
      </c>
      <c r="DP260" t="s">
        <v>120</v>
      </c>
      <c r="DQ260" t="s">
        <v>409</v>
      </c>
      <c r="DR260">
        <v>4048507</v>
      </c>
      <c r="DS260" t="s">
        <v>398</v>
      </c>
      <c r="DT260">
        <v>0</v>
      </c>
      <c r="DU260" t="s">
        <v>120</v>
      </c>
      <c r="DV260" t="s">
        <v>409</v>
      </c>
      <c r="DW260">
        <v>4048507</v>
      </c>
      <c r="DX260" t="s">
        <v>398</v>
      </c>
      <c r="DY260">
        <v>0</v>
      </c>
      <c r="DZ260" t="s">
        <v>120</v>
      </c>
      <c r="EE260" t="s">
        <v>350</v>
      </c>
      <c r="EF260" t="s">
        <v>512</v>
      </c>
      <c r="EG260">
        <v>4225041</v>
      </c>
      <c r="EH260" t="s">
        <v>398</v>
      </c>
      <c r="EI260">
        <v>0.01</v>
      </c>
      <c r="EJ260" t="s">
        <v>2279</v>
      </c>
      <c r="EO260" t="s">
        <v>350</v>
      </c>
      <c r="ET260" t="s">
        <v>350</v>
      </c>
      <c r="EY260" t="s">
        <v>350</v>
      </c>
      <c r="EZ260" t="s">
        <v>1419</v>
      </c>
      <c r="FA260">
        <v>4609245</v>
      </c>
      <c r="FB260" t="s">
        <v>398</v>
      </c>
      <c r="FC260">
        <v>0.01</v>
      </c>
      <c r="FD260" t="s">
        <v>64</v>
      </c>
      <c r="FE260" t="s">
        <v>1419</v>
      </c>
      <c r="FF260">
        <v>4609245</v>
      </c>
      <c r="FG260" t="s">
        <v>398</v>
      </c>
      <c r="FH260">
        <v>0.01</v>
      </c>
      <c r="FI260" t="s">
        <v>64</v>
      </c>
      <c r="FJ260" t="s">
        <v>426</v>
      </c>
      <c r="FK260">
        <v>3000896</v>
      </c>
      <c r="FL260" t="s">
        <v>398</v>
      </c>
      <c r="FM260">
        <v>0.01</v>
      </c>
      <c r="FN260" t="s">
        <v>79</v>
      </c>
      <c r="FS260" t="s">
        <v>350</v>
      </c>
      <c r="FT260" t="s">
        <v>512</v>
      </c>
      <c r="FU260">
        <v>4225041</v>
      </c>
      <c r="FV260" t="s">
        <v>398</v>
      </c>
      <c r="FW260">
        <v>0.01</v>
      </c>
      <c r="FX260" t="s">
        <v>2279</v>
      </c>
      <c r="GC260" t="s">
        <v>350</v>
      </c>
      <c r="GH260" t="s">
        <v>350</v>
      </c>
      <c r="GM260" t="s">
        <v>350</v>
      </c>
      <c r="GR260" t="s">
        <v>350</v>
      </c>
      <c r="GW260" t="s">
        <v>350</v>
      </c>
      <c r="HB260" t="s">
        <v>350</v>
      </c>
      <c r="HC260" t="s">
        <v>426</v>
      </c>
      <c r="HD260">
        <v>3000896</v>
      </c>
      <c r="HE260" t="s">
        <v>398</v>
      </c>
      <c r="HF260">
        <v>0.01</v>
      </c>
      <c r="HG260" t="s">
        <v>79</v>
      </c>
      <c r="HL260" t="s">
        <v>350</v>
      </c>
      <c r="HQ260" t="s">
        <v>350</v>
      </c>
      <c r="HR260" t="s">
        <v>426</v>
      </c>
      <c r="HS260">
        <v>3000896</v>
      </c>
      <c r="HT260" t="s">
        <v>398</v>
      </c>
      <c r="HU260">
        <v>0.01</v>
      </c>
      <c r="HV260" t="s">
        <v>79</v>
      </c>
      <c r="HW260" t="s">
        <v>512</v>
      </c>
      <c r="HX260">
        <v>4225041</v>
      </c>
      <c r="HY260" t="s">
        <v>398</v>
      </c>
      <c r="HZ260">
        <v>0.01</v>
      </c>
      <c r="IA260" t="s">
        <v>2279</v>
      </c>
      <c r="IF260" t="s">
        <v>350</v>
      </c>
      <c r="IK260" t="s">
        <v>350</v>
      </c>
      <c r="IP260" t="s">
        <v>350</v>
      </c>
      <c r="IU260" t="s">
        <v>350</v>
      </c>
      <c r="IZ260" t="s">
        <v>350</v>
      </c>
      <c r="JA260" t="s">
        <v>614</v>
      </c>
      <c r="JB260">
        <v>4145203</v>
      </c>
      <c r="JC260" t="s">
        <v>398</v>
      </c>
      <c r="JD260">
        <v>0</v>
      </c>
      <c r="JE260" t="s">
        <v>79</v>
      </c>
      <c r="JF260" t="s">
        <v>409</v>
      </c>
      <c r="JG260">
        <v>4048507</v>
      </c>
      <c r="JH260" t="s">
        <v>398</v>
      </c>
      <c r="JI260">
        <v>0</v>
      </c>
      <c r="JJ260" t="s">
        <v>120</v>
      </c>
      <c r="JK260" t="s">
        <v>1419</v>
      </c>
      <c r="JL260">
        <v>4609245</v>
      </c>
      <c r="JM260" t="s">
        <v>398</v>
      </c>
      <c r="JN260">
        <v>0.01</v>
      </c>
      <c r="JO260" t="s">
        <v>64</v>
      </c>
      <c r="JT260" t="s">
        <v>350</v>
      </c>
      <c r="JY260" t="s">
        <v>350</v>
      </c>
      <c r="JZ260" t="s">
        <v>426</v>
      </c>
      <c r="KA260">
        <v>3000896</v>
      </c>
      <c r="KB260" t="s">
        <v>398</v>
      </c>
      <c r="KC260">
        <v>0.01</v>
      </c>
      <c r="KD260" t="s">
        <v>79</v>
      </c>
      <c r="KI260" t="s">
        <v>350</v>
      </c>
      <c r="KN260" t="s">
        <v>350</v>
      </c>
    </row>
    <row r="261" spans="5:300" x14ac:dyDescent="0.35">
      <c r="E261" t="s">
        <v>350</v>
      </c>
      <c r="F261" t="s">
        <v>878</v>
      </c>
      <c r="G261">
        <v>141941099</v>
      </c>
      <c r="H261" t="s">
        <v>398</v>
      </c>
      <c r="I261">
        <v>0</v>
      </c>
      <c r="J261" t="s">
        <v>350</v>
      </c>
      <c r="O261" t="s">
        <v>350</v>
      </c>
      <c r="P261" t="s">
        <v>681</v>
      </c>
      <c r="Q261">
        <v>29629745</v>
      </c>
      <c r="R261" t="s">
        <v>398</v>
      </c>
      <c r="S261">
        <v>0.02</v>
      </c>
      <c r="T261" t="s">
        <v>50</v>
      </c>
      <c r="Y261" t="s">
        <v>350</v>
      </c>
      <c r="AD261" t="s">
        <v>350</v>
      </c>
      <c r="AI261" t="s">
        <v>350</v>
      </c>
      <c r="AJ261" t="s">
        <v>681</v>
      </c>
      <c r="AK261">
        <v>29629745</v>
      </c>
      <c r="AL261" t="s">
        <v>398</v>
      </c>
      <c r="AM261">
        <v>0.02</v>
      </c>
      <c r="AN261" t="s">
        <v>50</v>
      </c>
      <c r="AS261" t="s">
        <v>350</v>
      </c>
      <c r="AX261" t="s">
        <v>350</v>
      </c>
      <c r="BC261" t="s">
        <v>350</v>
      </c>
      <c r="BH261" t="s">
        <v>350</v>
      </c>
      <c r="BI261" t="s">
        <v>1270</v>
      </c>
      <c r="BJ261">
        <v>5823212</v>
      </c>
      <c r="BK261" t="s">
        <v>398</v>
      </c>
      <c r="BL261">
        <v>0</v>
      </c>
      <c r="BM261" t="s">
        <v>350</v>
      </c>
      <c r="BR261" t="s">
        <v>350</v>
      </c>
      <c r="BS261" t="s">
        <v>1966</v>
      </c>
      <c r="BT261" t="s">
        <v>348</v>
      </c>
      <c r="BU261" t="s">
        <v>406</v>
      </c>
      <c r="BV261">
        <v>0</v>
      </c>
      <c r="BW261" t="s">
        <v>82</v>
      </c>
      <c r="BX261" t="s">
        <v>1767</v>
      </c>
      <c r="BY261" t="s">
        <v>348</v>
      </c>
      <c r="BZ261" t="s">
        <v>406</v>
      </c>
      <c r="CA261">
        <v>0.01</v>
      </c>
      <c r="CB261" t="s">
        <v>82</v>
      </c>
      <c r="CC261" t="s">
        <v>1007</v>
      </c>
      <c r="CD261">
        <v>4041196</v>
      </c>
      <c r="CE261" t="s">
        <v>401</v>
      </c>
      <c r="CF261">
        <v>0.01</v>
      </c>
      <c r="CG261" t="s">
        <v>354</v>
      </c>
      <c r="CH261" t="s">
        <v>1767</v>
      </c>
      <c r="CI261" t="s">
        <v>348</v>
      </c>
      <c r="CJ261" t="s">
        <v>406</v>
      </c>
      <c r="CK261">
        <v>0.01</v>
      </c>
      <c r="CL261" t="s">
        <v>82</v>
      </c>
      <c r="CM261" t="s">
        <v>1270</v>
      </c>
      <c r="CN261">
        <v>5823212</v>
      </c>
      <c r="CO261" t="s">
        <v>398</v>
      </c>
      <c r="CP261">
        <v>0</v>
      </c>
      <c r="CQ261" t="s">
        <v>350</v>
      </c>
      <c r="CR261" t="s">
        <v>1270</v>
      </c>
      <c r="CS261">
        <v>5823212</v>
      </c>
      <c r="CT261" t="s">
        <v>398</v>
      </c>
      <c r="CU261">
        <v>0</v>
      </c>
      <c r="CV261" t="s">
        <v>350</v>
      </c>
      <c r="CW261" t="s">
        <v>1767</v>
      </c>
      <c r="CX261" t="s">
        <v>348</v>
      </c>
      <c r="CY261" t="s">
        <v>406</v>
      </c>
      <c r="CZ261">
        <v>0.01</v>
      </c>
      <c r="DA261" t="s">
        <v>82</v>
      </c>
      <c r="DF261" t="s">
        <v>350</v>
      </c>
      <c r="DK261" t="s">
        <v>350</v>
      </c>
      <c r="DL261" t="s">
        <v>878</v>
      </c>
      <c r="DM261">
        <v>141941099</v>
      </c>
      <c r="DN261" t="s">
        <v>398</v>
      </c>
      <c r="DO261">
        <v>0</v>
      </c>
      <c r="DP261" t="s">
        <v>350</v>
      </c>
      <c r="DQ261" t="s">
        <v>878</v>
      </c>
      <c r="DR261">
        <v>141941099</v>
      </c>
      <c r="DS261" t="s">
        <v>398</v>
      </c>
      <c r="DT261">
        <v>0</v>
      </c>
      <c r="DU261" t="s">
        <v>350</v>
      </c>
      <c r="DV261" t="s">
        <v>878</v>
      </c>
      <c r="DW261">
        <v>141941099</v>
      </c>
      <c r="DX261" t="s">
        <v>398</v>
      </c>
      <c r="DY261">
        <v>0</v>
      </c>
      <c r="DZ261" t="s">
        <v>350</v>
      </c>
      <c r="EE261" t="s">
        <v>350</v>
      </c>
      <c r="EF261" t="s">
        <v>571</v>
      </c>
      <c r="EG261">
        <v>4018163</v>
      </c>
      <c r="EH261" t="s">
        <v>398</v>
      </c>
      <c r="EI261">
        <v>0.01</v>
      </c>
      <c r="EJ261" t="s">
        <v>79</v>
      </c>
      <c r="EO261" t="s">
        <v>350</v>
      </c>
      <c r="ET261" t="s">
        <v>350</v>
      </c>
      <c r="EY261" t="s">
        <v>350</v>
      </c>
      <c r="EZ261" t="s">
        <v>1007</v>
      </c>
      <c r="FA261">
        <v>4041196</v>
      </c>
      <c r="FB261" t="s">
        <v>401</v>
      </c>
      <c r="FC261">
        <v>0.01</v>
      </c>
      <c r="FD261" t="s">
        <v>354</v>
      </c>
      <c r="FE261" t="s">
        <v>1007</v>
      </c>
      <c r="FF261">
        <v>4041196</v>
      </c>
      <c r="FG261" t="s">
        <v>401</v>
      </c>
      <c r="FH261">
        <v>0.01</v>
      </c>
      <c r="FI261" t="s">
        <v>354</v>
      </c>
      <c r="FJ261" t="s">
        <v>1767</v>
      </c>
      <c r="FK261" t="s">
        <v>348</v>
      </c>
      <c r="FL261" t="s">
        <v>406</v>
      </c>
      <c r="FM261">
        <v>0.01</v>
      </c>
      <c r="FN261" t="s">
        <v>82</v>
      </c>
      <c r="FS261" t="s">
        <v>350</v>
      </c>
      <c r="FT261" t="s">
        <v>571</v>
      </c>
      <c r="FU261">
        <v>4018163</v>
      </c>
      <c r="FV261" t="s">
        <v>398</v>
      </c>
      <c r="FW261">
        <v>0.01</v>
      </c>
      <c r="FX261" t="s">
        <v>79</v>
      </c>
      <c r="GC261" t="s">
        <v>350</v>
      </c>
      <c r="GH261" t="s">
        <v>350</v>
      </c>
      <c r="GM261" t="s">
        <v>350</v>
      </c>
      <c r="GR261" t="s">
        <v>350</v>
      </c>
      <c r="GW261" t="s">
        <v>350</v>
      </c>
      <c r="HB261" t="s">
        <v>350</v>
      </c>
      <c r="HC261" t="s">
        <v>1767</v>
      </c>
      <c r="HD261" t="s">
        <v>348</v>
      </c>
      <c r="HE261" t="s">
        <v>406</v>
      </c>
      <c r="HF261">
        <v>0.01</v>
      </c>
      <c r="HG261" t="s">
        <v>82</v>
      </c>
      <c r="HL261" t="s">
        <v>350</v>
      </c>
      <c r="HQ261" t="s">
        <v>350</v>
      </c>
      <c r="HR261" t="s">
        <v>1767</v>
      </c>
      <c r="HS261" t="s">
        <v>348</v>
      </c>
      <c r="HT261" t="s">
        <v>406</v>
      </c>
      <c r="HU261">
        <v>0.01</v>
      </c>
      <c r="HV261" t="s">
        <v>82</v>
      </c>
      <c r="HW261" t="s">
        <v>571</v>
      </c>
      <c r="HX261">
        <v>4018163</v>
      </c>
      <c r="HY261" t="s">
        <v>398</v>
      </c>
      <c r="HZ261">
        <v>0.01</v>
      </c>
      <c r="IA261" t="s">
        <v>79</v>
      </c>
      <c r="IF261" t="s">
        <v>350</v>
      </c>
      <c r="IK261" t="s">
        <v>350</v>
      </c>
      <c r="IP261" t="s">
        <v>350</v>
      </c>
      <c r="IU261" t="s">
        <v>350</v>
      </c>
      <c r="IZ261" t="s">
        <v>350</v>
      </c>
      <c r="JA261" t="s">
        <v>1270</v>
      </c>
      <c r="JB261">
        <v>5823212</v>
      </c>
      <c r="JC261" t="s">
        <v>398</v>
      </c>
      <c r="JD261">
        <v>0</v>
      </c>
      <c r="JE261" t="s">
        <v>350</v>
      </c>
      <c r="JF261" t="s">
        <v>878</v>
      </c>
      <c r="JG261">
        <v>141941099</v>
      </c>
      <c r="JH261" t="s">
        <v>398</v>
      </c>
      <c r="JI261">
        <v>0</v>
      </c>
      <c r="JJ261" t="s">
        <v>350</v>
      </c>
      <c r="JK261" t="s">
        <v>1007</v>
      </c>
      <c r="JL261">
        <v>4041196</v>
      </c>
      <c r="JM261" t="s">
        <v>401</v>
      </c>
      <c r="JN261">
        <v>0.01</v>
      </c>
      <c r="JO261" t="s">
        <v>354</v>
      </c>
      <c r="JT261" t="s">
        <v>350</v>
      </c>
      <c r="JY261" t="s">
        <v>350</v>
      </c>
      <c r="JZ261" t="s">
        <v>1767</v>
      </c>
      <c r="KA261" t="s">
        <v>348</v>
      </c>
      <c r="KB261" t="s">
        <v>406</v>
      </c>
      <c r="KC261">
        <v>0.01</v>
      </c>
      <c r="KD261" t="s">
        <v>82</v>
      </c>
      <c r="KI261" t="s">
        <v>350</v>
      </c>
      <c r="KN261" t="s">
        <v>350</v>
      </c>
    </row>
    <row r="262" spans="5:300" x14ac:dyDescent="0.35">
      <c r="E262" t="s">
        <v>350</v>
      </c>
      <c r="F262" t="s">
        <v>770</v>
      </c>
      <c r="G262">
        <v>10761756</v>
      </c>
      <c r="H262" t="s">
        <v>398</v>
      </c>
      <c r="I262">
        <v>0</v>
      </c>
      <c r="J262" t="s">
        <v>50</v>
      </c>
      <c r="O262" t="s">
        <v>350</v>
      </c>
      <c r="P262" t="s">
        <v>674</v>
      </c>
      <c r="Q262">
        <v>4578989</v>
      </c>
      <c r="R262" t="s">
        <v>398</v>
      </c>
      <c r="S262">
        <v>0.02</v>
      </c>
      <c r="T262" t="s">
        <v>2271</v>
      </c>
      <c r="Y262" t="s">
        <v>350</v>
      </c>
      <c r="AD262" t="s">
        <v>350</v>
      </c>
      <c r="AI262" t="s">
        <v>350</v>
      </c>
      <c r="AJ262" t="s">
        <v>674</v>
      </c>
      <c r="AK262">
        <v>4578989</v>
      </c>
      <c r="AL262" t="s">
        <v>398</v>
      </c>
      <c r="AM262">
        <v>0.02</v>
      </c>
      <c r="AN262" t="s">
        <v>2271</v>
      </c>
      <c r="AS262" t="s">
        <v>350</v>
      </c>
      <c r="AX262" t="s">
        <v>350</v>
      </c>
      <c r="BC262" t="s">
        <v>350</v>
      </c>
      <c r="BH262" t="s">
        <v>350</v>
      </c>
      <c r="BI262" t="s">
        <v>577</v>
      </c>
      <c r="BJ262">
        <v>4137693</v>
      </c>
      <c r="BK262" t="s">
        <v>398</v>
      </c>
      <c r="BL262">
        <v>0</v>
      </c>
      <c r="BM262" t="s">
        <v>2286</v>
      </c>
      <c r="BR262" t="s">
        <v>350</v>
      </c>
      <c r="BS262" t="s">
        <v>1967</v>
      </c>
      <c r="BT262" t="s">
        <v>348</v>
      </c>
      <c r="BU262" t="s">
        <v>406</v>
      </c>
      <c r="BV262">
        <v>0</v>
      </c>
      <c r="BW262" t="s">
        <v>82</v>
      </c>
      <c r="BX262" t="s">
        <v>912</v>
      </c>
      <c r="BY262">
        <v>5849928</v>
      </c>
      <c r="BZ262" t="s">
        <v>403</v>
      </c>
      <c r="CA262">
        <v>0.01</v>
      </c>
      <c r="CB262" t="s">
        <v>50</v>
      </c>
      <c r="CC262" t="s">
        <v>478</v>
      </c>
      <c r="CD262">
        <v>4048215</v>
      </c>
      <c r="CE262" t="s">
        <v>398</v>
      </c>
      <c r="CF262">
        <v>0.01</v>
      </c>
      <c r="CG262" t="s">
        <v>79</v>
      </c>
      <c r="CH262" t="s">
        <v>912</v>
      </c>
      <c r="CI262">
        <v>5849928</v>
      </c>
      <c r="CJ262" t="s">
        <v>403</v>
      </c>
      <c r="CK262">
        <v>0.01</v>
      </c>
      <c r="CL262" t="s">
        <v>50</v>
      </c>
      <c r="CM262" t="s">
        <v>577</v>
      </c>
      <c r="CN262">
        <v>4137693</v>
      </c>
      <c r="CO262" t="s">
        <v>398</v>
      </c>
      <c r="CP262">
        <v>0</v>
      </c>
      <c r="CQ262" t="s">
        <v>2286</v>
      </c>
      <c r="CR262" t="s">
        <v>577</v>
      </c>
      <c r="CS262">
        <v>4137693</v>
      </c>
      <c r="CT262" t="s">
        <v>398</v>
      </c>
      <c r="CU262">
        <v>0</v>
      </c>
      <c r="CV262" t="s">
        <v>2286</v>
      </c>
      <c r="CW262" t="s">
        <v>912</v>
      </c>
      <c r="CX262">
        <v>5849928</v>
      </c>
      <c r="CY262" t="s">
        <v>403</v>
      </c>
      <c r="CZ262">
        <v>0.01</v>
      </c>
      <c r="DA262" t="s">
        <v>50</v>
      </c>
      <c r="DF262" t="s">
        <v>350</v>
      </c>
      <c r="DK262" t="s">
        <v>350</v>
      </c>
      <c r="DL262" t="s">
        <v>770</v>
      </c>
      <c r="DM262">
        <v>10761756</v>
      </c>
      <c r="DN262" t="s">
        <v>398</v>
      </c>
      <c r="DO262">
        <v>0</v>
      </c>
      <c r="DP262" t="s">
        <v>50</v>
      </c>
      <c r="DQ262" t="s">
        <v>770</v>
      </c>
      <c r="DR262">
        <v>10761756</v>
      </c>
      <c r="DS262" t="s">
        <v>398</v>
      </c>
      <c r="DT262">
        <v>0</v>
      </c>
      <c r="DU262" t="s">
        <v>50</v>
      </c>
      <c r="DV262" t="s">
        <v>770</v>
      </c>
      <c r="DW262">
        <v>10761756</v>
      </c>
      <c r="DX262" t="s">
        <v>398</v>
      </c>
      <c r="DY262">
        <v>0</v>
      </c>
      <c r="DZ262" t="s">
        <v>50</v>
      </c>
      <c r="EE262" t="s">
        <v>350</v>
      </c>
      <c r="EF262" t="s">
        <v>707</v>
      </c>
      <c r="EG262">
        <v>5818409</v>
      </c>
      <c r="EH262" t="s">
        <v>403</v>
      </c>
      <c r="EI262">
        <v>0.01</v>
      </c>
      <c r="EJ262" t="s">
        <v>50</v>
      </c>
      <c r="EO262" t="s">
        <v>350</v>
      </c>
      <c r="ET262" t="s">
        <v>350</v>
      </c>
      <c r="EY262" t="s">
        <v>350</v>
      </c>
      <c r="EZ262" t="s">
        <v>478</v>
      </c>
      <c r="FA262">
        <v>4048215</v>
      </c>
      <c r="FB262" t="s">
        <v>398</v>
      </c>
      <c r="FC262">
        <v>0.01</v>
      </c>
      <c r="FD262" t="s">
        <v>79</v>
      </c>
      <c r="FE262" t="s">
        <v>478</v>
      </c>
      <c r="FF262">
        <v>4048215</v>
      </c>
      <c r="FG262" t="s">
        <v>398</v>
      </c>
      <c r="FH262">
        <v>0.01</v>
      </c>
      <c r="FI262" t="s">
        <v>79</v>
      </c>
      <c r="FJ262" t="s">
        <v>912</v>
      </c>
      <c r="FK262">
        <v>5849928</v>
      </c>
      <c r="FL262" t="s">
        <v>403</v>
      </c>
      <c r="FM262">
        <v>0.01</v>
      </c>
      <c r="FN262" t="s">
        <v>50</v>
      </c>
      <c r="FS262" t="s">
        <v>350</v>
      </c>
      <c r="FT262" t="s">
        <v>707</v>
      </c>
      <c r="FU262">
        <v>5818409</v>
      </c>
      <c r="FV262" t="s">
        <v>403</v>
      </c>
      <c r="FW262">
        <v>0.01</v>
      </c>
      <c r="FX262" t="s">
        <v>50</v>
      </c>
      <c r="GC262" t="s">
        <v>350</v>
      </c>
      <c r="GH262" t="s">
        <v>350</v>
      </c>
      <c r="GM262" t="s">
        <v>350</v>
      </c>
      <c r="GR262" t="s">
        <v>350</v>
      </c>
      <c r="GW262" t="s">
        <v>350</v>
      </c>
      <c r="HB262" t="s">
        <v>350</v>
      </c>
      <c r="HC262" t="s">
        <v>912</v>
      </c>
      <c r="HD262">
        <v>5849928</v>
      </c>
      <c r="HE262" t="s">
        <v>403</v>
      </c>
      <c r="HF262">
        <v>0.01</v>
      </c>
      <c r="HG262" t="s">
        <v>50</v>
      </c>
      <c r="HL262" t="s">
        <v>350</v>
      </c>
      <c r="HQ262" t="s">
        <v>350</v>
      </c>
      <c r="HR262" t="s">
        <v>912</v>
      </c>
      <c r="HS262">
        <v>5849928</v>
      </c>
      <c r="HT262" t="s">
        <v>403</v>
      </c>
      <c r="HU262">
        <v>0.01</v>
      </c>
      <c r="HV262" t="s">
        <v>50</v>
      </c>
      <c r="HW262" t="s">
        <v>707</v>
      </c>
      <c r="HX262">
        <v>5818409</v>
      </c>
      <c r="HY262" t="s">
        <v>403</v>
      </c>
      <c r="HZ262">
        <v>0.01</v>
      </c>
      <c r="IA262" t="s">
        <v>50</v>
      </c>
      <c r="IF262" t="s">
        <v>350</v>
      </c>
      <c r="IK262" t="s">
        <v>350</v>
      </c>
      <c r="IP262" t="s">
        <v>350</v>
      </c>
      <c r="IU262" t="s">
        <v>350</v>
      </c>
      <c r="IZ262" t="s">
        <v>350</v>
      </c>
      <c r="JA262" t="s">
        <v>577</v>
      </c>
      <c r="JB262">
        <v>4137693</v>
      </c>
      <c r="JC262" t="s">
        <v>398</v>
      </c>
      <c r="JD262">
        <v>0</v>
      </c>
      <c r="JE262" t="s">
        <v>2286</v>
      </c>
      <c r="JF262" t="s">
        <v>770</v>
      </c>
      <c r="JG262">
        <v>10761756</v>
      </c>
      <c r="JH262" t="s">
        <v>398</v>
      </c>
      <c r="JI262">
        <v>0</v>
      </c>
      <c r="JJ262" t="s">
        <v>50</v>
      </c>
      <c r="JK262" t="s">
        <v>478</v>
      </c>
      <c r="JL262">
        <v>4048215</v>
      </c>
      <c r="JM262" t="s">
        <v>398</v>
      </c>
      <c r="JN262">
        <v>0.01</v>
      </c>
      <c r="JO262" t="s">
        <v>79</v>
      </c>
      <c r="JT262" t="s">
        <v>350</v>
      </c>
      <c r="JY262" t="s">
        <v>350</v>
      </c>
      <c r="JZ262" t="s">
        <v>912</v>
      </c>
      <c r="KA262">
        <v>5849928</v>
      </c>
      <c r="KB262" t="s">
        <v>403</v>
      </c>
      <c r="KC262">
        <v>0.01</v>
      </c>
      <c r="KD262" t="s">
        <v>50</v>
      </c>
      <c r="KI262" t="s">
        <v>350</v>
      </c>
      <c r="KN262" t="s">
        <v>350</v>
      </c>
    </row>
    <row r="263" spans="5:300" x14ac:dyDescent="0.35">
      <c r="E263" t="s">
        <v>350</v>
      </c>
      <c r="F263" t="s">
        <v>879</v>
      </c>
      <c r="G263">
        <v>4415418</v>
      </c>
      <c r="H263" t="s">
        <v>401</v>
      </c>
      <c r="I263">
        <v>0</v>
      </c>
      <c r="J263" t="s">
        <v>2271</v>
      </c>
      <c r="O263" t="s">
        <v>350</v>
      </c>
      <c r="P263" t="s">
        <v>1131</v>
      </c>
      <c r="Q263">
        <v>4140538</v>
      </c>
      <c r="R263" t="s">
        <v>402</v>
      </c>
      <c r="S263">
        <v>0.02</v>
      </c>
      <c r="T263" t="s">
        <v>361</v>
      </c>
      <c r="Y263" t="s">
        <v>350</v>
      </c>
      <c r="AD263" t="s">
        <v>350</v>
      </c>
      <c r="AI263" t="s">
        <v>350</v>
      </c>
      <c r="AJ263" t="s">
        <v>1131</v>
      </c>
      <c r="AK263">
        <v>4140538</v>
      </c>
      <c r="AL263" t="s">
        <v>402</v>
      </c>
      <c r="AM263">
        <v>0.02</v>
      </c>
      <c r="AN263" t="s">
        <v>361</v>
      </c>
      <c r="AS263" t="s">
        <v>350</v>
      </c>
      <c r="AX263" t="s">
        <v>350</v>
      </c>
      <c r="BC263" t="s">
        <v>350</v>
      </c>
      <c r="BH263" t="s">
        <v>350</v>
      </c>
      <c r="BI263" t="s">
        <v>644</v>
      </c>
      <c r="BJ263">
        <v>4289501</v>
      </c>
      <c r="BK263" t="s">
        <v>398</v>
      </c>
      <c r="BL263">
        <v>0</v>
      </c>
      <c r="BM263" t="s">
        <v>354</v>
      </c>
      <c r="BR263" t="s">
        <v>350</v>
      </c>
      <c r="BS263" t="s">
        <v>1117</v>
      </c>
      <c r="BT263">
        <v>4556895</v>
      </c>
      <c r="BU263" t="s">
        <v>398</v>
      </c>
      <c r="BV263">
        <v>0</v>
      </c>
      <c r="BW263" t="s">
        <v>2287</v>
      </c>
      <c r="BX263" t="s">
        <v>1768</v>
      </c>
      <c r="BY263">
        <v>124646695</v>
      </c>
      <c r="BZ263" t="s">
        <v>325</v>
      </c>
      <c r="CA263">
        <v>0.01</v>
      </c>
      <c r="CB263" t="s">
        <v>79</v>
      </c>
      <c r="CC263" t="s">
        <v>1420</v>
      </c>
      <c r="CD263" t="s">
        <v>348</v>
      </c>
      <c r="CE263" t="s">
        <v>406</v>
      </c>
      <c r="CF263">
        <v>0.01</v>
      </c>
      <c r="CG263" t="s">
        <v>82</v>
      </c>
      <c r="CH263" t="s">
        <v>1768</v>
      </c>
      <c r="CI263">
        <v>124646695</v>
      </c>
      <c r="CJ263" t="s">
        <v>325</v>
      </c>
      <c r="CK263">
        <v>0.01</v>
      </c>
      <c r="CL263" t="s">
        <v>79</v>
      </c>
      <c r="CM263" t="s">
        <v>644</v>
      </c>
      <c r="CN263">
        <v>4289501</v>
      </c>
      <c r="CO263" t="s">
        <v>398</v>
      </c>
      <c r="CP263">
        <v>0</v>
      </c>
      <c r="CQ263" t="s">
        <v>354</v>
      </c>
      <c r="CR263" t="s">
        <v>644</v>
      </c>
      <c r="CS263">
        <v>4289501</v>
      </c>
      <c r="CT263" t="s">
        <v>398</v>
      </c>
      <c r="CU263">
        <v>0</v>
      </c>
      <c r="CV263" t="s">
        <v>354</v>
      </c>
      <c r="CW263" t="s">
        <v>1768</v>
      </c>
      <c r="CX263">
        <v>124646695</v>
      </c>
      <c r="CY263" t="s">
        <v>325</v>
      </c>
      <c r="CZ263">
        <v>0.01</v>
      </c>
      <c r="DA263" t="s">
        <v>79</v>
      </c>
      <c r="DF263" t="s">
        <v>350</v>
      </c>
      <c r="DK263" t="s">
        <v>350</v>
      </c>
      <c r="DL263" t="s">
        <v>879</v>
      </c>
      <c r="DM263">
        <v>4415418</v>
      </c>
      <c r="DN263" t="s">
        <v>401</v>
      </c>
      <c r="DO263">
        <v>0</v>
      </c>
      <c r="DP263" t="s">
        <v>2271</v>
      </c>
      <c r="DQ263" t="s">
        <v>879</v>
      </c>
      <c r="DR263">
        <v>4415418</v>
      </c>
      <c r="DS263" t="s">
        <v>401</v>
      </c>
      <c r="DT263">
        <v>0</v>
      </c>
      <c r="DU263" t="s">
        <v>2271</v>
      </c>
      <c r="DV263" t="s">
        <v>879</v>
      </c>
      <c r="DW263">
        <v>4415418</v>
      </c>
      <c r="DX263" t="s">
        <v>401</v>
      </c>
      <c r="DY263">
        <v>0</v>
      </c>
      <c r="DZ263" t="s">
        <v>2271</v>
      </c>
      <c r="EE263" t="s">
        <v>350</v>
      </c>
      <c r="EF263" t="s">
        <v>847</v>
      </c>
      <c r="EG263">
        <v>5767199</v>
      </c>
      <c r="EH263" t="s">
        <v>398</v>
      </c>
      <c r="EI263">
        <v>0.01</v>
      </c>
      <c r="EJ263" t="s">
        <v>147</v>
      </c>
      <c r="EO263" t="s">
        <v>350</v>
      </c>
      <c r="ET263" t="s">
        <v>350</v>
      </c>
      <c r="EY263" t="s">
        <v>350</v>
      </c>
      <c r="EZ263" t="s">
        <v>1420</v>
      </c>
      <c r="FA263" t="s">
        <v>348</v>
      </c>
      <c r="FB263" t="s">
        <v>406</v>
      </c>
      <c r="FC263">
        <v>0.01</v>
      </c>
      <c r="FD263" t="s">
        <v>82</v>
      </c>
      <c r="FE263" t="s">
        <v>1420</v>
      </c>
      <c r="FF263" t="s">
        <v>348</v>
      </c>
      <c r="FG263" t="s">
        <v>406</v>
      </c>
      <c r="FH263">
        <v>0.01</v>
      </c>
      <c r="FI263" t="s">
        <v>82</v>
      </c>
      <c r="FJ263" t="s">
        <v>1768</v>
      </c>
      <c r="FK263">
        <v>124646695</v>
      </c>
      <c r="FL263" t="s">
        <v>325</v>
      </c>
      <c r="FM263">
        <v>0.01</v>
      </c>
      <c r="FN263" t="s">
        <v>79</v>
      </c>
      <c r="FS263" t="s">
        <v>350</v>
      </c>
      <c r="FT263" t="s">
        <v>847</v>
      </c>
      <c r="FU263">
        <v>5767199</v>
      </c>
      <c r="FV263" t="s">
        <v>398</v>
      </c>
      <c r="FW263">
        <v>0.01</v>
      </c>
      <c r="FX263" t="s">
        <v>147</v>
      </c>
      <c r="GC263" t="s">
        <v>350</v>
      </c>
      <c r="GH263" t="s">
        <v>350</v>
      </c>
      <c r="GM263" t="s">
        <v>350</v>
      </c>
      <c r="GR263" t="s">
        <v>350</v>
      </c>
      <c r="GW263" t="s">
        <v>350</v>
      </c>
      <c r="HB263" t="s">
        <v>350</v>
      </c>
      <c r="HC263" t="s">
        <v>1768</v>
      </c>
      <c r="HD263">
        <v>124646695</v>
      </c>
      <c r="HE263" t="s">
        <v>325</v>
      </c>
      <c r="HF263">
        <v>0.01</v>
      </c>
      <c r="HG263" t="s">
        <v>79</v>
      </c>
      <c r="HL263" t="s">
        <v>350</v>
      </c>
      <c r="HQ263" t="s">
        <v>350</v>
      </c>
      <c r="HR263" t="s">
        <v>1768</v>
      </c>
      <c r="HS263">
        <v>124646695</v>
      </c>
      <c r="HT263" t="s">
        <v>325</v>
      </c>
      <c r="HU263">
        <v>0.01</v>
      </c>
      <c r="HV263" t="s">
        <v>79</v>
      </c>
      <c r="HW263" t="s">
        <v>847</v>
      </c>
      <c r="HX263">
        <v>5767199</v>
      </c>
      <c r="HY263" t="s">
        <v>398</v>
      </c>
      <c r="HZ263">
        <v>0.01</v>
      </c>
      <c r="IA263" t="s">
        <v>147</v>
      </c>
      <c r="IF263" t="s">
        <v>350</v>
      </c>
      <c r="IK263" t="s">
        <v>350</v>
      </c>
      <c r="IP263" t="s">
        <v>350</v>
      </c>
      <c r="IU263" t="s">
        <v>350</v>
      </c>
      <c r="IZ263" t="s">
        <v>350</v>
      </c>
      <c r="JA263" t="s">
        <v>644</v>
      </c>
      <c r="JB263">
        <v>4289501</v>
      </c>
      <c r="JC263" t="s">
        <v>398</v>
      </c>
      <c r="JD263">
        <v>0</v>
      </c>
      <c r="JE263" t="s">
        <v>354</v>
      </c>
      <c r="JF263" t="s">
        <v>879</v>
      </c>
      <c r="JG263">
        <v>4415418</v>
      </c>
      <c r="JH263" t="s">
        <v>401</v>
      </c>
      <c r="JI263">
        <v>0</v>
      </c>
      <c r="JJ263" t="s">
        <v>2271</v>
      </c>
      <c r="JK263" t="s">
        <v>1420</v>
      </c>
      <c r="JL263" t="s">
        <v>348</v>
      </c>
      <c r="JM263" t="s">
        <v>406</v>
      </c>
      <c r="JN263">
        <v>0.01</v>
      </c>
      <c r="JO263" t="s">
        <v>82</v>
      </c>
      <c r="JT263" t="s">
        <v>350</v>
      </c>
      <c r="JY263" t="s">
        <v>350</v>
      </c>
      <c r="JZ263" t="s">
        <v>1768</v>
      </c>
      <c r="KA263">
        <v>124646695</v>
      </c>
      <c r="KB263" t="s">
        <v>325</v>
      </c>
      <c r="KC263">
        <v>0.01</v>
      </c>
      <c r="KD263" t="s">
        <v>79</v>
      </c>
      <c r="KI263" t="s">
        <v>350</v>
      </c>
      <c r="KN263" t="s">
        <v>350</v>
      </c>
    </row>
    <row r="264" spans="5:300" x14ac:dyDescent="0.35">
      <c r="E264" t="s">
        <v>350</v>
      </c>
      <c r="F264" t="s">
        <v>451</v>
      </c>
      <c r="G264">
        <v>4093616</v>
      </c>
      <c r="H264" t="s">
        <v>398</v>
      </c>
      <c r="I264">
        <v>0</v>
      </c>
      <c r="J264" t="s">
        <v>127</v>
      </c>
      <c r="O264" t="s">
        <v>350</v>
      </c>
      <c r="P264" t="s">
        <v>1132</v>
      </c>
      <c r="Q264">
        <v>12409833</v>
      </c>
      <c r="R264" t="s">
        <v>398</v>
      </c>
      <c r="S264">
        <v>0.02</v>
      </c>
      <c r="T264" t="s">
        <v>88</v>
      </c>
      <c r="Y264" t="s">
        <v>350</v>
      </c>
      <c r="AD264" t="s">
        <v>350</v>
      </c>
      <c r="AI264" t="s">
        <v>350</v>
      </c>
      <c r="AJ264" t="s">
        <v>1132</v>
      </c>
      <c r="AK264">
        <v>12409833</v>
      </c>
      <c r="AL264" t="s">
        <v>398</v>
      </c>
      <c r="AM264">
        <v>0.02</v>
      </c>
      <c r="AN264" t="s">
        <v>88</v>
      </c>
      <c r="AS264" t="s">
        <v>350</v>
      </c>
      <c r="AX264" t="s">
        <v>350</v>
      </c>
      <c r="BC264" t="s">
        <v>350</v>
      </c>
      <c r="BH264" t="s">
        <v>350</v>
      </c>
      <c r="BI264" t="s">
        <v>772</v>
      </c>
      <c r="BJ264">
        <v>19495946</v>
      </c>
      <c r="BK264" t="s">
        <v>398</v>
      </c>
      <c r="BL264">
        <v>0</v>
      </c>
      <c r="BM264" t="s">
        <v>50</v>
      </c>
      <c r="BR264" t="s">
        <v>350</v>
      </c>
      <c r="BS264" t="s">
        <v>1968</v>
      </c>
      <c r="BT264">
        <v>5764468</v>
      </c>
      <c r="BU264" t="s">
        <v>398</v>
      </c>
      <c r="BV264">
        <v>0</v>
      </c>
      <c r="BW264" t="s">
        <v>2279</v>
      </c>
      <c r="BX264" t="s">
        <v>1769</v>
      </c>
      <c r="BY264">
        <v>6691825</v>
      </c>
      <c r="BZ264" t="s">
        <v>398</v>
      </c>
      <c r="CA264">
        <v>0.01</v>
      </c>
      <c r="CB264" t="s">
        <v>354</v>
      </c>
      <c r="CC264" t="s">
        <v>1421</v>
      </c>
      <c r="CD264">
        <v>5803574</v>
      </c>
      <c r="CE264" t="s">
        <v>403</v>
      </c>
      <c r="CF264">
        <v>0.01</v>
      </c>
      <c r="CG264" t="s">
        <v>64</v>
      </c>
      <c r="CH264" t="s">
        <v>1769</v>
      </c>
      <c r="CI264">
        <v>6691825</v>
      </c>
      <c r="CJ264" t="s">
        <v>398</v>
      </c>
      <c r="CK264">
        <v>0.01</v>
      </c>
      <c r="CL264" t="s">
        <v>354</v>
      </c>
      <c r="CM264" t="s">
        <v>772</v>
      </c>
      <c r="CN264">
        <v>19495946</v>
      </c>
      <c r="CO264" t="s">
        <v>398</v>
      </c>
      <c r="CP264">
        <v>0</v>
      </c>
      <c r="CQ264" t="s">
        <v>50</v>
      </c>
      <c r="CR264" t="s">
        <v>772</v>
      </c>
      <c r="CS264">
        <v>19495946</v>
      </c>
      <c r="CT264" t="s">
        <v>398</v>
      </c>
      <c r="CU264">
        <v>0</v>
      </c>
      <c r="CV264" t="s">
        <v>50</v>
      </c>
      <c r="CW264" t="s">
        <v>1769</v>
      </c>
      <c r="CX264">
        <v>6691825</v>
      </c>
      <c r="CY264" t="s">
        <v>398</v>
      </c>
      <c r="CZ264">
        <v>0.01</v>
      </c>
      <c r="DA264" t="s">
        <v>354</v>
      </c>
      <c r="DF264" t="s">
        <v>350</v>
      </c>
      <c r="DK264" t="s">
        <v>350</v>
      </c>
      <c r="DL264" t="s">
        <v>451</v>
      </c>
      <c r="DM264">
        <v>4093616</v>
      </c>
      <c r="DN264" t="s">
        <v>398</v>
      </c>
      <c r="DO264">
        <v>0</v>
      </c>
      <c r="DP264" t="s">
        <v>127</v>
      </c>
      <c r="DQ264" t="s">
        <v>451</v>
      </c>
      <c r="DR264">
        <v>4093616</v>
      </c>
      <c r="DS264" t="s">
        <v>398</v>
      </c>
      <c r="DT264">
        <v>0</v>
      </c>
      <c r="DU264" t="s">
        <v>127</v>
      </c>
      <c r="DV264" t="s">
        <v>451</v>
      </c>
      <c r="DW264">
        <v>4093616</v>
      </c>
      <c r="DX264" t="s">
        <v>398</v>
      </c>
      <c r="DY264">
        <v>0</v>
      </c>
      <c r="DZ264" t="s">
        <v>127</v>
      </c>
      <c r="EE264" t="s">
        <v>350</v>
      </c>
      <c r="EF264" t="s">
        <v>2016</v>
      </c>
      <c r="EG264">
        <v>111486</v>
      </c>
      <c r="EH264" t="s">
        <v>398</v>
      </c>
      <c r="EI264">
        <v>0.01</v>
      </c>
      <c r="EJ264" t="s">
        <v>79</v>
      </c>
      <c r="EO264" t="s">
        <v>350</v>
      </c>
      <c r="ET264" t="s">
        <v>350</v>
      </c>
      <c r="EY264" t="s">
        <v>350</v>
      </c>
      <c r="EZ264" t="s">
        <v>1421</v>
      </c>
      <c r="FA264">
        <v>5803574</v>
      </c>
      <c r="FB264" t="s">
        <v>403</v>
      </c>
      <c r="FC264">
        <v>0.01</v>
      </c>
      <c r="FD264" t="s">
        <v>64</v>
      </c>
      <c r="FE264" t="s">
        <v>1421</v>
      </c>
      <c r="FF264">
        <v>5803574</v>
      </c>
      <c r="FG264" t="s">
        <v>403</v>
      </c>
      <c r="FH264">
        <v>0.01</v>
      </c>
      <c r="FI264" t="s">
        <v>64</v>
      </c>
      <c r="FJ264" t="s">
        <v>1769</v>
      </c>
      <c r="FK264">
        <v>6691825</v>
      </c>
      <c r="FL264" t="s">
        <v>398</v>
      </c>
      <c r="FM264">
        <v>0.01</v>
      </c>
      <c r="FN264" t="s">
        <v>354</v>
      </c>
      <c r="FS264" t="s">
        <v>350</v>
      </c>
      <c r="FT264" t="s">
        <v>2016</v>
      </c>
      <c r="FU264">
        <v>111486</v>
      </c>
      <c r="FV264" t="s">
        <v>398</v>
      </c>
      <c r="FW264">
        <v>0.01</v>
      </c>
      <c r="FX264" t="s">
        <v>79</v>
      </c>
      <c r="GC264" t="s">
        <v>350</v>
      </c>
      <c r="GH264" t="s">
        <v>350</v>
      </c>
      <c r="GM264" t="s">
        <v>350</v>
      </c>
      <c r="GR264" t="s">
        <v>350</v>
      </c>
      <c r="GW264" t="s">
        <v>350</v>
      </c>
      <c r="HB264" t="s">
        <v>350</v>
      </c>
      <c r="HC264" t="s">
        <v>1769</v>
      </c>
      <c r="HD264">
        <v>6691825</v>
      </c>
      <c r="HE264" t="s">
        <v>398</v>
      </c>
      <c r="HF264">
        <v>0.01</v>
      </c>
      <c r="HG264" t="s">
        <v>354</v>
      </c>
      <c r="HL264" t="s">
        <v>350</v>
      </c>
      <c r="HQ264" t="s">
        <v>350</v>
      </c>
      <c r="HR264" t="s">
        <v>1769</v>
      </c>
      <c r="HS264">
        <v>6691825</v>
      </c>
      <c r="HT264" t="s">
        <v>398</v>
      </c>
      <c r="HU264">
        <v>0.01</v>
      </c>
      <c r="HV264" t="s">
        <v>354</v>
      </c>
      <c r="HW264" t="s">
        <v>2016</v>
      </c>
      <c r="HX264">
        <v>111486</v>
      </c>
      <c r="HY264" t="s">
        <v>398</v>
      </c>
      <c r="HZ264">
        <v>0.01</v>
      </c>
      <c r="IA264" t="s">
        <v>79</v>
      </c>
      <c r="IF264" t="s">
        <v>350</v>
      </c>
      <c r="IK264" t="s">
        <v>350</v>
      </c>
      <c r="IP264" t="s">
        <v>350</v>
      </c>
      <c r="IU264" t="s">
        <v>350</v>
      </c>
      <c r="IZ264" t="s">
        <v>350</v>
      </c>
      <c r="JA264" t="s">
        <v>772</v>
      </c>
      <c r="JB264">
        <v>19495946</v>
      </c>
      <c r="JC264" t="s">
        <v>398</v>
      </c>
      <c r="JD264">
        <v>0</v>
      </c>
      <c r="JE264" t="s">
        <v>50</v>
      </c>
      <c r="JF264" t="s">
        <v>451</v>
      </c>
      <c r="JG264">
        <v>4093616</v>
      </c>
      <c r="JH264" t="s">
        <v>398</v>
      </c>
      <c r="JI264">
        <v>0</v>
      </c>
      <c r="JJ264" t="s">
        <v>127</v>
      </c>
      <c r="JK264" t="s">
        <v>1421</v>
      </c>
      <c r="JL264">
        <v>5803574</v>
      </c>
      <c r="JM264" t="s">
        <v>403</v>
      </c>
      <c r="JN264">
        <v>0.01</v>
      </c>
      <c r="JO264" t="s">
        <v>64</v>
      </c>
      <c r="JT264" t="s">
        <v>350</v>
      </c>
      <c r="JY264" t="s">
        <v>350</v>
      </c>
      <c r="JZ264" t="s">
        <v>1769</v>
      </c>
      <c r="KA264">
        <v>6691825</v>
      </c>
      <c r="KB264" t="s">
        <v>398</v>
      </c>
      <c r="KC264">
        <v>0.01</v>
      </c>
      <c r="KD264" t="s">
        <v>354</v>
      </c>
      <c r="KI264" t="s">
        <v>350</v>
      </c>
      <c r="KN264" t="s">
        <v>350</v>
      </c>
    </row>
    <row r="265" spans="5:300" x14ac:dyDescent="0.35">
      <c r="E265" t="s">
        <v>350</v>
      </c>
      <c r="F265" t="s">
        <v>880</v>
      </c>
      <c r="G265">
        <v>5867090</v>
      </c>
      <c r="H265" t="s">
        <v>398</v>
      </c>
      <c r="I265">
        <v>0</v>
      </c>
      <c r="J265" t="s">
        <v>50</v>
      </c>
      <c r="O265" t="s">
        <v>350</v>
      </c>
      <c r="P265" t="s">
        <v>1133</v>
      </c>
      <c r="Q265">
        <v>5821667</v>
      </c>
      <c r="R265" t="s">
        <v>398</v>
      </c>
      <c r="S265">
        <v>0.02</v>
      </c>
      <c r="T265" t="s">
        <v>356</v>
      </c>
      <c r="Y265" t="s">
        <v>350</v>
      </c>
      <c r="AD265" t="s">
        <v>350</v>
      </c>
      <c r="AI265" t="s">
        <v>350</v>
      </c>
      <c r="AJ265" t="s">
        <v>1133</v>
      </c>
      <c r="AK265">
        <v>5821667</v>
      </c>
      <c r="AL265" t="s">
        <v>398</v>
      </c>
      <c r="AM265">
        <v>0.02</v>
      </c>
      <c r="AN265" t="s">
        <v>356</v>
      </c>
      <c r="AS265" t="s">
        <v>350</v>
      </c>
      <c r="AX265" t="s">
        <v>350</v>
      </c>
      <c r="BC265" t="s">
        <v>350</v>
      </c>
      <c r="BH265" t="s">
        <v>350</v>
      </c>
      <c r="BI265" t="s">
        <v>784</v>
      </c>
      <c r="BJ265">
        <v>7789175</v>
      </c>
      <c r="BK265" t="s">
        <v>398</v>
      </c>
      <c r="BL265">
        <v>0</v>
      </c>
      <c r="BM265" t="s">
        <v>50</v>
      </c>
      <c r="BR265" t="s">
        <v>350</v>
      </c>
      <c r="BS265" t="s">
        <v>1969</v>
      </c>
      <c r="BT265" t="s">
        <v>348</v>
      </c>
      <c r="BU265" t="s">
        <v>406</v>
      </c>
      <c r="BV265">
        <v>0</v>
      </c>
      <c r="BW265" t="s">
        <v>82</v>
      </c>
      <c r="BX265" t="s">
        <v>1770</v>
      </c>
      <c r="BY265">
        <v>4582215</v>
      </c>
      <c r="BZ265" t="s">
        <v>398</v>
      </c>
      <c r="CA265">
        <v>0</v>
      </c>
      <c r="CB265" t="s">
        <v>79</v>
      </c>
      <c r="CC265" t="s">
        <v>1422</v>
      </c>
      <c r="CD265">
        <v>4853822</v>
      </c>
      <c r="CE265" t="s">
        <v>398</v>
      </c>
      <c r="CF265">
        <v>0.01</v>
      </c>
      <c r="CG265" t="s">
        <v>354</v>
      </c>
      <c r="CH265" t="s">
        <v>1770</v>
      </c>
      <c r="CI265">
        <v>4582215</v>
      </c>
      <c r="CJ265" t="s">
        <v>398</v>
      </c>
      <c r="CK265">
        <v>0</v>
      </c>
      <c r="CL265" t="s">
        <v>79</v>
      </c>
      <c r="CM265" t="s">
        <v>784</v>
      </c>
      <c r="CN265">
        <v>7789175</v>
      </c>
      <c r="CO265" t="s">
        <v>398</v>
      </c>
      <c r="CP265">
        <v>0</v>
      </c>
      <c r="CQ265" t="s">
        <v>50</v>
      </c>
      <c r="CR265" t="s">
        <v>784</v>
      </c>
      <c r="CS265">
        <v>7789175</v>
      </c>
      <c r="CT265" t="s">
        <v>398</v>
      </c>
      <c r="CU265">
        <v>0</v>
      </c>
      <c r="CV265" t="s">
        <v>50</v>
      </c>
      <c r="CW265" t="s">
        <v>1770</v>
      </c>
      <c r="CX265">
        <v>4582215</v>
      </c>
      <c r="CY265" t="s">
        <v>398</v>
      </c>
      <c r="CZ265">
        <v>0</v>
      </c>
      <c r="DA265" t="s">
        <v>79</v>
      </c>
      <c r="DF265" t="s">
        <v>350</v>
      </c>
      <c r="DK265" t="s">
        <v>350</v>
      </c>
      <c r="DL265" t="s">
        <v>880</v>
      </c>
      <c r="DM265">
        <v>5867090</v>
      </c>
      <c r="DN265" t="s">
        <v>398</v>
      </c>
      <c r="DO265">
        <v>0</v>
      </c>
      <c r="DP265" t="s">
        <v>50</v>
      </c>
      <c r="DQ265" t="s">
        <v>880</v>
      </c>
      <c r="DR265">
        <v>5867090</v>
      </c>
      <c r="DS265" t="s">
        <v>398</v>
      </c>
      <c r="DT265">
        <v>0</v>
      </c>
      <c r="DU265" t="s">
        <v>50</v>
      </c>
      <c r="DV265" t="s">
        <v>880</v>
      </c>
      <c r="DW265">
        <v>5867090</v>
      </c>
      <c r="DX265" t="s">
        <v>398</v>
      </c>
      <c r="DY265">
        <v>0</v>
      </c>
      <c r="DZ265" t="s">
        <v>50</v>
      </c>
      <c r="EE265" t="s">
        <v>350</v>
      </c>
      <c r="EF265" t="s">
        <v>2017</v>
      </c>
      <c r="EG265">
        <v>4049169</v>
      </c>
      <c r="EH265" t="s">
        <v>401</v>
      </c>
      <c r="EI265">
        <v>0.01</v>
      </c>
      <c r="EJ265" t="s">
        <v>88</v>
      </c>
      <c r="EO265" t="s">
        <v>350</v>
      </c>
      <c r="ET265" t="s">
        <v>350</v>
      </c>
      <c r="EY265" t="s">
        <v>350</v>
      </c>
      <c r="EZ265" t="s">
        <v>1422</v>
      </c>
      <c r="FA265">
        <v>4853822</v>
      </c>
      <c r="FB265" t="s">
        <v>398</v>
      </c>
      <c r="FC265">
        <v>0.01</v>
      </c>
      <c r="FD265" t="s">
        <v>354</v>
      </c>
      <c r="FE265" t="s">
        <v>1422</v>
      </c>
      <c r="FF265">
        <v>4853822</v>
      </c>
      <c r="FG265" t="s">
        <v>398</v>
      </c>
      <c r="FH265">
        <v>0.01</v>
      </c>
      <c r="FI265" t="s">
        <v>354</v>
      </c>
      <c r="FJ265" t="s">
        <v>1770</v>
      </c>
      <c r="FK265">
        <v>4582215</v>
      </c>
      <c r="FL265" t="s">
        <v>398</v>
      </c>
      <c r="FM265">
        <v>0</v>
      </c>
      <c r="FN265" t="s">
        <v>79</v>
      </c>
      <c r="FS265" t="s">
        <v>350</v>
      </c>
      <c r="FT265" t="s">
        <v>2017</v>
      </c>
      <c r="FU265">
        <v>4049169</v>
      </c>
      <c r="FV265" t="s">
        <v>401</v>
      </c>
      <c r="FW265">
        <v>0.01</v>
      </c>
      <c r="FX265" t="s">
        <v>88</v>
      </c>
      <c r="GC265" t="s">
        <v>350</v>
      </c>
      <c r="GH265" t="s">
        <v>350</v>
      </c>
      <c r="GM265" t="s">
        <v>350</v>
      </c>
      <c r="GR265" t="s">
        <v>350</v>
      </c>
      <c r="GW265" t="s">
        <v>350</v>
      </c>
      <c r="HB265" t="s">
        <v>350</v>
      </c>
      <c r="HC265" t="s">
        <v>1770</v>
      </c>
      <c r="HD265">
        <v>4582215</v>
      </c>
      <c r="HE265" t="s">
        <v>398</v>
      </c>
      <c r="HF265">
        <v>0</v>
      </c>
      <c r="HG265" t="s">
        <v>79</v>
      </c>
      <c r="HL265" t="s">
        <v>350</v>
      </c>
      <c r="HQ265" t="s">
        <v>350</v>
      </c>
      <c r="HR265" t="s">
        <v>1770</v>
      </c>
      <c r="HS265">
        <v>4582215</v>
      </c>
      <c r="HT265" t="s">
        <v>398</v>
      </c>
      <c r="HU265">
        <v>0</v>
      </c>
      <c r="HV265" t="s">
        <v>79</v>
      </c>
      <c r="HW265" t="s">
        <v>2017</v>
      </c>
      <c r="HX265">
        <v>4049169</v>
      </c>
      <c r="HY265" t="s">
        <v>401</v>
      </c>
      <c r="HZ265">
        <v>0.01</v>
      </c>
      <c r="IA265" t="s">
        <v>88</v>
      </c>
      <c r="IF265" t="s">
        <v>350</v>
      </c>
      <c r="IK265" t="s">
        <v>350</v>
      </c>
      <c r="IP265" t="s">
        <v>350</v>
      </c>
      <c r="IU265" t="s">
        <v>350</v>
      </c>
      <c r="IZ265" t="s">
        <v>350</v>
      </c>
      <c r="JA265" t="s">
        <v>784</v>
      </c>
      <c r="JB265">
        <v>7789175</v>
      </c>
      <c r="JC265" t="s">
        <v>398</v>
      </c>
      <c r="JD265">
        <v>0</v>
      </c>
      <c r="JE265" t="s">
        <v>50</v>
      </c>
      <c r="JF265" t="s">
        <v>880</v>
      </c>
      <c r="JG265">
        <v>5867090</v>
      </c>
      <c r="JH265" t="s">
        <v>398</v>
      </c>
      <c r="JI265">
        <v>0</v>
      </c>
      <c r="JJ265" t="s">
        <v>50</v>
      </c>
      <c r="JK265" t="s">
        <v>1422</v>
      </c>
      <c r="JL265">
        <v>4853822</v>
      </c>
      <c r="JM265" t="s">
        <v>398</v>
      </c>
      <c r="JN265">
        <v>0.01</v>
      </c>
      <c r="JO265" t="s">
        <v>354</v>
      </c>
      <c r="JT265" t="s">
        <v>350</v>
      </c>
      <c r="JY265" t="s">
        <v>350</v>
      </c>
      <c r="JZ265" t="s">
        <v>1770</v>
      </c>
      <c r="KA265">
        <v>4582215</v>
      </c>
      <c r="KB265" t="s">
        <v>398</v>
      </c>
      <c r="KC265">
        <v>0</v>
      </c>
      <c r="KD265" t="s">
        <v>79</v>
      </c>
      <c r="KI265" t="s">
        <v>350</v>
      </c>
      <c r="KN265" t="s">
        <v>350</v>
      </c>
    </row>
    <row r="266" spans="5:300" x14ac:dyDescent="0.35">
      <c r="E266" t="s">
        <v>350</v>
      </c>
      <c r="F266" t="s">
        <v>762</v>
      </c>
      <c r="G266">
        <v>124019115</v>
      </c>
      <c r="H266" t="s">
        <v>398</v>
      </c>
      <c r="I266">
        <v>0</v>
      </c>
      <c r="J266" t="s">
        <v>50</v>
      </c>
      <c r="O266" t="s">
        <v>350</v>
      </c>
      <c r="P266" t="s">
        <v>808</v>
      </c>
      <c r="Q266">
        <v>4138136</v>
      </c>
      <c r="R266" t="s">
        <v>403</v>
      </c>
      <c r="S266">
        <v>0.02</v>
      </c>
      <c r="T266" t="s">
        <v>354</v>
      </c>
      <c r="Y266" t="s">
        <v>350</v>
      </c>
      <c r="AD266" t="s">
        <v>350</v>
      </c>
      <c r="AI266" t="s">
        <v>350</v>
      </c>
      <c r="AJ266" t="s">
        <v>808</v>
      </c>
      <c r="AK266">
        <v>4138136</v>
      </c>
      <c r="AL266" t="s">
        <v>403</v>
      </c>
      <c r="AM266">
        <v>0.02</v>
      </c>
      <c r="AN266" t="s">
        <v>354</v>
      </c>
      <c r="AS266" t="s">
        <v>350</v>
      </c>
      <c r="AX266" t="s">
        <v>350</v>
      </c>
      <c r="BC266" t="s">
        <v>350</v>
      </c>
      <c r="BH266" t="s">
        <v>350</v>
      </c>
      <c r="BI266" t="s">
        <v>765</v>
      </c>
      <c r="BJ266">
        <v>5869594</v>
      </c>
      <c r="BK266" t="s">
        <v>398</v>
      </c>
      <c r="BL266">
        <v>0</v>
      </c>
      <c r="BM266" t="s">
        <v>50</v>
      </c>
      <c r="BR266" t="s">
        <v>350</v>
      </c>
      <c r="BS266" t="s">
        <v>1970</v>
      </c>
      <c r="BT266" t="s">
        <v>348</v>
      </c>
      <c r="BU266" t="s">
        <v>406</v>
      </c>
      <c r="BV266">
        <v>0</v>
      </c>
      <c r="BW266" t="s">
        <v>82</v>
      </c>
      <c r="BX266" t="s">
        <v>1458</v>
      </c>
      <c r="BY266">
        <v>4853792</v>
      </c>
      <c r="BZ266" t="s">
        <v>401</v>
      </c>
      <c r="CA266">
        <v>0</v>
      </c>
      <c r="CB266" t="s">
        <v>354</v>
      </c>
      <c r="CC266" t="s">
        <v>1423</v>
      </c>
      <c r="CD266">
        <v>4093038</v>
      </c>
      <c r="CE266" t="s">
        <v>398</v>
      </c>
      <c r="CF266">
        <v>0.01</v>
      </c>
      <c r="CG266" t="s">
        <v>79</v>
      </c>
      <c r="CH266" t="s">
        <v>1458</v>
      </c>
      <c r="CI266">
        <v>4853792</v>
      </c>
      <c r="CJ266" t="s">
        <v>401</v>
      </c>
      <c r="CK266">
        <v>0</v>
      </c>
      <c r="CL266" t="s">
        <v>354</v>
      </c>
      <c r="CM266" t="s">
        <v>765</v>
      </c>
      <c r="CN266">
        <v>5869594</v>
      </c>
      <c r="CO266" t="s">
        <v>398</v>
      </c>
      <c r="CP266">
        <v>0</v>
      </c>
      <c r="CQ266" t="s">
        <v>50</v>
      </c>
      <c r="CR266" t="s">
        <v>765</v>
      </c>
      <c r="CS266">
        <v>5869594</v>
      </c>
      <c r="CT266" t="s">
        <v>398</v>
      </c>
      <c r="CU266">
        <v>0</v>
      </c>
      <c r="CV266" t="s">
        <v>50</v>
      </c>
      <c r="CW266" t="s">
        <v>1458</v>
      </c>
      <c r="CX266">
        <v>4853792</v>
      </c>
      <c r="CY266" t="s">
        <v>401</v>
      </c>
      <c r="CZ266">
        <v>0</v>
      </c>
      <c r="DA266" t="s">
        <v>354</v>
      </c>
      <c r="DF266" t="s">
        <v>350</v>
      </c>
      <c r="DK266" t="s">
        <v>350</v>
      </c>
      <c r="DL266" t="s">
        <v>762</v>
      </c>
      <c r="DM266">
        <v>124019115</v>
      </c>
      <c r="DN266" t="s">
        <v>398</v>
      </c>
      <c r="DO266">
        <v>0</v>
      </c>
      <c r="DP266" t="s">
        <v>50</v>
      </c>
      <c r="DQ266" t="s">
        <v>762</v>
      </c>
      <c r="DR266">
        <v>124019115</v>
      </c>
      <c r="DS266" t="s">
        <v>398</v>
      </c>
      <c r="DT266">
        <v>0</v>
      </c>
      <c r="DU266" t="s">
        <v>50</v>
      </c>
      <c r="DV266" t="s">
        <v>762</v>
      </c>
      <c r="DW266">
        <v>124019115</v>
      </c>
      <c r="DX266" t="s">
        <v>398</v>
      </c>
      <c r="DY266">
        <v>0</v>
      </c>
      <c r="DZ266" t="s">
        <v>50</v>
      </c>
      <c r="EE266" t="s">
        <v>350</v>
      </c>
      <c r="EF266" t="s">
        <v>1147</v>
      </c>
      <c r="EG266">
        <v>5758195</v>
      </c>
      <c r="EH266" t="s">
        <v>398</v>
      </c>
      <c r="EI266">
        <v>0.01</v>
      </c>
      <c r="EJ266" t="s">
        <v>50</v>
      </c>
      <c r="EO266" t="s">
        <v>350</v>
      </c>
      <c r="ET266" t="s">
        <v>350</v>
      </c>
      <c r="EY266" t="s">
        <v>350</v>
      </c>
      <c r="EZ266" t="s">
        <v>1423</v>
      </c>
      <c r="FA266">
        <v>4093038</v>
      </c>
      <c r="FB266" t="s">
        <v>398</v>
      </c>
      <c r="FC266">
        <v>0.01</v>
      </c>
      <c r="FD266" t="s">
        <v>79</v>
      </c>
      <c r="FE266" t="s">
        <v>1423</v>
      </c>
      <c r="FF266">
        <v>4093038</v>
      </c>
      <c r="FG266" t="s">
        <v>398</v>
      </c>
      <c r="FH266">
        <v>0.01</v>
      </c>
      <c r="FI266" t="s">
        <v>79</v>
      </c>
      <c r="FJ266" t="s">
        <v>1458</v>
      </c>
      <c r="FK266">
        <v>4853792</v>
      </c>
      <c r="FL266" t="s">
        <v>401</v>
      </c>
      <c r="FM266">
        <v>0</v>
      </c>
      <c r="FN266" t="s">
        <v>354</v>
      </c>
      <c r="FS266" t="s">
        <v>350</v>
      </c>
      <c r="FT266" t="s">
        <v>1147</v>
      </c>
      <c r="FU266">
        <v>5758195</v>
      </c>
      <c r="FV266" t="s">
        <v>398</v>
      </c>
      <c r="FW266">
        <v>0.01</v>
      </c>
      <c r="FX266" t="s">
        <v>50</v>
      </c>
      <c r="GC266" t="s">
        <v>350</v>
      </c>
      <c r="GH266" t="s">
        <v>350</v>
      </c>
      <c r="GM266" t="s">
        <v>350</v>
      </c>
      <c r="GR266" t="s">
        <v>350</v>
      </c>
      <c r="GW266" t="s">
        <v>350</v>
      </c>
      <c r="HB266" t="s">
        <v>350</v>
      </c>
      <c r="HC266" t="s">
        <v>1458</v>
      </c>
      <c r="HD266">
        <v>4853792</v>
      </c>
      <c r="HE266" t="s">
        <v>401</v>
      </c>
      <c r="HF266">
        <v>0</v>
      </c>
      <c r="HG266" t="s">
        <v>354</v>
      </c>
      <c r="HL266" t="s">
        <v>350</v>
      </c>
      <c r="HQ266" t="s">
        <v>350</v>
      </c>
      <c r="HR266" t="s">
        <v>1458</v>
      </c>
      <c r="HS266">
        <v>4853792</v>
      </c>
      <c r="HT266" t="s">
        <v>401</v>
      </c>
      <c r="HU266">
        <v>0</v>
      </c>
      <c r="HV266" t="s">
        <v>354</v>
      </c>
      <c r="HW266" t="s">
        <v>1147</v>
      </c>
      <c r="HX266">
        <v>5758195</v>
      </c>
      <c r="HY266" t="s">
        <v>398</v>
      </c>
      <c r="HZ266">
        <v>0.01</v>
      </c>
      <c r="IA266" t="s">
        <v>50</v>
      </c>
      <c r="IF266" t="s">
        <v>350</v>
      </c>
      <c r="IK266" t="s">
        <v>350</v>
      </c>
      <c r="IP266" t="s">
        <v>350</v>
      </c>
      <c r="IU266" t="s">
        <v>350</v>
      </c>
      <c r="IZ266" t="s">
        <v>350</v>
      </c>
      <c r="JA266" t="s">
        <v>765</v>
      </c>
      <c r="JB266">
        <v>5869594</v>
      </c>
      <c r="JC266" t="s">
        <v>398</v>
      </c>
      <c r="JD266">
        <v>0</v>
      </c>
      <c r="JE266" t="s">
        <v>50</v>
      </c>
      <c r="JF266" t="s">
        <v>762</v>
      </c>
      <c r="JG266">
        <v>124019115</v>
      </c>
      <c r="JH266" t="s">
        <v>398</v>
      </c>
      <c r="JI266">
        <v>0</v>
      </c>
      <c r="JJ266" t="s">
        <v>50</v>
      </c>
      <c r="JK266" t="s">
        <v>1423</v>
      </c>
      <c r="JL266">
        <v>4093038</v>
      </c>
      <c r="JM266" t="s">
        <v>398</v>
      </c>
      <c r="JN266">
        <v>0.01</v>
      </c>
      <c r="JO266" t="s">
        <v>79</v>
      </c>
      <c r="JT266" t="s">
        <v>350</v>
      </c>
      <c r="JY266" t="s">
        <v>350</v>
      </c>
      <c r="JZ266" t="s">
        <v>1458</v>
      </c>
      <c r="KA266">
        <v>4853792</v>
      </c>
      <c r="KB266" t="s">
        <v>401</v>
      </c>
      <c r="KC266">
        <v>0</v>
      </c>
      <c r="KD266" t="s">
        <v>354</v>
      </c>
      <c r="KI266" t="s">
        <v>350</v>
      </c>
      <c r="KN266" t="s">
        <v>350</v>
      </c>
    </row>
    <row r="267" spans="5:300" x14ac:dyDescent="0.35">
      <c r="E267" t="s">
        <v>350</v>
      </c>
      <c r="F267" t="s">
        <v>741</v>
      </c>
      <c r="G267">
        <v>5760527</v>
      </c>
      <c r="H267" t="s">
        <v>398</v>
      </c>
      <c r="I267">
        <v>0</v>
      </c>
      <c r="J267" t="s">
        <v>50</v>
      </c>
      <c r="O267" t="s">
        <v>350</v>
      </c>
      <c r="P267" t="s">
        <v>1134</v>
      </c>
      <c r="Q267">
        <v>4047991</v>
      </c>
      <c r="R267" t="s">
        <v>402</v>
      </c>
      <c r="S267">
        <v>0.02</v>
      </c>
      <c r="T267" t="s">
        <v>79</v>
      </c>
      <c r="Y267" t="s">
        <v>350</v>
      </c>
      <c r="AD267" t="s">
        <v>350</v>
      </c>
      <c r="AI267" t="s">
        <v>350</v>
      </c>
      <c r="AJ267" t="s">
        <v>1134</v>
      </c>
      <c r="AK267">
        <v>4047991</v>
      </c>
      <c r="AL267" t="s">
        <v>402</v>
      </c>
      <c r="AM267">
        <v>0.02</v>
      </c>
      <c r="AN267" t="s">
        <v>79</v>
      </c>
      <c r="AS267" t="s">
        <v>350</v>
      </c>
      <c r="AX267" t="s">
        <v>350</v>
      </c>
      <c r="BC267" t="s">
        <v>350</v>
      </c>
      <c r="BH267" t="s">
        <v>350</v>
      </c>
      <c r="BI267" t="s">
        <v>1902</v>
      </c>
      <c r="BJ267">
        <v>4399531</v>
      </c>
      <c r="BK267" t="s">
        <v>398</v>
      </c>
      <c r="BL267">
        <v>0</v>
      </c>
      <c r="BM267" t="s">
        <v>2278</v>
      </c>
      <c r="BR267" t="s">
        <v>350</v>
      </c>
      <c r="BS267" t="s">
        <v>640</v>
      </c>
      <c r="BT267">
        <v>109776</v>
      </c>
      <c r="BU267" t="s">
        <v>398</v>
      </c>
      <c r="BV267">
        <v>0</v>
      </c>
      <c r="BW267" t="s">
        <v>79</v>
      </c>
      <c r="BX267" t="s">
        <v>1388</v>
      </c>
      <c r="BY267">
        <v>4117795</v>
      </c>
      <c r="BZ267" t="s">
        <v>398</v>
      </c>
      <c r="CA267">
        <v>0</v>
      </c>
      <c r="CB267" t="s">
        <v>79</v>
      </c>
      <c r="CC267" t="s">
        <v>1424</v>
      </c>
      <c r="CD267">
        <v>4590847</v>
      </c>
      <c r="CE267" t="s">
        <v>398</v>
      </c>
      <c r="CF267">
        <v>0.01</v>
      </c>
      <c r="CG267" t="s">
        <v>79</v>
      </c>
      <c r="CH267" t="s">
        <v>1388</v>
      </c>
      <c r="CI267">
        <v>4117795</v>
      </c>
      <c r="CJ267" t="s">
        <v>398</v>
      </c>
      <c r="CK267">
        <v>0</v>
      </c>
      <c r="CL267" t="s">
        <v>79</v>
      </c>
      <c r="CM267" t="s">
        <v>1902</v>
      </c>
      <c r="CN267">
        <v>4399531</v>
      </c>
      <c r="CO267" t="s">
        <v>398</v>
      </c>
      <c r="CP267">
        <v>0</v>
      </c>
      <c r="CQ267" t="s">
        <v>2278</v>
      </c>
      <c r="CR267" t="s">
        <v>1902</v>
      </c>
      <c r="CS267">
        <v>4399531</v>
      </c>
      <c r="CT267" t="s">
        <v>398</v>
      </c>
      <c r="CU267">
        <v>0</v>
      </c>
      <c r="CV267" t="s">
        <v>2278</v>
      </c>
      <c r="CW267" t="s">
        <v>1388</v>
      </c>
      <c r="CX267">
        <v>4117795</v>
      </c>
      <c r="CY267" t="s">
        <v>398</v>
      </c>
      <c r="CZ267">
        <v>0</v>
      </c>
      <c r="DA267" t="s">
        <v>79</v>
      </c>
      <c r="DF267" t="s">
        <v>350</v>
      </c>
      <c r="DK267" t="s">
        <v>350</v>
      </c>
      <c r="DL267" t="s">
        <v>741</v>
      </c>
      <c r="DM267">
        <v>5760527</v>
      </c>
      <c r="DN267" t="s">
        <v>398</v>
      </c>
      <c r="DO267">
        <v>0</v>
      </c>
      <c r="DP267" t="s">
        <v>50</v>
      </c>
      <c r="DQ267" t="s">
        <v>741</v>
      </c>
      <c r="DR267">
        <v>5760527</v>
      </c>
      <c r="DS267" t="s">
        <v>398</v>
      </c>
      <c r="DT267">
        <v>0</v>
      </c>
      <c r="DU267" t="s">
        <v>50</v>
      </c>
      <c r="DV267" t="s">
        <v>741</v>
      </c>
      <c r="DW267">
        <v>5760527</v>
      </c>
      <c r="DX267" t="s">
        <v>398</v>
      </c>
      <c r="DY267">
        <v>0</v>
      </c>
      <c r="DZ267" t="s">
        <v>50</v>
      </c>
      <c r="EE267" t="s">
        <v>350</v>
      </c>
      <c r="EF267" t="s">
        <v>897</v>
      </c>
      <c r="EG267">
        <v>4139861</v>
      </c>
      <c r="EH267" t="s">
        <v>398</v>
      </c>
      <c r="EI267">
        <v>0.01</v>
      </c>
      <c r="EJ267" t="s">
        <v>2278</v>
      </c>
      <c r="EO267" t="s">
        <v>350</v>
      </c>
      <c r="ET267" t="s">
        <v>350</v>
      </c>
      <c r="EY267" t="s">
        <v>350</v>
      </c>
      <c r="EZ267" t="s">
        <v>1424</v>
      </c>
      <c r="FA267">
        <v>4590847</v>
      </c>
      <c r="FB267" t="s">
        <v>398</v>
      </c>
      <c r="FC267">
        <v>0.01</v>
      </c>
      <c r="FD267" t="s">
        <v>79</v>
      </c>
      <c r="FE267" t="s">
        <v>1424</v>
      </c>
      <c r="FF267">
        <v>4590847</v>
      </c>
      <c r="FG267" t="s">
        <v>398</v>
      </c>
      <c r="FH267">
        <v>0.01</v>
      </c>
      <c r="FI267" t="s">
        <v>79</v>
      </c>
      <c r="FJ267" t="s">
        <v>1388</v>
      </c>
      <c r="FK267">
        <v>4117795</v>
      </c>
      <c r="FL267" t="s">
        <v>398</v>
      </c>
      <c r="FM267">
        <v>0</v>
      </c>
      <c r="FN267" t="s">
        <v>79</v>
      </c>
      <c r="FS267" t="s">
        <v>350</v>
      </c>
      <c r="FT267" t="s">
        <v>897</v>
      </c>
      <c r="FU267">
        <v>4139861</v>
      </c>
      <c r="FV267" t="s">
        <v>398</v>
      </c>
      <c r="FW267">
        <v>0.01</v>
      </c>
      <c r="FX267" t="s">
        <v>2278</v>
      </c>
      <c r="GC267" t="s">
        <v>350</v>
      </c>
      <c r="GH267" t="s">
        <v>350</v>
      </c>
      <c r="GM267" t="s">
        <v>350</v>
      </c>
      <c r="GR267" t="s">
        <v>350</v>
      </c>
      <c r="GW267" t="s">
        <v>350</v>
      </c>
      <c r="HB267" t="s">
        <v>350</v>
      </c>
      <c r="HC267" t="s">
        <v>1388</v>
      </c>
      <c r="HD267">
        <v>4117795</v>
      </c>
      <c r="HE267" t="s">
        <v>398</v>
      </c>
      <c r="HF267">
        <v>0</v>
      </c>
      <c r="HG267" t="s">
        <v>79</v>
      </c>
      <c r="HL267" t="s">
        <v>350</v>
      </c>
      <c r="HQ267" t="s">
        <v>350</v>
      </c>
      <c r="HR267" t="s">
        <v>1388</v>
      </c>
      <c r="HS267">
        <v>4117795</v>
      </c>
      <c r="HT267" t="s">
        <v>398</v>
      </c>
      <c r="HU267">
        <v>0</v>
      </c>
      <c r="HV267" t="s">
        <v>79</v>
      </c>
      <c r="HW267" t="s">
        <v>897</v>
      </c>
      <c r="HX267">
        <v>4139861</v>
      </c>
      <c r="HY267" t="s">
        <v>398</v>
      </c>
      <c r="HZ267">
        <v>0.01</v>
      </c>
      <c r="IA267" t="s">
        <v>2278</v>
      </c>
      <c r="IF267" t="s">
        <v>350</v>
      </c>
      <c r="IK267" t="s">
        <v>350</v>
      </c>
      <c r="IP267" t="s">
        <v>350</v>
      </c>
      <c r="IU267" t="s">
        <v>350</v>
      </c>
      <c r="IZ267" t="s">
        <v>350</v>
      </c>
      <c r="JA267" t="s">
        <v>1902</v>
      </c>
      <c r="JB267">
        <v>4399531</v>
      </c>
      <c r="JC267" t="s">
        <v>398</v>
      </c>
      <c r="JD267">
        <v>0</v>
      </c>
      <c r="JE267" t="s">
        <v>2278</v>
      </c>
      <c r="JF267" t="s">
        <v>741</v>
      </c>
      <c r="JG267">
        <v>5760527</v>
      </c>
      <c r="JH267" t="s">
        <v>398</v>
      </c>
      <c r="JI267">
        <v>0</v>
      </c>
      <c r="JJ267" t="s">
        <v>50</v>
      </c>
      <c r="JK267" t="s">
        <v>1424</v>
      </c>
      <c r="JL267">
        <v>4590847</v>
      </c>
      <c r="JM267" t="s">
        <v>398</v>
      </c>
      <c r="JN267">
        <v>0.01</v>
      </c>
      <c r="JO267" t="s">
        <v>79</v>
      </c>
      <c r="JT267" t="s">
        <v>350</v>
      </c>
      <c r="JY267" t="s">
        <v>350</v>
      </c>
      <c r="JZ267" t="s">
        <v>1388</v>
      </c>
      <c r="KA267">
        <v>4117795</v>
      </c>
      <c r="KB267" t="s">
        <v>398</v>
      </c>
      <c r="KC267">
        <v>0</v>
      </c>
      <c r="KD267" t="s">
        <v>79</v>
      </c>
      <c r="KI267" t="s">
        <v>350</v>
      </c>
      <c r="KN267" t="s">
        <v>350</v>
      </c>
    </row>
    <row r="268" spans="5:300" x14ac:dyDescent="0.35">
      <c r="E268" t="s">
        <v>350</v>
      </c>
      <c r="F268" t="s">
        <v>721</v>
      </c>
      <c r="G268">
        <v>19502411</v>
      </c>
      <c r="H268" t="s">
        <v>398</v>
      </c>
      <c r="I268">
        <v>0</v>
      </c>
      <c r="J268" t="s">
        <v>50</v>
      </c>
      <c r="O268" t="s">
        <v>350</v>
      </c>
      <c r="P268" t="s">
        <v>410</v>
      </c>
      <c r="Q268">
        <v>4318240</v>
      </c>
      <c r="R268" t="s">
        <v>398</v>
      </c>
      <c r="S268">
        <v>0.02</v>
      </c>
      <c r="T268" t="s">
        <v>120</v>
      </c>
      <c r="Y268" t="s">
        <v>350</v>
      </c>
      <c r="AD268" t="s">
        <v>350</v>
      </c>
      <c r="AI268" t="s">
        <v>350</v>
      </c>
      <c r="AJ268" t="s">
        <v>410</v>
      </c>
      <c r="AK268">
        <v>4318240</v>
      </c>
      <c r="AL268" t="s">
        <v>398</v>
      </c>
      <c r="AM268">
        <v>0.02</v>
      </c>
      <c r="AN268" t="s">
        <v>120</v>
      </c>
      <c r="AS268" t="s">
        <v>350</v>
      </c>
      <c r="AX268" t="s">
        <v>350</v>
      </c>
      <c r="BC268" t="s">
        <v>350</v>
      </c>
      <c r="BH268" t="s">
        <v>350</v>
      </c>
      <c r="BI268" t="s">
        <v>791</v>
      </c>
      <c r="BJ268">
        <v>7941727</v>
      </c>
      <c r="BK268" t="s">
        <v>398</v>
      </c>
      <c r="BL268">
        <v>0</v>
      </c>
      <c r="BM268" t="s">
        <v>50</v>
      </c>
      <c r="BR268" t="s">
        <v>350</v>
      </c>
      <c r="BS268" t="s">
        <v>1971</v>
      </c>
      <c r="BT268">
        <v>110330</v>
      </c>
      <c r="BU268" t="s">
        <v>398</v>
      </c>
      <c r="BV268">
        <v>0</v>
      </c>
      <c r="BW268" t="s">
        <v>79</v>
      </c>
      <c r="BX268" t="s">
        <v>774</v>
      </c>
      <c r="BY268">
        <v>19814121</v>
      </c>
      <c r="BZ268" t="s">
        <v>398</v>
      </c>
      <c r="CA268">
        <v>0</v>
      </c>
      <c r="CB268" t="s">
        <v>50</v>
      </c>
      <c r="CC268" t="s">
        <v>1425</v>
      </c>
      <c r="CD268">
        <v>4118104</v>
      </c>
      <c r="CE268" t="s">
        <v>398</v>
      </c>
      <c r="CF268">
        <v>0.01</v>
      </c>
      <c r="CG268" t="s">
        <v>79</v>
      </c>
      <c r="CH268" t="s">
        <v>774</v>
      </c>
      <c r="CI268">
        <v>19814121</v>
      </c>
      <c r="CJ268" t="s">
        <v>398</v>
      </c>
      <c r="CK268">
        <v>0</v>
      </c>
      <c r="CL268" t="s">
        <v>50</v>
      </c>
      <c r="CM268" t="s">
        <v>791</v>
      </c>
      <c r="CN268">
        <v>7941727</v>
      </c>
      <c r="CO268" t="s">
        <v>398</v>
      </c>
      <c r="CP268">
        <v>0</v>
      </c>
      <c r="CQ268" t="s">
        <v>50</v>
      </c>
      <c r="CR268" t="s">
        <v>791</v>
      </c>
      <c r="CS268">
        <v>7941727</v>
      </c>
      <c r="CT268" t="s">
        <v>398</v>
      </c>
      <c r="CU268">
        <v>0</v>
      </c>
      <c r="CV268" t="s">
        <v>50</v>
      </c>
      <c r="CW268" t="s">
        <v>774</v>
      </c>
      <c r="CX268">
        <v>19814121</v>
      </c>
      <c r="CY268" t="s">
        <v>398</v>
      </c>
      <c r="CZ268">
        <v>0</v>
      </c>
      <c r="DA268" t="s">
        <v>50</v>
      </c>
      <c r="DF268" t="s">
        <v>350</v>
      </c>
      <c r="DK268" t="s">
        <v>350</v>
      </c>
      <c r="DL268" t="s">
        <v>721</v>
      </c>
      <c r="DM268">
        <v>19502411</v>
      </c>
      <c r="DN268" t="s">
        <v>398</v>
      </c>
      <c r="DO268">
        <v>0</v>
      </c>
      <c r="DP268" t="s">
        <v>50</v>
      </c>
      <c r="DQ268" t="s">
        <v>721</v>
      </c>
      <c r="DR268">
        <v>19502411</v>
      </c>
      <c r="DS268" t="s">
        <v>398</v>
      </c>
      <c r="DT268">
        <v>0</v>
      </c>
      <c r="DU268" t="s">
        <v>50</v>
      </c>
      <c r="DV268" t="s">
        <v>721</v>
      </c>
      <c r="DW268">
        <v>19502411</v>
      </c>
      <c r="DX268" t="s">
        <v>398</v>
      </c>
      <c r="DY268">
        <v>0</v>
      </c>
      <c r="DZ268" t="s">
        <v>50</v>
      </c>
      <c r="EE268" t="s">
        <v>350</v>
      </c>
      <c r="EF268" t="s">
        <v>694</v>
      </c>
      <c r="EG268">
        <v>4423324</v>
      </c>
      <c r="EH268" t="s">
        <v>398</v>
      </c>
      <c r="EI268">
        <v>0.01</v>
      </c>
      <c r="EJ268" t="s">
        <v>50</v>
      </c>
      <c r="EO268" t="s">
        <v>350</v>
      </c>
      <c r="ET268" t="s">
        <v>350</v>
      </c>
      <c r="EY268" t="s">
        <v>350</v>
      </c>
      <c r="EZ268" t="s">
        <v>1425</v>
      </c>
      <c r="FA268">
        <v>4118104</v>
      </c>
      <c r="FB268" t="s">
        <v>398</v>
      </c>
      <c r="FC268">
        <v>0.01</v>
      </c>
      <c r="FD268" t="s">
        <v>79</v>
      </c>
      <c r="FE268" t="s">
        <v>1425</v>
      </c>
      <c r="FF268">
        <v>4118104</v>
      </c>
      <c r="FG268" t="s">
        <v>398</v>
      </c>
      <c r="FH268">
        <v>0.01</v>
      </c>
      <c r="FI268" t="s">
        <v>79</v>
      </c>
      <c r="FJ268" t="s">
        <v>774</v>
      </c>
      <c r="FK268">
        <v>19814121</v>
      </c>
      <c r="FL268" t="s">
        <v>398</v>
      </c>
      <c r="FM268">
        <v>0</v>
      </c>
      <c r="FN268" t="s">
        <v>50</v>
      </c>
      <c r="FS268" t="s">
        <v>350</v>
      </c>
      <c r="FT268" t="s">
        <v>694</v>
      </c>
      <c r="FU268">
        <v>4423324</v>
      </c>
      <c r="FV268" t="s">
        <v>398</v>
      </c>
      <c r="FW268">
        <v>0.01</v>
      </c>
      <c r="FX268" t="s">
        <v>50</v>
      </c>
      <c r="GC268" t="s">
        <v>350</v>
      </c>
      <c r="GH268" t="s">
        <v>350</v>
      </c>
      <c r="GM268" t="s">
        <v>350</v>
      </c>
      <c r="GR268" t="s">
        <v>350</v>
      </c>
      <c r="GW268" t="s">
        <v>350</v>
      </c>
      <c r="HB268" t="s">
        <v>350</v>
      </c>
      <c r="HC268" t="s">
        <v>774</v>
      </c>
      <c r="HD268">
        <v>19814121</v>
      </c>
      <c r="HE268" t="s">
        <v>398</v>
      </c>
      <c r="HF268">
        <v>0</v>
      </c>
      <c r="HG268" t="s">
        <v>50</v>
      </c>
      <c r="HL268" t="s">
        <v>350</v>
      </c>
      <c r="HQ268" t="s">
        <v>350</v>
      </c>
      <c r="HR268" t="s">
        <v>774</v>
      </c>
      <c r="HS268">
        <v>19814121</v>
      </c>
      <c r="HT268" t="s">
        <v>398</v>
      </c>
      <c r="HU268">
        <v>0</v>
      </c>
      <c r="HV268" t="s">
        <v>50</v>
      </c>
      <c r="HW268" t="s">
        <v>694</v>
      </c>
      <c r="HX268">
        <v>4423324</v>
      </c>
      <c r="HY268" t="s">
        <v>398</v>
      </c>
      <c r="HZ268">
        <v>0.01</v>
      </c>
      <c r="IA268" t="s">
        <v>50</v>
      </c>
      <c r="IF268" t="s">
        <v>350</v>
      </c>
      <c r="IK268" t="s">
        <v>350</v>
      </c>
      <c r="IP268" t="s">
        <v>350</v>
      </c>
      <c r="IU268" t="s">
        <v>350</v>
      </c>
      <c r="IZ268" t="s">
        <v>350</v>
      </c>
      <c r="JA268" t="s">
        <v>791</v>
      </c>
      <c r="JB268">
        <v>7941727</v>
      </c>
      <c r="JC268" t="s">
        <v>398</v>
      </c>
      <c r="JD268">
        <v>0</v>
      </c>
      <c r="JE268" t="s">
        <v>50</v>
      </c>
      <c r="JF268" t="s">
        <v>721</v>
      </c>
      <c r="JG268">
        <v>19502411</v>
      </c>
      <c r="JH268" t="s">
        <v>398</v>
      </c>
      <c r="JI268">
        <v>0</v>
      </c>
      <c r="JJ268" t="s">
        <v>50</v>
      </c>
      <c r="JK268" t="s">
        <v>1425</v>
      </c>
      <c r="JL268">
        <v>4118104</v>
      </c>
      <c r="JM268" t="s">
        <v>398</v>
      </c>
      <c r="JN268">
        <v>0.01</v>
      </c>
      <c r="JO268" t="s">
        <v>79</v>
      </c>
      <c r="JT268" t="s">
        <v>350</v>
      </c>
      <c r="JY268" t="s">
        <v>350</v>
      </c>
      <c r="JZ268" t="s">
        <v>774</v>
      </c>
      <c r="KA268">
        <v>19814121</v>
      </c>
      <c r="KB268" t="s">
        <v>398</v>
      </c>
      <c r="KC268">
        <v>0</v>
      </c>
      <c r="KD268" t="s">
        <v>50</v>
      </c>
      <c r="KI268" t="s">
        <v>350</v>
      </c>
      <c r="KN268" t="s">
        <v>350</v>
      </c>
    </row>
    <row r="269" spans="5:300" x14ac:dyDescent="0.35">
      <c r="E269" t="s">
        <v>350</v>
      </c>
      <c r="F269" t="s">
        <v>758</v>
      </c>
      <c r="G269">
        <v>5788099</v>
      </c>
      <c r="H269" t="s">
        <v>398</v>
      </c>
      <c r="I269">
        <v>0</v>
      </c>
      <c r="J269" t="s">
        <v>50</v>
      </c>
      <c r="O269" t="s">
        <v>350</v>
      </c>
      <c r="P269" t="s">
        <v>1135</v>
      </c>
      <c r="Q269">
        <v>4550462</v>
      </c>
      <c r="R269" t="s">
        <v>398</v>
      </c>
      <c r="S269">
        <v>0.02</v>
      </c>
      <c r="T269" t="s">
        <v>356</v>
      </c>
      <c r="Y269" t="s">
        <v>350</v>
      </c>
      <c r="AD269" t="s">
        <v>350</v>
      </c>
      <c r="AI269" t="s">
        <v>350</v>
      </c>
      <c r="AJ269" t="s">
        <v>1135</v>
      </c>
      <c r="AK269">
        <v>4550462</v>
      </c>
      <c r="AL269" t="s">
        <v>398</v>
      </c>
      <c r="AM269">
        <v>0.02</v>
      </c>
      <c r="AN269" t="s">
        <v>356</v>
      </c>
      <c r="AS269" t="s">
        <v>350</v>
      </c>
      <c r="AX269" t="s">
        <v>350</v>
      </c>
      <c r="BC269" t="s">
        <v>350</v>
      </c>
      <c r="BH269" t="s">
        <v>350</v>
      </c>
      <c r="BI269" t="s">
        <v>551</v>
      </c>
      <c r="BJ269">
        <v>4281265</v>
      </c>
      <c r="BK269" t="s">
        <v>398</v>
      </c>
      <c r="BL269">
        <v>0</v>
      </c>
      <c r="BM269" t="s">
        <v>127</v>
      </c>
      <c r="BR269" t="s">
        <v>350</v>
      </c>
      <c r="BS269" t="s">
        <v>782</v>
      </c>
      <c r="BT269">
        <v>110793</v>
      </c>
      <c r="BU269" t="s">
        <v>398</v>
      </c>
      <c r="BV269">
        <v>0</v>
      </c>
      <c r="BW269" t="s">
        <v>79</v>
      </c>
      <c r="BX269" t="s">
        <v>761</v>
      </c>
      <c r="BY269">
        <v>4213196</v>
      </c>
      <c r="BZ269" t="s">
        <v>398</v>
      </c>
      <c r="CA269">
        <v>0</v>
      </c>
      <c r="CB269" t="s">
        <v>120</v>
      </c>
      <c r="CC269" t="s">
        <v>498</v>
      </c>
      <c r="CD269">
        <v>4324456</v>
      </c>
      <c r="CE269" t="s">
        <v>398</v>
      </c>
      <c r="CF269">
        <v>0.01</v>
      </c>
      <c r="CG269" t="s">
        <v>2286</v>
      </c>
      <c r="CH269" t="s">
        <v>761</v>
      </c>
      <c r="CI269">
        <v>4213196</v>
      </c>
      <c r="CJ269" t="s">
        <v>398</v>
      </c>
      <c r="CK269">
        <v>0</v>
      </c>
      <c r="CL269" t="s">
        <v>120</v>
      </c>
      <c r="CM269" t="s">
        <v>551</v>
      </c>
      <c r="CN269">
        <v>4281265</v>
      </c>
      <c r="CO269" t="s">
        <v>398</v>
      </c>
      <c r="CP269">
        <v>0</v>
      </c>
      <c r="CQ269" t="s">
        <v>127</v>
      </c>
      <c r="CR269" t="s">
        <v>551</v>
      </c>
      <c r="CS269">
        <v>4281265</v>
      </c>
      <c r="CT269" t="s">
        <v>398</v>
      </c>
      <c r="CU269">
        <v>0</v>
      </c>
      <c r="CV269" t="s">
        <v>127</v>
      </c>
      <c r="CW269" t="s">
        <v>761</v>
      </c>
      <c r="CX269">
        <v>4213196</v>
      </c>
      <c r="CY269" t="s">
        <v>398</v>
      </c>
      <c r="CZ269">
        <v>0</v>
      </c>
      <c r="DA269" t="s">
        <v>120</v>
      </c>
      <c r="DF269" t="s">
        <v>350</v>
      </c>
      <c r="DK269" t="s">
        <v>350</v>
      </c>
      <c r="DL269" t="s">
        <v>758</v>
      </c>
      <c r="DM269">
        <v>5788099</v>
      </c>
      <c r="DN269" t="s">
        <v>398</v>
      </c>
      <c r="DO269">
        <v>0</v>
      </c>
      <c r="DP269" t="s">
        <v>50</v>
      </c>
      <c r="DQ269" t="s">
        <v>758</v>
      </c>
      <c r="DR269">
        <v>5788099</v>
      </c>
      <c r="DS269" t="s">
        <v>398</v>
      </c>
      <c r="DT269">
        <v>0</v>
      </c>
      <c r="DU269" t="s">
        <v>50</v>
      </c>
      <c r="DV269" t="s">
        <v>758</v>
      </c>
      <c r="DW269">
        <v>5788099</v>
      </c>
      <c r="DX269" t="s">
        <v>398</v>
      </c>
      <c r="DY269">
        <v>0</v>
      </c>
      <c r="DZ269" t="s">
        <v>50</v>
      </c>
      <c r="EE269" t="s">
        <v>350</v>
      </c>
      <c r="EF269" t="s">
        <v>871</v>
      </c>
      <c r="EG269">
        <v>7357269</v>
      </c>
      <c r="EH269" t="s">
        <v>398</v>
      </c>
      <c r="EI269">
        <v>0</v>
      </c>
      <c r="EJ269" t="s">
        <v>79</v>
      </c>
      <c r="EO269" t="s">
        <v>350</v>
      </c>
      <c r="ET269" t="s">
        <v>350</v>
      </c>
      <c r="EY269" t="s">
        <v>350</v>
      </c>
      <c r="EZ269" t="s">
        <v>498</v>
      </c>
      <c r="FA269">
        <v>4324456</v>
      </c>
      <c r="FB269" t="s">
        <v>398</v>
      </c>
      <c r="FC269">
        <v>0.01</v>
      </c>
      <c r="FD269" t="s">
        <v>2286</v>
      </c>
      <c r="FE269" t="s">
        <v>498</v>
      </c>
      <c r="FF269">
        <v>4324456</v>
      </c>
      <c r="FG269" t="s">
        <v>398</v>
      </c>
      <c r="FH269">
        <v>0.01</v>
      </c>
      <c r="FI269" t="s">
        <v>2286</v>
      </c>
      <c r="FJ269" t="s">
        <v>761</v>
      </c>
      <c r="FK269">
        <v>4213196</v>
      </c>
      <c r="FL269" t="s">
        <v>398</v>
      </c>
      <c r="FM269">
        <v>0</v>
      </c>
      <c r="FN269" t="s">
        <v>120</v>
      </c>
      <c r="FS269" t="s">
        <v>350</v>
      </c>
      <c r="FT269" t="s">
        <v>871</v>
      </c>
      <c r="FU269">
        <v>7357269</v>
      </c>
      <c r="FV269" t="s">
        <v>398</v>
      </c>
      <c r="FW269">
        <v>0</v>
      </c>
      <c r="FX269" t="s">
        <v>79</v>
      </c>
      <c r="GC269" t="s">
        <v>350</v>
      </c>
      <c r="GH269" t="s">
        <v>350</v>
      </c>
      <c r="GM269" t="s">
        <v>350</v>
      </c>
      <c r="GR269" t="s">
        <v>350</v>
      </c>
      <c r="GW269" t="s">
        <v>350</v>
      </c>
      <c r="HB269" t="s">
        <v>350</v>
      </c>
      <c r="HC269" t="s">
        <v>761</v>
      </c>
      <c r="HD269">
        <v>4213196</v>
      </c>
      <c r="HE269" t="s">
        <v>398</v>
      </c>
      <c r="HF269">
        <v>0</v>
      </c>
      <c r="HG269" t="s">
        <v>120</v>
      </c>
      <c r="HL269" t="s">
        <v>350</v>
      </c>
      <c r="HQ269" t="s">
        <v>350</v>
      </c>
      <c r="HR269" t="s">
        <v>761</v>
      </c>
      <c r="HS269">
        <v>4213196</v>
      </c>
      <c r="HT269" t="s">
        <v>398</v>
      </c>
      <c r="HU269">
        <v>0</v>
      </c>
      <c r="HV269" t="s">
        <v>120</v>
      </c>
      <c r="HW269" t="s">
        <v>871</v>
      </c>
      <c r="HX269">
        <v>7357269</v>
      </c>
      <c r="HY269" t="s">
        <v>398</v>
      </c>
      <c r="HZ269">
        <v>0</v>
      </c>
      <c r="IA269" t="s">
        <v>79</v>
      </c>
      <c r="IF269" t="s">
        <v>350</v>
      </c>
      <c r="IK269" t="s">
        <v>350</v>
      </c>
      <c r="IP269" t="s">
        <v>350</v>
      </c>
      <c r="IU269" t="s">
        <v>350</v>
      </c>
      <c r="IZ269" t="s">
        <v>350</v>
      </c>
      <c r="JA269" t="s">
        <v>551</v>
      </c>
      <c r="JB269">
        <v>4281265</v>
      </c>
      <c r="JC269" t="s">
        <v>398</v>
      </c>
      <c r="JD269">
        <v>0</v>
      </c>
      <c r="JE269" t="s">
        <v>127</v>
      </c>
      <c r="JF269" t="s">
        <v>758</v>
      </c>
      <c r="JG269">
        <v>5788099</v>
      </c>
      <c r="JH269" t="s">
        <v>398</v>
      </c>
      <c r="JI269">
        <v>0</v>
      </c>
      <c r="JJ269" t="s">
        <v>50</v>
      </c>
      <c r="JK269" t="s">
        <v>498</v>
      </c>
      <c r="JL269">
        <v>4324456</v>
      </c>
      <c r="JM269" t="s">
        <v>398</v>
      </c>
      <c r="JN269">
        <v>0.01</v>
      </c>
      <c r="JO269" t="s">
        <v>2286</v>
      </c>
      <c r="JT269" t="s">
        <v>350</v>
      </c>
      <c r="JY269" t="s">
        <v>350</v>
      </c>
      <c r="JZ269" t="s">
        <v>761</v>
      </c>
      <c r="KA269">
        <v>4213196</v>
      </c>
      <c r="KB269" t="s">
        <v>398</v>
      </c>
      <c r="KC269">
        <v>0</v>
      </c>
      <c r="KD269" t="s">
        <v>120</v>
      </c>
      <c r="KI269" t="s">
        <v>350</v>
      </c>
      <c r="KN269" t="s">
        <v>350</v>
      </c>
    </row>
    <row r="270" spans="5:300" x14ac:dyDescent="0.35">
      <c r="E270" t="s">
        <v>350</v>
      </c>
      <c r="F270" t="s">
        <v>881</v>
      </c>
      <c r="G270">
        <v>4097967</v>
      </c>
      <c r="H270" t="s">
        <v>398</v>
      </c>
      <c r="I270">
        <v>0</v>
      </c>
      <c r="J270" t="s">
        <v>127</v>
      </c>
      <c r="O270" t="s">
        <v>350</v>
      </c>
      <c r="P270" t="s">
        <v>555</v>
      </c>
      <c r="Q270">
        <v>5745911</v>
      </c>
      <c r="R270" t="s">
        <v>405</v>
      </c>
      <c r="S270">
        <v>0.02</v>
      </c>
      <c r="T270" t="s">
        <v>2286</v>
      </c>
      <c r="Y270" t="s">
        <v>350</v>
      </c>
      <c r="AD270" t="s">
        <v>350</v>
      </c>
      <c r="AI270" t="s">
        <v>350</v>
      </c>
      <c r="AJ270" t="s">
        <v>555</v>
      </c>
      <c r="AK270">
        <v>5745911</v>
      </c>
      <c r="AL270" t="s">
        <v>405</v>
      </c>
      <c r="AM270">
        <v>0.02</v>
      </c>
      <c r="AN270" t="s">
        <v>2286</v>
      </c>
      <c r="AS270" t="s">
        <v>350</v>
      </c>
      <c r="AX270" t="s">
        <v>350</v>
      </c>
      <c r="BC270" t="s">
        <v>350</v>
      </c>
      <c r="BH270" t="s">
        <v>350</v>
      </c>
      <c r="BI270" t="s">
        <v>935</v>
      </c>
      <c r="BJ270">
        <v>6696616</v>
      </c>
      <c r="BK270" t="s">
        <v>403</v>
      </c>
      <c r="BL270">
        <v>0</v>
      </c>
      <c r="BM270" t="s">
        <v>50</v>
      </c>
      <c r="BR270" t="s">
        <v>350</v>
      </c>
      <c r="BS270" t="s">
        <v>1972</v>
      </c>
      <c r="BT270">
        <v>4119479</v>
      </c>
      <c r="BU270" t="s">
        <v>398</v>
      </c>
      <c r="BV270">
        <v>0</v>
      </c>
      <c r="BW270" t="s">
        <v>79</v>
      </c>
      <c r="BX270" t="s">
        <v>1530</v>
      </c>
      <c r="BY270">
        <v>4111513</v>
      </c>
      <c r="BZ270" t="s">
        <v>398</v>
      </c>
      <c r="CA270">
        <v>0</v>
      </c>
      <c r="CB270" t="s">
        <v>79</v>
      </c>
      <c r="CC270" t="s">
        <v>1039</v>
      </c>
      <c r="CD270">
        <v>100522</v>
      </c>
      <c r="CE270" t="s">
        <v>401</v>
      </c>
      <c r="CF270">
        <v>0.01</v>
      </c>
      <c r="CG270" t="s">
        <v>127</v>
      </c>
      <c r="CH270" t="s">
        <v>1530</v>
      </c>
      <c r="CI270">
        <v>4111513</v>
      </c>
      <c r="CJ270" t="s">
        <v>398</v>
      </c>
      <c r="CK270">
        <v>0</v>
      </c>
      <c r="CL270" t="s">
        <v>79</v>
      </c>
      <c r="CM270" t="s">
        <v>935</v>
      </c>
      <c r="CN270">
        <v>6696616</v>
      </c>
      <c r="CO270" t="s">
        <v>403</v>
      </c>
      <c r="CP270">
        <v>0</v>
      </c>
      <c r="CQ270" t="s">
        <v>50</v>
      </c>
      <c r="CR270" t="s">
        <v>935</v>
      </c>
      <c r="CS270">
        <v>6696616</v>
      </c>
      <c r="CT270" t="s">
        <v>403</v>
      </c>
      <c r="CU270">
        <v>0</v>
      </c>
      <c r="CV270" t="s">
        <v>50</v>
      </c>
      <c r="CW270" t="s">
        <v>1530</v>
      </c>
      <c r="CX270">
        <v>4111513</v>
      </c>
      <c r="CY270" t="s">
        <v>398</v>
      </c>
      <c r="CZ270">
        <v>0</v>
      </c>
      <c r="DA270" t="s">
        <v>79</v>
      </c>
      <c r="DF270" t="s">
        <v>350</v>
      </c>
      <c r="DK270" t="s">
        <v>350</v>
      </c>
      <c r="DL270" t="s">
        <v>881</v>
      </c>
      <c r="DM270">
        <v>4097967</v>
      </c>
      <c r="DN270" t="s">
        <v>398</v>
      </c>
      <c r="DO270">
        <v>0</v>
      </c>
      <c r="DP270" t="s">
        <v>127</v>
      </c>
      <c r="DQ270" t="s">
        <v>881</v>
      </c>
      <c r="DR270">
        <v>4097967</v>
      </c>
      <c r="DS270" t="s">
        <v>398</v>
      </c>
      <c r="DT270">
        <v>0</v>
      </c>
      <c r="DU270" t="s">
        <v>127</v>
      </c>
      <c r="DV270" t="s">
        <v>881</v>
      </c>
      <c r="DW270">
        <v>4097967</v>
      </c>
      <c r="DX270" t="s">
        <v>398</v>
      </c>
      <c r="DY270">
        <v>0</v>
      </c>
      <c r="DZ270" t="s">
        <v>127</v>
      </c>
      <c r="EE270" t="s">
        <v>350</v>
      </c>
      <c r="EF270" t="s">
        <v>1149</v>
      </c>
      <c r="EG270">
        <v>7794310</v>
      </c>
      <c r="EH270" t="s">
        <v>398</v>
      </c>
      <c r="EI270">
        <v>0</v>
      </c>
      <c r="EJ270" t="s">
        <v>354</v>
      </c>
      <c r="EO270" t="s">
        <v>350</v>
      </c>
      <c r="ET270" t="s">
        <v>350</v>
      </c>
      <c r="EY270" t="s">
        <v>350</v>
      </c>
      <c r="EZ270" t="s">
        <v>1039</v>
      </c>
      <c r="FA270">
        <v>100522</v>
      </c>
      <c r="FB270" t="s">
        <v>401</v>
      </c>
      <c r="FC270">
        <v>0.01</v>
      </c>
      <c r="FD270" t="s">
        <v>127</v>
      </c>
      <c r="FE270" t="s">
        <v>1039</v>
      </c>
      <c r="FF270">
        <v>100522</v>
      </c>
      <c r="FG270" t="s">
        <v>401</v>
      </c>
      <c r="FH270">
        <v>0.01</v>
      </c>
      <c r="FI270" t="s">
        <v>127</v>
      </c>
      <c r="FJ270" t="s">
        <v>1530</v>
      </c>
      <c r="FK270">
        <v>4111513</v>
      </c>
      <c r="FL270" t="s">
        <v>398</v>
      </c>
      <c r="FM270">
        <v>0</v>
      </c>
      <c r="FN270" t="s">
        <v>79</v>
      </c>
      <c r="FS270" t="s">
        <v>350</v>
      </c>
      <c r="FT270" t="s">
        <v>1149</v>
      </c>
      <c r="FU270">
        <v>7794310</v>
      </c>
      <c r="FV270" t="s">
        <v>398</v>
      </c>
      <c r="FW270">
        <v>0</v>
      </c>
      <c r="FX270" t="s">
        <v>354</v>
      </c>
      <c r="GC270" t="s">
        <v>350</v>
      </c>
      <c r="GH270" t="s">
        <v>350</v>
      </c>
      <c r="GM270" t="s">
        <v>350</v>
      </c>
      <c r="GR270" t="s">
        <v>350</v>
      </c>
      <c r="GW270" t="s">
        <v>350</v>
      </c>
      <c r="HB270" t="s">
        <v>350</v>
      </c>
      <c r="HC270" t="s">
        <v>1530</v>
      </c>
      <c r="HD270">
        <v>4111513</v>
      </c>
      <c r="HE270" t="s">
        <v>398</v>
      </c>
      <c r="HF270">
        <v>0</v>
      </c>
      <c r="HG270" t="s">
        <v>79</v>
      </c>
      <c r="HL270" t="s">
        <v>350</v>
      </c>
      <c r="HQ270" t="s">
        <v>350</v>
      </c>
      <c r="HR270" t="s">
        <v>1530</v>
      </c>
      <c r="HS270">
        <v>4111513</v>
      </c>
      <c r="HT270" t="s">
        <v>398</v>
      </c>
      <c r="HU270">
        <v>0</v>
      </c>
      <c r="HV270" t="s">
        <v>79</v>
      </c>
      <c r="HW270" t="s">
        <v>1149</v>
      </c>
      <c r="HX270">
        <v>7794310</v>
      </c>
      <c r="HY270" t="s">
        <v>398</v>
      </c>
      <c r="HZ270">
        <v>0</v>
      </c>
      <c r="IA270" t="s">
        <v>354</v>
      </c>
      <c r="IF270" t="s">
        <v>350</v>
      </c>
      <c r="IK270" t="s">
        <v>350</v>
      </c>
      <c r="IP270" t="s">
        <v>350</v>
      </c>
      <c r="IU270" t="s">
        <v>350</v>
      </c>
      <c r="IZ270" t="s">
        <v>350</v>
      </c>
      <c r="JA270" t="s">
        <v>935</v>
      </c>
      <c r="JB270">
        <v>6696616</v>
      </c>
      <c r="JC270" t="s">
        <v>403</v>
      </c>
      <c r="JD270">
        <v>0</v>
      </c>
      <c r="JE270" t="s">
        <v>50</v>
      </c>
      <c r="JF270" t="s">
        <v>881</v>
      </c>
      <c r="JG270">
        <v>4097967</v>
      </c>
      <c r="JH270" t="s">
        <v>398</v>
      </c>
      <c r="JI270">
        <v>0</v>
      </c>
      <c r="JJ270" t="s">
        <v>127</v>
      </c>
      <c r="JK270" t="s">
        <v>1039</v>
      </c>
      <c r="JL270">
        <v>100522</v>
      </c>
      <c r="JM270" t="s">
        <v>401</v>
      </c>
      <c r="JN270">
        <v>0.01</v>
      </c>
      <c r="JO270" t="s">
        <v>127</v>
      </c>
      <c r="JT270" t="s">
        <v>350</v>
      </c>
      <c r="JY270" t="s">
        <v>350</v>
      </c>
      <c r="JZ270" t="s">
        <v>1530</v>
      </c>
      <c r="KA270">
        <v>4111513</v>
      </c>
      <c r="KB270" t="s">
        <v>398</v>
      </c>
      <c r="KC270">
        <v>0</v>
      </c>
      <c r="KD270" t="s">
        <v>79</v>
      </c>
      <c r="KI270" t="s">
        <v>350</v>
      </c>
      <c r="KN270" t="s">
        <v>350</v>
      </c>
    </row>
    <row r="271" spans="5:300" x14ac:dyDescent="0.35">
      <c r="E271" t="s">
        <v>350</v>
      </c>
      <c r="F271" t="s">
        <v>602</v>
      </c>
      <c r="G271">
        <v>4140617</v>
      </c>
      <c r="H271" t="s">
        <v>398</v>
      </c>
      <c r="I271">
        <v>0</v>
      </c>
      <c r="J271" t="s">
        <v>367</v>
      </c>
      <c r="O271" t="s">
        <v>350</v>
      </c>
      <c r="P271" t="s">
        <v>1136</v>
      </c>
      <c r="Q271">
        <v>29123718</v>
      </c>
      <c r="R271" t="s">
        <v>404</v>
      </c>
      <c r="S271">
        <v>0.02</v>
      </c>
      <c r="T271" t="s">
        <v>2307</v>
      </c>
      <c r="Y271" t="s">
        <v>350</v>
      </c>
      <c r="AD271" t="s">
        <v>350</v>
      </c>
      <c r="AI271" t="s">
        <v>350</v>
      </c>
      <c r="AJ271" t="s">
        <v>1136</v>
      </c>
      <c r="AK271">
        <v>29123718</v>
      </c>
      <c r="AL271" t="s">
        <v>404</v>
      </c>
      <c r="AM271">
        <v>0.02</v>
      </c>
      <c r="AN271" t="s">
        <v>2307</v>
      </c>
      <c r="AS271" t="s">
        <v>350</v>
      </c>
      <c r="AX271" t="s">
        <v>350</v>
      </c>
      <c r="BC271" t="s">
        <v>350</v>
      </c>
      <c r="BH271" t="s">
        <v>350</v>
      </c>
      <c r="BI271" t="s">
        <v>1903</v>
      </c>
      <c r="BJ271">
        <v>110794</v>
      </c>
      <c r="BK271" t="s">
        <v>398</v>
      </c>
      <c r="BL271">
        <v>0</v>
      </c>
      <c r="BM271" t="s">
        <v>79</v>
      </c>
      <c r="BR271" t="s">
        <v>350</v>
      </c>
      <c r="BS271" t="s">
        <v>472</v>
      </c>
      <c r="BT271">
        <v>4114882</v>
      </c>
      <c r="BU271" t="s">
        <v>398</v>
      </c>
      <c r="BV271">
        <v>0</v>
      </c>
      <c r="BW271" t="s">
        <v>127</v>
      </c>
      <c r="BX271" t="s">
        <v>751</v>
      </c>
      <c r="BY271">
        <v>5864340</v>
      </c>
      <c r="BZ271" t="s">
        <v>398</v>
      </c>
      <c r="CA271">
        <v>0</v>
      </c>
      <c r="CB271" t="s">
        <v>2299</v>
      </c>
      <c r="CC271" t="s">
        <v>1426</v>
      </c>
      <c r="CD271">
        <v>4224428</v>
      </c>
      <c r="CE271" t="s">
        <v>398</v>
      </c>
      <c r="CF271">
        <v>0.01</v>
      </c>
      <c r="CG271" t="s">
        <v>64</v>
      </c>
      <c r="CH271" t="s">
        <v>751</v>
      </c>
      <c r="CI271">
        <v>5864340</v>
      </c>
      <c r="CJ271" t="s">
        <v>398</v>
      </c>
      <c r="CK271">
        <v>0</v>
      </c>
      <c r="CL271" t="s">
        <v>2299</v>
      </c>
      <c r="CM271" t="s">
        <v>1903</v>
      </c>
      <c r="CN271">
        <v>110794</v>
      </c>
      <c r="CO271" t="s">
        <v>398</v>
      </c>
      <c r="CP271">
        <v>0</v>
      </c>
      <c r="CQ271" t="s">
        <v>79</v>
      </c>
      <c r="CR271" t="s">
        <v>1903</v>
      </c>
      <c r="CS271">
        <v>110794</v>
      </c>
      <c r="CT271" t="s">
        <v>398</v>
      </c>
      <c r="CU271">
        <v>0</v>
      </c>
      <c r="CV271" t="s">
        <v>79</v>
      </c>
      <c r="CW271" t="s">
        <v>751</v>
      </c>
      <c r="CX271">
        <v>5864340</v>
      </c>
      <c r="CY271" t="s">
        <v>398</v>
      </c>
      <c r="CZ271">
        <v>0</v>
      </c>
      <c r="DA271" t="s">
        <v>2299</v>
      </c>
      <c r="DF271" t="s">
        <v>350</v>
      </c>
      <c r="DK271" t="s">
        <v>350</v>
      </c>
      <c r="DL271" t="s">
        <v>602</v>
      </c>
      <c r="DM271">
        <v>4140617</v>
      </c>
      <c r="DN271" t="s">
        <v>398</v>
      </c>
      <c r="DO271">
        <v>0</v>
      </c>
      <c r="DP271" t="s">
        <v>367</v>
      </c>
      <c r="DQ271" t="s">
        <v>602</v>
      </c>
      <c r="DR271">
        <v>4140617</v>
      </c>
      <c r="DS271" t="s">
        <v>398</v>
      </c>
      <c r="DT271">
        <v>0</v>
      </c>
      <c r="DU271" t="s">
        <v>367</v>
      </c>
      <c r="DV271" t="s">
        <v>602</v>
      </c>
      <c r="DW271">
        <v>4140617</v>
      </c>
      <c r="DX271" t="s">
        <v>398</v>
      </c>
      <c r="DY271">
        <v>0</v>
      </c>
      <c r="DZ271" t="s">
        <v>367</v>
      </c>
      <c r="EE271" t="s">
        <v>350</v>
      </c>
      <c r="EF271" t="s">
        <v>493</v>
      </c>
      <c r="EG271">
        <v>110386</v>
      </c>
      <c r="EH271" t="s">
        <v>398</v>
      </c>
      <c r="EI271">
        <v>0</v>
      </c>
      <c r="EJ271" t="s">
        <v>79</v>
      </c>
      <c r="EO271" t="s">
        <v>350</v>
      </c>
      <c r="ET271" t="s">
        <v>350</v>
      </c>
      <c r="EY271" t="s">
        <v>350</v>
      </c>
      <c r="EZ271" t="s">
        <v>1426</v>
      </c>
      <c r="FA271">
        <v>4224428</v>
      </c>
      <c r="FB271" t="s">
        <v>398</v>
      </c>
      <c r="FC271">
        <v>0.01</v>
      </c>
      <c r="FD271" t="s">
        <v>64</v>
      </c>
      <c r="FE271" t="s">
        <v>1426</v>
      </c>
      <c r="FF271">
        <v>4224428</v>
      </c>
      <c r="FG271" t="s">
        <v>398</v>
      </c>
      <c r="FH271">
        <v>0.01</v>
      </c>
      <c r="FI271" t="s">
        <v>64</v>
      </c>
      <c r="FJ271" t="s">
        <v>751</v>
      </c>
      <c r="FK271">
        <v>5864340</v>
      </c>
      <c r="FL271" t="s">
        <v>398</v>
      </c>
      <c r="FM271">
        <v>0</v>
      </c>
      <c r="FN271" t="s">
        <v>2299</v>
      </c>
      <c r="FS271" t="s">
        <v>350</v>
      </c>
      <c r="FT271" t="s">
        <v>493</v>
      </c>
      <c r="FU271">
        <v>110386</v>
      </c>
      <c r="FV271" t="s">
        <v>398</v>
      </c>
      <c r="FW271">
        <v>0</v>
      </c>
      <c r="FX271" t="s">
        <v>79</v>
      </c>
      <c r="GC271" t="s">
        <v>350</v>
      </c>
      <c r="GH271" t="s">
        <v>350</v>
      </c>
      <c r="GM271" t="s">
        <v>350</v>
      </c>
      <c r="GR271" t="s">
        <v>350</v>
      </c>
      <c r="GW271" t="s">
        <v>350</v>
      </c>
      <c r="HB271" t="s">
        <v>350</v>
      </c>
      <c r="HC271" t="s">
        <v>751</v>
      </c>
      <c r="HD271">
        <v>5864340</v>
      </c>
      <c r="HE271" t="s">
        <v>398</v>
      </c>
      <c r="HF271">
        <v>0</v>
      </c>
      <c r="HG271" t="s">
        <v>2299</v>
      </c>
      <c r="HL271" t="s">
        <v>350</v>
      </c>
      <c r="HQ271" t="s">
        <v>350</v>
      </c>
      <c r="HR271" t="s">
        <v>751</v>
      </c>
      <c r="HS271">
        <v>5864340</v>
      </c>
      <c r="HT271" t="s">
        <v>398</v>
      </c>
      <c r="HU271">
        <v>0</v>
      </c>
      <c r="HV271" t="s">
        <v>2299</v>
      </c>
      <c r="HW271" t="s">
        <v>493</v>
      </c>
      <c r="HX271">
        <v>110386</v>
      </c>
      <c r="HY271" t="s">
        <v>398</v>
      </c>
      <c r="HZ271">
        <v>0</v>
      </c>
      <c r="IA271" t="s">
        <v>79</v>
      </c>
      <c r="IF271" t="s">
        <v>350</v>
      </c>
      <c r="IK271" t="s">
        <v>350</v>
      </c>
      <c r="IP271" t="s">
        <v>350</v>
      </c>
      <c r="IU271" t="s">
        <v>350</v>
      </c>
      <c r="IZ271" t="s">
        <v>350</v>
      </c>
      <c r="JA271" t="s">
        <v>1903</v>
      </c>
      <c r="JB271">
        <v>110794</v>
      </c>
      <c r="JC271" t="s">
        <v>398</v>
      </c>
      <c r="JD271">
        <v>0</v>
      </c>
      <c r="JE271" t="s">
        <v>79</v>
      </c>
      <c r="JF271" t="s">
        <v>602</v>
      </c>
      <c r="JG271">
        <v>4140617</v>
      </c>
      <c r="JH271" t="s">
        <v>398</v>
      </c>
      <c r="JI271">
        <v>0</v>
      </c>
      <c r="JJ271" t="s">
        <v>367</v>
      </c>
      <c r="JK271" t="s">
        <v>1426</v>
      </c>
      <c r="JL271">
        <v>4224428</v>
      </c>
      <c r="JM271" t="s">
        <v>398</v>
      </c>
      <c r="JN271">
        <v>0.01</v>
      </c>
      <c r="JO271" t="s">
        <v>64</v>
      </c>
      <c r="JT271" t="s">
        <v>350</v>
      </c>
      <c r="JY271" t="s">
        <v>350</v>
      </c>
      <c r="JZ271" t="s">
        <v>751</v>
      </c>
      <c r="KA271">
        <v>5864340</v>
      </c>
      <c r="KB271" t="s">
        <v>398</v>
      </c>
      <c r="KC271">
        <v>0</v>
      </c>
      <c r="KD271" t="s">
        <v>2299</v>
      </c>
      <c r="KI271" t="s">
        <v>350</v>
      </c>
      <c r="KN271" t="s">
        <v>350</v>
      </c>
    </row>
    <row r="272" spans="5:300" x14ac:dyDescent="0.35">
      <c r="E272" t="s">
        <v>350</v>
      </c>
      <c r="F272" t="s">
        <v>485</v>
      </c>
      <c r="G272">
        <v>4119790</v>
      </c>
      <c r="H272" t="s">
        <v>398</v>
      </c>
      <c r="I272">
        <v>0</v>
      </c>
      <c r="J272" t="s">
        <v>79</v>
      </c>
      <c r="O272" t="s">
        <v>350</v>
      </c>
      <c r="P272" t="s">
        <v>1137</v>
      </c>
      <c r="Q272">
        <v>4000991</v>
      </c>
      <c r="R272" t="s">
        <v>401</v>
      </c>
      <c r="S272">
        <v>0.02</v>
      </c>
      <c r="T272" t="s">
        <v>379</v>
      </c>
      <c r="Y272" t="s">
        <v>350</v>
      </c>
      <c r="AD272" t="s">
        <v>350</v>
      </c>
      <c r="AI272" t="s">
        <v>350</v>
      </c>
      <c r="AJ272" t="s">
        <v>1137</v>
      </c>
      <c r="AK272">
        <v>4000991</v>
      </c>
      <c r="AL272" t="s">
        <v>401</v>
      </c>
      <c r="AM272">
        <v>0.02</v>
      </c>
      <c r="AN272" t="s">
        <v>379</v>
      </c>
      <c r="AS272" t="s">
        <v>350</v>
      </c>
      <c r="AX272" t="s">
        <v>350</v>
      </c>
      <c r="BC272" t="s">
        <v>350</v>
      </c>
      <c r="BH272" t="s">
        <v>350</v>
      </c>
      <c r="BI272" t="s">
        <v>531</v>
      </c>
      <c r="BJ272">
        <v>103661</v>
      </c>
      <c r="BK272" t="s">
        <v>398</v>
      </c>
      <c r="BL272">
        <v>0</v>
      </c>
      <c r="BM272" t="s">
        <v>79</v>
      </c>
      <c r="BR272" t="s">
        <v>350</v>
      </c>
      <c r="BS272" t="s">
        <v>397</v>
      </c>
      <c r="BT272">
        <v>4144380</v>
      </c>
      <c r="BU272" t="s">
        <v>398</v>
      </c>
      <c r="BV272">
        <v>0</v>
      </c>
      <c r="BW272" t="s">
        <v>356</v>
      </c>
      <c r="BX272" t="s">
        <v>1527</v>
      </c>
      <c r="BY272">
        <v>4027022</v>
      </c>
      <c r="BZ272" t="s">
        <v>398</v>
      </c>
      <c r="CA272">
        <v>0</v>
      </c>
      <c r="CB272" t="s">
        <v>79</v>
      </c>
      <c r="CC272" t="s">
        <v>1427</v>
      </c>
      <c r="CD272">
        <v>27890771</v>
      </c>
      <c r="CE272" t="s">
        <v>403</v>
      </c>
      <c r="CF272">
        <v>0.01</v>
      </c>
      <c r="CG272" t="s">
        <v>64</v>
      </c>
      <c r="CH272" t="s">
        <v>1527</v>
      </c>
      <c r="CI272">
        <v>4027022</v>
      </c>
      <c r="CJ272" t="s">
        <v>398</v>
      </c>
      <c r="CK272">
        <v>0</v>
      </c>
      <c r="CL272" t="s">
        <v>79</v>
      </c>
      <c r="CM272" t="s">
        <v>531</v>
      </c>
      <c r="CN272">
        <v>103661</v>
      </c>
      <c r="CO272" t="s">
        <v>398</v>
      </c>
      <c r="CP272">
        <v>0</v>
      </c>
      <c r="CQ272" t="s">
        <v>79</v>
      </c>
      <c r="CR272" t="s">
        <v>531</v>
      </c>
      <c r="CS272">
        <v>103661</v>
      </c>
      <c r="CT272" t="s">
        <v>398</v>
      </c>
      <c r="CU272">
        <v>0</v>
      </c>
      <c r="CV272" t="s">
        <v>79</v>
      </c>
      <c r="CW272" t="s">
        <v>1527</v>
      </c>
      <c r="CX272">
        <v>4027022</v>
      </c>
      <c r="CY272" t="s">
        <v>398</v>
      </c>
      <c r="CZ272">
        <v>0</v>
      </c>
      <c r="DA272" t="s">
        <v>79</v>
      </c>
      <c r="DF272" t="s">
        <v>350</v>
      </c>
      <c r="DK272" t="s">
        <v>350</v>
      </c>
      <c r="DL272" t="s">
        <v>485</v>
      </c>
      <c r="DM272">
        <v>4119790</v>
      </c>
      <c r="DN272" t="s">
        <v>398</v>
      </c>
      <c r="DO272">
        <v>0</v>
      </c>
      <c r="DP272" t="s">
        <v>79</v>
      </c>
      <c r="DQ272" t="s">
        <v>485</v>
      </c>
      <c r="DR272">
        <v>4119790</v>
      </c>
      <c r="DS272" t="s">
        <v>398</v>
      </c>
      <c r="DT272">
        <v>0</v>
      </c>
      <c r="DU272" t="s">
        <v>79</v>
      </c>
      <c r="DV272" t="s">
        <v>485</v>
      </c>
      <c r="DW272">
        <v>4119790</v>
      </c>
      <c r="DX272" t="s">
        <v>398</v>
      </c>
      <c r="DY272">
        <v>0</v>
      </c>
      <c r="DZ272" t="s">
        <v>79</v>
      </c>
      <c r="EE272" t="s">
        <v>350</v>
      </c>
      <c r="EF272" t="s">
        <v>2018</v>
      </c>
      <c r="EG272">
        <v>25429472</v>
      </c>
      <c r="EH272" t="s">
        <v>398</v>
      </c>
      <c r="EI272">
        <v>0</v>
      </c>
      <c r="EJ272" t="s">
        <v>2279</v>
      </c>
      <c r="EO272" t="s">
        <v>350</v>
      </c>
      <c r="ET272" t="s">
        <v>350</v>
      </c>
      <c r="EY272" t="s">
        <v>350</v>
      </c>
      <c r="EZ272" t="s">
        <v>1427</v>
      </c>
      <c r="FA272">
        <v>27890771</v>
      </c>
      <c r="FB272" t="s">
        <v>403</v>
      </c>
      <c r="FC272">
        <v>0.01</v>
      </c>
      <c r="FD272" t="s">
        <v>64</v>
      </c>
      <c r="FE272" t="s">
        <v>1427</v>
      </c>
      <c r="FF272">
        <v>27890771</v>
      </c>
      <c r="FG272" t="s">
        <v>403</v>
      </c>
      <c r="FH272">
        <v>0.01</v>
      </c>
      <c r="FI272" t="s">
        <v>64</v>
      </c>
      <c r="FJ272" t="s">
        <v>1527</v>
      </c>
      <c r="FK272">
        <v>4027022</v>
      </c>
      <c r="FL272" t="s">
        <v>398</v>
      </c>
      <c r="FM272">
        <v>0</v>
      </c>
      <c r="FN272" t="s">
        <v>79</v>
      </c>
      <c r="FS272" t="s">
        <v>350</v>
      </c>
      <c r="FT272" t="s">
        <v>2018</v>
      </c>
      <c r="FU272">
        <v>25429472</v>
      </c>
      <c r="FV272" t="s">
        <v>398</v>
      </c>
      <c r="FW272">
        <v>0</v>
      </c>
      <c r="FX272" t="s">
        <v>2279</v>
      </c>
      <c r="GC272" t="s">
        <v>350</v>
      </c>
      <c r="GH272" t="s">
        <v>350</v>
      </c>
      <c r="GM272" t="s">
        <v>350</v>
      </c>
      <c r="GR272" t="s">
        <v>350</v>
      </c>
      <c r="GW272" t="s">
        <v>350</v>
      </c>
      <c r="HB272" t="s">
        <v>350</v>
      </c>
      <c r="HC272" t="s">
        <v>1527</v>
      </c>
      <c r="HD272">
        <v>4027022</v>
      </c>
      <c r="HE272" t="s">
        <v>398</v>
      </c>
      <c r="HF272">
        <v>0</v>
      </c>
      <c r="HG272" t="s">
        <v>79</v>
      </c>
      <c r="HL272" t="s">
        <v>350</v>
      </c>
      <c r="HQ272" t="s">
        <v>350</v>
      </c>
      <c r="HR272" t="s">
        <v>1527</v>
      </c>
      <c r="HS272">
        <v>4027022</v>
      </c>
      <c r="HT272" t="s">
        <v>398</v>
      </c>
      <c r="HU272">
        <v>0</v>
      </c>
      <c r="HV272" t="s">
        <v>79</v>
      </c>
      <c r="HW272" t="s">
        <v>2018</v>
      </c>
      <c r="HX272">
        <v>25429472</v>
      </c>
      <c r="HY272" t="s">
        <v>398</v>
      </c>
      <c r="HZ272">
        <v>0</v>
      </c>
      <c r="IA272" t="s">
        <v>2279</v>
      </c>
      <c r="IF272" t="s">
        <v>350</v>
      </c>
      <c r="IK272" t="s">
        <v>350</v>
      </c>
      <c r="IP272" t="s">
        <v>350</v>
      </c>
      <c r="IU272" t="s">
        <v>350</v>
      </c>
      <c r="IZ272" t="s">
        <v>350</v>
      </c>
      <c r="JA272" t="s">
        <v>531</v>
      </c>
      <c r="JB272">
        <v>103661</v>
      </c>
      <c r="JC272" t="s">
        <v>398</v>
      </c>
      <c r="JD272">
        <v>0</v>
      </c>
      <c r="JE272" t="s">
        <v>79</v>
      </c>
      <c r="JF272" t="s">
        <v>485</v>
      </c>
      <c r="JG272">
        <v>4119790</v>
      </c>
      <c r="JH272" t="s">
        <v>398</v>
      </c>
      <c r="JI272">
        <v>0</v>
      </c>
      <c r="JJ272" t="s">
        <v>79</v>
      </c>
      <c r="JK272" t="s">
        <v>1427</v>
      </c>
      <c r="JL272">
        <v>27890771</v>
      </c>
      <c r="JM272" t="s">
        <v>403</v>
      </c>
      <c r="JN272">
        <v>0.01</v>
      </c>
      <c r="JO272" t="s">
        <v>64</v>
      </c>
      <c r="JT272" t="s">
        <v>350</v>
      </c>
      <c r="JY272" t="s">
        <v>350</v>
      </c>
      <c r="JZ272" t="s">
        <v>1527</v>
      </c>
      <c r="KA272">
        <v>4027022</v>
      </c>
      <c r="KB272" t="s">
        <v>398</v>
      </c>
      <c r="KC272">
        <v>0</v>
      </c>
      <c r="KD272" t="s">
        <v>79</v>
      </c>
      <c r="KI272" t="s">
        <v>350</v>
      </c>
      <c r="KN272" t="s">
        <v>350</v>
      </c>
    </row>
    <row r="273" spans="5:300" x14ac:dyDescent="0.35">
      <c r="E273" t="s">
        <v>350</v>
      </c>
      <c r="F273" t="s">
        <v>882</v>
      </c>
      <c r="G273">
        <v>5855000</v>
      </c>
      <c r="H273" t="s">
        <v>398</v>
      </c>
      <c r="I273">
        <v>0</v>
      </c>
      <c r="J273" t="s">
        <v>2276</v>
      </c>
      <c r="O273" t="s">
        <v>350</v>
      </c>
      <c r="P273" t="s">
        <v>520</v>
      </c>
      <c r="Q273">
        <v>4089114</v>
      </c>
      <c r="R273" t="s">
        <v>398</v>
      </c>
      <c r="S273">
        <v>0.02</v>
      </c>
      <c r="T273" t="s">
        <v>79</v>
      </c>
      <c r="Y273" t="s">
        <v>350</v>
      </c>
      <c r="AD273" t="s">
        <v>350</v>
      </c>
      <c r="AI273" t="s">
        <v>350</v>
      </c>
      <c r="AJ273" t="s">
        <v>520</v>
      </c>
      <c r="AK273">
        <v>4089114</v>
      </c>
      <c r="AL273" t="s">
        <v>398</v>
      </c>
      <c r="AM273">
        <v>0.02</v>
      </c>
      <c r="AN273" t="s">
        <v>79</v>
      </c>
      <c r="AS273" t="s">
        <v>350</v>
      </c>
      <c r="AX273" t="s">
        <v>350</v>
      </c>
      <c r="BC273" t="s">
        <v>350</v>
      </c>
      <c r="BH273" t="s">
        <v>350</v>
      </c>
      <c r="BI273" t="s">
        <v>794</v>
      </c>
      <c r="BJ273">
        <v>5830610</v>
      </c>
      <c r="BK273" t="s">
        <v>398</v>
      </c>
      <c r="BL273">
        <v>0</v>
      </c>
      <c r="BM273" t="s">
        <v>50</v>
      </c>
      <c r="BR273" t="s">
        <v>350</v>
      </c>
      <c r="BS273" t="s">
        <v>1241</v>
      </c>
      <c r="BT273">
        <v>4342473</v>
      </c>
      <c r="BU273" t="s">
        <v>398</v>
      </c>
      <c r="BV273">
        <v>0</v>
      </c>
      <c r="BW273" t="s">
        <v>367</v>
      </c>
      <c r="BX273" t="s">
        <v>712</v>
      </c>
      <c r="BY273">
        <v>4588955</v>
      </c>
      <c r="BZ273" t="s">
        <v>403</v>
      </c>
      <c r="CA273">
        <v>0</v>
      </c>
      <c r="CB273" t="s">
        <v>50</v>
      </c>
      <c r="CC273" t="s">
        <v>952</v>
      </c>
      <c r="CD273">
        <v>4119489</v>
      </c>
      <c r="CE273" t="s">
        <v>398</v>
      </c>
      <c r="CF273">
        <v>0.01</v>
      </c>
      <c r="CG273" t="s">
        <v>79</v>
      </c>
      <c r="CH273" t="s">
        <v>712</v>
      </c>
      <c r="CI273">
        <v>4588955</v>
      </c>
      <c r="CJ273" t="s">
        <v>403</v>
      </c>
      <c r="CK273">
        <v>0</v>
      </c>
      <c r="CL273" t="s">
        <v>50</v>
      </c>
      <c r="CM273" t="s">
        <v>794</v>
      </c>
      <c r="CN273">
        <v>5830610</v>
      </c>
      <c r="CO273" t="s">
        <v>398</v>
      </c>
      <c r="CP273">
        <v>0</v>
      </c>
      <c r="CQ273" t="s">
        <v>50</v>
      </c>
      <c r="CR273" t="s">
        <v>794</v>
      </c>
      <c r="CS273">
        <v>5830610</v>
      </c>
      <c r="CT273" t="s">
        <v>398</v>
      </c>
      <c r="CU273">
        <v>0</v>
      </c>
      <c r="CV273" t="s">
        <v>50</v>
      </c>
      <c r="CW273" t="s">
        <v>712</v>
      </c>
      <c r="CX273">
        <v>4588955</v>
      </c>
      <c r="CY273" t="s">
        <v>403</v>
      </c>
      <c r="CZ273">
        <v>0</v>
      </c>
      <c r="DA273" t="s">
        <v>50</v>
      </c>
      <c r="DF273" t="s">
        <v>350</v>
      </c>
      <c r="DK273" t="s">
        <v>350</v>
      </c>
      <c r="DL273" t="s">
        <v>882</v>
      </c>
      <c r="DM273">
        <v>5855000</v>
      </c>
      <c r="DN273" t="s">
        <v>398</v>
      </c>
      <c r="DO273">
        <v>0</v>
      </c>
      <c r="DP273" t="s">
        <v>2276</v>
      </c>
      <c r="DQ273" t="s">
        <v>882</v>
      </c>
      <c r="DR273">
        <v>5855000</v>
      </c>
      <c r="DS273" t="s">
        <v>398</v>
      </c>
      <c r="DT273">
        <v>0</v>
      </c>
      <c r="DU273" t="s">
        <v>2276</v>
      </c>
      <c r="DV273" t="s">
        <v>882</v>
      </c>
      <c r="DW273">
        <v>5855000</v>
      </c>
      <c r="DX273" t="s">
        <v>398</v>
      </c>
      <c r="DY273">
        <v>0</v>
      </c>
      <c r="DZ273" t="s">
        <v>2276</v>
      </c>
      <c r="EE273" t="s">
        <v>350</v>
      </c>
      <c r="EF273" t="s">
        <v>518</v>
      </c>
      <c r="EG273">
        <v>4399282</v>
      </c>
      <c r="EH273" t="s">
        <v>398</v>
      </c>
      <c r="EI273">
        <v>0</v>
      </c>
      <c r="EJ273" t="s">
        <v>127</v>
      </c>
      <c r="EO273" t="s">
        <v>350</v>
      </c>
      <c r="ET273" t="s">
        <v>350</v>
      </c>
      <c r="EY273" t="s">
        <v>350</v>
      </c>
      <c r="EZ273" t="s">
        <v>952</v>
      </c>
      <c r="FA273">
        <v>4119489</v>
      </c>
      <c r="FB273" t="s">
        <v>398</v>
      </c>
      <c r="FC273">
        <v>0.01</v>
      </c>
      <c r="FD273" t="s">
        <v>79</v>
      </c>
      <c r="FE273" t="s">
        <v>952</v>
      </c>
      <c r="FF273">
        <v>4119489</v>
      </c>
      <c r="FG273" t="s">
        <v>398</v>
      </c>
      <c r="FH273">
        <v>0.01</v>
      </c>
      <c r="FI273" t="s">
        <v>79</v>
      </c>
      <c r="FJ273" t="s">
        <v>712</v>
      </c>
      <c r="FK273">
        <v>4588955</v>
      </c>
      <c r="FL273" t="s">
        <v>403</v>
      </c>
      <c r="FM273">
        <v>0</v>
      </c>
      <c r="FN273" t="s">
        <v>50</v>
      </c>
      <c r="FS273" t="s">
        <v>350</v>
      </c>
      <c r="FT273" t="s">
        <v>518</v>
      </c>
      <c r="FU273">
        <v>4399282</v>
      </c>
      <c r="FV273" t="s">
        <v>398</v>
      </c>
      <c r="FW273">
        <v>0</v>
      </c>
      <c r="FX273" t="s">
        <v>127</v>
      </c>
      <c r="GC273" t="s">
        <v>350</v>
      </c>
      <c r="GH273" t="s">
        <v>350</v>
      </c>
      <c r="GM273" t="s">
        <v>350</v>
      </c>
      <c r="GR273" t="s">
        <v>350</v>
      </c>
      <c r="GW273" t="s">
        <v>350</v>
      </c>
      <c r="HB273" t="s">
        <v>350</v>
      </c>
      <c r="HC273" t="s">
        <v>712</v>
      </c>
      <c r="HD273">
        <v>4588955</v>
      </c>
      <c r="HE273" t="s">
        <v>403</v>
      </c>
      <c r="HF273">
        <v>0</v>
      </c>
      <c r="HG273" t="s">
        <v>50</v>
      </c>
      <c r="HL273" t="s">
        <v>350</v>
      </c>
      <c r="HQ273" t="s">
        <v>350</v>
      </c>
      <c r="HR273" t="s">
        <v>712</v>
      </c>
      <c r="HS273">
        <v>4588955</v>
      </c>
      <c r="HT273" t="s">
        <v>403</v>
      </c>
      <c r="HU273">
        <v>0</v>
      </c>
      <c r="HV273" t="s">
        <v>50</v>
      </c>
      <c r="HW273" t="s">
        <v>518</v>
      </c>
      <c r="HX273">
        <v>4399282</v>
      </c>
      <c r="HY273" t="s">
        <v>398</v>
      </c>
      <c r="HZ273">
        <v>0</v>
      </c>
      <c r="IA273" t="s">
        <v>127</v>
      </c>
      <c r="IF273" t="s">
        <v>350</v>
      </c>
      <c r="IK273" t="s">
        <v>350</v>
      </c>
      <c r="IP273" t="s">
        <v>350</v>
      </c>
      <c r="IU273" t="s">
        <v>350</v>
      </c>
      <c r="IZ273" t="s">
        <v>350</v>
      </c>
      <c r="JA273" t="s">
        <v>794</v>
      </c>
      <c r="JB273">
        <v>5830610</v>
      </c>
      <c r="JC273" t="s">
        <v>398</v>
      </c>
      <c r="JD273">
        <v>0</v>
      </c>
      <c r="JE273" t="s">
        <v>50</v>
      </c>
      <c r="JF273" t="s">
        <v>882</v>
      </c>
      <c r="JG273">
        <v>5855000</v>
      </c>
      <c r="JH273" t="s">
        <v>398</v>
      </c>
      <c r="JI273">
        <v>0</v>
      </c>
      <c r="JJ273" t="s">
        <v>2276</v>
      </c>
      <c r="JK273" t="s">
        <v>952</v>
      </c>
      <c r="JL273">
        <v>4119489</v>
      </c>
      <c r="JM273" t="s">
        <v>398</v>
      </c>
      <c r="JN273">
        <v>0.01</v>
      </c>
      <c r="JO273" t="s">
        <v>79</v>
      </c>
      <c r="JT273" t="s">
        <v>350</v>
      </c>
      <c r="JY273" t="s">
        <v>350</v>
      </c>
      <c r="JZ273" t="s">
        <v>712</v>
      </c>
      <c r="KA273">
        <v>4588955</v>
      </c>
      <c r="KB273" t="s">
        <v>403</v>
      </c>
      <c r="KC273">
        <v>0</v>
      </c>
      <c r="KD273" t="s">
        <v>50</v>
      </c>
      <c r="KI273" t="s">
        <v>350</v>
      </c>
      <c r="KN273" t="s">
        <v>350</v>
      </c>
    </row>
    <row r="274" spans="5:300" x14ac:dyDescent="0.35">
      <c r="E274" t="s">
        <v>350</v>
      </c>
      <c r="F274" t="s">
        <v>883</v>
      </c>
      <c r="G274">
        <v>4224817</v>
      </c>
      <c r="H274" t="s">
        <v>398</v>
      </c>
      <c r="I274">
        <v>0</v>
      </c>
      <c r="J274" t="s">
        <v>354</v>
      </c>
      <c r="O274" t="s">
        <v>350</v>
      </c>
      <c r="P274" t="s">
        <v>511</v>
      </c>
      <c r="Q274">
        <v>111359</v>
      </c>
      <c r="R274" t="s">
        <v>398</v>
      </c>
      <c r="S274">
        <v>0.02</v>
      </c>
      <c r="T274" t="s">
        <v>79</v>
      </c>
      <c r="Y274" t="s">
        <v>350</v>
      </c>
      <c r="AD274" t="s">
        <v>350</v>
      </c>
      <c r="AI274" t="s">
        <v>350</v>
      </c>
      <c r="AJ274" t="s">
        <v>511</v>
      </c>
      <c r="AK274">
        <v>111359</v>
      </c>
      <c r="AL274" t="s">
        <v>398</v>
      </c>
      <c r="AM274">
        <v>0.02</v>
      </c>
      <c r="AN274" t="s">
        <v>79</v>
      </c>
      <c r="AS274" t="s">
        <v>350</v>
      </c>
      <c r="AX274" t="s">
        <v>350</v>
      </c>
      <c r="BC274" t="s">
        <v>350</v>
      </c>
      <c r="BH274" t="s">
        <v>350</v>
      </c>
      <c r="BI274" t="s">
        <v>792</v>
      </c>
      <c r="BJ274">
        <v>5763686</v>
      </c>
      <c r="BK274" t="s">
        <v>398</v>
      </c>
      <c r="BL274">
        <v>0</v>
      </c>
      <c r="BM274" t="s">
        <v>88</v>
      </c>
      <c r="BR274" t="s">
        <v>350</v>
      </c>
      <c r="BS274" t="s">
        <v>1973</v>
      </c>
      <c r="BT274">
        <v>4225175</v>
      </c>
      <c r="BU274" t="s">
        <v>398</v>
      </c>
      <c r="BV274">
        <v>0</v>
      </c>
      <c r="BW274" t="s">
        <v>356</v>
      </c>
      <c r="BX274" t="s">
        <v>896</v>
      </c>
      <c r="BY274">
        <v>10796005</v>
      </c>
      <c r="BZ274" t="s">
        <v>398</v>
      </c>
      <c r="CA274">
        <v>0</v>
      </c>
      <c r="CB274" t="s">
        <v>50</v>
      </c>
      <c r="CC274" t="s">
        <v>1428</v>
      </c>
      <c r="CD274">
        <v>4282430</v>
      </c>
      <c r="CE274" t="s">
        <v>398</v>
      </c>
      <c r="CF274">
        <v>0.01</v>
      </c>
      <c r="CG274" t="s">
        <v>79</v>
      </c>
      <c r="CH274" t="s">
        <v>896</v>
      </c>
      <c r="CI274">
        <v>10796005</v>
      </c>
      <c r="CJ274" t="s">
        <v>398</v>
      </c>
      <c r="CK274">
        <v>0</v>
      </c>
      <c r="CL274" t="s">
        <v>50</v>
      </c>
      <c r="CM274" t="s">
        <v>792</v>
      </c>
      <c r="CN274">
        <v>5763686</v>
      </c>
      <c r="CO274" t="s">
        <v>398</v>
      </c>
      <c r="CP274">
        <v>0</v>
      </c>
      <c r="CQ274" t="s">
        <v>88</v>
      </c>
      <c r="CR274" t="s">
        <v>792</v>
      </c>
      <c r="CS274">
        <v>5763686</v>
      </c>
      <c r="CT274" t="s">
        <v>398</v>
      </c>
      <c r="CU274">
        <v>0</v>
      </c>
      <c r="CV274" t="s">
        <v>88</v>
      </c>
      <c r="CW274" t="s">
        <v>896</v>
      </c>
      <c r="CX274">
        <v>10796005</v>
      </c>
      <c r="CY274" t="s">
        <v>398</v>
      </c>
      <c r="CZ274">
        <v>0</v>
      </c>
      <c r="DA274" t="s">
        <v>50</v>
      </c>
      <c r="DF274" t="s">
        <v>350</v>
      </c>
      <c r="DK274" t="s">
        <v>350</v>
      </c>
      <c r="DL274" t="s">
        <v>883</v>
      </c>
      <c r="DM274">
        <v>4224817</v>
      </c>
      <c r="DN274" t="s">
        <v>398</v>
      </c>
      <c r="DO274">
        <v>0</v>
      </c>
      <c r="DP274" t="s">
        <v>354</v>
      </c>
      <c r="DQ274" t="s">
        <v>883</v>
      </c>
      <c r="DR274">
        <v>4224817</v>
      </c>
      <c r="DS274" t="s">
        <v>398</v>
      </c>
      <c r="DT274">
        <v>0</v>
      </c>
      <c r="DU274" t="s">
        <v>354</v>
      </c>
      <c r="DV274" t="s">
        <v>883</v>
      </c>
      <c r="DW274">
        <v>4224817</v>
      </c>
      <c r="DX274" t="s">
        <v>398</v>
      </c>
      <c r="DY274">
        <v>0</v>
      </c>
      <c r="DZ274" t="s">
        <v>354</v>
      </c>
      <c r="EE274" t="s">
        <v>350</v>
      </c>
      <c r="EF274" t="s">
        <v>1933</v>
      </c>
      <c r="EG274">
        <v>4255658</v>
      </c>
      <c r="EH274" t="s">
        <v>398</v>
      </c>
      <c r="EI274">
        <v>0</v>
      </c>
      <c r="EJ274" t="s">
        <v>2276</v>
      </c>
      <c r="EO274" t="s">
        <v>350</v>
      </c>
      <c r="ET274" t="s">
        <v>350</v>
      </c>
      <c r="EY274" t="s">
        <v>350</v>
      </c>
      <c r="EZ274" t="s">
        <v>1428</v>
      </c>
      <c r="FA274">
        <v>4282430</v>
      </c>
      <c r="FB274" t="s">
        <v>398</v>
      </c>
      <c r="FC274">
        <v>0.01</v>
      </c>
      <c r="FD274" t="s">
        <v>79</v>
      </c>
      <c r="FE274" t="s">
        <v>1428</v>
      </c>
      <c r="FF274">
        <v>4282430</v>
      </c>
      <c r="FG274" t="s">
        <v>398</v>
      </c>
      <c r="FH274">
        <v>0.01</v>
      </c>
      <c r="FI274" t="s">
        <v>79</v>
      </c>
      <c r="FJ274" t="s">
        <v>896</v>
      </c>
      <c r="FK274">
        <v>10796005</v>
      </c>
      <c r="FL274" t="s">
        <v>398</v>
      </c>
      <c r="FM274">
        <v>0</v>
      </c>
      <c r="FN274" t="s">
        <v>50</v>
      </c>
      <c r="FS274" t="s">
        <v>350</v>
      </c>
      <c r="FT274" t="s">
        <v>1933</v>
      </c>
      <c r="FU274">
        <v>4255658</v>
      </c>
      <c r="FV274" t="s">
        <v>398</v>
      </c>
      <c r="FW274">
        <v>0</v>
      </c>
      <c r="FX274" t="s">
        <v>2276</v>
      </c>
      <c r="GC274" t="s">
        <v>350</v>
      </c>
      <c r="GH274" t="s">
        <v>350</v>
      </c>
      <c r="GM274" t="s">
        <v>350</v>
      </c>
      <c r="GR274" t="s">
        <v>350</v>
      </c>
      <c r="GW274" t="s">
        <v>350</v>
      </c>
      <c r="HB274" t="s">
        <v>350</v>
      </c>
      <c r="HC274" t="s">
        <v>896</v>
      </c>
      <c r="HD274">
        <v>10796005</v>
      </c>
      <c r="HE274" t="s">
        <v>398</v>
      </c>
      <c r="HF274">
        <v>0</v>
      </c>
      <c r="HG274" t="s">
        <v>50</v>
      </c>
      <c r="HL274" t="s">
        <v>350</v>
      </c>
      <c r="HQ274" t="s">
        <v>350</v>
      </c>
      <c r="HR274" t="s">
        <v>896</v>
      </c>
      <c r="HS274">
        <v>10796005</v>
      </c>
      <c r="HT274" t="s">
        <v>398</v>
      </c>
      <c r="HU274">
        <v>0</v>
      </c>
      <c r="HV274" t="s">
        <v>50</v>
      </c>
      <c r="HW274" t="s">
        <v>1933</v>
      </c>
      <c r="HX274">
        <v>4255658</v>
      </c>
      <c r="HY274" t="s">
        <v>398</v>
      </c>
      <c r="HZ274">
        <v>0</v>
      </c>
      <c r="IA274" t="s">
        <v>2276</v>
      </c>
      <c r="IF274" t="s">
        <v>350</v>
      </c>
      <c r="IK274" t="s">
        <v>350</v>
      </c>
      <c r="IP274" t="s">
        <v>350</v>
      </c>
      <c r="IU274" t="s">
        <v>350</v>
      </c>
      <c r="IZ274" t="s">
        <v>350</v>
      </c>
      <c r="JA274" t="s">
        <v>792</v>
      </c>
      <c r="JB274">
        <v>5763686</v>
      </c>
      <c r="JC274" t="s">
        <v>398</v>
      </c>
      <c r="JD274">
        <v>0</v>
      </c>
      <c r="JE274" t="s">
        <v>88</v>
      </c>
      <c r="JF274" t="s">
        <v>883</v>
      </c>
      <c r="JG274">
        <v>4224817</v>
      </c>
      <c r="JH274" t="s">
        <v>398</v>
      </c>
      <c r="JI274">
        <v>0</v>
      </c>
      <c r="JJ274" t="s">
        <v>354</v>
      </c>
      <c r="JK274" t="s">
        <v>1428</v>
      </c>
      <c r="JL274">
        <v>4282430</v>
      </c>
      <c r="JM274" t="s">
        <v>398</v>
      </c>
      <c r="JN274">
        <v>0.01</v>
      </c>
      <c r="JO274" t="s">
        <v>79</v>
      </c>
      <c r="JT274" t="s">
        <v>350</v>
      </c>
      <c r="JY274" t="s">
        <v>350</v>
      </c>
      <c r="JZ274" t="s">
        <v>896</v>
      </c>
      <c r="KA274">
        <v>10796005</v>
      </c>
      <c r="KB274" t="s">
        <v>398</v>
      </c>
      <c r="KC274">
        <v>0</v>
      </c>
      <c r="KD274" t="s">
        <v>50</v>
      </c>
      <c r="KI274" t="s">
        <v>350</v>
      </c>
      <c r="KN274" t="s">
        <v>350</v>
      </c>
    </row>
    <row r="275" spans="5:300" x14ac:dyDescent="0.35">
      <c r="E275" t="s">
        <v>350</v>
      </c>
      <c r="F275" t="s">
        <v>884</v>
      </c>
      <c r="G275">
        <v>14167984</v>
      </c>
      <c r="H275" t="s">
        <v>398</v>
      </c>
      <c r="I275">
        <v>0</v>
      </c>
      <c r="J275" t="s">
        <v>50</v>
      </c>
      <c r="O275" t="s">
        <v>350</v>
      </c>
      <c r="P275" t="s">
        <v>694</v>
      </c>
      <c r="Q275">
        <v>4423324</v>
      </c>
      <c r="R275" t="s">
        <v>398</v>
      </c>
      <c r="S275">
        <v>0.02</v>
      </c>
      <c r="T275" t="s">
        <v>50</v>
      </c>
      <c r="Y275" t="s">
        <v>350</v>
      </c>
      <c r="AD275" t="s">
        <v>350</v>
      </c>
      <c r="AI275" t="s">
        <v>350</v>
      </c>
      <c r="AJ275" t="s">
        <v>694</v>
      </c>
      <c r="AK275">
        <v>4423324</v>
      </c>
      <c r="AL275" t="s">
        <v>398</v>
      </c>
      <c r="AM275">
        <v>0.02</v>
      </c>
      <c r="AN275" t="s">
        <v>50</v>
      </c>
      <c r="AS275" t="s">
        <v>350</v>
      </c>
      <c r="AX275" t="s">
        <v>350</v>
      </c>
      <c r="BC275" t="s">
        <v>350</v>
      </c>
      <c r="BH275" t="s">
        <v>350</v>
      </c>
      <c r="BI275" t="s">
        <v>472</v>
      </c>
      <c r="BJ275">
        <v>4114882</v>
      </c>
      <c r="BK275" t="s">
        <v>398</v>
      </c>
      <c r="BL275">
        <v>0</v>
      </c>
      <c r="BM275" t="s">
        <v>127</v>
      </c>
      <c r="BR275" t="s">
        <v>350</v>
      </c>
      <c r="BS275" t="s">
        <v>575</v>
      </c>
      <c r="BT275">
        <v>4035990</v>
      </c>
      <c r="BU275" t="s">
        <v>398</v>
      </c>
      <c r="BV275">
        <v>0</v>
      </c>
      <c r="BW275" t="s">
        <v>127</v>
      </c>
      <c r="BX275" t="s">
        <v>1536</v>
      </c>
      <c r="BY275">
        <v>4785392</v>
      </c>
      <c r="BZ275" t="s">
        <v>398</v>
      </c>
      <c r="CA275">
        <v>0</v>
      </c>
      <c r="CB275" t="s">
        <v>79</v>
      </c>
      <c r="CC275" t="s">
        <v>1429</v>
      </c>
      <c r="CD275">
        <v>4056453</v>
      </c>
      <c r="CE275" t="s">
        <v>401</v>
      </c>
      <c r="CF275">
        <v>0.01</v>
      </c>
      <c r="CG275" t="s">
        <v>127</v>
      </c>
      <c r="CH275" t="s">
        <v>1536</v>
      </c>
      <c r="CI275">
        <v>4785392</v>
      </c>
      <c r="CJ275" t="s">
        <v>398</v>
      </c>
      <c r="CK275">
        <v>0</v>
      </c>
      <c r="CL275" t="s">
        <v>79</v>
      </c>
      <c r="CM275" t="s">
        <v>472</v>
      </c>
      <c r="CN275">
        <v>4114882</v>
      </c>
      <c r="CO275" t="s">
        <v>398</v>
      </c>
      <c r="CP275">
        <v>0</v>
      </c>
      <c r="CQ275" t="s">
        <v>127</v>
      </c>
      <c r="CR275" t="s">
        <v>472</v>
      </c>
      <c r="CS275">
        <v>4114882</v>
      </c>
      <c r="CT275" t="s">
        <v>398</v>
      </c>
      <c r="CU275">
        <v>0</v>
      </c>
      <c r="CV275" t="s">
        <v>127</v>
      </c>
      <c r="CW275" t="s">
        <v>1536</v>
      </c>
      <c r="CX275">
        <v>4785392</v>
      </c>
      <c r="CY275" t="s">
        <v>398</v>
      </c>
      <c r="CZ275">
        <v>0</v>
      </c>
      <c r="DA275" t="s">
        <v>79</v>
      </c>
      <c r="DF275" t="s">
        <v>350</v>
      </c>
      <c r="DK275" t="s">
        <v>350</v>
      </c>
      <c r="DL275" t="s">
        <v>884</v>
      </c>
      <c r="DM275">
        <v>14167984</v>
      </c>
      <c r="DN275" t="s">
        <v>398</v>
      </c>
      <c r="DO275">
        <v>0</v>
      </c>
      <c r="DP275" t="s">
        <v>50</v>
      </c>
      <c r="DQ275" t="s">
        <v>884</v>
      </c>
      <c r="DR275">
        <v>14167984</v>
      </c>
      <c r="DS275" t="s">
        <v>398</v>
      </c>
      <c r="DT275">
        <v>0</v>
      </c>
      <c r="DU275" t="s">
        <v>50</v>
      </c>
      <c r="DV275" t="s">
        <v>884</v>
      </c>
      <c r="DW275">
        <v>14167984</v>
      </c>
      <c r="DX275" t="s">
        <v>398</v>
      </c>
      <c r="DY275">
        <v>0</v>
      </c>
      <c r="DZ275" t="s">
        <v>50</v>
      </c>
      <c r="EE275" t="s">
        <v>350</v>
      </c>
      <c r="EF275" t="s">
        <v>519</v>
      </c>
      <c r="EG275">
        <v>4226520</v>
      </c>
      <c r="EH275" t="s">
        <v>398</v>
      </c>
      <c r="EI275">
        <v>0</v>
      </c>
      <c r="EJ275" t="s">
        <v>127</v>
      </c>
      <c r="EO275" t="s">
        <v>350</v>
      </c>
      <c r="ET275" t="s">
        <v>350</v>
      </c>
      <c r="EY275" t="s">
        <v>350</v>
      </c>
      <c r="EZ275" t="s">
        <v>1429</v>
      </c>
      <c r="FA275">
        <v>4056453</v>
      </c>
      <c r="FB275" t="s">
        <v>401</v>
      </c>
      <c r="FC275">
        <v>0.01</v>
      </c>
      <c r="FD275" t="s">
        <v>127</v>
      </c>
      <c r="FE275" t="s">
        <v>1429</v>
      </c>
      <c r="FF275">
        <v>4056453</v>
      </c>
      <c r="FG275" t="s">
        <v>401</v>
      </c>
      <c r="FH275">
        <v>0.01</v>
      </c>
      <c r="FI275" t="s">
        <v>127</v>
      </c>
      <c r="FJ275" t="s">
        <v>1536</v>
      </c>
      <c r="FK275">
        <v>4785392</v>
      </c>
      <c r="FL275" t="s">
        <v>398</v>
      </c>
      <c r="FM275">
        <v>0</v>
      </c>
      <c r="FN275" t="s">
        <v>79</v>
      </c>
      <c r="FS275" t="s">
        <v>350</v>
      </c>
      <c r="FT275" t="s">
        <v>519</v>
      </c>
      <c r="FU275">
        <v>4226520</v>
      </c>
      <c r="FV275" t="s">
        <v>398</v>
      </c>
      <c r="FW275">
        <v>0</v>
      </c>
      <c r="FX275" t="s">
        <v>127</v>
      </c>
      <c r="GC275" t="s">
        <v>350</v>
      </c>
      <c r="GH275" t="s">
        <v>350</v>
      </c>
      <c r="GM275" t="s">
        <v>350</v>
      </c>
      <c r="GR275" t="s">
        <v>350</v>
      </c>
      <c r="GW275" t="s">
        <v>350</v>
      </c>
      <c r="HB275" t="s">
        <v>350</v>
      </c>
      <c r="HC275" t="s">
        <v>1536</v>
      </c>
      <c r="HD275">
        <v>4785392</v>
      </c>
      <c r="HE275" t="s">
        <v>398</v>
      </c>
      <c r="HF275">
        <v>0</v>
      </c>
      <c r="HG275" t="s">
        <v>79</v>
      </c>
      <c r="HL275" t="s">
        <v>350</v>
      </c>
      <c r="HQ275" t="s">
        <v>350</v>
      </c>
      <c r="HR275" t="s">
        <v>1536</v>
      </c>
      <c r="HS275">
        <v>4785392</v>
      </c>
      <c r="HT275" t="s">
        <v>398</v>
      </c>
      <c r="HU275">
        <v>0</v>
      </c>
      <c r="HV275" t="s">
        <v>79</v>
      </c>
      <c r="HW275" t="s">
        <v>519</v>
      </c>
      <c r="HX275">
        <v>4226520</v>
      </c>
      <c r="HY275" t="s">
        <v>398</v>
      </c>
      <c r="HZ275">
        <v>0</v>
      </c>
      <c r="IA275" t="s">
        <v>127</v>
      </c>
      <c r="IF275" t="s">
        <v>350</v>
      </c>
      <c r="IK275" t="s">
        <v>350</v>
      </c>
      <c r="IP275" t="s">
        <v>350</v>
      </c>
      <c r="IU275" t="s">
        <v>350</v>
      </c>
      <c r="IZ275" t="s">
        <v>350</v>
      </c>
      <c r="JA275" t="s">
        <v>472</v>
      </c>
      <c r="JB275">
        <v>4114882</v>
      </c>
      <c r="JC275" t="s">
        <v>398</v>
      </c>
      <c r="JD275">
        <v>0</v>
      </c>
      <c r="JE275" t="s">
        <v>127</v>
      </c>
      <c r="JF275" t="s">
        <v>884</v>
      </c>
      <c r="JG275">
        <v>14167984</v>
      </c>
      <c r="JH275" t="s">
        <v>398</v>
      </c>
      <c r="JI275">
        <v>0</v>
      </c>
      <c r="JJ275" t="s">
        <v>50</v>
      </c>
      <c r="JK275" t="s">
        <v>1429</v>
      </c>
      <c r="JL275">
        <v>4056453</v>
      </c>
      <c r="JM275" t="s">
        <v>401</v>
      </c>
      <c r="JN275">
        <v>0.01</v>
      </c>
      <c r="JO275" t="s">
        <v>127</v>
      </c>
      <c r="JT275" t="s">
        <v>350</v>
      </c>
      <c r="JY275" t="s">
        <v>350</v>
      </c>
      <c r="JZ275" t="s">
        <v>1536</v>
      </c>
      <c r="KA275">
        <v>4785392</v>
      </c>
      <c r="KB275" t="s">
        <v>398</v>
      </c>
      <c r="KC275">
        <v>0</v>
      </c>
      <c r="KD275" t="s">
        <v>79</v>
      </c>
      <c r="KI275" t="s">
        <v>350</v>
      </c>
      <c r="KN275" t="s">
        <v>350</v>
      </c>
    </row>
    <row r="276" spans="5:300" x14ac:dyDescent="0.35">
      <c r="E276" t="s">
        <v>350</v>
      </c>
      <c r="F276" t="s">
        <v>455</v>
      </c>
      <c r="G276">
        <v>4318598</v>
      </c>
      <c r="H276" t="s">
        <v>398</v>
      </c>
      <c r="I276">
        <v>0</v>
      </c>
      <c r="J276" t="s">
        <v>79</v>
      </c>
      <c r="O276" t="s">
        <v>350</v>
      </c>
      <c r="P276" t="s">
        <v>1138</v>
      </c>
      <c r="Q276">
        <v>4041201</v>
      </c>
      <c r="R276" t="s">
        <v>401</v>
      </c>
      <c r="S276">
        <v>0.02</v>
      </c>
      <c r="T276" t="s">
        <v>50</v>
      </c>
      <c r="Y276" t="s">
        <v>350</v>
      </c>
      <c r="AD276" t="s">
        <v>350</v>
      </c>
      <c r="AI276" t="s">
        <v>350</v>
      </c>
      <c r="AJ276" t="s">
        <v>1138</v>
      </c>
      <c r="AK276">
        <v>4041201</v>
      </c>
      <c r="AL276" t="s">
        <v>401</v>
      </c>
      <c r="AM276">
        <v>0.02</v>
      </c>
      <c r="AN276" t="s">
        <v>50</v>
      </c>
      <c r="AS276" t="s">
        <v>350</v>
      </c>
      <c r="AX276" t="s">
        <v>350</v>
      </c>
      <c r="BC276" t="s">
        <v>350</v>
      </c>
      <c r="BH276" t="s">
        <v>350</v>
      </c>
      <c r="BI276" t="s">
        <v>458</v>
      </c>
      <c r="BJ276">
        <v>4119538</v>
      </c>
      <c r="BK276" t="s">
        <v>403</v>
      </c>
      <c r="BL276">
        <v>0</v>
      </c>
      <c r="BM276" t="s">
        <v>79</v>
      </c>
      <c r="BR276" t="s">
        <v>350</v>
      </c>
      <c r="BS276" t="s">
        <v>458</v>
      </c>
      <c r="BT276">
        <v>4119538</v>
      </c>
      <c r="BU276" t="s">
        <v>403</v>
      </c>
      <c r="BV276">
        <v>-0.52</v>
      </c>
      <c r="BW276" t="s">
        <v>79</v>
      </c>
      <c r="BX276" t="s">
        <v>519</v>
      </c>
      <c r="BY276">
        <v>4226520</v>
      </c>
      <c r="BZ276" t="s">
        <v>398</v>
      </c>
      <c r="CA276">
        <v>0</v>
      </c>
      <c r="CB276" t="s">
        <v>127</v>
      </c>
      <c r="CC276" t="s">
        <v>1221</v>
      </c>
      <c r="CD276">
        <v>27584974</v>
      </c>
      <c r="CE276" t="s">
        <v>398</v>
      </c>
      <c r="CF276">
        <v>0.01</v>
      </c>
      <c r="CG276" t="s">
        <v>127</v>
      </c>
      <c r="CH276" t="s">
        <v>519</v>
      </c>
      <c r="CI276">
        <v>4226520</v>
      </c>
      <c r="CJ276" t="s">
        <v>398</v>
      </c>
      <c r="CK276">
        <v>0</v>
      </c>
      <c r="CL276" t="s">
        <v>127</v>
      </c>
      <c r="CM276" t="s">
        <v>458</v>
      </c>
      <c r="CN276">
        <v>4119538</v>
      </c>
      <c r="CO276" t="s">
        <v>403</v>
      </c>
      <c r="CP276">
        <v>0</v>
      </c>
      <c r="CQ276" t="s">
        <v>79</v>
      </c>
      <c r="CR276" t="s">
        <v>458</v>
      </c>
      <c r="CS276">
        <v>4119538</v>
      </c>
      <c r="CT276" t="s">
        <v>403</v>
      </c>
      <c r="CU276">
        <v>0</v>
      </c>
      <c r="CV276" t="s">
        <v>79</v>
      </c>
      <c r="CW276" t="s">
        <v>519</v>
      </c>
      <c r="CX276">
        <v>4226520</v>
      </c>
      <c r="CY276" t="s">
        <v>398</v>
      </c>
      <c r="CZ276">
        <v>0</v>
      </c>
      <c r="DA276" t="s">
        <v>127</v>
      </c>
      <c r="DF276" t="s">
        <v>350</v>
      </c>
      <c r="DK276" t="s">
        <v>350</v>
      </c>
      <c r="DL276" t="s">
        <v>455</v>
      </c>
      <c r="DM276">
        <v>4318598</v>
      </c>
      <c r="DN276" t="s">
        <v>398</v>
      </c>
      <c r="DO276">
        <v>0</v>
      </c>
      <c r="DP276" t="s">
        <v>79</v>
      </c>
      <c r="DQ276" t="s">
        <v>455</v>
      </c>
      <c r="DR276">
        <v>4318598</v>
      </c>
      <c r="DS276" t="s">
        <v>398</v>
      </c>
      <c r="DT276">
        <v>0</v>
      </c>
      <c r="DU276" t="s">
        <v>79</v>
      </c>
      <c r="DV276" t="s">
        <v>455</v>
      </c>
      <c r="DW276">
        <v>4318598</v>
      </c>
      <c r="DX276" t="s">
        <v>398</v>
      </c>
      <c r="DY276">
        <v>0</v>
      </c>
      <c r="DZ276" t="s">
        <v>79</v>
      </c>
      <c r="EE276" t="s">
        <v>350</v>
      </c>
      <c r="EF276" t="s">
        <v>563</v>
      </c>
      <c r="EG276">
        <v>4026973</v>
      </c>
      <c r="EH276" t="s">
        <v>398</v>
      </c>
      <c r="EI276">
        <v>0</v>
      </c>
      <c r="EJ276" t="s">
        <v>354</v>
      </c>
      <c r="EO276" t="s">
        <v>350</v>
      </c>
      <c r="ET276" t="s">
        <v>350</v>
      </c>
      <c r="EY276" t="s">
        <v>350</v>
      </c>
      <c r="EZ276" t="s">
        <v>1221</v>
      </c>
      <c r="FA276">
        <v>27584974</v>
      </c>
      <c r="FB276" t="s">
        <v>398</v>
      </c>
      <c r="FC276">
        <v>0.01</v>
      </c>
      <c r="FD276" t="s">
        <v>127</v>
      </c>
      <c r="FE276" t="s">
        <v>1221</v>
      </c>
      <c r="FF276">
        <v>27584974</v>
      </c>
      <c r="FG276" t="s">
        <v>398</v>
      </c>
      <c r="FH276">
        <v>0.01</v>
      </c>
      <c r="FI276" t="s">
        <v>127</v>
      </c>
      <c r="FJ276" t="s">
        <v>519</v>
      </c>
      <c r="FK276">
        <v>4226520</v>
      </c>
      <c r="FL276" t="s">
        <v>398</v>
      </c>
      <c r="FM276">
        <v>0</v>
      </c>
      <c r="FN276" t="s">
        <v>127</v>
      </c>
      <c r="FS276" t="s">
        <v>350</v>
      </c>
      <c r="FT276" t="s">
        <v>563</v>
      </c>
      <c r="FU276">
        <v>4026973</v>
      </c>
      <c r="FV276" t="s">
        <v>398</v>
      </c>
      <c r="FW276">
        <v>0</v>
      </c>
      <c r="FX276" t="s">
        <v>354</v>
      </c>
      <c r="GC276" t="s">
        <v>350</v>
      </c>
      <c r="GH276" t="s">
        <v>350</v>
      </c>
      <c r="GM276" t="s">
        <v>350</v>
      </c>
      <c r="GR276" t="s">
        <v>350</v>
      </c>
      <c r="GW276" t="s">
        <v>350</v>
      </c>
      <c r="HB276" t="s">
        <v>350</v>
      </c>
      <c r="HC276" t="s">
        <v>519</v>
      </c>
      <c r="HD276">
        <v>4226520</v>
      </c>
      <c r="HE276" t="s">
        <v>398</v>
      </c>
      <c r="HF276">
        <v>0</v>
      </c>
      <c r="HG276" t="s">
        <v>127</v>
      </c>
      <c r="HL276" t="s">
        <v>350</v>
      </c>
      <c r="HQ276" t="s">
        <v>350</v>
      </c>
      <c r="HR276" t="s">
        <v>519</v>
      </c>
      <c r="HS276">
        <v>4226520</v>
      </c>
      <c r="HT276" t="s">
        <v>398</v>
      </c>
      <c r="HU276">
        <v>0</v>
      </c>
      <c r="HV276" t="s">
        <v>127</v>
      </c>
      <c r="HW276" t="s">
        <v>563</v>
      </c>
      <c r="HX276">
        <v>4026973</v>
      </c>
      <c r="HY276" t="s">
        <v>398</v>
      </c>
      <c r="HZ276">
        <v>0</v>
      </c>
      <c r="IA276" t="s">
        <v>354</v>
      </c>
      <c r="IF276" t="s">
        <v>350</v>
      </c>
      <c r="IK276" t="s">
        <v>350</v>
      </c>
      <c r="IP276" t="s">
        <v>350</v>
      </c>
      <c r="IU276" t="s">
        <v>350</v>
      </c>
      <c r="IZ276" t="s">
        <v>350</v>
      </c>
      <c r="JA276" t="s">
        <v>458</v>
      </c>
      <c r="JB276">
        <v>4119538</v>
      </c>
      <c r="JC276" t="s">
        <v>403</v>
      </c>
      <c r="JD276">
        <v>0</v>
      </c>
      <c r="JE276" t="s">
        <v>79</v>
      </c>
      <c r="JF276" t="s">
        <v>455</v>
      </c>
      <c r="JG276">
        <v>4318598</v>
      </c>
      <c r="JH276" t="s">
        <v>398</v>
      </c>
      <c r="JI276">
        <v>0</v>
      </c>
      <c r="JJ276" t="s">
        <v>79</v>
      </c>
      <c r="JK276" t="s">
        <v>1221</v>
      </c>
      <c r="JL276">
        <v>27584974</v>
      </c>
      <c r="JM276" t="s">
        <v>398</v>
      </c>
      <c r="JN276">
        <v>0.01</v>
      </c>
      <c r="JO276" t="s">
        <v>127</v>
      </c>
      <c r="JT276" t="s">
        <v>350</v>
      </c>
      <c r="JY276" t="s">
        <v>350</v>
      </c>
      <c r="JZ276" t="s">
        <v>519</v>
      </c>
      <c r="KA276">
        <v>4226520</v>
      </c>
      <c r="KB276" t="s">
        <v>398</v>
      </c>
      <c r="KC276">
        <v>0</v>
      </c>
      <c r="KD276" t="s">
        <v>127</v>
      </c>
      <c r="KI276" t="s">
        <v>350</v>
      </c>
      <c r="KN276" t="s">
        <v>350</v>
      </c>
    </row>
    <row r="277" spans="5:300" x14ac:dyDescent="0.35">
      <c r="E277" t="s">
        <v>350</v>
      </c>
      <c r="F277" t="s">
        <v>740</v>
      </c>
      <c r="G277">
        <v>13084932</v>
      </c>
      <c r="H277" t="s">
        <v>398</v>
      </c>
      <c r="I277">
        <v>0</v>
      </c>
      <c r="J277" t="s">
        <v>50</v>
      </c>
      <c r="O277" t="s">
        <v>350</v>
      </c>
      <c r="P277" t="s">
        <v>1139</v>
      </c>
      <c r="Q277">
        <v>4304962</v>
      </c>
      <c r="R277" t="s">
        <v>398</v>
      </c>
      <c r="S277">
        <v>0.02</v>
      </c>
      <c r="T277" t="s">
        <v>356</v>
      </c>
      <c r="Y277" t="s">
        <v>350</v>
      </c>
      <c r="AD277" t="s">
        <v>350</v>
      </c>
      <c r="AI277" t="s">
        <v>350</v>
      </c>
      <c r="AJ277" t="s">
        <v>1139</v>
      </c>
      <c r="AK277">
        <v>4304962</v>
      </c>
      <c r="AL277" t="s">
        <v>398</v>
      </c>
      <c r="AM277">
        <v>0.02</v>
      </c>
      <c r="AN277" t="s">
        <v>356</v>
      </c>
      <c r="AS277" t="s">
        <v>350</v>
      </c>
      <c r="AX277" t="s">
        <v>350</v>
      </c>
      <c r="BC277" t="s">
        <v>350</v>
      </c>
      <c r="BH277" t="s">
        <v>350</v>
      </c>
      <c r="BI277" t="s">
        <v>798</v>
      </c>
      <c r="BJ277">
        <v>20326977</v>
      </c>
      <c r="BK277" t="s">
        <v>398</v>
      </c>
      <c r="BL277">
        <v>0</v>
      </c>
      <c r="BM277" t="s">
        <v>50</v>
      </c>
      <c r="BR277" t="s">
        <v>350</v>
      </c>
      <c r="BS277" t="s">
        <v>1974</v>
      </c>
      <c r="BT277">
        <v>4207125</v>
      </c>
      <c r="BU277" t="s">
        <v>403</v>
      </c>
      <c r="BV277">
        <v>-0.55000000000000004</v>
      </c>
      <c r="BW277" t="s">
        <v>354</v>
      </c>
      <c r="BX277" t="s">
        <v>1771</v>
      </c>
      <c r="BY277">
        <v>4119608</v>
      </c>
      <c r="BZ277" t="s">
        <v>398</v>
      </c>
      <c r="CA277">
        <v>0</v>
      </c>
      <c r="CB277" t="s">
        <v>79</v>
      </c>
      <c r="CC277" t="s">
        <v>1430</v>
      </c>
      <c r="CD277">
        <v>28775263</v>
      </c>
      <c r="CE277" t="s">
        <v>398</v>
      </c>
      <c r="CF277">
        <v>0.01</v>
      </c>
      <c r="CG277" t="s">
        <v>64</v>
      </c>
      <c r="CH277" t="s">
        <v>1771</v>
      </c>
      <c r="CI277">
        <v>4119608</v>
      </c>
      <c r="CJ277" t="s">
        <v>398</v>
      </c>
      <c r="CK277">
        <v>0</v>
      </c>
      <c r="CL277" t="s">
        <v>79</v>
      </c>
      <c r="CM277" t="s">
        <v>798</v>
      </c>
      <c r="CN277">
        <v>20326977</v>
      </c>
      <c r="CO277" t="s">
        <v>398</v>
      </c>
      <c r="CP277">
        <v>0</v>
      </c>
      <c r="CQ277" t="s">
        <v>50</v>
      </c>
      <c r="CR277" t="s">
        <v>798</v>
      </c>
      <c r="CS277">
        <v>20326977</v>
      </c>
      <c r="CT277" t="s">
        <v>398</v>
      </c>
      <c r="CU277">
        <v>0</v>
      </c>
      <c r="CV277" t="s">
        <v>50</v>
      </c>
      <c r="CW277" t="s">
        <v>1771</v>
      </c>
      <c r="CX277">
        <v>4119608</v>
      </c>
      <c r="CY277" t="s">
        <v>398</v>
      </c>
      <c r="CZ277">
        <v>0</v>
      </c>
      <c r="DA277" t="s">
        <v>79</v>
      </c>
      <c r="DF277" t="s">
        <v>350</v>
      </c>
      <c r="DK277" t="s">
        <v>350</v>
      </c>
      <c r="DL277" t="s">
        <v>740</v>
      </c>
      <c r="DM277">
        <v>13084932</v>
      </c>
      <c r="DN277" t="s">
        <v>398</v>
      </c>
      <c r="DO277">
        <v>0</v>
      </c>
      <c r="DP277" t="s">
        <v>50</v>
      </c>
      <c r="DQ277" t="s">
        <v>740</v>
      </c>
      <c r="DR277">
        <v>13084932</v>
      </c>
      <c r="DS277" t="s">
        <v>398</v>
      </c>
      <c r="DT277">
        <v>0</v>
      </c>
      <c r="DU277" t="s">
        <v>50</v>
      </c>
      <c r="DV277" t="s">
        <v>740</v>
      </c>
      <c r="DW277">
        <v>13084932</v>
      </c>
      <c r="DX277" t="s">
        <v>398</v>
      </c>
      <c r="DY277">
        <v>0</v>
      </c>
      <c r="DZ277" t="s">
        <v>50</v>
      </c>
      <c r="EE277" t="s">
        <v>350</v>
      </c>
      <c r="EF277" t="s">
        <v>1157</v>
      </c>
      <c r="EG277">
        <v>4029724</v>
      </c>
      <c r="EH277" t="s">
        <v>398</v>
      </c>
      <c r="EI277">
        <v>0</v>
      </c>
      <c r="EJ277" t="s">
        <v>79</v>
      </c>
      <c r="EO277" t="s">
        <v>350</v>
      </c>
      <c r="ET277" t="s">
        <v>350</v>
      </c>
      <c r="EY277" t="s">
        <v>350</v>
      </c>
      <c r="EZ277" t="s">
        <v>1430</v>
      </c>
      <c r="FA277">
        <v>28775263</v>
      </c>
      <c r="FB277" t="s">
        <v>398</v>
      </c>
      <c r="FC277">
        <v>0.01</v>
      </c>
      <c r="FD277" t="s">
        <v>64</v>
      </c>
      <c r="FE277" t="s">
        <v>1430</v>
      </c>
      <c r="FF277">
        <v>28775263</v>
      </c>
      <c r="FG277" t="s">
        <v>398</v>
      </c>
      <c r="FH277">
        <v>0.01</v>
      </c>
      <c r="FI277" t="s">
        <v>64</v>
      </c>
      <c r="FJ277" t="s">
        <v>1771</v>
      </c>
      <c r="FK277">
        <v>4119608</v>
      </c>
      <c r="FL277" t="s">
        <v>398</v>
      </c>
      <c r="FM277">
        <v>0</v>
      </c>
      <c r="FN277" t="s">
        <v>79</v>
      </c>
      <c r="FS277" t="s">
        <v>350</v>
      </c>
      <c r="FT277" t="s">
        <v>1157</v>
      </c>
      <c r="FU277">
        <v>4029724</v>
      </c>
      <c r="FV277" t="s">
        <v>398</v>
      </c>
      <c r="FW277">
        <v>0</v>
      </c>
      <c r="FX277" t="s">
        <v>79</v>
      </c>
      <c r="GC277" t="s">
        <v>350</v>
      </c>
      <c r="GH277" t="s">
        <v>350</v>
      </c>
      <c r="GM277" t="s">
        <v>350</v>
      </c>
      <c r="GR277" t="s">
        <v>350</v>
      </c>
      <c r="GW277" t="s">
        <v>350</v>
      </c>
      <c r="HB277" t="s">
        <v>350</v>
      </c>
      <c r="HC277" t="s">
        <v>1771</v>
      </c>
      <c r="HD277">
        <v>4119608</v>
      </c>
      <c r="HE277" t="s">
        <v>398</v>
      </c>
      <c r="HF277">
        <v>0</v>
      </c>
      <c r="HG277" t="s">
        <v>79</v>
      </c>
      <c r="HL277" t="s">
        <v>350</v>
      </c>
      <c r="HQ277" t="s">
        <v>350</v>
      </c>
      <c r="HR277" t="s">
        <v>1771</v>
      </c>
      <c r="HS277">
        <v>4119608</v>
      </c>
      <c r="HT277" t="s">
        <v>398</v>
      </c>
      <c r="HU277">
        <v>0</v>
      </c>
      <c r="HV277" t="s">
        <v>79</v>
      </c>
      <c r="HW277" t="s">
        <v>1157</v>
      </c>
      <c r="HX277">
        <v>4029724</v>
      </c>
      <c r="HY277" t="s">
        <v>398</v>
      </c>
      <c r="HZ277">
        <v>0</v>
      </c>
      <c r="IA277" t="s">
        <v>79</v>
      </c>
      <c r="IF277" t="s">
        <v>350</v>
      </c>
      <c r="IK277" t="s">
        <v>350</v>
      </c>
      <c r="IP277" t="s">
        <v>350</v>
      </c>
      <c r="IU277" t="s">
        <v>350</v>
      </c>
      <c r="IZ277" t="s">
        <v>350</v>
      </c>
      <c r="JA277" t="s">
        <v>798</v>
      </c>
      <c r="JB277">
        <v>20326977</v>
      </c>
      <c r="JC277" t="s">
        <v>398</v>
      </c>
      <c r="JD277">
        <v>0</v>
      </c>
      <c r="JE277" t="s">
        <v>50</v>
      </c>
      <c r="JF277" t="s">
        <v>740</v>
      </c>
      <c r="JG277">
        <v>13084932</v>
      </c>
      <c r="JH277" t="s">
        <v>398</v>
      </c>
      <c r="JI277">
        <v>0</v>
      </c>
      <c r="JJ277" t="s">
        <v>50</v>
      </c>
      <c r="JK277" t="s">
        <v>1430</v>
      </c>
      <c r="JL277">
        <v>28775263</v>
      </c>
      <c r="JM277" t="s">
        <v>398</v>
      </c>
      <c r="JN277">
        <v>0.01</v>
      </c>
      <c r="JO277" t="s">
        <v>64</v>
      </c>
      <c r="JT277" t="s">
        <v>350</v>
      </c>
      <c r="JY277" t="s">
        <v>350</v>
      </c>
      <c r="JZ277" t="s">
        <v>1771</v>
      </c>
      <c r="KA277">
        <v>4119608</v>
      </c>
      <c r="KB277" t="s">
        <v>398</v>
      </c>
      <c r="KC277">
        <v>0</v>
      </c>
      <c r="KD277" t="s">
        <v>79</v>
      </c>
      <c r="KI277" t="s">
        <v>350</v>
      </c>
      <c r="KN277" t="s">
        <v>350</v>
      </c>
    </row>
    <row r="278" spans="5:300" x14ac:dyDescent="0.35">
      <c r="E278" t="s">
        <v>350</v>
      </c>
      <c r="F278" t="s">
        <v>778</v>
      </c>
      <c r="G278">
        <v>4579063</v>
      </c>
      <c r="H278" t="s">
        <v>398</v>
      </c>
      <c r="I278">
        <v>0</v>
      </c>
      <c r="J278" t="s">
        <v>79</v>
      </c>
      <c r="O278" t="s">
        <v>350</v>
      </c>
      <c r="P278" t="s">
        <v>816</v>
      </c>
      <c r="Q278">
        <v>4840599</v>
      </c>
      <c r="R278" t="s">
        <v>403</v>
      </c>
      <c r="S278">
        <v>0.02</v>
      </c>
      <c r="T278" t="s">
        <v>50</v>
      </c>
      <c r="Y278" t="s">
        <v>350</v>
      </c>
      <c r="AD278" t="s">
        <v>350</v>
      </c>
      <c r="AI278" t="s">
        <v>350</v>
      </c>
      <c r="AJ278" t="s">
        <v>816</v>
      </c>
      <c r="AK278">
        <v>4840599</v>
      </c>
      <c r="AL278" t="s">
        <v>403</v>
      </c>
      <c r="AM278">
        <v>0.02</v>
      </c>
      <c r="AN278" t="s">
        <v>50</v>
      </c>
      <c r="AS278" t="s">
        <v>350</v>
      </c>
      <c r="AX278" t="s">
        <v>350</v>
      </c>
      <c r="BC278" t="s">
        <v>350</v>
      </c>
      <c r="BH278" t="s">
        <v>350</v>
      </c>
      <c r="BI278" t="s">
        <v>796</v>
      </c>
      <c r="BJ278">
        <v>20326927</v>
      </c>
      <c r="BK278" t="s">
        <v>398</v>
      </c>
      <c r="BL278">
        <v>0</v>
      </c>
      <c r="BM278" t="s">
        <v>50</v>
      </c>
      <c r="BR278" t="s">
        <v>350</v>
      </c>
      <c r="BS278" t="s">
        <v>1308</v>
      </c>
      <c r="BT278">
        <v>4135463</v>
      </c>
      <c r="BU278" t="s">
        <v>403</v>
      </c>
      <c r="BV278">
        <v>-0.88</v>
      </c>
      <c r="BW278" t="s">
        <v>79</v>
      </c>
      <c r="BX278" t="s">
        <v>1452</v>
      </c>
      <c r="BY278">
        <v>4217906</v>
      </c>
      <c r="BZ278" t="s">
        <v>403</v>
      </c>
      <c r="CA278">
        <v>0</v>
      </c>
      <c r="CB278" t="s">
        <v>79</v>
      </c>
      <c r="CC278" t="s">
        <v>1431</v>
      </c>
      <c r="CD278">
        <v>4658016</v>
      </c>
      <c r="CE278" t="s">
        <v>398</v>
      </c>
      <c r="CF278">
        <v>0.01</v>
      </c>
      <c r="CG278" t="s">
        <v>64</v>
      </c>
      <c r="CH278" t="s">
        <v>1452</v>
      </c>
      <c r="CI278">
        <v>4217906</v>
      </c>
      <c r="CJ278" t="s">
        <v>403</v>
      </c>
      <c r="CK278">
        <v>0</v>
      </c>
      <c r="CL278" t="s">
        <v>79</v>
      </c>
      <c r="CM278" t="s">
        <v>796</v>
      </c>
      <c r="CN278">
        <v>20326927</v>
      </c>
      <c r="CO278" t="s">
        <v>398</v>
      </c>
      <c r="CP278">
        <v>0</v>
      </c>
      <c r="CQ278" t="s">
        <v>50</v>
      </c>
      <c r="CR278" t="s">
        <v>796</v>
      </c>
      <c r="CS278">
        <v>20326927</v>
      </c>
      <c r="CT278" t="s">
        <v>398</v>
      </c>
      <c r="CU278">
        <v>0</v>
      </c>
      <c r="CV278" t="s">
        <v>50</v>
      </c>
      <c r="CW278" t="s">
        <v>1452</v>
      </c>
      <c r="CX278">
        <v>4217906</v>
      </c>
      <c r="CY278" t="s">
        <v>403</v>
      </c>
      <c r="CZ278">
        <v>0</v>
      </c>
      <c r="DA278" t="s">
        <v>79</v>
      </c>
      <c r="DF278" t="s">
        <v>350</v>
      </c>
      <c r="DK278" t="s">
        <v>350</v>
      </c>
      <c r="DL278" t="s">
        <v>778</v>
      </c>
      <c r="DM278">
        <v>4579063</v>
      </c>
      <c r="DN278" t="s">
        <v>398</v>
      </c>
      <c r="DO278">
        <v>0</v>
      </c>
      <c r="DP278" t="s">
        <v>79</v>
      </c>
      <c r="DQ278" t="s">
        <v>778</v>
      </c>
      <c r="DR278">
        <v>4579063</v>
      </c>
      <c r="DS278" t="s">
        <v>398</v>
      </c>
      <c r="DT278">
        <v>0</v>
      </c>
      <c r="DU278" t="s">
        <v>79</v>
      </c>
      <c r="DV278" t="s">
        <v>778</v>
      </c>
      <c r="DW278">
        <v>4579063</v>
      </c>
      <c r="DX278" t="s">
        <v>398</v>
      </c>
      <c r="DY278">
        <v>0</v>
      </c>
      <c r="DZ278" t="s">
        <v>79</v>
      </c>
      <c r="EE278" t="s">
        <v>350</v>
      </c>
      <c r="EF278" t="s">
        <v>474</v>
      </c>
      <c r="EG278">
        <v>4556191</v>
      </c>
      <c r="EH278" t="s">
        <v>398</v>
      </c>
      <c r="EI278">
        <v>0</v>
      </c>
      <c r="EJ278" t="s">
        <v>79</v>
      </c>
      <c r="EO278" t="s">
        <v>350</v>
      </c>
      <c r="ET278" t="s">
        <v>350</v>
      </c>
      <c r="EY278" t="s">
        <v>350</v>
      </c>
      <c r="EZ278" t="s">
        <v>1431</v>
      </c>
      <c r="FA278">
        <v>4658016</v>
      </c>
      <c r="FB278" t="s">
        <v>398</v>
      </c>
      <c r="FC278">
        <v>0.01</v>
      </c>
      <c r="FD278" t="s">
        <v>64</v>
      </c>
      <c r="FE278" t="s">
        <v>1431</v>
      </c>
      <c r="FF278">
        <v>4658016</v>
      </c>
      <c r="FG278" t="s">
        <v>398</v>
      </c>
      <c r="FH278">
        <v>0.01</v>
      </c>
      <c r="FI278" t="s">
        <v>64</v>
      </c>
      <c r="FJ278" t="s">
        <v>1452</v>
      </c>
      <c r="FK278">
        <v>4217906</v>
      </c>
      <c r="FL278" t="s">
        <v>403</v>
      </c>
      <c r="FM278">
        <v>0</v>
      </c>
      <c r="FN278" t="s">
        <v>79</v>
      </c>
      <c r="FS278" t="s">
        <v>350</v>
      </c>
      <c r="FT278" t="s">
        <v>474</v>
      </c>
      <c r="FU278">
        <v>4556191</v>
      </c>
      <c r="FV278" t="s">
        <v>398</v>
      </c>
      <c r="FW278">
        <v>0</v>
      </c>
      <c r="FX278" t="s">
        <v>79</v>
      </c>
      <c r="GC278" t="s">
        <v>350</v>
      </c>
      <c r="GH278" t="s">
        <v>350</v>
      </c>
      <c r="GM278" t="s">
        <v>350</v>
      </c>
      <c r="GR278" t="s">
        <v>350</v>
      </c>
      <c r="GW278" t="s">
        <v>350</v>
      </c>
      <c r="HB278" t="s">
        <v>350</v>
      </c>
      <c r="HC278" t="s">
        <v>1452</v>
      </c>
      <c r="HD278">
        <v>4217906</v>
      </c>
      <c r="HE278" t="s">
        <v>403</v>
      </c>
      <c r="HF278">
        <v>0</v>
      </c>
      <c r="HG278" t="s">
        <v>79</v>
      </c>
      <c r="HL278" t="s">
        <v>350</v>
      </c>
      <c r="HQ278" t="s">
        <v>350</v>
      </c>
      <c r="HR278" t="s">
        <v>1452</v>
      </c>
      <c r="HS278">
        <v>4217906</v>
      </c>
      <c r="HT278" t="s">
        <v>403</v>
      </c>
      <c r="HU278">
        <v>0</v>
      </c>
      <c r="HV278" t="s">
        <v>79</v>
      </c>
      <c r="HW278" t="s">
        <v>474</v>
      </c>
      <c r="HX278">
        <v>4556191</v>
      </c>
      <c r="HY278" t="s">
        <v>398</v>
      </c>
      <c r="HZ278">
        <v>0</v>
      </c>
      <c r="IA278" t="s">
        <v>79</v>
      </c>
      <c r="IF278" t="s">
        <v>350</v>
      </c>
      <c r="IK278" t="s">
        <v>350</v>
      </c>
      <c r="IP278" t="s">
        <v>350</v>
      </c>
      <c r="IU278" t="s">
        <v>350</v>
      </c>
      <c r="IZ278" t="s">
        <v>350</v>
      </c>
      <c r="JA278" t="s">
        <v>796</v>
      </c>
      <c r="JB278">
        <v>20326927</v>
      </c>
      <c r="JC278" t="s">
        <v>398</v>
      </c>
      <c r="JD278">
        <v>0</v>
      </c>
      <c r="JE278" t="s">
        <v>50</v>
      </c>
      <c r="JF278" t="s">
        <v>778</v>
      </c>
      <c r="JG278">
        <v>4579063</v>
      </c>
      <c r="JH278" t="s">
        <v>398</v>
      </c>
      <c r="JI278">
        <v>0</v>
      </c>
      <c r="JJ278" t="s">
        <v>79</v>
      </c>
      <c r="JK278" t="s">
        <v>1431</v>
      </c>
      <c r="JL278">
        <v>4658016</v>
      </c>
      <c r="JM278" t="s">
        <v>398</v>
      </c>
      <c r="JN278">
        <v>0.01</v>
      </c>
      <c r="JO278" t="s">
        <v>64</v>
      </c>
      <c r="JT278" t="s">
        <v>350</v>
      </c>
      <c r="JY278" t="s">
        <v>350</v>
      </c>
      <c r="JZ278" t="s">
        <v>1452</v>
      </c>
      <c r="KA278">
        <v>4217906</v>
      </c>
      <c r="KB278" t="s">
        <v>403</v>
      </c>
      <c r="KC278">
        <v>0</v>
      </c>
      <c r="KD278" t="s">
        <v>79</v>
      </c>
      <c r="KI278" t="s">
        <v>350</v>
      </c>
      <c r="KN278" t="s">
        <v>350</v>
      </c>
    </row>
    <row r="279" spans="5:300" x14ac:dyDescent="0.35">
      <c r="E279" t="s">
        <v>350</v>
      </c>
      <c r="F279" t="s">
        <v>436</v>
      </c>
      <c r="G279">
        <v>4757367</v>
      </c>
      <c r="H279" t="s">
        <v>402</v>
      </c>
      <c r="I279">
        <v>0</v>
      </c>
      <c r="J279" t="s">
        <v>88</v>
      </c>
      <c r="O279" t="s">
        <v>350</v>
      </c>
      <c r="P279" t="s">
        <v>428</v>
      </c>
      <c r="Q279">
        <v>4120033</v>
      </c>
      <c r="R279" t="s">
        <v>398</v>
      </c>
      <c r="S279">
        <v>0.02</v>
      </c>
      <c r="T279" t="s">
        <v>120</v>
      </c>
      <c r="Y279" t="s">
        <v>350</v>
      </c>
      <c r="AD279" t="s">
        <v>350</v>
      </c>
      <c r="AI279" t="s">
        <v>350</v>
      </c>
      <c r="AJ279" t="s">
        <v>428</v>
      </c>
      <c r="AK279">
        <v>4120033</v>
      </c>
      <c r="AL279" t="s">
        <v>398</v>
      </c>
      <c r="AM279">
        <v>0.02</v>
      </c>
      <c r="AN279" t="s">
        <v>120</v>
      </c>
      <c r="AS279" t="s">
        <v>350</v>
      </c>
      <c r="AX279" t="s">
        <v>350</v>
      </c>
      <c r="BC279" t="s">
        <v>350</v>
      </c>
      <c r="BH279" t="s">
        <v>350</v>
      </c>
      <c r="BI279" t="s">
        <v>512</v>
      </c>
      <c r="BJ279">
        <v>4225041</v>
      </c>
      <c r="BK279" t="s">
        <v>398</v>
      </c>
      <c r="BL279">
        <v>0</v>
      </c>
      <c r="BM279" t="s">
        <v>2279</v>
      </c>
      <c r="BR279" t="s">
        <v>350</v>
      </c>
      <c r="BW279" t="s">
        <v>350</v>
      </c>
      <c r="BX279" t="s">
        <v>753</v>
      </c>
      <c r="BY279">
        <v>14965291</v>
      </c>
      <c r="BZ279" t="s">
        <v>398</v>
      </c>
      <c r="CA279">
        <v>0</v>
      </c>
      <c r="CB279" t="s">
        <v>50</v>
      </c>
      <c r="CC279" t="s">
        <v>1432</v>
      </c>
      <c r="CD279">
        <v>4315019</v>
      </c>
      <c r="CE279" t="s">
        <v>398</v>
      </c>
      <c r="CF279">
        <v>0.01</v>
      </c>
      <c r="CG279" t="s">
        <v>64</v>
      </c>
      <c r="CH279" t="s">
        <v>753</v>
      </c>
      <c r="CI279">
        <v>14965291</v>
      </c>
      <c r="CJ279" t="s">
        <v>398</v>
      </c>
      <c r="CK279">
        <v>0</v>
      </c>
      <c r="CL279" t="s">
        <v>50</v>
      </c>
      <c r="CM279" t="s">
        <v>512</v>
      </c>
      <c r="CN279">
        <v>4225041</v>
      </c>
      <c r="CO279" t="s">
        <v>398</v>
      </c>
      <c r="CP279">
        <v>0</v>
      </c>
      <c r="CQ279" t="s">
        <v>2279</v>
      </c>
      <c r="CR279" t="s">
        <v>512</v>
      </c>
      <c r="CS279">
        <v>4225041</v>
      </c>
      <c r="CT279" t="s">
        <v>398</v>
      </c>
      <c r="CU279">
        <v>0</v>
      </c>
      <c r="CV279" t="s">
        <v>2279</v>
      </c>
      <c r="CW279" t="s">
        <v>753</v>
      </c>
      <c r="CX279">
        <v>14965291</v>
      </c>
      <c r="CY279" t="s">
        <v>398</v>
      </c>
      <c r="CZ279">
        <v>0</v>
      </c>
      <c r="DA279" t="s">
        <v>50</v>
      </c>
      <c r="DF279" t="s">
        <v>350</v>
      </c>
      <c r="DK279" t="s">
        <v>350</v>
      </c>
      <c r="DL279" t="s">
        <v>436</v>
      </c>
      <c r="DM279">
        <v>4757367</v>
      </c>
      <c r="DN279" t="s">
        <v>402</v>
      </c>
      <c r="DO279">
        <v>0</v>
      </c>
      <c r="DP279" t="s">
        <v>88</v>
      </c>
      <c r="DQ279" t="s">
        <v>436</v>
      </c>
      <c r="DR279">
        <v>4757367</v>
      </c>
      <c r="DS279" t="s">
        <v>402</v>
      </c>
      <c r="DT279">
        <v>0</v>
      </c>
      <c r="DU279" t="s">
        <v>88</v>
      </c>
      <c r="DV279" t="s">
        <v>436</v>
      </c>
      <c r="DW279">
        <v>4757367</v>
      </c>
      <c r="DX279" t="s">
        <v>402</v>
      </c>
      <c r="DY279">
        <v>0</v>
      </c>
      <c r="DZ279" t="s">
        <v>88</v>
      </c>
      <c r="EE279" t="s">
        <v>350</v>
      </c>
      <c r="EF279" t="s">
        <v>1083</v>
      </c>
      <c r="EG279">
        <v>110895</v>
      </c>
      <c r="EH279" t="s">
        <v>407</v>
      </c>
      <c r="EI279">
        <v>0</v>
      </c>
      <c r="EJ279" t="s">
        <v>79</v>
      </c>
      <c r="EO279" t="s">
        <v>350</v>
      </c>
      <c r="ET279" t="s">
        <v>350</v>
      </c>
      <c r="EY279" t="s">
        <v>350</v>
      </c>
      <c r="EZ279" t="s">
        <v>1432</v>
      </c>
      <c r="FA279">
        <v>4315019</v>
      </c>
      <c r="FB279" t="s">
        <v>398</v>
      </c>
      <c r="FC279">
        <v>0.01</v>
      </c>
      <c r="FD279" t="s">
        <v>64</v>
      </c>
      <c r="FE279" t="s">
        <v>1432</v>
      </c>
      <c r="FF279">
        <v>4315019</v>
      </c>
      <c r="FG279" t="s">
        <v>398</v>
      </c>
      <c r="FH279">
        <v>0.01</v>
      </c>
      <c r="FI279" t="s">
        <v>64</v>
      </c>
      <c r="FJ279" t="s">
        <v>753</v>
      </c>
      <c r="FK279">
        <v>14965291</v>
      </c>
      <c r="FL279" t="s">
        <v>398</v>
      </c>
      <c r="FM279">
        <v>0</v>
      </c>
      <c r="FN279" t="s">
        <v>50</v>
      </c>
      <c r="FS279" t="s">
        <v>350</v>
      </c>
      <c r="FT279" t="s">
        <v>1083</v>
      </c>
      <c r="FU279">
        <v>110895</v>
      </c>
      <c r="FV279" t="s">
        <v>407</v>
      </c>
      <c r="FW279">
        <v>0</v>
      </c>
      <c r="FX279" t="s">
        <v>79</v>
      </c>
      <c r="GC279" t="s">
        <v>350</v>
      </c>
      <c r="GH279" t="s">
        <v>350</v>
      </c>
      <c r="GM279" t="s">
        <v>350</v>
      </c>
      <c r="GR279" t="s">
        <v>350</v>
      </c>
      <c r="GW279" t="s">
        <v>350</v>
      </c>
      <c r="HB279" t="s">
        <v>350</v>
      </c>
      <c r="HC279" t="s">
        <v>753</v>
      </c>
      <c r="HD279">
        <v>14965291</v>
      </c>
      <c r="HE279" t="s">
        <v>398</v>
      </c>
      <c r="HF279">
        <v>0</v>
      </c>
      <c r="HG279" t="s">
        <v>50</v>
      </c>
      <c r="HL279" t="s">
        <v>350</v>
      </c>
      <c r="HQ279" t="s">
        <v>350</v>
      </c>
      <c r="HR279" t="s">
        <v>753</v>
      </c>
      <c r="HS279">
        <v>14965291</v>
      </c>
      <c r="HT279" t="s">
        <v>398</v>
      </c>
      <c r="HU279">
        <v>0</v>
      </c>
      <c r="HV279" t="s">
        <v>50</v>
      </c>
      <c r="HW279" t="s">
        <v>1083</v>
      </c>
      <c r="HX279">
        <v>110895</v>
      </c>
      <c r="HY279" t="s">
        <v>407</v>
      </c>
      <c r="HZ279">
        <v>0</v>
      </c>
      <c r="IA279" t="s">
        <v>79</v>
      </c>
      <c r="IF279" t="s">
        <v>350</v>
      </c>
      <c r="IK279" t="s">
        <v>350</v>
      </c>
      <c r="IP279" t="s">
        <v>350</v>
      </c>
      <c r="IU279" t="s">
        <v>350</v>
      </c>
      <c r="IZ279" t="s">
        <v>350</v>
      </c>
      <c r="JA279" t="s">
        <v>512</v>
      </c>
      <c r="JB279">
        <v>4225041</v>
      </c>
      <c r="JC279" t="s">
        <v>398</v>
      </c>
      <c r="JD279">
        <v>0</v>
      </c>
      <c r="JE279" t="s">
        <v>2279</v>
      </c>
      <c r="JF279" t="s">
        <v>436</v>
      </c>
      <c r="JG279">
        <v>4757367</v>
      </c>
      <c r="JH279" t="s">
        <v>402</v>
      </c>
      <c r="JI279">
        <v>0</v>
      </c>
      <c r="JJ279" t="s">
        <v>88</v>
      </c>
      <c r="JK279" t="s">
        <v>1432</v>
      </c>
      <c r="JL279">
        <v>4315019</v>
      </c>
      <c r="JM279" t="s">
        <v>398</v>
      </c>
      <c r="JN279">
        <v>0.01</v>
      </c>
      <c r="JO279" t="s">
        <v>64</v>
      </c>
      <c r="JT279" t="s">
        <v>350</v>
      </c>
      <c r="JY279" t="s">
        <v>350</v>
      </c>
      <c r="JZ279" t="s">
        <v>753</v>
      </c>
      <c r="KA279">
        <v>14965291</v>
      </c>
      <c r="KB279" t="s">
        <v>398</v>
      </c>
      <c r="KC279">
        <v>0</v>
      </c>
      <c r="KD279" t="s">
        <v>50</v>
      </c>
      <c r="KI279" t="s">
        <v>350</v>
      </c>
      <c r="KN279" t="s">
        <v>350</v>
      </c>
    </row>
    <row r="280" spans="5:300" x14ac:dyDescent="0.35">
      <c r="E280" t="s">
        <v>350</v>
      </c>
      <c r="F280" t="s">
        <v>720</v>
      </c>
      <c r="G280">
        <v>4277357</v>
      </c>
      <c r="H280" t="s">
        <v>398</v>
      </c>
      <c r="I280">
        <v>0</v>
      </c>
      <c r="J280" t="s">
        <v>50</v>
      </c>
      <c r="O280" t="s">
        <v>350</v>
      </c>
      <c r="P280" t="s">
        <v>1140</v>
      </c>
      <c r="Q280">
        <v>4222570</v>
      </c>
      <c r="R280" t="s">
        <v>398</v>
      </c>
      <c r="S280">
        <v>0.02</v>
      </c>
      <c r="T280" t="s">
        <v>2276</v>
      </c>
      <c r="Y280" t="s">
        <v>350</v>
      </c>
      <c r="AD280" t="s">
        <v>350</v>
      </c>
      <c r="AI280" t="s">
        <v>350</v>
      </c>
      <c r="AJ280" t="s">
        <v>1140</v>
      </c>
      <c r="AK280">
        <v>4222570</v>
      </c>
      <c r="AL280" t="s">
        <v>398</v>
      </c>
      <c r="AM280">
        <v>0.02</v>
      </c>
      <c r="AN280" t="s">
        <v>2276</v>
      </c>
      <c r="AS280" t="s">
        <v>350</v>
      </c>
      <c r="AX280" t="s">
        <v>350</v>
      </c>
      <c r="BC280" t="s">
        <v>350</v>
      </c>
      <c r="BH280" t="s">
        <v>350</v>
      </c>
      <c r="BI280" t="s">
        <v>530</v>
      </c>
      <c r="BJ280">
        <v>109968</v>
      </c>
      <c r="BK280" t="s">
        <v>398</v>
      </c>
      <c r="BL280">
        <v>0</v>
      </c>
      <c r="BM280" t="s">
        <v>79</v>
      </c>
      <c r="BR280" t="s">
        <v>350</v>
      </c>
      <c r="BW280" t="s">
        <v>350</v>
      </c>
      <c r="BX280" t="s">
        <v>876</v>
      </c>
      <c r="BY280">
        <v>4224292</v>
      </c>
      <c r="BZ280" t="s">
        <v>398</v>
      </c>
      <c r="CA280">
        <v>0</v>
      </c>
      <c r="CB280" t="s">
        <v>2276</v>
      </c>
      <c r="CC280" t="s">
        <v>1433</v>
      </c>
      <c r="CD280">
        <v>4252252</v>
      </c>
      <c r="CE280" t="s">
        <v>403</v>
      </c>
      <c r="CF280">
        <v>0.01</v>
      </c>
      <c r="CG280" t="s">
        <v>79</v>
      </c>
      <c r="CH280" t="s">
        <v>876</v>
      </c>
      <c r="CI280">
        <v>4224292</v>
      </c>
      <c r="CJ280" t="s">
        <v>398</v>
      </c>
      <c r="CK280">
        <v>0</v>
      </c>
      <c r="CL280" t="s">
        <v>2276</v>
      </c>
      <c r="CM280" t="s">
        <v>530</v>
      </c>
      <c r="CN280">
        <v>109968</v>
      </c>
      <c r="CO280" t="s">
        <v>398</v>
      </c>
      <c r="CP280">
        <v>0</v>
      </c>
      <c r="CQ280" t="s">
        <v>79</v>
      </c>
      <c r="CR280" t="s">
        <v>530</v>
      </c>
      <c r="CS280">
        <v>109968</v>
      </c>
      <c r="CT280" t="s">
        <v>398</v>
      </c>
      <c r="CU280">
        <v>0</v>
      </c>
      <c r="CV280" t="s">
        <v>79</v>
      </c>
      <c r="CW280" t="s">
        <v>876</v>
      </c>
      <c r="CX280">
        <v>4224292</v>
      </c>
      <c r="CY280" t="s">
        <v>398</v>
      </c>
      <c r="CZ280">
        <v>0</v>
      </c>
      <c r="DA280" t="s">
        <v>2276</v>
      </c>
      <c r="DF280" t="s">
        <v>350</v>
      </c>
      <c r="DK280" t="s">
        <v>350</v>
      </c>
      <c r="DL280" t="s">
        <v>720</v>
      </c>
      <c r="DM280">
        <v>4277357</v>
      </c>
      <c r="DN280" t="s">
        <v>398</v>
      </c>
      <c r="DO280">
        <v>0</v>
      </c>
      <c r="DP280" t="s">
        <v>50</v>
      </c>
      <c r="DQ280" t="s">
        <v>720</v>
      </c>
      <c r="DR280">
        <v>4277357</v>
      </c>
      <c r="DS280" t="s">
        <v>398</v>
      </c>
      <c r="DT280">
        <v>0</v>
      </c>
      <c r="DU280" t="s">
        <v>50</v>
      </c>
      <c r="DV280" t="s">
        <v>720</v>
      </c>
      <c r="DW280">
        <v>4277357</v>
      </c>
      <c r="DX280" t="s">
        <v>398</v>
      </c>
      <c r="DY280">
        <v>0</v>
      </c>
      <c r="DZ280" t="s">
        <v>50</v>
      </c>
      <c r="EE280" t="s">
        <v>350</v>
      </c>
      <c r="EF280" t="s">
        <v>676</v>
      </c>
      <c r="EG280">
        <v>4304195</v>
      </c>
      <c r="EH280" t="s">
        <v>398</v>
      </c>
      <c r="EI280">
        <v>0</v>
      </c>
      <c r="EJ280" t="s">
        <v>50</v>
      </c>
      <c r="EO280" t="s">
        <v>350</v>
      </c>
      <c r="ET280" t="s">
        <v>350</v>
      </c>
      <c r="EY280" t="s">
        <v>350</v>
      </c>
      <c r="EZ280" t="s">
        <v>1433</v>
      </c>
      <c r="FA280">
        <v>4252252</v>
      </c>
      <c r="FB280" t="s">
        <v>403</v>
      </c>
      <c r="FC280">
        <v>0.01</v>
      </c>
      <c r="FD280" t="s">
        <v>79</v>
      </c>
      <c r="FE280" t="s">
        <v>1433</v>
      </c>
      <c r="FF280">
        <v>4252252</v>
      </c>
      <c r="FG280" t="s">
        <v>403</v>
      </c>
      <c r="FH280">
        <v>0.01</v>
      </c>
      <c r="FI280" t="s">
        <v>79</v>
      </c>
      <c r="FJ280" t="s">
        <v>876</v>
      </c>
      <c r="FK280">
        <v>4224292</v>
      </c>
      <c r="FL280" t="s">
        <v>398</v>
      </c>
      <c r="FM280">
        <v>0</v>
      </c>
      <c r="FN280" t="s">
        <v>2276</v>
      </c>
      <c r="FS280" t="s">
        <v>350</v>
      </c>
      <c r="FT280" t="s">
        <v>676</v>
      </c>
      <c r="FU280">
        <v>4304195</v>
      </c>
      <c r="FV280" t="s">
        <v>398</v>
      </c>
      <c r="FW280">
        <v>0</v>
      </c>
      <c r="FX280" t="s">
        <v>50</v>
      </c>
      <c r="GC280" t="s">
        <v>350</v>
      </c>
      <c r="GH280" t="s">
        <v>350</v>
      </c>
      <c r="GM280" t="s">
        <v>350</v>
      </c>
      <c r="GR280" t="s">
        <v>350</v>
      </c>
      <c r="GW280" t="s">
        <v>350</v>
      </c>
      <c r="HB280" t="s">
        <v>350</v>
      </c>
      <c r="HC280" t="s">
        <v>876</v>
      </c>
      <c r="HD280">
        <v>4224292</v>
      </c>
      <c r="HE280" t="s">
        <v>398</v>
      </c>
      <c r="HF280">
        <v>0</v>
      </c>
      <c r="HG280" t="s">
        <v>2276</v>
      </c>
      <c r="HL280" t="s">
        <v>350</v>
      </c>
      <c r="HQ280" t="s">
        <v>350</v>
      </c>
      <c r="HR280" t="s">
        <v>876</v>
      </c>
      <c r="HS280">
        <v>4224292</v>
      </c>
      <c r="HT280" t="s">
        <v>398</v>
      </c>
      <c r="HU280">
        <v>0</v>
      </c>
      <c r="HV280" t="s">
        <v>2276</v>
      </c>
      <c r="HW280" t="s">
        <v>676</v>
      </c>
      <c r="HX280">
        <v>4304195</v>
      </c>
      <c r="HY280" t="s">
        <v>398</v>
      </c>
      <c r="HZ280">
        <v>0</v>
      </c>
      <c r="IA280" t="s">
        <v>50</v>
      </c>
      <c r="IF280" t="s">
        <v>350</v>
      </c>
      <c r="IK280" t="s">
        <v>350</v>
      </c>
      <c r="IP280" t="s">
        <v>350</v>
      </c>
      <c r="IU280" t="s">
        <v>350</v>
      </c>
      <c r="IZ280" t="s">
        <v>350</v>
      </c>
      <c r="JA280" t="s">
        <v>530</v>
      </c>
      <c r="JB280">
        <v>109968</v>
      </c>
      <c r="JC280" t="s">
        <v>398</v>
      </c>
      <c r="JD280">
        <v>0</v>
      </c>
      <c r="JE280" t="s">
        <v>79</v>
      </c>
      <c r="JF280" t="s">
        <v>720</v>
      </c>
      <c r="JG280">
        <v>4277357</v>
      </c>
      <c r="JH280" t="s">
        <v>398</v>
      </c>
      <c r="JI280">
        <v>0</v>
      </c>
      <c r="JJ280" t="s">
        <v>50</v>
      </c>
      <c r="JK280" t="s">
        <v>1433</v>
      </c>
      <c r="JL280">
        <v>4252252</v>
      </c>
      <c r="JM280" t="s">
        <v>403</v>
      </c>
      <c r="JN280">
        <v>0.01</v>
      </c>
      <c r="JO280" t="s">
        <v>79</v>
      </c>
      <c r="JT280" t="s">
        <v>350</v>
      </c>
      <c r="JY280" t="s">
        <v>350</v>
      </c>
      <c r="JZ280" t="s">
        <v>876</v>
      </c>
      <c r="KA280">
        <v>4224292</v>
      </c>
      <c r="KB280" t="s">
        <v>398</v>
      </c>
      <c r="KC280">
        <v>0</v>
      </c>
      <c r="KD280" t="s">
        <v>2276</v>
      </c>
      <c r="KI280" t="s">
        <v>350</v>
      </c>
      <c r="KN280" t="s">
        <v>350</v>
      </c>
    </row>
    <row r="281" spans="5:300" x14ac:dyDescent="0.35">
      <c r="E281" t="s">
        <v>350</v>
      </c>
      <c r="F281" t="s">
        <v>885</v>
      </c>
      <c r="G281">
        <v>4286160</v>
      </c>
      <c r="H281" t="s">
        <v>398</v>
      </c>
      <c r="I281">
        <v>0</v>
      </c>
      <c r="J281" t="s">
        <v>354</v>
      </c>
      <c r="O281" t="s">
        <v>350</v>
      </c>
      <c r="P281" t="s">
        <v>707</v>
      </c>
      <c r="Q281">
        <v>5818409</v>
      </c>
      <c r="R281" t="s">
        <v>403</v>
      </c>
      <c r="S281">
        <v>0.02</v>
      </c>
      <c r="T281" t="s">
        <v>50</v>
      </c>
      <c r="Y281" t="s">
        <v>350</v>
      </c>
      <c r="AD281" t="s">
        <v>350</v>
      </c>
      <c r="AI281" t="s">
        <v>350</v>
      </c>
      <c r="AJ281" t="s">
        <v>707</v>
      </c>
      <c r="AK281">
        <v>5818409</v>
      </c>
      <c r="AL281" t="s">
        <v>403</v>
      </c>
      <c r="AM281">
        <v>0.02</v>
      </c>
      <c r="AN281" t="s">
        <v>50</v>
      </c>
      <c r="AS281" t="s">
        <v>350</v>
      </c>
      <c r="AX281" t="s">
        <v>350</v>
      </c>
      <c r="BC281" t="s">
        <v>350</v>
      </c>
      <c r="BH281" t="s">
        <v>350</v>
      </c>
      <c r="BI281" t="s">
        <v>944</v>
      </c>
      <c r="BJ281">
        <v>9321263</v>
      </c>
      <c r="BK281" t="s">
        <v>398</v>
      </c>
      <c r="BL281">
        <v>0</v>
      </c>
      <c r="BM281" t="s">
        <v>79</v>
      </c>
      <c r="BR281" t="s">
        <v>350</v>
      </c>
      <c r="BW281" t="s">
        <v>350</v>
      </c>
      <c r="BX281" t="s">
        <v>1772</v>
      </c>
      <c r="BY281">
        <v>4048459</v>
      </c>
      <c r="BZ281" t="s">
        <v>398</v>
      </c>
      <c r="CA281">
        <v>0</v>
      </c>
      <c r="CB281" t="s">
        <v>79</v>
      </c>
      <c r="CC281" t="s">
        <v>876</v>
      </c>
      <c r="CD281">
        <v>4224292</v>
      </c>
      <c r="CE281" t="s">
        <v>398</v>
      </c>
      <c r="CF281">
        <v>0.01</v>
      </c>
      <c r="CG281" t="s">
        <v>2276</v>
      </c>
      <c r="CH281" t="s">
        <v>1772</v>
      </c>
      <c r="CI281">
        <v>4048459</v>
      </c>
      <c r="CJ281" t="s">
        <v>398</v>
      </c>
      <c r="CK281">
        <v>0</v>
      </c>
      <c r="CL281" t="s">
        <v>79</v>
      </c>
      <c r="CM281" t="s">
        <v>944</v>
      </c>
      <c r="CN281">
        <v>9321263</v>
      </c>
      <c r="CO281" t="s">
        <v>398</v>
      </c>
      <c r="CP281">
        <v>0</v>
      </c>
      <c r="CQ281" t="s">
        <v>79</v>
      </c>
      <c r="CR281" t="s">
        <v>944</v>
      </c>
      <c r="CS281">
        <v>9321263</v>
      </c>
      <c r="CT281" t="s">
        <v>398</v>
      </c>
      <c r="CU281">
        <v>0</v>
      </c>
      <c r="CV281" t="s">
        <v>79</v>
      </c>
      <c r="CW281" t="s">
        <v>1772</v>
      </c>
      <c r="CX281">
        <v>4048459</v>
      </c>
      <c r="CY281" t="s">
        <v>398</v>
      </c>
      <c r="CZ281">
        <v>0</v>
      </c>
      <c r="DA281" t="s">
        <v>79</v>
      </c>
      <c r="DF281" t="s">
        <v>350</v>
      </c>
      <c r="DK281" t="s">
        <v>350</v>
      </c>
      <c r="DL281" t="s">
        <v>885</v>
      </c>
      <c r="DM281">
        <v>4286160</v>
      </c>
      <c r="DN281" t="s">
        <v>398</v>
      </c>
      <c r="DO281">
        <v>0</v>
      </c>
      <c r="DP281" t="s">
        <v>354</v>
      </c>
      <c r="DQ281" t="s">
        <v>885</v>
      </c>
      <c r="DR281">
        <v>4286160</v>
      </c>
      <c r="DS281" t="s">
        <v>398</v>
      </c>
      <c r="DT281">
        <v>0</v>
      </c>
      <c r="DU281" t="s">
        <v>354</v>
      </c>
      <c r="DV281" t="s">
        <v>885</v>
      </c>
      <c r="DW281">
        <v>4286160</v>
      </c>
      <c r="DX281" t="s">
        <v>398</v>
      </c>
      <c r="DY281">
        <v>0</v>
      </c>
      <c r="DZ281" t="s">
        <v>354</v>
      </c>
      <c r="EE281" t="s">
        <v>350</v>
      </c>
      <c r="EF281" t="s">
        <v>1150</v>
      </c>
      <c r="EG281">
        <v>4212913</v>
      </c>
      <c r="EH281" t="s">
        <v>398</v>
      </c>
      <c r="EI281">
        <v>0</v>
      </c>
      <c r="EJ281" t="s">
        <v>2284</v>
      </c>
      <c r="EO281" t="s">
        <v>350</v>
      </c>
      <c r="ET281" t="s">
        <v>350</v>
      </c>
      <c r="EY281" t="s">
        <v>350</v>
      </c>
      <c r="EZ281" t="s">
        <v>876</v>
      </c>
      <c r="FA281">
        <v>4224292</v>
      </c>
      <c r="FB281" t="s">
        <v>398</v>
      </c>
      <c r="FC281">
        <v>0.01</v>
      </c>
      <c r="FD281" t="s">
        <v>2276</v>
      </c>
      <c r="FE281" t="s">
        <v>876</v>
      </c>
      <c r="FF281">
        <v>4224292</v>
      </c>
      <c r="FG281" t="s">
        <v>398</v>
      </c>
      <c r="FH281">
        <v>0.01</v>
      </c>
      <c r="FI281" t="s">
        <v>2276</v>
      </c>
      <c r="FJ281" t="s">
        <v>1772</v>
      </c>
      <c r="FK281">
        <v>4048459</v>
      </c>
      <c r="FL281" t="s">
        <v>398</v>
      </c>
      <c r="FM281">
        <v>0</v>
      </c>
      <c r="FN281" t="s">
        <v>79</v>
      </c>
      <c r="FS281" t="s">
        <v>350</v>
      </c>
      <c r="FT281" t="s">
        <v>1150</v>
      </c>
      <c r="FU281">
        <v>4212913</v>
      </c>
      <c r="FV281" t="s">
        <v>398</v>
      </c>
      <c r="FW281">
        <v>0</v>
      </c>
      <c r="FX281" t="s">
        <v>2284</v>
      </c>
      <c r="GC281" t="s">
        <v>350</v>
      </c>
      <c r="GH281" t="s">
        <v>350</v>
      </c>
      <c r="GM281" t="s">
        <v>350</v>
      </c>
      <c r="GR281" t="s">
        <v>350</v>
      </c>
      <c r="GW281" t="s">
        <v>350</v>
      </c>
      <c r="HB281" t="s">
        <v>350</v>
      </c>
      <c r="HC281" t="s">
        <v>1772</v>
      </c>
      <c r="HD281">
        <v>4048459</v>
      </c>
      <c r="HE281" t="s">
        <v>398</v>
      </c>
      <c r="HF281">
        <v>0</v>
      </c>
      <c r="HG281" t="s">
        <v>79</v>
      </c>
      <c r="HL281" t="s">
        <v>350</v>
      </c>
      <c r="HQ281" t="s">
        <v>350</v>
      </c>
      <c r="HR281" t="s">
        <v>1772</v>
      </c>
      <c r="HS281">
        <v>4048459</v>
      </c>
      <c r="HT281" t="s">
        <v>398</v>
      </c>
      <c r="HU281">
        <v>0</v>
      </c>
      <c r="HV281" t="s">
        <v>79</v>
      </c>
      <c r="HW281" t="s">
        <v>1150</v>
      </c>
      <c r="HX281">
        <v>4212913</v>
      </c>
      <c r="HY281" t="s">
        <v>398</v>
      </c>
      <c r="HZ281">
        <v>0</v>
      </c>
      <c r="IA281" t="s">
        <v>2284</v>
      </c>
      <c r="IF281" t="s">
        <v>350</v>
      </c>
      <c r="IK281" t="s">
        <v>350</v>
      </c>
      <c r="IP281" t="s">
        <v>350</v>
      </c>
      <c r="IU281" t="s">
        <v>350</v>
      </c>
      <c r="IZ281" t="s">
        <v>350</v>
      </c>
      <c r="JA281" t="s">
        <v>944</v>
      </c>
      <c r="JB281">
        <v>9321263</v>
      </c>
      <c r="JC281" t="s">
        <v>398</v>
      </c>
      <c r="JD281">
        <v>0</v>
      </c>
      <c r="JE281" t="s">
        <v>79</v>
      </c>
      <c r="JF281" t="s">
        <v>885</v>
      </c>
      <c r="JG281">
        <v>4286160</v>
      </c>
      <c r="JH281" t="s">
        <v>398</v>
      </c>
      <c r="JI281">
        <v>0</v>
      </c>
      <c r="JJ281" t="s">
        <v>354</v>
      </c>
      <c r="JK281" t="s">
        <v>876</v>
      </c>
      <c r="JL281">
        <v>4224292</v>
      </c>
      <c r="JM281" t="s">
        <v>398</v>
      </c>
      <c r="JN281">
        <v>0.01</v>
      </c>
      <c r="JO281" t="s">
        <v>2276</v>
      </c>
      <c r="JT281" t="s">
        <v>350</v>
      </c>
      <c r="JY281" t="s">
        <v>350</v>
      </c>
      <c r="JZ281" t="s">
        <v>1772</v>
      </c>
      <c r="KA281">
        <v>4048459</v>
      </c>
      <c r="KB281" t="s">
        <v>398</v>
      </c>
      <c r="KC281">
        <v>0</v>
      </c>
      <c r="KD281" t="s">
        <v>79</v>
      </c>
      <c r="KI281" t="s">
        <v>350</v>
      </c>
      <c r="KN281" t="s">
        <v>350</v>
      </c>
    </row>
    <row r="282" spans="5:300" x14ac:dyDescent="0.35">
      <c r="E282" t="s">
        <v>350</v>
      </c>
      <c r="F282" t="s">
        <v>776</v>
      </c>
      <c r="G282">
        <v>8264448</v>
      </c>
      <c r="H282" t="s">
        <v>398</v>
      </c>
      <c r="I282">
        <v>0</v>
      </c>
      <c r="J282" t="s">
        <v>50</v>
      </c>
      <c r="O282" t="s">
        <v>350</v>
      </c>
      <c r="P282" t="s">
        <v>486</v>
      </c>
      <c r="Q282">
        <v>5852503</v>
      </c>
      <c r="R282" t="s">
        <v>398</v>
      </c>
      <c r="S282">
        <v>0.02</v>
      </c>
      <c r="T282" t="s">
        <v>50</v>
      </c>
      <c r="Y282" t="s">
        <v>350</v>
      </c>
      <c r="AD282" t="s">
        <v>350</v>
      </c>
      <c r="AI282" t="s">
        <v>350</v>
      </c>
      <c r="AJ282" t="s">
        <v>486</v>
      </c>
      <c r="AK282">
        <v>5852503</v>
      </c>
      <c r="AL282" t="s">
        <v>398</v>
      </c>
      <c r="AM282">
        <v>0.02</v>
      </c>
      <c r="AN282" t="s">
        <v>50</v>
      </c>
      <c r="AS282" t="s">
        <v>350</v>
      </c>
      <c r="AX282" t="s">
        <v>350</v>
      </c>
      <c r="BC282" t="s">
        <v>350</v>
      </c>
      <c r="BH282" t="s">
        <v>350</v>
      </c>
      <c r="BI282" t="s">
        <v>1904</v>
      </c>
      <c r="BJ282" t="s">
        <v>348</v>
      </c>
      <c r="BK282" t="s">
        <v>406</v>
      </c>
      <c r="BL282">
        <v>0</v>
      </c>
      <c r="BM282" t="s">
        <v>82</v>
      </c>
      <c r="BR282" t="s">
        <v>350</v>
      </c>
      <c r="BW282" t="s">
        <v>350</v>
      </c>
      <c r="BX282" t="s">
        <v>1773</v>
      </c>
      <c r="BY282">
        <v>6676765</v>
      </c>
      <c r="BZ282" t="s">
        <v>398</v>
      </c>
      <c r="CA282">
        <v>0</v>
      </c>
      <c r="CB282" t="s">
        <v>79</v>
      </c>
      <c r="CC282" t="s">
        <v>1434</v>
      </c>
      <c r="CD282">
        <v>4561053</v>
      </c>
      <c r="CE282" t="s">
        <v>403</v>
      </c>
      <c r="CF282">
        <v>0.01</v>
      </c>
      <c r="CG282" t="s">
        <v>64</v>
      </c>
      <c r="CH282" t="s">
        <v>1773</v>
      </c>
      <c r="CI282">
        <v>6676765</v>
      </c>
      <c r="CJ282" t="s">
        <v>398</v>
      </c>
      <c r="CK282">
        <v>0</v>
      </c>
      <c r="CL282" t="s">
        <v>79</v>
      </c>
      <c r="CM282" t="s">
        <v>1904</v>
      </c>
      <c r="CN282" t="s">
        <v>348</v>
      </c>
      <c r="CO282" t="s">
        <v>406</v>
      </c>
      <c r="CP282">
        <v>0</v>
      </c>
      <c r="CQ282" t="s">
        <v>82</v>
      </c>
      <c r="CR282" t="s">
        <v>1904</v>
      </c>
      <c r="CS282" t="s">
        <v>348</v>
      </c>
      <c r="CT282" t="s">
        <v>406</v>
      </c>
      <c r="CU282">
        <v>0</v>
      </c>
      <c r="CV282" t="s">
        <v>82</v>
      </c>
      <c r="CW282" t="s">
        <v>1773</v>
      </c>
      <c r="CX282">
        <v>6676765</v>
      </c>
      <c r="CY282" t="s">
        <v>398</v>
      </c>
      <c r="CZ282">
        <v>0</v>
      </c>
      <c r="DA282" t="s">
        <v>79</v>
      </c>
      <c r="DF282" t="s">
        <v>350</v>
      </c>
      <c r="DK282" t="s">
        <v>350</v>
      </c>
      <c r="DL282" t="s">
        <v>776</v>
      </c>
      <c r="DM282">
        <v>8264448</v>
      </c>
      <c r="DN282" t="s">
        <v>398</v>
      </c>
      <c r="DO282">
        <v>0</v>
      </c>
      <c r="DP282" t="s">
        <v>50</v>
      </c>
      <c r="DQ282" t="s">
        <v>776</v>
      </c>
      <c r="DR282">
        <v>8264448</v>
      </c>
      <c r="DS282" t="s">
        <v>398</v>
      </c>
      <c r="DT282">
        <v>0</v>
      </c>
      <c r="DU282" t="s">
        <v>50</v>
      </c>
      <c r="DV282" t="s">
        <v>776</v>
      </c>
      <c r="DW282">
        <v>8264448</v>
      </c>
      <c r="DX282" t="s">
        <v>398</v>
      </c>
      <c r="DY282">
        <v>0</v>
      </c>
      <c r="DZ282" t="s">
        <v>50</v>
      </c>
      <c r="EE282" t="s">
        <v>350</v>
      </c>
      <c r="EF282" t="s">
        <v>476</v>
      </c>
      <c r="EG282">
        <v>109849</v>
      </c>
      <c r="EH282" t="s">
        <v>398</v>
      </c>
      <c r="EI282">
        <v>0</v>
      </c>
      <c r="EJ282" t="s">
        <v>79</v>
      </c>
      <c r="EO282" t="s">
        <v>350</v>
      </c>
      <c r="ET282" t="s">
        <v>350</v>
      </c>
      <c r="EY282" t="s">
        <v>350</v>
      </c>
      <c r="EZ282" t="s">
        <v>1434</v>
      </c>
      <c r="FA282">
        <v>4561053</v>
      </c>
      <c r="FB282" t="s">
        <v>403</v>
      </c>
      <c r="FC282">
        <v>0.01</v>
      </c>
      <c r="FD282" t="s">
        <v>64</v>
      </c>
      <c r="FE282" t="s">
        <v>1434</v>
      </c>
      <c r="FF282">
        <v>4561053</v>
      </c>
      <c r="FG282" t="s">
        <v>403</v>
      </c>
      <c r="FH282">
        <v>0.01</v>
      </c>
      <c r="FI282" t="s">
        <v>64</v>
      </c>
      <c r="FJ282" t="s">
        <v>1773</v>
      </c>
      <c r="FK282">
        <v>6676765</v>
      </c>
      <c r="FL282" t="s">
        <v>398</v>
      </c>
      <c r="FM282">
        <v>0</v>
      </c>
      <c r="FN282" t="s">
        <v>79</v>
      </c>
      <c r="FS282" t="s">
        <v>350</v>
      </c>
      <c r="FT282" t="s">
        <v>476</v>
      </c>
      <c r="FU282">
        <v>109849</v>
      </c>
      <c r="FV282" t="s">
        <v>398</v>
      </c>
      <c r="FW282">
        <v>0</v>
      </c>
      <c r="FX282" t="s">
        <v>79</v>
      </c>
      <c r="GC282" t="s">
        <v>350</v>
      </c>
      <c r="GH282" t="s">
        <v>350</v>
      </c>
      <c r="GM282" t="s">
        <v>350</v>
      </c>
      <c r="GR282" t="s">
        <v>350</v>
      </c>
      <c r="GW282" t="s">
        <v>350</v>
      </c>
      <c r="HB282" t="s">
        <v>350</v>
      </c>
      <c r="HC282" t="s">
        <v>1773</v>
      </c>
      <c r="HD282">
        <v>6676765</v>
      </c>
      <c r="HE282" t="s">
        <v>398</v>
      </c>
      <c r="HF282">
        <v>0</v>
      </c>
      <c r="HG282" t="s">
        <v>79</v>
      </c>
      <c r="HL282" t="s">
        <v>350</v>
      </c>
      <c r="HQ282" t="s">
        <v>350</v>
      </c>
      <c r="HR282" t="s">
        <v>1773</v>
      </c>
      <c r="HS282">
        <v>6676765</v>
      </c>
      <c r="HT282" t="s">
        <v>398</v>
      </c>
      <c r="HU282">
        <v>0</v>
      </c>
      <c r="HV282" t="s">
        <v>79</v>
      </c>
      <c r="HW282" t="s">
        <v>476</v>
      </c>
      <c r="HX282">
        <v>109849</v>
      </c>
      <c r="HY282" t="s">
        <v>398</v>
      </c>
      <c r="HZ282">
        <v>0</v>
      </c>
      <c r="IA282" t="s">
        <v>79</v>
      </c>
      <c r="IF282" t="s">
        <v>350</v>
      </c>
      <c r="IK282" t="s">
        <v>350</v>
      </c>
      <c r="IP282" t="s">
        <v>350</v>
      </c>
      <c r="IU282" t="s">
        <v>350</v>
      </c>
      <c r="IZ282" t="s">
        <v>350</v>
      </c>
      <c r="JA282" t="s">
        <v>1904</v>
      </c>
      <c r="JB282" t="s">
        <v>348</v>
      </c>
      <c r="JC282" t="s">
        <v>406</v>
      </c>
      <c r="JD282">
        <v>0</v>
      </c>
      <c r="JE282" t="s">
        <v>82</v>
      </c>
      <c r="JF282" t="s">
        <v>776</v>
      </c>
      <c r="JG282">
        <v>8264448</v>
      </c>
      <c r="JH282" t="s">
        <v>398</v>
      </c>
      <c r="JI282">
        <v>0</v>
      </c>
      <c r="JJ282" t="s">
        <v>50</v>
      </c>
      <c r="JK282" t="s">
        <v>1434</v>
      </c>
      <c r="JL282">
        <v>4561053</v>
      </c>
      <c r="JM282" t="s">
        <v>403</v>
      </c>
      <c r="JN282">
        <v>0.01</v>
      </c>
      <c r="JO282" t="s">
        <v>64</v>
      </c>
      <c r="JT282" t="s">
        <v>350</v>
      </c>
      <c r="JY282" t="s">
        <v>350</v>
      </c>
      <c r="JZ282" t="s">
        <v>1773</v>
      </c>
      <c r="KA282">
        <v>6676765</v>
      </c>
      <c r="KB282" t="s">
        <v>398</v>
      </c>
      <c r="KC282">
        <v>0</v>
      </c>
      <c r="KD282" t="s">
        <v>79</v>
      </c>
      <c r="KI282" t="s">
        <v>350</v>
      </c>
      <c r="KN282" t="s">
        <v>350</v>
      </c>
    </row>
    <row r="283" spans="5:300" x14ac:dyDescent="0.35">
      <c r="E283" t="s">
        <v>350</v>
      </c>
      <c r="F283" t="s">
        <v>886</v>
      </c>
      <c r="G283">
        <v>7944341</v>
      </c>
      <c r="H283" t="s">
        <v>398</v>
      </c>
      <c r="I283">
        <v>0</v>
      </c>
      <c r="J283" t="s">
        <v>50</v>
      </c>
      <c r="O283" t="s">
        <v>350</v>
      </c>
      <c r="P283" t="s">
        <v>845</v>
      </c>
      <c r="Q283">
        <v>4137593</v>
      </c>
      <c r="R283" t="s">
        <v>398</v>
      </c>
      <c r="S283">
        <v>0.01</v>
      </c>
      <c r="T283" t="s">
        <v>147</v>
      </c>
      <c r="Y283" t="s">
        <v>350</v>
      </c>
      <c r="AD283" t="s">
        <v>350</v>
      </c>
      <c r="AI283" t="s">
        <v>350</v>
      </c>
      <c r="AJ283" t="s">
        <v>845</v>
      </c>
      <c r="AK283">
        <v>4137593</v>
      </c>
      <c r="AL283" t="s">
        <v>398</v>
      </c>
      <c r="AM283">
        <v>0.01</v>
      </c>
      <c r="AN283" t="s">
        <v>147</v>
      </c>
      <c r="AS283" t="s">
        <v>350</v>
      </c>
      <c r="AX283" t="s">
        <v>350</v>
      </c>
      <c r="BC283" t="s">
        <v>350</v>
      </c>
      <c r="BH283" t="s">
        <v>350</v>
      </c>
      <c r="BI283" t="s">
        <v>803</v>
      </c>
      <c r="BJ283">
        <v>9146959</v>
      </c>
      <c r="BK283" t="s">
        <v>398</v>
      </c>
      <c r="BL283">
        <v>0</v>
      </c>
      <c r="BM283" t="s">
        <v>50</v>
      </c>
      <c r="BR283" t="s">
        <v>350</v>
      </c>
      <c r="BW283" t="s">
        <v>350</v>
      </c>
      <c r="BX283" t="s">
        <v>1774</v>
      </c>
      <c r="BY283">
        <v>4320033</v>
      </c>
      <c r="BZ283" t="s">
        <v>398</v>
      </c>
      <c r="CA283">
        <v>0</v>
      </c>
      <c r="CB283" t="s">
        <v>79</v>
      </c>
      <c r="CC283" t="s">
        <v>1435</v>
      </c>
      <c r="CD283">
        <v>4276616</v>
      </c>
      <c r="CE283" t="s">
        <v>403</v>
      </c>
      <c r="CF283">
        <v>0.01</v>
      </c>
      <c r="CG283" t="s">
        <v>64</v>
      </c>
      <c r="CH283" t="s">
        <v>1774</v>
      </c>
      <c r="CI283">
        <v>4320033</v>
      </c>
      <c r="CJ283" t="s">
        <v>398</v>
      </c>
      <c r="CK283">
        <v>0</v>
      </c>
      <c r="CL283" t="s">
        <v>79</v>
      </c>
      <c r="CM283" t="s">
        <v>803</v>
      </c>
      <c r="CN283">
        <v>9146959</v>
      </c>
      <c r="CO283" t="s">
        <v>398</v>
      </c>
      <c r="CP283">
        <v>0</v>
      </c>
      <c r="CQ283" t="s">
        <v>50</v>
      </c>
      <c r="CR283" t="s">
        <v>803</v>
      </c>
      <c r="CS283">
        <v>9146959</v>
      </c>
      <c r="CT283" t="s">
        <v>398</v>
      </c>
      <c r="CU283">
        <v>0</v>
      </c>
      <c r="CV283" t="s">
        <v>50</v>
      </c>
      <c r="CW283" t="s">
        <v>1774</v>
      </c>
      <c r="CX283">
        <v>4320033</v>
      </c>
      <c r="CY283" t="s">
        <v>398</v>
      </c>
      <c r="CZ283">
        <v>0</v>
      </c>
      <c r="DA283" t="s">
        <v>79</v>
      </c>
      <c r="DF283" t="s">
        <v>350</v>
      </c>
      <c r="DK283" t="s">
        <v>350</v>
      </c>
      <c r="DL283" t="s">
        <v>886</v>
      </c>
      <c r="DM283">
        <v>7944341</v>
      </c>
      <c r="DN283" t="s">
        <v>398</v>
      </c>
      <c r="DO283">
        <v>0</v>
      </c>
      <c r="DP283" t="s">
        <v>50</v>
      </c>
      <c r="DQ283" t="s">
        <v>886</v>
      </c>
      <c r="DR283">
        <v>7944341</v>
      </c>
      <c r="DS283" t="s">
        <v>398</v>
      </c>
      <c r="DT283">
        <v>0</v>
      </c>
      <c r="DU283" t="s">
        <v>50</v>
      </c>
      <c r="DV283" t="s">
        <v>886</v>
      </c>
      <c r="DW283">
        <v>7944341</v>
      </c>
      <c r="DX283" t="s">
        <v>398</v>
      </c>
      <c r="DY283">
        <v>0</v>
      </c>
      <c r="DZ283" t="s">
        <v>50</v>
      </c>
      <c r="EE283" t="s">
        <v>350</v>
      </c>
      <c r="EF283" t="s">
        <v>712</v>
      </c>
      <c r="EG283">
        <v>4588955</v>
      </c>
      <c r="EH283" t="s">
        <v>403</v>
      </c>
      <c r="EI283">
        <v>0</v>
      </c>
      <c r="EJ283" t="s">
        <v>50</v>
      </c>
      <c r="EO283" t="s">
        <v>350</v>
      </c>
      <c r="ET283" t="s">
        <v>350</v>
      </c>
      <c r="EY283" t="s">
        <v>350</v>
      </c>
      <c r="EZ283" t="s">
        <v>1435</v>
      </c>
      <c r="FA283">
        <v>4276616</v>
      </c>
      <c r="FB283" t="s">
        <v>403</v>
      </c>
      <c r="FC283">
        <v>0.01</v>
      </c>
      <c r="FD283" t="s">
        <v>64</v>
      </c>
      <c r="FE283" t="s">
        <v>1435</v>
      </c>
      <c r="FF283">
        <v>4276616</v>
      </c>
      <c r="FG283" t="s">
        <v>403</v>
      </c>
      <c r="FH283">
        <v>0.01</v>
      </c>
      <c r="FI283" t="s">
        <v>64</v>
      </c>
      <c r="FJ283" t="s">
        <v>1774</v>
      </c>
      <c r="FK283">
        <v>4320033</v>
      </c>
      <c r="FL283" t="s">
        <v>398</v>
      </c>
      <c r="FM283">
        <v>0</v>
      </c>
      <c r="FN283" t="s">
        <v>79</v>
      </c>
      <c r="FS283" t="s">
        <v>350</v>
      </c>
      <c r="FT283" t="s">
        <v>712</v>
      </c>
      <c r="FU283">
        <v>4588955</v>
      </c>
      <c r="FV283" t="s">
        <v>403</v>
      </c>
      <c r="FW283">
        <v>0</v>
      </c>
      <c r="FX283" t="s">
        <v>50</v>
      </c>
      <c r="GC283" t="s">
        <v>350</v>
      </c>
      <c r="GH283" t="s">
        <v>350</v>
      </c>
      <c r="GM283" t="s">
        <v>350</v>
      </c>
      <c r="GR283" t="s">
        <v>350</v>
      </c>
      <c r="GW283" t="s">
        <v>350</v>
      </c>
      <c r="HB283" t="s">
        <v>350</v>
      </c>
      <c r="HC283" t="s">
        <v>1774</v>
      </c>
      <c r="HD283">
        <v>4320033</v>
      </c>
      <c r="HE283" t="s">
        <v>398</v>
      </c>
      <c r="HF283">
        <v>0</v>
      </c>
      <c r="HG283" t="s">
        <v>79</v>
      </c>
      <c r="HL283" t="s">
        <v>350</v>
      </c>
      <c r="HQ283" t="s">
        <v>350</v>
      </c>
      <c r="HR283" t="s">
        <v>1774</v>
      </c>
      <c r="HS283">
        <v>4320033</v>
      </c>
      <c r="HT283" t="s">
        <v>398</v>
      </c>
      <c r="HU283">
        <v>0</v>
      </c>
      <c r="HV283" t="s">
        <v>79</v>
      </c>
      <c r="HW283" t="s">
        <v>712</v>
      </c>
      <c r="HX283">
        <v>4588955</v>
      </c>
      <c r="HY283" t="s">
        <v>403</v>
      </c>
      <c r="HZ283">
        <v>0</v>
      </c>
      <c r="IA283" t="s">
        <v>50</v>
      </c>
      <c r="IF283" t="s">
        <v>350</v>
      </c>
      <c r="IK283" t="s">
        <v>350</v>
      </c>
      <c r="IP283" t="s">
        <v>350</v>
      </c>
      <c r="IU283" t="s">
        <v>350</v>
      </c>
      <c r="IZ283" t="s">
        <v>350</v>
      </c>
      <c r="JA283" t="s">
        <v>803</v>
      </c>
      <c r="JB283">
        <v>9146959</v>
      </c>
      <c r="JC283" t="s">
        <v>398</v>
      </c>
      <c r="JD283">
        <v>0</v>
      </c>
      <c r="JE283" t="s">
        <v>50</v>
      </c>
      <c r="JF283" t="s">
        <v>886</v>
      </c>
      <c r="JG283">
        <v>7944341</v>
      </c>
      <c r="JH283" t="s">
        <v>398</v>
      </c>
      <c r="JI283">
        <v>0</v>
      </c>
      <c r="JJ283" t="s">
        <v>50</v>
      </c>
      <c r="JK283" t="s">
        <v>1435</v>
      </c>
      <c r="JL283">
        <v>4276616</v>
      </c>
      <c r="JM283" t="s">
        <v>403</v>
      </c>
      <c r="JN283">
        <v>0.01</v>
      </c>
      <c r="JO283" t="s">
        <v>64</v>
      </c>
      <c r="JT283" t="s">
        <v>350</v>
      </c>
      <c r="JY283" t="s">
        <v>350</v>
      </c>
      <c r="JZ283" t="s">
        <v>1774</v>
      </c>
      <c r="KA283">
        <v>4320033</v>
      </c>
      <c r="KB283" t="s">
        <v>398</v>
      </c>
      <c r="KC283">
        <v>0</v>
      </c>
      <c r="KD283" t="s">
        <v>79</v>
      </c>
      <c r="KI283" t="s">
        <v>350</v>
      </c>
      <c r="KN283" t="s">
        <v>350</v>
      </c>
    </row>
    <row r="284" spans="5:300" x14ac:dyDescent="0.35">
      <c r="E284" t="s">
        <v>350</v>
      </c>
      <c r="F284" t="s">
        <v>887</v>
      </c>
      <c r="G284">
        <v>109913</v>
      </c>
      <c r="H284" t="s">
        <v>398</v>
      </c>
      <c r="I284">
        <v>0</v>
      </c>
      <c r="J284" t="s">
        <v>79</v>
      </c>
      <c r="O284" t="s">
        <v>350</v>
      </c>
      <c r="P284" t="s">
        <v>692</v>
      </c>
      <c r="Q284">
        <v>4304196</v>
      </c>
      <c r="R284" t="s">
        <v>398</v>
      </c>
      <c r="S284">
        <v>0.01</v>
      </c>
      <c r="T284" t="s">
        <v>50</v>
      </c>
      <c r="Y284" t="s">
        <v>350</v>
      </c>
      <c r="AD284" t="s">
        <v>350</v>
      </c>
      <c r="AI284" t="s">
        <v>350</v>
      </c>
      <c r="AJ284" t="s">
        <v>692</v>
      </c>
      <c r="AK284">
        <v>4304196</v>
      </c>
      <c r="AL284" t="s">
        <v>398</v>
      </c>
      <c r="AM284">
        <v>0.01</v>
      </c>
      <c r="AN284" t="s">
        <v>50</v>
      </c>
      <c r="AS284" t="s">
        <v>350</v>
      </c>
      <c r="AX284" t="s">
        <v>350</v>
      </c>
      <c r="BC284" t="s">
        <v>350</v>
      </c>
      <c r="BH284" t="s">
        <v>350</v>
      </c>
      <c r="BI284" t="s">
        <v>613</v>
      </c>
      <c r="BJ284">
        <v>19350037</v>
      </c>
      <c r="BK284" t="s">
        <v>398</v>
      </c>
      <c r="BL284">
        <v>0</v>
      </c>
      <c r="BM284" t="s">
        <v>354</v>
      </c>
      <c r="BR284" t="s">
        <v>350</v>
      </c>
      <c r="BW284" t="s">
        <v>350</v>
      </c>
      <c r="BX284" t="s">
        <v>560</v>
      </c>
      <c r="BY284">
        <v>4556203</v>
      </c>
      <c r="BZ284" t="s">
        <v>398</v>
      </c>
      <c r="CA284">
        <v>0</v>
      </c>
      <c r="CB284" t="s">
        <v>79</v>
      </c>
      <c r="CC284" t="s">
        <v>1436</v>
      </c>
      <c r="CD284">
        <v>4240640</v>
      </c>
      <c r="CE284" t="s">
        <v>398</v>
      </c>
      <c r="CF284">
        <v>0.01</v>
      </c>
      <c r="CG284" t="s">
        <v>2278</v>
      </c>
      <c r="CH284" t="s">
        <v>560</v>
      </c>
      <c r="CI284">
        <v>4556203</v>
      </c>
      <c r="CJ284" t="s">
        <v>398</v>
      </c>
      <c r="CK284">
        <v>0</v>
      </c>
      <c r="CL284" t="s">
        <v>79</v>
      </c>
      <c r="CM284" t="s">
        <v>613</v>
      </c>
      <c r="CN284">
        <v>19350037</v>
      </c>
      <c r="CO284" t="s">
        <v>398</v>
      </c>
      <c r="CP284">
        <v>0</v>
      </c>
      <c r="CQ284" t="s">
        <v>354</v>
      </c>
      <c r="CR284" t="s">
        <v>613</v>
      </c>
      <c r="CS284">
        <v>19350037</v>
      </c>
      <c r="CT284" t="s">
        <v>398</v>
      </c>
      <c r="CU284">
        <v>0</v>
      </c>
      <c r="CV284" t="s">
        <v>354</v>
      </c>
      <c r="CW284" t="s">
        <v>560</v>
      </c>
      <c r="CX284">
        <v>4556203</v>
      </c>
      <c r="CY284" t="s">
        <v>398</v>
      </c>
      <c r="CZ284">
        <v>0</v>
      </c>
      <c r="DA284" t="s">
        <v>79</v>
      </c>
      <c r="DF284" t="s">
        <v>350</v>
      </c>
      <c r="DK284" t="s">
        <v>350</v>
      </c>
      <c r="DL284" t="s">
        <v>887</v>
      </c>
      <c r="DM284">
        <v>109913</v>
      </c>
      <c r="DN284" t="s">
        <v>398</v>
      </c>
      <c r="DO284">
        <v>0</v>
      </c>
      <c r="DP284" t="s">
        <v>79</v>
      </c>
      <c r="DQ284" t="s">
        <v>887</v>
      </c>
      <c r="DR284">
        <v>109913</v>
      </c>
      <c r="DS284" t="s">
        <v>398</v>
      </c>
      <c r="DT284">
        <v>0</v>
      </c>
      <c r="DU284" t="s">
        <v>79</v>
      </c>
      <c r="DV284" t="s">
        <v>887</v>
      </c>
      <c r="DW284">
        <v>109913</v>
      </c>
      <c r="DX284" t="s">
        <v>398</v>
      </c>
      <c r="DY284">
        <v>0</v>
      </c>
      <c r="DZ284" t="s">
        <v>79</v>
      </c>
      <c r="EE284" t="s">
        <v>350</v>
      </c>
      <c r="EF284" t="s">
        <v>1311</v>
      </c>
      <c r="EG284">
        <v>4339354</v>
      </c>
      <c r="EH284" t="s">
        <v>398</v>
      </c>
      <c r="EI284">
        <v>0</v>
      </c>
      <c r="EJ284" t="s">
        <v>79</v>
      </c>
      <c r="EO284" t="s">
        <v>350</v>
      </c>
      <c r="ET284" t="s">
        <v>350</v>
      </c>
      <c r="EY284" t="s">
        <v>350</v>
      </c>
      <c r="EZ284" t="s">
        <v>1436</v>
      </c>
      <c r="FA284">
        <v>4240640</v>
      </c>
      <c r="FB284" t="s">
        <v>398</v>
      </c>
      <c r="FC284">
        <v>0.01</v>
      </c>
      <c r="FD284" t="s">
        <v>2278</v>
      </c>
      <c r="FE284" t="s">
        <v>1436</v>
      </c>
      <c r="FF284">
        <v>4240640</v>
      </c>
      <c r="FG284" t="s">
        <v>398</v>
      </c>
      <c r="FH284">
        <v>0.01</v>
      </c>
      <c r="FI284" t="s">
        <v>2278</v>
      </c>
      <c r="FJ284" t="s">
        <v>560</v>
      </c>
      <c r="FK284">
        <v>4556203</v>
      </c>
      <c r="FL284" t="s">
        <v>398</v>
      </c>
      <c r="FM284">
        <v>0</v>
      </c>
      <c r="FN284" t="s">
        <v>79</v>
      </c>
      <c r="FS284" t="s">
        <v>350</v>
      </c>
      <c r="FT284" t="s">
        <v>1311</v>
      </c>
      <c r="FU284">
        <v>4339354</v>
      </c>
      <c r="FV284" t="s">
        <v>398</v>
      </c>
      <c r="FW284">
        <v>0</v>
      </c>
      <c r="FX284" t="s">
        <v>79</v>
      </c>
      <c r="GC284" t="s">
        <v>350</v>
      </c>
      <c r="GH284" t="s">
        <v>350</v>
      </c>
      <c r="GM284" t="s">
        <v>350</v>
      </c>
      <c r="GR284" t="s">
        <v>350</v>
      </c>
      <c r="GW284" t="s">
        <v>350</v>
      </c>
      <c r="HB284" t="s">
        <v>350</v>
      </c>
      <c r="HC284" t="s">
        <v>560</v>
      </c>
      <c r="HD284">
        <v>4556203</v>
      </c>
      <c r="HE284" t="s">
        <v>398</v>
      </c>
      <c r="HF284">
        <v>0</v>
      </c>
      <c r="HG284" t="s">
        <v>79</v>
      </c>
      <c r="HL284" t="s">
        <v>350</v>
      </c>
      <c r="HQ284" t="s">
        <v>350</v>
      </c>
      <c r="HR284" t="s">
        <v>560</v>
      </c>
      <c r="HS284">
        <v>4556203</v>
      </c>
      <c r="HT284" t="s">
        <v>398</v>
      </c>
      <c r="HU284">
        <v>0</v>
      </c>
      <c r="HV284" t="s">
        <v>79</v>
      </c>
      <c r="HW284" t="s">
        <v>1311</v>
      </c>
      <c r="HX284">
        <v>4339354</v>
      </c>
      <c r="HY284" t="s">
        <v>398</v>
      </c>
      <c r="HZ284">
        <v>0</v>
      </c>
      <c r="IA284" t="s">
        <v>79</v>
      </c>
      <c r="IF284" t="s">
        <v>350</v>
      </c>
      <c r="IK284" t="s">
        <v>350</v>
      </c>
      <c r="IP284" t="s">
        <v>350</v>
      </c>
      <c r="IU284" t="s">
        <v>350</v>
      </c>
      <c r="IZ284" t="s">
        <v>350</v>
      </c>
      <c r="JA284" t="s">
        <v>613</v>
      </c>
      <c r="JB284">
        <v>19350037</v>
      </c>
      <c r="JC284" t="s">
        <v>398</v>
      </c>
      <c r="JD284">
        <v>0</v>
      </c>
      <c r="JE284" t="s">
        <v>354</v>
      </c>
      <c r="JF284" t="s">
        <v>887</v>
      </c>
      <c r="JG284">
        <v>109913</v>
      </c>
      <c r="JH284" t="s">
        <v>398</v>
      </c>
      <c r="JI284">
        <v>0</v>
      </c>
      <c r="JJ284" t="s">
        <v>79</v>
      </c>
      <c r="JK284" t="s">
        <v>1436</v>
      </c>
      <c r="JL284">
        <v>4240640</v>
      </c>
      <c r="JM284" t="s">
        <v>398</v>
      </c>
      <c r="JN284">
        <v>0.01</v>
      </c>
      <c r="JO284" t="s">
        <v>2278</v>
      </c>
      <c r="JT284" t="s">
        <v>350</v>
      </c>
      <c r="JY284" t="s">
        <v>350</v>
      </c>
      <c r="JZ284" t="s">
        <v>560</v>
      </c>
      <c r="KA284">
        <v>4556203</v>
      </c>
      <c r="KB284" t="s">
        <v>398</v>
      </c>
      <c r="KC284">
        <v>0</v>
      </c>
      <c r="KD284" t="s">
        <v>79</v>
      </c>
      <c r="KI284" t="s">
        <v>350</v>
      </c>
      <c r="KN284" t="s">
        <v>350</v>
      </c>
    </row>
    <row r="285" spans="5:300" x14ac:dyDescent="0.35">
      <c r="E285" t="s">
        <v>350</v>
      </c>
      <c r="F285" t="s">
        <v>786</v>
      </c>
      <c r="G285">
        <v>4383779</v>
      </c>
      <c r="H285" t="s">
        <v>398</v>
      </c>
      <c r="I285">
        <v>0</v>
      </c>
      <c r="J285" t="s">
        <v>79</v>
      </c>
      <c r="O285" t="s">
        <v>350</v>
      </c>
      <c r="P285" t="s">
        <v>1141</v>
      </c>
      <c r="Q285" t="s">
        <v>348</v>
      </c>
      <c r="R285" t="s">
        <v>406</v>
      </c>
      <c r="S285">
        <v>0.01</v>
      </c>
      <c r="T285" t="s">
        <v>82</v>
      </c>
      <c r="Y285" t="s">
        <v>350</v>
      </c>
      <c r="AD285" t="s">
        <v>350</v>
      </c>
      <c r="AI285" t="s">
        <v>350</v>
      </c>
      <c r="AJ285" t="s">
        <v>1141</v>
      </c>
      <c r="AK285" t="s">
        <v>348</v>
      </c>
      <c r="AL285" t="s">
        <v>406</v>
      </c>
      <c r="AM285">
        <v>0.01</v>
      </c>
      <c r="AN285" t="s">
        <v>82</v>
      </c>
      <c r="AS285" t="s">
        <v>350</v>
      </c>
      <c r="AX285" t="s">
        <v>350</v>
      </c>
      <c r="BC285" t="s">
        <v>350</v>
      </c>
      <c r="BH285" t="s">
        <v>350</v>
      </c>
      <c r="BI285" t="s">
        <v>943</v>
      </c>
      <c r="BJ285">
        <v>28669074</v>
      </c>
      <c r="BK285" t="s">
        <v>398</v>
      </c>
      <c r="BL285">
        <v>0</v>
      </c>
      <c r="BM285" t="s">
        <v>79</v>
      </c>
      <c r="BR285" t="s">
        <v>350</v>
      </c>
      <c r="BW285" t="s">
        <v>350</v>
      </c>
      <c r="BX285" t="s">
        <v>1775</v>
      </c>
      <c r="BY285">
        <v>5750365</v>
      </c>
      <c r="BZ285" t="s">
        <v>398</v>
      </c>
      <c r="CA285">
        <v>0</v>
      </c>
      <c r="CB285" t="s">
        <v>79</v>
      </c>
      <c r="CC285" t="s">
        <v>1437</v>
      </c>
      <c r="CD285">
        <v>5863095</v>
      </c>
      <c r="CE285" t="s">
        <v>398</v>
      </c>
      <c r="CF285">
        <v>0.01</v>
      </c>
      <c r="CG285" t="s">
        <v>79</v>
      </c>
      <c r="CH285" t="s">
        <v>1775</v>
      </c>
      <c r="CI285">
        <v>5750365</v>
      </c>
      <c r="CJ285" t="s">
        <v>398</v>
      </c>
      <c r="CK285">
        <v>0</v>
      </c>
      <c r="CL285" t="s">
        <v>79</v>
      </c>
      <c r="CM285" t="s">
        <v>943</v>
      </c>
      <c r="CN285">
        <v>28669074</v>
      </c>
      <c r="CO285" t="s">
        <v>398</v>
      </c>
      <c r="CP285">
        <v>0</v>
      </c>
      <c r="CQ285" t="s">
        <v>79</v>
      </c>
      <c r="CR285" t="s">
        <v>943</v>
      </c>
      <c r="CS285">
        <v>28669074</v>
      </c>
      <c r="CT285" t="s">
        <v>398</v>
      </c>
      <c r="CU285">
        <v>0</v>
      </c>
      <c r="CV285" t="s">
        <v>79</v>
      </c>
      <c r="CW285" t="s">
        <v>1775</v>
      </c>
      <c r="CX285">
        <v>5750365</v>
      </c>
      <c r="CY285" t="s">
        <v>398</v>
      </c>
      <c r="CZ285">
        <v>0</v>
      </c>
      <c r="DA285" t="s">
        <v>79</v>
      </c>
      <c r="DF285" t="s">
        <v>350</v>
      </c>
      <c r="DK285" t="s">
        <v>350</v>
      </c>
      <c r="DL285" t="s">
        <v>786</v>
      </c>
      <c r="DM285">
        <v>4383779</v>
      </c>
      <c r="DN285" t="s">
        <v>398</v>
      </c>
      <c r="DO285">
        <v>0</v>
      </c>
      <c r="DP285" t="s">
        <v>79</v>
      </c>
      <c r="DQ285" t="s">
        <v>786</v>
      </c>
      <c r="DR285">
        <v>4383779</v>
      </c>
      <c r="DS285" t="s">
        <v>398</v>
      </c>
      <c r="DT285">
        <v>0</v>
      </c>
      <c r="DU285" t="s">
        <v>79</v>
      </c>
      <c r="DV285" t="s">
        <v>786</v>
      </c>
      <c r="DW285">
        <v>4383779</v>
      </c>
      <c r="DX285" t="s">
        <v>398</v>
      </c>
      <c r="DY285">
        <v>0</v>
      </c>
      <c r="DZ285" t="s">
        <v>79</v>
      </c>
      <c r="EE285" t="s">
        <v>350</v>
      </c>
      <c r="EF285" t="s">
        <v>688</v>
      </c>
      <c r="EG285">
        <v>25022507</v>
      </c>
      <c r="EH285" t="s">
        <v>398</v>
      </c>
      <c r="EI285">
        <v>0</v>
      </c>
      <c r="EJ285" t="s">
        <v>50</v>
      </c>
      <c r="EO285" t="s">
        <v>350</v>
      </c>
      <c r="ET285" t="s">
        <v>350</v>
      </c>
      <c r="EY285" t="s">
        <v>350</v>
      </c>
      <c r="EZ285" t="s">
        <v>1437</v>
      </c>
      <c r="FA285">
        <v>5863095</v>
      </c>
      <c r="FB285" t="s">
        <v>398</v>
      </c>
      <c r="FC285">
        <v>0.01</v>
      </c>
      <c r="FD285" t="s">
        <v>79</v>
      </c>
      <c r="FE285" t="s">
        <v>1437</v>
      </c>
      <c r="FF285">
        <v>5863095</v>
      </c>
      <c r="FG285" t="s">
        <v>398</v>
      </c>
      <c r="FH285">
        <v>0.01</v>
      </c>
      <c r="FI285" t="s">
        <v>79</v>
      </c>
      <c r="FJ285" t="s">
        <v>1775</v>
      </c>
      <c r="FK285">
        <v>5750365</v>
      </c>
      <c r="FL285" t="s">
        <v>398</v>
      </c>
      <c r="FM285">
        <v>0</v>
      </c>
      <c r="FN285" t="s">
        <v>79</v>
      </c>
      <c r="FS285" t="s">
        <v>350</v>
      </c>
      <c r="FT285" t="s">
        <v>688</v>
      </c>
      <c r="FU285">
        <v>25022507</v>
      </c>
      <c r="FV285" t="s">
        <v>398</v>
      </c>
      <c r="FW285">
        <v>0</v>
      </c>
      <c r="FX285" t="s">
        <v>50</v>
      </c>
      <c r="GC285" t="s">
        <v>350</v>
      </c>
      <c r="GH285" t="s">
        <v>350</v>
      </c>
      <c r="GM285" t="s">
        <v>350</v>
      </c>
      <c r="GR285" t="s">
        <v>350</v>
      </c>
      <c r="GW285" t="s">
        <v>350</v>
      </c>
      <c r="HB285" t="s">
        <v>350</v>
      </c>
      <c r="HC285" t="s">
        <v>1775</v>
      </c>
      <c r="HD285">
        <v>5750365</v>
      </c>
      <c r="HE285" t="s">
        <v>398</v>
      </c>
      <c r="HF285">
        <v>0</v>
      </c>
      <c r="HG285" t="s">
        <v>79</v>
      </c>
      <c r="HL285" t="s">
        <v>350</v>
      </c>
      <c r="HQ285" t="s">
        <v>350</v>
      </c>
      <c r="HR285" t="s">
        <v>1775</v>
      </c>
      <c r="HS285">
        <v>5750365</v>
      </c>
      <c r="HT285" t="s">
        <v>398</v>
      </c>
      <c r="HU285">
        <v>0</v>
      </c>
      <c r="HV285" t="s">
        <v>79</v>
      </c>
      <c r="HW285" t="s">
        <v>688</v>
      </c>
      <c r="HX285">
        <v>25022507</v>
      </c>
      <c r="HY285" t="s">
        <v>398</v>
      </c>
      <c r="HZ285">
        <v>0</v>
      </c>
      <c r="IA285" t="s">
        <v>50</v>
      </c>
      <c r="IF285" t="s">
        <v>350</v>
      </c>
      <c r="IK285" t="s">
        <v>350</v>
      </c>
      <c r="IP285" t="s">
        <v>350</v>
      </c>
      <c r="IU285" t="s">
        <v>350</v>
      </c>
      <c r="IZ285" t="s">
        <v>350</v>
      </c>
      <c r="JA285" t="s">
        <v>943</v>
      </c>
      <c r="JB285">
        <v>28669074</v>
      </c>
      <c r="JC285" t="s">
        <v>398</v>
      </c>
      <c r="JD285">
        <v>0</v>
      </c>
      <c r="JE285" t="s">
        <v>79</v>
      </c>
      <c r="JF285" t="s">
        <v>786</v>
      </c>
      <c r="JG285">
        <v>4383779</v>
      </c>
      <c r="JH285" t="s">
        <v>398</v>
      </c>
      <c r="JI285">
        <v>0</v>
      </c>
      <c r="JJ285" t="s">
        <v>79</v>
      </c>
      <c r="JK285" t="s">
        <v>1437</v>
      </c>
      <c r="JL285">
        <v>5863095</v>
      </c>
      <c r="JM285" t="s">
        <v>398</v>
      </c>
      <c r="JN285">
        <v>0.01</v>
      </c>
      <c r="JO285" t="s">
        <v>79</v>
      </c>
      <c r="JT285" t="s">
        <v>350</v>
      </c>
      <c r="JY285" t="s">
        <v>350</v>
      </c>
      <c r="JZ285" t="s">
        <v>1775</v>
      </c>
      <c r="KA285">
        <v>5750365</v>
      </c>
      <c r="KB285" t="s">
        <v>398</v>
      </c>
      <c r="KC285">
        <v>0</v>
      </c>
      <c r="KD285" t="s">
        <v>79</v>
      </c>
      <c r="KI285" t="s">
        <v>350</v>
      </c>
      <c r="KN285" t="s">
        <v>350</v>
      </c>
    </row>
    <row r="286" spans="5:300" x14ac:dyDescent="0.35">
      <c r="E286" t="s">
        <v>350</v>
      </c>
      <c r="F286" t="s">
        <v>888</v>
      </c>
      <c r="G286">
        <v>5782512</v>
      </c>
      <c r="H286" t="s">
        <v>398</v>
      </c>
      <c r="I286">
        <v>0</v>
      </c>
      <c r="J286" t="s">
        <v>50</v>
      </c>
      <c r="O286" t="s">
        <v>350</v>
      </c>
      <c r="P286" t="s">
        <v>673</v>
      </c>
      <c r="Q286">
        <v>4423321</v>
      </c>
      <c r="R286" t="s">
        <v>398</v>
      </c>
      <c r="S286">
        <v>0.01</v>
      </c>
      <c r="T286" t="s">
        <v>50</v>
      </c>
      <c r="Y286" t="s">
        <v>350</v>
      </c>
      <c r="AD286" t="s">
        <v>350</v>
      </c>
      <c r="AI286" t="s">
        <v>350</v>
      </c>
      <c r="AJ286" t="s">
        <v>673</v>
      </c>
      <c r="AK286">
        <v>4423321</v>
      </c>
      <c r="AL286" t="s">
        <v>398</v>
      </c>
      <c r="AM286">
        <v>0.01</v>
      </c>
      <c r="AN286" t="s">
        <v>50</v>
      </c>
      <c r="AS286" t="s">
        <v>350</v>
      </c>
      <c r="AX286" t="s">
        <v>350</v>
      </c>
      <c r="BC286" t="s">
        <v>350</v>
      </c>
      <c r="BH286" t="s">
        <v>350</v>
      </c>
      <c r="BI286" t="s">
        <v>633</v>
      </c>
      <c r="BJ286">
        <v>100406</v>
      </c>
      <c r="BK286" t="s">
        <v>401</v>
      </c>
      <c r="BL286">
        <v>0</v>
      </c>
      <c r="BM286" t="s">
        <v>79</v>
      </c>
      <c r="BR286" t="s">
        <v>350</v>
      </c>
      <c r="BW286" t="s">
        <v>350</v>
      </c>
      <c r="BX286" t="s">
        <v>1776</v>
      </c>
      <c r="BY286">
        <v>4117859</v>
      </c>
      <c r="BZ286" t="s">
        <v>398</v>
      </c>
      <c r="CA286">
        <v>0</v>
      </c>
      <c r="CB286" t="s">
        <v>79</v>
      </c>
      <c r="CC286" t="s">
        <v>1438</v>
      </c>
      <c r="CD286">
        <v>6744855</v>
      </c>
      <c r="CE286" t="s">
        <v>398</v>
      </c>
      <c r="CF286">
        <v>0.01</v>
      </c>
      <c r="CG286" t="s">
        <v>64</v>
      </c>
      <c r="CH286" t="s">
        <v>1776</v>
      </c>
      <c r="CI286">
        <v>4117859</v>
      </c>
      <c r="CJ286" t="s">
        <v>398</v>
      </c>
      <c r="CK286">
        <v>0</v>
      </c>
      <c r="CL286" t="s">
        <v>79</v>
      </c>
      <c r="CM286" t="s">
        <v>633</v>
      </c>
      <c r="CN286">
        <v>100406</v>
      </c>
      <c r="CO286" t="s">
        <v>401</v>
      </c>
      <c r="CP286">
        <v>0</v>
      </c>
      <c r="CQ286" t="s">
        <v>79</v>
      </c>
      <c r="CR286" t="s">
        <v>633</v>
      </c>
      <c r="CS286">
        <v>100406</v>
      </c>
      <c r="CT286" t="s">
        <v>401</v>
      </c>
      <c r="CU286">
        <v>0</v>
      </c>
      <c r="CV286" t="s">
        <v>79</v>
      </c>
      <c r="CW286" t="s">
        <v>1776</v>
      </c>
      <c r="CX286">
        <v>4117859</v>
      </c>
      <c r="CY286" t="s">
        <v>398</v>
      </c>
      <c r="CZ286">
        <v>0</v>
      </c>
      <c r="DA286" t="s">
        <v>79</v>
      </c>
      <c r="DF286" t="s">
        <v>350</v>
      </c>
      <c r="DK286" t="s">
        <v>350</v>
      </c>
      <c r="DL286" t="s">
        <v>888</v>
      </c>
      <c r="DM286">
        <v>5782512</v>
      </c>
      <c r="DN286" t="s">
        <v>398</v>
      </c>
      <c r="DO286">
        <v>0</v>
      </c>
      <c r="DP286" t="s">
        <v>50</v>
      </c>
      <c r="DQ286" t="s">
        <v>888</v>
      </c>
      <c r="DR286">
        <v>5782512</v>
      </c>
      <c r="DS286" t="s">
        <v>398</v>
      </c>
      <c r="DT286">
        <v>0</v>
      </c>
      <c r="DU286" t="s">
        <v>50</v>
      </c>
      <c r="DV286" t="s">
        <v>888</v>
      </c>
      <c r="DW286">
        <v>5782512</v>
      </c>
      <c r="DX286" t="s">
        <v>398</v>
      </c>
      <c r="DY286">
        <v>0</v>
      </c>
      <c r="DZ286" t="s">
        <v>50</v>
      </c>
      <c r="EE286" t="s">
        <v>350</v>
      </c>
      <c r="EF286" t="s">
        <v>551</v>
      </c>
      <c r="EG286">
        <v>4281265</v>
      </c>
      <c r="EH286" t="s">
        <v>398</v>
      </c>
      <c r="EI286">
        <v>0</v>
      </c>
      <c r="EJ286" t="s">
        <v>127</v>
      </c>
      <c r="EO286" t="s">
        <v>350</v>
      </c>
      <c r="ET286" t="s">
        <v>350</v>
      </c>
      <c r="EY286" t="s">
        <v>350</v>
      </c>
      <c r="EZ286" t="s">
        <v>1438</v>
      </c>
      <c r="FA286">
        <v>6744855</v>
      </c>
      <c r="FB286" t="s">
        <v>398</v>
      </c>
      <c r="FC286">
        <v>0.01</v>
      </c>
      <c r="FD286" t="s">
        <v>64</v>
      </c>
      <c r="FE286" t="s">
        <v>1438</v>
      </c>
      <c r="FF286">
        <v>6744855</v>
      </c>
      <c r="FG286" t="s">
        <v>398</v>
      </c>
      <c r="FH286">
        <v>0.01</v>
      </c>
      <c r="FI286" t="s">
        <v>64</v>
      </c>
      <c r="FJ286" t="s">
        <v>1776</v>
      </c>
      <c r="FK286">
        <v>4117859</v>
      </c>
      <c r="FL286" t="s">
        <v>398</v>
      </c>
      <c r="FM286">
        <v>0</v>
      </c>
      <c r="FN286" t="s">
        <v>79</v>
      </c>
      <c r="FS286" t="s">
        <v>350</v>
      </c>
      <c r="FT286" t="s">
        <v>551</v>
      </c>
      <c r="FU286">
        <v>4281265</v>
      </c>
      <c r="FV286" t="s">
        <v>398</v>
      </c>
      <c r="FW286">
        <v>0</v>
      </c>
      <c r="FX286" t="s">
        <v>127</v>
      </c>
      <c r="GC286" t="s">
        <v>350</v>
      </c>
      <c r="GH286" t="s">
        <v>350</v>
      </c>
      <c r="GM286" t="s">
        <v>350</v>
      </c>
      <c r="GR286" t="s">
        <v>350</v>
      </c>
      <c r="GW286" t="s">
        <v>350</v>
      </c>
      <c r="HB286" t="s">
        <v>350</v>
      </c>
      <c r="HC286" t="s">
        <v>1776</v>
      </c>
      <c r="HD286">
        <v>4117859</v>
      </c>
      <c r="HE286" t="s">
        <v>398</v>
      </c>
      <c r="HF286">
        <v>0</v>
      </c>
      <c r="HG286" t="s">
        <v>79</v>
      </c>
      <c r="HL286" t="s">
        <v>350</v>
      </c>
      <c r="HQ286" t="s">
        <v>350</v>
      </c>
      <c r="HR286" t="s">
        <v>1776</v>
      </c>
      <c r="HS286">
        <v>4117859</v>
      </c>
      <c r="HT286" t="s">
        <v>398</v>
      </c>
      <c r="HU286">
        <v>0</v>
      </c>
      <c r="HV286" t="s">
        <v>79</v>
      </c>
      <c r="HW286" t="s">
        <v>551</v>
      </c>
      <c r="HX286">
        <v>4281265</v>
      </c>
      <c r="HY286" t="s">
        <v>398</v>
      </c>
      <c r="HZ286">
        <v>0</v>
      </c>
      <c r="IA286" t="s">
        <v>127</v>
      </c>
      <c r="IF286" t="s">
        <v>350</v>
      </c>
      <c r="IK286" t="s">
        <v>350</v>
      </c>
      <c r="IP286" t="s">
        <v>350</v>
      </c>
      <c r="IU286" t="s">
        <v>350</v>
      </c>
      <c r="IZ286" t="s">
        <v>350</v>
      </c>
      <c r="JA286" t="s">
        <v>633</v>
      </c>
      <c r="JB286">
        <v>100406</v>
      </c>
      <c r="JC286" t="s">
        <v>401</v>
      </c>
      <c r="JD286">
        <v>0</v>
      </c>
      <c r="JE286" t="s">
        <v>79</v>
      </c>
      <c r="JF286" t="s">
        <v>888</v>
      </c>
      <c r="JG286">
        <v>5782512</v>
      </c>
      <c r="JH286" t="s">
        <v>398</v>
      </c>
      <c r="JI286">
        <v>0</v>
      </c>
      <c r="JJ286" t="s">
        <v>50</v>
      </c>
      <c r="JK286" t="s">
        <v>1438</v>
      </c>
      <c r="JL286">
        <v>6744855</v>
      </c>
      <c r="JM286" t="s">
        <v>398</v>
      </c>
      <c r="JN286">
        <v>0.01</v>
      </c>
      <c r="JO286" t="s">
        <v>64</v>
      </c>
      <c r="JT286" t="s">
        <v>350</v>
      </c>
      <c r="JY286" t="s">
        <v>350</v>
      </c>
      <c r="JZ286" t="s">
        <v>1776</v>
      </c>
      <c r="KA286">
        <v>4117859</v>
      </c>
      <c r="KB286" t="s">
        <v>398</v>
      </c>
      <c r="KC286">
        <v>0</v>
      </c>
      <c r="KD286" t="s">
        <v>79</v>
      </c>
      <c r="KI286" t="s">
        <v>350</v>
      </c>
      <c r="KN286" t="s">
        <v>350</v>
      </c>
    </row>
    <row r="287" spans="5:300" x14ac:dyDescent="0.35">
      <c r="E287" t="s">
        <v>350</v>
      </c>
      <c r="F287" t="s">
        <v>781</v>
      </c>
      <c r="G287">
        <v>4305801</v>
      </c>
      <c r="H287" t="s">
        <v>398</v>
      </c>
      <c r="I287">
        <v>0</v>
      </c>
      <c r="J287" t="s">
        <v>50</v>
      </c>
      <c r="O287" t="s">
        <v>350</v>
      </c>
      <c r="P287" t="s">
        <v>1142</v>
      </c>
      <c r="Q287">
        <v>4296071</v>
      </c>
      <c r="R287" t="s">
        <v>398</v>
      </c>
      <c r="S287">
        <v>0.01</v>
      </c>
      <c r="T287" t="s">
        <v>364</v>
      </c>
      <c r="Y287" t="s">
        <v>350</v>
      </c>
      <c r="AD287" t="s">
        <v>350</v>
      </c>
      <c r="AI287" t="s">
        <v>350</v>
      </c>
      <c r="AJ287" t="s">
        <v>1142</v>
      </c>
      <c r="AK287">
        <v>4296071</v>
      </c>
      <c r="AL287" t="s">
        <v>398</v>
      </c>
      <c r="AM287">
        <v>0.01</v>
      </c>
      <c r="AN287" t="s">
        <v>364</v>
      </c>
      <c r="AS287" t="s">
        <v>350</v>
      </c>
      <c r="AX287" t="s">
        <v>350</v>
      </c>
      <c r="BC287" t="s">
        <v>350</v>
      </c>
      <c r="BH287" t="s">
        <v>350</v>
      </c>
      <c r="BI287" t="s">
        <v>640</v>
      </c>
      <c r="BJ287">
        <v>109776</v>
      </c>
      <c r="BK287" t="s">
        <v>398</v>
      </c>
      <c r="BL287">
        <v>0</v>
      </c>
      <c r="BM287" t="s">
        <v>79</v>
      </c>
      <c r="BR287" t="s">
        <v>350</v>
      </c>
      <c r="BW287" t="s">
        <v>350</v>
      </c>
      <c r="BX287" t="s">
        <v>390</v>
      </c>
      <c r="BY287">
        <v>4143440</v>
      </c>
      <c r="BZ287" t="s">
        <v>398</v>
      </c>
      <c r="CA287">
        <v>0</v>
      </c>
      <c r="CB287" t="s">
        <v>79</v>
      </c>
      <c r="CC287" t="s">
        <v>1439</v>
      </c>
      <c r="CD287">
        <v>4037127</v>
      </c>
      <c r="CE287" t="s">
        <v>398</v>
      </c>
      <c r="CF287">
        <v>0.01</v>
      </c>
      <c r="CG287" t="s">
        <v>79</v>
      </c>
      <c r="CH287" t="s">
        <v>390</v>
      </c>
      <c r="CI287">
        <v>4143440</v>
      </c>
      <c r="CJ287" t="s">
        <v>398</v>
      </c>
      <c r="CK287">
        <v>0</v>
      </c>
      <c r="CL287" t="s">
        <v>79</v>
      </c>
      <c r="CM287" t="s">
        <v>640</v>
      </c>
      <c r="CN287">
        <v>109776</v>
      </c>
      <c r="CO287" t="s">
        <v>398</v>
      </c>
      <c r="CP287">
        <v>0</v>
      </c>
      <c r="CQ287" t="s">
        <v>79</v>
      </c>
      <c r="CR287" t="s">
        <v>640</v>
      </c>
      <c r="CS287">
        <v>109776</v>
      </c>
      <c r="CT287" t="s">
        <v>398</v>
      </c>
      <c r="CU287">
        <v>0</v>
      </c>
      <c r="CV287" t="s">
        <v>79</v>
      </c>
      <c r="CW287" t="s">
        <v>390</v>
      </c>
      <c r="CX287">
        <v>4143440</v>
      </c>
      <c r="CY287" t="s">
        <v>398</v>
      </c>
      <c r="CZ287">
        <v>0</v>
      </c>
      <c r="DA287" t="s">
        <v>79</v>
      </c>
      <c r="DF287" t="s">
        <v>350</v>
      </c>
      <c r="DK287" t="s">
        <v>350</v>
      </c>
      <c r="DL287" t="s">
        <v>781</v>
      </c>
      <c r="DM287">
        <v>4305801</v>
      </c>
      <c r="DN287" t="s">
        <v>398</v>
      </c>
      <c r="DO287">
        <v>0</v>
      </c>
      <c r="DP287" t="s">
        <v>50</v>
      </c>
      <c r="DQ287" t="s">
        <v>781</v>
      </c>
      <c r="DR287">
        <v>4305801</v>
      </c>
      <c r="DS287" t="s">
        <v>398</v>
      </c>
      <c r="DT287">
        <v>0</v>
      </c>
      <c r="DU287" t="s">
        <v>50</v>
      </c>
      <c r="DV287" t="s">
        <v>781</v>
      </c>
      <c r="DW287">
        <v>4305801</v>
      </c>
      <c r="DX287" t="s">
        <v>398</v>
      </c>
      <c r="DY287">
        <v>0</v>
      </c>
      <c r="DZ287" t="s">
        <v>50</v>
      </c>
      <c r="EE287" t="s">
        <v>350</v>
      </c>
      <c r="EF287" t="s">
        <v>469</v>
      </c>
      <c r="EG287">
        <v>4629378</v>
      </c>
      <c r="EH287" t="s">
        <v>398</v>
      </c>
      <c r="EI287">
        <v>0</v>
      </c>
      <c r="EJ287" t="s">
        <v>120</v>
      </c>
      <c r="EO287" t="s">
        <v>350</v>
      </c>
      <c r="ET287" t="s">
        <v>350</v>
      </c>
      <c r="EY287" t="s">
        <v>350</v>
      </c>
      <c r="EZ287" t="s">
        <v>1439</v>
      </c>
      <c r="FA287">
        <v>4037127</v>
      </c>
      <c r="FB287" t="s">
        <v>398</v>
      </c>
      <c r="FC287">
        <v>0.01</v>
      </c>
      <c r="FD287" t="s">
        <v>79</v>
      </c>
      <c r="FE287" t="s">
        <v>1439</v>
      </c>
      <c r="FF287">
        <v>4037127</v>
      </c>
      <c r="FG287" t="s">
        <v>398</v>
      </c>
      <c r="FH287">
        <v>0.01</v>
      </c>
      <c r="FI287" t="s">
        <v>79</v>
      </c>
      <c r="FJ287" t="s">
        <v>390</v>
      </c>
      <c r="FK287">
        <v>4143440</v>
      </c>
      <c r="FL287" t="s">
        <v>398</v>
      </c>
      <c r="FM287">
        <v>0</v>
      </c>
      <c r="FN287" t="s">
        <v>79</v>
      </c>
      <c r="FS287" t="s">
        <v>350</v>
      </c>
      <c r="FT287" t="s">
        <v>469</v>
      </c>
      <c r="FU287">
        <v>4629378</v>
      </c>
      <c r="FV287" t="s">
        <v>398</v>
      </c>
      <c r="FW287">
        <v>0</v>
      </c>
      <c r="FX287" t="s">
        <v>120</v>
      </c>
      <c r="GC287" t="s">
        <v>350</v>
      </c>
      <c r="GH287" t="s">
        <v>350</v>
      </c>
      <c r="GM287" t="s">
        <v>350</v>
      </c>
      <c r="GR287" t="s">
        <v>350</v>
      </c>
      <c r="GW287" t="s">
        <v>350</v>
      </c>
      <c r="HB287" t="s">
        <v>350</v>
      </c>
      <c r="HC287" t="s">
        <v>390</v>
      </c>
      <c r="HD287">
        <v>4143440</v>
      </c>
      <c r="HE287" t="s">
        <v>398</v>
      </c>
      <c r="HF287">
        <v>0</v>
      </c>
      <c r="HG287" t="s">
        <v>79</v>
      </c>
      <c r="HL287" t="s">
        <v>350</v>
      </c>
      <c r="HQ287" t="s">
        <v>350</v>
      </c>
      <c r="HR287" t="s">
        <v>390</v>
      </c>
      <c r="HS287">
        <v>4143440</v>
      </c>
      <c r="HT287" t="s">
        <v>398</v>
      </c>
      <c r="HU287">
        <v>0</v>
      </c>
      <c r="HV287" t="s">
        <v>79</v>
      </c>
      <c r="HW287" t="s">
        <v>469</v>
      </c>
      <c r="HX287">
        <v>4629378</v>
      </c>
      <c r="HY287" t="s">
        <v>398</v>
      </c>
      <c r="HZ287">
        <v>0</v>
      </c>
      <c r="IA287" t="s">
        <v>120</v>
      </c>
      <c r="IF287" t="s">
        <v>350</v>
      </c>
      <c r="IK287" t="s">
        <v>350</v>
      </c>
      <c r="IP287" t="s">
        <v>350</v>
      </c>
      <c r="IU287" t="s">
        <v>350</v>
      </c>
      <c r="IZ287" t="s">
        <v>350</v>
      </c>
      <c r="JA287" t="s">
        <v>640</v>
      </c>
      <c r="JB287">
        <v>109776</v>
      </c>
      <c r="JC287" t="s">
        <v>398</v>
      </c>
      <c r="JD287">
        <v>0</v>
      </c>
      <c r="JE287" t="s">
        <v>79</v>
      </c>
      <c r="JF287" t="s">
        <v>781</v>
      </c>
      <c r="JG287">
        <v>4305801</v>
      </c>
      <c r="JH287" t="s">
        <v>398</v>
      </c>
      <c r="JI287">
        <v>0</v>
      </c>
      <c r="JJ287" t="s">
        <v>50</v>
      </c>
      <c r="JK287" t="s">
        <v>1439</v>
      </c>
      <c r="JL287">
        <v>4037127</v>
      </c>
      <c r="JM287" t="s">
        <v>398</v>
      </c>
      <c r="JN287">
        <v>0.01</v>
      </c>
      <c r="JO287" t="s">
        <v>79</v>
      </c>
      <c r="JT287" t="s">
        <v>350</v>
      </c>
      <c r="JY287" t="s">
        <v>350</v>
      </c>
      <c r="JZ287" t="s">
        <v>390</v>
      </c>
      <c r="KA287">
        <v>4143440</v>
      </c>
      <c r="KB287" t="s">
        <v>398</v>
      </c>
      <c r="KC287">
        <v>0</v>
      </c>
      <c r="KD287" t="s">
        <v>79</v>
      </c>
      <c r="KI287" t="s">
        <v>350</v>
      </c>
      <c r="KN287" t="s">
        <v>350</v>
      </c>
    </row>
    <row r="288" spans="5:300" x14ac:dyDescent="0.35">
      <c r="E288" t="s">
        <v>350</v>
      </c>
      <c r="F288" t="s">
        <v>744</v>
      </c>
      <c r="G288">
        <v>5852467</v>
      </c>
      <c r="H288" t="s">
        <v>398</v>
      </c>
      <c r="I288">
        <v>0</v>
      </c>
      <c r="J288" t="s">
        <v>50</v>
      </c>
      <c r="O288" t="s">
        <v>350</v>
      </c>
      <c r="P288" t="s">
        <v>705</v>
      </c>
      <c r="Q288">
        <v>8358474</v>
      </c>
      <c r="R288" t="s">
        <v>398</v>
      </c>
      <c r="S288">
        <v>0.01</v>
      </c>
      <c r="T288" t="s">
        <v>50</v>
      </c>
      <c r="Y288" t="s">
        <v>350</v>
      </c>
      <c r="AD288" t="s">
        <v>350</v>
      </c>
      <c r="AI288" t="s">
        <v>350</v>
      </c>
      <c r="AJ288" t="s">
        <v>705</v>
      </c>
      <c r="AK288">
        <v>8358474</v>
      </c>
      <c r="AL288" t="s">
        <v>398</v>
      </c>
      <c r="AM288">
        <v>0.01</v>
      </c>
      <c r="AN288" t="s">
        <v>50</v>
      </c>
      <c r="AS288" t="s">
        <v>350</v>
      </c>
      <c r="AX288" t="s">
        <v>350</v>
      </c>
      <c r="BC288" t="s">
        <v>350</v>
      </c>
      <c r="BH288" t="s">
        <v>350</v>
      </c>
      <c r="BI288" t="s">
        <v>1905</v>
      </c>
      <c r="BJ288">
        <v>4115970</v>
      </c>
      <c r="BK288" t="s">
        <v>398</v>
      </c>
      <c r="BL288">
        <v>0</v>
      </c>
      <c r="BM288" t="s">
        <v>79</v>
      </c>
      <c r="BR288" t="s">
        <v>350</v>
      </c>
      <c r="BW288" t="s">
        <v>350</v>
      </c>
      <c r="BX288" t="s">
        <v>1777</v>
      </c>
      <c r="BY288">
        <v>9337684</v>
      </c>
      <c r="BZ288" t="s">
        <v>398</v>
      </c>
      <c r="CA288">
        <v>0</v>
      </c>
      <c r="CB288" t="s">
        <v>364</v>
      </c>
      <c r="CC288" t="s">
        <v>514</v>
      </c>
      <c r="CD288">
        <v>4630169</v>
      </c>
      <c r="CE288" t="s">
        <v>398</v>
      </c>
      <c r="CF288">
        <v>0.01</v>
      </c>
      <c r="CG288" t="s">
        <v>2276</v>
      </c>
      <c r="CH288" t="s">
        <v>1777</v>
      </c>
      <c r="CI288">
        <v>9337684</v>
      </c>
      <c r="CJ288" t="s">
        <v>398</v>
      </c>
      <c r="CK288">
        <v>0</v>
      </c>
      <c r="CL288" t="s">
        <v>364</v>
      </c>
      <c r="CM288" t="s">
        <v>1905</v>
      </c>
      <c r="CN288">
        <v>4115970</v>
      </c>
      <c r="CO288" t="s">
        <v>398</v>
      </c>
      <c r="CP288">
        <v>0</v>
      </c>
      <c r="CQ288" t="s">
        <v>79</v>
      </c>
      <c r="CR288" t="s">
        <v>1905</v>
      </c>
      <c r="CS288">
        <v>4115970</v>
      </c>
      <c r="CT288" t="s">
        <v>398</v>
      </c>
      <c r="CU288">
        <v>0</v>
      </c>
      <c r="CV288" t="s">
        <v>79</v>
      </c>
      <c r="CW288" t="s">
        <v>1777</v>
      </c>
      <c r="CX288">
        <v>9337684</v>
      </c>
      <c r="CY288" t="s">
        <v>398</v>
      </c>
      <c r="CZ288">
        <v>0</v>
      </c>
      <c r="DA288" t="s">
        <v>364</v>
      </c>
      <c r="DF288" t="s">
        <v>350</v>
      </c>
      <c r="DK288" t="s">
        <v>350</v>
      </c>
      <c r="DL288" t="s">
        <v>744</v>
      </c>
      <c r="DM288">
        <v>5852467</v>
      </c>
      <c r="DN288" t="s">
        <v>398</v>
      </c>
      <c r="DO288">
        <v>0</v>
      </c>
      <c r="DP288" t="s">
        <v>50</v>
      </c>
      <c r="DQ288" t="s">
        <v>744</v>
      </c>
      <c r="DR288">
        <v>5852467</v>
      </c>
      <c r="DS288" t="s">
        <v>398</v>
      </c>
      <c r="DT288">
        <v>0</v>
      </c>
      <c r="DU288" t="s">
        <v>50</v>
      </c>
      <c r="DV288" t="s">
        <v>744</v>
      </c>
      <c r="DW288">
        <v>5852467</v>
      </c>
      <c r="DX288" t="s">
        <v>398</v>
      </c>
      <c r="DY288">
        <v>0</v>
      </c>
      <c r="DZ288" t="s">
        <v>50</v>
      </c>
      <c r="EE288" t="s">
        <v>350</v>
      </c>
      <c r="EF288" t="s">
        <v>2019</v>
      </c>
      <c r="EG288">
        <v>5867291</v>
      </c>
      <c r="EH288" t="s">
        <v>403</v>
      </c>
      <c r="EI288">
        <v>0</v>
      </c>
      <c r="EJ288" t="s">
        <v>50</v>
      </c>
      <c r="EO288" t="s">
        <v>350</v>
      </c>
      <c r="ET288" t="s">
        <v>350</v>
      </c>
      <c r="EY288" t="s">
        <v>350</v>
      </c>
      <c r="EZ288" t="s">
        <v>514</v>
      </c>
      <c r="FA288">
        <v>4630169</v>
      </c>
      <c r="FB288" t="s">
        <v>398</v>
      </c>
      <c r="FC288">
        <v>0.01</v>
      </c>
      <c r="FD288" t="s">
        <v>2276</v>
      </c>
      <c r="FE288" t="s">
        <v>514</v>
      </c>
      <c r="FF288">
        <v>4630169</v>
      </c>
      <c r="FG288" t="s">
        <v>398</v>
      </c>
      <c r="FH288">
        <v>0.01</v>
      </c>
      <c r="FI288" t="s">
        <v>2276</v>
      </c>
      <c r="FJ288" t="s">
        <v>1777</v>
      </c>
      <c r="FK288">
        <v>9337684</v>
      </c>
      <c r="FL288" t="s">
        <v>398</v>
      </c>
      <c r="FM288">
        <v>0</v>
      </c>
      <c r="FN288" t="s">
        <v>364</v>
      </c>
      <c r="FS288" t="s">
        <v>350</v>
      </c>
      <c r="FT288" t="s">
        <v>2019</v>
      </c>
      <c r="FU288">
        <v>5867291</v>
      </c>
      <c r="FV288" t="s">
        <v>403</v>
      </c>
      <c r="FW288">
        <v>0</v>
      </c>
      <c r="FX288" t="s">
        <v>50</v>
      </c>
      <c r="GC288" t="s">
        <v>350</v>
      </c>
      <c r="GH288" t="s">
        <v>350</v>
      </c>
      <c r="GM288" t="s">
        <v>350</v>
      </c>
      <c r="GR288" t="s">
        <v>350</v>
      </c>
      <c r="GW288" t="s">
        <v>350</v>
      </c>
      <c r="HB288" t="s">
        <v>350</v>
      </c>
      <c r="HC288" t="s">
        <v>1777</v>
      </c>
      <c r="HD288">
        <v>9337684</v>
      </c>
      <c r="HE288" t="s">
        <v>398</v>
      </c>
      <c r="HF288">
        <v>0</v>
      </c>
      <c r="HG288" t="s">
        <v>364</v>
      </c>
      <c r="HL288" t="s">
        <v>350</v>
      </c>
      <c r="HQ288" t="s">
        <v>350</v>
      </c>
      <c r="HR288" t="s">
        <v>1777</v>
      </c>
      <c r="HS288">
        <v>9337684</v>
      </c>
      <c r="HT288" t="s">
        <v>398</v>
      </c>
      <c r="HU288">
        <v>0</v>
      </c>
      <c r="HV288" t="s">
        <v>364</v>
      </c>
      <c r="HW288" t="s">
        <v>2019</v>
      </c>
      <c r="HX288">
        <v>5867291</v>
      </c>
      <c r="HY288" t="s">
        <v>403</v>
      </c>
      <c r="HZ288">
        <v>0</v>
      </c>
      <c r="IA288" t="s">
        <v>50</v>
      </c>
      <c r="IF288" t="s">
        <v>350</v>
      </c>
      <c r="IK288" t="s">
        <v>350</v>
      </c>
      <c r="IP288" t="s">
        <v>350</v>
      </c>
      <c r="IU288" t="s">
        <v>350</v>
      </c>
      <c r="IZ288" t="s">
        <v>350</v>
      </c>
      <c r="JA288" t="s">
        <v>1905</v>
      </c>
      <c r="JB288">
        <v>4115970</v>
      </c>
      <c r="JC288" t="s">
        <v>398</v>
      </c>
      <c r="JD288">
        <v>0</v>
      </c>
      <c r="JE288" t="s">
        <v>79</v>
      </c>
      <c r="JF288" t="s">
        <v>744</v>
      </c>
      <c r="JG288">
        <v>5852467</v>
      </c>
      <c r="JH288" t="s">
        <v>398</v>
      </c>
      <c r="JI288">
        <v>0</v>
      </c>
      <c r="JJ288" t="s">
        <v>50</v>
      </c>
      <c r="JK288" t="s">
        <v>514</v>
      </c>
      <c r="JL288">
        <v>4630169</v>
      </c>
      <c r="JM288" t="s">
        <v>398</v>
      </c>
      <c r="JN288">
        <v>0.01</v>
      </c>
      <c r="JO288" t="s">
        <v>2276</v>
      </c>
      <c r="JT288" t="s">
        <v>350</v>
      </c>
      <c r="JY288" t="s">
        <v>350</v>
      </c>
      <c r="JZ288" t="s">
        <v>1777</v>
      </c>
      <c r="KA288">
        <v>9337684</v>
      </c>
      <c r="KB288" t="s">
        <v>398</v>
      </c>
      <c r="KC288">
        <v>0</v>
      </c>
      <c r="KD288" t="s">
        <v>364</v>
      </c>
      <c r="KI288" t="s">
        <v>350</v>
      </c>
      <c r="KN288" t="s">
        <v>350</v>
      </c>
    </row>
    <row r="289" spans="5:300" x14ac:dyDescent="0.35">
      <c r="E289" t="s">
        <v>350</v>
      </c>
      <c r="F289" t="s">
        <v>578</v>
      </c>
      <c r="G289">
        <v>26566323</v>
      </c>
      <c r="H289" t="s">
        <v>398</v>
      </c>
      <c r="I289">
        <v>0</v>
      </c>
      <c r="J289" t="s">
        <v>79</v>
      </c>
      <c r="O289" t="s">
        <v>350</v>
      </c>
      <c r="P289" t="s">
        <v>680</v>
      </c>
      <c r="Q289">
        <v>4672316</v>
      </c>
      <c r="R289" t="s">
        <v>398</v>
      </c>
      <c r="S289">
        <v>0.01</v>
      </c>
      <c r="T289" t="s">
        <v>50</v>
      </c>
      <c r="Y289" t="s">
        <v>350</v>
      </c>
      <c r="AD289" t="s">
        <v>350</v>
      </c>
      <c r="AI289" t="s">
        <v>350</v>
      </c>
      <c r="AJ289" t="s">
        <v>680</v>
      </c>
      <c r="AK289">
        <v>4672316</v>
      </c>
      <c r="AL289" t="s">
        <v>398</v>
      </c>
      <c r="AM289">
        <v>0.01</v>
      </c>
      <c r="AN289" t="s">
        <v>50</v>
      </c>
      <c r="AS289" t="s">
        <v>350</v>
      </c>
      <c r="AX289" t="s">
        <v>350</v>
      </c>
      <c r="BC289" t="s">
        <v>350</v>
      </c>
      <c r="BH289" t="s">
        <v>350</v>
      </c>
      <c r="BI289" t="s">
        <v>1906</v>
      </c>
      <c r="BJ289">
        <v>4187459</v>
      </c>
      <c r="BK289" t="s">
        <v>325</v>
      </c>
      <c r="BL289">
        <v>0</v>
      </c>
      <c r="BM289" t="s">
        <v>79</v>
      </c>
      <c r="BR289" t="s">
        <v>350</v>
      </c>
      <c r="BW289" t="s">
        <v>350</v>
      </c>
      <c r="BX289" t="s">
        <v>1778</v>
      </c>
      <c r="BY289">
        <v>4212108</v>
      </c>
      <c r="BZ289" t="s">
        <v>325</v>
      </c>
      <c r="CA289">
        <v>0</v>
      </c>
      <c r="CB289" t="s">
        <v>79</v>
      </c>
      <c r="CC289" t="s">
        <v>1440</v>
      </c>
      <c r="CD289">
        <v>4145924</v>
      </c>
      <c r="CE289" t="s">
        <v>398</v>
      </c>
      <c r="CF289">
        <v>0.01</v>
      </c>
      <c r="CG289" t="s">
        <v>79</v>
      </c>
      <c r="CH289" t="s">
        <v>1778</v>
      </c>
      <c r="CI289">
        <v>4212108</v>
      </c>
      <c r="CJ289" t="s">
        <v>325</v>
      </c>
      <c r="CK289">
        <v>0</v>
      </c>
      <c r="CL289" t="s">
        <v>79</v>
      </c>
      <c r="CM289" t="s">
        <v>1906</v>
      </c>
      <c r="CN289">
        <v>4187459</v>
      </c>
      <c r="CO289" t="s">
        <v>325</v>
      </c>
      <c r="CP289">
        <v>0</v>
      </c>
      <c r="CQ289" t="s">
        <v>79</v>
      </c>
      <c r="CR289" t="s">
        <v>1906</v>
      </c>
      <c r="CS289">
        <v>4187459</v>
      </c>
      <c r="CT289" t="s">
        <v>325</v>
      </c>
      <c r="CU289">
        <v>0</v>
      </c>
      <c r="CV289" t="s">
        <v>79</v>
      </c>
      <c r="CW289" t="s">
        <v>1778</v>
      </c>
      <c r="CX289">
        <v>4212108</v>
      </c>
      <c r="CY289" t="s">
        <v>325</v>
      </c>
      <c r="CZ289">
        <v>0</v>
      </c>
      <c r="DA289" t="s">
        <v>79</v>
      </c>
      <c r="DF289" t="s">
        <v>350</v>
      </c>
      <c r="DK289" t="s">
        <v>350</v>
      </c>
      <c r="DL289" t="s">
        <v>578</v>
      </c>
      <c r="DM289">
        <v>26566323</v>
      </c>
      <c r="DN289" t="s">
        <v>398</v>
      </c>
      <c r="DO289">
        <v>0</v>
      </c>
      <c r="DP289" t="s">
        <v>79</v>
      </c>
      <c r="DQ289" t="s">
        <v>578</v>
      </c>
      <c r="DR289">
        <v>26566323</v>
      </c>
      <c r="DS289" t="s">
        <v>398</v>
      </c>
      <c r="DT289">
        <v>0</v>
      </c>
      <c r="DU289" t="s">
        <v>79</v>
      </c>
      <c r="DV289" t="s">
        <v>578</v>
      </c>
      <c r="DW289">
        <v>26566323</v>
      </c>
      <c r="DX289" t="s">
        <v>398</v>
      </c>
      <c r="DY289">
        <v>0</v>
      </c>
      <c r="DZ289" t="s">
        <v>79</v>
      </c>
      <c r="EE289" t="s">
        <v>350</v>
      </c>
      <c r="EF289" t="s">
        <v>692</v>
      </c>
      <c r="EG289">
        <v>4304196</v>
      </c>
      <c r="EH289" t="s">
        <v>398</v>
      </c>
      <c r="EI289">
        <v>0</v>
      </c>
      <c r="EJ289" t="s">
        <v>50</v>
      </c>
      <c r="EO289" t="s">
        <v>350</v>
      </c>
      <c r="ET289" t="s">
        <v>350</v>
      </c>
      <c r="EY289" t="s">
        <v>350</v>
      </c>
      <c r="EZ289" t="s">
        <v>1440</v>
      </c>
      <c r="FA289">
        <v>4145924</v>
      </c>
      <c r="FB289" t="s">
        <v>398</v>
      </c>
      <c r="FC289">
        <v>0.01</v>
      </c>
      <c r="FD289" t="s">
        <v>79</v>
      </c>
      <c r="FE289" t="s">
        <v>1440</v>
      </c>
      <c r="FF289">
        <v>4145924</v>
      </c>
      <c r="FG289" t="s">
        <v>398</v>
      </c>
      <c r="FH289">
        <v>0.01</v>
      </c>
      <c r="FI289" t="s">
        <v>79</v>
      </c>
      <c r="FJ289" t="s">
        <v>1778</v>
      </c>
      <c r="FK289">
        <v>4212108</v>
      </c>
      <c r="FL289" t="s">
        <v>325</v>
      </c>
      <c r="FM289">
        <v>0</v>
      </c>
      <c r="FN289" t="s">
        <v>79</v>
      </c>
      <c r="FS289" t="s">
        <v>350</v>
      </c>
      <c r="FT289" t="s">
        <v>692</v>
      </c>
      <c r="FU289">
        <v>4304196</v>
      </c>
      <c r="FV289" t="s">
        <v>398</v>
      </c>
      <c r="FW289">
        <v>0</v>
      </c>
      <c r="FX289" t="s">
        <v>50</v>
      </c>
      <c r="GC289" t="s">
        <v>350</v>
      </c>
      <c r="GH289" t="s">
        <v>350</v>
      </c>
      <c r="GM289" t="s">
        <v>350</v>
      </c>
      <c r="GR289" t="s">
        <v>350</v>
      </c>
      <c r="GW289" t="s">
        <v>350</v>
      </c>
      <c r="HB289" t="s">
        <v>350</v>
      </c>
      <c r="HC289" t="s">
        <v>1778</v>
      </c>
      <c r="HD289">
        <v>4212108</v>
      </c>
      <c r="HE289" t="s">
        <v>325</v>
      </c>
      <c r="HF289">
        <v>0</v>
      </c>
      <c r="HG289" t="s">
        <v>79</v>
      </c>
      <c r="HL289" t="s">
        <v>350</v>
      </c>
      <c r="HQ289" t="s">
        <v>350</v>
      </c>
      <c r="HR289" t="s">
        <v>1778</v>
      </c>
      <c r="HS289">
        <v>4212108</v>
      </c>
      <c r="HT289" t="s">
        <v>325</v>
      </c>
      <c r="HU289">
        <v>0</v>
      </c>
      <c r="HV289" t="s">
        <v>79</v>
      </c>
      <c r="HW289" t="s">
        <v>692</v>
      </c>
      <c r="HX289">
        <v>4304196</v>
      </c>
      <c r="HY289" t="s">
        <v>398</v>
      </c>
      <c r="HZ289">
        <v>0</v>
      </c>
      <c r="IA289" t="s">
        <v>50</v>
      </c>
      <c r="IF289" t="s">
        <v>350</v>
      </c>
      <c r="IK289" t="s">
        <v>350</v>
      </c>
      <c r="IP289" t="s">
        <v>350</v>
      </c>
      <c r="IU289" t="s">
        <v>350</v>
      </c>
      <c r="IZ289" t="s">
        <v>350</v>
      </c>
      <c r="JA289" t="s">
        <v>1906</v>
      </c>
      <c r="JB289">
        <v>4187459</v>
      </c>
      <c r="JC289" t="s">
        <v>325</v>
      </c>
      <c r="JD289">
        <v>0</v>
      </c>
      <c r="JE289" t="s">
        <v>79</v>
      </c>
      <c r="JF289" t="s">
        <v>578</v>
      </c>
      <c r="JG289">
        <v>26566323</v>
      </c>
      <c r="JH289" t="s">
        <v>398</v>
      </c>
      <c r="JI289">
        <v>0</v>
      </c>
      <c r="JJ289" t="s">
        <v>79</v>
      </c>
      <c r="JK289" t="s">
        <v>1440</v>
      </c>
      <c r="JL289">
        <v>4145924</v>
      </c>
      <c r="JM289" t="s">
        <v>398</v>
      </c>
      <c r="JN289">
        <v>0.01</v>
      </c>
      <c r="JO289" t="s">
        <v>79</v>
      </c>
      <c r="JT289" t="s">
        <v>350</v>
      </c>
      <c r="JY289" t="s">
        <v>350</v>
      </c>
      <c r="JZ289" t="s">
        <v>1778</v>
      </c>
      <c r="KA289">
        <v>4212108</v>
      </c>
      <c r="KB289" t="s">
        <v>325</v>
      </c>
      <c r="KC289">
        <v>0</v>
      </c>
      <c r="KD289" t="s">
        <v>79</v>
      </c>
      <c r="KI289" t="s">
        <v>350</v>
      </c>
      <c r="KN289" t="s">
        <v>350</v>
      </c>
    </row>
    <row r="290" spans="5:300" x14ac:dyDescent="0.35">
      <c r="E290" t="s">
        <v>350</v>
      </c>
      <c r="F290" t="s">
        <v>779</v>
      </c>
      <c r="G290">
        <v>5830723</v>
      </c>
      <c r="H290" t="s">
        <v>398</v>
      </c>
      <c r="I290">
        <v>0</v>
      </c>
      <c r="J290" t="s">
        <v>50</v>
      </c>
      <c r="O290" t="s">
        <v>350</v>
      </c>
      <c r="P290" t="s">
        <v>590</v>
      </c>
      <c r="Q290">
        <v>4026915</v>
      </c>
      <c r="R290" t="s">
        <v>398</v>
      </c>
      <c r="S290">
        <v>0.01</v>
      </c>
      <c r="T290" t="s">
        <v>79</v>
      </c>
      <c r="Y290" t="s">
        <v>350</v>
      </c>
      <c r="AD290" t="s">
        <v>350</v>
      </c>
      <c r="AI290" t="s">
        <v>350</v>
      </c>
      <c r="AJ290" t="s">
        <v>590</v>
      </c>
      <c r="AK290">
        <v>4026915</v>
      </c>
      <c r="AL290" t="s">
        <v>398</v>
      </c>
      <c r="AM290">
        <v>0.01</v>
      </c>
      <c r="AN290" t="s">
        <v>79</v>
      </c>
      <c r="AS290" t="s">
        <v>350</v>
      </c>
      <c r="AX290" t="s">
        <v>350</v>
      </c>
      <c r="BC290" t="s">
        <v>350</v>
      </c>
      <c r="BH290" t="s">
        <v>350</v>
      </c>
      <c r="BI290" t="s">
        <v>646</v>
      </c>
      <c r="BJ290">
        <v>27861143</v>
      </c>
      <c r="BK290" t="s">
        <v>398</v>
      </c>
      <c r="BL290">
        <v>0</v>
      </c>
      <c r="BM290" t="s">
        <v>79</v>
      </c>
      <c r="BR290" t="s">
        <v>350</v>
      </c>
      <c r="BW290" t="s">
        <v>350</v>
      </c>
      <c r="BX290" t="s">
        <v>741</v>
      </c>
      <c r="BY290">
        <v>5760527</v>
      </c>
      <c r="BZ290" t="s">
        <v>398</v>
      </c>
      <c r="CA290">
        <v>0</v>
      </c>
      <c r="CB290" t="s">
        <v>50</v>
      </c>
      <c r="CC290" t="s">
        <v>1441</v>
      </c>
      <c r="CD290">
        <v>4026737</v>
      </c>
      <c r="CE290" t="s">
        <v>398</v>
      </c>
      <c r="CF290">
        <v>0.01</v>
      </c>
      <c r="CG290" t="s">
        <v>79</v>
      </c>
      <c r="CH290" t="s">
        <v>741</v>
      </c>
      <c r="CI290">
        <v>5760527</v>
      </c>
      <c r="CJ290" t="s">
        <v>398</v>
      </c>
      <c r="CK290">
        <v>0</v>
      </c>
      <c r="CL290" t="s">
        <v>50</v>
      </c>
      <c r="CM290" t="s">
        <v>646</v>
      </c>
      <c r="CN290">
        <v>27861143</v>
      </c>
      <c r="CO290" t="s">
        <v>398</v>
      </c>
      <c r="CP290">
        <v>0</v>
      </c>
      <c r="CQ290" t="s">
        <v>79</v>
      </c>
      <c r="CR290" t="s">
        <v>646</v>
      </c>
      <c r="CS290">
        <v>27861143</v>
      </c>
      <c r="CT290" t="s">
        <v>398</v>
      </c>
      <c r="CU290">
        <v>0</v>
      </c>
      <c r="CV290" t="s">
        <v>79</v>
      </c>
      <c r="CW290" t="s">
        <v>741</v>
      </c>
      <c r="CX290">
        <v>5760527</v>
      </c>
      <c r="CY290" t="s">
        <v>398</v>
      </c>
      <c r="CZ290">
        <v>0</v>
      </c>
      <c r="DA290" t="s">
        <v>50</v>
      </c>
      <c r="DF290" t="s">
        <v>350</v>
      </c>
      <c r="DK290" t="s">
        <v>350</v>
      </c>
      <c r="DL290" t="s">
        <v>779</v>
      </c>
      <c r="DM290">
        <v>5830723</v>
      </c>
      <c r="DN290" t="s">
        <v>398</v>
      </c>
      <c r="DO290">
        <v>0</v>
      </c>
      <c r="DP290" t="s">
        <v>50</v>
      </c>
      <c r="DQ290" t="s">
        <v>779</v>
      </c>
      <c r="DR290">
        <v>5830723</v>
      </c>
      <c r="DS290" t="s">
        <v>398</v>
      </c>
      <c r="DT290">
        <v>0</v>
      </c>
      <c r="DU290" t="s">
        <v>50</v>
      </c>
      <c r="DV290" t="s">
        <v>779</v>
      </c>
      <c r="DW290">
        <v>5830723</v>
      </c>
      <c r="DX290" t="s">
        <v>398</v>
      </c>
      <c r="DY290">
        <v>0</v>
      </c>
      <c r="DZ290" t="s">
        <v>50</v>
      </c>
      <c r="EE290" t="s">
        <v>350</v>
      </c>
      <c r="EF290" t="s">
        <v>483</v>
      </c>
      <c r="EG290">
        <v>4139886</v>
      </c>
      <c r="EH290" t="s">
        <v>398</v>
      </c>
      <c r="EI290">
        <v>0</v>
      </c>
      <c r="EJ290" t="s">
        <v>120</v>
      </c>
      <c r="EO290" t="s">
        <v>350</v>
      </c>
      <c r="ET290" t="s">
        <v>350</v>
      </c>
      <c r="EY290" t="s">
        <v>350</v>
      </c>
      <c r="EZ290" t="s">
        <v>1441</v>
      </c>
      <c r="FA290">
        <v>4026737</v>
      </c>
      <c r="FB290" t="s">
        <v>398</v>
      </c>
      <c r="FC290">
        <v>0.01</v>
      </c>
      <c r="FD290" t="s">
        <v>79</v>
      </c>
      <c r="FE290" t="s">
        <v>1441</v>
      </c>
      <c r="FF290">
        <v>4026737</v>
      </c>
      <c r="FG290" t="s">
        <v>398</v>
      </c>
      <c r="FH290">
        <v>0.01</v>
      </c>
      <c r="FI290" t="s">
        <v>79</v>
      </c>
      <c r="FJ290" t="s">
        <v>741</v>
      </c>
      <c r="FK290">
        <v>5760527</v>
      </c>
      <c r="FL290" t="s">
        <v>398</v>
      </c>
      <c r="FM290">
        <v>0</v>
      </c>
      <c r="FN290" t="s">
        <v>50</v>
      </c>
      <c r="FS290" t="s">
        <v>350</v>
      </c>
      <c r="FT290" t="s">
        <v>483</v>
      </c>
      <c r="FU290">
        <v>4139886</v>
      </c>
      <c r="FV290" t="s">
        <v>398</v>
      </c>
      <c r="FW290">
        <v>0</v>
      </c>
      <c r="FX290" t="s">
        <v>120</v>
      </c>
      <c r="GC290" t="s">
        <v>350</v>
      </c>
      <c r="GH290" t="s">
        <v>350</v>
      </c>
      <c r="GM290" t="s">
        <v>350</v>
      </c>
      <c r="GR290" t="s">
        <v>350</v>
      </c>
      <c r="GW290" t="s">
        <v>350</v>
      </c>
      <c r="HB290" t="s">
        <v>350</v>
      </c>
      <c r="HC290" t="s">
        <v>741</v>
      </c>
      <c r="HD290">
        <v>5760527</v>
      </c>
      <c r="HE290" t="s">
        <v>398</v>
      </c>
      <c r="HF290">
        <v>0</v>
      </c>
      <c r="HG290" t="s">
        <v>50</v>
      </c>
      <c r="HL290" t="s">
        <v>350</v>
      </c>
      <c r="HQ290" t="s">
        <v>350</v>
      </c>
      <c r="HR290" t="s">
        <v>741</v>
      </c>
      <c r="HS290">
        <v>5760527</v>
      </c>
      <c r="HT290" t="s">
        <v>398</v>
      </c>
      <c r="HU290">
        <v>0</v>
      </c>
      <c r="HV290" t="s">
        <v>50</v>
      </c>
      <c r="HW290" t="s">
        <v>483</v>
      </c>
      <c r="HX290">
        <v>4139886</v>
      </c>
      <c r="HY290" t="s">
        <v>398</v>
      </c>
      <c r="HZ290">
        <v>0</v>
      </c>
      <c r="IA290" t="s">
        <v>120</v>
      </c>
      <c r="IF290" t="s">
        <v>350</v>
      </c>
      <c r="IK290" t="s">
        <v>350</v>
      </c>
      <c r="IP290" t="s">
        <v>350</v>
      </c>
      <c r="IU290" t="s">
        <v>350</v>
      </c>
      <c r="IZ290" t="s">
        <v>350</v>
      </c>
      <c r="JA290" t="s">
        <v>646</v>
      </c>
      <c r="JB290">
        <v>27861143</v>
      </c>
      <c r="JC290" t="s">
        <v>398</v>
      </c>
      <c r="JD290">
        <v>0</v>
      </c>
      <c r="JE290" t="s">
        <v>79</v>
      </c>
      <c r="JF290" t="s">
        <v>779</v>
      </c>
      <c r="JG290">
        <v>5830723</v>
      </c>
      <c r="JH290" t="s">
        <v>398</v>
      </c>
      <c r="JI290">
        <v>0</v>
      </c>
      <c r="JJ290" t="s">
        <v>50</v>
      </c>
      <c r="JK290" t="s">
        <v>1441</v>
      </c>
      <c r="JL290">
        <v>4026737</v>
      </c>
      <c r="JM290" t="s">
        <v>398</v>
      </c>
      <c r="JN290">
        <v>0.01</v>
      </c>
      <c r="JO290" t="s">
        <v>79</v>
      </c>
      <c r="JT290" t="s">
        <v>350</v>
      </c>
      <c r="JY290" t="s">
        <v>350</v>
      </c>
      <c r="JZ290" t="s">
        <v>741</v>
      </c>
      <c r="KA290">
        <v>5760527</v>
      </c>
      <c r="KB290" t="s">
        <v>398</v>
      </c>
      <c r="KC290">
        <v>0</v>
      </c>
      <c r="KD290" t="s">
        <v>50</v>
      </c>
      <c r="KI290" t="s">
        <v>350</v>
      </c>
      <c r="KN290" t="s">
        <v>350</v>
      </c>
    </row>
    <row r="291" spans="5:300" x14ac:dyDescent="0.35">
      <c r="E291" t="s">
        <v>350</v>
      </c>
      <c r="F291" t="s">
        <v>497</v>
      </c>
      <c r="G291">
        <v>4087052</v>
      </c>
      <c r="H291" t="s">
        <v>398</v>
      </c>
      <c r="I291">
        <v>0</v>
      </c>
      <c r="J291" t="s">
        <v>79</v>
      </c>
      <c r="O291" t="s">
        <v>350</v>
      </c>
      <c r="P291" t="s">
        <v>689</v>
      </c>
      <c r="Q291">
        <v>8532130</v>
      </c>
      <c r="R291" t="s">
        <v>398</v>
      </c>
      <c r="S291">
        <v>0.01</v>
      </c>
      <c r="T291" t="s">
        <v>50</v>
      </c>
      <c r="Y291" t="s">
        <v>350</v>
      </c>
      <c r="AD291" t="s">
        <v>350</v>
      </c>
      <c r="AI291" t="s">
        <v>350</v>
      </c>
      <c r="AJ291" t="s">
        <v>689</v>
      </c>
      <c r="AK291">
        <v>8532130</v>
      </c>
      <c r="AL291" t="s">
        <v>398</v>
      </c>
      <c r="AM291">
        <v>0.01</v>
      </c>
      <c r="AN291" t="s">
        <v>50</v>
      </c>
      <c r="AS291" t="s">
        <v>350</v>
      </c>
      <c r="AX291" t="s">
        <v>350</v>
      </c>
      <c r="BC291" t="s">
        <v>350</v>
      </c>
      <c r="BH291" t="s">
        <v>350</v>
      </c>
      <c r="BI291" t="s">
        <v>804</v>
      </c>
      <c r="BJ291">
        <v>19342220</v>
      </c>
      <c r="BK291" t="s">
        <v>398</v>
      </c>
      <c r="BL291">
        <v>0</v>
      </c>
      <c r="BM291" t="s">
        <v>79</v>
      </c>
      <c r="BR291" t="s">
        <v>350</v>
      </c>
      <c r="BW291" t="s">
        <v>350</v>
      </c>
      <c r="BX291" t="s">
        <v>760</v>
      </c>
      <c r="BY291">
        <v>5829348</v>
      </c>
      <c r="BZ291" t="s">
        <v>398</v>
      </c>
      <c r="CA291">
        <v>0</v>
      </c>
      <c r="CB291" t="s">
        <v>50</v>
      </c>
      <c r="CC291" t="s">
        <v>1442</v>
      </c>
      <c r="CD291">
        <v>7062751</v>
      </c>
      <c r="CE291" t="s">
        <v>398</v>
      </c>
      <c r="CF291">
        <v>0.01</v>
      </c>
      <c r="CG291" t="s">
        <v>127</v>
      </c>
      <c r="CH291" t="s">
        <v>760</v>
      </c>
      <c r="CI291">
        <v>5829348</v>
      </c>
      <c r="CJ291" t="s">
        <v>398</v>
      </c>
      <c r="CK291">
        <v>0</v>
      </c>
      <c r="CL291" t="s">
        <v>50</v>
      </c>
      <c r="CM291" t="s">
        <v>804</v>
      </c>
      <c r="CN291">
        <v>19342220</v>
      </c>
      <c r="CO291" t="s">
        <v>398</v>
      </c>
      <c r="CP291">
        <v>0</v>
      </c>
      <c r="CQ291" t="s">
        <v>79</v>
      </c>
      <c r="CR291" t="s">
        <v>804</v>
      </c>
      <c r="CS291">
        <v>19342220</v>
      </c>
      <c r="CT291" t="s">
        <v>398</v>
      </c>
      <c r="CU291">
        <v>0</v>
      </c>
      <c r="CV291" t="s">
        <v>79</v>
      </c>
      <c r="CW291" t="s">
        <v>760</v>
      </c>
      <c r="CX291">
        <v>5829348</v>
      </c>
      <c r="CY291" t="s">
        <v>398</v>
      </c>
      <c r="CZ291">
        <v>0</v>
      </c>
      <c r="DA291" t="s">
        <v>50</v>
      </c>
      <c r="DF291" t="s">
        <v>350</v>
      </c>
      <c r="DK291" t="s">
        <v>350</v>
      </c>
      <c r="DL291" t="s">
        <v>497</v>
      </c>
      <c r="DM291">
        <v>4087052</v>
      </c>
      <c r="DN291" t="s">
        <v>398</v>
      </c>
      <c r="DO291">
        <v>0</v>
      </c>
      <c r="DP291" t="s">
        <v>79</v>
      </c>
      <c r="DQ291" t="s">
        <v>497</v>
      </c>
      <c r="DR291">
        <v>4087052</v>
      </c>
      <c r="DS291" t="s">
        <v>398</v>
      </c>
      <c r="DT291">
        <v>0</v>
      </c>
      <c r="DU291" t="s">
        <v>79</v>
      </c>
      <c r="DV291" t="s">
        <v>497</v>
      </c>
      <c r="DW291">
        <v>4087052</v>
      </c>
      <c r="DX291" t="s">
        <v>398</v>
      </c>
      <c r="DY291">
        <v>0</v>
      </c>
      <c r="DZ291" t="s">
        <v>79</v>
      </c>
      <c r="EE291" t="s">
        <v>350</v>
      </c>
      <c r="EF291" t="s">
        <v>723</v>
      </c>
      <c r="EG291">
        <v>5879300</v>
      </c>
      <c r="EH291" t="s">
        <v>403</v>
      </c>
      <c r="EI291">
        <v>0</v>
      </c>
      <c r="EJ291" t="s">
        <v>50</v>
      </c>
      <c r="EO291" t="s">
        <v>350</v>
      </c>
      <c r="ET291" t="s">
        <v>350</v>
      </c>
      <c r="EY291" t="s">
        <v>350</v>
      </c>
      <c r="EZ291" t="s">
        <v>1442</v>
      </c>
      <c r="FA291">
        <v>7062751</v>
      </c>
      <c r="FB291" t="s">
        <v>398</v>
      </c>
      <c r="FC291">
        <v>0.01</v>
      </c>
      <c r="FD291" t="s">
        <v>127</v>
      </c>
      <c r="FE291" t="s">
        <v>1442</v>
      </c>
      <c r="FF291">
        <v>7062751</v>
      </c>
      <c r="FG291" t="s">
        <v>398</v>
      </c>
      <c r="FH291">
        <v>0.01</v>
      </c>
      <c r="FI291" t="s">
        <v>127</v>
      </c>
      <c r="FJ291" t="s">
        <v>760</v>
      </c>
      <c r="FK291">
        <v>5829348</v>
      </c>
      <c r="FL291" t="s">
        <v>398</v>
      </c>
      <c r="FM291">
        <v>0</v>
      </c>
      <c r="FN291" t="s">
        <v>50</v>
      </c>
      <c r="FS291" t="s">
        <v>350</v>
      </c>
      <c r="FT291" t="s">
        <v>723</v>
      </c>
      <c r="FU291">
        <v>5879300</v>
      </c>
      <c r="FV291" t="s">
        <v>403</v>
      </c>
      <c r="FW291">
        <v>0</v>
      </c>
      <c r="FX291" t="s">
        <v>50</v>
      </c>
      <c r="GC291" t="s">
        <v>350</v>
      </c>
      <c r="GH291" t="s">
        <v>350</v>
      </c>
      <c r="GM291" t="s">
        <v>350</v>
      </c>
      <c r="GR291" t="s">
        <v>350</v>
      </c>
      <c r="GW291" t="s">
        <v>350</v>
      </c>
      <c r="HB291" t="s">
        <v>350</v>
      </c>
      <c r="HC291" t="s">
        <v>760</v>
      </c>
      <c r="HD291">
        <v>5829348</v>
      </c>
      <c r="HE291" t="s">
        <v>398</v>
      </c>
      <c r="HF291">
        <v>0</v>
      </c>
      <c r="HG291" t="s">
        <v>50</v>
      </c>
      <c r="HL291" t="s">
        <v>350</v>
      </c>
      <c r="HQ291" t="s">
        <v>350</v>
      </c>
      <c r="HR291" t="s">
        <v>760</v>
      </c>
      <c r="HS291">
        <v>5829348</v>
      </c>
      <c r="HT291" t="s">
        <v>398</v>
      </c>
      <c r="HU291">
        <v>0</v>
      </c>
      <c r="HV291" t="s">
        <v>50</v>
      </c>
      <c r="HW291" t="s">
        <v>723</v>
      </c>
      <c r="HX291">
        <v>5879300</v>
      </c>
      <c r="HY291" t="s">
        <v>403</v>
      </c>
      <c r="HZ291">
        <v>0</v>
      </c>
      <c r="IA291" t="s">
        <v>50</v>
      </c>
      <c r="IF291" t="s">
        <v>350</v>
      </c>
      <c r="IK291" t="s">
        <v>350</v>
      </c>
      <c r="IP291" t="s">
        <v>350</v>
      </c>
      <c r="IU291" t="s">
        <v>350</v>
      </c>
      <c r="IZ291" t="s">
        <v>350</v>
      </c>
      <c r="JA291" t="s">
        <v>804</v>
      </c>
      <c r="JB291">
        <v>19342220</v>
      </c>
      <c r="JC291" t="s">
        <v>398</v>
      </c>
      <c r="JD291">
        <v>0</v>
      </c>
      <c r="JE291" t="s">
        <v>79</v>
      </c>
      <c r="JF291" t="s">
        <v>497</v>
      </c>
      <c r="JG291">
        <v>4087052</v>
      </c>
      <c r="JH291" t="s">
        <v>398</v>
      </c>
      <c r="JI291">
        <v>0</v>
      </c>
      <c r="JJ291" t="s">
        <v>79</v>
      </c>
      <c r="JK291" t="s">
        <v>1442</v>
      </c>
      <c r="JL291">
        <v>7062751</v>
      </c>
      <c r="JM291" t="s">
        <v>398</v>
      </c>
      <c r="JN291">
        <v>0.01</v>
      </c>
      <c r="JO291" t="s">
        <v>127</v>
      </c>
      <c r="JT291" t="s">
        <v>350</v>
      </c>
      <c r="JY291" t="s">
        <v>350</v>
      </c>
      <c r="JZ291" t="s">
        <v>760</v>
      </c>
      <c r="KA291">
        <v>5829348</v>
      </c>
      <c r="KB291" t="s">
        <v>398</v>
      </c>
      <c r="KC291">
        <v>0</v>
      </c>
      <c r="KD291" t="s">
        <v>50</v>
      </c>
      <c r="KI291" t="s">
        <v>350</v>
      </c>
      <c r="KN291" t="s">
        <v>350</v>
      </c>
    </row>
    <row r="292" spans="5:300" x14ac:dyDescent="0.35">
      <c r="E292" t="s">
        <v>350</v>
      </c>
      <c r="F292" t="s">
        <v>777</v>
      </c>
      <c r="G292">
        <v>5844120</v>
      </c>
      <c r="H292" t="s">
        <v>398</v>
      </c>
      <c r="I292">
        <v>0</v>
      </c>
      <c r="J292" t="s">
        <v>50</v>
      </c>
      <c r="O292" t="s">
        <v>350</v>
      </c>
      <c r="P292" t="s">
        <v>418</v>
      </c>
      <c r="Q292">
        <v>4116134</v>
      </c>
      <c r="R292" t="s">
        <v>398</v>
      </c>
      <c r="S292">
        <v>0.01</v>
      </c>
      <c r="T292" t="s">
        <v>120</v>
      </c>
      <c r="Y292" t="s">
        <v>350</v>
      </c>
      <c r="AD292" t="s">
        <v>350</v>
      </c>
      <c r="AI292" t="s">
        <v>350</v>
      </c>
      <c r="AJ292" t="s">
        <v>418</v>
      </c>
      <c r="AK292">
        <v>4116134</v>
      </c>
      <c r="AL292" t="s">
        <v>398</v>
      </c>
      <c r="AM292">
        <v>0.01</v>
      </c>
      <c r="AN292" t="s">
        <v>120</v>
      </c>
      <c r="AS292" t="s">
        <v>350</v>
      </c>
      <c r="AX292" t="s">
        <v>350</v>
      </c>
      <c r="BC292" t="s">
        <v>350</v>
      </c>
      <c r="BH292" t="s">
        <v>350</v>
      </c>
      <c r="BI292" t="s">
        <v>806</v>
      </c>
      <c r="BJ292">
        <v>4398826</v>
      </c>
      <c r="BK292" t="s">
        <v>398</v>
      </c>
      <c r="BL292">
        <v>0</v>
      </c>
      <c r="BM292" t="s">
        <v>79</v>
      </c>
      <c r="BR292" t="s">
        <v>350</v>
      </c>
      <c r="BW292" t="s">
        <v>350</v>
      </c>
      <c r="BX292" t="s">
        <v>1779</v>
      </c>
      <c r="BY292">
        <v>105908838</v>
      </c>
      <c r="BZ292" t="s">
        <v>403</v>
      </c>
      <c r="CA292">
        <v>0</v>
      </c>
      <c r="CB292" t="s">
        <v>79</v>
      </c>
      <c r="CC292" t="s">
        <v>1443</v>
      </c>
      <c r="CD292">
        <v>4583833</v>
      </c>
      <c r="CE292" t="s">
        <v>325</v>
      </c>
      <c r="CF292">
        <v>0.01</v>
      </c>
      <c r="CG292" t="s">
        <v>79</v>
      </c>
      <c r="CH292" t="s">
        <v>1779</v>
      </c>
      <c r="CI292">
        <v>105908838</v>
      </c>
      <c r="CJ292" t="s">
        <v>403</v>
      </c>
      <c r="CK292">
        <v>0</v>
      </c>
      <c r="CL292" t="s">
        <v>79</v>
      </c>
      <c r="CM292" t="s">
        <v>806</v>
      </c>
      <c r="CN292">
        <v>4398826</v>
      </c>
      <c r="CO292" t="s">
        <v>398</v>
      </c>
      <c r="CP292">
        <v>0</v>
      </c>
      <c r="CQ292" t="s">
        <v>79</v>
      </c>
      <c r="CR292" t="s">
        <v>806</v>
      </c>
      <c r="CS292">
        <v>4398826</v>
      </c>
      <c r="CT292" t="s">
        <v>398</v>
      </c>
      <c r="CU292">
        <v>0</v>
      </c>
      <c r="CV292" t="s">
        <v>79</v>
      </c>
      <c r="CW292" t="s">
        <v>1779</v>
      </c>
      <c r="CX292">
        <v>105908838</v>
      </c>
      <c r="CY292" t="s">
        <v>403</v>
      </c>
      <c r="CZ292">
        <v>0</v>
      </c>
      <c r="DA292" t="s">
        <v>79</v>
      </c>
      <c r="DF292" t="s">
        <v>350</v>
      </c>
      <c r="DK292" t="s">
        <v>350</v>
      </c>
      <c r="DL292" t="s">
        <v>777</v>
      </c>
      <c r="DM292">
        <v>5844120</v>
      </c>
      <c r="DN292" t="s">
        <v>398</v>
      </c>
      <c r="DO292">
        <v>0</v>
      </c>
      <c r="DP292" t="s">
        <v>50</v>
      </c>
      <c r="DQ292" t="s">
        <v>777</v>
      </c>
      <c r="DR292">
        <v>5844120</v>
      </c>
      <c r="DS292" t="s">
        <v>398</v>
      </c>
      <c r="DT292">
        <v>0</v>
      </c>
      <c r="DU292" t="s">
        <v>50</v>
      </c>
      <c r="DV292" t="s">
        <v>777</v>
      </c>
      <c r="DW292">
        <v>5844120</v>
      </c>
      <c r="DX292" t="s">
        <v>398</v>
      </c>
      <c r="DY292">
        <v>0</v>
      </c>
      <c r="DZ292" t="s">
        <v>50</v>
      </c>
      <c r="EE292" t="s">
        <v>350</v>
      </c>
      <c r="EF292" t="s">
        <v>727</v>
      </c>
      <c r="EG292">
        <v>5777655</v>
      </c>
      <c r="EH292" t="s">
        <v>398</v>
      </c>
      <c r="EI292">
        <v>0</v>
      </c>
      <c r="EJ292" t="s">
        <v>50</v>
      </c>
      <c r="EO292" t="s">
        <v>350</v>
      </c>
      <c r="ET292" t="s">
        <v>350</v>
      </c>
      <c r="EY292" t="s">
        <v>350</v>
      </c>
      <c r="EZ292" t="s">
        <v>1443</v>
      </c>
      <c r="FA292">
        <v>4583833</v>
      </c>
      <c r="FB292" t="s">
        <v>325</v>
      </c>
      <c r="FC292">
        <v>0.01</v>
      </c>
      <c r="FD292" t="s">
        <v>79</v>
      </c>
      <c r="FE292" t="s">
        <v>1443</v>
      </c>
      <c r="FF292">
        <v>4583833</v>
      </c>
      <c r="FG292" t="s">
        <v>325</v>
      </c>
      <c r="FH292">
        <v>0.01</v>
      </c>
      <c r="FI292" t="s">
        <v>79</v>
      </c>
      <c r="FJ292" t="s">
        <v>1779</v>
      </c>
      <c r="FK292">
        <v>105908838</v>
      </c>
      <c r="FL292" t="s">
        <v>403</v>
      </c>
      <c r="FM292">
        <v>0</v>
      </c>
      <c r="FN292" t="s">
        <v>79</v>
      </c>
      <c r="FS292" t="s">
        <v>350</v>
      </c>
      <c r="FT292" t="s">
        <v>727</v>
      </c>
      <c r="FU292">
        <v>5777655</v>
      </c>
      <c r="FV292" t="s">
        <v>398</v>
      </c>
      <c r="FW292">
        <v>0</v>
      </c>
      <c r="FX292" t="s">
        <v>50</v>
      </c>
      <c r="GC292" t="s">
        <v>350</v>
      </c>
      <c r="GH292" t="s">
        <v>350</v>
      </c>
      <c r="GM292" t="s">
        <v>350</v>
      </c>
      <c r="GR292" t="s">
        <v>350</v>
      </c>
      <c r="GW292" t="s">
        <v>350</v>
      </c>
      <c r="HB292" t="s">
        <v>350</v>
      </c>
      <c r="HC292" t="s">
        <v>1779</v>
      </c>
      <c r="HD292">
        <v>105908838</v>
      </c>
      <c r="HE292" t="s">
        <v>403</v>
      </c>
      <c r="HF292">
        <v>0</v>
      </c>
      <c r="HG292" t="s">
        <v>79</v>
      </c>
      <c r="HL292" t="s">
        <v>350</v>
      </c>
      <c r="HQ292" t="s">
        <v>350</v>
      </c>
      <c r="HR292" t="s">
        <v>1779</v>
      </c>
      <c r="HS292">
        <v>105908838</v>
      </c>
      <c r="HT292" t="s">
        <v>403</v>
      </c>
      <c r="HU292">
        <v>0</v>
      </c>
      <c r="HV292" t="s">
        <v>79</v>
      </c>
      <c r="HW292" t="s">
        <v>727</v>
      </c>
      <c r="HX292">
        <v>5777655</v>
      </c>
      <c r="HY292" t="s">
        <v>398</v>
      </c>
      <c r="HZ292">
        <v>0</v>
      </c>
      <c r="IA292" t="s">
        <v>50</v>
      </c>
      <c r="IF292" t="s">
        <v>350</v>
      </c>
      <c r="IK292" t="s">
        <v>350</v>
      </c>
      <c r="IP292" t="s">
        <v>350</v>
      </c>
      <c r="IU292" t="s">
        <v>350</v>
      </c>
      <c r="IZ292" t="s">
        <v>350</v>
      </c>
      <c r="JA292" t="s">
        <v>806</v>
      </c>
      <c r="JB292">
        <v>4398826</v>
      </c>
      <c r="JC292" t="s">
        <v>398</v>
      </c>
      <c r="JD292">
        <v>0</v>
      </c>
      <c r="JE292" t="s">
        <v>79</v>
      </c>
      <c r="JF292" t="s">
        <v>777</v>
      </c>
      <c r="JG292">
        <v>5844120</v>
      </c>
      <c r="JH292" t="s">
        <v>398</v>
      </c>
      <c r="JI292">
        <v>0</v>
      </c>
      <c r="JJ292" t="s">
        <v>50</v>
      </c>
      <c r="JK292" t="s">
        <v>1443</v>
      </c>
      <c r="JL292">
        <v>4583833</v>
      </c>
      <c r="JM292" t="s">
        <v>325</v>
      </c>
      <c r="JN292">
        <v>0.01</v>
      </c>
      <c r="JO292" t="s">
        <v>79</v>
      </c>
      <c r="JT292" t="s">
        <v>350</v>
      </c>
      <c r="JY292" t="s">
        <v>350</v>
      </c>
      <c r="JZ292" t="s">
        <v>1779</v>
      </c>
      <c r="KA292">
        <v>105908838</v>
      </c>
      <c r="KB292" t="s">
        <v>403</v>
      </c>
      <c r="KC292">
        <v>0</v>
      </c>
      <c r="KD292" t="s">
        <v>79</v>
      </c>
      <c r="KI292" t="s">
        <v>350</v>
      </c>
      <c r="KN292" t="s">
        <v>350</v>
      </c>
    </row>
    <row r="293" spans="5:300" x14ac:dyDescent="0.35">
      <c r="E293" t="s">
        <v>350</v>
      </c>
      <c r="F293" t="s">
        <v>607</v>
      </c>
      <c r="G293">
        <v>4153606</v>
      </c>
      <c r="H293" t="s">
        <v>398</v>
      </c>
      <c r="I293">
        <v>0</v>
      </c>
      <c r="J293" t="s">
        <v>79</v>
      </c>
      <c r="O293" t="s">
        <v>350</v>
      </c>
      <c r="P293" t="s">
        <v>676</v>
      </c>
      <c r="Q293">
        <v>4304195</v>
      </c>
      <c r="R293" t="s">
        <v>398</v>
      </c>
      <c r="S293">
        <v>0.01</v>
      </c>
      <c r="T293" t="s">
        <v>50</v>
      </c>
      <c r="Y293" t="s">
        <v>350</v>
      </c>
      <c r="AD293" t="s">
        <v>350</v>
      </c>
      <c r="AI293" t="s">
        <v>350</v>
      </c>
      <c r="AJ293" t="s">
        <v>676</v>
      </c>
      <c r="AK293">
        <v>4304195</v>
      </c>
      <c r="AL293" t="s">
        <v>398</v>
      </c>
      <c r="AM293">
        <v>0.01</v>
      </c>
      <c r="AN293" t="s">
        <v>50</v>
      </c>
      <c r="AS293" t="s">
        <v>350</v>
      </c>
      <c r="AX293" t="s">
        <v>350</v>
      </c>
      <c r="BC293" t="s">
        <v>350</v>
      </c>
      <c r="BH293" t="s">
        <v>350</v>
      </c>
      <c r="BM293" t="s">
        <v>350</v>
      </c>
      <c r="BR293" t="s">
        <v>350</v>
      </c>
      <c r="BW293" t="s">
        <v>350</v>
      </c>
      <c r="BX293" t="s">
        <v>1780</v>
      </c>
      <c r="BY293">
        <v>101288928</v>
      </c>
      <c r="BZ293" t="s">
        <v>398</v>
      </c>
      <c r="CA293">
        <v>0</v>
      </c>
      <c r="CB293" t="s">
        <v>79</v>
      </c>
      <c r="CC293" t="s">
        <v>462</v>
      </c>
      <c r="CD293">
        <v>109806</v>
      </c>
      <c r="CE293" t="s">
        <v>398</v>
      </c>
      <c r="CF293">
        <v>0.01</v>
      </c>
      <c r="CG293" t="s">
        <v>79</v>
      </c>
      <c r="CH293" t="s">
        <v>1780</v>
      </c>
      <c r="CI293">
        <v>101288928</v>
      </c>
      <c r="CJ293" t="s">
        <v>398</v>
      </c>
      <c r="CK293">
        <v>0</v>
      </c>
      <c r="CL293" t="s">
        <v>79</v>
      </c>
      <c r="CQ293" t="s">
        <v>350</v>
      </c>
      <c r="CV293" t="s">
        <v>350</v>
      </c>
      <c r="CW293" t="s">
        <v>1780</v>
      </c>
      <c r="CX293">
        <v>101288928</v>
      </c>
      <c r="CY293" t="s">
        <v>398</v>
      </c>
      <c r="CZ293">
        <v>0</v>
      </c>
      <c r="DA293" t="s">
        <v>79</v>
      </c>
      <c r="DF293" t="s">
        <v>350</v>
      </c>
      <c r="DK293" t="s">
        <v>350</v>
      </c>
      <c r="DL293" t="s">
        <v>607</v>
      </c>
      <c r="DM293">
        <v>4153606</v>
      </c>
      <c r="DN293" t="s">
        <v>398</v>
      </c>
      <c r="DO293">
        <v>0</v>
      </c>
      <c r="DP293" t="s">
        <v>79</v>
      </c>
      <c r="DQ293" t="s">
        <v>607</v>
      </c>
      <c r="DR293">
        <v>4153606</v>
      </c>
      <c r="DS293" t="s">
        <v>398</v>
      </c>
      <c r="DT293">
        <v>0</v>
      </c>
      <c r="DU293" t="s">
        <v>79</v>
      </c>
      <c r="DV293" t="s">
        <v>607</v>
      </c>
      <c r="DW293">
        <v>4153606</v>
      </c>
      <c r="DX293" t="s">
        <v>398</v>
      </c>
      <c r="DY293">
        <v>0</v>
      </c>
      <c r="DZ293" t="s">
        <v>79</v>
      </c>
      <c r="EE293" t="s">
        <v>350</v>
      </c>
      <c r="EF293" t="s">
        <v>501</v>
      </c>
      <c r="EG293">
        <v>110674</v>
      </c>
      <c r="EH293" t="s">
        <v>398</v>
      </c>
      <c r="EI293">
        <v>0</v>
      </c>
      <c r="EJ293" t="s">
        <v>79</v>
      </c>
      <c r="EO293" t="s">
        <v>350</v>
      </c>
      <c r="ET293" t="s">
        <v>350</v>
      </c>
      <c r="EY293" t="s">
        <v>350</v>
      </c>
      <c r="EZ293" t="s">
        <v>462</v>
      </c>
      <c r="FA293">
        <v>109806</v>
      </c>
      <c r="FB293" t="s">
        <v>398</v>
      </c>
      <c r="FC293">
        <v>0.01</v>
      </c>
      <c r="FD293" t="s">
        <v>79</v>
      </c>
      <c r="FE293" t="s">
        <v>462</v>
      </c>
      <c r="FF293">
        <v>109806</v>
      </c>
      <c r="FG293" t="s">
        <v>398</v>
      </c>
      <c r="FH293">
        <v>0.01</v>
      </c>
      <c r="FI293" t="s">
        <v>79</v>
      </c>
      <c r="FJ293" t="s">
        <v>1780</v>
      </c>
      <c r="FK293">
        <v>101288928</v>
      </c>
      <c r="FL293" t="s">
        <v>398</v>
      </c>
      <c r="FM293">
        <v>0</v>
      </c>
      <c r="FN293" t="s">
        <v>79</v>
      </c>
      <c r="FS293" t="s">
        <v>350</v>
      </c>
      <c r="FT293" t="s">
        <v>501</v>
      </c>
      <c r="FU293">
        <v>110674</v>
      </c>
      <c r="FV293" t="s">
        <v>398</v>
      </c>
      <c r="FW293">
        <v>0</v>
      </c>
      <c r="FX293" t="s">
        <v>79</v>
      </c>
      <c r="GC293" t="s">
        <v>350</v>
      </c>
      <c r="GH293" t="s">
        <v>350</v>
      </c>
      <c r="GM293" t="s">
        <v>350</v>
      </c>
      <c r="GR293" t="s">
        <v>350</v>
      </c>
      <c r="GW293" t="s">
        <v>350</v>
      </c>
      <c r="HB293" t="s">
        <v>350</v>
      </c>
      <c r="HC293" t="s">
        <v>1780</v>
      </c>
      <c r="HD293">
        <v>101288928</v>
      </c>
      <c r="HE293" t="s">
        <v>398</v>
      </c>
      <c r="HF293">
        <v>0</v>
      </c>
      <c r="HG293" t="s">
        <v>79</v>
      </c>
      <c r="HL293" t="s">
        <v>350</v>
      </c>
      <c r="HQ293" t="s">
        <v>350</v>
      </c>
      <c r="HR293" t="s">
        <v>1780</v>
      </c>
      <c r="HS293">
        <v>101288928</v>
      </c>
      <c r="HT293" t="s">
        <v>398</v>
      </c>
      <c r="HU293">
        <v>0</v>
      </c>
      <c r="HV293" t="s">
        <v>79</v>
      </c>
      <c r="HW293" t="s">
        <v>501</v>
      </c>
      <c r="HX293">
        <v>110674</v>
      </c>
      <c r="HY293" t="s">
        <v>398</v>
      </c>
      <c r="HZ293">
        <v>0</v>
      </c>
      <c r="IA293" t="s">
        <v>79</v>
      </c>
      <c r="IF293" t="s">
        <v>350</v>
      </c>
      <c r="IK293" t="s">
        <v>350</v>
      </c>
      <c r="IP293" t="s">
        <v>350</v>
      </c>
      <c r="IU293" t="s">
        <v>350</v>
      </c>
      <c r="IZ293" t="s">
        <v>350</v>
      </c>
      <c r="JE293" t="s">
        <v>350</v>
      </c>
      <c r="JF293" t="s">
        <v>607</v>
      </c>
      <c r="JG293">
        <v>4153606</v>
      </c>
      <c r="JH293" t="s">
        <v>398</v>
      </c>
      <c r="JI293">
        <v>0</v>
      </c>
      <c r="JJ293" t="s">
        <v>79</v>
      </c>
      <c r="JK293" t="s">
        <v>462</v>
      </c>
      <c r="JL293">
        <v>109806</v>
      </c>
      <c r="JM293" t="s">
        <v>398</v>
      </c>
      <c r="JN293">
        <v>0.01</v>
      </c>
      <c r="JO293" t="s">
        <v>79</v>
      </c>
      <c r="JT293" t="s">
        <v>350</v>
      </c>
      <c r="JY293" t="s">
        <v>350</v>
      </c>
      <c r="JZ293" t="s">
        <v>1780</v>
      </c>
      <c r="KA293">
        <v>101288928</v>
      </c>
      <c r="KB293" t="s">
        <v>398</v>
      </c>
      <c r="KC293">
        <v>0</v>
      </c>
      <c r="KD293" t="s">
        <v>79</v>
      </c>
      <c r="KI293" t="s">
        <v>350</v>
      </c>
      <c r="KN293" t="s">
        <v>350</v>
      </c>
    </row>
    <row r="294" spans="5:300" x14ac:dyDescent="0.35">
      <c r="E294" t="s">
        <v>350</v>
      </c>
      <c r="F294" t="s">
        <v>528</v>
      </c>
      <c r="G294">
        <v>111097</v>
      </c>
      <c r="H294" t="s">
        <v>398</v>
      </c>
      <c r="I294">
        <v>0</v>
      </c>
      <c r="J294" t="s">
        <v>79</v>
      </c>
      <c r="O294" t="s">
        <v>350</v>
      </c>
      <c r="P294" t="s">
        <v>1143</v>
      </c>
      <c r="Q294">
        <v>4405395</v>
      </c>
      <c r="R294" t="s">
        <v>398</v>
      </c>
      <c r="S294">
        <v>0.01</v>
      </c>
      <c r="T294" t="s">
        <v>354</v>
      </c>
      <c r="Y294" t="s">
        <v>350</v>
      </c>
      <c r="AD294" t="s">
        <v>350</v>
      </c>
      <c r="AI294" t="s">
        <v>350</v>
      </c>
      <c r="AJ294" t="s">
        <v>1143</v>
      </c>
      <c r="AK294">
        <v>4405395</v>
      </c>
      <c r="AL294" t="s">
        <v>398</v>
      </c>
      <c r="AM294">
        <v>0.01</v>
      </c>
      <c r="AN294" t="s">
        <v>354</v>
      </c>
      <c r="AS294" t="s">
        <v>350</v>
      </c>
      <c r="AX294" t="s">
        <v>350</v>
      </c>
      <c r="BC294" t="s">
        <v>350</v>
      </c>
      <c r="BH294" t="s">
        <v>350</v>
      </c>
      <c r="BM294" t="s">
        <v>350</v>
      </c>
      <c r="BR294" t="s">
        <v>350</v>
      </c>
      <c r="BW294" t="s">
        <v>350</v>
      </c>
      <c r="BX294" t="s">
        <v>469</v>
      </c>
      <c r="BY294">
        <v>4629378</v>
      </c>
      <c r="BZ294" t="s">
        <v>398</v>
      </c>
      <c r="CA294">
        <v>0</v>
      </c>
      <c r="CB294" t="s">
        <v>120</v>
      </c>
      <c r="CC294" t="s">
        <v>1444</v>
      </c>
      <c r="CD294">
        <v>5866138</v>
      </c>
      <c r="CE294" t="s">
        <v>403</v>
      </c>
      <c r="CF294">
        <v>0.01</v>
      </c>
      <c r="CG294" t="s">
        <v>354</v>
      </c>
      <c r="CH294" t="s">
        <v>469</v>
      </c>
      <c r="CI294">
        <v>4629378</v>
      </c>
      <c r="CJ294" t="s">
        <v>398</v>
      </c>
      <c r="CK294">
        <v>0</v>
      </c>
      <c r="CL294" t="s">
        <v>120</v>
      </c>
      <c r="CQ294" t="s">
        <v>350</v>
      </c>
      <c r="CV294" t="s">
        <v>350</v>
      </c>
      <c r="CW294" t="s">
        <v>469</v>
      </c>
      <c r="CX294">
        <v>4629378</v>
      </c>
      <c r="CY294" t="s">
        <v>398</v>
      </c>
      <c r="CZ294">
        <v>0</v>
      </c>
      <c r="DA294" t="s">
        <v>120</v>
      </c>
      <c r="DF294" t="s">
        <v>350</v>
      </c>
      <c r="DK294" t="s">
        <v>350</v>
      </c>
      <c r="DL294" t="s">
        <v>528</v>
      </c>
      <c r="DM294">
        <v>111097</v>
      </c>
      <c r="DN294" t="s">
        <v>398</v>
      </c>
      <c r="DO294">
        <v>0</v>
      </c>
      <c r="DP294" t="s">
        <v>79</v>
      </c>
      <c r="DQ294" t="s">
        <v>528</v>
      </c>
      <c r="DR294">
        <v>111097</v>
      </c>
      <c r="DS294" t="s">
        <v>398</v>
      </c>
      <c r="DT294">
        <v>0</v>
      </c>
      <c r="DU294" t="s">
        <v>79</v>
      </c>
      <c r="DV294" t="s">
        <v>528</v>
      </c>
      <c r="DW294">
        <v>111097</v>
      </c>
      <c r="DX294" t="s">
        <v>398</v>
      </c>
      <c r="DY294">
        <v>0</v>
      </c>
      <c r="DZ294" t="s">
        <v>79</v>
      </c>
      <c r="EE294" t="s">
        <v>350</v>
      </c>
      <c r="EF294" t="s">
        <v>1018</v>
      </c>
      <c r="EG294">
        <v>4339647</v>
      </c>
      <c r="EH294" t="s">
        <v>403</v>
      </c>
      <c r="EI294">
        <v>0</v>
      </c>
      <c r="EJ294" t="s">
        <v>354</v>
      </c>
      <c r="EO294" t="s">
        <v>350</v>
      </c>
      <c r="ET294" t="s">
        <v>350</v>
      </c>
      <c r="EY294" t="s">
        <v>350</v>
      </c>
      <c r="EZ294" t="s">
        <v>1444</v>
      </c>
      <c r="FA294">
        <v>5866138</v>
      </c>
      <c r="FB294" t="s">
        <v>403</v>
      </c>
      <c r="FC294">
        <v>0.01</v>
      </c>
      <c r="FD294" t="s">
        <v>354</v>
      </c>
      <c r="FE294" t="s">
        <v>1444</v>
      </c>
      <c r="FF294">
        <v>5866138</v>
      </c>
      <c r="FG294" t="s">
        <v>403</v>
      </c>
      <c r="FH294">
        <v>0.01</v>
      </c>
      <c r="FI294" t="s">
        <v>354</v>
      </c>
      <c r="FJ294" t="s">
        <v>469</v>
      </c>
      <c r="FK294">
        <v>4629378</v>
      </c>
      <c r="FL294" t="s">
        <v>398</v>
      </c>
      <c r="FM294">
        <v>0</v>
      </c>
      <c r="FN294" t="s">
        <v>120</v>
      </c>
      <c r="FS294" t="s">
        <v>350</v>
      </c>
      <c r="FT294" t="s">
        <v>1018</v>
      </c>
      <c r="FU294">
        <v>4339647</v>
      </c>
      <c r="FV294" t="s">
        <v>403</v>
      </c>
      <c r="FW294">
        <v>0</v>
      </c>
      <c r="FX294" t="s">
        <v>354</v>
      </c>
      <c r="GC294" t="s">
        <v>350</v>
      </c>
      <c r="GH294" t="s">
        <v>350</v>
      </c>
      <c r="GM294" t="s">
        <v>350</v>
      </c>
      <c r="GR294" t="s">
        <v>350</v>
      </c>
      <c r="GW294" t="s">
        <v>350</v>
      </c>
      <c r="HB294" t="s">
        <v>350</v>
      </c>
      <c r="HC294" t="s">
        <v>469</v>
      </c>
      <c r="HD294">
        <v>4629378</v>
      </c>
      <c r="HE294" t="s">
        <v>398</v>
      </c>
      <c r="HF294">
        <v>0</v>
      </c>
      <c r="HG294" t="s">
        <v>120</v>
      </c>
      <c r="HL294" t="s">
        <v>350</v>
      </c>
      <c r="HQ294" t="s">
        <v>350</v>
      </c>
      <c r="HR294" t="s">
        <v>469</v>
      </c>
      <c r="HS294">
        <v>4629378</v>
      </c>
      <c r="HT294" t="s">
        <v>398</v>
      </c>
      <c r="HU294">
        <v>0</v>
      </c>
      <c r="HV294" t="s">
        <v>120</v>
      </c>
      <c r="HW294" t="s">
        <v>1018</v>
      </c>
      <c r="HX294">
        <v>4339647</v>
      </c>
      <c r="HY294" t="s">
        <v>403</v>
      </c>
      <c r="HZ294">
        <v>0</v>
      </c>
      <c r="IA294" t="s">
        <v>354</v>
      </c>
      <c r="IF294" t="s">
        <v>350</v>
      </c>
      <c r="IK294" t="s">
        <v>350</v>
      </c>
      <c r="IP294" t="s">
        <v>350</v>
      </c>
      <c r="IU294" t="s">
        <v>350</v>
      </c>
      <c r="IZ294" t="s">
        <v>350</v>
      </c>
      <c r="JE294" t="s">
        <v>350</v>
      </c>
      <c r="JF294" t="s">
        <v>528</v>
      </c>
      <c r="JG294">
        <v>111097</v>
      </c>
      <c r="JH294" t="s">
        <v>398</v>
      </c>
      <c r="JI294">
        <v>0</v>
      </c>
      <c r="JJ294" t="s">
        <v>79</v>
      </c>
      <c r="JK294" t="s">
        <v>1444</v>
      </c>
      <c r="JL294">
        <v>5866138</v>
      </c>
      <c r="JM294" t="s">
        <v>403</v>
      </c>
      <c r="JN294">
        <v>0.01</v>
      </c>
      <c r="JO294" t="s">
        <v>354</v>
      </c>
      <c r="JT294" t="s">
        <v>350</v>
      </c>
      <c r="JY294" t="s">
        <v>350</v>
      </c>
      <c r="JZ294" t="s">
        <v>469</v>
      </c>
      <c r="KA294">
        <v>4629378</v>
      </c>
      <c r="KB294" t="s">
        <v>398</v>
      </c>
      <c r="KC294">
        <v>0</v>
      </c>
      <c r="KD294" t="s">
        <v>120</v>
      </c>
      <c r="KI294" t="s">
        <v>350</v>
      </c>
      <c r="KN294" t="s">
        <v>350</v>
      </c>
    </row>
    <row r="295" spans="5:300" x14ac:dyDescent="0.35">
      <c r="E295" t="s">
        <v>350</v>
      </c>
      <c r="F295" t="s">
        <v>537</v>
      </c>
      <c r="G295">
        <v>4248288</v>
      </c>
      <c r="H295" t="s">
        <v>398</v>
      </c>
      <c r="I295">
        <v>0</v>
      </c>
      <c r="J295" t="s">
        <v>127</v>
      </c>
      <c r="O295" t="s">
        <v>350</v>
      </c>
      <c r="P295" t="s">
        <v>823</v>
      </c>
      <c r="Q295">
        <v>5813354</v>
      </c>
      <c r="R295" t="s">
        <v>398</v>
      </c>
      <c r="S295">
        <v>0.01</v>
      </c>
      <c r="T295" t="s">
        <v>50</v>
      </c>
      <c r="Y295" t="s">
        <v>350</v>
      </c>
      <c r="AD295" t="s">
        <v>350</v>
      </c>
      <c r="AI295" t="s">
        <v>350</v>
      </c>
      <c r="AJ295" t="s">
        <v>823</v>
      </c>
      <c r="AK295">
        <v>5813354</v>
      </c>
      <c r="AL295" t="s">
        <v>398</v>
      </c>
      <c r="AM295">
        <v>0.01</v>
      </c>
      <c r="AN295" t="s">
        <v>50</v>
      </c>
      <c r="AS295" t="s">
        <v>350</v>
      </c>
      <c r="AX295" t="s">
        <v>350</v>
      </c>
      <c r="BC295" t="s">
        <v>350</v>
      </c>
      <c r="BH295" t="s">
        <v>350</v>
      </c>
      <c r="BM295" t="s">
        <v>350</v>
      </c>
      <c r="BR295" t="s">
        <v>350</v>
      </c>
      <c r="BW295" t="s">
        <v>350</v>
      </c>
      <c r="BX295" t="s">
        <v>482</v>
      </c>
      <c r="BY295">
        <v>4115935</v>
      </c>
      <c r="BZ295" t="s">
        <v>398</v>
      </c>
      <c r="CA295">
        <v>0</v>
      </c>
      <c r="CB295" t="s">
        <v>79</v>
      </c>
      <c r="CC295" t="s">
        <v>636</v>
      </c>
      <c r="CD295">
        <v>4110324</v>
      </c>
      <c r="CE295" t="s">
        <v>398</v>
      </c>
      <c r="CF295">
        <v>0.01</v>
      </c>
      <c r="CG295" t="s">
        <v>79</v>
      </c>
      <c r="CH295" t="s">
        <v>482</v>
      </c>
      <c r="CI295">
        <v>4115935</v>
      </c>
      <c r="CJ295" t="s">
        <v>398</v>
      </c>
      <c r="CK295">
        <v>0</v>
      </c>
      <c r="CL295" t="s">
        <v>79</v>
      </c>
      <c r="CQ295" t="s">
        <v>350</v>
      </c>
      <c r="CV295" t="s">
        <v>350</v>
      </c>
      <c r="CW295" t="s">
        <v>482</v>
      </c>
      <c r="CX295">
        <v>4115935</v>
      </c>
      <c r="CY295" t="s">
        <v>398</v>
      </c>
      <c r="CZ295">
        <v>0</v>
      </c>
      <c r="DA295" t="s">
        <v>79</v>
      </c>
      <c r="DF295" t="s">
        <v>350</v>
      </c>
      <c r="DK295" t="s">
        <v>350</v>
      </c>
      <c r="DL295" t="s">
        <v>537</v>
      </c>
      <c r="DM295">
        <v>4248288</v>
      </c>
      <c r="DN295" t="s">
        <v>398</v>
      </c>
      <c r="DO295">
        <v>0</v>
      </c>
      <c r="DP295" t="s">
        <v>127</v>
      </c>
      <c r="DQ295" t="s">
        <v>537</v>
      </c>
      <c r="DR295">
        <v>4248288</v>
      </c>
      <c r="DS295" t="s">
        <v>398</v>
      </c>
      <c r="DT295">
        <v>0</v>
      </c>
      <c r="DU295" t="s">
        <v>127</v>
      </c>
      <c r="DV295" t="s">
        <v>537</v>
      </c>
      <c r="DW295">
        <v>4248288</v>
      </c>
      <c r="DX295" t="s">
        <v>398</v>
      </c>
      <c r="DY295">
        <v>0</v>
      </c>
      <c r="DZ295" t="s">
        <v>127</v>
      </c>
      <c r="EE295" t="s">
        <v>350</v>
      </c>
      <c r="EF295" t="s">
        <v>1167</v>
      </c>
      <c r="EG295">
        <v>4789854</v>
      </c>
      <c r="EH295" t="s">
        <v>398</v>
      </c>
      <c r="EI295">
        <v>0</v>
      </c>
      <c r="EJ295" t="s">
        <v>2280</v>
      </c>
      <c r="EO295" t="s">
        <v>350</v>
      </c>
      <c r="ET295" t="s">
        <v>350</v>
      </c>
      <c r="EY295" t="s">
        <v>350</v>
      </c>
      <c r="EZ295" t="s">
        <v>636</v>
      </c>
      <c r="FA295">
        <v>4110324</v>
      </c>
      <c r="FB295" t="s">
        <v>398</v>
      </c>
      <c r="FC295">
        <v>0.01</v>
      </c>
      <c r="FD295" t="s">
        <v>79</v>
      </c>
      <c r="FE295" t="s">
        <v>636</v>
      </c>
      <c r="FF295">
        <v>4110324</v>
      </c>
      <c r="FG295" t="s">
        <v>398</v>
      </c>
      <c r="FH295">
        <v>0.01</v>
      </c>
      <c r="FI295" t="s">
        <v>79</v>
      </c>
      <c r="FJ295" t="s">
        <v>482</v>
      </c>
      <c r="FK295">
        <v>4115935</v>
      </c>
      <c r="FL295" t="s">
        <v>398</v>
      </c>
      <c r="FM295">
        <v>0</v>
      </c>
      <c r="FN295" t="s">
        <v>79</v>
      </c>
      <c r="FS295" t="s">
        <v>350</v>
      </c>
      <c r="FT295" t="s">
        <v>1167</v>
      </c>
      <c r="FU295">
        <v>4789854</v>
      </c>
      <c r="FV295" t="s">
        <v>398</v>
      </c>
      <c r="FW295">
        <v>0</v>
      </c>
      <c r="FX295" t="s">
        <v>2280</v>
      </c>
      <c r="GC295" t="s">
        <v>350</v>
      </c>
      <c r="GH295" t="s">
        <v>350</v>
      </c>
      <c r="GM295" t="s">
        <v>350</v>
      </c>
      <c r="GR295" t="s">
        <v>350</v>
      </c>
      <c r="GW295" t="s">
        <v>350</v>
      </c>
      <c r="HB295" t="s">
        <v>350</v>
      </c>
      <c r="HC295" t="s">
        <v>482</v>
      </c>
      <c r="HD295">
        <v>4115935</v>
      </c>
      <c r="HE295" t="s">
        <v>398</v>
      </c>
      <c r="HF295">
        <v>0</v>
      </c>
      <c r="HG295" t="s">
        <v>79</v>
      </c>
      <c r="HL295" t="s">
        <v>350</v>
      </c>
      <c r="HQ295" t="s">
        <v>350</v>
      </c>
      <c r="HR295" t="s">
        <v>482</v>
      </c>
      <c r="HS295">
        <v>4115935</v>
      </c>
      <c r="HT295" t="s">
        <v>398</v>
      </c>
      <c r="HU295">
        <v>0</v>
      </c>
      <c r="HV295" t="s">
        <v>79</v>
      </c>
      <c r="HW295" t="s">
        <v>1167</v>
      </c>
      <c r="HX295">
        <v>4789854</v>
      </c>
      <c r="HY295" t="s">
        <v>398</v>
      </c>
      <c r="HZ295">
        <v>0</v>
      </c>
      <c r="IA295" t="s">
        <v>2280</v>
      </c>
      <c r="IF295" t="s">
        <v>350</v>
      </c>
      <c r="IK295" t="s">
        <v>350</v>
      </c>
      <c r="IP295" t="s">
        <v>350</v>
      </c>
      <c r="IU295" t="s">
        <v>350</v>
      </c>
      <c r="IZ295" t="s">
        <v>350</v>
      </c>
      <c r="JE295" t="s">
        <v>350</v>
      </c>
      <c r="JF295" t="s">
        <v>537</v>
      </c>
      <c r="JG295">
        <v>4248288</v>
      </c>
      <c r="JH295" t="s">
        <v>398</v>
      </c>
      <c r="JI295">
        <v>0</v>
      </c>
      <c r="JJ295" t="s">
        <v>127</v>
      </c>
      <c r="JK295" t="s">
        <v>636</v>
      </c>
      <c r="JL295">
        <v>4110324</v>
      </c>
      <c r="JM295" t="s">
        <v>398</v>
      </c>
      <c r="JN295">
        <v>0.01</v>
      </c>
      <c r="JO295" t="s">
        <v>79</v>
      </c>
      <c r="JT295" t="s">
        <v>350</v>
      </c>
      <c r="JY295" t="s">
        <v>350</v>
      </c>
      <c r="JZ295" t="s">
        <v>482</v>
      </c>
      <c r="KA295">
        <v>4115935</v>
      </c>
      <c r="KB295" t="s">
        <v>398</v>
      </c>
      <c r="KC295">
        <v>0</v>
      </c>
      <c r="KD295" t="s">
        <v>79</v>
      </c>
      <c r="KI295" t="s">
        <v>350</v>
      </c>
      <c r="KN295" t="s">
        <v>350</v>
      </c>
    </row>
    <row r="296" spans="5:300" x14ac:dyDescent="0.35">
      <c r="E296" t="s">
        <v>350</v>
      </c>
      <c r="F296" t="s">
        <v>889</v>
      </c>
      <c r="G296">
        <v>6587228</v>
      </c>
      <c r="H296" t="s">
        <v>398</v>
      </c>
      <c r="I296">
        <v>0</v>
      </c>
      <c r="J296" t="s">
        <v>367</v>
      </c>
      <c r="O296" t="s">
        <v>350</v>
      </c>
      <c r="P296" t="s">
        <v>1144</v>
      </c>
      <c r="Q296">
        <v>4188958</v>
      </c>
      <c r="R296" t="s">
        <v>398</v>
      </c>
      <c r="S296">
        <v>0.01</v>
      </c>
      <c r="T296" t="s">
        <v>79</v>
      </c>
      <c r="Y296" t="s">
        <v>350</v>
      </c>
      <c r="AD296" t="s">
        <v>350</v>
      </c>
      <c r="AI296" t="s">
        <v>350</v>
      </c>
      <c r="AJ296" t="s">
        <v>1144</v>
      </c>
      <c r="AK296">
        <v>4188958</v>
      </c>
      <c r="AL296" t="s">
        <v>398</v>
      </c>
      <c r="AM296">
        <v>0.01</v>
      </c>
      <c r="AN296" t="s">
        <v>79</v>
      </c>
      <c r="AS296" t="s">
        <v>350</v>
      </c>
      <c r="AX296" t="s">
        <v>350</v>
      </c>
      <c r="BC296" t="s">
        <v>350</v>
      </c>
      <c r="BH296" t="s">
        <v>350</v>
      </c>
      <c r="BM296" t="s">
        <v>350</v>
      </c>
      <c r="BR296" t="s">
        <v>350</v>
      </c>
      <c r="BW296" t="s">
        <v>350</v>
      </c>
      <c r="BX296" t="s">
        <v>902</v>
      </c>
      <c r="BY296">
        <v>29536489</v>
      </c>
      <c r="BZ296" t="s">
        <v>398</v>
      </c>
      <c r="CA296">
        <v>0</v>
      </c>
      <c r="CB296" t="s">
        <v>350</v>
      </c>
      <c r="CC296" t="s">
        <v>1445</v>
      </c>
      <c r="CD296">
        <v>110379</v>
      </c>
      <c r="CE296" t="s">
        <v>398</v>
      </c>
      <c r="CF296">
        <v>0</v>
      </c>
      <c r="CG296" t="s">
        <v>79</v>
      </c>
      <c r="CH296" t="s">
        <v>902</v>
      </c>
      <c r="CI296">
        <v>29536489</v>
      </c>
      <c r="CJ296" t="s">
        <v>398</v>
      </c>
      <c r="CK296">
        <v>0</v>
      </c>
      <c r="CL296" t="s">
        <v>350</v>
      </c>
      <c r="CQ296" t="s">
        <v>350</v>
      </c>
      <c r="CV296" t="s">
        <v>350</v>
      </c>
      <c r="CW296" t="s">
        <v>902</v>
      </c>
      <c r="CX296">
        <v>29536489</v>
      </c>
      <c r="CY296" t="s">
        <v>398</v>
      </c>
      <c r="CZ296">
        <v>0</v>
      </c>
      <c r="DA296" t="s">
        <v>350</v>
      </c>
      <c r="DF296" t="s">
        <v>350</v>
      </c>
      <c r="DK296" t="s">
        <v>350</v>
      </c>
      <c r="DL296" t="s">
        <v>889</v>
      </c>
      <c r="DM296">
        <v>6587228</v>
      </c>
      <c r="DN296" t="s">
        <v>398</v>
      </c>
      <c r="DO296">
        <v>0</v>
      </c>
      <c r="DP296" t="s">
        <v>367</v>
      </c>
      <c r="DQ296" t="s">
        <v>889</v>
      </c>
      <c r="DR296">
        <v>6587228</v>
      </c>
      <c r="DS296" t="s">
        <v>398</v>
      </c>
      <c r="DT296">
        <v>0</v>
      </c>
      <c r="DU296" t="s">
        <v>367</v>
      </c>
      <c r="DV296" t="s">
        <v>889</v>
      </c>
      <c r="DW296">
        <v>6587228</v>
      </c>
      <c r="DX296" t="s">
        <v>398</v>
      </c>
      <c r="DY296">
        <v>0</v>
      </c>
      <c r="DZ296" t="s">
        <v>367</v>
      </c>
      <c r="EE296" t="s">
        <v>350</v>
      </c>
      <c r="EF296" t="s">
        <v>2020</v>
      </c>
      <c r="EG296">
        <v>4255852</v>
      </c>
      <c r="EH296" t="s">
        <v>398</v>
      </c>
      <c r="EI296">
        <v>0</v>
      </c>
      <c r="EJ296" t="s">
        <v>79</v>
      </c>
      <c r="EO296" t="s">
        <v>350</v>
      </c>
      <c r="ET296" t="s">
        <v>350</v>
      </c>
      <c r="EY296" t="s">
        <v>350</v>
      </c>
      <c r="EZ296" t="s">
        <v>1445</v>
      </c>
      <c r="FA296">
        <v>110379</v>
      </c>
      <c r="FB296" t="s">
        <v>398</v>
      </c>
      <c r="FC296">
        <v>0</v>
      </c>
      <c r="FD296" t="s">
        <v>79</v>
      </c>
      <c r="FE296" t="s">
        <v>1445</v>
      </c>
      <c r="FF296">
        <v>110379</v>
      </c>
      <c r="FG296" t="s">
        <v>398</v>
      </c>
      <c r="FH296">
        <v>0</v>
      </c>
      <c r="FI296" t="s">
        <v>79</v>
      </c>
      <c r="FJ296" t="s">
        <v>902</v>
      </c>
      <c r="FK296">
        <v>29536489</v>
      </c>
      <c r="FL296" t="s">
        <v>398</v>
      </c>
      <c r="FM296">
        <v>0</v>
      </c>
      <c r="FN296" t="s">
        <v>350</v>
      </c>
      <c r="FS296" t="s">
        <v>350</v>
      </c>
      <c r="FT296" t="s">
        <v>2020</v>
      </c>
      <c r="FU296">
        <v>4255852</v>
      </c>
      <c r="FV296" t="s">
        <v>398</v>
      </c>
      <c r="FW296">
        <v>0</v>
      </c>
      <c r="FX296" t="s">
        <v>79</v>
      </c>
      <c r="GC296" t="s">
        <v>350</v>
      </c>
      <c r="GH296" t="s">
        <v>350</v>
      </c>
      <c r="GM296" t="s">
        <v>350</v>
      </c>
      <c r="GR296" t="s">
        <v>350</v>
      </c>
      <c r="GW296" t="s">
        <v>350</v>
      </c>
      <c r="HB296" t="s">
        <v>350</v>
      </c>
      <c r="HC296" t="s">
        <v>902</v>
      </c>
      <c r="HD296">
        <v>29536489</v>
      </c>
      <c r="HE296" t="s">
        <v>398</v>
      </c>
      <c r="HF296">
        <v>0</v>
      </c>
      <c r="HG296" t="s">
        <v>350</v>
      </c>
      <c r="HL296" t="s">
        <v>350</v>
      </c>
      <c r="HQ296" t="s">
        <v>350</v>
      </c>
      <c r="HR296" t="s">
        <v>902</v>
      </c>
      <c r="HS296">
        <v>29536489</v>
      </c>
      <c r="HT296" t="s">
        <v>398</v>
      </c>
      <c r="HU296">
        <v>0</v>
      </c>
      <c r="HV296" t="s">
        <v>350</v>
      </c>
      <c r="HW296" t="s">
        <v>2020</v>
      </c>
      <c r="HX296">
        <v>4255852</v>
      </c>
      <c r="HY296" t="s">
        <v>398</v>
      </c>
      <c r="HZ296">
        <v>0</v>
      </c>
      <c r="IA296" t="s">
        <v>79</v>
      </c>
      <c r="IF296" t="s">
        <v>350</v>
      </c>
      <c r="IK296" t="s">
        <v>350</v>
      </c>
      <c r="IP296" t="s">
        <v>350</v>
      </c>
      <c r="IU296" t="s">
        <v>350</v>
      </c>
      <c r="IZ296" t="s">
        <v>350</v>
      </c>
      <c r="JE296" t="s">
        <v>350</v>
      </c>
      <c r="JF296" t="s">
        <v>889</v>
      </c>
      <c r="JG296">
        <v>6587228</v>
      </c>
      <c r="JH296" t="s">
        <v>398</v>
      </c>
      <c r="JI296">
        <v>0</v>
      </c>
      <c r="JJ296" t="s">
        <v>367</v>
      </c>
      <c r="JK296" t="s">
        <v>1445</v>
      </c>
      <c r="JL296">
        <v>110379</v>
      </c>
      <c r="JM296" t="s">
        <v>398</v>
      </c>
      <c r="JN296">
        <v>0</v>
      </c>
      <c r="JO296" t="s">
        <v>79</v>
      </c>
      <c r="JT296" t="s">
        <v>350</v>
      </c>
      <c r="JY296" t="s">
        <v>350</v>
      </c>
      <c r="JZ296" t="s">
        <v>902</v>
      </c>
      <c r="KA296">
        <v>29536489</v>
      </c>
      <c r="KB296" t="s">
        <v>398</v>
      </c>
      <c r="KC296">
        <v>0</v>
      </c>
      <c r="KD296" t="s">
        <v>350</v>
      </c>
      <c r="KI296" t="s">
        <v>350</v>
      </c>
      <c r="KN296" t="s">
        <v>350</v>
      </c>
    </row>
    <row r="297" spans="5:300" x14ac:dyDescent="0.35">
      <c r="E297" t="s">
        <v>350</v>
      </c>
      <c r="F297" t="s">
        <v>790</v>
      </c>
      <c r="G297">
        <v>4140057</v>
      </c>
      <c r="H297" t="s">
        <v>398</v>
      </c>
      <c r="I297">
        <v>0</v>
      </c>
      <c r="J297" t="s">
        <v>2290</v>
      </c>
      <c r="O297" t="s">
        <v>350</v>
      </c>
      <c r="P297" t="s">
        <v>526</v>
      </c>
      <c r="Q297">
        <v>5759394</v>
      </c>
      <c r="R297" t="s">
        <v>398</v>
      </c>
      <c r="S297">
        <v>0.01</v>
      </c>
      <c r="T297" t="s">
        <v>2279</v>
      </c>
      <c r="Y297" t="s">
        <v>350</v>
      </c>
      <c r="AD297" t="s">
        <v>350</v>
      </c>
      <c r="AI297" t="s">
        <v>350</v>
      </c>
      <c r="AJ297" t="s">
        <v>526</v>
      </c>
      <c r="AK297">
        <v>5759394</v>
      </c>
      <c r="AL297" t="s">
        <v>398</v>
      </c>
      <c r="AM297">
        <v>0.01</v>
      </c>
      <c r="AN297" t="s">
        <v>2279</v>
      </c>
      <c r="AS297" t="s">
        <v>350</v>
      </c>
      <c r="AX297" t="s">
        <v>350</v>
      </c>
      <c r="BC297" t="s">
        <v>350</v>
      </c>
      <c r="BH297" t="s">
        <v>350</v>
      </c>
      <c r="BM297" t="s">
        <v>350</v>
      </c>
      <c r="BR297" t="s">
        <v>350</v>
      </c>
      <c r="BW297" t="s">
        <v>350</v>
      </c>
      <c r="BX297" t="s">
        <v>396</v>
      </c>
      <c r="BY297">
        <v>4137806</v>
      </c>
      <c r="BZ297" t="s">
        <v>398</v>
      </c>
      <c r="CA297">
        <v>0</v>
      </c>
      <c r="CB297" t="s">
        <v>2275</v>
      </c>
      <c r="CC297" t="s">
        <v>1446</v>
      </c>
      <c r="CD297">
        <v>4279126</v>
      </c>
      <c r="CE297" t="s">
        <v>398</v>
      </c>
      <c r="CF297">
        <v>0</v>
      </c>
      <c r="CG297" t="s">
        <v>2291</v>
      </c>
      <c r="CH297" t="s">
        <v>396</v>
      </c>
      <c r="CI297">
        <v>4137806</v>
      </c>
      <c r="CJ297" t="s">
        <v>398</v>
      </c>
      <c r="CK297">
        <v>0</v>
      </c>
      <c r="CL297" t="s">
        <v>2275</v>
      </c>
      <c r="CQ297" t="s">
        <v>350</v>
      </c>
      <c r="CV297" t="s">
        <v>350</v>
      </c>
      <c r="CW297" t="s">
        <v>396</v>
      </c>
      <c r="CX297">
        <v>4137806</v>
      </c>
      <c r="CY297" t="s">
        <v>398</v>
      </c>
      <c r="CZ297">
        <v>0</v>
      </c>
      <c r="DA297" t="s">
        <v>2275</v>
      </c>
      <c r="DF297" t="s">
        <v>350</v>
      </c>
      <c r="DK297" t="s">
        <v>350</v>
      </c>
      <c r="DL297" t="s">
        <v>790</v>
      </c>
      <c r="DM297">
        <v>4140057</v>
      </c>
      <c r="DN297" t="s">
        <v>398</v>
      </c>
      <c r="DO297">
        <v>0</v>
      </c>
      <c r="DP297" t="s">
        <v>2290</v>
      </c>
      <c r="DQ297" t="s">
        <v>790</v>
      </c>
      <c r="DR297">
        <v>4140057</v>
      </c>
      <c r="DS297" t="s">
        <v>398</v>
      </c>
      <c r="DT297">
        <v>0</v>
      </c>
      <c r="DU297" t="s">
        <v>2290</v>
      </c>
      <c r="DV297" t="s">
        <v>790</v>
      </c>
      <c r="DW297">
        <v>4140057</v>
      </c>
      <c r="DX297" t="s">
        <v>398</v>
      </c>
      <c r="DY297">
        <v>0</v>
      </c>
      <c r="DZ297" t="s">
        <v>2290</v>
      </c>
      <c r="EE297" t="s">
        <v>350</v>
      </c>
      <c r="EF297" t="s">
        <v>598</v>
      </c>
      <c r="EG297">
        <v>4139382</v>
      </c>
      <c r="EH297" t="s">
        <v>398</v>
      </c>
      <c r="EI297">
        <v>0</v>
      </c>
      <c r="EJ297" t="s">
        <v>2278</v>
      </c>
      <c r="EO297" t="s">
        <v>350</v>
      </c>
      <c r="ET297" t="s">
        <v>350</v>
      </c>
      <c r="EY297" t="s">
        <v>350</v>
      </c>
      <c r="EZ297" t="s">
        <v>1446</v>
      </c>
      <c r="FA297">
        <v>4279126</v>
      </c>
      <c r="FB297" t="s">
        <v>398</v>
      </c>
      <c r="FC297">
        <v>0</v>
      </c>
      <c r="FD297" t="s">
        <v>2291</v>
      </c>
      <c r="FE297" t="s">
        <v>1446</v>
      </c>
      <c r="FF297">
        <v>4279126</v>
      </c>
      <c r="FG297" t="s">
        <v>398</v>
      </c>
      <c r="FH297">
        <v>0</v>
      </c>
      <c r="FI297" t="s">
        <v>2291</v>
      </c>
      <c r="FJ297" t="s">
        <v>396</v>
      </c>
      <c r="FK297">
        <v>4137806</v>
      </c>
      <c r="FL297" t="s">
        <v>398</v>
      </c>
      <c r="FM297">
        <v>0</v>
      </c>
      <c r="FN297" t="s">
        <v>2275</v>
      </c>
      <c r="FS297" t="s">
        <v>350</v>
      </c>
      <c r="FT297" t="s">
        <v>598</v>
      </c>
      <c r="FU297">
        <v>4139382</v>
      </c>
      <c r="FV297" t="s">
        <v>398</v>
      </c>
      <c r="FW297">
        <v>0</v>
      </c>
      <c r="FX297" t="s">
        <v>2278</v>
      </c>
      <c r="GC297" t="s">
        <v>350</v>
      </c>
      <c r="GH297" t="s">
        <v>350</v>
      </c>
      <c r="GM297" t="s">
        <v>350</v>
      </c>
      <c r="GR297" t="s">
        <v>350</v>
      </c>
      <c r="GW297" t="s">
        <v>350</v>
      </c>
      <c r="HB297" t="s">
        <v>350</v>
      </c>
      <c r="HC297" t="s">
        <v>396</v>
      </c>
      <c r="HD297">
        <v>4137806</v>
      </c>
      <c r="HE297" t="s">
        <v>398</v>
      </c>
      <c r="HF297">
        <v>0</v>
      </c>
      <c r="HG297" t="s">
        <v>2275</v>
      </c>
      <c r="HL297" t="s">
        <v>350</v>
      </c>
      <c r="HQ297" t="s">
        <v>350</v>
      </c>
      <c r="HR297" t="s">
        <v>396</v>
      </c>
      <c r="HS297">
        <v>4137806</v>
      </c>
      <c r="HT297" t="s">
        <v>398</v>
      </c>
      <c r="HU297">
        <v>0</v>
      </c>
      <c r="HV297" t="s">
        <v>2275</v>
      </c>
      <c r="HW297" t="s">
        <v>598</v>
      </c>
      <c r="HX297">
        <v>4139382</v>
      </c>
      <c r="HY297" t="s">
        <v>398</v>
      </c>
      <c r="HZ297">
        <v>0</v>
      </c>
      <c r="IA297" t="s">
        <v>2278</v>
      </c>
      <c r="IF297" t="s">
        <v>350</v>
      </c>
      <c r="IK297" t="s">
        <v>350</v>
      </c>
      <c r="IP297" t="s">
        <v>350</v>
      </c>
      <c r="IU297" t="s">
        <v>350</v>
      </c>
      <c r="IZ297" t="s">
        <v>350</v>
      </c>
      <c r="JE297" t="s">
        <v>350</v>
      </c>
      <c r="JF297" t="s">
        <v>790</v>
      </c>
      <c r="JG297">
        <v>4140057</v>
      </c>
      <c r="JH297" t="s">
        <v>398</v>
      </c>
      <c r="JI297">
        <v>0</v>
      </c>
      <c r="JJ297" t="s">
        <v>2290</v>
      </c>
      <c r="JK297" t="s">
        <v>1446</v>
      </c>
      <c r="JL297">
        <v>4279126</v>
      </c>
      <c r="JM297" t="s">
        <v>398</v>
      </c>
      <c r="JN297">
        <v>0</v>
      </c>
      <c r="JO297" t="s">
        <v>2291</v>
      </c>
      <c r="JT297" t="s">
        <v>350</v>
      </c>
      <c r="JY297" t="s">
        <v>350</v>
      </c>
      <c r="JZ297" t="s">
        <v>396</v>
      </c>
      <c r="KA297">
        <v>4137806</v>
      </c>
      <c r="KB297" t="s">
        <v>398</v>
      </c>
      <c r="KC297">
        <v>0</v>
      </c>
      <c r="KD297" t="s">
        <v>2275</v>
      </c>
      <c r="KI297" t="s">
        <v>350</v>
      </c>
      <c r="KN297" t="s">
        <v>350</v>
      </c>
    </row>
    <row r="298" spans="5:300" x14ac:dyDescent="0.35">
      <c r="E298" t="s">
        <v>350</v>
      </c>
      <c r="F298" t="s">
        <v>775</v>
      </c>
      <c r="G298">
        <v>5879182</v>
      </c>
      <c r="H298" t="s">
        <v>398</v>
      </c>
      <c r="I298">
        <v>0</v>
      </c>
      <c r="J298" t="s">
        <v>50</v>
      </c>
      <c r="O298" t="s">
        <v>350</v>
      </c>
      <c r="P298" t="s">
        <v>563</v>
      </c>
      <c r="Q298">
        <v>4026973</v>
      </c>
      <c r="R298" t="s">
        <v>398</v>
      </c>
      <c r="S298">
        <v>0.01</v>
      </c>
      <c r="T298" t="s">
        <v>354</v>
      </c>
      <c r="Y298" t="s">
        <v>350</v>
      </c>
      <c r="AD298" t="s">
        <v>350</v>
      </c>
      <c r="AI298" t="s">
        <v>350</v>
      </c>
      <c r="AJ298" t="s">
        <v>563</v>
      </c>
      <c r="AK298">
        <v>4026973</v>
      </c>
      <c r="AL298" t="s">
        <v>398</v>
      </c>
      <c r="AM298">
        <v>0.01</v>
      </c>
      <c r="AN298" t="s">
        <v>354</v>
      </c>
      <c r="AS298" t="s">
        <v>350</v>
      </c>
      <c r="AX298" t="s">
        <v>350</v>
      </c>
      <c r="BC298" t="s">
        <v>350</v>
      </c>
      <c r="BH298" t="s">
        <v>350</v>
      </c>
      <c r="BM298" t="s">
        <v>350</v>
      </c>
      <c r="BR298" t="s">
        <v>350</v>
      </c>
      <c r="BW298" t="s">
        <v>350</v>
      </c>
      <c r="BX298" t="s">
        <v>1501</v>
      </c>
      <c r="BY298">
        <v>12764260</v>
      </c>
      <c r="BZ298" t="s">
        <v>398</v>
      </c>
      <c r="CA298">
        <v>0</v>
      </c>
      <c r="CB298" t="s">
        <v>79</v>
      </c>
      <c r="CC298" t="s">
        <v>855</v>
      </c>
      <c r="CD298">
        <v>111434</v>
      </c>
      <c r="CE298" t="s">
        <v>398</v>
      </c>
      <c r="CF298">
        <v>0</v>
      </c>
      <c r="CG298" t="s">
        <v>79</v>
      </c>
      <c r="CH298" t="s">
        <v>1501</v>
      </c>
      <c r="CI298">
        <v>12764260</v>
      </c>
      <c r="CJ298" t="s">
        <v>398</v>
      </c>
      <c r="CK298">
        <v>0</v>
      </c>
      <c r="CL298" t="s">
        <v>79</v>
      </c>
      <c r="CQ298" t="s">
        <v>350</v>
      </c>
      <c r="CV298" t="s">
        <v>350</v>
      </c>
      <c r="CW298" t="s">
        <v>1501</v>
      </c>
      <c r="CX298">
        <v>12764260</v>
      </c>
      <c r="CY298" t="s">
        <v>398</v>
      </c>
      <c r="CZ298">
        <v>0</v>
      </c>
      <c r="DA298" t="s">
        <v>79</v>
      </c>
      <c r="DF298" t="s">
        <v>350</v>
      </c>
      <c r="DK298" t="s">
        <v>350</v>
      </c>
      <c r="DL298" t="s">
        <v>775</v>
      </c>
      <c r="DM298">
        <v>5879182</v>
      </c>
      <c r="DN298" t="s">
        <v>398</v>
      </c>
      <c r="DO298">
        <v>0</v>
      </c>
      <c r="DP298" t="s">
        <v>50</v>
      </c>
      <c r="DQ298" t="s">
        <v>775</v>
      </c>
      <c r="DR298">
        <v>5879182</v>
      </c>
      <c r="DS298" t="s">
        <v>398</v>
      </c>
      <c r="DT298">
        <v>0</v>
      </c>
      <c r="DU298" t="s">
        <v>50</v>
      </c>
      <c r="DV298" t="s">
        <v>775</v>
      </c>
      <c r="DW298">
        <v>5879182</v>
      </c>
      <c r="DX298" t="s">
        <v>398</v>
      </c>
      <c r="DY298">
        <v>0</v>
      </c>
      <c r="DZ298" t="s">
        <v>50</v>
      </c>
      <c r="EE298" t="s">
        <v>350</v>
      </c>
      <c r="EF298" t="s">
        <v>835</v>
      </c>
      <c r="EG298">
        <v>8307279</v>
      </c>
      <c r="EH298" t="s">
        <v>398</v>
      </c>
      <c r="EI298">
        <v>0</v>
      </c>
      <c r="EJ298" t="s">
        <v>354</v>
      </c>
      <c r="EO298" t="s">
        <v>350</v>
      </c>
      <c r="ET298" t="s">
        <v>350</v>
      </c>
      <c r="EY298" t="s">
        <v>350</v>
      </c>
      <c r="EZ298" t="s">
        <v>855</v>
      </c>
      <c r="FA298">
        <v>111434</v>
      </c>
      <c r="FB298" t="s">
        <v>398</v>
      </c>
      <c r="FC298">
        <v>0</v>
      </c>
      <c r="FD298" t="s">
        <v>79</v>
      </c>
      <c r="FE298" t="s">
        <v>855</v>
      </c>
      <c r="FF298">
        <v>111434</v>
      </c>
      <c r="FG298" t="s">
        <v>398</v>
      </c>
      <c r="FH298">
        <v>0</v>
      </c>
      <c r="FI298" t="s">
        <v>79</v>
      </c>
      <c r="FJ298" t="s">
        <v>1501</v>
      </c>
      <c r="FK298">
        <v>12764260</v>
      </c>
      <c r="FL298" t="s">
        <v>398</v>
      </c>
      <c r="FM298">
        <v>0</v>
      </c>
      <c r="FN298" t="s">
        <v>79</v>
      </c>
      <c r="FS298" t="s">
        <v>350</v>
      </c>
      <c r="FT298" t="s">
        <v>835</v>
      </c>
      <c r="FU298">
        <v>8307279</v>
      </c>
      <c r="FV298" t="s">
        <v>398</v>
      </c>
      <c r="FW298">
        <v>0</v>
      </c>
      <c r="FX298" t="s">
        <v>354</v>
      </c>
      <c r="GC298" t="s">
        <v>350</v>
      </c>
      <c r="GH298" t="s">
        <v>350</v>
      </c>
      <c r="GM298" t="s">
        <v>350</v>
      </c>
      <c r="GR298" t="s">
        <v>350</v>
      </c>
      <c r="GW298" t="s">
        <v>350</v>
      </c>
      <c r="HB298" t="s">
        <v>350</v>
      </c>
      <c r="HC298" t="s">
        <v>1501</v>
      </c>
      <c r="HD298">
        <v>12764260</v>
      </c>
      <c r="HE298" t="s">
        <v>398</v>
      </c>
      <c r="HF298">
        <v>0</v>
      </c>
      <c r="HG298" t="s">
        <v>79</v>
      </c>
      <c r="HL298" t="s">
        <v>350</v>
      </c>
      <c r="HQ298" t="s">
        <v>350</v>
      </c>
      <c r="HR298" t="s">
        <v>1501</v>
      </c>
      <c r="HS298">
        <v>12764260</v>
      </c>
      <c r="HT298" t="s">
        <v>398</v>
      </c>
      <c r="HU298">
        <v>0</v>
      </c>
      <c r="HV298" t="s">
        <v>79</v>
      </c>
      <c r="HW298" t="s">
        <v>835</v>
      </c>
      <c r="HX298">
        <v>8307279</v>
      </c>
      <c r="HY298" t="s">
        <v>398</v>
      </c>
      <c r="HZ298">
        <v>0</v>
      </c>
      <c r="IA298" t="s">
        <v>354</v>
      </c>
      <c r="IF298" t="s">
        <v>350</v>
      </c>
      <c r="IK298" t="s">
        <v>350</v>
      </c>
      <c r="IP298" t="s">
        <v>350</v>
      </c>
      <c r="IU298" t="s">
        <v>350</v>
      </c>
      <c r="IZ298" t="s">
        <v>350</v>
      </c>
      <c r="JE298" t="s">
        <v>350</v>
      </c>
      <c r="JF298" t="s">
        <v>775</v>
      </c>
      <c r="JG298">
        <v>5879182</v>
      </c>
      <c r="JH298" t="s">
        <v>398</v>
      </c>
      <c r="JI298">
        <v>0</v>
      </c>
      <c r="JJ298" t="s">
        <v>50</v>
      </c>
      <c r="JK298" t="s">
        <v>855</v>
      </c>
      <c r="JL298">
        <v>111434</v>
      </c>
      <c r="JM298" t="s">
        <v>398</v>
      </c>
      <c r="JN298">
        <v>0</v>
      </c>
      <c r="JO298" t="s">
        <v>79</v>
      </c>
      <c r="JT298" t="s">
        <v>350</v>
      </c>
      <c r="JY298" t="s">
        <v>350</v>
      </c>
      <c r="JZ298" t="s">
        <v>1501</v>
      </c>
      <c r="KA298">
        <v>12764260</v>
      </c>
      <c r="KB298" t="s">
        <v>398</v>
      </c>
      <c r="KC298">
        <v>0</v>
      </c>
      <c r="KD298" t="s">
        <v>79</v>
      </c>
      <c r="KI298" t="s">
        <v>350</v>
      </c>
      <c r="KN298" t="s">
        <v>350</v>
      </c>
    </row>
    <row r="299" spans="5:300" x14ac:dyDescent="0.35">
      <c r="E299" t="s">
        <v>350</v>
      </c>
      <c r="F299" t="s">
        <v>787</v>
      </c>
      <c r="G299">
        <v>4581414</v>
      </c>
      <c r="H299" t="s">
        <v>398</v>
      </c>
      <c r="I299">
        <v>0</v>
      </c>
      <c r="J299" t="s">
        <v>50</v>
      </c>
      <c r="O299" t="s">
        <v>350</v>
      </c>
      <c r="P299" t="s">
        <v>733</v>
      </c>
      <c r="Q299">
        <v>4631098</v>
      </c>
      <c r="R299" t="s">
        <v>403</v>
      </c>
      <c r="S299">
        <v>0.01</v>
      </c>
      <c r="T299" t="s">
        <v>50</v>
      </c>
      <c r="Y299" t="s">
        <v>350</v>
      </c>
      <c r="AD299" t="s">
        <v>350</v>
      </c>
      <c r="AI299" t="s">
        <v>350</v>
      </c>
      <c r="AJ299" t="s">
        <v>733</v>
      </c>
      <c r="AK299">
        <v>4631098</v>
      </c>
      <c r="AL299" t="s">
        <v>403</v>
      </c>
      <c r="AM299">
        <v>0.01</v>
      </c>
      <c r="AN299" t="s">
        <v>50</v>
      </c>
      <c r="AS299" t="s">
        <v>350</v>
      </c>
      <c r="AX299" t="s">
        <v>350</v>
      </c>
      <c r="BC299" t="s">
        <v>350</v>
      </c>
      <c r="BH299" t="s">
        <v>350</v>
      </c>
      <c r="BM299" t="s">
        <v>350</v>
      </c>
      <c r="BR299" t="s">
        <v>350</v>
      </c>
      <c r="BW299" t="s">
        <v>350</v>
      </c>
      <c r="BX299" t="s">
        <v>1781</v>
      </c>
      <c r="BY299">
        <v>4320117</v>
      </c>
      <c r="BZ299" t="s">
        <v>398</v>
      </c>
      <c r="CA299">
        <v>0</v>
      </c>
      <c r="CB299" t="s">
        <v>79</v>
      </c>
      <c r="CC299" t="s">
        <v>1447</v>
      </c>
      <c r="CD299">
        <v>4291208</v>
      </c>
      <c r="CE299" t="s">
        <v>403</v>
      </c>
      <c r="CF299">
        <v>0</v>
      </c>
      <c r="CG299" t="s">
        <v>64</v>
      </c>
      <c r="CH299" t="s">
        <v>1781</v>
      </c>
      <c r="CI299">
        <v>4320117</v>
      </c>
      <c r="CJ299" t="s">
        <v>398</v>
      </c>
      <c r="CK299">
        <v>0</v>
      </c>
      <c r="CL299" t="s">
        <v>79</v>
      </c>
      <c r="CQ299" t="s">
        <v>350</v>
      </c>
      <c r="CV299" t="s">
        <v>350</v>
      </c>
      <c r="CW299" t="s">
        <v>1781</v>
      </c>
      <c r="CX299">
        <v>4320117</v>
      </c>
      <c r="CY299" t="s">
        <v>398</v>
      </c>
      <c r="CZ299">
        <v>0</v>
      </c>
      <c r="DA299" t="s">
        <v>79</v>
      </c>
      <c r="DF299" t="s">
        <v>350</v>
      </c>
      <c r="DK299" t="s">
        <v>350</v>
      </c>
      <c r="DL299" t="s">
        <v>787</v>
      </c>
      <c r="DM299">
        <v>4581414</v>
      </c>
      <c r="DN299" t="s">
        <v>398</v>
      </c>
      <c r="DO299">
        <v>0</v>
      </c>
      <c r="DP299" t="s">
        <v>50</v>
      </c>
      <c r="DQ299" t="s">
        <v>787</v>
      </c>
      <c r="DR299">
        <v>4581414</v>
      </c>
      <c r="DS299" t="s">
        <v>398</v>
      </c>
      <c r="DT299">
        <v>0</v>
      </c>
      <c r="DU299" t="s">
        <v>50</v>
      </c>
      <c r="DV299" t="s">
        <v>787</v>
      </c>
      <c r="DW299">
        <v>4581414</v>
      </c>
      <c r="DX299" t="s">
        <v>398</v>
      </c>
      <c r="DY299">
        <v>0</v>
      </c>
      <c r="DZ299" t="s">
        <v>50</v>
      </c>
      <c r="EE299" t="s">
        <v>350</v>
      </c>
      <c r="EF299" t="s">
        <v>2021</v>
      </c>
      <c r="EG299">
        <v>110956</v>
      </c>
      <c r="EH299" t="s">
        <v>398</v>
      </c>
      <c r="EI299">
        <v>0</v>
      </c>
      <c r="EJ299" t="s">
        <v>79</v>
      </c>
      <c r="EO299" t="s">
        <v>350</v>
      </c>
      <c r="ET299" t="s">
        <v>350</v>
      </c>
      <c r="EY299" t="s">
        <v>350</v>
      </c>
      <c r="EZ299" t="s">
        <v>1447</v>
      </c>
      <c r="FA299">
        <v>4291208</v>
      </c>
      <c r="FB299" t="s">
        <v>403</v>
      </c>
      <c r="FC299">
        <v>0</v>
      </c>
      <c r="FD299" t="s">
        <v>64</v>
      </c>
      <c r="FE299" t="s">
        <v>1447</v>
      </c>
      <c r="FF299">
        <v>4291208</v>
      </c>
      <c r="FG299" t="s">
        <v>403</v>
      </c>
      <c r="FH299">
        <v>0</v>
      </c>
      <c r="FI299" t="s">
        <v>64</v>
      </c>
      <c r="FJ299" t="s">
        <v>1781</v>
      </c>
      <c r="FK299">
        <v>4320117</v>
      </c>
      <c r="FL299" t="s">
        <v>398</v>
      </c>
      <c r="FM299">
        <v>0</v>
      </c>
      <c r="FN299" t="s">
        <v>79</v>
      </c>
      <c r="FS299" t="s">
        <v>350</v>
      </c>
      <c r="FT299" t="s">
        <v>2021</v>
      </c>
      <c r="FU299">
        <v>110956</v>
      </c>
      <c r="FV299" t="s">
        <v>398</v>
      </c>
      <c r="FW299">
        <v>0</v>
      </c>
      <c r="FX299" t="s">
        <v>79</v>
      </c>
      <c r="GC299" t="s">
        <v>350</v>
      </c>
      <c r="GH299" t="s">
        <v>350</v>
      </c>
      <c r="GM299" t="s">
        <v>350</v>
      </c>
      <c r="GR299" t="s">
        <v>350</v>
      </c>
      <c r="GW299" t="s">
        <v>350</v>
      </c>
      <c r="HB299" t="s">
        <v>350</v>
      </c>
      <c r="HC299" t="s">
        <v>1781</v>
      </c>
      <c r="HD299">
        <v>4320117</v>
      </c>
      <c r="HE299" t="s">
        <v>398</v>
      </c>
      <c r="HF299">
        <v>0</v>
      </c>
      <c r="HG299" t="s">
        <v>79</v>
      </c>
      <c r="HL299" t="s">
        <v>350</v>
      </c>
      <c r="HQ299" t="s">
        <v>350</v>
      </c>
      <c r="HR299" t="s">
        <v>1781</v>
      </c>
      <c r="HS299">
        <v>4320117</v>
      </c>
      <c r="HT299" t="s">
        <v>398</v>
      </c>
      <c r="HU299">
        <v>0</v>
      </c>
      <c r="HV299" t="s">
        <v>79</v>
      </c>
      <c r="HW299" t="s">
        <v>2021</v>
      </c>
      <c r="HX299">
        <v>110956</v>
      </c>
      <c r="HY299" t="s">
        <v>398</v>
      </c>
      <c r="HZ299">
        <v>0</v>
      </c>
      <c r="IA299" t="s">
        <v>79</v>
      </c>
      <c r="IF299" t="s">
        <v>350</v>
      </c>
      <c r="IK299" t="s">
        <v>350</v>
      </c>
      <c r="IP299" t="s">
        <v>350</v>
      </c>
      <c r="IU299" t="s">
        <v>350</v>
      </c>
      <c r="IZ299" t="s">
        <v>350</v>
      </c>
      <c r="JE299" t="s">
        <v>350</v>
      </c>
      <c r="JF299" t="s">
        <v>787</v>
      </c>
      <c r="JG299">
        <v>4581414</v>
      </c>
      <c r="JH299" t="s">
        <v>398</v>
      </c>
      <c r="JI299">
        <v>0</v>
      </c>
      <c r="JJ299" t="s">
        <v>50</v>
      </c>
      <c r="JK299" t="s">
        <v>1447</v>
      </c>
      <c r="JL299">
        <v>4291208</v>
      </c>
      <c r="JM299" t="s">
        <v>403</v>
      </c>
      <c r="JN299">
        <v>0</v>
      </c>
      <c r="JO299" t="s">
        <v>64</v>
      </c>
      <c r="JT299" t="s">
        <v>350</v>
      </c>
      <c r="JY299" t="s">
        <v>350</v>
      </c>
      <c r="JZ299" t="s">
        <v>1781</v>
      </c>
      <c r="KA299">
        <v>4320117</v>
      </c>
      <c r="KB299" t="s">
        <v>398</v>
      </c>
      <c r="KC299">
        <v>0</v>
      </c>
      <c r="KD299" t="s">
        <v>79</v>
      </c>
      <c r="KI299" t="s">
        <v>350</v>
      </c>
      <c r="KN299" t="s">
        <v>350</v>
      </c>
    </row>
    <row r="300" spans="5:300" x14ac:dyDescent="0.35">
      <c r="E300" t="s">
        <v>350</v>
      </c>
      <c r="F300" t="s">
        <v>766</v>
      </c>
      <c r="G300">
        <v>19149504</v>
      </c>
      <c r="H300" t="s">
        <v>398</v>
      </c>
      <c r="I300">
        <v>0</v>
      </c>
      <c r="J300" t="s">
        <v>50</v>
      </c>
      <c r="O300" t="s">
        <v>350</v>
      </c>
      <c r="P300" t="s">
        <v>696</v>
      </c>
      <c r="Q300">
        <v>4235022</v>
      </c>
      <c r="R300" t="s">
        <v>398</v>
      </c>
      <c r="S300">
        <v>0.01</v>
      </c>
      <c r="T300" t="s">
        <v>50</v>
      </c>
      <c r="Y300" t="s">
        <v>350</v>
      </c>
      <c r="AD300" t="s">
        <v>350</v>
      </c>
      <c r="AI300" t="s">
        <v>350</v>
      </c>
      <c r="AJ300" t="s">
        <v>696</v>
      </c>
      <c r="AK300">
        <v>4235022</v>
      </c>
      <c r="AL300" t="s">
        <v>398</v>
      </c>
      <c r="AM300">
        <v>0.01</v>
      </c>
      <c r="AN300" t="s">
        <v>50</v>
      </c>
      <c r="AS300" t="s">
        <v>350</v>
      </c>
      <c r="AX300" t="s">
        <v>350</v>
      </c>
      <c r="BC300" t="s">
        <v>350</v>
      </c>
      <c r="BH300" t="s">
        <v>350</v>
      </c>
      <c r="BM300" t="s">
        <v>350</v>
      </c>
      <c r="BR300" t="s">
        <v>350</v>
      </c>
      <c r="BW300" t="s">
        <v>350</v>
      </c>
      <c r="BX300" t="s">
        <v>1782</v>
      </c>
      <c r="BY300">
        <v>110322</v>
      </c>
      <c r="BZ300" t="s">
        <v>398</v>
      </c>
      <c r="CA300">
        <v>0</v>
      </c>
      <c r="CB300" t="s">
        <v>79</v>
      </c>
      <c r="CC300" t="s">
        <v>1448</v>
      </c>
      <c r="CD300">
        <v>19760305</v>
      </c>
      <c r="CE300" t="s">
        <v>398</v>
      </c>
      <c r="CF300">
        <v>0</v>
      </c>
      <c r="CG300" t="s">
        <v>64</v>
      </c>
      <c r="CH300" t="s">
        <v>1782</v>
      </c>
      <c r="CI300">
        <v>110322</v>
      </c>
      <c r="CJ300" t="s">
        <v>398</v>
      </c>
      <c r="CK300">
        <v>0</v>
      </c>
      <c r="CL300" t="s">
        <v>79</v>
      </c>
      <c r="CQ300" t="s">
        <v>350</v>
      </c>
      <c r="CV300" t="s">
        <v>350</v>
      </c>
      <c r="CW300" t="s">
        <v>1782</v>
      </c>
      <c r="CX300">
        <v>110322</v>
      </c>
      <c r="CY300" t="s">
        <v>398</v>
      </c>
      <c r="CZ300">
        <v>0</v>
      </c>
      <c r="DA300" t="s">
        <v>79</v>
      </c>
      <c r="DF300" t="s">
        <v>350</v>
      </c>
      <c r="DK300" t="s">
        <v>350</v>
      </c>
      <c r="DL300" t="s">
        <v>766</v>
      </c>
      <c r="DM300">
        <v>19149504</v>
      </c>
      <c r="DN300" t="s">
        <v>398</v>
      </c>
      <c r="DO300">
        <v>0</v>
      </c>
      <c r="DP300" t="s">
        <v>50</v>
      </c>
      <c r="DQ300" t="s">
        <v>766</v>
      </c>
      <c r="DR300">
        <v>19149504</v>
      </c>
      <c r="DS300" t="s">
        <v>398</v>
      </c>
      <c r="DT300">
        <v>0</v>
      </c>
      <c r="DU300" t="s">
        <v>50</v>
      </c>
      <c r="DV300" t="s">
        <v>766</v>
      </c>
      <c r="DW300">
        <v>19149504</v>
      </c>
      <c r="DX300" t="s">
        <v>398</v>
      </c>
      <c r="DY300">
        <v>0</v>
      </c>
      <c r="DZ300" t="s">
        <v>50</v>
      </c>
      <c r="EE300" t="s">
        <v>350</v>
      </c>
      <c r="EF300" t="s">
        <v>699</v>
      </c>
      <c r="EG300">
        <v>6727027</v>
      </c>
      <c r="EH300" t="s">
        <v>398</v>
      </c>
      <c r="EI300">
        <v>0</v>
      </c>
      <c r="EJ300" t="s">
        <v>50</v>
      </c>
      <c r="EO300" t="s">
        <v>350</v>
      </c>
      <c r="ET300" t="s">
        <v>350</v>
      </c>
      <c r="EY300" t="s">
        <v>350</v>
      </c>
      <c r="EZ300" t="s">
        <v>1448</v>
      </c>
      <c r="FA300">
        <v>19760305</v>
      </c>
      <c r="FB300" t="s">
        <v>398</v>
      </c>
      <c r="FC300">
        <v>0</v>
      </c>
      <c r="FD300" t="s">
        <v>64</v>
      </c>
      <c r="FE300" t="s">
        <v>1448</v>
      </c>
      <c r="FF300">
        <v>19760305</v>
      </c>
      <c r="FG300" t="s">
        <v>398</v>
      </c>
      <c r="FH300">
        <v>0</v>
      </c>
      <c r="FI300" t="s">
        <v>64</v>
      </c>
      <c r="FJ300" t="s">
        <v>1782</v>
      </c>
      <c r="FK300">
        <v>110322</v>
      </c>
      <c r="FL300" t="s">
        <v>398</v>
      </c>
      <c r="FM300">
        <v>0</v>
      </c>
      <c r="FN300" t="s">
        <v>79</v>
      </c>
      <c r="FS300" t="s">
        <v>350</v>
      </c>
      <c r="FT300" t="s">
        <v>699</v>
      </c>
      <c r="FU300">
        <v>6727027</v>
      </c>
      <c r="FV300" t="s">
        <v>398</v>
      </c>
      <c r="FW300">
        <v>0</v>
      </c>
      <c r="FX300" t="s">
        <v>50</v>
      </c>
      <c r="GC300" t="s">
        <v>350</v>
      </c>
      <c r="GH300" t="s">
        <v>350</v>
      </c>
      <c r="GM300" t="s">
        <v>350</v>
      </c>
      <c r="GR300" t="s">
        <v>350</v>
      </c>
      <c r="GW300" t="s">
        <v>350</v>
      </c>
      <c r="HB300" t="s">
        <v>350</v>
      </c>
      <c r="HC300" t="s">
        <v>1782</v>
      </c>
      <c r="HD300">
        <v>110322</v>
      </c>
      <c r="HE300" t="s">
        <v>398</v>
      </c>
      <c r="HF300">
        <v>0</v>
      </c>
      <c r="HG300" t="s">
        <v>79</v>
      </c>
      <c r="HL300" t="s">
        <v>350</v>
      </c>
      <c r="HQ300" t="s">
        <v>350</v>
      </c>
      <c r="HR300" t="s">
        <v>1782</v>
      </c>
      <c r="HS300">
        <v>110322</v>
      </c>
      <c r="HT300" t="s">
        <v>398</v>
      </c>
      <c r="HU300">
        <v>0</v>
      </c>
      <c r="HV300" t="s">
        <v>79</v>
      </c>
      <c r="HW300" t="s">
        <v>699</v>
      </c>
      <c r="HX300">
        <v>6727027</v>
      </c>
      <c r="HY300" t="s">
        <v>398</v>
      </c>
      <c r="HZ300">
        <v>0</v>
      </c>
      <c r="IA300" t="s">
        <v>50</v>
      </c>
      <c r="IF300" t="s">
        <v>350</v>
      </c>
      <c r="IK300" t="s">
        <v>350</v>
      </c>
      <c r="IP300" t="s">
        <v>350</v>
      </c>
      <c r="IU300" t="s">
        <v>350</v>
      </c>
      <c r="IZ300" t="s">
        <v>350</v>
      </c>
      <c r="JE300" t="s">
        <v>350</v>
      </c>
      <c r="JF300" t="s">
        <v>766</v>
      </c>
      <c r="JG300">
        <v>19149504</v>
      </c>
      <c r="JH300" t="s">
        <v>398</v>
      </c>
      <c r="JI300">
        <v>0</v>
      </c>
      <c r="JJ300" t="s">
        <v>50</v>
      </c>
      <c r="JK300" t="s">
        <v>1448</v>
      </c>
      <c r="JL300">
        <v>19760305</v>
      </c>
      <c r="JM300" t="s">
        <v>398</v>
      </c>
      <c r="JN300">
        <v>0</v>
      </c>
      <c r="JO300" t="s">
        <v>64</v>
      </c>
      <c r="JT300" t="s">
        <v>350</v>
      </c>
      <c r="JY300" t="s">
        <v>350</v>
      </c>
      <c r="JZ300" t="s">
        <v>1782</v>
      </c>
      <c r="KA300">
        <v>110322</v>
      </c>
      <c r="KB300" t="s">
        <v>398</v>
      </c>
      <c r="KC300">
        <v>0</v>
      </c>
      <c r="KD300" t="s">
        <v>79</v>
      </c>
      <c r="KI300" t="s">
        <v>350</v>
      </c>
      <c r="KN300" t="s">
        <v>350</v>
      </c>
    </row>
    <row r="301" spans="5:300" x14ac:dyDescent="0.35">
      <c r="E301" t="s">
        <v>350</v>
      </c>
      <c r="F301" t="s">
        <v>763</v>
      </c>
      <c r="G301">
        <v>133709120</v>
      </c>
      <c r="H301" t="s">
        <v>398</v>
      </c>
      <c r="I301">
        <v>0</v>
      </c>
      <c r="J301" t="s">
        <v>350</v>
      </c>
      <c r="O301" t="s">
        <v>350</v>
      </c>
      <c r="P301" t="s">
        <v>577</v>
      </c>
      <c r="Q301">
        <v>4137693</v>
      </c>
      <c r="R301" t="s">
        <v>398</v>
      </c>
      <c r="S301">
        <v>0.01</v>
      </c>
      <c r="T301" t="s">
        <v>2286</v>
      </c>
      <c r="Y301" t="s">
        <v>350</v>
      </c>
      <c r="AD301" t="s">
        <v>350</v>
      </c>
      <c r="AI301" t="s">
        <v>350</v>
      </c>
      <c r="AJ301" t="s">
        <v>577</v>
      </c>
      <c r="AK301">
        <v>4137693</v>
      </c>
      <c r="AL301" t="s">
        <v>398</v>
      </c>
      <c r="AM301">
        <v>0.01</v>
      </c>
      <c r="AN301" t="s">
        <v>2286</v>
      </c>
      <c r="AS301" t="s">
        <v>350</v>
      </c>
      <c r="AX301" t="s">
        <v>350</v>
      </c>
      <c r="BC301" t="s">
        <v>350</v>
      </c>
      <c r="BH301" t="s">
        <v>350</v>
      </c>
      <c r="BM301" t="s">
        <v>350</v>
      </c>
      <c r="BR301" t="s">
        <v>350</v>
      </c>
      <c r="BW301" t="s">
        <v>350</v>
      </c>
      <c r="BX301" t="s">
        <v>762</v>
      </c>
      <c r="BY301">
        <v>124019115</v>
      </c>
      <c r="BZ301" t="s">
        <v>398</v>
      </c>
      <c r="CA301">
        <v>0</v>
      </c>
      <c r="CB301" t="s">
        <v>50</v>
      </c>
      <c r="CC301" t="s">
        <v>1449</v>
      </c>
      <c r="CD301">
        <v>118324063</v>
      </c>
      <c r="CE301" t="s">
        <v>398</v>
      </c>
      <c r="CF301">
        <v>0</v>
      </c>
      <c r="CG301" t="s">
        <v>64</v>
      </c>
      <c r="CH301" t="s">
        <v>762</v>
      </c>
      <c r="CI301">
        <v>124019115</v>
      </c>
      <c r="CJ301" t="s">
        <v>398</v>
      </c>
      <c r="CK301">
        <v>0</v>
      </c>
      <c r="CL301" t="s">
        <v>50</v>
      </c>
      <c r="CQ301" t="s">
        <v>350</v>
      </c>
      <c r="CV301" t="s">
        <v>350</v>
      </c>
      <c r="CW301" t="s">
        <v>762</v>
      </c>
      <c r="CX301">
        <v>124019115</v>
      </c>
      <c r="CY301" t="s">
        <v>398</v>
      </c>
      <c r="CZ301">
        <v>0</v>
      </c>
      <c r="DA301" t="s">
        <v>50</v>
      </c>
      <c r="DF301" t="s">
        <v>350</v>
      </c>
      <c r="DK301" t="s">
        <v>350</v>
      </c>
      <c r="DL301" t="s">
        <v>763</v>
      </c>
      <c r="DM301">
        <v>133709120</v>
      </c>
      <c r="DN301" t="s">
        <v>398</v>
      </c>
      <c r="DO301">
        <v>0</v>
      </c>
      <c r="DP301" t="s">
        <v>350</v>
      </c>
      <c r="DQ301" t="s">
        <v>763</v>
      </c>
      <c r="DR301">
        <v>133709120</v>
      </c>
      <c r="DS301" t="s">
        <v>398</v>
      </c>
      <c r="DT301">
        <v>0</v>
      </c>
      <c r="DU301" t="s">
        <v>350</v>
      </c>
      <c r="DV301" t="s">
        <v>763</v>
      </c>
      <c r="DW301">
        <v>133709120</v>
      </c>
      <c r="DX301" t="s">
        <v>398</v>
      </c>
      <c r="DY301">
        <v>0</v>
      </c>
      <c r="DZ301" t="s">
        <v>350</v>
      </c>
      <c r="EE301" t="s">
        <v>350</v>
      </c>
      <c r="EF301" t="s">
        <v>764</v>
      </c>
      <c r="EG301">
        <v>4225263</v>
      </c>
      <c r="EH301" t="s">
        <v>398</v>
      </c>
      <c r="EI301">
        <v>0</v>
      </c>
      <c r="EJ301" t="s">
        <v>50</v>
      </c>
      <c r="EO301" t="s">
        <v>350</v>
      </c>
      <c r="ET301" t="s">
        <v>350</v>
      </c>
      <c r="EY301" t="s">
        <v>350</v>
      </c>
      <c r="EZ301" t="s">
        <v>1449</v>
      </c>
      <c r="FA301">
        <v>118324063</v>
      </c>
      <c r="FB301" t="s">
        <v>398</v>
      </c>
      <c r="FC301">
        <v>0</v>
      </c>
      <c r="FD301" t="s">
        <v>64</v>
      </c>
      <c r="FE301" t="s">
        <v>1449</v>
      </c>
      <c r="FF301">
        <v>118324063</v>
      </c>
      <c r="FG301" t="s">
        <v>398</v>
      </c>
      <c r="FH301">
        <v>0</v>
      </c>
      <c r="FI301" t="s">
        <v>64</v>
      </c>
      <c r="FJ301" t="s">
        <v>762</v>
      </c>
      <c r="FK301">
        <v>124019115</v>
      </c>
      <c r="FL301" t="s">
        <v>398</v>
      </c>
      <c r="FM301">
        <v>0</v>
      </c>
      <c r="FN301" t="s">
        <v>50</v>
      </c>
      <c r="FS301" t="s">
        <v>350</v>
      </c>
      <c r="FT301" t="s">
        <v>764</v>
      </c>
      <c r="FU301">
        <v>4225263</v>
      </c>
      <c r="FV301" t="s">
        <v>398</v>
      </c>
      <c r="FW301">
        <v>0</v>
      </c>
      <c r="FX301" t="s">
        <v>50</v>
      </c>
      <c r="GC301" t="s">
        <v>350</v>
      </c>
      <c r="GH301" t="s">
        <v>350</v>
      </c>
      <c r="GM301" t="s">
        <v>350</v>
      </c>
      <c r="GR301" t="s">
        <v>350</v>
      </c>
      <c r="GW301" t="s">
        <v>350</v>
      </c>
      <c r="HB301" t="s">
        <v>350</v>
      </c>
      <c r="HC301" t="s">
        <v>762</v>
      </c>
      <c r="HD301">
        <v>124019115</v>
      </c>
      <c r="HE301" t="s">
        <v>398</v>
      </c>
      <c r="HF301">
        <v>0</v>
      </c>
      <c r="HG301" t="s">
        <v>50</v>
      </c>
      <c r="HL301" t="s">
        <v>350</v>
      </c>
      <c r="HQ301" t="s">
        <v>350</v>
      </c>
      <c r="HR301" t="s">
        <v>762</v>
      </c>
      <c r="HS301">
        <v>124019115</v>
      </c>
      <c r="HT301" t="s">
        <v>398</v>
      </c>
      <c r="HU301">
        <v>0</v>
      </c>
      <c r="HV301" t="s">
        <v>50</v>
      </c>
      <c r="HW301" t="s">
        <v>764</v>
      </c>
      <c r="HX301">
        <v>4225263</v>
      </c>
      <c r="HY301" t="s">
        <v>398</v>
      </c>
      <c r="HZ301">
        <v>0</v>
      </c>
      <c r="IA301" t="s">
        <v>50</v>
      </c>
      <c r="IF301" t="s">
        <v>350</v>
      </c>
      <c r="IK301" t="s">
        <v>350</v>
      </c>
      <c r="IP301" t="s">
        <v>350</v>
      </c>
      <c r="IU301" t="s">
        <v>350</v>
      </c>
      <c r="IZ301" t="s">
        <v>350</v>
      </c>
      <c r="JE301" t="s">
        <v>350</v>
      </c>
      <c r="JF301" t="s">
        <v>763</v>
      </c>
      <c r="JG301">
        <v>133709120</v>
      </c>
      <c r="JH301" t="s">
        <v>398</v>
      </c>
      <c r="JI301">
        <v>0</v>
      </c>
      <c r="JJ301" t="s">
        <v>350</v>
      </c>
      <c r="JK301" t="s">
        <v>1449</v>
      </c>
      <c r="JL301">
        <v>118324063</v>
      </c>
      <c r="JM301" t="s">
        <v>398</v>
      </c>
      <c r="JN301">
        <v>0</v>
      </c>
      <c r="JO301" t="s">
        <v>64</v>
      </c>
      <c r="JT301" t="s">
        <v>350</v>
      </c>
      <c r="JY301" t="s">
        <v>350</v>
      </c>
      <c r="JZ301" t="s">
        <v>762</v>
      </c>
      <c r="KA301">
        <v>124019115</v>
      </c>
      <c r="KB301" t="s">
        <v>398</v>
      </c>
      <c r="KC301">
        <v>0</v>
      </c>
      <c r="KD301" t="s">
        <v>50</v>
      </c>
      <c r="KI301" t="s">
        <v>350</v>
      </c>
      <c r="KN301" t="s">
        <v>350</v>
      </c>
    </row>
    <row r="302" spans="5:300" x14ac:dyDescent="0.35">
      <c r="E302" t="s">
        <v>350</v>
      </c>
      <c r="F302" t="s">
        <v>805</v>
      </c>
      <c r="G302">
        <v>4141040</v>
      </c>
      <c r="H302" t="s">
        <v>398</v>
      </c>
      <c r="I302">
        <v>0</v>
      </c>
      <c r="J302" t="s">
        <v>354</v>
      </c>
      <c r="O302" t="s">
        <v>350</v>
      </c>
      <c r="P302" t="s">
        <v>951</v>
      </c>
      <c r="Q302">
        <v>4578628</v>
      </c>
      <c r="R302" t="s">
        <v>398</v>
      </c>
      <c r="S302">
        <v>0.01</v>
      </c>
      <c r="T302" t="s">
        <v>79</v>
      </c>
      <c r="Y302" t="s">
        <v>350</v>
      </c>
      <c r="AD302" t="s">
        <v>350</v>
      </c>
      <c r="AI302" t="s">
        <v>350</v>
      </c>
      <c r="AJ302" t="s">
        <v>951</v>
      </c>
      <c r="AK302">
        <v>4578628</v>
      </c>
      <c r="AL302" t="s">
        <v>398</v>
      </c>
      <c r="AM302">
        <v>0.01</v>
      </c>
      <c r="AN302" t="s">
        <v>79</v>
      </c>
      <c r="AS302" t="s">
        <v>350</v>
      </c>
      <c r="AX302" t="s">
        <v>350</v>
      </c>
      <c r="BC302" t="s">
        <v>350</v>
      </c>
      <c r="BH302" t="s">
        <v>350</v>
      </c>
      <c r="BM302" t="s">
        <v>350</v>
      </c>
      <c r="BR302" t="s">
        <v>350</v>
      </c>
      <c r="BW302" t="s">
        <v>350</v>
      </c>
      <c r="BX302" t="s">
        <v>745</v>
      </c>
      <c r="BY302">
        <v>4234580</v>
      </c>
      <c r="BZ302" t="s">
        <v>403</v>
      </c>
      <c r="CA302">
        <v>0</v>
      </c>
      <c r="CB302" t="s">
        <v>50</v>
      </c>
      <c r="CC302" t="s">
        <v>1450</v>
      </c>
      <c r="CD302">
        <v>110979</v>
      </c>
      <c r="CE302" t="s">
        <v>398</v>
      </c>
      <c r="CF302">
        <v>0</v>
      </c>
      <c r="CG302" t="s">
        <v>79</v>
      </c>
      <c r="CH302" t="s">
        <v>745</v>
      </c>
      <c r="CI302">
        <v>4234580</v>
      </c>
      <c r="CJ302" t="s">
        <v>403</v>
      </c>
      <c r="CK302">
        <v>0</v>
      </c>
      <c r="CL302" t="s">
        <v>50</v>
      </c>
      <c r="CQ302" t="s">
        <v>350</v>
      </c>
      <c r="CV302" t="s">
        <v>350</v>
      </c>
      <c r="CW302" t="s">
        <v>745</v>
      </c>
      <c r="CX302">
        <v>4234580</v>
      </c>
      <c r="CY302" t="s">
        <v>403</v>
      </c>
      <c r="CZ302">
        <v>0</v>
      </c>
      <c r="DA302" t="s">
        <v>50</v>
      </c>
      <c r="DF302" t="s">
        <v>350</v>
      </c>
      <c r="DK302" t="s">
        <v>350</v>
      </c>
      <c r="DL302" t="s">
        <v>805</v>
      </c>
      <c r="DM302">
        <v>4141040</v>
      </c>
      <c r="DN302" t="s">
        <v>398</v>
      </c>
      <c r="DO302">
        <v>0</v>
      </c>
      <c r="DP302" t="s">
        <v>354</v>
      </c>
      <c r="DQ302" t="s">
        <v>805</v>
      </c>
      <c r="DR302">
        <v>4141040</v>
      </c>
      <c r="DS302" t="s">
        <v>398</v>
      </c>
      <c r="DT302">
        <v>0</v>
      </c>
      <c r="DU302" t="s">
        <v>354</v>
      </c>
      <c r="DV302" t="s">
        <v>805</v>
      </c>
      <c r="DW302">
        <v>4141040</v>
      </c>
      <c r="DX302" t="s">
        <v>398</v>
      </c>
      <c r="DY302">
        <v>0</v>
      </c>
      <c r="DZ302" t="s">
        <v>354</v>
      </c>
      <c r="EE302" t="s">
        <v>350</v>
      </c>
      <c r="EF302" t="s">
        <v>2022</v>
      </c>
      <c r="EG302">
        <v>5813975</v>
      </c>
      <c r="EH302" t="s">
        <v>398</v>
      </c>
      <c r="EI302">
        <v>0</v>
      </c>
      <c r="EJ302" t="s">
        <v>354</v>
      </c>
      <c r="EO302" t="s">
        <v>350</v>
      </c>
      <c r="ET302" t="s">
        <v>350</v>
      </c>
      <c r="EY302" t="s">
        <v>350</v>
      </c>
      <c r="EZ302" t="s">
        <v>1450</v>
      </c>
      <c r="FA302">
        <v>110979</v>
      </c>
      <c r="FB302" t="s">
        <v>398</v>
      </c>
      <c r="FC302">
        <v>0</v>
      </c>
      <c r="FD302" t="s">
        <v>79</v>
      </c>
      <c r="FE302" t="s">
        <v>1450</v>
      </c>
      <c r="FF302">
        <v>110979</v>
      </c>
      <c r="FG302" t="s">
        <v>398</v>
      </c>
      <c r="FH302">
        <v>0</v>
      </c>
      <c r="FI302" t="s">
        <v>79</v>
      </c>
      <c r="FJ302" t="s">
        <v>745</v>
      </c>
      <c r="FK302">
        <v>4234580</v>
      </c>
      <c r="FL302" t="s">
        <v>403</v>
      </c>
      <c r="FM302">
        <v>0</v>
      </c>
      <c r="FN302" t="s">
        <v>50</v>
      </c>
      <c r="FS302" t="s">
        <v>350</v>
      </c>
      <c r="FT302" t="s">
        <v>2022</v>
      </c>
      <c r="FU302">
        <v>5813975</v>
      </c>
      <c r="FV302" t="s">
        <v>398</v>
      </c>
      <c r="FW302">
        <v>0</v>
      </c>
      <c r="FX302" t="s">
        <v>354</v>
      </c>
      <c r="GC302" t="s">
        <v>350</v>
      </c>
      <c r="GH302" t="s">
        <v>350</v>
      </c>
      <c r="GM302" t="s">
        <v>350</v>
      </c>
      <c r="GR302" t="s">
        <v>350</v>
      </c>
      <c r="GW302" t="s">
        <v>350</v>
      </c>
      <c r="HB302" t="s">
        <v>350</v>
      </c>
      <c r="HC302" t="s">
        <v>745</v>
      </c>
      <c r="HD302">
        <v>4234580</v>
      </c>
      <c r="HE302" t="s">
        <v>403</v>
      </c>
      <c r="HF302">
        <v>0</v>
      </c>
      <c r="HG302" t="s">
        <v>50</v>
      </c>
      <c r="HL302" t="s">
        <v>350</v>
      </c>
      <c r="HQ302" t="s">
        <v>350</v>
      </c>
      <c r="HR302" t="s">
        <v>745</v>
      </c>
      <c r="HS302">
        <v>4234580</v>
      </c>
      <c r="HT302" t="s">
        <v>403</v>
      </c>
      <c r="HU302">
        <v>0</v>
      </c>
      <c r="HV302" t="s">
        <v>50</v>
      </c>
      <c r="HW302" t="s">
        <v>2022</v>
      </c>
      <c r="HX302">
        <v>5813975</v>
      </c>
      <c r="HY302" t="s">
        <v>398</v>
      </c>
      <c r="HZ302">
        <v>0</v>
      </c>
      <c r="IA302" t="s">
        <v>354</v>
      </c>
      <c r="IF302" t="s">
        <v>350</v>
      </c>
      <c r="IK302" t="s">
        <v>350</v>
      </c>
      <c r="IP302" t="s">
        <v>350</v>
      </c>
      <c r="IU302" t="s">
        <v>350</v>
      </c>
      <c r="IZ302" t="s">
        <v>350</v>
      </c>
      <c r="JE302" t="s">
        <v>350</v>
      </c>
      <c r="JF302" t="s">
        <v>805</v>
      </c>
      <c r="JG302">
        <v>4141040</v>
      </c>
      <c r="JH302" t="s">
        <v>398</v>
      </c>
      <c r="JI302">
        <v>0</v>
      </c>
      <c r="JJ302" t="s">
        <v>354</v>
      </c>
      <c r="JK302" t="s">
        <v>1450</v>
      </c>
      <c r="JL302">
        <v>110979</v>
      </c>
      <c r="JM302" t="s">
        <v>398</v>
      </c>
      <c r="JN302">
        <v>0</v>
      </c>
      <c r="JO302" t="s">
        <v>79</v>
      </c>
      <c r="JT302" t="s">
        <v>350</v>
      </c>
      <c r="JY302" t="s">
        <v>350</v>
      </c>
      <c r="JZ302" t="s">
        <v>745</v>
      </c>
      <c r="KA302">
        <v>4234580</v>
      </c>
      <c r="KB302" t="s">
        <v>403</v>
      </c>
      <c r="KC302">
        <v>0</v>
      </c>
      <c r="KD302" t="s">
        <v>50</v>
      </c>
      <c r="KI302" t="s">
        <v>350</v>
      </c>
      <c r="KN302" t="s">
        <v>350</v>
      </c>
    </row>
    <row r="303" spans="5:300" x14ac:dyDescent="0.35">
      <c r="E303" t="s">
        <v>350</v>
      </c>
      <c r="F303" t="s">
        <v>785</v>
      </c>
      <c r="G303">
        <v>13069459</v>
      </c>
      <c r="H303" t="s">
        <v>398</v>
      </c>
      <c r="I303">
        <v>0</v>
      </c>
      <c r="J303" t="s">
        <v>50</v>
      </c>
      <c r="O303" t="s">
        <v>350</v>
      </c>
      <c r="P303" t="s">
        <v>1145</v>
      </c>
      <c r="Q303">
        <v>4140042</v>
      </c>
      <c r="R303" t="s">
        <v>398</v>
      </c>
      <c r="S303">
        <v>0.01</v>
      </c>
      <c r="T303" t="s">
        <v>147</v>
      </c>
      <c r="Y303" t="s">
        <v>350</v>
      </c>
      <c r="AD303" t="s">
        <v>350</v>
      </c>
      <c r="AI303" t="s">
        <v>350</v>
      </c>
      <c r="AJ303" t="s">
        <v>1145</v>
      </c>
      <c r="AK303">
        <v>4140042</v>
      </c>
      <c r="AL303" t="s">
        <v>398</v>
      </c>
      <c r="AM303">
        <v>0.01</v>
      </c>
      <c r="AN303" t="s">
        <v>147</v>
      </c>
      <c r="AS303" t="s">
        <v>350</v>
      </c>
      <c r="AX303" t="s">
        <v>350</v>
      </c>
      <c r="BC303" t="s">
        <v>350</v>
      </c>
      <c r="BH303" t="s">
        <v>350</v>
      </c>
      <c r="BM303" t="s">
        <v>350</v>
      </c>
      <c r="BR303" t="s">
        <v>350</v>
      </c>
      <c r="BW303" t="s">
        <v>350</v>
      </c>
      <c r="BX303" t="s">
        <v>696</v>
      </c>
      <c r="BY303">
        <v>4235022</v>
      </c>
      <c r="BZ303" t="s">
        <v>398</v>
      </c>
      <c r="CA303">
        <v>0</v>
      </c>
      <c r="CB303" t="s">
        <v>50</v>
      </c>
      <c r="CC303" t="s">
        <v>611</v>
      </c>
      <c r="CD303">
        <v>4654230</v>
      </c>
      <c r="CE303" t="s">
        <v>398</v>
      </c>
      <c r="CF303">
        <v>0</v>
      </c>
      <c r="CG303" t="s">
        <v>88</v>
      </c>
      <c r="CH303" t="s">
        <v>696</v>
      </c>
      <c r="CI303">
        <v>4235022</v>
      </c>
      <c r="CJ303" t="s">
        <v>398</v>
      </c>
      <c r="CK303">
        <v>0</v>
      </c>
      <c r="CL303" t="s">
        <v>50</v>
      </c>
      <c r="CQ303" t="s">
        <v>350</v>
      </c>
      <c r="CV303" t="s">
        <v>350</v>
      </c>
      <c r="CW303" t="s">
        <v>696</v>
      </c>
      <c r="CX303">
        <v>4235022</v>
      </c>
      <c r="CY303" t="s">
        <v>398</v>
      </c>
      <c r="CZ303">
        <v>0</v>
      </c>
      <c r="DA303" t="s">
        <v>50</v>
      </c>
      <c r="DF303" t="s">
        <v>350</v>
      </c>
      <c r="DK303" t="s">
        <v>350</v>
      </c>
      <c r="DL303" t="s">
        <v>785</v>
      </c>
      <c r="DM303">
        <v>13069459</v>
      </c>
      <c r="DN303" t="s">
        <v>398</v>
      </c>
      <c r="DO303">
        <v>0</v>
      </c>
      <c r="DP303" t="s">
        <v>50</v>
      </c>
      <c r="DQ303" t="s">
        <v>785</v>
      </c>
      <c r="DR303">
        <v>13069459</v>
      </c>
      <c r="DS303" t="s">
        <v>398</v>
      </c>
      <c r="DT303">
        <v>0</v>
      </c>
      <c r="DU303" t="s">
        <v>50</v>
      </c>
      <c r="DV303" t="s">
        <v>785</v>
      </c>
      <c r="DW303">
        <v>13069459</v>
      </c>
      <c r="DX303" t="s">
        <v>398</v>
      </c>
      <c r="DY303">
        <v>0</v>
      </c>
      <c r="DZ303" t="s">
        <v>50</v>
      </c>
      <c r="EE303" t="s">
        <v>350</v>
      </c>
      <c r="EF303" t="s">
        <v>537</v>
      </c>
      <c r="EG303">
        <v>4248288</v>
      </c>
      <c r="EH303" t="s">
        <v>398</v>
      </c>
      <c r="EI303">
        <v>0</v>
      </c>
      <c r="EJ303" t="s">
        <v>127</v>
      </c>
      <c r="EO303" t="s">
        <v>350</v>
      </c>
      <c r="ET303" t="s">
        <v>350</v>
      </c>
      <c r="EY303" t="s">
        <v>350</v>
      </c>
      <c r="EZ303" t="s">
        <v>611</v>
      </c>
      <c r="FA303">
        <v>4654230</v>
      </c>
      <c r="FB303" t="s">
        <v>398</v>
      </c>
      <c r="FC303">
        <v>0</v>
      </c>
      <c r="FD303" t="s">
        <v>88</v>
      </c>
      <c r="FE303" t="s">
        <v>611</v>
      </c>
      <c r="FF303">
        <v>4654230</v>
      </c>
      <c r="FG303" t="s">
        <v>398</v>
      </c>
      <c r="FH303">
        <v>0</v>
      </c>
      <c r="FI303" t="s">
        <v>88</v>
      </c>
      <c r="FJ303" t="s">
        <v>696</v>
      </c>
      <c r="FK303">
        <v>4235022</v>
      </c>
      <c r="FL303" t="s">
        <v>398</v>
      </c>
      <c r="FM303">
        <v>0</v>
      </c>
      <c r="FN303" t="s">
        <v>50</v>
      </c>
      <c r="FS303" t="s">
        <v>350</v>
      </c>
      <c r="FT303" t="s">
        <v>537</v>
      </c>
      <c r="FU303">
        <v>4248288</v>
      </c>
      <c r="FV303" t="s">
        <v>398</v>
      </c>
      <c r="FW303">
        <v>0</v>
      </c>
      <c r="FX303" t="s">
        <v>127</v>
      </c>
      <c r="GC303" t="s">
        <v>350</v>
      </c>
      <c r="GH303" t="s">
        <v>350</v>
      </c>
      <c r="GM303" t="s">
        <v>350</v>
      </c>
      <c r="GR303" t="s">
        <v>350</v>
      </c>
      <c r="GW303" t="s">
        <v>350</v>
      </c>
      <c r="HB303" t="s">
        <v>350</v>
      </c>
      <c r="HC303" t="s">
        <v>696</v>
      </c>
      <c r="HD303">
        <v>4235022</v>
      </c>
      <c r="HE303" t="s">
        <v>398</v>
      </c>
      <c r="HF303">
        <v>0</v>
      </c>
      <c r="HG303" t="s">
        <v>50</v>
      </c>
      <c r="HL303" t="s">
        <v>350</v>
      </c>
      <c r="HQ303" t="s">
        <v>350</v>
      </c>
      <c r="HR303" t="s">
        <v>696</v>
      </c>
      <c r="HS303">
        <v>4235022</v>
      </c>
      <c r="HT303" t="s">
        <v>398</v>
      </c>
      <c r="HU303">
        <v>0</v>
      </c>
      <c r="HV303" t="s">
        <v>50</v>
      </c>
      <c r="HW303" t="s">
        <v>537</v>
      </c>
      <c r="HX303">
        <v>4248288</v>
      </c>
      <c r="HY303" t="s">
        <v>398</v>
      </c>
      <c r="HZ303">
        <v>0</v>
      </c>
      <c r="IA303" t="s">
        <v>127</v>
      </c>
      <c r="IF303" t="s">
        <v>350</v>
      </c>
      <c r="IK303" t="s">
        <v>350</v>
      </c>
      <c r="IP303" t="s">
        <v>350</v>
      </c>
      <c r="IU303" t="s">
        <v>350</v>
      </c>
      <c r="IZ303" t="s">
        <v>350</v>
      </c>
      <c r="JE303" t="s">
        <v>350</v>
      </c>
      <c r="JF303" t="s">
        <v>785</v>
      </c>
      <c r="JG303">
        <v>13069459</v>
      </c>
      <c r="JH303" t="s">
        <v>398</v>
      </c>
      <c r="JI303">
        <v>0</v>
      </c>
      <c r="JJ303" t="s">
        <v>50</v>
      </c>
      <c r="JK303" t="s">
        <v>611</v>
      </c>
      <c r="JL303">
        <v>4654230</v>
      </c>
      <c r="JM303" t="s">
        <v>398</v>
      </c>
      <c r="JN303">
        <v>0</v>
      </c>
      <c r="JO303" t="s">
        <v>88</v>
      </c>
      <c r="JT303" t="s">
        <v>350</v>
      </c>
      <c r="JY303" t="s">
        <v>350</v>
      </c>
      <c r="JZ303" t="s">
        <v>696</v>
      </c>
      <c r="KA303">
        <v>4235022</v>
      </c>
      <c r="KB303" t="s">
        <v>398</v>
      </c>
      <c r="KC303">
        <v>0</v>
      </c>
      <c r="KD303" t="s">
        <v>50</v>
      </c>
      <c r="KI303" t="s">
        <v>350</v>
      </c>
      <c r="KN303" t="s">
        <v>350</v>
      </c>
    </row>
    <row r="304" spans="5:300" x14ac:dyDescent="0.35">
      <c r="E304" t="s">
        <v>350</v>
      </c>
      <c r="F304" t="s">
        <v>764</v>
      </c>
      <c r="G304">
        <v>4225263</v>
      </c>
      <c r="H304" t="s">
        <v>398</v>
      </c>
      <c r="I304">
        <v>0</v>
      </c>
      <c r="J304" t="s">
        <v>50</v>
      </c>
      <c r="O304" t="s">
        <v>350</v>
      </c>
      <c r="P304" t="s">
        <v>854</v>
      </c>
      <c r="Q304">
        <v>4272541</v>
      </c>
      <c r="R304" t="s">
        <v>398</v>
      </c>
      <c r="S304">
        <v>0.01</v>
      </c>
      <c r="T304" t="s">
        <v>79</v>
      </c>
      <c r="Y304" t="s">
        <v>350</v>
      </c>
      <c r="AD304" t="s">
        <v>350</v>
      </c>
      <c r="AI304" t="s">
        <v>350</v>
      </c>
      <c r="AJ304" t="s">
        <v>854</v>
      </c>
      <c r="AK304">
        <v>4272541</v>
      </c>
      <c r="AL304" t="s">
        <v>398</v>
      </c>
      <c r="AM304">
        <v>0.01</v>
      </c>
      <c r="AN304" t="s">
        <v>79</v>
      </c>
      <c r="AS304" t="s">
        <v>350</v>
      </c>
      <c r="AX304" t="s">
        <v>350</v>
      </c>
      <c r="BC304" t="s">
        <v>350</v>
      </c>
      <c r="BH304" t="s">
        <v>350</v>
      </c>
      <c r="BM304" t="s">
        <v>350</v>
      </c>
      <c r="BR304" t="s">
        <v>350</v>
      </c>
      <c r="BW304" t="s">
        <v>350</v>
      </c>
      <c r="BX304" t="s">
        <v>1783</v>
      </c>
      <c r="BY304">
        <v>8896286</v>
      </c>
      <c r="BZ304" t="s">
        <v>403</v>
      </c>
      <c r="CA304">
        <v>0</v>
      </c>
      <c r="CB304" t="s">
        <v>64</v>
      </c>
      <c r="CC304" t="s">
        <v>1451</v>
      </c>
      <c r="CD304">
        <v>5850609</v>
      </c>
      <c r="CE304" t="s">
        <v>398</v>
      </c>
      <c r="CF304">
        <v>0</v>
      </c>
      <c r="CG304" t="s">
        <v>2276</v>
      </c>
      <c r="CH304" t="s">
        <v>1783</v>
      </c>
      <c r="CI304">
        <v>8896286</v>
      </c>
      <c r="CJ304" t="s">
        <v>403</v>
      </c>
      <c r="CK304">
        <v>0</v>
      </c>
      <c r="CL304" t="s">
        <v>64</v>
      </c>
      <c r="CQ304" t="s">
        <v>350</v>
      </c>
      <c r="CV304" t="s">
        <v>350</v>
      </c>
      <c r="CW304" t="s">
        <v>1783</v>
      </c>
      <c r="CX304">
        <v>8896286</v>
      </c>
      <c r="CY304" t="s">
        <v>403</v>
      </c>
      <c r="CZ304">
        <v>0</v>
      </c>
      <c r="DA304" t="s">
        <v>64</v>
      </c>
      <c r="DF304" t="s">
        <v>350</v>
      </c>
      <c r="DK304" t="s">
        <v>350</v>
      </c>
      <c r="DL304" t="s">
        <v>764</v>
      </c>
      <c r="DM304">
        <v>4225263</v>
      </c>
      <c r="DN304" t="s">
        <v>398</v>
      </c>
      <c r="DO304">
        <v>0</v>
      </c>
      <c r="DP304" t="s">
        <v>50</v>
      </c>
      <c r="DQ304" t="s">
        <v>764</v>
      </c>
      <c r="DR304">
        <v>4225263</v>
      </c>
      <c r="DS304" t="s">
        <v>398</v>
      </c>
      <c r="DT304">
        <v>0</v>
      </c>
      <c r="DU304" t="s">
        <v>50</v>
      </c>
      <c r="DV304" t="s">
        <v>764</v>
      </c>
      <c r="DW304">
        <v>4225263</v>
      </c>
      <c r="DX304" t="s">
        <v>398</v>
      </c>
      <c r="DY304">
        <v>0</v>
      </c>
      <c r="DZ304" t="s">
        <v>50</v>
      </c>
      <c r="EE304" t="s">
        <v>350</v>
      </c>
      <c r="EF304" t="s">
        <v>1172</v>
      </c>
      <c r="EG304">
        <v>4138221</v>
      </c>
      <c r="EH304" t="s">
        <v>398</v>
      </c>
      <c r="EI304">
        <v>0</v>
      </c>
      <c r="EJ304" t="s">
        <v>82</v>
      </c>
      <c r="EO304" t="s">
        <v>350</v>
      </c>
      <c r="ET304" t="s">
        <v>350</v>
      </c>
      <c r="EY304" t="s">
        <v>350</v>
      </c>
      <c r="EZ304" t="s">
        <v>1451</v>
      </c>
      <c r="FA304">
        <v>5850609</v>
      </c>
      <c r="FB304" t="s">
        <v>398</v>
      </c>
      <c r="FC304">
        <v>0</v>
      </c>
      <c r="FD304" t="s">
        <v>2276</v>
      </c>
      <c r="FE304" t="s">
        <v>1451</v>
      </c>
      <c r="FF304">
        <v>5850609</v>
      </c>
      <c r="FG304" t="s">
        <v>398</v>
      </c>
      <c r="FH304">
        <v>0</v>
      </c>
      <c r="FI304" t="s">
        <v>2276</v>
      </c>
      <c r="FJ304" t="s">
        <v>1783</v>
      </c>
      <c r="FK304">
        <v>8896286</v>
      </c>
      <c r="FL304" t="s">
        <v>403</v>
      </c>
      <c r="FM304">
        <v>0</v>
      </c>
      <c r="FN304" t="s">
        <v>64</v>
      </c>
      <c r="FS304" t="s">
        <v>350</v>
      </c>
      <c r="FT304" t="s">
        <v>1172</v>
      </c>
      <c r="FU304">
        <v>4138221</v>
      </c>
      <c r="FV304" t="s">
        <v>398</v>
      </c>
      <c r="FW304">
        <v>0</v>
      </c>
      <c r="FX304" t="s">
        <v>82</v>
      </c>
      <c r="GC304" t="s">
        <v>350</v>
      </c>
      <c r="GH304" t="s">
        <v>350</v>
      </c>
      <c r="GM304" t="s">
        <v>350</v>
      </c>
      <c r="GR304" t="s">
        <v>350</v>
      </c>
      <c r="GW304" t="s">
        <v>350</v>
      </c>
      <c r="HB304" t="s">
        <v>350</v>
      </c>
      <c r="HC304" t="s">
        <v>1783</v>
      </c>
      <c r="HD304">
        <v>8896286</v>
      </c>
      <c r="HE304" t="s">
        <v>403</v>
      </c>
      <c r="HF304">
        <v>0</v>
      </c>
      <c r="HG304" t="s">
        <v>64</v>
      </c>
      <c r="HL304" t="s">
        <v>350</v>
      </c>
      <c r="HQ304" t="s">
        <v>350</v>
      </c>
      <c r="HR304" t="s">
        <v>1783</v>
      </c>
      <c r="HS304">
        <v>8896286</v>
      </c>
      <c r="HT304" t="s">
        <v>403</v>
      </c>
      <c r="HU304">
        <v>0</v>
      </c>
      <c r="HV304" t="s">
        <v>64</v>
      </c>
      <c r="HW304" t="s">
        <v>1172</v>
      </c>
      <c r="HX304">
        <v>4138221</v>
      </c>
      <c r="HY304" t="s">
        <v>398</v>
      </c>
      <c r="HZ304">
        <v>0</v>
      </c>
      <c r="IA304" t="s">
        <v>82</v>
      </c>
      <c r="IF304" t="s">
        <v>350</v>
      </c>
      <c r="IK304" t="s">
        <v>350</v>
      </c>
      <c r="IP304" t="s">
        <v>350</v>
      </c>
      <c r="IU304" t="s">
        <v>350</v>
      </c>
      <c r="IZ304" t="s">
        <v>350</v>
      </c>
      <c r="JE304" t="s">
        <v>350</v>
      </c>
      <c r="JF304" t="s">
        <v>764</v>
      </c>
      <c r="JG304">
        <v>4225263</v>
      </c>
      <c r="JH304" t="s">
        <v>398</v>
      </c>
      <c r="JI304">
        <v>0</v>
      </c>
      <c r="JJ304" t="s">
        <v>50</v>
      </c>
      <c r="JK304" t="s">
        <v>1451</v>
      </c>
      <c r="JL304">
        <v>5850609</v>
      </c>
      <c r="JM304" t="s">
        <v>398</v>
      </c>
      <c r="JN304">
        <v>0</v>
      </c>
      <c r="JO304" t="s">
        <v>2276</v>
      </c>
      <c r="JT304" t="s">
        <v>350</v>
      </c>
      <c r="JY304" t="s">
        <v>350</v>
      </c>
      <c r="JZ304" t="s">
        <v>1783</v>
      </c>
      <c r="KA304">
        <v>8896286</v>
      </c>
      <c r="KB304" t="s">
        <v>403</v>
      </c>
      <c r="KC304">
        <v>0</v>
      </c>
      <c r="KD304" t="s">
        <v>64</v>
      </c>
      <c r="KI304" t="s">
        <v>350</v>
      </c>
      <c r="KN304" t="s">
        <v>350</v>
      </c>
    </row>
    <row r="305" spans="5:300" x14ac:dyDescent="0.35">
      <c r="E305" t="s">
        <v>350</v>
      </c>
      <c r="F305" t="s">
        <v>784</v>
      </c>
      <c r="G305">
        <v>7789175</v>
      </c>
      <c r="H305" t="s">
        <v>398</v>
      </c>
      <c r="I305">
        <v>0</v>
      </c>
      <c r="J305" t="s">
        <v>50</v>
      </c>
      <c r="O305" t="s">
        <v>350</v>
      </c>
      <c r="P305" t="s">
        <v>1146</v>
      </c>
      <c r="Q305">
        <v>4208762</v>
      </c>
      <c r="R305" t="s">
        <v>398</v>
      </c>
      <c r="S305">
        <v>0.01</v>
      </c>
      <c r="T305" t="s">
        <v>364</v>
      </c>
      <c r="Y305" t="s">
        <v>350</v>
      </c>
      <c r="AD305" t="s">
        <v>350</v>
      </c>
      <c r="AI305" t="s">
        <v>350</v>
      </c>
      <c r="AJ305" t="s">
        <v>1146</v>
      </c>
      <c r="AK305">
        <v>4208762</v>
      </c>
      <c r="AL305" t="s">
        <v>398</v>
      </c>
      <c r="AM305">
        <v>0.01</v>
      </c>
      <c r="AN305" t="s">
        <v>364</v>
      </c>
      <c r="AS305" t="s">
        <v>350</v>
      </c>
      <c r="AX305" t="s">
        <v>350</v>
      </c>
      <c r="BC305" t="s">
        <v>350</v>
      </c>
      <c r="BH305" t="s">
        <v>350</v>
      </c>
      <c r="BM305" t="s">
        <v>350</v>
      </c>
      <c r="BR305" t="s">
        <v>350</v>
      </c>
      <c r="BW305" t="s">
        <v>350</v>
      </c>
      <c r="BX305" t="s">
        <v>1784</v>
      </c>
      <c r="BY305">
        <v>4431044</v>
      </c>
      <c r="BZ305" t="s">
        <v>398</v>
      </c>
      <c r="CA305">
        <v>0</v>
      </c>
      <c r="CB305" t="s">
        <v>79</v>
      </c>
      <c r="CC305" t="s">
        <v>824</v>
      </c>
      <c r="CD305">
        <v>4139629</v>
      </c>
      <c r="CE305" t="s">
        <v>398</v>
      </c>
      <c r="CF305">
        <v>0</v>
      </c>
      <c r="CG305" t="s">
        <v>2275</v>
      </c>
      <c r="CH305" t="s">
        <v>1784</v>
      </c>
      <c r="CI305">
        <v>4431044</v>
      </c>
      <c r="CJ305" t="s">
        <v>398</v>
      </c>
      <c r="CK305">
        <v>0</v>
      </c>
      <c r="CL305" t="s">
        <v>79</v>
      </c>
      <c r="CQ305" t="s">
        <v>350</v>
      </c>
      <c r="CV305" t="s">
        <v>350</v>
      </c>
      <c r="CW305" t="s">
        <v>1784</v>
      </c>
      <c r="CX305">
        <v>4431044</v>
      </c>
      <c r="CY305" t="s">
        <v>398</v>
      </c>
      <c r="CZ305">
        <v>0</v>
      </c>
      <c r="DA305" t="s">
        <v>79</v>
      </c>
      <c r="DF305" t="s">
        <v>350</v>
      </c>
      <c r="DK305" t="s">
        <v>350</v>
      </c>
      <c r="DL305" t="s">
        <v>784</v>
      </c>
      <c r="DM305">
        <v>7789175</v>
      </c>
      <c r="DN305" t="s">
        <v>398</v>
      </c>
      <c r="DO305">
        <v>0</v>
      </c>
      <c r="DP305" t="s">
        <v>50</v>
      </c>
      <c r="DQ305" t="s">
        <v>784</v>
      </c>
      <c r="DR305">
        <v>7789175</v>
      </c>
      <c r="DS305" t="s">
        <v>398</v>
      </c>
      <c r="DT305">
        <v>0</v>
      </c>
      <c r="DU305" t="s">
        <v>50</v>
      </c>
      <c r="DV305" t="s">
        <v>784</v>
      </c>
      <c r="DW305">
        <v>7789175</v>
      </c>
      <c r="DX305" t="s">
        <v>398</v>
      </c>
      <c r="DY305">
        <v>0</v>
      </c>
      <c r="DZ305" t="s">
        <v>50</v>
      </c>
      <c r="EE305" t="s">
        <v>350</v>
      </c>
      <c r="EF305" t="s">
        <v>693</v>
      </c>
      <c r="EG305">
        <v>5871860</v>
      </c>
      <c r="EH305" t="s">
        <v>398</v>
      </c>
      <c r="EI305">
        <v>0</v>
      </c>
      <c r="EJ305" t="s">
        <v>50</v>
      </c>
      <c r="EO305" t="s">
        <v>350</v>
      </c>
      <c r="ET305" t="s">
        <v>350</v>
      </c>
      <c r="EY305" t="s">
        <v>350</v>
      </c>
      <c r="EZ305" t="s">
        <v>824</v>
      </c>
      <c r="FA305">
        <v>4139629</v>
      </c>
      <c r="FB305" t="s">
        <v>398</v>
      </c>
      <c r="FC305">
        <v>0</v>
      </c>
      <c r="FD305" t="s">
        <v>2275</v>
      </c>
      <c r="FE305" t="s">
        <v>824</v>
      </c>
      <c r="FF305">
        <v>4139629</v>
      </c>
      <c r="FG305" t="s">
        <v>398</v>
      </c>
      <c r="FH305">
        <v>0</v>
      </c>
      <c r="FI305" t="s">
        <v>2275</v>
      </c>
      <c r="FJ305" t="s">
        <v>1784</v>
      </c>
      <c r="FK305">
        <v>4431044</v>
      </c>
      <c r="FL305" t="s">
        <v>398</v>
      </c>
      <c r="FM305">
        <v>0</v>
      </c>
      <c r="FN305" t="s">
        <v>79</v>
      </c>
      <c r="FS305" t="s">
        <v>350</v>
      </c>
      <c r="FT305" t="s">
        <v>693</v>
      </c>
      <c r="FU305">
        <v>5871860</v>
      </c>
      <c r="FV305" t="s">
        <v>398</v>
      </c>
      <c r="FW305">
        <v>0</v>
      </c>
      <c r="FX305" t="s">
        <v>50</v>
      </c>
      <c r="GC305" t="s">
        <v>350</v>
      </c>
      <c r="GH305" t="s">
        <v>350</v>
      </c>
      <c r="GM305" t="s">
        <v>350</v>
      </c>
      <c r="GR305" t="s">
        <v>350</v>
      </c>
      <c r="GW305" t="s">
        <v>350</v>
      </c>
      <c r="HB305" t="s">
        <v>350</v>
      </c>
      <c r="HC305" t="s">
        <v>1784</v>
      </c>
      <c r="HD305">
        <v>4431044</v>
      </c>
      <c r="HE305" t="s">
        <v>398</v>
      </c>
      <c r="HF305">
        <v>0</v>
      </c>
      <c r="HG305" t="s">
        <v>79</v>
      </c>
      <c r="HL305" t="s">
        <v>350</v>
      </c>
      <c r="HQ305" t="s">
        <v>350</v>
      </c>
      <c r="HR305" t="s">
        <v>1784</v>
      </c>
      <c r="HS305">
        <v>4431044</v>
      </c>
      <c r="HT305" t="s">
        <v>398</v>
      </c>
      <c r="HU305">
        <v>0</v>
      </c>
      <c r="HV305" t="s">
        <v>79</v>
      </c>
      <c r="HW305" t="s">
        <v>693</v>
      </c>
      <c r="HX305">
        <v>5871860</v>
      </c>
      <c r="HY305" t="s">
        <v>398</v>
      </c>
      <c r="HZ305">
        <v>0</v>
      </c>
      <c r="IA305" t="s">
        <v>50</v>
      </c>
      <c r="IF305" t="s">
        <v>350</v>
      </c>
      <c r="IK305" t="s">
        <v>350</v>
      </c>
      <c r="IP305" t="s">
        <v>350</v>
      </c>
      <c r="IU305" t="s">
        <v>350</v>
      </c>
      <c r="IZ305" t="s">
        <v>350</v>
      </c>
      <c r="JE305" t="s">
        <v>350</v>
      </c>
      <c r="JF305" t="s">
        <v>784</v>
      </c>
      <c r="JG305">
        <v>7789175</v>
      </c>
      <c r="JH305" t="s">
        <v>398</v>
      </c>
      <c r="JI305">
        <v>0</v>
      </c>
      <c r="JJ305" t="s">
        <v>50</v>
      </c>
      <c r="JK305" t="s">
        <v>824</v>
      </c>
      <c r="JL305">
        <v>4139629</v>
      </c>
      <c r="JM305" t="s">
        <v>398</v>
      </c>
      <c r="JN305">
        <v>0</v>
      </c>
      <c r="JO305" t="s">
        <v>2275</v>
      </c>
      <c r="JT305" t="s">
        <v>350</v>
      </c>
      <c r="JY305" t="s">
        <v>350</v>
      </c>
      <c r="JZ305" t="s">
        <v>1784</v>
      </c>
      <c r="KA305">
        <v>4431044</v>
      </c>
      <c r="KB305" t="s">
        <v>398</v>
      </c>
      <c r="KC305">
        <v>0</v>
      </c>
      <c r="KD305" t="s">
        <v>79</v>
      </c>
      <c r="KI305" t="s">
        <v>350</v>
      </c>
      <c r="KN305" t="s">
        <v>350</v>
      </c>
    </row>
    <row r="306" spans="5:300" x14ac:dyDescent="0.35">
      <c r="E306" t="s">
        <v>350</v>
      </c>
      <c r="F306" t="s">
        <v>890</v>
      </c>
      <c r="G306">
        <v>4142020</v>
      </c>
      <c r="H306" t="s">
        <v>398</v>
      </c>
      <c r="I306">
        <v>0</v>
      </c>
      <c r="J306" t="s">
        <v>2304</v>
      </c>
      <c r="O306" t="s">
        <v>350</v>
      </c>
      <c r="P306" t="s">
        <v>709</v>
      </c>
      <c r="Q306">
        <v>4237662</v>
      </c>
      <c r="R306" t="s">
        <v>398</v>
      </c>
      <c r="S306">
        <v>0.01</v>
      </c>
      <c r="T306" t="s">
        <v>50</v>
      </c>
      <c r="Y306" t="s">
        <v>350</v>
      </c>
      <c r="AD306" t="s">
        <v>350</v>
      </c>
      <c r="AI306" t="s">
        <v>350</v>
      </c>
      <c r="AJ306" t="s">
        <v>709</v>
      </c>
      <c r="AK306">
        <v>4237662</v>
      </c>
      <c r="AL306" t="s">
        <v>398</v>
      </c>
      <c r="AM306">
        <v>0.01</v>
      </c>
      <c r="AN306" t="s">
        <v>50</v>
      </c>
      <c r="AS306" t="s">
        <v>350</v>
      </c>
      <c r="AX306" t="s">
        <v>350</v>
      </c>
      <c r="BC306" t="s">
        <v>350</v>
      </c>
      <c r="BH306" t="s">
        <v>350</v>
      </c>
      <c r="BM306" t="s">
        <v>350</v>
      </c>
      <c r="BR306" t="s">
        <v>350</v>
      </c>
      <c r="BW306" t="s">
        <v>350</v>
      </c>
      <c r="BX306" t="s">
        <v>1566</v>
      </c>
      <c r="BY306">
        <v>4048290</v>
      </c>
      <c r="BZ306" t="s">
        <v>325</v>
      </c>
      <c r="CA306">
        <v>0</v>
      </c>
      <c r="CB306" t="s">
        <v>79</v>
      </c>
      <c r="CC306" t="s">
        <v>871</v>
      </c>
      <c r="CD306">
        <v>7357269</v>
      </c>
      <c r="CE306" t="s">
        <v>398</v>
      </c>
      <c r="CF306">
        <v>0</v>
      </c>
      <c r="CG306" t="s">
        <v>79</v>
      </c>
      <c r="CH306" t="s">
        <v>1566</v>
      </c>
      <c r="CI306">
        <v>4048290</v>
      </c>
      <c r="CJ306" t="s">
        <v>325</v>
      </c>
      <c r="CK306">
        <v>0</v>
      </c>
      <c r="CL306" t="s">
        <v>79</v>
      </c>
      <c r="CQ306" t="s">
        <v>350</v>
      </c>
      <c r="CV306" t="s">
        <v>350</v>
      </c>
      <c r="CW306" t="s">
        <v>1566</v>
      </c>
      <c r="CX306">
        <v>4048290</v>
      </c>
      <c r="CY306" t="s">
        <v>325</v>
      </c>
      <c r="CZ306">
        <v>0</v>
      </c>
      <c r="DA306" t="s">
        <v>79</v>
      </c>
      <c r="DF306" t="s">
        <v>350</v>
      </c>
      <c r="DK306" t="s">
        <v>350</v>
      </c>
      <c r="DL306" t="s">
        <v>890</v>
      </c>
      <c r="DM306">
        <v>4142020</v>
      </c>
      <c r="DN306" t="s">
        <v>398</v>
      </c>
      <c r="DO306">
        <v>0</v>
      </c>
      <c r="DP306" t="s">
        <v>2304</v>
      </c>
      <c r="DQ306" t="s">
        <v>890</v>
      </c>
      <c r="DR306">
        <v>4142020</v>
      </c>
      <c r="DS306" t="s">
        <v>398</v>
      </c>
      <c r="DT306">
        <v>0</v>
      </c>
      <c r="DU306" t="s">
        <v>2304</v>
      </c>
      <c r="DV306" t="s">
        <v>890</v>
      </c>
      <c r="DW306">
        <v>4142020</v>
      </c>
      <c r="DX306" t="s">
        <v>398</v>
      </c>
      <c r="DY306">
        <v>0</v>
      </c>
      <c r="DZ306" t="s">
        <v>2304</v>
      </c>
      <c r="EE306" t="s">
        <v>350</v>
      </c>
      <c r="EF306" t="s">
        <v>2023</v>
      </c>
      <c r="EG306">
        <v>5877271</v>
      </c>
      <c r="EH306" t="s">
        <v>398</v>
      </c>
      <c r="EI306">
        <v>0</v>
      </c>
      <c r="EJ306" t="s">
        <v>50</v>
      </c>
      <c r="EO306" t="s">
        <v>350</v>
      </c>
      <c r="ET306" t="s">
        <v>350</v>
      </c>
      <c r="EY306" t="s">
        <v>350</v>
      </c>
      <c r="EZ306" t="s">
        <v>871</v>
      </c>
      <c r="FA306">
        <v>7357269</v>
      </c>
      <c r="FB306" t="s">
        <v>398</v>
      </c>
      <c r="FC306">
        <v>0</v>
      </c>
      <c r="FD306" t="s">
        <v>79</v>
      </c>
      <c r="FE306" t="s">
        <v>871</v>
      </c>
      <c r="FF306">
        <v>7357269</v>
      </c>
      <c r="FG306" t="s">
        <v>398</v>
      </c>
      <c r="FH306">
        <v>0</v>
      </c>
      <c r="FI306" t="s">
        <v>79</v>
      </c>
      <c r="FJ306" t="s">
        <v>1566</v>
      </c>
      <c r="FK306">
        <v>4048290</v>
      </c>
      <c r="FL306" t="s">
        <v>325</v>
      </c>
      <c r="FM306">
        <v>0</v>
      </c>
      <c r="FN306" t="s">
        <v>79</v>
      </c>
      <c r="FS306" t="s">
        <v>350</v>
      </c>
      <c r="FT306" t="s">
        <v>2023</v>
      </c>
      <c r="FU306">
        <v>5877271</v>
      </c>
      <c r="FV306" t="s">
        <v>398</v>
      </c>
      <c r="FW306">
        <v>0</v>
      </c>
      <c r="FX306" t="s">
        <v>50</v>
      </c>
      <c r="GC306" t="s">
        <v>350</v>
      </c>
      <c r="GH306" t="s">
        <v>350</v>
      </c>
      <c r="GM306" t="s">
        <v>350</v>
      </c>
      <c r="GR306" t="s">
        <v>350</v>
      </c>
      <c r="GW306" t="s">
        <v>350</v>
      </c>
      <c r="HB306" t="s">
        <v>350</v>
      </c>
      <c r="HC306" t="s">
        <v>1566</v>
      </c>
      <c r="HD306">
        <v>4048290</v>
      </c>
      <c r="HE306" t="s">
        <v>325</v>
      </c>
      <c r="HF306">
        <v>0</v>
      </c>
      <c r="HG306" t="s">
        <v>79</v>
      </c>
      <c r="HL306" t="s">
        <v>350</v>
      </c>
      <c r="HQ306" t="s">
        <v>350</v>
      </c>
      <c r="HR306" t="s">
        <v>1566</v>
      </c>
      <c r="HS306">
        <v>4048290</v>
      </c>
      <c r="HT306" t="s">
        <v>325</v>
      </c>
      <c r="HU306">
        <v>0</v>
      </c>
      <c r="HV306" t="s">
        <v>79</v>
      </c>
      <c r="HW306" t="s">
        <v>2023</v>
      </c>
      <c r="HX306">
        <v>5877271</v>
      </c>
      <c r="HY306" t="s">
        <v>398</v>
      </c>
      <c r="HZ306">
        <v>0</v>
      </c>
      <c r="IA306" t="s">
        <v>50</v>
      </c>
      <c r="IF306" t="s">
        <v>350</v>
      </c>
      <c r="IK306" t="s">
        <v>350</v>
      </c>
      <c r="IP306" t="s">
        <v>350</v>
      </c>
      <c r="IU306" t="s">
        <v>350</v>
      </c>
      <c r="IZ306" t="s">
        <v>350</v>
      </c>
      <c r="JE306" t="s">
        <v>350</v>
      </c>
      <c r="JF306" t="s">
        <v>890</v>
      </c>
      <c r="JG306">
        <v>4142020</v>
      </c>
      <c r="JH306" t="s">
        <v>398</v>
      </c>
      <c r="JI306">
        <v>0</v>
      </c>
      <c r="JJ306" t="s">
        <v>2304</v>
      </c>
      <c r="JK306" t="s">
        <v>871</v>
      </c>
      <c r="JL306">
        <v>7357269</v>
      </c>
      <c r="JM306" t="s">
        <v>398</v>
      </c>
      <c r="JN306">
        <v>0</v>
      </c>
      <c r="JO306" t="s">
        <v>79</v>
      </c>
      <c r="JT306" t="s">
        <v>350</v>
      </c>
      <c r="JY306" t="s">
        <v>350</v>
      </c>
      <c r="JZ306" t="s">
        <v>1566</v>
      </c>
      <c r="KA306">
        <v>4048290</v>
      </c>
      <c r="KB306" t="s">
        <v>325</v>
      </c>
      <c r="KC306">
        <v>0</v>
      </c>
      <c r="KD306" t="s">
        <v>79</v>
      </c>
      <c r="KI306" t="s">
        <v>350</v>
      </c>
      <c r="KN306" t="s">
        <v>350</v>
      </c>
    </row>
    <row r="307" spans="5:300" x14ac:dyDescent="0.35">
      <c r="E307" t="s">
        <v>350</v>
      </c>
      <c r="F307" t="s">
        <v>891</v>
      </c>
      <c r="G307">
        <v>4337895</v>
      </c>
      <c r="H307" t="s">
        <v>403</v>
      </c>
      <c r="I307">
        <v>0</v>
      </c>
      <c r="J307" t="s">
        <v>79</v>
      </c>
      <c r="O307" t="s">
        <v>350</v>
      </c>
      <c r="P307" t="s">
        <v>702</v>
      </c>
      <c r="Q307">
        <v>4326066</v>
      </c>
      <c r="R307" t="s">
        <v>398</v>
      </c>
      <c r="S307">
        <v>0.01</v>
      </c>
      <c r="T307" t="s">
        <v>50</v>
      </c>
      <c r="Y307" t="s">
        <v>350</v>
      </c>
      <c r="AD307" t="s">
        <v>350</v>
      </c>
      <c r="AI307" t="s">
        <v>350</v>
      </c>
      <c r="AJ307" t="s">
        <v>702</v>
      </c>
      <c r="AK307">
        <v>4326066</v>
      </c>
      <c r="AL307" t="s">
        <v>398</v>
      </c>
      <c r="AM307">
        <v>0.01</v>
      </c>
      <c r="AN307" t="s">
        <v>50</v>
      </c>
      <c r="AS307" t="s">
        <v>350</v>
      </c>
      <c r="AX307" t="s">
        <v>350</v>
      </c>
      <c r="BC307" t="s">
        <v>350</v>
      </c>
      <c r="BH307" t="s">
        <v>350</v>
      </c>
      <c r="BM307" t="s">
        <v>350</v>
      </c>
      <c r="BR307" t="s">
        <v>350</v>
      </c>
      <c r="BW307" t="s">
        <v>350</v>
      </c>
      <c r="BX307" t="s">
        <v>783</v>
      </c>
      <c r="BY307">
        <v>10308257</v>
      </c>
      <c r="BZ307" t="s">
        <v>403</v>
      </c>
      <c r="CA307">
        <v>0</v>
      </c>
      <c r="CB307" t="s">
        <v>50</v>
      </c>
      <c r="CC307" t="s">
        <v>1452</v>
      </c>
      <c r="CD307">
        <v>4217906</v>
      </c>
      <c r="CE307" t="s">
        <v>403</v>
      </c>
      <c r="CF307">
        <v>0</v>
      </c>
      <c r="CG307" t="s">
        <v>79</v>
      </c>
      <c r="CH307" t="s">
        <v>783</v>
      </c>
      <c r="CI307">
        <v>10308257</v>
      </c>
      <c r="CJ307" t="s">
        <v>403</v>
      </c>
      <c r="CK307">
        <v>0</v>
      </c>
      <c r="CL307" t="s">
        <v>50</v>
      </c>
      <c r="CQ307" t="s">
        <v>350</v>
      </c>
      <c r="CV307" t="s">
        <v>350</v>
      </c>
      <c r="CW307" t="s">
        <v>783</v>
      </c>
      <c r="CX307">
        <v>10308257</v>
      </c>
      <c r="CY307" t="s">
        <v>403</v>
      </c>
      <c r="CZ307">
        <v>0</v>
      </c>
      <c r="DA307" t="s">
        <v>50</v>
      </c>
      <c r="DF307" t="s">
        <v>350</v>
      </c>
      <c r="DK307" t="s">
        <v>350</v>
      </c>
      <c r="DL307" t="s">
        <v>891</v>
      </c>
      <c r="DM307">
        <v>4337895</v>
      </c>
      <c r="DN307" t="s">
        <v>403</v>
      </c>
      <c r="DO307">
        <v>0</v>
      </c>
      <c r="DP307" t="s">
        <v>79</v>
      </c>
      <c r="DQ307" t="s">
        <v>891</v>
      </c>
      <c r="DR307">
        <v>4337895</v>
      </c>
      <c r="DS307" t="s">
        <v>403</v>
      </c>
      <c r="DT307">
        <v>0</v>
      </c>
      <c r="DU307" t="s">
        <v>79</v>
      </c>
      <c r="DV307" t="s">
        <v>891</v>
      </c>
      <c r="DW307">
        <v>4337895</v>
      </c>
      <c r="DX307" t="s">
        <v>403</v>
      </c>
      <c r="DY307">
        <v>0</v>
      </c>
      <c r="DZ307" t="s">
        <v>79</v>
      </c>
      <c r="EE307" t="s">
        <v>350</v>
      </c>
      <c r="EF307" t="s">
        <v>726</v>
      </c>
      <c r="EG307">
        <v>4672272</v>
      </c>
      <c r="EH307" t="s">
        <v>398</v>
      </c>
      <c r="EI307">
        <v>0</v>
      </c>
      <c r="EJ307" t="s">
        <v>50</v>
      </c>
      <c r="EO307" t="s">
        <v>350</v>
      </c>
      <c r="ET307" t="s">
        <v>350</v>
      </c>
      <c r="EY307" t="s">
        <v>350</v>
      </c>
      <c r="EZ307" t="s">
        <v>1452</v>
      </c>
      <c r="FA307">
        <v>4217906</v>
      </c>
      <c r="FB307" t="s">
        <v>403</v>
      </c>
      <c r="FC307">
        <v>0</v>
      </c>
      <c r="FD307" t="s">
        <v>79</v>
      </c>
      <c r="FE307" t="s">
        <v>1452</v>
      </c>
      <c r="FF307">
        <v>4217906</v>
      </c>
      <c r="FG307" t="s">
        <v>403</v>
      </c>
      <c r="FH307">
        <v>0</v>
      </c>
      <c r="FI307" t="s">
        <v>79</v>
      </c>
      <c r="FJ307" t="s">
        <v>783</v>
      </c>
      <c r="FK307">
        <v>10308257</v>
      </c>
      <c r="FL307" t="s">
        <v>403</v>
      </c>
      <c r="FM307">
        <v>0</v>
      </c>
      <c r="FN307" t="s">
        <v>50</v>
      </c>
      <c r="FS307" t="s">
        <v>350</v>
      </c>
      <c r="FT307" t="s">
        <v>726</v>
      </c>
      <c r="FU307">
        <v>4672272</v>
      </c>
      <c r="FV307" t="s">
        <v>398</v>
      </c>
      <c r="FW307">
        <v>0</v>
      </c>
      <c r="FX307" t="s">
        <v>50</v>
      </c>
      <c r="GC307" t="s">
        <v>350</v>
      </c>
      <c r="GH307" t="s">
        <v>350</v>
      </c>
      <c r="GM307" t="s">
        <v>350</v>
      </c>
      <c r="GR307" t="s">
        <v>350</v>
      </c>
      <c r="GW307" t="s">
        <v>350</v>
      </c>
      <c r="HB307" t="s">
        <v>350</v>
      </c>
      <c r="HC307" t="s">
        <v>783</v>
      </c>
      <c r="HD307">
        <v>10308257</v>
      </c>
      <c r="HE307" t="s">
        <v>403</v>
      </c>
      <c r="HF307">
        <v>0</v>
      </c>
      <c r="HG307" t="s">
        <v>50</v>
      </c>
      <c r="HL307" t="s">
        <v>350</v>
      </c>
      <c r="HQ307" t="s">
        <v>350</v>
      </c>
      <c r="HR307" t="s">
        <v>783</v>
      </c>
      <c r="HS307">
        <v>10308257</v>
      </c>
      <c r="HT307" t="s">
        <v>403</v>
      </c>
      <c r="HU307">
        <v>0</v>
      </c>
      <c r="HV307" t="s">
        <v>50</v>
      </c>
      <c r="HW307" t="s">
        <v>726</v>
      </c>
      <c r="HX307">
        <v>4672272</v>
      </c>
      <c r="HY307" t="s">
        <v>398</v>
      </c>
      <c r="HZ307">
        <v>0</v>
      </c>
      <c r="IA307" t="s">
        <v>50</v>
      </c>
      <c r="IF307" t="s">
        <v>350</v>
      </c>
      <c r="IK307" t="s">
        <v>350</v>
      </c>
      <c r="IP307" t="s">
        <v>350</v>
      </c>
      <c r="IU307" t="s">
        <v>350</v>
      </c>
      <c r="IZ307" t="s">
        <v>350</v>
      </c>
      <c r="JE307" t="s">
        <v>350</v>
      </c>
      <c r="JF307" t="s">
        <v>891</v>
      </c>
      <c r="JG307">
        <v>4337895</v>
      </c>
      <c r="JH307" t="s">
        <v>403</v>
      </c>
      <c r="JI307">
        <v>0</v>
      </c>
      <c r="JJ307" t="s">
        <v>79</v>
      </c>
      <c r="JK307" t="s">
        <v>1452</v>
      </c>
      <c r="JL307">
        <v>4217906</v>
      </c>
      <c r="JM307" t="s">
        <v>403</v>
      </c>
      <c r="JN307">
        <v>0</v>
      </c>
      <c r="JO307" t="s">
        <v>79</v>
      </c>
      <c r="JT307" t="s">
        <v>350</v>
      </c>
      <c r="JY307" t="s">
        <v>350</v>
      </c>
      <c r="JZ307" t="s">
        <v>783</v>
      </c>
      <c r="KA307">
        <v>10308257</v>
      </c>
      <c r="KB307" t="s">
        <v>403</v>
      </c>
      <c r="KC307">
        <v>0</v>
      </c>
      <c r="KD307" t="s">
        <v>50</v>
      </c>
      <c r="KI307" t="s">
        <v>350</v>
      </c>
      <c r="KN307" t="s">
        <v>350</v>
      </c>
    </row>
    <row r="308" spans="5:300" x14ac:dyDescent="0.35">
      <c r="E308" t="s">
        <v>350</v>
      </c>
      <c r="F308" t="s">
        <v>788</v>
      </c>
      <c r="G308">
        <v>115685602</v>
      </c>
      <c r="H308" t="s">
        <v>403</v>
      </c>
      <c r="I308">
        <v>0</v>
      </c>
      <c r="J308" t="s">
        <v>50</v>
      </c>
      <c r="O308" t="s">
        <v>350</v>
      </c>
      <c r="P308" t="s">
        <v>715</v>
      </c>
      <c r="Q308">
        <v>19723341</v>
      </c>
      <c r="R308" t="s">
        <v>398</v>
      </c>
      <c r="S308">
        <v>0.01</v>
      </c>
      <c r="T308" t="s">
        <v>50</v>
      </c>
      <c r="Y308" t="s">
        <v>350</v>
      </c>
      <c r="AD308" t="s">
        <v>350</v>
      </c>
      <c r="AI308" t="s">
        <v>350</v>
      </c>
      <c r="AJ308" t="s">
        <v>715</v>
      </c>
      <c r="AK308">
        <v>19723341</v>
      </c>
      <c r="AL308" t="s">
        <v>398</v>
      </c>
      <c r="AM308">
        <v>0.01</v>
      </c>
      <c r="AN308" t="s">
        <v>50</v>
      </c>
      <c r="AS308" t="s">
        <v>350</v>
      </c>
      <c r="AX308" t="s">
        <v>350</v>
      </c>
      <c r="BC308" t="s">
        <v>350</v>
      </c>
      <c r="BH308" t="s">
        <v>350</v>
      </c>
      <c r="BM308" t="s">
        <v>350</v>
      </c>
      <c r="BR308" t="s">
        <v>350</v>
      </c>
      <c r="BW308" t="s">
        <v>350</v>
      </c>
      <c r="BX308" t="s">
        <v>1785</v>
      </c>
      <c r="BY308">
        <v>5803703</v>
      </c>
      <c r="BZ308" t="s">
        <v>398</v>
      </c>
      <c r="CA308">
        <v>0</v>
      </c>
      <c r="CB308" t="s">
        <v>2276</v>
      </c>
      <c r="CC308" t="s">
        <v>1453</v>
      </c>
      <c r="CD308">
        <v>5752951</v>
      </c>
      <c r="CE308" t="s">
        <v>398</v>
      </c>
      <c r="CF308">
        <v>0</v>
      </c>
      <c r="CG308" t="s">
        <v>127</v>
      </c>
      <c r="CH308" t="s">
        <v>1785</v>
      </c>
      <c r="CI308">
        <v>5803703</v>
      </c>
      <c r="CJ308" t="s">
        <v>398</v>
      </c>
      <c r="CK308">
        <v>0</v>
      </c>
      <c r="CL308" t="s">
        <v>2276</v>
      </c>
      <c r="CQ308" t="s">
        <v>350</v>
      </c>
      <c r="CV308" t="s">
        <v>350</v>
      </c>
      <c r="CW308" t="s">
        <v>1785</v>
      </c>
      <c r="CX308">
        <v>5803703</v>
      </c>
      <c r="CY308" t="s">
        <v>398</v>
      </c>
      <c r="CZ308">
        <v>0</v>
      </c>
      <c r="DA308" t="s">
        <v>2276</v>
      </c>
      <c r="DF308" t="s">
        <v>350</v>
      </c>
      <c r="DK308" t="s">
        <v>350</v>
      </c>
      <c r="DL308" t="s">
        <v>788</v>
      </c>
      <c r="DM308">
        <v>115685602</v>
      </c>
      <c r="DN308" t="s">
        <v>403</v>
      </c>
      <c r="DO308">
        <v>0</v>
      </c>
      <c r="DP308" t="s">
        <v>50</v>
      </c>
      <c r="DQ308" t="s">
        <v>788</v>
      </c>
      <c r="DR308">
        <v>115685602</v>
      </c>
      <c r="DS308" t="s">
        <v>403</v>
      </c>
      <c r="DT308">
        <v>0</v>
      </c>
      <c r="DU308" t="s">
        <v>50</v>
      </c>
      <c r="DV308" t="s">
        <v>788</v>
      </c>
      <c r="DW308">
        <v>115685602</v>
      </c>
      <c r="DX308" t="s">
        <v>403</v>
      </c>
      <c r="DY308">
        <v>0</v>
      </c>
      <c r="DZ308" t="s">
        <v>50</v>
      </c>
      <c r="EE308" t="s">
        <v>350</v>
      </c>
      <c r="EF308" t="s">
        <v>1152</v>
      </c>
      <c r="EG308">
        <v>133018323</v>
      </c>
      <c r="EH308" t="s">
        <v>398</v>
      </c>
      <c r="EI308">
        <v>0</v>
      </c>
      <c r="EJ308" t="s">
        <v>79</v>
      </c>
      <c r="EO308" t="s">
        <v>350</v>
      </c>
      <c r="ET308" t="s">
        <v>350</v>
      </c>
      <c r="EY308" t="s">
        <v>350</v>
      </c>
      <c r="EZ308" t="s">
        <v>1453</v>
      </c>
      <c r="FA308">
        <v>5752951</v>
      </c>
      <c r="FB308" t="s">
        <v>398</v>
      </c>
      <c r="FC308">
        <v>0</v>
      </c>
      <c r="FD308" t="s">
        <v>127</v>
      </c>
      <c r="FE308" t="s">
        <v>1453</v>
      </c>
      <c r="FF308">
        <v>5752951</v>
      </c>
      <c r="FG308" t="s">
        <v>398</v>
      </c>
      <c r="FH308">
        <v>0</v>
      </c>
      <c r="FI308" t="s">
        <v>127</v>
      </c>
      <c r="FJ308" t="s">
        <v>1785</v>
      </c>
      <c r="FK308">
        <v>5803703</v>
      </c>
      <c r="FL308" t="s">
        <v>398</v>
      </c>
      <c r="FM308">
        <v>0</v>
      </c>
      <c r="FN308" t="s">
        <v>2276</v>
      </c>
      <c r="FS308" t="s">
        <v>350</v>
      </c>
      <c r="FT308" t="s">
        <v>1152</v>
      </c>
      <c r="FU308">
        <v>133018323</v>
      </c>
      <c r="FV308" t="s">
        <v>398</v>
      </c>
      <c r="FW308">
        <v>0</v>
      </c>
      <c r="FX308" t="s">
        <v>79</v>
      </c>
      <c r="GC308" t="s">
        <v>350</v>
      </c>
      <c r="GH308" t="s">
        <v>350</v>
      </c>
      <c r="GM308" t="s">
        <v>350</v>
      </c>
      <c r="GR308" t="s">
        <v>350</v>
      </c>
      <c r="GW308" t="s">
        <v>350</v>
      </c>
      <c r="HB308" t="s">
        <v>350</v>
      </c>
      <c r="HC308" t="s">
        <v>1785</v>
      </c>
      <c r="HD308">
        <v>5803703</v>
      </c>
      <c r="HE308" t="s">
        <v>398</v>
      </c>
      <c r="HF308">
        <v>0</v>
      </c>
      <c r="HG308" t="s">
        <v>2276</v>
      </c>
      <c r="HL308" t="s">
        <v>350</v>
      </c>
      <c r="HQ308" t="s">
        <v>350</v>
      </c>
      <c r="HR308" t="s">
        <v>1785</v>
      </c>
      <c r="HS308">
        <v>5803703</v>
      </c>
      <c r="HT308" t="s">
        <v>398</v>
      </c>
      <c r="HU308">
        <v>0</v>
      </c>
      <c r="HV308" t="s">
        <v>2276</v>
      </c>
      <c r="HW308" t="s">
        <v>1152</v>
      </c>
      <c r="HX308">
        <v>133018323</v>
      </c>
      <c r="HY308" t="s">
        <v>398</v>
      </c>
      <c r="HZ308">
        <v>0</v>
      </c>
      <c r="IA308" t="s">
        <v>79</v>
      </c>
      <c r="IF308" t="s">
        <v>350</v>
      </c>
      <c r="IK308" t="s">
        <v>350</v>
      </c>
      <c r="IP308" t="s">
        <v>350</v>
      </c>
      <c r="IU308" t="s">
        <v>350</v>
      </c>
      <c r="IZ308" t="s">
        <v>350</v>
      </c>
      <c r="JE308" t="s">
        <v>350</v>
      </c>
      <c r="JF308" t="s">
        <v>788</v>
      </c>
      <c r="JG308">
        <v>115685602</v>
      </c>
      <c r="JH308" t="s">
        <v>403</v>
      </c>
      <c r="JI308">
        <v>0</v>
      </c>
      <c r="JJ308" t="s">
        <v>50</v>
      </c>
      <c r="JK308" t="s">
        <v>1453</v>
      </c>
      <c r="JL308">
        <v>5752951</v>
      </c>
      <c r="JM308" t="s">
        <v>398</v>
      </c>
      <c r="JN308">
        <v>0</v>
      </c>
      <c r="JO308" t="s">
        <v>127</v>
      </c>
      <c r="JT308" t="s">
        <v>350</v>
      </c>
      <c r="JY308" t="s">
        <v>350</v>
      </c>
      <c r="JZ308" t="s">
        <v>1785</v>
      </c>
      <c r="KA308">
        <v>5803703</v>
      </c>
      <c r="KB308" t="s">
        <v>398</v>
      </c>
      <c r="KC308">
        <v>0</v>
      </c>
      <c r="KD308" t="s">
        <v>2276</v>
      </c>
      <c r="KI308" t="s">
        <v>350</v>
      </c>
      <c r="KN308" t="s">
        <v>350</v>
      </c>
    </row>
    <row r="309" spans="5:300" x14ac:dyDescent="0.35">
      <c r="E309" t="s">
        <v>350</v>
      </c>
      <c r="F309" t="s">
        <v>780</v>
      </c>
      <c r="G309">
        <v>8247050</v>
      </c>
      <c r="H309" t="s">
        <v>398</v>
      </c>
      <c r="I309">
        <v>0</v>
      </c>
      <c r="J309" t="s">
        <v>50</v>
      </c>
      <c r="O309" t="s">
        <v>350</v>
      </c>
      <c r="P309" t="s">
        <v>1147</v>
      </c>
      <c r="Q309">
        <v>5758195</v>
      </c>
      <c r="R309" t="s">
        <v>398</v>
      </c>
      <c r="S309">
        <v>0.01</v>
      </c>
      <c r="T309" t="s">
        <v>50</v>
      </c>
      <c r="Y309" t="s">
        <v>350</v>
      </c>
      <c r="AD309" t="s">
        <v>350</v>
      </c>
      <c r="AI309" t="s">
        <v>350</v>
      </c>
      <c r="AJ309" t="s">
        <v>1147</v>
      </c>
      <c r="AK309">
        <v>5758195</v>
      </c>
      <c r="AL309" t="s">
        <v>398</v>
      </c>
      <c r="AM309">
        <v>0.01</v>
      </c>
      <c r="AN309" t="s">
        <v>50</v>
      </c>
      <c r="AS309" t="s">
        <v>350</v>
      </c>
      <c r="AX309" t="s">
        <v>350</v>
      </c>
      <c r="BC309" t="s">
        <v>350</v>
      </c>
      <c r="BH309" t="s">
        <v>350</v>
      </c>
      <c r="BM309" t="s">
        <v>350</v>
      </c>
      <c r="BR309" t="s">
        <v>350</v>
      </c>
      <c r="BW309" t="s">
        <v>350</v>
      </c>
      <c r="BX309" t="s">
        <v>1786</v>
      </c>
      <c r="BY309">
        <v>5830179</v>
      </c>
      <c r="BZ309" t="s">
        <v>398</v>
      </c>
      <c r="CA309">
        <v>0</v>
      </c>
      <c r="CB309" t="s">
        <v>2279</v>
      </c>
      <c r="CC309" t="s">
        <v>1454</v>
      </c>
      <c r="CD309">
        <v>12966365</v>
      </c>
      <c r="CE309" t="s">
        <v>325</v>
      </c>
      <c r="CF309">
        <v>0</v>
      </c>
      <c r="CG309" t="s">
        <v>79</v>
      </c>
      <c r="CH309" t="s">
        <v>1786</v>
      </c>
      <c r="CI309">
        <v>5830179</v>
      </c>
      <c r="CJ309" t="s">
        <v>398</v>
      </c>
      <c r="CK309">
        <v>0</v>
      </c>
      <c r="CL309" t="s">
        <v>2279</v>
      </c>
      <c r="CQ309" t="s">
        <v>350</v>
      </c>
      <c r="CV309" t="s">
        <v>350</v>
      </c>
      <c r="CW309" t="s">
        <v>1786</v>
      </c>
      <c r="CX309">
        <v>5830179</v>
      </c>
      <c r="CY309" t="s">
        <v>398</v>
      </c>
      <c r="CZ309">
        <v>0</v>
      </c>
      <c r="DA309" t="s">
        <v>2279</v>
      </c>
      <c r="DF309" t="s">
        <v>350</v>
      </c>
      <c r="DK309" t="s">
        <v>350</v>
      </c>
      <c r="DL309" t="s">
        <v>780</v>
      </c>
      <c r="DM309">
        <v>8247050</v>
      </c>
      <c r="DN309" t="s">
        <v>398</v>
      </c>
      <c r="DO309">
        <v>0</v>
      </c>
      <c r="DP309" t="s">
        <v>50</v>
      </c>
      <c r="DQ309" t="s">
        <v>780</v>
      </c>
      <c r="DR309">
        <v>8247050</v>
      </c>
      <c r="DS309" t="s">
        <v>398</v>
      </c>
      <c r="DT309">
        <v>0</v>
      </c>
      <c r="DU309" t="s">
        <v>50</v>
      </c>
      <c r="DV309" t="s">
        <v>780</v>
      </c>
      <c r="DW309">
        <v>8247050</v>
      </c>
      <c r="DX309" t="s">
        <v>398</v>
      </c>
      <c r="DY309">
        <v>0</v>
      </c>
      <c r="DZ309" t="s">
        <v>50</v>
      </c>
      <c r="EE309" t="s">
        <v>350</v>
      </c>
      <c r="EF309" t="s">
        <v>850</v>
      </c>
      <c r="EG309">
        <v>4026891</v>
      </c>
      <c r="EH309" t="s">
        <v>398</v>
      </c>
      <c r="EI309">
        <v>0</v>
      </c>
      <c r="EJ309" t="s">
        <v>354</v>
      </c>
      <c r="EO309" t="s">
        <v>350</v>
      </c>
      <c r="ET309" t="s">
        <v>350</v>
      </c>
      <c r="EY309" t="s">
        <v>350</v>
      </c>
      <c r="EZ309" t="s">
        <v>1454</v>
      </c>
      <c r="FA309">
        <v>12966365</v>
      </c>
      <c r="FB309" t="s">
        <v>325</v>
      </c>
      <c r="FC309">
        <v>0</v>
      </c>
      <c r="FD309" t="s">
        <v>79</v>
      </c>
      <c r="FE309" t="s">
        <v>1454</v>
      </c>
      <c r="FF309">
        <v>12966365</v>
      </c>
      <c r="FG309" t="s">
        <v>325</v>
      </c>
      <c r="FH309">
        <v>0</v>
      </c>
      <c r="FI309" t="s">
        <v>79</v>
      </c>
      <c r="FJ309" t="s">
        <v>1786</v>
      </c>
      <c r="FK309">
        <v>5830179</v>
      </c>
      <c r="FL309" t="s">
        <v>398</v>
      </c>
      <c r="FM309">
        <v>0</v>
      </c>
      <c r="FN309" t="s">
        <v>2279</v>
      </c>
      <c r="FS309" t="s">
        <v>350</v>
      </c>
      <c r="FT309" t="s">
        <v>850</v>
      </c>
      <c r="FU309">
        <v>4026891</v>
      </c>
      <c r="FV309" t="s">
        <v>398</v>
      </c>
      <c r="FW309">
        <v>0</v>
      </c>
      <c r="FX309" t="s">
        <v>354</v>
      </c>
      <c r="GC309" t="s">
        <v>350</v>
      </c>
      <c r="GH309" t="s">
        <v>350</v>
      </c>
      <c r="GM309" t="s">
        <v>350</v>
      </c>
      <c r="GR309" t="s">
        <v>350</v>
      </c>
      <c r="GW309" t="s">
        <v>350</v>
      </c>
      <c r="HB309" t="s">
        <v>350</v>
      </c>
      <c r="HC309" t="s">
        <v>1786</v>
      </c>
      <c r="HD309">
        <v>5830179</v>
      </c>
      <c r="HE309" t="s">
        <v>398</v>
      </c>
      <c r="HF309">
        <v>0</v>
      </c>
      <c r="HG309" t="s">
        <v>2279</v>
      </c>
      <c r="HL309" t="s">
        <v>350</v>
      </c>
      <c r="HQ309" t="s">
        <v>350</v>
      </c>
      <c r="HR309" t="s">
        <v>1786</v>
      </c>
      <c r="HS309">
        <v>5830179</v>
      </c>
      <c r="HT309" t="s">
        <v>398</v>
      </c>
      <c r="HU309">
        <v>0</v>
      </c>
      <c r="HV309" t="s">
        <v>2279</v>
      </c>
      <c r="HW309" t="s">
        <v>850</v>
      </c>
      <c r="HX309">
        <v>4026891</v>
      </c>
      <c r="HY309" t="s">
        <v>398</v>
      </c>
      <c r="HZ309">
        <v>0</v>
      </c>
      <c r="IA309" t="s">
        <v>354</v>
      </c>
      <c r="IF309" t="s">
        <v>350</v>
      </c>
      <c r="IK309" t="s">
        <v>350</v>
      </c>
      <c r="IP309" t="s">
        <v>350</v>
      </c>
      <c r="IU309" t="s">
        <v>350</v>
      </c>
      <c r="IZ309" t="s">
        <v>350</v>
      </c>
      <c r="JE309" t="s">
        <v>350</v>
      </c>
      <c r="JF309" t="s">
        <v>780</v>
      </c>
      <c r="JG309">
        <v>8247050</v>
      </c>
      <c r="JH309" t="s">
        <v>398</v>
      </c>
      <c r="JI309">
        <v>0</v>
      </c>
      <c r="JJ309" t="s">
        <v>50</v>
      </c>
      <c r="JK309" t="s">
        <v>1454</v>
      </c>
      <c r="JL309">
        <v>12966365</v>
      </c>
      <c r="JM309" t="s">
        <v>325</v>
      </c>
      <c r="JN309">
        <v>0</v>
      </c>
      <c r="JO309" t="s">
        <v>79</v>
      </c>
      <c r="JT309" t="s">
        <v>350</v>
      </c>
      <c r="JY309" t="s">
        <v>350</v>
      </c>
      <c r="JZ309" t="s">
        <v>1786</v>
      </c>
      <c r="KA309">
        <v>5830179</v>
      </c>
      <c r="KB309" t="s">
        <v>398</v>
      </c>
      <c r="KC309">
        <v>0</v>
      </c>
      <c r="KD309" t="s">
        <v>2279</v>
      </c>
      <c r="KI309" t="s">
        <v>350</v>
      </c>
      <c r="KN309" t="s">
        <v>350</v>
      </c>
    </row>
    <row r="310" spans="5:300" x14ac:dyDescent="0.35">
      <c r="E310" t="s">
        <v>350</v>
      </c>
      <c r="F310" t="s">
        <v>751</v>
      </c>
      <c r="G310">
        <v>5864340</v>
      </c>
      <c r="H310" t="s">
        <v>398</v>
      </c>
      <c r="I310">
        <v>0</v>
      </c>
      <c r="J310" t="s">
        <v>2299</v>
      </c>
      <c r="O310" t="s">
        <v>350</v>
      </c>
      <c r="P310" t="s">
        <v>1148</v>
      </c>
      <c r="Q310">
        <v>5741146</v>
      </c>
      <c r="R310" t="s">
        <v>405</v>
      </c>
      <c r="S310">
        <v>0.01</v>
      </c>
      <c r="T310" t="s">
        <v>2278</v>
      </c>
      <c r="Y310" t="s">
        <v>350</v>
      </c>
      <c r="AD310" t="s">
        <v>350</v>
      </c>
      <c r="AI310" t="s">
        <v>350</v>
      </c>
      <c r="AJ310" t="s">
        <v>1148</v>
      </c>
      <c r="AK310">
        <v>5741146</v>
      </c>
      <c r="AL310" t="s">
        <v>405</v>
      </c>
      <c r="AM310">
        <v>0.01</v>
      </c>
      <c r="AN310" t="s">
        <v>2278</v>
      </c>
      <c r="AS310" t="s">
        <v>350</v>
      </c>
      <c r="AX310" t="s">
        <v>350</v>
      </c>
      <c r="BC310" t="s">
        <v>350</v>
      </c>
      <c r="BH310" t="s">
        <v>350</v>
      </c>
      <c r="BM310" t="s">
        <v>350</v>
      </c>
      <c r="BR310" t="s">
        <v>350</v>
      </c>
      <c r="BW310" t="s">
        <v>350</v>
      </c>
      <c r="BX310" t="s">
        <v>768</v>
      </c>
      <c r="BY310">
        <v>29317018</v>
      </c>
      <c r="BZ310" t="s">
        <v>398</v>
      </c>
      <c r="CA310">
        <v>0</v>
      </c>
      <c r="CB310" t="s">
        <v>50</v>
      </c>
      <c r="CC310" t="s">
        <v>482</v>
      </c>
      <c r="CD310">
        <v>4115935</v>
      </c>
      <c r="CE310" t="s">
        <v>398</v>
      </c>
      <c r="CF310">
        <v>0</v>
      </c>
      <c r="CG310" t="s">
        <v>79</v>
      </c>
      <c r="CH310" t="s">
        <v>768</v>
      </c>
      <c r="CI310">
        <v>29317018</v>
      </c>
      <c r="CJ310" t="s">
        <v>398</v>
      </c>
      <c r="CK310">
        <v>0</v>
      </c>
      <c r="CL310" t="s">
        <v>50</v>
      </c>
      <c r="CQ310" t="s">
        <v>350</v>
      </c>
      <c r="CV310" t="s">
        <v>350</v>
      </c>
      <c r="CW310" t="s">
        <v>768</v>
      </c>
      <c r="CX310">
        <v>29317018</v>
      </c>
      <c r="CY310" t="s">
        <v>398</v>
      </c>
      <c r="CZ310">
        <v>0</v>
      </c>
      <c r="DA310" t="s">
        <v>50</v>
      </c>
      <c r="DF310" t="s">
        <v>350</v>
      </c>
      <c r="DK310" t="s">
        <v>350</v>
      </c>
      <c r="DL310" t="s">
        <v>751</v>
      </c>
      <c r="DM310">
        <v>5864340</v>
      </c>
      <c r="DN310" t="s">
        <v>398</v>
      </c>
      <c r="DO310">
        <v>0</v>
      </c>
      <c r="DP310" t="s">
        <v>2299</v>
      </c>
      <c r="DQ310" t="s">
        <v>751</v>
      </c>
      <c r="DR310">
        <v>5864340</v>
      </c>
      <c r="DS310" t="s">
        <v>398</v>
      </c>
      <c r="DT310">
        <v>0</v>
      </c>
      <c r="DU310" t="s">
        <v>2299</v>
      </c>
      <c r="DV310" t="s">
        <v>751</v>
      </c>
      <c r="DW310">
        <v>5864340</v>
      </c>
      <c r="DX310" t="s">
        <v>398</v>
      </c>
      <c r="DY310">
        <v>0</v>
      </c>
      <c r="DZ310" t="s">
        <v>2299</v>
      </c>
      <c r="EE310" t="s">
        <v>350</v>
      </c>
      <c r="EF310" t="s">
        <v>595</v>
      </c>
      <c r="EG310">
        <v>4119728</v>
      </c>
      <c r="EH310" t="s">
        <v>407</v>
      </c>
      <c r="EI310">
        <v>0</v>
      </c>
      <c r="EJ310" t="s">
        <v>79</v>
      </c>
      <c r="EO310" t="s">
        <v>350</v>
      </c>
      <c r="ET310" t="s">
        <v>350</v>
      </c>
      <c r="EY310" t="s">
        <v>350</v>
      </c>
      <c r="EZ310" t="s">
        <v>482</v>
      </c>
      <c r="FA310">
        <v>4115935</v>
      </c>
      <c r="FB310" t="s">
        <v>398</v>
      </c>
      <c r="FC310">
        <v>0</v>
      </c>
      <c r="FD310" t="s">
        <v>79</v>
      </c>
      <c r="FE310" t="s">
        <v>482</v>
      </c>
      <c r="FF310">
        <v>4115935</v>
      </c>
      <c r="FG310" t="s">
        <v>398</v>
      </c>
      <c r="FH310">
        <v>0</v>
      </c>
      <c r="FI310" t="s">
        <v>79</v>
      </c>
      <c r="FJ310" t="s">
        <v>768</v>
      </c>
      <c r="FK310">
        <v>29317018</v>
      </c>
      <c r="FL310" t="s">
        <v>398</v>
      </c>
      <c r="FM310">
        <v>0</v>
      </c>
      <c r="FN310" t="s">
        <v>50</v>
      </c>
      <c r="FS310" t="s">
        <v>350</v>
      </c>
      <c r="FT310" t="s">
        <v>595</v>
      </c>
      <c r="FU310">
        <v>4119728</v>
      </c>
      <c r="FV310" t="s">
        <v>407</v>
      </c>
      <c r="FW310">
        <v>0</v>
      </c>
      <c r="FX310" t="s">
        <v>79</v>
      </c>
      <c r="GC310" t="s">
        <v>350</v>
      </c>
      <c r="GH310" t="s">
        <v>350</v>
      </c>
      <c r="GM310" t="s">
        <v>350</v>
      </c>
      <c r="GR310" t="s">
        <v>350</v>
      </c>
      <c r="GW310" t="s">
        <v>350</v>
      </c>
      <c r="HB310" t="s">
        <v>350</v>
      </c>
      <c r="HC310" t="s">
        <v>768</v>
      </c>
      <c r="HD310">
        <v>29317018</v>
      </c>
      <c r="HE310" t="s">
        <v>398</v>
      </c>
      <c r="HF310">
        <v>0</v>
      </c>
      <c r="HG310" t="s">
        <v>50</v>
      </c>
      <c r="HL310" t="s">
        <v>350</v>
      </c>
      <c r="HQ310" t="s">
        <v>350</v>
      </c>
      <c r="HR310" t="s">
        <v>768</v>
      </c>
      <c r="HS310">
        <v>29317018</v>
      </c>
      <c r="HT310" t="s">
        <v>398</v>
      </c>
      <c r="HU310">
        <v>0</v>
      </c>
      <c r="HV310" t="s">
        <v>50</v>
      </c>
      <c r="HW310" t="s">
        <v>595</v>
      </c>
      <c r="HX310">
        <v>4119728</v>
      </c>
      <c r="HY310" t="s">
        <v>407</v>
      </c>
      <c r="HZ310">
        <v>0</v>
      </c>
      <c r="IA310" t="s">
        <v>79</v>
      </c>
      <c r="IF310" t="s">
        <v>350</v>
      </c>
      <c r="IK310" t="s">
        <v>350</v>
      </c>
      <c r="IP310" t="s">
        <v>350</v>
      </c>
      <c r="IU310" t="s">
        <v>350</v>
      </c>
      <c r="IZ310" t="s">
        <v>350</v>
      </c>
      <c r="JE310" t="s">
        <v>350</v>
      </c>
      <c r="JF310" t="s">
        <v>751</v>
      </c>
      <c r="JG310">
        <v>5864340</v>
      </c>
      <c r="JH310" t="s">
        <v>398</v>
      </c>
      <c r="JI310">
        <v>0</v>
      </c>
      <c r="JJ310" t="s">
        <v>2299</v>
      </c>
      <c r="JK310" t="s">
        <v>482</v>
      </c>
      <c r="JL310">
        <v>4115935</v>
      </c>
      <c r="JM310" t="s">
        <v>398</v>
      </c>
      <c r="JN310">
        <v>0</v>
      </c>
      <c r="JO310" t="s">
        <v>79</v>
      </c>
      <c r="JT310" t="s">
        <v>350</v>
      </c>
      <c r="JY310" t="s">
        <v>350</v>
      </c>
      <c r="JZ310" t="s">
        <v>768</v>
      </c>
      <c r="KA310">
        <v>29317018</v>
      </c>
      <c r="KB310" t="s">
        <v>398</v>
      </c>
      <c r="KC310">
        <v>0</v>
      </c>
      <c r="KD310" t="s">
        <v>50</v>
      </c>
      <c r="KI310" t="s">
        <v>350</v>
      </c>
      <c r="KN310" t="s">
        <v>350</v>
      </c>
    </row>
    <row r="311" spans="5:300" x14ac:dyDescent="0.35">
      <c r="E311" t="s">
        <v>350</v>
      </c>
      <c r="F311" t="s">
        <v>559</v>
      </c>
      <c r="G311">
        <v>26480935</v>
      </c>
      <c r="H311" t="s">
        <v>398</v>
      </c>
      <c r="I311">
        <v>0</v>
      </c>
      <c r="J311" t="s">
        <v>79</v>
      </c>
      <c r="O311" t="s">
        <v>350</v>
      </c>
      <c r="P311" t="s">
        <v>574</v>
      </c>
      <c r="Q311">
        <v>4256114</v>
      </c>
      <c r="R311" t="s">
        <v>398</v>
      </c>
      <c r="S311">
        <v>0.01</v>
      </c>
      <c r="T311" t="s">
        <v>351</v>
      </c>
      <c r="Y311" t="s">
        <v>350</v>
      </c>
      <c r="AD311" t="s">
        <v>350</v>
      </c>
      <c r="AI311" t="s">
        <v>350</v>
      </c>
      <c r="AJ311" t="s">
        <v>574</v>
      </c>
      <c r="AK311">
        <v>4256114</v>
      </c>
      <c r="AL311" t="s">
        <v>398</v>
      </c>
      <c r="AM311">
        <v>0.01</v>
      </c>
      <c r="AN311" t="s">
        <v>351</v>
      </c>
      <c r="AS311" t="s">
        <v>350</v>
      </c>
      <c r="AX311" t="s">
        <v>350</v>
      </c>
      <c r="BC311" t="s">
        <v>350</v>
      </c>
      <c r="BH311" t="s">
        <v>350</v>
      </c>
      <c r="BM311" t="s">
        <v>350</v>
      </c>
      <c r="BR311" t="s">
        <v>350</v>
      </c>
      <c r="BW311" t="s">
        <v>350</v>
      </c>
      <c r="BX311" t="s">
        <v>1401</v>
      </c>
      <c r="BY311">
        <v>4222753</v>
      </c>
      <c r="BZ311" t="s">
        <v>398</v>
      </c>
      <c r="CA311">
        <v>0</v>
      </c>
      <c r="CB311" t="s">
        <v>79</v>
      </c>
      <c r="CC311" t="s">
        <v>1455</v>
      </c>
      <c r="CD311">
        <v>110462</v>
      </c>
      <c r="CE311" t="s">
        <v>398</v>
      </c>
      <c r="CF311">
        <v>0</v>
      </c>
      <c r="CG311" t="s">
        <v>79</v>
      </c>
      <c r="CH311" t="s">
        <v>1401</v>
      </c>
      <c r="CI311">
        <v>4222753</v>
      </c>
      <c r="CJ311" t="s">
        <v>398</v>
      </c>
      <c r="CK311">
        <v>0</v>
      </c>
      <c r="CL311" t="s">
        <v>79</v>
      </c>
      <c r="CQ311" t="s">
        <v>350</v>
      </c>
      <c r="CV311" t="s">
        <v>350</v>
      </c>
      <c r="CW311" t="s">
        <v>1401</v>
      </c>
      <c r="CX311">
        <v>4222753</v>
      </c>
      <c r="CY311" t="s">
        <v>398</v>
      </c>
      <c r="CZ311">
        <v>0</v>
      </c>
      <c r="DA311" t="s">
        <v>79</v>
      </c>
      <c r="DF311" t="s">
        <v>350</v>
      </c>
      <c r="DK311" t="s">
        <v>350</v>
      </c>
      <c r="DL311" t="s">
        <v>559</v>
      </c>
      <c r="DM311">
        <v>26480935</v>
      </c>
      <c r="DN311" t="s">
        <v>398</v>
      </c>
      <c r="DO311">
        <v>0</v>
      </c>
      <c r="DP311" t="s">
        <v>79</v>
      </c>
      <c r="DQ311" t="s">
        <v>559</v>
      </c>
      <c r="DR311">
        <v>26480935</v>
      </c>
      <c r="DS311" t="s">
        <v>398</v>
      </c>
      <c r="DT311">
        <v>0</v>
      </c>
      <c r="DU311" t="s">
        <v>79</v>
      </c>
      <c r="DV311" t="s">
        <v>559</v>
      </c>
      <c r="DW311">
        <v>26480935</v>
      </c>
      <c r="DX311" t="s">
        <v>398</v>
      </c>
      <c r="DY311">
        <v>0</v>
      </c>
      <c r="DZ311" t="s">
        <v>79</v>
      </c>
      <c r="EE311" t="s">
        <v>350</v>
      </c>
      <c r="EF311" t="s">
        <v>740</v>
      </c>
      <c r="EG311">
        <v>13084932</v>
      </c>
      <c r="EH311" t="s">
        <v>398</v>
      </c>
      <c r="EI311">
        <v>0</v>
      </c>
      <c r="EJ311" t="s">
        <v>50</v>
      </c>
      <c r="EO311" t="s">
        <v>350</v>
      </c>
      <c r="ET311" t="s">
        <v>350</v>
      </c>
      <c r="EY311" t="s">
        <v>350</v>
      </c>
      <c r="EZ311" t="s">
        <v>1455</v>
      </c>
      <c r="FA311">
        <v>110462</v>
      </c>
      <c r="FB311" t="s">
        <v>398</v>
      </c>
      <c r="FC311">
        <v>0</v>
      </c>
      <c r="FD311" t="s">
        <v>79</v>
      </c>
      <c r="FE311" t="s">
        <v>1455</v>
      </c>
      <c r="FF311">
        <v>110462</v>
      </c>
      <c r="FG311" t="s">
        <v>398</v>
      </c>
      <c r="FH311">
        <v>0</v>
      </c>
      <c r="FI311" t="s">
        <v>79</v>
      </c>
      <c r="FJ311" t="s">
        <v>1401</v>
      </c>
      <c r="FK311">
        <v>4222753</v>
      </c>
      <c r="FL311" t="s">
        <v>398</v>
      </c>
      <c r="FM311">
        <v>0</v>
      </c>
      <c r="FN311" t="s">
        <v>79</v>
      </c>
      <c r="FS311" t="s">
        <v>350</v>
      </c>
      <c r="FT311" t="s">
        <v>740</v>
      </c>
      <c r="FU311">
        <v>13084932</v>
      </c>
      <c r="FV311" t="s">
        <v>398</v>
      </c>
      <c r="FW311">
        <v>0</v>
      </c>
      <c r="FX311" t="s">
        <v>50</v>
      </c>
      <c r="GC311" t="s">
        <v>350</v>
      </c>
      <c r="GH311" t="s">
        <v>350</v>
      </c>
      <c r="GM311" t="s">
        <v>350</v>
      </c>
      <c r="GR311" t="s">
        <v>350</v>
      </c>
      <c r="GW311" t="s">
        <v>350</v>
      </c>
      <c r="HB311" t="s">
        <v>350</v>
      </c>
      <c r="HC311" t="s">
        <v>1401</v>
      </c>
      <c r="HD311">
        <v>4222753</v>
      </c>
      <c r="HE311" t="s">
        <v>398</v>
      </c>
      <c r="HF311">
        <v>0</v>
      </c>
      <c r="HG311" t="s">
        <v>79</v>
      </c>
      <c r="HL311" t="s">
        <v>350</v>
      </c>
      <c r="HQ311" t="s">
        <v>350</v>
      </c>
      <c r="HR311" t="s">
        <v>1401</v>
      </c>
      <c r="HS311">
        <v>4222753</v>
      </c>
      <c r="HT311" t="s">
        <v>398</v>
      </c>
      <c r="HU311">
        <v>0</v>
      </c>
      <c r="HV311" t="s">
        <v>79</v>
      </c>
      <c r="HW311" t="s">
        <v>740</v>
      </c>
      <c r="HX311">
        <v>13084932</v>
      </c>
      <c r="HY311" t="s">
        <v>398</v>
      </c>
      <c r="HZ311">
        <v>0</v>
      </c>
      <c r="IA311" t="s">
        <v>50</v>
      </c>
      <c r="IF311" t="s">
        <v>350</v>
      </c>
      <c r="IK311" t="s">
        <v>350</v>
      </c>
      <c r="IP311" t="s">
        <v>350</v>
      </c>
      <c r="IU311" t="s">
        <v>350</v>
      </c>
      <c r="IZ311" t="s">
        <v>350</v>
      </c>
      <c r="JE311" t="s">
        <v>350</v>
      </c>
      <c r="JF311" t="s">
        <v>559</v>
      </c>
      <c r="JG311">
        <v>26480935</v>
      </c>
      <c r="JH311" t="s">
        <v>398</v>
      </c>
      <c r="JI311">
        <v>0</v>
      </c>
      <c r="JJ311" t="s">
        <v>79</v>
      </c>
      <c r="JK311" t="s">
        <v>1455</v>
      </c>
      <c r="JL311">
        <v>110462</v>
      </c>
      <c r="JM311" t="s">
        <v>398</v>
      </c>
      <c r="JN311">
        <v>0</v>
      </c>
      <c r="JO311" t="s">
        <v>79</v>
      </c>
      <c r="JT311" t="s">
        <v>350</v>
      </c>
      <c r="JY311" t="s">
        <v>350</v>
      </c>
      <c r="JZ311" t="s">
        <v>1401</v>
      </c>
      <c r="KA311">
        <v>4222753</v>
      </c>
      <c r="KB311" t="s">
        <v>398</v>
      </c>
      <c r="KC311">
        <v>0</v>
      </c>
      <c r="KD311" t="s">
        <v>79</v>
      </c>
      <c r="KI311" t="s">
        <v>350</v>
      </c>
      <c r="KN311" t="s">
        <v>350</v>
      </c>
    </row>
    <row r="312" spans="5:300" x14ac:dyDescent="0.35">
      <c r="E312" t="s">
        <v>350</v>
      </c>
      <c r="F312" t="s">
        <v>789</v>
      </c>
      <c r="G312">
        <v>11023422</v>
      </c>
      <c r="H312" t="s">
        <v>398</v>
      </c>
      <c r="I312">
        <v>0</v>
      </c>
      <c r="J312" t="s">
        <v>50</v>
      </c>
      <c r="O312" t="s">
        <v>350</v>
      </c>
      <c r="P312" t="s">
        <v>682</v>
      </c>
      <c r="Q312">
        <v>4388414</v>
      </c>
      <c r="R312" t="s">
        <v>398</v>
      </c>
      <c r="S312">
        <v>0.01</v>
      </c>
      <c r="T312" t="s">
        <v>50</v>
      </c>
      <c r="Y312" t="s">
        <v>350</v>
      </c>
      <c r="AD312" t="s">
        <v>350</v>
      </c>
      <c r="AI312" t="s">
        <v>350</v>
      </c>
      <c r="AJ312" t="s">
        <v>682</v>
      </c>
      <c r="AK312">
        <v>4388414</v>
      </c>
      <c r="AL312" t="s">
        <v>398</v>
      </c>
      <c r="AM312">
        <v>0.01</v>
      </c>
      <c r="AN312" t="s">
        <v>50</v>
      </c>
      <c r="AS312" t="s">
        <v>350</v>
      </c>
      <c r="AX312" t="s">
        <v>350</v>
      </c>
      <c r="BC312" t="s">
        <v>350</v>
      </c>
      <c r="BH312" t="s">
        <v>350</v>
      </c>
      <c r="BM312" t="s">
        <v>350</v>
      </c>
      <c r="BR312" t="s">
        <v>350</v>
      </c>
      <c r="BW312" t="s">
        <v>350</v>
      </c>
      <c r="BX312" t="s">
        <v>1787</v>
      </c>
      <c r="BY312">
        <v>133155690</v>
      </c>
      <c r="BZ312" t="s">
        <v>325</v>
      </c>
      <c r="CA312">
        <v>0</v>
      </c>
      <c r="CB312" t="s">
        <v>350</v>
      </c>
      <c r="CC312" t="s">
        <v>1456</v>
      </c>
      <c r="CD312">
        <v>4420105</v>
      </c>
      <c r="CE312" t="s">
        <v>398</v>
      </c>
      <c r="CF312">
        <v>0</v>
      </c>
      <c r="CG312" t="s">
        <v>64</v>
      </c>
      <c r="CH312" t="s">
        <v>1787</v>
      </c>
      <c r="CI312">
        <v>133155690</v>
      </c>
      <c r="CJ312" t="s">
        <v>325</v>
      </c>
      <c r="CK312">
        <v>0</v>
      </c>
      <c r="CL312" t="s">
        <v>350</v>
      </c>
      <c r="CQ312" t="s">
        <v>350</v>
      </c>
      <c r="CV312" t="s">
        <v>350</v>
      </c>
      <c r="CW312" t="s">
        <v>1787</v>
      </c>
      <c r="CX312">
        <v>133155690</v>
      </c>
      <c r="CY312" t="s">
        <v>325</v>
      </c>
      <c r="CZ312">
        <v>0</v>
      </c>
      <c r="DA312" t="s">
        <v>350</v>
      </c>
      <c r="DF312" t="s">
        <v>350</v>
      </c>
      <c r="DK312" t="s">
        <v>350</v>
      </c>
      <c r="DL312" t="s">
        <v>789</v>
      </c>
      <c r="DM312">
        <v>11023422</v>
      </c>
      <c r="DN312" t="s">
        <v>398</v>
      </c>
      <c r="DO312">
        <v>0</v>
      </c>
      <c r="DP312" t="s">
        <v>50</v>
      </c>
      <c r="DQ312" t="s">
        <v>789</v>
      </c>
      <c r="DR312">
        <v>11023422</v>
      </c>
      <c r="DS312" t="s">
        <v>398</v>
      </c>
      <c r="DT312">
        <v>0</v>
      </c>
      <c r="DU312" t="s">
        <v>50</v>
      </c>
      <c r="DV312" t="s">
        <v>789</v>
      </c>
      <c r="DW312">
        <v>11023422</v>
      </c>
      <c r="DX312" t="s">
        <v>398</v>
      </c>
      <c r="DY312">
        <v>0</v>
      </c>
      <c r="DZ312" t="s">
        <v>50</v>
      </c>
      <c r="EE312" t="s">
        <v>350</v>
      </c>
      <c r="EF312" t="s">
        <v>706</v>
      </c>
      <c r="EG312">
        <v>4948675</v>
      </c>
      <c r="EH312" t="s">
        <v>398</v>
      </c>
      <c r="EI312">
        <v>0</v>
      </c>
      <c r="EJ312" t="s">
        <v>50</v>
      </c>
      <c r="EO312" t="s">
        <v>350</v>
      </c>
      <c r="ET312" t="s">
        <v>350</v>
      </c>
      <c r="EY312" t="s">
        <v>350</v>
      </c>
      <c r="EZ312" t="s">
        <v>1456</v>
      </c>
      <c r="FA312">
        <v>4420105</v>
      </c>
      <c r="FB312" t="s">
        <v>398</v>
      </c>
      <c r="FC312">
        <v>0</v>
      </c>
      <c r="FD312" t="s">
        <v>64</v>
      </c>
      <c r="FE312" t="s">
        <v>1456</v>
      </c>
      <c r="FF312">
        <v>4420105</v>
      </c>
      <c r="FG312" t="s">
        <v>398</v>
      </c>
      <c r="FH312">
        <v>0</v>
      </c>
      <c r="FI312" t="s">
        <v>64</v>
      </c>
      <c r="FJ312" t="s">
        <v>1787</v>
      </c>
      <c r="FK312">
        <v>133155690</v>
      </c>
      <c r="FL312" t="s">
        <v>325</v>
      </c>
      <c r="FM312">
        <v>0</v>
      </c>
      <c r="FN312" t="s">
        <v>350</v>
      </c>
      <c r="FS312" t="s">
        <v>350</v>
      </c>
      <c r="FT312" t="s">
        <v>706</v>
      </c>
      <c r="FU312">
        <v>4948675</v>
      </c>
      <c r="FV312" t="s">
        <v>398</v>
      </c>
      <c r="FW312">
        <v>0</v>
      </c>
      <c r="FX312" t="s">
        <v>50</v>
      </c>
      <c r="GC312" t="s">
        <v>350</v>
      </c>
      <c r="GH312" t="s">
        <v>350</v>
      </c>
      <c r="GM312" t="s">
        <v>350</v>
      </c>
      <c r="GR312" t="s">
        <v>350</v>
      </c>
      <c r="GW312" t="s">
        <v>350</v>
      </c>
      <c r="HB312" t="s">
        <v>350</v>
      </c>
      <c r="HC312" t="s">
        <v>1787</v>
      </c>
      <c r="HD312">
        <v>133155690</v>
      </c>
      <c r="HE312" t="s">
        <v>325</v>
      </c>
      <c r="HF312">
        <v>0</v>
      </c>
      <c r="HG312" t="s">
        <v>350</v>
      </c>
      <c r="HL312" t="s">
        <v>350</v>
      </c>
      <c r="HQ312" t="s">
        <v>350</v>
      </c>
      <c r="HR312" t="s">
        <v>1787</v>
      </c>
      <c r="HS312">
        <v>133155690</v>
      </c>
      <c r="HT312" t="s">
        <v>325</v>
      </c>
      <c r="HU312">
        <v>0</v>
      </c>
      <c r="HV312" t="s">
        <v>350</v>
      </c>
      <c r="HW312" t="s">
        <v>706</v>
      </c>
      <c r="HX312">
        <v>4948675</v>
      </c>
      <c r="HY312" t="s">
        <v>398</v>
      </c>
      <c r="HZ312">
        <v>0</v>
      </c>
      <c r="IA312" t="s">
        <v>50</v>
      </c>
      <c r="IF312" t="s">
        <v>350</v>
      </c>
      <c r="IK312" t="s">
        <v>350</v>
      </c>
      <c r="IP312" t="s">
        <v>350</v>
      </c>
      <c r="IU312" t="s">
        <v>350</v>
      </c>
      <c r="IZ312" t="s">
        <v>350</v>
      </c>
      <c r="JE312" t="s">
        <v>350</v>
      </c>
      <c r="JF312" t="s">
        <v>789</v>
      </c>
      <c r="JG312">
        <v>11023422</v>
      </c>
      <c r="JH312" t="s">
        <v>398</v>
      </c>
      <c r="JI312">
        <v>0</v>
      </c>
      <c r="JJ312" t="s">
        <v>50</v>
      </c>
      <c r="JK312" t="s">
        <v>1456</v>
      </c>
      <c r="JL312">
        <v>4420105</v>
      </c>
      <c r="JM312" t="s">
        <v>398</v>
      </c>
      <c r="JN312">
        <v>0</v>
      </c>
      <c r="JO312" t="s">
        <v>64</v>
      </c>
      <c r="JT312" t="s">
        <v>350</v>
      </c>
      <c r="JY312" t="s">
        <v>350</v>
      </c>
      <c r="JZ312" t="s">
        <v>1787</v>
      </c>
      <c r="KA312">
        <v>133155690</v>
      </c>
      <c r="KB312" t="s">
        <v>325</v>
      </c>
      <c r="KC312">
        <v>0</v>
      </c>
      <c r="KD312" t="s">
        <v>350</v>
      </c>
      <c r="KI312" t="s">
        <v>350</v>
      </c>
      <c r="KN312" t="s">
        <v>350</v>
      </c>
    </row>
    <row r="313" spans="5:300" x14ac:dyDescent="0.35">
      <c r="E313" t="s">
        <v>350</v>
      </c>
      <c r="F313" t="s">
        <v>771</v>
      </c>
      <c r="G313">
        <v>5867014</v>
      </c>
      <c r="H313" t="s">
        <v>403</v>
      </c>
      <c r="I313">
        <v>0</v>
      </c>
      <c r="J313" t="s">
        <v>50</v>
      </c>
      <c r="O313" t="s">
        <v>350</v>
      </c>
      <c r="P313" t="s">
        <v>478</v>
      </c>
      <c r="Q313">
        <v>4048215</v>
      </c>
      <c r="R313" t="s">
        <v>398</v>
      </c>
      <c r="S313">
        <v>0.01</v>
      </c>
      <c r="T313" t="s">
        <v>79</v>
      </c>
      <c r="Y313" t="s">
        <v>350</v>
      </c>
      <c r="AD313" t="s">
        <v>350</v>
      </c>
      <c r="AI313" t="s">
        <v>350</v>
      </c>
      <c r="AJ313" t="s">
        <v>478</v>
      </c>
      <c r="AK313">
        <v>4048215</v>
      </c>
      <c r="AL313" t="s">
        <v>398</v>
      </c>
      <c r="AM313">
        <v>0.01</v>
      </c>
      <c r="AN313" t="s">
        <v>79</v>
      </c>
      <c r="AS313" t="s">
        <v>350</v>
      </c>
      <c r="AX313" t="s">
        <v>350</v>
      </c>
      <c r="BC313" t="s">
        <v>350</v>
      </c>
      <c r="BH313" t="s">
        <v>350</v>
      </c>
      <c r="BM313" t="s">
        <v>350</v>
      </c>
      <c r="BR313" t="s">
        <v>350</v>
      </c>
      <c r="BW313" t="s">
        <v>350</v>
      </c>
      <c r="BX313" t="s">
        <v>1788</v>
      </c>
      <c r="BY313">
        <v>4253405</v>
      </c>
      <c r="BZ313" t="s">
        <v>398</v>
      </c>
      <c r="CA313">
        <v>0</v>
      </c>
      <c r="CB313" t="s">
        <v>120</v>
      </c>
      <c r="CC313" t="s">
        <v>1457</v>
      </c>
      <c r="CD313">
        <v>7168394</v>
      </c>
      <c r="CE313" t="s">
        <v>398</v>
      </c>
      <c r="CF313">
        <v>0</v>
      </c>
      <c r="CG313" t="s">
        <v>64</v>
      </c>
      <c r="CH313" t="s">
        <v>1788</v>
      </c>
      <c r="CI313">
        <v>4253405</v>
      </c>
      <c r="CJ313" t="s">
        <v>398</v>
      </c>
      <c r="CK313">
        <v>0</v>
      </c>
      <c r="CL313" t="s">
        <v>120</v>
      </c>
      <c r="CQ313" t="s">
        <v>350</v>
      </c>
      <c r="CV313" t="s">
        <v>350</v>
      </c>
      <c r="CW313" t="s">
        <v>1788</v>
      </c>
      <c r="CX313">
        <v>4253405</v>
      </c>
      <c r="CY313" t="s">
        <v>398</v>
      </c>
      <c r="CZ313">
        <v>0</v>
      </c>
      <c r="DA313" t="s">
        <v>120</v>
      </c>
      <c r="DF313" t="s">
        <v>350</v>
      </c>
      <c r="DK313" t="s">
        <v>350</v>
      </c>
      <c r="DL313" t="s">
        <v>771</v>
      </c>
      <c r="DM313">
        <v>5867014</v>
      </c>
      <c r="DN313" t="s">
        <v>403</v>
      </c>
      <c r="DO313">
        <v>0</v>
      </c>
      <c r="DP313" t="s">
        <v>50</v>
      </c>
      <c r="DQ313" t="s">
        <v>771</v>
      </c>
      <c r="DR313">
        <v>5867014</v>
      </c>
      <c r="DS313" t="s">
        <v>403</v>
      </c>
      <c r="DT313">
        <v>0</v>
      </c>
      <c r="DU313" t="s">
        <v>50</v>
      </c>
      <c r="DV313" t="s">
        <v>771</v>
      </c>
      <c r="DW313">
        <v>5867014</v>
      </c>
      <c r="DX313" t="s">
        <v>403</v>
      </c>
      <c r="DY313">
        <v>0</v>
      </c>
      <c r="DZ313" t="s">
        <v>50</v>
      </c>
      <c r="EE313" t="s">
        <v>350</v>
      </c>
      <c r="EF313" t="s">
        <v>466</v>
      </c>
      <c r="EG313">
        <v>109872</v>
      </c>
      <c r="EH313" t="s">
        <v>398</v>
      </c>
      <c r="EI313">
        <v>0</v>
      </c>
      <c r="EJ313" t="s">
        <v>79</v>
      </c>
      <c r="EO313" t="s">
        <v>350</v>
      </c>
      <c r="ET313" t="s">
        <v>350</v>
      </c>
      <c r="EY313" t="s">
        <v>350</v>
      </c>
      <c r="EZ313" t="s">
        <v>1457</v>
      </c>
      <c r="FA313">
        <v>7168394</v>
      </c>
      <c r="FB313" t="s">
        <v>398</v>
      </c>
      <c r="FC313">
        <v>0</v>
      </c>
      <c r="FD313" t="s">
        <v>64</v>
      </c>
      <c r="FE313" t="s">
        <v>1457</v>
      </c>
      <c r="FF313">
        <v>7168394</v>
      </c>
      <c r="FG313" t="s">
        <v>398</v>
      </c>
      <c r="FH313">
        <v>0</v>
      </c>
      <c r="FI313" t="s">
        <v>64</v>
      </c>
      <c r="FJ313" t="s">
        <v>1788</v>
      </c>
      <c r="FK313">
        <v>4253405</v>
      </c>
      <c r="FL313" t="s">
        <v>398</v>
      </c>
      <c r="FM313">
        <v>0</v>
      </c>
      <c r="FN313" t="s">
        <v>120</v>
      </c>
      <c r="FS313" t="s">
        <v>350</v>
      </c>
      <c r="FT313" t="s">
        <v>466</v>
      </c>
      <c r="FU313">
        <v>109872</v>
      </c>
      <c r="FV313" t="s">
        <v>398</v>
      </c>
      <c r="FW313">
        <v>0</v>
      </c>
      <c r="FX313" t="s">
        <v>79</v>
      </c>
      <c r="GC313" t="s">
        <v>350</v>
      </c>
      <c r="GH313" t="s">
        <v>350</v>
      </c>
      <c r="GM313" t="s">
        <v>350</v>
      </c>
      <c r="GR313" t="s">
        <v>350</v>
      </c>
      <c r="GW313" t="s">
        <v>350</v>
      </c>
      <c r="HB313" t="s">
        <v>350</v>
      </c>
      <c r="HC313" t="s">
        <v>1788</v>
      </c>
      <c r="HD313">
        <v>4253405</v>
      </c>
      <c r="HE313" t="s">
        <v>398</v>
      </c>
      <c r="HF313">
        <v>0</v>
      </c>
      <c r="HG313" t="s">
        <v>120</v>
      </c>
      <c r="HL313" t="s">
        <v>350</v>
      </c>
      <c r="HQ313" t="s">
        <v>350</v>
      </c>
      <c r="HR313" t="s">
        <v>1788</v>
      </c>
      <c r="HS313">
        <v>4253405</v>
      </c>
      <c r="HT313" t="s">
        <v>398</v>
      </c>
      <c r="HU313">
        <v>0</v>
      </c>
      <c r="HV313" t="s">
        <v>120</v>
      </c>
      <c r="HW313" t="s">
        <v>466</v>
      </c>
      <c r="HX313">
        <v>109872</v>
      </c>
      <c r="HY313" t="s">
        <v>398</v>
      </c>
      <c r="HZ313">
        <v>0</v>
      </c>
      <c r="IA313" t="s">
        <v>79</v>
      </c>
      <c r="IF313" t="s">
        <v>350</v>
      </c>
      <c r="IK313" t="s">
        <v>350</v>
      </c>
      <c r="IP313" t="s">
        <v>350</v>
      </c>
      <c r="IU313" t="s">
        <v>350</v>
      </c>
      <c r="IZ313" t="s">
        <v>350</v>
      </c>
      <c r="JE313" t="s">
        <v>350</v>
      </c>
      <c r="JF313" t="s">
        <v>771</v>
      </c>
      <c r="JG313">
        <v>5867014</v>
      </c>
      <c r="JH313" t="s">
        <v>403</v>
      </c>
      <c r="JI313">
        <v>0</v>
      </c>
      <c r="JJ313" t="s">
        <v>50</v>
      </c>
      <c r="JK313" t="s">
        <v>1457</v>
      </c>
      <c r="JL313">
        <v>7168394</v>
      </c>
      <c r="JM313" t="s">
        <v>398</v>
      </c>
      <c r="JN313">
        <v>0</v>
      </c>
      <c r="JO313" t="s">
        <v>64</v>
      </c>
      <c r="JT313" t="s">
        <v>350</v>
      </c>
      <c r="JY313" t="s">
        <v>350</v>
      </c>
      <c r="JZ313" t="s">
        <v>1788</v>
      </c>
      <c r="KA313">
        <v>4253405</v>
      </c>
      <c r="KB313" t="s">
        <v>398</v>
      </c>
      <c r="KC313">
        <v>0</v>
      </c>
      <c r="KD313" t="s">
        <v>120</v>
      </c>
      <c r="KI313" t="s">
        <v>350</v>
      </c>
      <c r="KN313" t="s">
        <v>350</v>
      </c>
    </row>
    <row r="314" spans="5:300" x14ac:dyDescent="0.35">
      <c r="E314" t="s">
        <v>350</v>
      </c>
      <c r="F314" t="s">
        <v>892</v>
      </c>
      <c r="G314">
        <v>8340411</v>
      </c>
      <c r="H314" t="s">
        <v>398</v>
      </c>
      <c r="I314">
        <v>0</v>
      </c>
      <c r="J314" t="s">
        <v>367</v>
      </c>
      <c r="O314" t="s">
        <v>350</v>
      </c>
      <c r="P314" t="s">
        <v>414</v>
      </c>
      <c r="Q314">
        <v>4137704</v>
      </c>
      <c r="R314" t="s">
        <v>398</v>
      </c>
      <c r="S314">
        <v>0.01</v>
      </c>
      <c r="T314" t="s">
        <v>120</v>
      </c>
      <c r="Y314" t="s">
        <v>350</v>
      </c>
      <c r="AD314" t="s">
        <v>350</v>
      </c>
      <c r="AI314" t="s">
        <v>350</v>
      </c>
      <c r="AJ314" t="s">
        <v>414</v>
      </c>
      <c r="AK314">
        <v>4137704</v>
      </c>
      <c r="AL314" t="s">
        <v>398</v>
      </c>
      <c r="AM314">
        <v>0.01</v>
      </c>
      <c r="AN314" t="s">
        <v>120</v>
      </c>
      <c r="AS314" t="s">
        <v>350</v>
      </c>
      <c r="AX314" t="s">
        <v>350</v>
      </c>
      <c r="BC314" t="s">
        <v>350</v>
      </c>
      <c r="BH314" t="s">
        <v>350</v>
      </c>
      <c r="BM314" t="s">
        <v>350</v>
      </c>
      <c r="BR314" t="s">
        <v>350</v>
      </c>
      <c r="BW314" t="s">
        <v>350</v>
      </c>
      <c r="BX314" t="s">
        <v>1789</v>
      </c>
      <c r="BY314">
        <v>4773613</v>
      </c>
      <c r="BZ314" t="s">
        <v>398</v>
      </c>
      <c r="CA314">
        <v>0</v>
      </c>
      <c r="CB314" t="s">
        <v>2291</v>
      </c>
      <c r="CC314" t="s">
        <v>1458</v>
      </c>
      <c r="CD314">
        <v>4853792</v>
      </c>
      <c r="CE314" t="s">
        <v>401</v>
      </c>
      <c r="CF314">
        <v>0</v>
      </c>
      <c r="CG314" t="s">
        <v>354</v>
      </c>
      <c r="CH314" t="s">
        <v>1789</v>
      </c>
      <c r="CI314">
        <v>4773613</v>
      </c>
      <c r="CJ314" t="s">
        <v>398</v>
      </c>
      <c r="CK314">
        <v>0</v>
      </c>
      <c r="CL314" t="s">
        <v>2291</v>
      </c>
      <c r="CQ314" t="s">
        <v>350</v>
      </c>
      <c r="CV314" t="s">
        <v>350</v>
      </c>
      <c r="CW314" t="s">
        <v>1789</v>
      </c>
      <c r="CX314">
        <v>4773613</v>
      </c>
      <c r="CY314" t="s">
        <v>398</v>
      </c>
      <c r="CZ314">
        <v>0</v>
      </c>
      <c r="DA314" t="s">
        <v>2291</v>
      </c>
      <c r="DF314" t="s">
        <v>350</v>
      </c>
      <c r="DK314" t="s">
        <v>350</v>
      </c>
      <c r="DL314" t="s">
        <v>892</v>
      </c>
      <c r="DM314">
        <v>8340411</v>
      </c>
      <c r="DN314" t="s">
        <v>398</v>
      </c>
      <c r="DO314">
        <v>0</v>
      </c>
      <c r="DP314" t="s">
        <v>367</v>
      </c>
      <c r="DQ314" t="s">
        <v>892</v>
      </c>
      <c r="DR314">
        <v>8340411</v>
      </c>
      <c r="DS314" t="s">
        <v>398</v>
      </c>
      <c r="DT314">
        <v>0</v>
      </c>
      <c r="DU314" t="s">
        <v>367</v>
      </c>
      <c r="DV314" t="s">
        <v>892</v>
      </c>
      <c r="DW314">
        <v>8340411</v>
      </c>
      <c r="DX314" t="s">
        <v>398</v>
      </c>
      <c r="DY314">
        <v>0</v>
      </c>
      <c r="DZ314" t="s">
        <v>367</v>
      </c>
      <c r="EE314" t="s">
        <v>350</v>
      </c>
      <c r="EF314" t="s">
        <v>1159</v>
      </c>
      <c r="EG314">
        <v>4150521</v>
      </c>
      <c r="EH314" t="s">
        <v>401</v>
      </c>
      <c r="EI314">
        <v>0</v>
      </c>
      <c r="EJ314" t="s">
        <v>2276</v>
      </c>
      <c r="EO314" t="s">
        <v>350</v>
      </c>
      <c r="ET314" t="s">
        <v>350</v>
      </c>
      <c r="EY314" t="s">
        <v>350</v>
      </c>
      <c r="EZ314" t="s">
        <v>1458</v>
      </c>
      <c r="FA314">
        <v>4853792</v>
      </c>
      <c r="FB314" t="s">
        <v>401</v>
      </c>
      <c r="FC314">
        <v>0</v>
      </c>
      <c r="FD314" t="s">
        <v>354</v>
      </c>
      <c r="FE314" t="s">
        <v>1458</v>
      </c>
      <c r="FF314">
        <v>4853792</v>
      </c>
      <c r="FG314" t="s">
        <v>401</v>
      </c>
      <c r="FH314">
        <v>0</v>
      </c>
      <c r="FI314" t="s">
        <v>354</v>
      </c>
      <c r="FJ314" t="s">
        <v>1789</v>
      </c>
      <c r="FK314">
        <v>4773613</v>
      </c>
      <c r="FL314" t="s">
        <v>398</v>
      </c>
      <c r="FM314">
        <v>0</v>
      </c>
      <c r="FN314" t="s">
        <v>2291</v>
      </c>
      <c r="FS314" t="s">
        <v>350</v>
      </c>
      <c r="FT314" t="s">
        <v>1159</v>
      </c>
      <c r="FU314">
        <v>4150521</v>
      </c>
      <c r="FV314" t="s">
        <v>401</v>
      </c>
      <c r="FW314">
        <v>0</v>
      </c>
      <c r="FX314" t="s">
        <v>2276</v>
      </c>
      <c r="GC314" t="s">
        <v>350</v>
      </c>
      <c r="GH314" t="s">
        <v>350</v>
      </c>
      <c r="GM314" t="s">
        <v>350</v>
      </c>
      <c r="GR314" t="s">
        <v>350</v>
      </c>
      <c r="GW314" t="s">
        <v>350</v>
      </c>
      <c r="HB314" t="s">
        <v>350</v>
      </c>
      <c r="HC314" t="s">
        <v>1789</v>
      </c>
      <c r="HD314">
        <v>4773613</v>
      </c>
      <c r="HE314" t="s">
        <v>398</v>
      </c>
      <c r="HF314">
        <v>0</v>
      </c>
      <c r="HG314" t="s">
        <v>2291</v>
      </c>
      <c r="HL314" t="s">
        <v>350</v>
      </c>
      <c r="HQ314" t="s">
        <v>350</v>
      </c>
      <c r="HR314" t="s">
        <v>1789</v>
      </c>
      <c r="HS314">
        <v>4773613</v>
      </c>
      <c r="HT314" t="s">
        <v>398</v>
      </c>
      <c r="HU314">
        <v>0</v>
      </c>
      <c r="HV314" t="s">
        <v>2291</v>
      </c>
      <c r="HW314" t="s">
        <v>1159</v>
      </c>
      <c r="HX314">
        <v>4150521</v>
      </c>
      <c r="HY314" t="s">
        <v>401</v>
      </c>
      <c r="HZ314">
        <v>0</v>
      </c>
      <c r="IA314" t="s">
        <v>2276</v>
      </c>
      <c r="IF314" t="s">
        <v>350</v>
      </c>
      <c r="IK314" t="s">
        <v>350</v>
      </c>
      <c r="IP314" t="s">
        <v>350</v>
      </c>
      <c r="IU314" t="s">
        <v>350</v>
      </c>
      <c r="IZ314" t="s">
        <v>350</v>
      </c>
      <c r="JE314" t="s">
        <v>350</v>
      </c>
      <c r="JF314" t="s">
        <v>892</v>
      </c>
      <c r="JG314">
        <v>8340411</v>
      </c>
      <c r="JH314" t="s">
        <v>398</v>
      </c>
      <c r="JI314">
        <v>0</v>
      </c>
      <c r="JJ314" t="s">
        <v>367</v>
      </c>
      <c r="JK314" t="s">
        <v>1458</v>
      </c>
      <c r="JL314">
        <v>4853792</v>
      </c>
      <c r="JM314" t="s">
        <v>401</v>
      </c>
      <c r="JN314">
        <v>0</v>
      </c>
      <c r="JO314" t="s">
        <v>354</v>
      </c>
      <c r="JT314" t="s">
        <v>350</v>
      </c>
      <c r="JY314" t="s">
        <v>350</v>
      </c>
      <c r="JZ314" t="s">
        <v>1789</v>
      </c>
      <c r="KA314">
        <v>4773613</v>
      </c>
      <c r="KB314" t="s">
        <v>398</v>
      </c>
      <c r="KC314">
        <v>0</v>
      </c>
      <c r="KD314" t="s">
        <v>2291</v>
      </c>
      <c r="KI314" t="s">
        <v>350</v>
      </c>
      <c r="KN314" t="s">
        <v>350</v>
      </c>
    </row>
    <row r="315" spans="5:300" x14ac:dyDescent="0.35">
      <c r="E315" t="s">
        <v>350</v>
      </c>
      <c r="F315" t="s">
        <v>772</v>
      </c>
      <c r="G315">
        <v>19495946</v>
      </c>
      <c r="H315" t="s">
        <v>398</v>
      </c>
      <c r="I315">
        <v>0</v>
      </c>
      <c r="J315" t="s">
        <v>50</v>
      </c>
      <c r="O315" t="s">
        <v>350</v>
      </c>
      <c r="P315" t="s">
        <v>698</v>
      </c>
      <c r="Q315">
        <v>5868733</v>
      </c>
      <c r="R315" t="s">
        <v>398</v>
      </c>
      <c r="S315">
        <v>0.01</v>
      </c>
      <c r="T315" t="s">
        <v>50</v>
      </c>
      <c r="Y315" t="s">
        <v>350</v>
      </c>
      <c r="AD315" t="s">
        <v>350</v>
      </c>
      <c r="AI315" t="s">
        <v>350</v>
      </c>
      <c r="AJ315" t="s">
        <v>698</v>
      </c>
      <c r="AK315">
        <v>5868733</v>
      </c>
      <c r="AL315" t="s">
        <v>398</v>
      </c>
      <c r="AM315">
        <v>0.01</v>
      </c>
      <c r="AN315" t="s">
        <v>50</v>
      </c>
      <c r="AS315" t="s">
        <v>350</v>
      </c>
      <c r="AX315" t="s">
        <v>350</v>
      </c>
      <c r="BC315" t="s">
        <v>350</v>
      </c>
      <c r="BH315" t="s">
        <v>350</v>
      </c>
      <c r="BM315" t="s">
        <v>350</v>
      </c>
      <c r="BR315" t="s">
        <v>350</v>
      </c>
      <c r="BW315" t="s">
        <v>350</v>
      </c>
      <c r="BX315" t="s">
        <v>1790</v>
      </c>
      <c r="BY315">
        <v>4255310</v>
      </c>
      <c r="BZ315" t="s">
        <v>399</v>
      </c>
      <c r="CA315">
        <v>0</v>
      </c>
      <c r="CB315" t="s">
        <v>79</v>
      </c>
      <c r="CC315" t="s">
        <v>866</v>
      </c>
      <c r="CD315">
        <v>4138745</v>
      </c>
      <c r="CE315" t="s">
        <v>398</v>
      </c>
      <c r="CF315">
        <v>0</v>
      </c>
      <c r="CG315" t="s">
        <v>2275</v>
      </c>
      <c r="CH315" t="s">
        <v>1790</v>
      </c>
      <c r="CI315">
        <v>4255310</v>
      </c>
      <c r="CJ315" t="s">
        <v>399</v>
      </c>
      <c r="CK315">
        <v>0</v>
      </c>
      <c r="CL315" t="s">
        <v>79</v>
      </c>
      <c r="CQ315" t="s">
        <v>350</v>
      </c>
      <c r="CV315" t="s">
        <v>350</v>
      </c>
      <c r="CW315" t="s">
        <v>1790</v>
      </c>
      <c r="CX315">
        <v>4255310</v>
      </c>
      <c r="CY315" t="s">
        <v>399</v>
      </c>
      <c r="CZ315">
        <v>0</v>
      </c>
      <c r="DA315" t="s">
        <v>79</v>
      </c>
      <c r="DF315" t="s">
        <v>350</v>
      </c>
      <c r="DK315" t="s">
        <v>350</v>
      </c>
      <c r="DL315" t="s">
        <v>772</v>
      </c>
      <c r="DM315">
        <v>19495946</v>
      </c>
      <c r="DN315" t="s">
        <v>398</v>
      </c>
      <c r="DO315">
        <v>0</v>
      </c>
      <c r="DP315" t="s">
        <v>50</v>
      </c>
      <c r="DQ315" t="s">
        <v>772</v>
      </c>
      <c r="DR315">
        <v>19495946</v>
      </c>
      <c r="DS315" t="s">
        <v>398</v>
      </c>
      <c r="DT315">
        <v>0</v>
      </c>
      <c r="DU315" t="s">
        <v>50</v>
      </c>
      <c r="DV315" t="s">
        <v>772</v>
      </c>
      <c r="DW315">
        <v>19495946</v>
      </c>
      <c r="DX315" t="s">
        <v>398</v>
      </c>
      <c r="DY315">
        <v>0</v>
      </c>
      <c r="DZ315" t="s">
        <v>50</v>
      </c>
      <c r="EE315" t="s">
        <v>350</v>
      </c>
      <c r="EF315" t="s">
        <v>510</v>
      </c>
      <c r="EG315">
        <v>4048185</v>
      </c>
      <c r="EH315" t="s">
        <v>398</v>
      </c>
      <c r="EI315">
        <v>0</v>
      </c>
      <c r="EJ315" t="s">
        <v>79</v>
      </c>
      <c r="EO315" t="s">
        <v>350</v>
      </c>
      <c r="ET315" t="s">
        <v>350</v>
      </c>
      <c r="EY315" t="s">
        <v>350</v>
      </c>
      <c r="EZ315" t="s">
        <v>866</v>
      </c>
      <c r="FA315">
        <v>4138745</v>
      </c>
      <c r="FB315" t="s">
        <v>398</v>
      </c>
      <c r="FC315">
        <v>0</v>
      </c>
      <c r="FD315" t="s">
        <v>2275</v>
      </c>
      <c r="FE315" t="s">
        <v>866</v>
      </c>
      <c r="FF315">
        <v>4138745</v>
      </c>
      <c r="FG315" t="s">
        <v>398</v>
      </c>
      <c r="FH315">
        <v>0</v>
      </c>
      <c r="FI315" t="s">
        <v>2275</v>
      </c>
      <c r="FJ315" t="s">
        <v>1790</v>
      </c>
      <c r="FK315">
        <v>4255310</v>
      </c>
      <c r="FL315" t="s">
        <v>399</v>
      </c>
      <c r="FM315">
        <v>0</v>
      </c>
      <c r="FN315" t="s">
        <v>79</v>
      </c>
      <c r="FS315" t="s">
        <v>350</v>
      </c>
      <c r="FT315" t="s">
        <v>510</v>
      </c>
      <c r="FU315">
        <v>4048185</v>
      </c>
      <c r="FV315" t="s">
        <v>398</v>
      </c>
      <c r="FW315">
        <v>0</v>
      </c>
      <c r="FX315" t="s">
        <v>79</v>
      </c>
      <c r="GC315" t="s">
        <v>350</v>
      </c>
      <c r="GH315" t="s">
        <v>350</v>
      </c>
      <c r="GM315" t="s">
        <v>350</v>
      </c>
      <c r="GR315" t="s">
        <v>350</v>
      </c>
      <c r="GW315" t="s">
        <v>350</v>
      </c>
      <c r="HB315" t="s">
        <v>350</v>
      </c>
      <c r="HC315" t="s">
        <v>1790</v>
      </c>
      <c r="HD315">
        <v>4255310</v>
      </c>
      <c r="HE315" t="s">
        <v>399</v>
      </c>
      <c r="HF315">
        <v>0</v>
      </c>
      <c r="HG315" t="s">
        <v>79</v>
      </c>
      <c r="HL315" t="s">
        <v>350</v>
      </c>
      <c r="HQ315" t="s">
        <v>350</v>
      </c>
      <c r="HR315" t="s">
        <v>1790</v>
      </c>
      <c r="HS315">
        <v>4255310</v>
      </c>
      <c r="HT315" t="s">
        <v>399</v>
      </c>
      <c r="HU315">
        <v>0</v>
      </c>
      <c r="HV315" t="s">
        <v>79</v>
      </c>
      <c r="HW315" t="s">
        <v>510</v>
      </c>
      <c r="HX315">
        <v>4048185</v>
      </c>
      <c r="HY315" t="s">
        <v>398</v>
      </c>
      <c r="HZ315">
        <v>0</v>
      </c>
      <c r="IA315" t="s">
        <v>79</v>
      </c>
      <c r="IF315" t="s">
        <v>350</v>
      </c>
      <c r="IK315" t="s">
        <v>350</v>
      </c>
      <c r="IP315" t="s">
        <v>350</v>
      </c>
      <c r="IU315" t="s">
        <v>350</v>
      </c>
      <c r="IZ315" t="s">
        <v>350</v>
      </c>
      <c r="JE315" t="s">
        <v>350</v>
      </c>
      <c r="JF315" t="s">
        <v>772</v>
      </c>
      <c r="JG315">
        <v>19495946</v>
      </c>
      <c r="JH315" t="s">
        <v>398</v>
      </c>
      <c r="JI315">
        <v>0</v>
      </c>
      <c r="JJ315" t="s">
        <v>50</v>
      </c>
      <c r="JK315" t="s">
        <v>866</v>
      </c>
      <c r="JL315">
        <v>4138745</v>
      </c>
      <c r="JM315" t="s">
        <v>398</v>
      </c>
      <c r="JN315">
        <v>0</v>
      </c>
      <c r="JO315" t="s">
        <v>2275</v>
      </c>
      <c r="JT315" t="s">
        <v>350</v>
      </c>
      <c r="JY315" t="s">
        <v>350</v>
      </c>
      <c r="JZ315" t="s">
        <v>1790</v>
      </c>
      <c r="KA315">
        <v>4255310</v>
      </c>
      <c r="KB315" t="s">
        <v>399</v>
      </c>
      <c r="KC315">
        <v>0</v>
      </c>
      <c r="KD315" t="s">
        <v>79</v>
      </c>
      <c r="KI315" t="s">
        <v>350</v>
      </c>
      <c r="KN315" t="s">
        <v>350</v>
      </c>
    </row>
    <row r="316" spans="5:300" x14ac:dyDescent="0.35">
      <c r="E316" t="s">
        <v>350</v>
      </c>
      <c r="F316" t="s">
        <v>893</v>
      </c>
      <c r="G316">
        <v>5804824</v>
      </c>
      <c r="H316" t="s">
        <v>398</v>
      </c>
      <c r="I316">
        <v>0</v>
      </c>
      <c r="J316" t="s">
        <v>2271</v>
      </c>
      <c r="O316" t="s">
        <v>350</v>
      </c>
      <c r="P316" t="s">
        <v>717</v>
      </c>
      <c r="Q316">
        <v>4138986</v>
      </c>
      <c r="R316" t="s">
        <v>398</v>
      </c>
      <c r="S316">
        <v>0.01</v>
      </c>
      <c r="T316" t="s">
        <v>50</v>
      </c>
      <c r="Y316" t="s">
        <v>350</v>
      </c>
      <c r="AD316" t="s">
        <v>350</v>
      </c>
      <c r="AI316" t="s">
        <v>350</v>
      </c>
      <c r="AJ316" t="s">
        <v>717</v>
      </c>
      <c r="AK316">
        <v>4138986</v>
      </c>
      <c r="AL316" t="s">
        <v>398</v>
      </c>
      <c r="AM316">
        <v>0.01</v>
      </c>
      <c r="AN316" t="s">
        <v>50</v>
      </c>
      <c r="AS316" t="s">
        <v>350</v>
      </c>
      <c r="AX316" t="s">
        <v>350</v>
      </c>
      <c r="BC316" t="s">
        <v>350</v>
      </c>
      <c r="BH316" t="s">
        <v>350</v>
      </c>
      <c r="BM316" t="s">
        <v>350</v>
      </c>
      <c r="BR316" t="s">
        <v>350</v>
      </c>
      <c r="BW316" t="s">
        <v>350</v>
      </c>
      <c r="BX316" t="s">
        <v>1443</v>
      </c>
      <c r="BY316">
        <v>4583833</v>
      </c>
      <c r="BZ316" t="s">
        <v>325</v>
      </c>
      <c r="CA316">
        <v>0</v>
      </c>
      <c r="CB316" t="s">
        <v>79</v>
      </c>
      <c r="CC316" t="s">
        <v>437</v>
      </c>
      <c r="CD316">
        <v>4140078</v>
      </c>
      <c r="CE316" t="s">
        <v>398</v>
      </c>
      <c r="CF316">
        <v>0</v>
      </c>
      <c r="CG316" t="s">
        <v>120</v>
      </c>
      <c r="CH316" t="s">
        <v>1443</v>
      </c>
      <c r="CI316">
        <v>4583833</v>
      </c>
      <c r="CJ316" t="s">
        <v>325</v>
      </c>
      <c r="CK316">
        <v>0</v>
      </c>
      <c r="CL316" t="s">
        <v>79</v>
      </c>
      <c r="CQ316" t="s">
        <v>350</v>
      </c>
      <c r="CV316" t="s">
        <v>350</v>
      </c>
      <c r="CW316" t="s">
        <v>1443</v>
      </c>
      <c r="CX316">
        <v>4583833</v>
      </c>
      <c r="CY316" t="s">
        <v>325</v>
      </c>
      <c r="CZ316">
        <v>0</v>
      </c>
      <c r="DA316" t="s">
        <v>79</v>
      </c>
      <c r="DF316" t="s">
        <v>350</v>
      </c>
      <c r="DK316" t="s">
        <v>350</v>
      </c>
      <c r="DL316" t="s">
        <v>893</v>
      </c>
      <c r="DM316">
        <v>5804824</v>
      </c>
      <c r="DN316" t="s">
        <v>398</v>
      </c>
      <c r="DO316">
        <v>0</v>
      </c>
      <c r="DP316" t="s">
        <v>2271</v>
      </c>
      <c r="DQ316" t="s">
        <v>893</v>
      </c>
      <c r="DR316">
        <v>5804824</v>
      </c>
      <c r="DS316" t="s">
        <v>398</v>
      </c>
      <c r="DT316">
        <v>0</v>
      </c>
      <c r="DU316" t="s">
        <v>2271</v>
      </c>
      <c r="DV316" t="s">
        <v>893</v>
      </c>
      <c r="DW316">
        <v>5804824</v>
      </c>
      <c r="DX316" t="s">
        <v>398</v>
      </c>
      <c r="DY316">
        <v>0</v>
      </c>
      <c r="DZ316" t="s">
        <v>2271</v>
      </c>
      <c r="EE316" t="s">
        <v>350</v>
      </c>
      <c r="EF316" t="s">
        <v>2024</v>
      </c>
      <c r="EG316">
        <v>4245888</v>
      </c>
      <c r="EH316" t="s">
        <v>398</v>
      </c>
      <c r="EI316">
        <v>0</v>
      </c>
      <c r="EJ316" t="s">
        <v>356</v>
      </c>
      <c r="EO316" t="s">
        <v>350</v>
      </c>
      <c r="ET316" t="s">
        <v>350</v>
      </c>
      <c r="EY316" t="s">
        <v>350</v>
      </c>
      <c r="EZ316" t="s">
        <v>437</v>
      </c>
      <c r="FA316">
        <v>4140078</v>
      </c>
      <c r="FB316" t="s">
        <v>398</v>
      </c>
      <c r="FC316">
        <v>0</v>
      </c>
      <c r="FD316" t="s">
        <v>120</v>
      </c>
      <c r="FE316" t="s">
        <v>437</v>
      </c>
      <c r="FF316">
        <v>4140078</v>
      </c>
      <c r="FG316" t="s">
        <v>398</v>
      </c>
      <c r="FH316">
        <v>0</v>
      </c>
      <c r="FI316" t="s">
        <v>120</v>
      </c>
      <c r="FJ316" t="s">
        <v>1443</v>
      </c>
      <c r="FK316">
        <v>4583833</v>
      </c>
      <c r="FL316" t="s">
        <v>325</v>
      </c>
      <c r="FM316">
        <v>0</v>
      </c>
      <c r="FN316" t="s">
        <v>79</v>
      </c>
      <c r="FS316" t="s">
        <v>350</v>
      </c>
      <c r="FT316" t="s">
        <v>2024</v>
      </c>
      <c r="FU316">
        <v>4245888</v>
      </c>
      <c r="FV316" t="s">
        <v>398</v>
      </c>
      <c r="FW316">
        <v>0</v>
      </c>
      <c r="FX316" t="s">
        <v>356</v>
      </c>
      <c r="GC316" t="s">
        <v>350</v>
      </c>
      <c r="GH316" t="s">
        <v>350</v>
      </c>
      <c r="GM316" t="s">
        <v>350</v>
      </c>
      <c r="GR316" t="s">
        <v>350</v>
      </c>
      <c r="GW316" t="s">
        <v>350</v>
      </c>
      <c r="HB316" t="s">
        <v>350</v>
      </c>
      <c r="HC316" t="s">
        <v>1443</v>
      </c>
      <c r="HD316">
        <v>4583833</v>
      </c>
      <c r="HE316" t="s">
        <v>325</v>
      </c>
      <c r="HF316">
        <v>0</v>
      </c>
      <c r="HG316" t="s">
        <v>79</v>
      </c>
      <c r="HL316" t="s">
        <v>350</v>
      </c>
      <c r="HQ316" t="s">
        <v>350</v>
      </c>
      <c r="HR316" t="s">
        <v>1443</v>
      </c>
      <c r="HS316">
        <v>4583833</v>
      </c>
      <c r="HT316" t="s">
        <v>325</v>
      </c>
      <c r="HU316">
        <v>0</v>
      </c>
      <c r="HV316" t="s">
        <v>79</v>
      </c>
      <c r="HW316" t="s">
        <v>2024</v>
      </c>
      <c r="HX316">
        <v>4245888</v>
      </c>
      <c r="HY316" t="s">
        <v>398</v>
      </c>
      <c r="HZ316">
        <v>0</v>
      </c>
      <c r="IA316" t="s">
        <v>356</v>
      </c>
      <c r="IF316" t="s">
        <v>350</v>
      </c>
      <c r="IK316" t="s">
        <v>350</v>
      </c>
      <c r="IP316" t="s">
        <v>350</v>
      </c>
      <c r="IU316" t="s">
        <v>350</v>
      </c>
      <c r="IZ316" t="s">
        <v>350</v>
      </c>
      <c r="JE316" t="s">
        <v>350</v>
      </c>
      <c r="JF316" t="s">
        <v>893</v>
      </c>
      <c r="JG316">
        <v>5804824</v>
      </c>
      <c r="JH316" t="s">
        <v>398</v>
      </c>
      <c r="JI316">
        <v>0</v>
      </c>
      <c r="JJ316" t="s">
        <v>2271</v>
      </c>
      <c r="JK316" t="s">
        <v>437</v>
      </c>
      <c r="JL316">
        <v>4140078</v>
      </c>
      <c r="JM316" t="s">
        <v>398</v>
      </c>
      <c r="JN316">
        <v>0</v>
      </c>
      <c r="JO316" t="s">
        <v>120</v>
      </c>
      <c r="JT316" t="s">
        <v>350</v>
      </c>
      <c r="JY316" t="s">
        <v>350</v>
      </c>
      <c r="JZ316" t="s">
        <v>1443</v>
      </c>
      <c r="KA316">
        <v>4583833</v>
      </c>
      <c r="KB316" t="s">
        <v>325</v>
      </c>
      <c r="KC316">
        <v>0</v>
      </c>
      <c r="KD316" t="s">
        <v>79</v>
      </c>
      <c r="KI316" t="s">
        <v>350</v>
      </c>
      <c r="KN316" t="s">
        <v>350</v>
      </c>
    </row>
    <row r="317" spans="5:300" x14ac:dyDescent="0.35">
      <c r="E317" t="s">
        <v>350</v>
      </c>
      <c r="F317" t="s">
        <v>894</v>
      </c>
      <c r="G317">
        <v>6442762</v>
      </c>
      <c r="H317" t="s">
        <v>398</v>
      </c>
      <c r="I317">
        <v>0</v>
      </c>
      <c r="J317" t="s">
        <v>50</v>
      </c>
      <c r="O317" t="s">
        <v>350</v>
      </c>
      <c r="P317" t="s">
        <v>1149</v>
      </c>
      <c r="Q317">
        <v>7794310</v>
      </c>
      <c r="R317" t="s">
        <v>398</v>
      </c>
      <c r="S317">
        <v>0.01</v>
      </c>
      <c r="T317" t="s">
        <v>354</v>
      </c>
      <c r="Y317" t="s">
        <v>350</v>
      </c>
      <c r="AD317" t="s">
        <v>350</v>
      </c>
      <c r="AI317" t="s">
        <v>350</v>
      </c>
      <c r="AJ317" t="s">
        <v>1149</v>
      </c>
      <c r="AK317">
        <v>7794310</v>
      </c>
      <c r="AL317" t="s">
        <v>398</v>
      </c>
      <c r="AM317">
        <v>0.01</v>
      </c>
      <c r="AN317" t="s">
        <v>354</v>
      </c>
      <c r="AS317" t="s">
        <v>350</v>
      </c>
      <c r="AX317" t="s">
        <v>350</v>
      </c>
      <c r="BC317" t="s">
        <v>350</v>
      </c>
      <c r="BH317" t="s">
        <v>350</v>
      </c>
      <c r="BM317" t="s">
        <v>350</v>
      </c>
      <c r="BR317" t="s">
        <v>350</v>
      </c>
      <c r="BW317" t="s">
        <v>350</v>
      </c>
      <c r="BX317" t="s">
        <v>770</v>
      </c>
      <c r="BY317">
        <v>10761756</v>
      </c>
      <c r="BZ317" t="s">
        <v>398</v>
      </c>
      <c r="CA317">
        <v>0</v>
      </c>
      <c r="CB317" t="s">
        <v>50</v>
      </c>
      <c r="CC317" t="s">
        <v>1459</v>
      </c>
      <c r="CD317">
        <v>4231312</v>
      </c>
      <c r="CE317" t="s">
        <v>398</v>
      </c>
      <c r="CF317">
        <v>0</v>
      </c>
      <c r="CG317" t="s">
        <v>79</v>
      </c>
      <c r="CH317" t="s">
        <v>770</v>
      </c>
      <c r="CI317">
        <v>10761756</v>
      </c>
      <c r="CJ317" t="s">
        <v>398</v>
      </c>
      <c r="CK317">
        <v>0</v>
      </c>
      <c r="CL317" t="s">
        <v>50</v>
      </c>
      <c r="CQ317" t="s">
        <v>350</v>
      </c>
      <c r="CV317" t="s">
        <v>350</v>
      </c>
      <c r="CW317" t="s">
        <v>770</v>
      </c>
      <c r="CX317">
        <v>10761756</v>
      </c>
      <c r="CY317" t="s">
        <v>398</v>
      </c>
      <c r="CZ317">
        <v>0</v>
      </c>
      <c r="DA317" t="s">
        <v>50</v>
      </c>
      <c r="DF317" t="s">
        <v>350</v>
      </c>
      <c r="DK317" t="s">
        <v>350</v>
      </c>
      <c r="DL317" t="s">
        <v>894</v>
      </c>
      <c r="DM317">
        <v>6442762</v>
      </c>
      <c r="DN317" t="s">
        <v>398</v>
      </c>
      <c r="DO317">
        <v>0</v>
      </c>
      <c r="DP317" t="s">
        <v>50</v>
      </c>
      <c r="DQ317" t="s">
        <v>894</v>
      </c>
      <c r="DR317">
        <v>6442762</v>
      </c>
      <c r="DS317" t="s">
        <v>398</v>
      </c>
      <c r="DT317">
        <v>0</v>
      </c>
      <c r="DU317" t="s">
        <v>50</v>
      </c>
      <c r="DV317" t="s">
        <v>894</v>
      </c>
      <c r="DW317">
        <v>6442762</v>
      </c>
      <c r="DX317" t="s">
        <v>398</v>
      </c>
      <c r="DY317">
        <v>0</v>
      </c>
      <c r="DZ317" t="s">
        <v>50</v>
      </c>
      <c r="EE317" t="s">
        <v>350</v>
      </c>
      <c r="EF317" t="s">
        <v>1161</v>
      </c>
      <c r="EG317">
        <v>4055223</v>
      </c>
      <c r="EH317" t="s">
        <v>325</v>
      </c>
      <c r="EI317">
        <v>0</v>
      </c>
      <c r="EJ317" t="s">
        <v>79</v>
      </c>
      <c r="EO317" t="s">
        <v>350</v>
      </c>
      <c r="ET317" t="s">
        <v>350</v>
      </c>
      <c r="EY317" t="s">
        <v>350</v>
      </c>
      <c r="EZ317" t="s">
        <v>1459</v>
      </c>
      <c r="FA317">
        <v>4231312</v>
      </c>
      <c r="FB317" t="s">
        <v>398</v>
      </c>
      <c r="FC317">
        <v>0</v>
      </c>
      <c r="FD317" t="s">
        <v>79</v>
      </c>
      <c r="FE317" t="s">
        <v>1459</v>
      </c>
      <c r="FF317">
        <v>4231312</v>
      </c>
      <c r="FG317" t="s">
        <v>398</v>
      </c>
      <c r="FH317">
        <v>0</v>
      </c>
      <c r="FI317" t="s">
        <v>79</v>
      </c>
      <c r="FJ317" t="s">
        <v>770</v>
      </c>
      <c r="FK317">
        <v>10761756</v>
      </c>
      <c r="FL317" t="s">
        <v>398</v>
      </c>
      <c r="FM317">
        <v>0</v>
      </c>
      <c r="FN317" t="s">
        <v>50</v>
      </c>
      <c r="FS317" t="s">
        <v>350</v>
      </c>
      <c r="FT317" t="s">
        <v>1161</v>
      </c>
      <c r="FU317">
        <v>4055223</v>
      </c>
      <c r="FV317" t="s">
        <v>325</v>
      </c>
      <c r="FW317">
        <v>0</v>
      </c>
      <c r="FX317" t="s">
        <v>79</v>
      </c>
      <c r="GC317" t="s">
        <v>350</v>
      </c>
      <c r="GH317" t="s">
        <v>350</v>
      </c>
      <c r="GM317" t="s">
        <v>350</v>
      </c>
      <c r="GR317" t="s">
        <v>350</v>
      </c>
      <c r="GW317" t="s">
        <v>350</v>
      </c>
      <c r="HB317" t="s">
        <v>350</v>
      </c>
      <c r="HC317" t="s">
        <v>770</v>
      </c>
      <c r="HD317">
        <v>10761756</v>
      </c>
      <c r="HE317" t="s">
        <v>398</v>
      </c>
      <c r="HF317">
        <v>0</v>
      </c>
      <c r="HG317" t="s">
        <v>50</v>
      </c>
      <c r="HL317" t="s">
        <v>350</v>
      </c>
      <c r="HQ317" t="s">
        <v>350</v>
      </c>
      <c r="HR317" t="s">
        <v>770</v>
      </c>
      <c r="HS317">
        <v>10761756</v>
      </c>
      <c r="HT317" t="s">
        <v>398</v>
      </c>
      <c r="HU317">
        <v>0</v>
      </c>
      <c r="HV317" t="s">
        <v>50</v>
      </c>
      <c r="HW317" t="s">
        <v>1161</v>
      </c>
      <c r="HX317">
        <v>4055223</v>
      </c>
      <c r="HY317" t="s">
        <v>325</v>
      </c>
      <c r="HZ317">
        <v>0</v>
      </c>
      <c r="IA317" t="s">
        <v>79</v>
      </c>
      <c r="IF317" t="s">
        <v>350</v>
      </c>
      <c r="IK317" t="s">
        <v>350</v>
      </c>
      <c r="IP317" t="s">
        <v>350</v>
      </c>
      <c r="IU317" t="s">
        <v>350</v>
      </c>
      <c r="IZ317" t="s">
        <v>350</v>
      </c>
      <c r="JE317" t="s">
        <v>350</v>
      </c>
      <c r="JF317" t="s">
        <v>894</v>
      </c>
      <c r="JG317">
        <v>6442762</v>
      </c>
      <c r="JH317" t="s">
        <v>398</v>
      </c>
      <c r="JI317">
        <v>0</v>
      </c>
      <c r="JJ317" t="s">
        <v>50</v>
      </c>
      <c r="JK317" t="s">
        <v>1459</v>
      </c>
      <c r="JL317">
        <v>4231312</v>
      </c>
      <c r="JM317" t="s">
        <v>398</v>
      </c>
      <c r="JN317">
        <v>0</v>
      </c>
      <c r="JO317" t="s">
        <v>79</v>
      </c>
      <c r="JT317" t="s">
        <v>350</v>
      </c>
      <c r="JY317" t="s">
        <v>350</v>
      </c>
      <c r="JZ317" t="s">
        <v>770</v>
      </c>
      <c r="KA317">
        <v>10761756</v>
      </c>
      <c r="KB317" t="s">
        <v>398</v>
      </c>
      <c r="KC317">
        <v>0</v>
      </c>
      <c r="KD317" t="s">
        <v>50</v>
      </c>
      <c r="KI317" t="s">
        <v>350</v>
      </c>
      <c r="KN317" t="s">
        <v>350</v>
      </c>
    </row>
    <row r="318" spans="5:300" x14ac:dyDescent="0.35">
      <c r="E318" t="s">
        <v>350</v>
      </c>
      <c r="F318" t="s">
        <v>895</v>
      </c>
      <c r="G318">
        <v>26357812</v>
      </c>
      <c r="H318" t="s">
        <v>401</v>
      </c>
      <c r="I318">
        <v>0</v>
      </c>
      <c r="J318" t="s">
        <v>50</v>
      </c>
      <c r="O318" t="s">
        <v>350</v>
      </c>
      <c r="P318" t="s">
        <v>500</v>
      </c>
      <c r="Q318">
        <v>106960</v>
      </c>
      <c r="R318" t="s">
        <v>398</v>
      </c>
      <c r="S318">
        <v>0.01</v>
      </c>
      <c r="T318" t="s">
        <v>127</v>
      </c>
      <c r="Y318" t="s">
        <v>350</v>
      </c>
      <c r="AD318" t="s">
        <v>350</v>
      </c>
      <c r="AI318" t="s">
        <v>350</v>
      </c>
      <c r="AJ318" t="s">
        <v>500</v>
      </c>
      <c r="AK318">
        <v>106960</v>
      </c>
      <c r="AL318" t="s">
        <v>398</v>
      </c>
      <c r="AM318">
        <v>0.01</v>
      </c>
      <c r="AN318" t="s">
        <v>127</v>
      </c>
      <c r="AS318" t="s">
        <v>350</v>
      </c>
      <c r="AX318" t="s">
        <v>350</v>
      </c>
      <c r="BC318" t="s">
        <v>350</v>
      </c>
      <c r="BH318" t="s">
        <v>350</v>
      </c>
      <c r="BM318" t="s">
        <v>350</v>
      </c>
      <c r="BR318" t="s">
        <v>350</v>
      </c>
      <c r="BW318" t="s">
        <v>350</v>
      </c>
      <c r="BX318" t="s">
        <v>1791</v>
      </c>
      <c r="BY318">
        <v>4118549</v>
      </c>
      <c r="BZ318" t="s">
        <v>398</v>
      </c>
      <c r="CA318">
        <v>0</v>
      </c>
      <c r="CB318" t="s">
        <v>79</v>
      </c>
      <c r="CC318" t="s">
        <v>1460</v>
      </c>
      <c r="CD318">
        <v>4632538</v>
      </c>
      <c r="CE318" t="s">
        <v>398</v>
      </c>
      <c r="CF318">
        <v>0</v>
      </c>
      <c r="CG318" t="s">
        <v>2276</v>
      </c>
      <c r="CH318" t="s">
        <v>1791</v>
      </c>
      <c r="CI318">
        <v>4118549</v>
      </c>
      <c r="CJ318" t="s">
        <v>398</v>
      </c>
      <c r="CK318">
        <v>0</v>
      </c>
      <c r="CL318" t="s">
        <v>79</v>
      </c>
      <c r="CQ318" t="s">
        <v>350</v>
      </c>
      <c r="CV318" t="s">
        <v>350</v>
      </c>
      <c r="CW318" t="s">
        <v>1791</v>
      </c>
      <c r="CX318">
        <v>4118549</v>
      </c>
      <c r="CY318" t="s">
        <v>398</v>
      </c>
      <c r="CZ318">
        <v>0</v>
      </c>
      <c r="DA318" t="s">
        <v>79</v>
      </c>
      <c r="DF318" t="s">
        <v>350</v>
      </c>
      <c r="DK318" t="s">
        <v>350</v>
      </c>
      <c r="DL318" t="s">
        <v>895</v>
      </c>
      <c r="DM318">
        <v>26357812</v>
      </c>
      <c r="DN318" t="s">
        <v>401</v>
      </c>
      <c r="DO318">
        <v>0</v>
      </c>
      <c r="DP318" t="s">
        <v>50</v>
      </c>
      <c r="DQ318" t="s">
        <v>895</v>
      </c>
      <c r="DR318">
        <v>26357812</v>
      </c>
      <c r="DS318" t="s">
        <v>401</v>
      </c>
      <c r="DT318">
        <v>0</v>
      </c>
      <c r="DU318" t="s">
        <v>50</v>
      </c>
      <c r="DV318" t="s">
        <v>895</v>
      </c>
      <c r="DW318">
        <v>26357812</v>
      </c>
      <c r="DX318" t="s">
        <v>401</v>
      </c>
      <c r="DY318">
        <v>0</v>
      </c>
      <c r="DZ318" t="s">
        <v>50</v>
      </c>
      <c r="EE318" t="s">
        <v>350</v>
      </c>
      <c r="EF318" t="s">
        <v>1175</v>
      </c>
      <c r="EG318">
        <v>5875144</v>
      </c>
      <c r="EH318" t="s">
        <v>398</v>
      </c>
      <c r="EI318">
        <v>0</v>
      </c>
      <c r="EJ318" t="s">
        <v>79</v>
      </c>
      <c r="EO318" t="s">
        <v>350</v>
      </c>
      <c r="ET318" t="s">
        <v>350</v>
      </c>
      <c r="EY318" t="s">
        <v>350</v>
      </c>
      <c r="EZ318" t="s">
        <v>1460</v>
      </c>
      <c r="FA318">
        <v>4632538</v>
      </c>
      <c r="FB318" t="s">
        <v>398</v>
      </c>
      <c r="FC318">
        <v>0</v>
      </c>
      <c r="FD318" t="s">
        <v>2276</v>
      </c>
      <c r="FE318" t="s">
        <v>1460</v>
      </c>
      <c r="FF318">
        <v>4632538</v>
      </c>
      <c r="FG318" t="s">
        <v>398</v>
      </c>
      <c r="FH318">
        <v>0</v>
      </c>
      <c r="FI318" t="s">
        <v>2276</v>
      </c>
      <c r="FJ318" t="s">
        <v>1791</v>
      </c>
      <c r="FK318">
        <v>4118549</v>
      </c>
      <c r="FL318" t="s">
        <v>398</v>
      </c>
      <c r="FM318">
        <v>0</v>
      </c>
      <c r="FN318" t="s">
        <v>79</v>
      </c>
      <c r="FS318" t="s">
        <v>350</v>
      </c>
      <c r="FT318" t="s">
        <v>1175</v>
      </c>
      <c r="FU318">
        <v>5875144</v>
      </c>
      <c r="FV318" t="s">
        <v>398</v>
      </c>
      <c r="FW318">
        <v>0</v>
      </c>
      <c r="FX318" t="s">
        <v>79</v>
      </c>
      <c r="GC318" t="s">
        <v>350</v>
      </c>
      <c r="GH318" t="s">
        <v>350</v>
      </c>
      <c r="GM318" t="s">
        <v>350</v>
      </c>
      <c r="GR318" t="s">
        <v>350</v>
      </c>
      <c r="GW318" t="s">
        <v>350</v>
      </c>
      <c r="HB318" t="s">
        <v>350</v>
      </c>
      <c r="HC318" t="s">
        <v>1791</v>
      </c>
      <c r="HD318">
        <v>4118549</v>
      </c>
      <c r="HE318" t="s">
        <v>398</v>
      </c>
      <c r="HF318">
        <v>0</v>
      </c>
      <c r="HG318" t="s">
        <v>79</v>
      </c>
      <c r="HL318" t="s">
        <v>350</v>
      </c>
      <c r="HQ318" t="s">
        <v>350</v>
      </c>
      <c r="HR318" t="s">
        <v>1791</v>
      </c>
      <c r="HS318">
        <v>4118549</v>
      </c>
      <c r="HT318" t="s">
        <v>398</v>
      </c>
      <c r="HU318">
        <v>0</v>
      </c>
      <c r="HV318" t="s">
        <v>79</v>
      </c>
      <c r="HW318" t="s">
        <v>1175</v>
      </c>
      <c r="HX318">
        <v>5875144</v>
      </c>
      <c r="HY318" t="s">
        <v>398</v>
      </c>
      <c r="HZ318">
        <v>0</v>
      </c>
      <c r="IA318" t="s">
        <v>79</v>
      </c>
      <c r="IF318" t="s">
        <v>350</v>
      </c>
      <c r="IK318" t="s">
        <v>350</v>
      </c>
      <c r="IP318" t="s">
        <v>350</v>
      </c>
      <c r="IU318" t="s">
        <v>350</v>
      </c>
      <c r="IZ318" t="s">
        <v>350</v>
      </c>
      <c r="JE318" t="s">
        <v>350</v>
      </c>
      <c r="JF318" t="s">
        <v>895</v>
      </c>
      <c r="JG318">
        <v>26357812</v>
      </c>
      <c r="JH318" t="s">
        <v>401</v>
      </c>
      <c r="JI318">
        <v>0</v>
      </c>
      <c r="JJ318" t="s">
        <v>50</v>
      </c>
      <c r="JK318" t="s">
        <v>1460</v>
      </c>
      <c r="JL318">
        <v>4632538</v>
      </c>
      <c r="JM318" t="s">
        <v>398</v>
      </c>
      <c r="JN318">
        <v>0</v>
      </c>
      <c r="JO318" t="s">
        <v>2276</v>
      </c>
      <c r="JT318" t="s">
        <v>350</v>
      </c>
      <c r="JY318" t="s">
        <v>350</v>
      </c>
      <c r="JZ318" t="s">
        <v>1791</v>
      </c>
      <c r="KA318">
        <v>4118549</v>
      </c>
      <c r="KB318" t="s">
        <v>398</v>
      </c>
      <c r="KC318">
        <v>0</v>
      </c>
      <c r="KD318" t="s">
        <v>79</v>
      </c>
      <c r="KI318" t="s">
        <v>350</v>
      </c>
      <c r="KN318" t="s">
        <v>350</v>
      </c>
    </row>
    <row r="319" spans="5:300" x14ac:dyDescent="0.35">
      <c r="E319" t="s">
        <v>350</v>
      </c>
      <c r="F319" t="s">
        <v>728</v>
      </c>
      <c r="G319">
        <v>4324453</v>
      </c>
      <c r="H319" t="s">
        <v>398</v>
      </c>
      <c r="I319">
        <v>0</v>
      </c>
      <c r="J319" t="s">
        <v>50</v>
      </c>
      <c r="O319" t="s">
        <v>350</v>
      </c>
      <c r="P319" t="s">
        <v>528</v>
      </c>
      <c r="Q319">
        <v>111097</v>
      </c>
      <c r="R319" t="s">
        <v>398</v>
      </c>
      <c r="S319">
        <v>0.01</v>
      </c>
      <c r="T319" t="s">
        <v>79</v>
      </c>
      <c r="Y319" t="s">
        <v>350</v>
      </c>
      <c r="AD319" t="s">
        <v>350</v>
      </c>
      <c r="AI319" t="s">
        <v>350</v>
      </c>
      <c r="AJ319" t="s">
        <v>528</v>
      </c>
      <c r="AK319">
        <v>111097</v>
      </c>
      <c r="AL319" t="s">
        <v>398</v>
      </c>
      <c r="AM319">
        <v>0.01</v>
      </c>
      <c r="AN319" t="s">
        <v>79</v>
      </c>
      <c r="AS319" t="s">
        <v>350</v>
      </c>
      <c r="AX319" t="s">
        <v>350</v>
      </c>
      <c r="BC319" t="s">
        <v>350</v>
      </c>
      <c r="BH319" t="s">
        <v>350</v>
      </c>
      <c r="BM319" t="s">
        <v>350</v>
      </c>
      <c r="BR319" t="s">
        <v>350</v>
      </c>
      <c r="BW319" t="s">
        <v>350</v>
      </c>
      <c r="BX319" t="s">
        <v>1137</v>
      </c>
      <c r="BY319">
        <v>4000991</v>
      </c>
      <c r="BZ319" t="s">
        <v>401</v>
      </c>
      <c r="CA319">
        <v>0</v>
      </c>
      <c r="CB319" t="s">
        <v>379</v>
      </c>
      <c r="CC319" t="s">
        <v>1461</v>
      </c>
      <c r="CD319">
        <v>4305081</v>
      </c>
      <c r="CE319" t="s">
        <v>398</v>
      </c>
      <c r="CF319">
        <v>0</v>
      </c>
      <c r="CG319" t="s">
        <v>127</v>
      </c>
      <c r="CH319" t="s">
        <v>1137</v>
      </c>
      <c r="CI319">
        <v>4000991</v>
      </c>
      <c r="CJ319" t="s">
        <v>401</v>
      </c>
      <c r="CK319">
        <v>0</v>
      </c>
      <c r="CL319" t="s">
        <v>379</v>
      </c>
      <c r="CQ319" t="s">
        <v>350</v>
      </c>
      <c r="CV319" t="s">
        <v>350</v>
      </c>
      <c r="CW319" t="s">
        <v>1137</v>
      </c>
      <c r="CX319">
        <v>4000991</v>
      </c>
      <c r="CY319" t="s">
        <v>401</v>
      </c>
      <c r="CZ319">
        <v>0</v>
      </c>
      <c r="DA319" t="s">
        <v>379</v>
      </c>
      <c r="DF319" t="s">
        <v>350</v>
      </c>
      <c r="DK319" t="s">
        <v>350</v>
      </c>
      <c r="DL319" t="s">
        <v>728</v>
      </c>
      <c r="DM319">
        <v>4324453</v>
      </c>
      <c r="DN319" t="s">
        <v>398</v>
      </c>
      <c r="DO319">
        <v>0</v>
      </c>
      <c r="DP319" t="s">
        <v>50</v>
      </c>
      <c r="DQ319" t="s">
        <v>728</v>
      </c>
      <c r="DR319">
        <v>4324453</v>
      </c>
      <c r="DS319" t="s">
        <v>398</v>
      </c>
      <c r="DT319">
        <v>0</v>
      </c>
      <c r="DU319" t="s">
        <v>50</v>
      </c>
      <c r="DV319" t="s">
        <v>728</v>
      </c>
      <c r="DW319">
        <v>4324453</v>
      </c>
      <c r="DX319" t="s">
        <v>398</v>
      </c>
      <c r="DY319">
        <v>0</v>
      </c>
      <c r="DZ319" t="s">
        <v>50</v>
      </c>
      <c r="EE319" t="s">
        <v>350</v>
      </c>
      <c r="EF319" t="s">
        <v>1169</v>
      </c>
      <c r="EG319">
        <v>4219045</v>
      </c>
      <c r="EH319" t="s">
        <v>398</v>
      </c>
      <c r="EI319">
        <v>0</v>
      </c>
      <c r="EJ319" t="s">
        <v>79</v>
      </c>
      <c r="EO319" t="s">
        <v>350</v>
      </c>
      <c r="ET319" t="s">
        <v>350</v>
      </c>
      <c r="EY319" t="s">
        <v>350</v>
      </c>
      <c r="EZ319" t="s">
        <v>1461</v>
      </c>
      <c r="FA319">
        <v>4305081</v>
      </c>
      <c r="FB319" t="s">
        <v>398</v>
      </c>
      <c r="FC319">
        <v>0</v>
      </c>
      <c r="FD319" t="s">
        <v>127</v>
      </c>
      <c r="FE319" t="s">
        <v>1461</v>
      </c>
      <c r="FF319">
        <v>4305081</v>
      </c>
      <c r="FG319" t="s">
        <v>398</v>
      </c>
      <c r="FH319">
        <v>0</v>
      </c>
      <c r="FI319" t="s">
        <v>127</v>
      </c>
      <c r="FJ319" t="s">
        <v>1137</v>
      </c>
      <c r="FK319">
        <v>4000991</v>
      </c>
      <c r="FL319" t="s">
        <v>401</v>
      </c>
      <c r="FM319">
        <v>0</v>
      </c>
      <c r="FN319" t="s">
        <v>379</v>
      </c>
      <c r="FS319" t="s">
        <v>350</v>
      </c>
      <c r="FT319" t="s">
        <v>1169</v>
      </c>
      <c r="FU319">
        <v>4219045</v>
      </c>
      <c r="FV319" t="s">
        <v>398</v>
      </c>
      <c r="FW319">
        <v>0</v>
      </c>
      <c r="FX319" t="s">
        <v>79</v>
      </c>
      <c r="GC319" t="s">
        <v>350</v>
      </c>
      <c r="GH319" t="s">
        <v>350</v>
      </c>
      <c r="GM319" t="s">
        <v>350</v>
      </c>
      <c r="GR319" t="s">
        <v>350</v>
      </c>
      <c r="GW319" t="s">
        <v>350</v>
      </c>
      <c r="HB319" t="s">
        <v>350</v>
      </c>
      <c r="HC319" t="s">
        <v>1137</v>
      </c>
      <c r="HD319">
        <v>4000991</v>
      </c>
      <c r="HE319" t="s">
        <v>401</v>
      </c>
      <c r="HF319">
        <v>0</v>
      </c>
      <c r="HG319" t="s">
        <v>379</v>
      </c>
      <c r="HL319" t="s">
        <v>350</v>
      </c>
      <c r="HQ319" t="s">
        <v>350</v>
      </c>
      <c r="HR319" t="s">
        <v>1137</v>
      </c>
      <c r="HS319">
        <v>4000991</v>
      </c>
      <c r="HT319" t="s">
        <v>401</v>
      </c>
      <c r="HU319">
        <v>0</v>
      </c>
      <c r="HV319" t="s">
        <v>379</v>
      </c>
      <c r="HW319" t="s">
        <v>1169</v>
      </c>
      <c r="HX319">
        <v>4219045</v>
      </c>
      <c r="HY319" t="s">
        <v>398</v>
      </c>
      <c r="HZ319">
        <v>0</v>
      </c>
      <c r="IA319" t="s">
        <v>79</v>
      </c>
      <c r="IF319" t="s">
        <v>350</v>
      </c>
      <c r="IK319" t="s">
        <v>350</v>
      </c>
      <c r="IP319" t="s">
        <v>350</v>
      </c>
      <c r="IU319" t="s">
        <v>350</v>
      </c>
      <c r="IZ319" t="s">
        <v>350</v>
      </c>
      <c r="JE319" t="s">
        <v>350</v>
      </c>
      <c r="JF319" t="s">
        <v>728</v>
      </c>
      <c r="JG319">
        <v>4324453</v>
      </c>
      <c r="JH319" t="s">
        <v>398</v>
      </c>
      <c r="JI319">
        <v>0</v>
      </c>
      <c r="JJ319" t="s">
        <v>50</v>
      </c>
      <c r="JK319" t="s">
        <v>1461</v>
      </c>
      <c r="JL319">
        <v>4305081</v>
      </c>
      <c r="JM319" t="s">
        <v>398</v>
      </c>
      <c r="JN319">
        <v>0</v>
      </c>
      <c r="JO319" t="s">
        <v>127</v>
      </c>
      <c r="JT319" t="s">
        <v>350</v>
      </c>
      <c r="JY319" t="s">
        <v>350</v>
      </c>
      <c r="JZ319" t="s">
        <v>1137</v>
      </c>
      <c r="KA319">
        <v>4000991</v>
      </c>
      <c r="KB319" t="s">
        <v>401</v>
      </c>
      <c r="KC319">
        <v>0</v>
      </c>
      <c r="KD319" t="s">
        <v>379</v>
      </c>
      <c r="KI319" t="s">
        <v>350</v>
      </c>
      <c r="KN319" t="s">
        <v>350</v>
      </c>
    </row>
    <row r="320" spans="5:300" x14ac:dyDescent="0.35">
      <c r="E320" t="s">
        <v>350</v>
      </c>
      <c r="F320" t="s">
        <v>501</v>
      </c>
      <c r="G320">
        <v>110674</v>
      </c>
      <c r="H320" t="s">
        <v>398</v>
      </c>
      <c r="I320">
        <v>0</v>
      </c>
      <c r="J320" t="s">
        <v>79</v>
      </c>
      <c r="O320" t="s">
        <v>350</v>
      </c>
      <c r="P320" t="s">
        <v>860</v>
      </c>
      <c r="Q320">
        <v>107079158</v>
      </c>
      <c r="R320" t="s">
        <v>398</v>
      </c>
      <c r="S320">
        <v>0.01</v>
      </c>
      <c r="T320" t="s">
        <v>2278</v>
      </c>
      <c r="Y320" t="s">
        <v>350</v>
      </c>
      <c r="AD320" t="s">
        <v>350</v>
      </c>
      <c r="AI320" t="s">
        <v>350</v>
      </c>
      <c r="AJ320" t="s">
        <v>860</v>
      </c>
      <c r="AK320">
        <v>107079158</v>
      </c>
      <c r="AL320" t="s">
        <v>398</v>
      </c>
      <c r="AM320">
        <v>0.01</v>
      </c>
      <c r="AN320" t="s">
        <v>2278</v>
      </c>
      <c r="AS320" t="s">
        <v>350</v>
      </c>
      <c r="AX320" t="s">
        <v>350</v>
      </c>
      <c r="BC320" t="s">
        <v>350</v>
      </c>
      <c r="BH320" t="s">
        <v>350</v>
      </c>
      <c r="BM320" t="s">
        <v>350</v>
      </c>
      <c r="BR320" t="s">
        <v>350</v>
      </c>
      <c r="BW320" t="s">
        <v>350</v>
      </c>
      <c r="BX320" t="s">
        <v>1792</v>
      </c>
      <c r="BY320" t="s">
        <v>348</v>
      </c>
      <c r="BZ320" t="s">
        <v>406</v>
      </c>
      <c r="CA320">
        <v>0</v>
      </c>
      <c r="CB320" t="s">
        <v>82</v>
      </c>
      <c r="CC320" t="s">
        <v>1462</v>
      </c>
      <c r="CD320">
        <v>6571315</v>
      </c>
      <c r="CE320" t="s">
        <v>398</v>
      </c>
      <c r="CF320">
        <v>0</v>
      </c>
      <c r="CG320" t="s">
        <v>64</v>
      </c>
      <c r="CH320" t="s">
        <v>1792</v>
      </c>
      <c r="CI320" t="s">
        <v>348</v>
      </c>
      <c r="CJ320" t="s">
        <v>406</v>
      </c>
      <c r="CK320">
        <v>0</v>
      </c>
      <c r="CL320" t="s">
        <v>82</v>
      </c>
      <c r="CQ320" t="s">
        <v>350</v>
      </c>
      <c r="CV320" t="s">
        <v>350</v>
      </c>
      <c r="CW320" t="s">
        <v>1792</v>
      </c>
      <c r="CX320" t="s">
        <v>348</v>
      </c>
      <c r="CY320" t="s">
        <v>406</v>
      </c>
      <c r="CZ320">
        <v>0</v>
      </c>
      <c r="DA320" t="s">
        <v>82</v>
      </c>
      <c r="DF320" t="s">
        <v>350</v>
      </c>
      <c r="DK320" t="s">
        <v>350</v>
      </c>
      <c r="DL320" t="s">
        <v>501</v>
      </c>
      <c r="DM320">
        <v>110674</v>
      </c>
      <c r="DN320" t="s">
        <v>398</v>
      </c>
      <c r="DO320">
        <v>0</v>
      </c>
      <c r="DP320" t="s">
        <v>79</v>
      </c>
      <c r="DQ320" t="s">
        <v>501</v>
      </c>
      <c r="DR320">
        <v>110674</v>
      </c>
      <c r="DS320" t="s">
        <v>398</v>
      </c>
      <c r="DT320">
        <v>0</v>
      </c>
      <c r="DU320" t="s">
        <v>79</v>
      </c>
      <c r="DV320" t="s">
        <v>501</v>
      </c>
      <c r="DW320">
        <v>110674</v>
      </c>
      <c r="DX320" t="s">
        <v>398</v>
      </c>
      <c r="DY320">
        <v>0</v>
      </c>
      <c r="DZ320" t="s">
        <v>79</v>
      </c>
      <c r="EE320" t="s">
        <v>350</v>
      </c>
      <c r="EF320" t="s">
        <v>2025</v>
      </c>
      <c r="EG320">
        <v>4428318</v>
      </c>
      <c r="EH320" t="s">
        <v>398</v>
      </c>
      <c r="EI320">
        <v>0</v>
      </c>
      <c r="EJ320" t="s">
        <v>2279</v>
      </c>
      <c r="EO320" t="s">
        <v>350</v>
      </c>
      <c r="ET320" t="s">
        <v>350</v>
      </c>
      <c r="EY320" t="s">
        <v>350</v>
      </c>
      <c r="EZ320" t="s">
        <v>1462</v>
      </c>
      <c r="FA320">
        <v>6571315</v>
      </c>
      <c r="FB320" t="s">
        <v>398</v>
      </c>
      <c r="FC320">
        <v>0</v>
      </c>
      <c r="FD320" t="s">
        <v>64</v>
      </c>
      <c r="FE320" t="s">
        <v>1462</v>
      </c>
      <c r="FF320">
        <v>6571315</v>
      </c>
      <c r="FG320" t="s">
        <v>398</v>
      </c>
      <c r="FH320">
        <v>0</v>
      </c>
      <c r="FI320" t="s">
        <v>64</v>
      </c>
      <c r="FJ320" t="s">
        <v>1792</v>
      </c>
      <c r="FK320" t="s">
        <v>348</v>
      </c>
      <c r="FL320" t="s">
        <v>406</v>
      </c>
      <c r="FM320">
        <v>0</v>
      </c>
      <c r="FN320" t="s">
        <v>82</v>
      </c>
      <c r="FS320" t="s">
        <v>350</v>
      </c>
      <c r="FT320" t="s">
        <v>2025</v>
      </c>
      <c r="FU320">
        <v>4428318</v>
      </c>
      <c r="FV320" t="s">
        <v>398</v>
      </c>
      <c r="FW320">
        <v>0</v>
      </c>
      <c r="FX320" t="s">
        <v>2279</v>
      </c>
      <c r="GC320" t="s">
        <v>350</v>
      </c>
      <c r="GH320" t="s">
        <v>350</v>
      </c>
      <c r="GM320" t="s">
        <v>350</v>
      </c>
      <c r="GR320" t="s">
        <v>350</v>
      </c>
      <c r="GW320" t="s">
        <v>350</v>
      </c>
      <c r="HB320" t="s">
        <v>350</v>
      </c>
      <c r="HC320" t="s">
        <v>1792</v>
      </c>
      <c r="HD320" t="s">
        <v>348</v>
      </c>
      <c r="HE320" t="s">
        <v>406</v>
      </c>
      <c r="HF320">
        <v>0</v>
      </c>
      <c r="HG320" t="s">
        <v>82</v>
      </c>
      <c r="HL320" t="s">
        <v>350</v>
      </c>
      <c r="HQ320" t="s">
        <v>350</v>
      </c>
      <c r="HR320" t="s">
        <v>1792</v>
      </c>
      <c r="HS320" t="s">
        <v>348</v>
      </c>
      <c r="HT320" t="s">
        <v>406</v>
      </c>
      <c r="HU320">
        <v>0</v>
      </c>
      <c r="HV320" t="s">
        <v>82</v>
      </c>
      <c r="HW320" t="s">
        <v>2025</v>
      </c>
      <c r="HX320">
        <v>4428318</v>
      </c>
      <c r="HY320" t="s">
        <v>398</v>
      </c>
      <c r="HZ320">
        <v>0</v>
      </c>
      <c r="IA320" t="s">
        <v>2279</v>
      </c>
      <c r="IF320" t="s">
        <v>350</v>
      </c>
      <c r="IK320" t="s">
        <v>350</v>
      </c>
      <c r="IP320" t="s">
        <v>350</v>
      </c>
      <c r="IU320" t="s">
        <v>350</v>
      </c>
      <c r="IZ320" t="s">
        <v>350</v>
      </c>
      <c r="JE320" t="s">
        <v>350</v>
      </c>
      <c r="JF320" t="s">
        <v>501</v>
      </c>
      <c r="JG320">
        <v>110674</v>
      </c>
      <c r="JH320" t="s">
        <v>398</v>
      </c>
      <c r="JI320">
        <v>0</v>
      </c>
      <c r="JJ320" t="s">
        <v>79</v>
      </c>
      <c r="JK320" t="s">
        <v>1462</v>
      </c>
      <c r="JL320">
        <v>6571315</v>
      </c>
      <c r="JM320" t="s">
        <v>398</v>
      </c>
      <c r="JN320">
        <v>0</v>
      </c>
      <c r="JO320" t="s">
        <v>64</v>
      </c>
      <c r="JT320" t="s">
        <v>350</v>
      </c>
      <c r="JY320" t="s">
        <v>350</v>
      </c>
      <c r="JZ320" t="s">
        <v>1792</v>
      </c>
      <c r="KA320" t="s">
        <v>348</v>
      </c>
      <c r="KB320" t="s">
        <v>406</v>
      </c>
      <c r="KC320">
        <v>0</v>
      </c>
      <c r="KD320" t="s">
        <v>82</v>
      </c>
      <c r="KI320" t="s">
        <v>350</v>
      </c>
      <c r="KN320" t="s">
        <v>350</v>
      </c>
    </row>
    <row r="321" spans="5:300" x14ac:dyDescent="0.35">
      <c r="E321" t="s">
        <v>350</v>
      </c>
      <c r="F321" t="s">
        <v>896</v>
      </c>
      <c r="G321">
        <v>10796005</v>
      </c>
      <c r="H321" t="s">
        <v>398</v>
      </c>
      <c r="I321">
        <v>0</v>
      </c>
      <c r="J321" t="s">
        <v>50</v>
      </c>
      <c r="O321" t="s">
        <v>350</v>
      </c>
      <c r="P321" t="s">
        <v>1150</v>
      </c>
      <c r="Q321">
        <v>4212913</v>
      </c>
      <c r="R321" t="s">
        <v>398</v>
      </c>
      <c r="S321">
        <v>0.01</v>
      </c>
      <c r="T321" t="s">
        <v>2284</v>
      </c>
      <c r="Y321" t="s">
        <v>350</v>
      </c>
      <c r="AD321" t="s">
        <v>350</v>
      </c>
      <c r="AI321" t="s">
        <v>350</v>
      </c>
      <c r="AJ321" t="s">
        <v>1150</v>
      </c>
      <c r="AK321">
        <v>4212913</v>
      </c>
      <c r="AL321" t="s">
        <v>398</v>
      </c>
      <c r="AM321">
        <v>0.01</v>
      </c>
      <c r="AN321" t="s">
        <v>2284</v>
      </c>
      <c r="AS321" t="s">
        <v>350</v>
      </c>
      <c r="AX321" t="s">
        <v>350</v>
      </c>
      <c r="BC321" t="s">
        <v>350</v>
      </c>
      <c r="BH321" t="s">
        <v>350</v>
      </c>
      <c r="BM321" t="s">
        <v>350</v>
      </c>
      <c r="BR321" t="s">
        <v>350</v>
      </c>
      <c r="BW321" t="s">
        <v>350</v>
      </c>
      <c r="BX321" t="s">
        <v>1413</v>
      </c>
      <c r="BY321">
        <v>4975164</v>
      </c>
      <c r="BZ321" t="s">
        <v>398</v>
      </c>
      <c r="CA321">
        <v>0</v>
      </c>
      <c r="CB321" t="s">
        <v>79</v>
      </c>
      <c r="CC321" t="s">
        <v>1463</v>
      </c>
      <c r="CD321">
        <v>4338027</v>
      </c>
      <c r="CE321" t="s">
        <v>398</v>
      </c>
      <c r="CF321">
        <v>0</v>
      </c>
      <c r="CG321" t="s">
        <v>2297</v>
      </c>
      <c r="CH321" t="s">
        <v>1413</v>
      </c>
      <c r="CI321">
        <v>4975164</v>
      </c>
      <c r="CJ321" t="s">
        <v>398</v>
      </c>
      <c r="CK321">
        <v>0</v>
      </c>
      <c r="CL321" t="s">
        <v>79</v>
      </c>
      <c r="CQ321" t="s">
        <v>350</v>
      </c>
      <c r="CV321" t="s">
        <v>350</v>
      </c>
      <c r="CW321" t="s">
        <v>1413</v>
      </c>
      <c r="CX321">
        <v>4975164</v>
      </c>
      <c r="CY321" t="s">
        <v>398</v>
      </c>
      <c r="CZ321">
        <v>0</v>
      </c>
      <c r="DA321" t="s">
        <v>79</v>
      </c>
      <c r="DF321" t="s">
        <v>350</v>
      </c>
      <c r="DK321" t="s">
        <v>350</v>
      </c>
      <c r="DL321" t="s">
        <v>896</v>
      </c>
      <c r="DM321">
        <v>10796005</v>
      </c>
      <c r="DN321" t="s">
        <v>398</v>
      </c>
      <c r="DO321">
        <v>0</v>
      </c>
      <c r="DP321" t="s">
        <v>50</v>
      </c>
      <c r="DQ321" t="s">
        <v>896</v>
      </c>
      <c r="DR321">
        <v>10796005</v>
      </c>
      <c r="DS321" t="s">
        <v>398</v>
      </c>
      <c r="DT321">
        <v>0</v>
      </c>
      <c r="DU321" t="s">
        <v>50</v>
      </c>
      <c r="DV321" t="s">
        <v>896</v>
      </c>
      <c r="DW321">
        <v>10796005</v>
      </c>
      <c r="DX321" t="s">
        <v>398</v>
      </c>
      <c r="DY321">
        <v>0</v>
      </c>
      <c r="DZ321" t="s">
        <v>50</v>
      </c>
      <c r="EE321" t="s">
        <v>350</v>
      </c>
      <c r="EF321" t="s">
        <v>714</v>
      </c>
      <c r="EG321">
        <v>4265061</v>
      </c>
      <c r="EH321" t="s">
        <v>398</v>
      </c>
      <c r="EI321">
        <v>0</v>
      </c>
      <c r="EJ321" t="s">
        <v>50</v>
      </c>
      <c r="EO321" t="s">
        <v>350</v>
      </c>
      <c r="ET321" t="s">
        <v>350</v>
      </c>
      <c r="EY321" t="s">
        <v>350</v>
      </c>
      <c r="EZ321" t="s">
        <v>1463</v>
      </c>
      <c r="FA321">
        <v>4338027</v>
      </c>
      <c r="FB321" t="s">
        <v>398</v>
      </c>
      <c r="FC321">
        <v>0</v>
      </c>
      <c r="FD321" t="s">
        <v>2297</v>
      </c>
      <c r="FE321" t="s">
        <v>1463</v>
      </c>
      <c r="FF321">
        <v>4338027</v>
      </c>
      <c r="FG321" t="s">
        <v>398</v>
      </c>
      <c r="FH321">
        <v>0</v>
      </c>
      <c r="FI321" t="s">
        <v>2297</v>
      </c>
      <c r="FJ321" t="s">
        <v>1413</v>
      </c>
      <c r="FK321">
        <v>4975164</v>
      </c>
      <c r="FL321" t="s">
        <v>398</v>
      </c>
      <c r="FM321">
        <v>0</v>
      </c>
      <c r="FN321" t="s">
        <v>79</v>
      </c>
      <c r="FS321" t="s">
        <v>350</v>
      </c>
      <c r="FT321" t="s">
        <v>714</v>
      </c>
      <c r="FU321">
        <v>4265061</v>
      </c>
      <c r="FV321" t="s">
        <v>398</v>
      </c>
      <c r="FW321">
        <v>0</v>
      </c>
      <c r="FX321" t="s">
        <v>50</v>
      </c>
      <c r="GC321" t="s">
        <v>350</v>
      </c>
      <c r="GH321" t="s">
        <v>350</v>
      </c>
      <c r="GM321" t="s">
        <v>350</v>
      </c>
      <c r="GR321" t="s">
        <v>350</v>
      </c>
      <c r="GW321" t="s">
        <v>350</v>
      </c>
      <c r="HB321" t="s">
        <v>350</v>
      </c>
      <c r="HC321" t="s">
        <v>1413</v>
      </c>
      <c r="HD321">
        <v>4975164</v>
      </c>
      <c r="HE321" t="s">
        <v>398</v>
      </c>
      <c r="HF321">
        <v>0</v>
      </c>
      <c r="HG321" t="s">
        <v>79</v>
      </c>
      <c r="HL321" t="s">
        <v>350</v>
      </c>
      <c r="HQ321" t="s">
        <v>350</v>
      </c>
      <c r="HR321" t="s">
        <v>1413</v>
      </c>
      <c r="HS321">
        <v>4975164</v>
      </c>
      <c r="HT321" t="s">
        <v>398</v>
      </c>
      <c r="HU321">
        <v>0</v>
      </c>
      <c r="HV321" t="s">
        <v>79</v>
      </c>
      <c r="HW321" t="s">
        <v>714</v>
      </c>
      <c r="HX321">
        <v>4265061</v>
      </c>
      <c r="HY321" t="s">
        <v>398</v>
      </c>
      <c r="HZ321">
        <v>0</v>
      </c>
      <c r="IA321" t="s">
        <v>50</v>
      </c>
      <c r="IF321" t="s">
        <v>350</v>
      </c>
      <c r="IK321" t="s">
        <v>350</v>
      </c>
      <c r="IP321" t="s">
        <v>350</v>
      </c>
      <c r="IU321" t="s">
        <v>350</v>
      </c>
      <c r="IZ321" t="s">
        <v>350</v>
      </c>
      <c r="JE321" t="s">
        <v>350</v>
      </c>
      <c r="JF321" t="s">
        <v>896</v>
      </c>
      <c r="JG321">
        <v>10796005</v>
      </c>
      <c r="JH321" t="s">
        <v>398</v>
      </c>
      <c r="JI321">
        <v>0</v>
      </c>
      <c r="JJ321" t="s">
        <v>50</v>
      </c>
      <c r="JK321" t="s">
        <v>1463</v>
      </c>
      <c r="JL321">
        <v>4338027</v>
      </c>
      <c r="JM321" t="s">
        <v>398</v>
      </c>
      <c r="JN321">
        <v>0</v>
      </c>
      <c r="JO321" t="s">
        <v>2297</v>
      </c>
      <c r="JT321" t="s">
        <v>350</v>
      </c>
      <c r="JY321" t="s">
        <v>350</v>
      </c>
      <c r="JZ321" t="s">
        <v>1413</v>
      </c>
      <c r="KA321">
        <v>4975164</v>
      </c>
      <c r="KB321" t="s">
        <v>398</v>
      </c>
      <c r="KC321">
        <v>0</v>
      </c>
      <c r="KD321" t="s">
        <v>79</v>
      </c>
      <c r="KI321" t="s">
        <v>350</v>
      </c>
      <c r="KN321" t="s">
        <v>350</v>
      </c>
    </row>
    <row r="322" spans="5:300" x14ac:dyDescent="0.35">
      <c r="E322" t="s">
        <v>350</v>
      </c>
      <c r="F322" t="s">
        <v>897</v>
      </c>
      <c r="G322">
        <v>4139861</v>
      </c>
      <c r="H322" t="s">
        <v>398</v>
      </c>
      <c r="I322">
        <v>0</v>
      </c>
      <c r="J322" t="s">
        <v>2278</v>
      </c>
      <c r="O322" t="s">
        <v>350</v>
      </c>
      <c r="P322" t="s">
        <v>706</v>
      </c>
      <c r="Q322">
        <v>4948675</v>
      </c>
      <c r="R322" t="s">
        <v>398</v>
      </c>
      <c r="S322">
        <v>0.01</v>
      </c>
      <c r="T322" t="s">
        <v>50</v>
      </c>
      <c r="Y322" t="s">
        <v>350</v>
      </c>
      <c r="AD322" t="s">
        <v>350</v>
      </c>
      <c r="AI322" t="s">
        <v>350</v>
      </c>
      <c r="AJ322" t="s">
        <v>706</v>
      </c>
      <c r="AK322">
        <v>4948675</v>
      </c>
      <c r="AL322" t="s">
        <v>398</v>
      </c>
      <c r="AM322">
        <v>0.01</v>
      </c>
      <c r="AN322" t="s">
        <v>50</v>
      </c>
      <c r="AS322" t="s">
        <v>350</v>
      </c>
      <c r="AX322" t="s">
        <v>350</v>
      </c>
      <c r="BC322" t="s">
        <v>350</v>
      </c>
      <c r="BH322" t="s">
        <v>350</v>
      </c>
      <c r="BM322" t="s">
        <v>350</v>
      </c>
      <c r="BR322" t="s">
        <v>350</v>
      </c>
      <c r="BW322" t="s">
        <v>350</v>
      </c>
      <c r="BX322" t="s">
        <v>641</v>
      </c>
      <c r="BY322">
        <v>111206</v>
      </c>
      <c r="BZ322" t="s">
        <v>398</v>
      </c>
      <c r="CA322">
        <v>0</v>
      </c>
      <c r="CB322" t="s">
        <v>79</v>
      </c>
      <c r="CC322" t="s">
        <v>1464</v>
      </c>
      <c r="CD322">
        <v>4388826</v>
      </c>
      <c r="CE322" t="s">
        <v>398</v>
      </c>
      <c r="CF322">
        <v>0</v>
      </c>
      <c r="CG322" t="s">
        <v>79</v>
      </c>
      <c r="CH322" t="s">
        <v>641</v>
      </c>
      <c r="CI322">
        <v>111206</v>
      </c>
      <c r="CJ322" t="s">
        <v>398</v>
      </c>
      <c r="CK322">
        <v>0</v>
      </c>
      <c r="CL322" t="s">
        <v>79</v>
      </c>
      <c r="CQ322" t="s">
        <v>350</v>
      </c>
      <c r="CV322" t="s">
        <v>350</v>
      </c>
      <c r="CW322" t="s">
        <v>641</v>
      </c>
      <c r="CX322">
        <v>111206</v>
      </c>
      <c r="CY322" t="s">
        <v>398</v>
      </c>
      <c r="CZ322">
        <v>0</v>
      </c>
      <c r="DA322" t="s">
        <v>79</v>
      </c>
      <c r="DF322" t="s">
        <v>350</v>
      </c>
      <c r="DK322" t="s">
        <v>350</v>
      </c>
      <c r="DL322" t="s">
        <v>897</v>
      </c>
      <c r="DM322">
        <v>4139861</v>
      </c>
      <c r="DN322" t="s">
        <v>398</v>
      </c>
      <c r="DO322">
        <v>0</v>
      </c>
      <c r="DP322" t="s">
        <v>2278</v>
      </c>
      <c r="DQ322" t="s">
        <v>897</v>
      </c>
      <c r="DR322">
        <v>4139861</v>
      </c>
      <c r="DS322" t="s">
        <v>398</v>
      </c>
      <c r="DT322">
        <v>0</v>
      </c>
      <c r="DU322" t="s">
        <v>2278</v>
      </c>
      <c r="DV322" t="s">
        <v>897</v>
      </c>
      <c r="DW322">
        <v>4139861</v>
      </c>
      <c r="DX322" t="s">
        <v>398</v>
      </c>
      <c r="DY322">
        <v>0</v>
      </c>
      <c r="DZ322" t="s">
        <v>2278</v>
      </c>
      <c r="EE322" t="s">
        <v>350</v>
      </c>
      <c r="EF322" t="s">
        <v>1177</v>
      </c>
      <c r="EG322">
        <v>4138223</v>
      </c>
      <c r="EH322" t="s">
        <v>398</v>
      </c>
      <c r="EI322">
        <v>0</v>
      </c>
      <c r="EJ322" t="s">
        <v>367</v>
      </c>
      <c r="EO322" t="s">
        <v>350</v>
      </c>
      <c r="ET322" t="s">
        <v>350</v>
      </c>
      <c r="EY322" t="s">
        <v>350</v>
      </c>
      <c r="EZ322" t="s">
        <v>1464</v>
      </c>
      <c r="FA322">
        <v>4388826</v>
      </c>
      <c r="FB322" t="s">
        <v>398</v>
      </c>
      <c r="FC322">
        <v>0</v>
      </c>
      <c r="FD322" t="s">
        <v>79</v>
      </c>
      <c r="FE322" t="s">
        <v>1464</v>
      </c>
      <c r="FF322">
        <v>4388826</v>
      </c>
      <c r="FG322" t="s">
        <v>398</v>
      </c>
      <c r="FH322">
        <v>0</v>
      </c>
      <c r="FI322" t="s">
        <v>79</v>
      </c>
      <c r="FJ322" t="s">
        <v>641</v>
      </c>
      <c r="FK322">
        <v>111206</v>
      </c>
      <c r="FL322" t="s">
        <v>398</v>
      </c>
      <c r="FM322">
        <v>0</v>
      </c>
      <c r="FN322" t="s">
        <v>79</v>
      </c>
      <c r="FS322" t="s">
        <v>350</v>
      </c>
      <c r="FT322" t="s">
        <v>1177</v>
      </c>
      <c r="FU322">
        <v>4138223</v>
      </c>
      <c r="FV322" t="s">
        <v>398</v>
      </c>
      <c r="FW322">
        <v>0</v>
      </c>
      <c r="FX322" t="s">
        <v>367</v>
      </c>
      <c r="GC322" t="s">
        <v>350</v>
      </c>
      <c r="GH322" t="s">
        <v>350</v>
      </c>
      <c r="GM322" t="s">
        <v>350</v>
      </c>
      <c r="GR322" t="s">
        <v>350</v>
      </c>
      <c r="GW322" t="s">
        <v>350</v>
      </c>
      <c r="HB322" t="s">
        <v>350</v>
      </c>
      <c r="HC322" t="s">
        <v>641</v>
      </c>
      <c r="HD322">
        <v>111206</v>
      </c>
      <c r="HE322" t="s">
        <v>398</v>
      </c>
      <c r="HF322">
        <v>0</v>
      </c>
      <c r="HG322" t="s">
        <v>79</v>
      </c>
      <c r="HL322" t="s">
        <v>350</v>
      </c>
      <c r="HQ322" t="s">
        <v>350</v>
      </c>
      <c r="HR322" t="s">
        <v>641</v>
      </c>
      <c r="HS322">
        <v>111206</v>
      </c>
      <c r="HT322" t="s">
        <v>398</v>
      </c>
      <c r="HU322">
        <v>0</v>
      </c>
      <c r="HV322" t="s">
        <v>79</v>
      </c>
      <c r="HW322" t="s">
        <v>1177</v>
      </c>
      <c r="HX322">
        <v>4138223</v>
      </c>
      <c r="HY322" t="s">
        <v>398</v>
      </c>
      <c r="HZ322">
        <v>0</v>
      </c>
      <c r="IA322" t="s">
        <v>367</v>
      </c>
      <c r="IF322" t="s">
        <v>350</v>
      </c>
      <c r="IK322" t="s">
        <v>350</v>
      </c>
      <c r="IP322" t="s">
        <v>350</v>
      </c>
      <c r="IU322" t="s">
        <v>350</v>
      </c>
      <c r="IZ322" t="s">
        <v>350</v>
      </c>
      <c r="JE322" t="s">
        <v>350</v>
      </c>
      <c r="JF322" t="s">
        <v>897</v>
      </c>
      <c r="JG322">
        <v>4139861</v>
      </c>
      <c r="JH322" t="s">
        <v>398</v>
      </c>
      <c r="JI322">
        <v>0</v>
      </c>
      <c r="JJ322" t="s">
        <v>2278</v>
      </c>
      <c r="JK322" t="s">
        <v>1464</v>
      </c>
      <c r="JL322">
        <v>4388826</v>
      </c>
      <c r="JM322" t="s">
        <v>398</v>
      </c>
      <c r="JN322">
        <v>0</v>
      </c>
      <c r="JO322" t="s">
        <v>79</v>
      </c>
      <c r="JT322" t="s">
        <v>350</v>
      </c>
      <c r="JY322" t="s">
        <v>350</v>
      </c>
      <c r="JZ322" t="s">
        <v>641</v>
      </c>
      <c r="KA322">
        <v>111206</v>
      </c>
      <c r="KB322" t="s">
        <v>398</v>
      </c>
      <c r="KC322">
        <v>0</v>
      </c>
      <c r="KD322" t="s">
        <v>79</v>
      </c>
      <c r="KI322" t="s">
        <v>350</v>
      </c>
      <c r="KN322" t="s">
        <v>350</v>
      </c>
    </row>
    <row r="323" spans="5:300" x14ac:dyDescent="0.35">
      <c r="E323" t="s">
        <v>350</v>
      </c>
      <c r="F323" t="s">
        <v>617</v>
      </c>
      <c r="G323">
        <v>110641</v>
      </c>
      <c r="H323" t="s">
        <v>398</v>
      </c>
      <c r="I323">
        <v>0</v>
      </c>
      <c r="J323" t="s">
        <v>79</v>
      </c>
      <c r="O323" t="s">
        <v>350</v>
      </c>
      <c r="P323" t="s">
        <v>700</v>
      </c>
      <c r="Q323">
        <v>7800204</v>
      </c>
      <c r="R323" t="s">
        <v>403</v>
      </c>
      <c r="S323">
        <v>0.01</v>
      </c>
      <c r="T323" t="s">
        <v>50</v>
      </c>
      <c r="Y323" t="s">
        <v>350</v>
      </c>
      <c r="AD323" t="s">
        <v>350</v>
      </c>
      <c r="AI323" t="s">
        <v>350</v>
      </c>
      <c r="AJ323" t="s">
        <v>700</v>
      </c>
      <c r="AK323">
        <v>7800204</v>
      </c>
      <c r="AL323" t="s">
        <v>403</v>
      </c>
      <c r="AM323">
        <v>0.01</v>
      </c>
      <c r="AN323" t="s">
        <v>50</v>
      </c>
      <c r="AS323" t="s">
        <v>350</v>
      </c>
      <c r="AX323" t="s">
        <v>350</v>
      </c>
      <c r="BC323" t="s">
        <v>350</v>
      </c>
      <c r="BH323" t="s">
        <v>350</v>
      </c>
      <c r="BM323" t="s">
        <v>350</v>
      </c>
      <c r="BR323" t="s">
        <v>350</v>
      </c>
      <c r="BW323" t="s">
        <v>350</v>
      </c>
      <c r="BX323" t="s">
        <v>1793</v>
      </c>
      <c r="BY323">
        <v>4305266</v>
      </c>
      <c r="BZ323" t="s">
        <v>398</v>
      </c>
      <c r="CA323">
        <v>0</v>
      </c>
      <c r="CB323" t="s">
        <v>79</v>
      </c>
      <c r="CC323" t="s">
        <v>1465</v>
      </c>
      <c r="CD323">
        <v>5774712</v>
      </c>
      <c r="CE323" t="s">
        <v>398</v>
      </c>
      <c r="CF323">
        <v>0</v>
      </c>
      <c r="CG323" t="s">
        <v>79</v>
      </c>
      <c r="CH323" t="s">
        <v>1793</v>
      </c>
      <c r="CI323">
        <v>4305266</v>
      </c>
      <c r="CJ323" t="s">
        <v>398</v>
      </c>
      <c r="CK323">
        <v>0</v>
      </c>
      <c r="CL323" t="s">
        <v>79</v>
      </c>
      <c r="CQ323" t="s">
        <v>350</v>
      </c>
      <c r="CV323" t="s">
        <v>350</v>
      </c>
      <c r="CW323" t="s">
        <v>1793</v>
      </c>
      <c r="CX323">
        <v>4305266</v>
      </c>
      <c r="CY323" t="s">
        <v>398</v>
      </c>
      <c r="CZ323">
        <v>0</v>
      </c>
      <c r="DA323" t="s">
        <v>79</v>
      </c>
      <c r="DF323" t="s">
        <v>350</v>
      </c>
      <c r="DK323" t="s">
        <v>350</v>
      </c>
      <c r="DL323" t="s">
        <v>617</v>
      </c>
      <c r="DM323">
        <v>110641</v>
      </c>
      <c r="DN323" t="s">
        <v>398</v>
      </c>
      <c r="DO323">
        <v>0</v>
      </c>
      <c r="DP323" t="s">
        <v>79</v>
      </c>
      <c r="DQ323" t="s">
        <v>617</v>
      </c>
      <c r="DR323">
        <v>110641</v>
      </c>
      <c r="DS323" t="s">
        <v>398</v>
      </c>
      <c r="DT323">
        <v>0</v>
      </c>
      <c r="DU323" t="s">
        <v>79</v>
      </c>
      <c r="DV323" t="s">
        <v>617</v>
      </c>
      <c r="DW323">
        <v>110641</v>
      </c>
      <c r="DX323" t="s">
        <v>398</v>
      </c>
      <c r="DY323">
        <v>0</v>
      </c>
      <c r="DZ323" t="s">
        <v>79</v>
      </c>
      <c r="EE323" t="s">
        <v>350</v>
      </c>
      <c r="EF323" t="s">
        <v>1930</v>
      </c>
      <c r="EG323">
        <v>4229289</v>
      </c>
      <c r="EH323" t="s">
        <v>398</v>
      </c>
      <c r="EI323">
        <v>0</v>
      </c>
      <c r="EJ323" t="s">
        <v>2271</v>
      </c>
      <c r="EO323" t="s">
        <v>350</v>
      </c>
      <c r="ET323" t="s">
        <v>350</v>
      </c>
      <c r="EY323" t="s">
        <v>350</v>
      </c>
      <c r="EZ323" t="s">
        <v>1465</v>
      </c>
      <c r="FA323">
        <v>5774712</v>
      </c>
      <c r="FB323" t="s">
        <v>398</v>
      </c>
      <c r="FC323">
        <v>0</v>
      </c>
      <c r="FD323" t="s">
        <v>79</v>
      </c>
      <c r="FE323" t="s">
        <v>1465</v>
      </c>
      <c r="FF323">
        <v>5774712</v>
      </c>
      <c r="FG323" t="s">
        <v>398</v>
      </c>
      <c r="FH323">
        <v>0</v>
      </c>
      <c r="FI323" t="s">
        <v>79</v>
      </c>
      <c r="FJ323" t="s">
        <v>1793</v>
      </c>
      <c r="FK323">
        <v>4305266</v>
      </c>
      <c r="FL323" t="s">
        <v>398</v>
      </c>
      <c r="FM323">
        <v>0</v>
      </c>
      <c r="FN323" t="s">
        <v>79</v>
      </c>
      <c r="FS323" t="s">
        <v>350</v>
      </c>
      <c r="FT323" t="s">
        <v>1930</v>
      </c>
      <c r="FU323">
        <v>4229289</v>
      </c>
      <c r="FV323" t="s">
        <v>398</v>
      </c>
      <c r="FW323">
        <v>0</v>
      </c>
      <c r="FX323" t="s">
        <v>2271</v>
      </c>
      <c r="GC323" t="s">
        <v>350</v>
      </c>
      <c r="GH323" t="s">
        <v>350</v>
      </c>
      <c r="GM323" t="s">
        <v>350</v>
      </c>
      <c r="GR323" t="s">
        <v>350</v>
      </c>
      <c r="GW323" t="s">
        <v>350</v>
      </c>
      <c r="HB323" t="s">
        <v>350</v>
      </c>
      <c r="HC323" t="s">
        <v>1793</v>
      </c>
      <c r="HD323">
        <v>4305266</v>
      </c>
      <c r="HE323" t="s">
        <v>398</v>
      </c>
      <c r="HF323">
        <v>0</v>
      </c>
      <c r="HG323" t="s">
        <v>79</v>
      </c>
      <c r="HL323" t="s">
        <v>350</v>
      </c>
      <c r="HQ323" t="s">
        <v>350</v>
      </c>
      <c r="HR323" t="s">
        <v>1793</v>
      </c>
      <c r="HS323">
        <v>4305266</v>
      </c>
      <c r="HT323" t="s">
        <v>398</v>
      </c>
      <c r="HU323">
        <v>0</v>
      </c>
      <c r="HV323" t="s">
        <v>79</v>
      </c>
      <c r="HW323" t="s">
        <v>1930</v>
      </c>
      <c r="HX323">
        <v>4229289</v>
      </c>
      <c r="HY323" t="s">
        <v>398</v>
      </c>
      <c r="HZ323">
        <v>0</v>
      </c>
      <c r="IA323" t="s">
        <v>2271</v>
      </c>
      <c r="IF323" t="s">
        <v>350</v>
      </c>
      <c r="IK323" t="s">
        <v>350</v>
      </c>
      <c r="IP323" t="s">
        <v>350</v>
      </c>
      <c r="IU323" t="s">
        <v>350</v>
      </c>
      <c r="IZ323" t="s">
        <v>350</v>
      </c>
      <c r="JE323" t="s">
        <v>350</v>
      </c>
      <c r="JF323" t="s">
        <v>617</v>
      </c>
      <c r="JG323">
        <v>110641</v>
      </c>
      <c r="JH323" t="s">
        <v>398</v>
      </c>
      <c r="JI323">
        <v>0</v>
      </c>
      <c r="JJ323" t="s">
        <v>79</v>
      </c>
      <c r="JK323" t="s">
        <v>1465</v>
      </c>
      <c r="JL323">
        <v>5774712</v>
      </c>
      <c r="JM323" t="s">
        <v>398</v>
      </c>
      <c r="JN323">
        <v>0</v>
      </c>
      <c r="JO323" t="s">
        <v>79</v>
      </c>
      <c r="JT323" t="s">
        <v>350</v>
      </c>
      <c r="JY323" t="s">
        <v>350</v>
      </c>
      <c r="JZ323" t="s">
        <v>1793</v>
      </c>
      <c r="KA323">
        <v>4305266</v>
      </c>
      <c r="KB323" t="s">
        <v>398</v>
      </c>
      <c r="KC323">
        <v>0</v>
      </c>
      <c r="KD323" t="s">
        <v>79</v>
      </c>
      <c r="KI323" t="s">
        <v>350</v>
      </c>
      <c r="KN323" t="s">
        <v>350</v>
      </c>
    </row>
    <row r="324" spans="5:300" x14ac:dyDescent="0.35">
      <c r="E324" t="s">
        <v>350</v>
      </c>
      <c r="F324" t="s">
        <v>898</v>
      </c>
      <c r="G324">
        <v>5864676</v>
      </c>
      <c r="H324" t="s">
        <v>398</v>
      </c>
      <c r="I324">
        <v>0</v>
      </c>
      <c r="J324" t="s">
        <v>50</v>
      </c>
      <c r="O324" t="s">
        <v>350</v>
      </c>
      <c r="P324" t="s">
        <v>723</v>
      </c>
      <c r="Q324">
        <v>5879300</v>
      </c>
      <c r="R324" t="s">
        <v>403</v>
      </c>
      <c r="S324">
        <v>0.01</v>
      </c>
      <c r="T324" t="s">
        <v>50</v>
      </c>
      <c r="Y324" t="s">
        <v>350</v>
      </c>
      <c r="AD324" t="s">
        <v>350</v>
      </c>
      <c r="AI324" t="s">
        <v>350</v>
      </c>
      <c r="AJ324" t="s">
        <v>723</v>
      </c>
      <c r="AK324">
        <v>5879300</v>
      </c>
      <c r="AL324" t="s">
        <v>403</v>
      </c>
      <c r="AM324">
        <v>0.01</v>
      </c>
      <c r="AN324" t="s">
        <v>50</v>
      </c>
      <c r="AS324" t="s">
        <v>350</v>
      </c>
      <c r="AX324" t="s">
        <v>350</v>
      </c>
      <c r="BC324" t="s">
        <v>350</v>
      </c>
      <c r="BH324" t="s">
        <v>350</v>
      </c>
      <c r="BM324" t="s">
        <v>350</v>
      </c>
      <c r="BR324" t="s">
        <v>350</v>
      </c>
      <c r="BW324" t="s">
        <v>350</v>
      </c>
      <c r="BX324" t="s">
        <v>664</v>
      </c>
      <c r="BY324">
        <v>4213183</v>
      </c>
      <c r="BZ324" t="s">
        <v>398</v>
      </c>
      <c r="CA324">
        <v>0</v>
      </c>
      <c r="CB324" t="s">
        <v>50</v>
      </c>
      <c r="CC324" t="s">
        <v>1466</v>
      </c>
      <c r="CD324">
        <v>4226156</v>
      </c>
      <c r="CE324" t="s">
        <v>403</v>
      </c>
      <c r="CF324">
        <v>0</v>
      </c>
      <c r="CG324" t="s">
        <v>79</v>
      </c>
      <c r="CH324" t="s">
        <v>664</v>
      </c>
      <c r="CI324">
        <v>4213183</v>
      </c>
      <c r="CJ324" t="s">
        <v>398</v>
      </c>
      <c r="CK324">
        <v>0</v>
      </c>
      <c r="CL324" t="s">
        <v>50</v>
      </c>
      <c r="CQ324" t="s">
        <v>350</v>
      </c>
      <c r="CV324" t="s">
        <v>350</v>
      </c>
      <c r="CW324" t="s">
        <v>664</v>
      </c>
      <c r="CX324">
        <v>4213183</v>
      </c>
      <c r="CY324" t="s">
        <v>398</v>
      </c>
      <c r="CZ324">
        <v>0</v>
      </c>
      <c r="DA324" t="s">
        <v>50</v>
      </c>
      <c r="DF324" t="s">
        <v>350</v>
      </c>
      <c r="DK324" t="s">
        <v>350</v>
      </c>
      <c r="DL324" t="s">
        <v>898</v>
      </c>
      <c r="DM324">
        <v>5864676</v>
      </c>
      <c r="DN324" t="s">
        <v>398</v>
      </c>
      <c r="DO324">
        <v>0</v>
      </c>
      <c r="DP324" t="s">
        <v>50</v>
      </c>
      <c r="DQ324" t="s">
        <v>898</v>
      </c>
      <c r="DR324">
        <v>5864676</v>
      </c>
      <c r="DS324" t="s">
        <v>398</v>
      </c>
      <c r="DT324">
        <v>0</v>
      </c>
      <c r="DU324" t="s">
        <v>50</v>
      </c>
      <c r="DV324" t="s">
        <v>898</v>
      </c>
      <c r="DW324">
        <v>5864676</v>
      </c>
      <c r="DX324" t="s">
        <v>398</v>
      </c>
      <c r="DY324">
        <v>0</v>
      </c>
      <c r="DZ324" t="s">
        <v>50</v>
      </c>
      <c r="EE324" t="s">
        <v>350</v>
      </c>
      <c r="EF324" t="s">
        <v>711</v>
      </c>
      <c r="EG324">
        <v>4949613</v>
      </c>
      <c r="EH324" t="s">
        <v>398</v>
      </c>
      <c r="EI324">
        <v>0</v>
      </c>
      <c r="EJ324" t="s">
        <v>50</v>
      </c>
      <c r="EO324" t="s">
        <v>350</v>
      </c>
      <c r="ET324" t="s">
        <v>350</v>
      </c>
      <c r="EY324" t="s">
        <v>350</v>
      </c>
      <c r="EZ324" t="s">
        <v>1466</v>
      </c>
      <c r="FA324">
        <v>4226156</v>
      </c>
      <c r="FB324" t="s">
        <v>403</v>
      </c>
      <c r="FC324">
        <v>0</v>
      </c>
      <c r="FD324" t="s">
        <v>79</v>
      </c>
      <c r="FE324" t="s">
        <v>1466</v>
      </c>
      <c r="FF324">
        <v>4226156</v>
      </c>
      <c r="FG324" t="s">
        <v>403</v>
      </c>
      <c r="FH324">
        <v>0</v>
      </c>
      <c r="FI324" t="s">
        <v>79</v>
      </c>
      <c r="FJ324" t="s">
        <v>664</v>
      </c>
      <c r="FK324">
        <v>4213183</v>
      </c>
      <c r="FL324" t="s">
        <v>398</v>
      </c>
      <c r="FM324">
        <v>0</v>
      </c>
      <c r="FN324" t="s">
        <v>50</v>
      </c>
      <c r="FS324" t="s">
        <v>350</v>
      </c>
      <c r="FT324" t="s">
        <v>711</v>
      </c>
      <c r="FU324">
        <v>4949613</v>
      </c>
      <c r="FV324" t="s">
        <v>398</v>
      </c>
      <c r="FW324">
        <v>0</v>
      </c>
      <c r="FX324" t="s">
        <v>50</v>
      </c>
      <c r="GC324" t="s">
        <v>350</v>
      </c>
      <c r="GH324" t="s">
        <v>350</v>
      </c>
      <c r="GM324" t="s">
        <v>350</v>
      </c>
      <c r="GR324" t="s">
        <v>350</v>
      </c>
      <c r="GW324" t="s">
        <v>350</v>
      </c>
      <c r="HB324" t="s">
        <v>350</v>
      </c>
      <c r="HC324" t="s">
        <v>664</v>
      </c>
      <c r="HD324">
        <v>4213183</v>
      </c>
      <c r="HE324" t="s">
        <v>398</v>
      </c>
      <c r="HF324">
        <v>0</v>
      </c>
      <c r="HG324" t="s">
        <v>50</v>
      </c>
      <c r="HL324" t="s">
        <v>350</v>
      </c>
      <c r="HQ324" t="s">
        <v>350</v>
      </c>
      <c r="HR324" t="s">
        <v>664</v>
      </c>
      <c r="HS324">
        <v>4213183</v>
      </c>
      <c r="HT324" t="s">
        <v>398</v>
      </c>
      <c r="HU324">
        <v>0</v>
      </c>
      <c r="HV324" t="s">
        <v>50</v>
      </c>
      <c r="HW324" t="s">
        <v>711</v>
      </c>
      <c r="HX324">
        <v>4949613</v>
      </c>
      <c r="HY324" t="s">
        <v>398</v>
      </c>
      <c r="HZ324">
        <v>0</v>
      </c>
      <c r="IA324" t="s">
        <v>50</v>
      </c>
      <c r="IF324" t="s">
        <v>350</v>
      </c>
      <c r="IK324" t="s">
        <v>350</v>
      </c>
      <c r="IP324" t="s">
        <v>350</v>
      </c>
      <c r="IU324" t="s">
        <v>350</v>
      </c>
      <c r="IZ324" t="s">
        <v>350</v>
      </c>
      <c r="JE324" t="s">
        <v>350</v>
      </c>
      <c r="JF324" t="s">
        <v>898</v>
      </c>
      <c r="JG324">
        <v>5864676</v>
      </c>
      <c r="JH324" t="s">
        <v>398</v>
      </c>
      <c r="JI324">
        <v>0</v>
      </c>
      <c r="JJ324" t="s">
        <v>50</v>
      </c>
      <c r="JK324" t="s">
        <v>1466</v>
      </c>
      <c r="JL324">
        <v>4226156</v>
      </c>
      <c r="JM324" t="s">
        <v>403</v>
      </c>
      <c r="JN324">
        <v>0</v>
      </c>
      <c r="JO324" t="s">
        <v>79</v>
      </c>
      <c r="JT324" t="s">
        <v>350</v>
      </c>
      <c r="JY324" t="s">
        <v>350</v>
      </c>
      <c r="JZ324" t="s">
        <v>664</v>
      </c>
      <c r="KA324">
        <v>4213183</v>
      </c>
      <c r="KB324" t="s">
        <v>398</v>
      </c>
      <c r="KC324">
        <v>0</v>
      </c>
      <c r="KD324" t="s">
        <v>50</v>
      </c>
      <c r="KI324" t="s">
        <v>350</v>
      </c>
      <c r="KN324" t="s">
        <v>350</v>
      </c>
    </row>
    <row r="325" spans="5:300" x14ac:dyDescent="0.35">
      <c r="E325" t="s">
        <v>350</v>
      </c>
      <c r="F325" t="s">
        <v>899</v>
      </c>
      <c r="G325">
        <v>5848043</v>
      </c>
      <c r="H325" t="s">
        <v>398</v>
      </c>
      <c r="I325">
        <v>0</v>
      </c>
      <c r="J325" t="s">
        <v>367</v>
      </c>
      <c r="O325" t="s">
        <v>350</v>
      </c>
      <c r="P325" t="s">
        <v>1151</v>
      </c>
      <c r="Q325">
        <v>4281837</v>
      </c>
      <c r="R325" t="s">
        <v>398</v>
      </c>
      <c r="S325">
        <v>0.01</v>
      </c>
      <c r="T325" t="s">
        <v>2284</v>
      </c>
      <c r="Y325" t="s">
        <v>350</v>
      </c>
      <c r="AD325" t="s">
        <v>350</v>
      </c>
      <c r="AI325" t="s">
        <v>350</v>
      </c>
      <c r="AJ325" t="s">
        <v>1151</v>
      </c>
      <c r="AK325">
        <v>4281837</v>
      </c>
      <c r="AL325" t="s">
        <v>398</v>
      </c>
      <c r="AM325">
        <v>0.01</v>
      </c>
      <c r="AN325" t="s">
        <v>2284</v>
      </c>
      <c r="AS325" t="s">
        <v>350</v>
      </c>
      <c r="AX325" t="s">
        <v>350</v>
      </c>
      <c r="BC325" t="s">
        <v>350</v>
      </c>
      <c r="BH325" t="s">
        <v>350</v>
      </c>
      <c r="BM325" t="s">
        <v>350</v>
      </c>
      <c r="BR325" t="s">
        <v>350</v>
      </c>
      <c r="BW325" t="s">
        <v>350</v>
      </c>
      <c r="BX325" t="s">
        <v>1794</v>
      </c>
      <c r="BY325">
        <v>4677843</v>
      </c>
      <c r="BZ325" t="s">
        <v>398</v>
      </c>
      <c r="CA325">
        <v>0</v>
      </c>
      <c r="CB325" t="s">
        <v>79</v>
      </c>
      <c r="CC325" t="s">
        <v>813</v>
      </c>
      <c r="CD325">
        <v>110616</v>
      </c>
      <c r="CE325" t="s">
        <v>398</v>
      </c>
      <c r="CF325">
        <v>0</v>
      </c>
      <c r="CG325" t="s">
        <v>354</v>
      </c>
      <c r="CH325" t="s">
        <v>1794</v>
      </c>
      <c r="CI325">
        <v>4677843</v>
      </c>
      <c r="CJ325" t="s">
        <v>398</v>
      </c>
      <c r="CK325">
        <v>0</v>
      </c>
      <c r="CL325" t="s">
        <v>79</v>
      </c>
      <c r="CQ325" t="s">
        <v>350</v>
      </c>
      <c r="CV325" t="s">
        <v>350</v>
      </c>
      <c r="CW325" t="s">
        <v>1794</v>
      </c>
      <c r="CX325">
        <v>4677843</v>
      </c>
      <c r="CY325" t="s">
        <v>398</v>
      </c>
      <c r="CZ325">
        <v>0</v>
      </c>
      <c r="DA325" t="s">
        <v>79</v>
      </c>
      <c r="DF325" t="s">
        <v>350</v>
      </c>
      <c r="DK325" t="s">
        <v>350</v>
      </c>
      <c r="DL325" t="s">
        <v>899</v>
      </c>
      <c r="DM325">
        <v>5848043</v>
      </c>
      <c r="DN325" t="s">
        <v>398</v>
      </c>
      <c r="DO325">
        <v>0</v>
      </c>
      <c r="DP325" t="s">
        <v>367</v>
      </c>
      <c r="DQ325" t="s">
        <v>899</v>
      </c>
      <c r="DR325">
        <v>5848043</v>
      </c>
      <c r="DS325" t="s">
        <v>398</v>
      </c>
      <c r="DT325">
        <v>0</v>
      </c>
      <c r="DU325" t="s">
        <v>367</v>
      </c>
      <c r="DV325" t="s">
        <v>899</v>
      </c>
      <c r="DW325">
        <v>5848043</v>
      </c>
      <c r="DX325" t="s">
        <v>398</v>
      </c>
      <c r="DY325">
        <v>0</v>
      </c>
      <c r="DZ325" t="s">
        <v>367</v>
      </c>
      <c r="EE325" t="s">
        <v>350</v>
      </c>
      <c r="EF325" t="s">
        <v>599</v>
      </c>
      <c r="EG325">
        <v>4251516</v>
      </c>
      <c r="EH325" t="s">
        <v>398</v>
      </c>
      <c r="EI325">
        <v>0</v>
      </c>
      <c r="EJ325" t="s">
        <v>367</v>
      </c>
      <c r="EO325" t="s">
        <v>350</v>
      </c>
      <c r="ET325" t="s">
        <v>350</v>
      </c>
      <c r="EY325" t="s">
        <v>350</v>
      </c>
      <c r="EZ325" t="s">
        <v>813</v>
      </c>
      <c r="FA325">
        <v>110616</v>
      </c>
      <c r="FB325" t="s">
        <v>398</v>
      </c>
      <c r="FC325">
        <v>0</v>
      </c>
      <c r="FD325" t="s">
        <v>354</v>
      </c>
      <c r="FE325" t="s">
        <v>813</v>
      </c>
      <c r="FF325">
        <v>110616</v>
      </c>
      <c r="FG325" t="s">
        <v>398</v>
      </c>
      <c r="FH325">
        <v>0</v>
      </c>
      <c r="FI325" t="s">
        <v>354</v>
      </c>
      <c r="FJ325" t="s">
        <v>1794</v>
      </c>
      <c r="FK325">
        <v>4677843</v>
      </c>
      <c r="FL325" t="s">
        <v>398</v>
      </c>
      <c r="FM325">
        <v>0</v>
      </c>
      <c r="FN325" t="s">
        <v>79</v>
      </c>
      <c r="FS325" t="s">
        <v>350</v>
      </c>
      <c r="FT325" t="s">
        <v>599</v>
      </c>
      <c r="FU325">
        <v>4251516</v>
      </c>
      <c r="FV325" t="s">
        <v>398</v>
      </c>
      <c r="FW325">
        <v>0</v>
      </c>
      <c r="FX325" t="s">
        <v>367</v>
      </c>
      <c r="GC325" t="s">
        <v>350</v>
      </c>
      <c r="GH325" t="s">
        <v>350</v>
      </c>
      <c r="GM325" t="s">
        <v>350</v>
      </c>
      <c r="GR325" t="s">
        <v>350</v>
      </c>
      <c r="GW325" t="s">
        <v>350</v>
      </c>
      <c r="HB325" t="s">
        <v>350</v>
      </c>
      <c r="HC325" t="s">
        <v>1794</v>
      </c>
      <c r="HD325">
        <v>4677843</v>
      </c>
      <c r="HE325" t="s">
        <v>398</v>
      </c>
      <c r="HF325">
        <v>0</v>
      </c>
      <c r="HG325" t="s">
        <v>79</v>
      </c>
      <c r="HL325" t="s">
        <v>350</v>
      </c>
      <c r="HQ325" t="s">
        <v>350</v>
      </c>
      <c r="HR325" t="s">
        <v>1794</v>
      </c>
      <c r="HS325">
        <v>4677843</v>
      </c>
      <c r="HT325" t="s">
        <v>398</v>
      </c>
      <c r="HU325">
        <v>0</v>
      </c>
      <c r="HV325" t="s">
        <v>79</v>
      </c>
      <c r="HW325" t="s">
        <v>599</v>
      </c>
      <c r="HX325">
        <v>4251516</v>
      </c>
      <c r="HY325" t="s">
        <v>398</v>
      </c>
      <c r="HZ325">
        <v>0</v>
      </c>
      <c r="IA325" t="s">
        <v>367</v>
      </c>
      <c r="IF325" t="s">
        <v>350</v>
      </c>
      <c r="IK325" t="s">
        <v>350</v>
      </c>
      <c r="IP325" t="s">
        <v>350</v>
      </c>
      <c r="IU325" t="s">
        <v>350</v>
      </c>
      <c r="IZ325" t="s">
        <v>350</v>
      </c>
      <c r="JE325" t="s">
        <v>350</v>
      </c>
      <c r="JF325" t="s">
        <v>899</v>
      </c>
      <c r="JG325">
        <v>5848043</v>
      </c>
      <c r="JH325" t="s">
        <v>398</v>
      </c>
      <c r="JI325">
        <v>0</v>
      </c>
      <c r="JJ325" t="s">
        <v>367</v>
      </c>
      <c r="JK325" t="s">
        <v>813</v>
      </c>
      <c r="JL325">
        <v>110616</v>
      </c>
      <c r="JM325" t="s">
        <v>398</v>
      </c>
      <c r="JN325">
        <v>0</v>
      </c>
      <c r="JO325" t="s">
        <v>354</v>
      </c>
      <c r="JT325" t="s">
        <v>350</v>
      </c>
      <c r="JY325" t="s">
        <v>350</v>
      </c>
      <c r="JZ325" t="s">
        <v>1794</v>
      </c>
      <c r="KA325">
        <v>4677843</v>
      </c>
      <c r="KB325" t="s">
        <v>398</v>
      </c>
      <c r="KC325">
        <v>0</v>
      </c>
      <c r="KD325" t="s">
        <v>79</v>
      </c>
      <c r="KI325" t="s">
        <v>350</v>
      </c>
      <c r="KN325" t="s">
        <v>350</v>
      </c>
    </row>
    <row r="326" spans="5:300" x14ac:dyDescent="0.35">
      <c r="E326" t="s">
        <v>350</v>
      </c>
      <c r="F326" t="s">
        <v>581</v>
      </c>
      <c r="G326">
        <v>4135240</v>
      </c>
      <c r="H326" t="s">
        <v>398</v>
      </c>
      <c r="I326">
        <v>0</v>
      </c>
      <c r="J326" t="s">
        <v>88</v>
      </c>
      <c r="O326" t="s">
        <v>350</v>
      </c>
      <c r="P326" t="s">
        <v>725</v>
      </c>
      <c r="Q326">
        <v>5884486</v>
      </c>
      <c r="R326" t="s">
        <v>398</v>
      </c>
      <c r="S326">
        <v>0.01</v>
      </c>
      <c r="T326" t="s">
        <v>50</v>
      </c>
      <c r="Y326" t="s">
        <v>350</v>
      </c>
      <c r="AD326" t="s">
        <v>350</v>
      </c>
      <c r="AI326" t="s">
        <v>350</v>
      </c>
      <c r="AJ326" t="s">
        <v>725</v>
      </c>
      <c r="AK326">
        <v>5884486</v>
      </c>
      <c r="AL326" t="s">
        <v>398</v>
      </c>
      <c r="AM326">
        <v>0.01</v>
      </c>
      <c r="AN326" t="s">
        <v>50</v>
      </c>
      <c r="AS326" t="s">
        <v>350</v>
      </c>
      <c r="AX326" t="s">
        <v>350</v>
      </c>
      <c r="BC326" t="s">
        <v>350</v>
      </c>
      <c r="BH326" t="s">
        <v>350</v>
      </c>
      <c r="BM326" t="s">
        <v>350</v>
      </c>
      <c r="BR326" t="s">
        <v>350</v>
      </c>
      <c r="BW326" t="s">
        <v>350</v>
      </c>
      <c r="BX326" t="s">
        <v>1795</v>
      </c>
      <c r="BY326">
        <v>5776234</v>
      </c>
      <c r="BZ326" t="s">
        <v>398</v>
      </c>
      <c r="CA326">
        <v>0</v>
      </c>
      <c r="CB326" t="s">
        <v>354</v>
      </c>
      <c r="CC326" t="s">
        <v>833</v>
      </c>
      <c r="CD326">
        <v>4139864</v>
      </c>
      <c r="CE326" t="s">
        <v>398</v>
      </c>
      <c r="CF326">
        <v>0</v>
      </c>
      <c r="CG326" t="s">
        <v>354</v>
      </c>
      <c r="CH326" t="s">
        <v>1795</v>
      </c>
      <c r="CI326">
        <v>5776234</v>
      </c>
      <c r="CJ326" t="s">
        <v>398</v>
      </c>
      <c r="CK326">
        <v>0</v>
      </c>
      <c r="CL326" t="s">
        <v>354</v>
      </c>
      <c r="CQ326" t="s">
        <v>350</v>
      </c>
      <c r="CV326" t="s">
        <v>350</v>
      </c>
      <c r="CW326" t="s">
        <v>1795</v>
      </c>
      <c r="CX326">
        <v>5776234</v>
      </c>
      <c r="CY326" t="s">
        <v>398</v>
      </c>
      <c r="CZ326">
        <v>0</v>
      </c>
      <c r="DA326" t="s">
        <v>354</v>
      </c>
      <c r="DF326" t="s">
        <v>350</v>
      </c>
      <c r="DK326" t="s">
        <v>350</v>
      </c>
      <c r="DL326" t="s">
        <v>581</v>
      </c>
      <c r="DM326">
        <v>4135240</v>
      </c>
      <c r="DN326" t="s">
        <v>398</v>
      </c>
      <c r="DO326">
        <v>0</v>
      </c>
      <c r="DP326" t="s">
        <v>88</v>
      </c>
      <c r="DQ326" t="s">
        <v>581</v>
      </c>
      <c r="DR326">
        <v>4135240</v>
      </c>
      <c r="DS326" t="s">
        <v>398</v>
      </c>
      <c r="DT326">
        <v>0</v>
      </c>
      <c r="DU326" t="s">
        <v>88</v>
      </c>
      <c r="DV326" t="s">
        <v>581</v>
      </c>
      <c r="DW326">
        <v>4135240</v>
      </c>
      <c r="DX326" t="s">
        <v>398</v>
      </c>
      <c r="DY326">
        <v>0</v>
      </c>
      <c r="DZ326" t="s">
        <v>88</v>
      </c>
      <c r="EE326" t="s">
        <v>350</v>
      </c>
      <c r="EF326" t="s">
        <v>530</v>
      </c>
      <c r="EG326">
        <v>109968</v>
      </c>
      <c r="EH326" t="s">
        <v>398</v>
      </c>
      <c r="EI326">
        <v>0</v>
      </c>
      <c r="EJ326" t="s">
        <v>79</v>
      </c>
      <c r="EO326" t="s">
        <v>350</v>
      </c>
      <c r="ET326" t="s">
        <v>350</v>
      </c>
      <c r="EY326" t="s">
        <v>350</v>
      </c>
      <c r="EZ326" t="s">
        <v>833</v>
      </c>
      <c r="FA326">
        <v>4139864</v>
      </c>
      <c r="FB326" t="s">
        <v>398</v>
      </c>
      <c r="FC326">
        <v>0</v>
      </c>
      <c r="FD326" t="s">
        <v>354</v>
      </c>
      <c r="FE326" t="s">
        <v>833</v>
      </c>
      <c r="FF326">
        <v>4139864</v>
      </c>
      <c r="FG326" t="s">
        <v>398</v>
      </c>
      <c r="FH326">
        <v>0</v>
      </c>
      <c r="FI326" t="s">
        <v>354</v>
      </c>
      <c r="FJ326" t="s">
        <v>1795</v>
      </c>
      <c r="FK326">
        <v>5776234</v>
      </c>
      <c r="FL326" t="s">
        <v>398</v>
      </c>
      <c r="FM326">
        <v>0</v>
      </c>
      <c r="FN326" t="s">
        <v>354</v>
      </c>
      <c r="FS326" t="s">
        <v>350</v>
      </c>
      <c r="FT326" t="s">
        <v>530</v>
      </c>
      <c r="FU326">
        <v>109968</v>
      </c>
      <c r="FV326" t="s">
        <v>398</v>
      </c>
      <c r="FW326">
        <v>0</v>
      </c>
      <c r="FX326" t="s">
        <v>79</v>
      </c>
      <c r="GC326" t="s">
        <v>350</v>
      </c>
      <c r="GH326" t="s">
        <v>350</v>
      </c>
      <c r="GM326" t="s">
        <v>350</v>
      </c>
      <c r="GR326" t="s">
        <v>350</v>
      </c>
      <c r="GW326" t="s">
        <v>350</v>
      </c>
      <c r="HB326" t="s">
        <v>350</v>
      </c>
      <c r="HC326" t="s">
        <v>1795</v>
      </c>
      <c r="HD326">
        <v>5776234</v>
      </c>
      <c r="HE326" t="s">
        <v>398</v>
      </c>
      <c r="HF326">
        <v>0</v>
      </c>
      <c r="HG326" t="s">
        <v>354</v>
      </c>
      <c r="HL326" t="s">
        <v>350</v>
      </c>
      <c r="HQ326" t="s">
        <v>350</v>
      </c>
      <c r="HR326" t="s">
        <v>1795</v>
      </c>
      <c r="HS326">
        <v>5776234</v>
      </c>
      <c r="HT326" t="s">
        <v>398</v>
      </c>
      <c r="HU326">
        <v>0</v>
      </c>
      <c r="HV326" t="s">
        <v>354</v>
      </c>
      <c r="HW326" t="s">
        <v>530</v>
      </c>
      <c r="HX326">
        <v>109968</v>
      </c>
      <c r="HY326" t="s">
        <v>398</v>
      </c>
      <c r="HZ326">
        <v>0</v>
      </c>
      <c r="IA326" t="s">
        <v>79</v>
      </c>
      <c r="IF326" t="s">
        <v>350</v>
      </c>
      <c r="IK326" t="s">
        <v>350</v>
      </c>
      <c r="IP326" t="s">
        <v>350</v>
      </c>
      <c r="IU326" t="s">
        <v>350</v>
      </c>
      <c r="IZ326" t="s">
        <v>350</v>
      </c>
      <c r="JE326" t="s">
        <v>350</v>
      </c>
      <c r="JF326" t="s">
        <v>581</v>
      </c>
      <c r="JG326">
        <v>4135240</v>
      </c>
      <c r="JH326" t="s">
        <v>398</v>
      </c>
      <c r="JI326">
        <v>0</v>
      </c>
      <c r="JJ326" t="s">
        <v>88</v>
      </c>
      <c r="JK326" t="s">
        <v>833</v>
      </c>
      <c r="JL326">
        <v>4139864</v>
      </c>
      <c r="JM326" t="s">
        <v>398</v>
      </c>
      <c r="JN326">
        <v>0</v>
      </c>
      <c r="JO326" t="s">
        <v>354</v>
      </c>
      <c r="JT326" t="s">
        <v>350</v>
      </c>
      <c r="JY326" t="s">
        <v>350</v>
      </c>
      <c r="JZ326" t="s">
        <v>1795</v>
      </c>
      <c r="KA326">
        <v>5776234</v>
      </c>
      <c r="KB326" t="s">
        <v>398</v>
      </c>
      <c r="KC326">
        <v>0</v>
      </c>
      <c r="KD326" t="s">
        <v>354</v>
      </c>
      <c r="KI326" t="s">
        <v>350</v>
      </c>
      <c r="KN326" t="s">
        <v>350</v>
      </c>
    </row>
    <row r="327" spans="5:300" x14ac:dyDescent="0.35">
      <c r="E327" t="s">
        <v>350</v>
      </c>
      <c r="F327" t="s">
        <v>900</v>
      </c>
      <c r="G327">
        <v>4139008</v>
      </c>
      <c r="H327" t="s">
        <v>398</v>
      </c>
      <c r="I327">
        <v>0</v>
      </c>
      <c r="J327" t="s">
        <v>2278</v>
      </c>
      <c r="O327" t="s">
        <v>350</v>
      </c>
      <c r="P327" t="s">
        <v>508</v>
      </c>
      <c r="Q327">
        <v>4187546</v>
      </c>
      <c r="R327" t="s">
        <v>398</v>
      </c>
      <c r="S327">
        <v>0.01</v>
      </c>
      <c r="T327" t="s">
        <v>79</v>
      </c>
      <c r="Y327" t="s">
        <v>350</v>
      </c>
      <c r="AD327" t="s">
        <v>350</v>
      </c>
      <c r="AI327" t="s">
        <v>350</v>
      </c>
      <c r="AJ327" t="s">
        <v>508</v>
      </c>
      <c r="AK327">
        <v>4187546</v>
      </c>
      <c r="AL327" t="s">
        <v>398</v>
      </c>
      <c r="AM327">
        <v>0.01</v>
      </c>
      <c r="AN327" t="s">
        <v>79</v>
      </c>
      <c r="AS327" t="s">
        <v>350</v>
      </c>
      <c r="AX327" t="s">
        <v>350</v>
      </c>
      <c r="BC327" t="s">
        <v>350</v>
      </c>
      <c r="BH327" t="s">
        <v>350</v>
      </c>
      <c r="BM327" t="s">
        <v>350</v>
      </c>
      <c r="BR327" t="s">
        <v>350</v>
      </c>
      <c r="BW327" t="s">
        <v>350</v>
      </c>
      <c r="BX327" t="s">
        <v>1590</v>
      </c>
      <c r="BY327">
        <v>4134197</v>
      </c>
      <c r="BZ327" t="s">
        <v>403</v>
      </c>
      <c r="CA327">
        <v>0</v>
      </c>
      <c r="CB327" t="s">
        <v>79</v>
      </c>
      <c r="CC327" t="s">
        <v>1467</v>
      </c>
      <c r="CD327">
        <v>4552228</v>
      </c>
      <c r="CE327" t="s">
        <v>403</v>
      </c>
      <c r="CF327">
        <v>0</v>
      </c>
      <c r="CG327" t="s">
        <v>64</v>
      </c>
      <c r="CH327" t="s">
        <v>1590</v>
      </c>
      <c r="CI327">
        <v>4134197</v>
      </c>
      <c r="CJ327" t="s">
        <v>403</v>
      </c>
      <c r="CK327">
        <v>0</v>
      </c>
      <c r="CL327" t="s">
        <v>79</v>
      </c>
      <c r="CQ327" t="s">
        <v>350</v>
      </c>
      <c r="CV327" t="s">
        <v>350</v>
      </c>
      <c r="CW327" t="s">
        <v>1590</v>
      </c>
      <c r="CX327">
        <v>4134197</v>
      </c>
      <c r="CY327" t="s">
        <v>403</v>
      </c>
      <c r="CZ327">
        <v>0</v>
      </c>
      <c r="DA327" t="s">
        <v>79</v>
      </c>
      <c r="DF327" t="s">
        <v>350</v>
      </c>
      <c r="DK327" t="s">
        <v>350</v>
      </c>
      <c r="DL327" t="s">
        <v>900</v>
      </c>
      <c r="DM327">
        <v>4139008</v>
      </c>
      <c r="DN327" t="s">
        <v>398</v>
      </c>
      <c r="DO327">
        <v>0</v>
      </c>
      <c r="DP327" t="s">
        <v>2278</v>
      </c>
      <c r="DQ327" t="s">
        <v>900</v>
      </c>
      <c r="DR327">
        <v>4139008</v>
      </c>
      <c r="DS327" t="s">
        <v>398</v>
      </c>
      <c r="DT327">
        <v>0</v>
      </c>
      <c r="DU327" t="s">
        <v>2278</v>
      </c>
      <c r="DV327" t="s">
        <v>900</v>
      </c>
      <c r="DW327">
        <v>4139008</v>
      </c>
      <c r="DX327" t="s">
        <v>398</v>
      </c>
      <c r="DY327">
        <v>0</v>
      </c>
      <c r="DZ327" t="s">
        <v>2278</v>
      </c>
      <c r="EE327" t="s">
        <v>350</v>
      </c>
      <c r="EF327" t="s">
        <v>542</v>
      </c>
      <c r="EG327">
        <v>4072215</v>
      </c>
      <c r="EH327" t="s">
        <v>398</v>
      </c>
      <c r="EI327">
        <v>0</v>
      </c>
      <c r="EJ327" t="s">
        <v>79</v>
      </c>
      <c r="EO327" t="s">
        <v>350</v>
      </c>
      <c r="ET327" t="s">
        <v>350</v>
      </c>
      <c r="EY327" t="s">
        <v>350</v>
      </c>
      <c r="EZ327" t="s">
        <v>1467</v>
      </c>
      <c r="FA327">
        <v>4552228</v>
      </c>
      <c r="FB327" t="s">
        <v>403</v>
      </c>
      <c r="FC327">
        <v>0</v>
      </c>
      <c r="FD327" t="s">
        <v>64</v>
      </c>
      <c r="FE327" t="s">
        <v>1467</v>
      </c>
      <c r="FF327">
        <v>4552228</v>
      </c>
      <c r="FG327" t="s">
        <v>403</v>
      </c>
      <c r="FH327">
        <v>0</v>
      </c>
      <c r="FI327" t="s">
        <v>64</v>
      </c>
      <c r="FJ327" t="s">
        <v>1590</v>
      </c>
      <c r="FK327">
        <v>4134197</v>
      </c>
      <c r="FL327" t="s">
        <v>403</v>
      </c>
      <c r="FM327">
        <v>0</v>
      </c>
      <c r="FN327" t="s">
        <v>79</v>
      </c>
      <c r="FS327" t="s">
        <v>350</v>
      </c>
      <c r="FT327" t="s">
        <v>542</v>
      </c>
      <c r="FU327">
        <v>4072215</v>
      </c>
      <c r="FV327" t="s">
        <v>398</v>
      </c>
      <c r="FW327">
        <v>0</v>
      </c>
      <c r="FX327" t="s">
        <v>79</v>
      </c>
      <c r="GC327" t="s">
        <v>350</v>
      </c>
      <c r="GH327" t="s">
        <v>350</v>
      </c>
      <c r="GM327" t="s">
        <v>350</v>
      </c>
      <c r="GR327" t="s">
        <v>350</v>
      </c>
      <c r="GW327" t="s">
        <v>350</v>
      </c>
      <c r="HB327" t="s">
        <v>350</v>
      </c>
      <c r="HC327" t="s">
        <v>1590</v>
      </c>
      <c r="HD327">
        <v>4134197</v>
      </c>
      <c r="HE327" t="s">
        <v>403</v>
      </c>
      <c r="HF327">
        <v>0</v>
      </c>
      <c r="HG327" t="s">
        <v>79</v>
      </c>
      <c r="HL327" t="s">
        <v>350</v>
      </c>
      <c r="HQ327" t="s">
        <v>350</v>
      </c>
      <c r="HR327" t="s">
        <v>1590</v>
      </c>
      <c r="HS327">
        <v>4134197</v>
      </c>
      <c r="HT327" t="s">
        <v>403</v>
      </c>
      <c r="HU327">
        <v>0</v>
      </c>
      <c r="HV327" t="s">
        <v>79</v>
      </c>
      <c r="HW327" t="s">
        <v>542</v>
      </c>
      <c r="HX327">
        <v>4072215</v>
      </c>
      <c r="HY327" t="s">
        <v>398</v>
      </c>
      <c r="HZ327">
        <v>0</v>
      </c>
      <c r="IA327" t="s">
        <v>79</v>
      </c>
      <c r="IF327" t="s">
        <v>350</v>
      </c>
      <c r="IK327" t="s">
        <v>350</v>
      </c>
      <c r="IP327" t="s">
        <v>350</v>
      </c>
      <c r="IU327" t="s">
        <v>350</v>
      </c>
      <c r="IZ327" t="s">
        <v>350</v>
      </c>
      <c r="JE327" t="s">
        <v>350</v>
      </c>
      <c r="JF327" t="s">
        <v>900</v>
      </c>
      <c r="JG327">
        <v>4139008</v>
      </c>
      <c r="JH327" t="s">
        <v>398</v>
      </c>
      <c r="JI327">
        <v>0</v>
      </c>
      <c r="JJ327" t="s">
        <v>2278</v>
      </c>
      <c r="JK327" t="s">
        <v>1467</v>
      </c>
      <c r="JL327">
        <v>4552228</v>
      </c>
      <c r="JM327" t="s">
        <v>403</v>
      </c>
      <c r="JN327">
        <v>0</v>
      </c>
      <c r="JO327" t="s">
        <v>64</v>
      </c>
      <c r="JT327" t="s">
        <v>350</v>
      </c>
      <c r="JY327" t="s">
        <v>350</v>
      </c>
      <c r="JZ327" t="s">
        <v>1590</v>
      </c>
      <c r="KA327">
        <v>4134197</v>
      </c>
      <c r="KB327" t="s">
        <v>403</v>
      </c>
      <c r="KC327">
        <v>0</v>
      </c>
      <c r="KD327" t="s">
        <v>79</v>
      </c>
      <c r="KI327" t="s">
        <v>350</v>
      </c>
      <c r="KN327" t="s">
        <v>350</v>
      </c>
    </row>
    <row r="328" spans="5:300" x14ac:dyDescent="0.35">
      <c r="E328" t="s">
        <v>350</v>
      </c>
      <c r="F328" t="s">
        <v>551</v>
      </c>
      <c r="G328">
        <v>4281265</v>
      </c>
      <c r="H328" t="s">
        <v>398</v>
      </c>
      <c r="I328">
        <v>0</v>
      </c>
      <c r="J328" t="s">
        <v>127</v>
      </c>
      <c r="O328" t="s">
        <v>350</v>
      </c>
      <c r="P328" t="s">
        <v>519</v>
      </c>
      <c r="Q328">
        <v>4226520</v>
      </c>
      <c r="R328" t="s">
        <v>398</v>
      </c>
      <c r="S328">
        <v>0.01</v>
      </c>
      <c r="T328" t="s">
        <v>127</v>
      </c>
      <c r="Y328" t="s">
        <v>350</v>
      </c>
      <c r="AD328" t="s">
        <v>350</v>
      </c>
      <c r="AI328" t="s">
        <v>350</v>
      </c>
      <c r="AJ328" t="s">
        <v>519</v>
      </c>
      <c r="AK328">
        <v>4226520</v>
      </c>
      <c r="AL328" t="s">
        <v>398</v>
      </c>
      <c r="AM328">
        <v>0.01</v>
      </c>
      <c r="AN328" t="s">
        <v>127</v>
      </c>
      <c r="AS328" t="s">
        <v>350</v>
      </c>
      <c r="AX328" t="s">
        <v>350</v>
      </c>
      <c r="BC328" t="s">
        <v>350</v>
      </c>
      <c r="BH328" t="s">
        <v>350</v>
      </c>
      <c r="BM328" t="s">
        <v>350</v>
      </c>
      <c r="BR328" t="s">
        <v>350</v>
      </c>
      <c r="BW328" t="s">
        <v>350</v>
      </c>
      <c r="BX328" t="s">
        <v>1306</v>
      </c>
      <c r="BY328">
        <v>4187337</v>
      </c>
      <c r="BZ328" t="s">
        <v>403</v>
      </c>
      <c r="CA328">
        <v>0</v>
      </c>
      <c r="CB328" t="s">
        <v>2278</v>
      </c>
      <c r="CC328" t="s">
        <v>456</v>
      </c>
      <c r="CD328">
        <v>4048184</v>
      </c>
      <c r="CE328" t="s">
        <v>398</v>
      </c>
      <c r="CF328">
        <v>0</v>
      </c>
      <c r="CG328" t="s">
        <v>127</v>
      </c>
      <c r="CH328" t="s">
        <v>1306</v>
      </c>
      <c r="CI328">
        <v>4187337</v>
      </c>
      <c r="CJ328" t="s">
        <v>403</v>
      </c>
      <c r="CK328">
        <v>0</v>
      </c>
      <c r="CL328" t="s">
        <v>2278</v>
      </c>
      <c r="CQ328" t="s">
        <v>350</v>
      </c>
      <c r="CV328" t="s">
        <v>350</v>
      </c>
      <c r="CW328" t="s">
        <v>1306</v>
      </c>
      <c r="CX328">
        <v>4187337</v>
      </c>
      <c r="CY328" t="s">
        <v>403</v>
      </c>
      <c r="CZ328">
        <v>0</v>
      </c>
      <c r="DA328" t="s">
        <v>2278</v>
      </c>
      <c r="DF328" t="s">
        <v>350</v>
      </c>
      <c r="DK328" t="s">
        <v>350</v>
      </c>
      <c r="DL328" t="s">
        <v>551</v>
      </c>
      <c r="DM328">
        <v>4281265</v>
      </c>
      <c r="DN328" t="s">
        <v>398</v>
      </c>
      <c r="DO328">
        <v>0</v>
      </c>
      <c r="DP328" t="s">
        <v>127</v>
      </c>
      <c r="DQ328" t="s">
        <v>551</v>
      </c>
      <c r="DR328">
        <v>4281265</v>
      </c>
      <c r="DS328" t="s">
        <v>398</v>
      </c>
      <c r="DT328">
        <v>0</v>
      </c>
      <c r="DU328" t="s">
        <v>127</v>
      </c>
      <c r="DV328" t="s">
        <v>551</v>
      </c>
      <c r="DW328">
        <v>4281265</v>
      </c>
      <c r="DX328" t="s">
        <v>398</v>
      </c>
      <c r="DY328">
        <v>0</v>
      </c>
      <c r="DZ328" t="s">
        <v>127</v>
      </c>
      <c r="EE328" t="s">
        <v>350</v>
      </c>
      <c r="EF328" t="s">
        <v>680</v>
      </c>
      <c r="EG328">
        <v>4672316</v>
      </c>
      <c r="EH328" t="s">
        <v>398</v>
      </c>
      <c r="EI328">
        <v>0</v>
      </c>
      <c r="EJ328" t="s">
        <v>50</v>
      </c>
      <c r="EO328" t="s">
        <v>350</v>
      </c>
      <c r="ET328" t="s">
        <v>350</v>
      </c>
      <c r="EY328" t="s">
        <v>350</v>
      </c>
      <c r="EZ328" t="s">
        <v>456</v>
      </c>
      <c r="FA328">
        <v>4048184</v>
      </c>
      <c r="FB328" t="s">
        <v>398</v>
      </c>
      <c r="FC328">
        <v>0</v>
      </c>
      <c r="FD328" t="s">
        <v>127</v>
      </c>
      <c r="FE328" t="s">
        <v>456</v>
      </c>
      <c r="FF328">
        <v>4048184</v>
      </c>
      <c r="FG328" t="s">
        <v>398</v>
      </c>
      <c r="FH328">
        <v>0</v>
      </c>
      <c r="FI328" t="s">
        <v>127</v>
      </c>
      <c r="FJ328" t="s">
        <v>1306</v>
      </c>
      <c r="FK328">
        <v>4187337</v>
      </c>
      <c r="FL328" t="s">
        <v>403</v>
      </c>
      <c r="FM328">
        <v>0</v>
      </c>
      <c r="FN328" t="s">
        <v>2278</v>
      </c>
      <c r="FS328" t="s">
        <v>350</v>
      </c>
      <c r="FT328" t="s">
        <v>680</v>
      </c>
      <c r="FU328">
        <v>4672316</v>
      </c>
      <c r="FV328" t="s">
        <v>398</v>
      </c>
      <c r="FW328">
        <v>0</v>
      </c>
      <c r="FX328" t="s">
        <v>50</v>
      </c>
      <c r="GC328" t="s">
        <v>350</v>
      </c>
      <c r="GH328" t="s">
        <v>350</v>
      </c>
      <c r="GM328" t="s">
        <v>350</v>
      </c>
      <c r="GR328" t="s">
        <v>350</v>
      </c>
      <c r="GW328" t="s">
        <v>350</v>
      </c>
      <c r="HB328" t="s">
        <v>350</v>
      </c>
      <c r="HC328" t="s">
        <v>1306</v>
      </c>
      <c r="HD328">
        <v>4187337</v>
      </c>
      <c r="HE328" t="s">
        <v>403</v>
      </c>
      <c r="HF328">
        <v>0</v>
      </c>
      <c r="HG328" t="s">
        <v>2278</v>
      </c>
      <c r="HL328" t="s">
        <v>350</v>
      </c>
      <c r="HQ328" t="s">
        <v>350</v>
      </c>
      <c r="HR328" t="s">
        <v>1306</v>
      </c>
      <c r="HS328">
        <v>4187337</v>
      </c>
      <c r="HT328" t="s">
        <v>403</v>
      </c>
      <c r="HU328">
        <v>0</v>
      </c>
      <c r="HV328" t="s">
        <v>2278</v>
      </c>
      <c r="HW328" t="s">
        <v>680</v>
      </c>
      <c r="HX328">
        <v>4672316</v>
      </c>
      <c r="HY328" t="s">
        <v>398</v>
      </c>
      <c r="HZ328">
        <v>0</v>
      </c>
      <c r="IA328" t="s">
        <v>50</v>
      </c>
      <c r="IF328" t="s">
        <v>350</v>
      </c>
      <c r="IK328" t="s">
        <v>350</v>
      </c>
      <c r="IP328" t="s">
        <v>350</v>
      </c>
      <c r="IU328" t="s">
        <v>350</v>
      </c>
      <c r="IZ328" t="s">
        <v>350</v>
      </c>
      <c r="JE328" t="s">
        <v>350</v>
      </c>
      <c r="JF328" t="s">
        <v>551</v>
      </c>
      <c r="JG328">
        <v>4281265</v>
      </c>
      <c r="JH328" t="s">
        <v>398</v>
      </c>
      <c r="JI328">
        <v>0</v>
      </c>
      <c r="JJ328" t="s">
        <v>127</v>
      </c>
      <c r="JK328" t="s">
        <v>456</v>
      </c>
      <c r="JL328">
        <v>4048184</v>
      </c>
      <c r="JM328" t="s">
        <v>398</v>
      </c>
      <c r="JN328">
        <v>0</v>
      </c>
      <c r="JO328" t="s">
        <v>127</v>
      </c>
      <c r="JT328" t="s">
        <v>350</v>
      </c>
      <c r="JY328" t="s">
        <v>350</v>
      </c>
      <c r="JZ328" t="s">
        <v>1306</v>
      </c>
      <c r="KA328">
        <v>4187337</v>
      </c>
      <c r="KB328" t="s">
        <v>403</v>
      </c>
      <c r="KC328">
        <v>0</v>
      </c>
      <c r="KD328" t="s">
        <v>2278</v>
      </c>
      <c r="KI328" t="s">
        <v>350</v>
      </c>
      <c r="KN328" t="s">
        <v>350</v>
      </c>
    </row>
    <row r="329" spans="5:300" x14ac:dyDescent="0.35">
      <c r="E329" t="s">
        <v>350</v>
      </c>
      <c r="F329" t="s">
        <v>901</v>
      </c>
      <c r="G329">
        <v>7041088</v>
      </c>
      <c r="H329" t="s">
        <v>398</v>
      </c>
      <c r="I329">
        <v>0</v>
      </c>
      <c r="J329" t="s">
        <v>2308</v>
      </c>
      <c r="O329" t="s">
        <v>350</v>
      </c>
      <c r="P329" t="s">
        <v>534</v>
      </c>
      <c r="Q329">
        <v>7060057</v>
      </c>
      <c r="R329" t="s">
        <v>398</v>
      </c>
      <c r="S329">
        <v>0.01</v>
      </c>
      <c r="T329" t="s">
        <v>367</v>
      </c>
      <c r="Y329" t="s">
        <v>350</v>
      </c>
      <c r="AD329" t="s">
        <v>350</v>
      </c>
      <c r="AI329" t="s">
        <v>350</v>
      </c>
      <c r="AJ329" t="s">
        <v>534</v>
      </c>
      <c r="AK329">
        <v>7060057</v>
      </c>
      <c r="AL329" t="s">
        <v>398</v>
      </c>
      <c r="AM329">
        <v>0.01</v>
      </c>
      <c r="AN329" t="s">
        <v>367</v>
      </c>
      <c r="AS329" t="s">
        <v>350</v>
      </c>
      <c r="AX329" t="s">
        <v>350</v>
      </c>
      <c r="BC329" t="s">
        <v>350</v>
      </c>
      <c r="BH329" t="s">
        <v>350</v>
      </c>
      <c r="BM329" t="s">
        <v>350</v>
      </c>
      <c r="BR329" t="s">
        <v>350</v>
      </c>
      <c r="BW329" t="s">
        <v>350</v>
      </c>
      <c r="BX329" t="s">
        <v>1796</v>
      </c>
      <c r="BY329">
        <v>10737375</v>
      </c>
      <c r="BZ329" t="s">
        <v>325</v>
      </c>
      <c r="CA329">
        <v>0</v>
      </c>
      <c r="CB329" t="s">
        <v>79</v>
      </c>
      <c r="CC329" t="s">
        <v>1468</v>
      </c>
      <c r="CD329">
        <v>4115973</v>
      </c>
      <c r="CE329" t="s">
        <v>398</v>
      </c>
      <c r="CF329">
        <v>0</v>
      </c>
      <c r="CG329" t="s">
        <v>79</v>
      </c>
      <c r="CH329" t="s">
        <v>1796</v>
      </c>
      <c r="CI329">
        <v>10737375</v>
      </c>
      <c r="CJ329" t="s">
        <v>325</v>
      </c>
      <c r="CK329">
        <v>0</v>
      </c>
      <c r="CL329" t="s">
        <v>79</v>
      </c>
      <c r="CQ329" t="s">
        <v>350</v>
      </c>
      <c r="CV329" t="s">
        <v>350</v>
      </c>
      <c r="CW329" t="s">
        <v>1796</v>
      </c>
      <c r="CX329">
        <v>10737375</v>
      </c>
      <c r="CY329" t="s">
        <v>325</v>
      </c>
      <c r="CZ329">
        <v>0</v>
      </c>
      <c r="DA329" t="s">
        <v>79</v>
      </c>
      <c r="DF329" t="s">
        <v>350</v>
      </c>
      <c r="DK329" t="s">
        <v>350</v>
      </c>
      <c r="DL329" t="s">
        <v>901</v>
      </c>
      <c r="DM329">
        <v>7041088</v>
      </c>
      <c r="DN329" t="s">
        <v>398</v>
      </c>
      <c r="DO329">
        <v>0</v>
      </c>
      <c r="DP329" t="s">
        <v>2308</v>
      </c>
      <c r="DQ329" t="s">
        <v>901</v>
      </c>
      <c r="DR329">
        <v>7041088</v>
      </c>
      <c r="DS329" t="s">
        <v>398</v>
      </c>
      <c r="DT329">
        <v>0</v>
      </c>
      <c r="DU329" t="s">
        <v>2308</v>
      </c>
      <c r="DV329" t="s">
        <v>901</v>
      </c>
      <c r="DW329">
        <v>7041088</v>
      </c>
      <c r="DX329" t="s">
        <v>398</v>
      </c>
      <c r="DY329">
        <v>0</v>
      </c>
      <c r="DZ329" t="s">
        <v>2308</v>
      </c>
      <c r="EE329" t="s">
        <v>350</v>
      </c>
      <c r="EF329" t="s">
        <v>528</v>
      </c>
      <c r="EG329">
        <v>111097</v>
      </c>
      <c r="EH329" t="s">
        <v>398</v>
      </c>
      <c r="EI329">
        <v>0</v>
      </c>
      <c r="EJ329" t="s">
        <v>79</v>
      </c>
      <c r="EO329" t="s">
        <v>350</v>
      </c>
      <c r="ET329" t="s">
        <v>350</v>
      </c>
      <c r="EY329" t="s">
        <v>350</v>
      </c>
      <c r="EZ329" t="s">
        <v>1468</v>
      </c>
      <c r="FA329">
        <v>4115973</v>
      </c>
      <c r="FB329" t="s">
        <v>398</v>
      </c>
      <c r="FC329">
        <v>0</v>
      </c>
      <c r="FD329" t="s">
        <v>79</v>
      </c>
      <c r="FE329" t="s">
        <v>1468</v>
      </c>
      <c r="FF329">
        <v>4115973</v>
      </c>
      <c r="FG329" t="s">
        <v>398</v>
      </c>
      <c r="FH329">
        <v>0</v>
      </c>
      <c r="FI329" t="s">
        <v>79</v>
      </c>
      <c r="FJ329" t="s">
        <v>1796</v>
      </c>
      <c r="FK329">
        <v>10737375</v>
      </c>
      <c r="FL329" t="s">
        <v>325</v>
      </c>
      <c r="FM329">
        <v>0</v>
      </c>
      <c r="FN329" t="s">
        <v>79</v>
      </c>
      <c r="FS329" t="s">
        <v>350</v>
      </c>
      <c r="FT329" t="s">
        <v>528</v>
      </c>
      <c r="FU329">
        <v>111097</v>
      </c>
      <c r="FV329" t="s">
        <v>398</v>
      </c>
      <c r="FW329">
        <v>0</v>
      </c>
      <c r="FX329" t="s">
        <v>79</v>
      </c>
      <c r="GC329" t="s">
        <v>350</v>
      </c>
      <c r="GH329" t="s">
        <v>350</v>
      </c>
      <c r="GM329" t="s">
        <v>350</v>
      </c>
      <c r="GR329" t="s">
        <v>350</v>
      </c>
      <c r="GW329" t="s">
        <v>350</v>
      </c>
      <c r="HB329" t="s">
        <v>350</v>
      </c>
      <c r="HC329" t="s">
        <v>1796</v>
      </c>
      <c r="HD329">
        <v>10737375</v>
      </c>
      <c r="HE329" t="s">
        <v>325</v>
      </c>
      <c r="HF329">
        <v>0</v>
      </c>
      <c r="HG329" t="s">
        <v>79</v>
      </c>
      <c r="HL329" t="s">
        <v>350</v>
      </c>
      <c r="HQ329" t="s">
        <v>350</v>
      </c>
      <c r="HR329" t="s">
        <v>1796</v>
      </c>
      <c r="HS329">
        <v>10737375</v>
      </c>
      <c r="HT329" t="s">
        <v>325</v>
      </c>
      <c r="HU329">
        <v>0</v>
      </c>
      <c r="HV329" t="s">
        <v>79</v>
      </c>
      <c r="HW329" t="s">
        <v>528</v>
      </c>
      <c r="HX329">
        <v>111097</v>
      </c>
      <c r="HY329" t="s">
        <v>398</v>
      </c>
      <c r="HZ329">
        <v>0</v>
      </c>
      <c r="IA329" t="s">
        <v>79</v>
      </c>
      <c r="IF329" t="s">
        <v>350</v>
      </c>
      <c r="IK329" t="s">
        <v>350</v>
      </c>
      <c r="IP329" t="s">
        <v>350</v>
      </c>
      <c r="IU329" t="s">
        <v>350</v>
      </c>
      <c r="IZ329" t="s">
        <v>350</v>
      </c>
      <c r="JE329" t="s">
        <v>350</v>
      </c>
      <c r="JF329" t="s">
        <v>901</v>
      </c>
      <c r="JG329">
        <v>7041088</v>
      </c>
      <c r="JH329" t="s">
        <v>398</v>
      </c>
      <c r="JI329">
        <v>0</v>
      </c>
      <c r="JJ329" t="s">
        <v>2308</v>
      </c>
      <c r="JK329" t="s">
        <v>1468</v>
      </c>
      <c r="JL329">
        <v>4115973</v>
      </c>
      <c r="JM329" t="s">
        <v>398</v>
      </c>
      <c r="JN329">
        <v>0</v>
      </c>
      <c r="JO329" t="s">
        <v>79</v>
      </c>
      <c r="JT329" t="s">
        <v>350</v>
      </c>
      <c r="JY329" t="s">
        <v>350</v>
      </c>
      <c r="JZ329" t="s">
        <v>1796</v>
      </c>
      <c r="KA329">
        <v>10737375</v>
      </c>
      <c r="KB329" t="s">
        <v>325</v>
      </c>
      <c r="KC329">
        <v>0</v>
      </c>
      <c r="KD329" t="s">
        <v>79</v>
      </c>
      <c r="KI329" t="s">
        <v>350</v>
      </c>
      <c r="KN329" t="s">
        <v>350</v>
      </c>
    </row>
    <row r="330" spans="5:300" x14ac:dyDescent="0.35">
      <c r="E330" t="s">
        <v>350</v>
      </c>
      <c r="F330" t="s">
        <v>902</v>
      </c>
      <c r="G330">
        <v>29536489</v>
      </c>
      <c r="H330" t="s">
        <v>398</v>
      </c>
      <c r="I330">
        <v>0</v>
      </c>
      <c r="J330" t="s">
        <v>350</v>
      </c>
      <c r="O330" t="s">
        <v>350</v>
      </c>
      <c r="P330" t="s">
        <v>1152</v>
      </c>
      <c r="Q330">
        <v>133018323</v>
      </c>
      <c r="R330" t="s">
        <v>398</v>
      </c>
      <c r="S330">
        <v>0.01</v>
      </c>
      <c r="T330" t="s">
        <v>79</v>
      </c>
      <c r="Y330" t="s">
        <v>350</v>
      </c>
      <c r="AD330" t="s">
        <v>350</v>
      </c>
      <c r="AI330" t="s">
        <v>350</v>
      </c>
      <c r="AJ330" t="s">
        <v>1152</v>
      </c>
      <c r="AK330">
        <v>133018323</v>
      </c>
      <c r="AL330" t="s">
        <v>398</v>
      </c>
      <c r="AM330">
        <v>0.01</v>
      </c>
      <c r="AN330" t="s">
        <v>79</v>
      </c>
      <c r="AS330" t="s">
        <v>350</v>
      </c>
      <c r="AX330" t="s">
        <v>350</v>
      </c>
      <c r="BC330" t="s">
        <v>350</v>
      </c>
      <c r="BH330" t="s">
        <v>350</v>
      </c>
      <c r="BM330" t="s">
        <v>350</v>
      </c>
      <c r="BR330" t="s">
        <v>350</v>
      </c>
      <c r="BW330" t="s">
        <v>350</v>
      </c>
      <c r="BX330" t="s">
        <v>1797</v>
      </c>
      <c r="BY330">
        <v>8328672</v>
      </c>
      <c r="BZ330" t="s">
        <v>398</v>
      </c>
      <c r="CA330">
        <v>0</v>
      </c>
      <c r="CB330" t="s">
        <v>2276</v>
      </c>
      <c r="CC330" t="s">
        <v>1469</v>
      </c>
      <c r="CD330">
        <v>5857613</v>
      </c>
      <c r="CE330" t="s">
        <v>398</v>
      </c>
      <c r="CF330">
        <v>0</v>
      </c>
      <c r="CG330" t="s">
        <v>64</v>
      </c>
      <c r="CH330" t="s">
        <v>1797</v>
      </c>
      <c r="CI330">
        <v>8328672</v>
      </c>
      <c r="CJ330" t="s">
        <v>398</v>
      </c>
      <c r="CK330">
        <v>0</v>
      </c>
      <c r="CL330" t="s">
        <v>2276</v>
      </c>
      <c r="CQ330" t="s">
        <v>350</v>
      </c>
      <c r="CV330" t="s">
        <v>350</v>
      </c>
      <c r="CW330" t="s">
        <v>1797</v>
      </c>
      <c r="CX330">
        <v>8328672</v>
      </c>
      <c r="CY330" t="s">
        <v>398</v>
      </c>
      <c r="CZ330">
        <v>0</v>
      </c>
      <c r="DA330" t="s">
        <v>2276</v>
      </c>
      <c r="DF330" t="s">
        <v>350</v>
      </c>
      <c r="DK330" t="s">
        <v>350</v>
      </c>
      <c r="DL330" t="s">
        <v>902</v>
      </c>
      <c r="DM330">
        <v>29536489</v>
      </c>
      <c r="DN330" t="s">
        <v>398</v>
      </c>
      <c r="DO330">
        <v>0</v>
      </c>
      <c r="DP330" t="s">
        <v>350</v>
      </c>
      <c r="DQ330" t="s">
        <v>902</v>
      </c>
      <c r="DR330">
        <v>29536489</v>
      </c>
      <c r="DS330" t="s">
        <v>398</v>
      </c>
      <c r="DT330">
        <v>0</v>
      </c>
      <c r="DU330" t="s">
        <v>350</v>
      </c>
      <c r="DV330" t="s">
        <v>902</v>
      </c>
      <c r="DW330">
        <v>29536489</v>
      </c>
      <c r="DX330" t="s">
        <v>398</v>
      </c>
      <c r="DY330">
        <v>0</v>
      </c>
      <c r="DZ330" t="s">
        <v>350</v>
      </c>
      <c r="EE330" t="s">
        <v>350</v>
      </c>
      <c r="EF330" t="s">
        <v>2026</v>
      </c>
      <c r="EG330">
        <v>4565421</v>
      </c>
      <c r="EH330" t="s">
        <v>398</v>
      </c>
      <c r="EI330">
        <v>0</v>
      </c>
      <c r="EJ330" t="s">
        <v>88</v>
      </c>
      <c r="EO330" t="s">
        <v>350</v>
      </c>
      <c r="ET330" t="s">
        <v>350</v>
      </c>
      <c r="EY330" t="s">
        <v>350</v>
      </c>
      <c r="EZ330" t="s">
        <v>1469</v>
      </c>
      <c r="FA330">
        <v>5857613</v>
      </c>
      <c r="FB330" t="s">
        <v>398</v>
      </c>
      <c r="FC330">
        <v>0</v>
      </c>
      <c r="FD330" t="s">
        <v>64</v>
      </c>
      <c r="FE330" t="s">
        <v>1469</v>
      </c>
      <c r="FF330">
        <v>5857613</v>
      </c>
      <c r="FG330" t="s">
        <v>398</v>
      </c>
      <c r="FH330">
        <v>0</v>
      </c>
      <c r="FI330" t="s">
        <v>64</v>
      </c>
      <c r="FJ330" t="s">
        <v>1797</v>
      </c>
      <c r="FK330">
        <v>8328672</v>
      </c>
      <c r="FL330" t="s">
        <v>398</v>
      </c>
      <c r="FM330">
        <v>0</v>
      </c>
      <c r="FN330" t="s">
        <v>2276</v>
      </c>
      <c r="FS330" t="s">
        <v>350</v>
      </c>
      <c r="FT330" t="s">
        <v>2026</v>
      </c>
      <c r="FU330">
        <v>4565421</v>
      </c>
      <c r="FV330" t="s">
        <v>398</v>
      </c>
      <c r="FW330">
        <v>0</v>
      </c>
      <c r="FX330" t="s">
        <v>88</v>
      </c>
      <c r="GC330" t="s">
        <v>350</v>
      </c>
      <c r="GH330" t="s">
        <v>350</v>
      </c>
      <c r="GM330" t="s">
        <v>350</v>
      </c>
      <c r="GR330" t="s">
        <v>350</v>
      </c>
      <c r="GW330" t="s">
        <v>350</v>
      </c>
      <c r="HB330" t="s">
        <v>350</v>
      </c>
      <c r="HC330" t="s">
        <v>1797</v>
      </c>
      <c r="HD330">
        <v>8328672</v>
      </c>
      <c r="HE330" t="s">
        <v>398</v>
      </c>
      <c r="HF330">
        <v>0</v>
      </c>
      <c r="HG330" t="s">
        <v>2276</v>
      </c>
      <c r="HL330" t="s">
        <v>350</v>
      </c>
      <c r="HQ330" t="s">
        <v>350</v>
      </c>
      <c r="HR330" t="s">
        <v>1797</v>
      </c>
      <c r="HS330">
        <v>8328672</v>
      </c>
      <c r="HT330" t="s">
        <v>398</v>
      </c>
      <c r="HU330">
        <v>0</v>
      </c>
      <c r="HV330" t="s">
        <v>2276</v>
      </c>
      <c r="HW330" t="s">
        <v>2026</v>
      </c>
      <c r="HX330">
        <v>4565421</v>
      </c>
      <c r="HY330" t="s">
        <v>398</v>
      </c>
      <c r="HZ330">
        <v>0</v>
      </c>
      <c r="IA330" t="s">
        <v>88</v>
      </c>
      <c r="IF330" t="s">
        <v>350</v>
      </c>
      <c r="IK330" t="s">
        <v>350</v>
      </c>
      <c r="IP330" t="s">
        <v>350</v>
      </c>
      <c r="IU330" t="s">
        <v>350</v>
      </c>
      <c r="IZ330" t="s">
        <v>350</v>
      </c>
      <c r="JE330" t="s">
        <v>350</v>
      </c>
      <c r="JF330" t="s">
        <v>902</v>
      </c>
      <c r="JG330">
        <v>29536489</v>
      </c>
      <c r="JH330" t="s">
        <v>398</v>
      </c>
      <c r="JI330">
        <v>0</v>
      </c>
      <c r="JJ330" t="s">
        <v>350</v>
      </c>
      <c r="JK330" t="s">
        <v>1469</v>
      </c>
      <c r="JL330">
        <v>5857613</v>
      </c>
      <c r="JM330" t="s">
        <v>398</v>
      </c>
      <c r="JN330">
        <v>0</v>
      </c>
      <c r="JO330" t="s">
        <v>64</v>
      </c>
      <c r="JT330" t="s">
        <v>350</v>
      </c>
      <c r="JY330" t="s">
        <v>350</v>
      </c>
      <c r="JZ330" t="s">
        <v>1797</v>
      </c>
      <c r="KA330">
        <v>8328672</v>
      </c>
      <c r="KB330" t="s">
        <v>398</v>
      </c>
      <c r="KC330">
        <v>0</v>
      </c>
      <c r="KD330" t="s">
        <v>2276</v>
      </c>
      <c r="KI330" t="s">
        <v>350</v>
      </c>
      <c r="KN330" t="s">
        <v>350</v>
      </c>
    </row>
    <row r="331" spans="5:300" x14ac:dyDescent="0.35">
      <c r="E331" t="s">
        <v>350</v>
      </c>
      <c r="F331" t="s">
        <v>548</v>
      </c>
      <c r="G331">
        <v>5834897</v>
      </c>
      <c r="H331" t="s">
        <v>398</v>
      </c>
      <c r="I331">
        <v>0</v>
      </c>
      <c r="J331" t="s">
        <v>354</v>
      </c>
      <c r="O331" t="s">
        <v>350</v>
      </c>
      <c r="P331" t="s">
        <v>1153</v>
      </c>
      <c r="Q331">
        <v>4247424</v>
      </c>
      <c r="R331" t="s">
        <v>398</v>
      </c>
      <c r="S331">
        <v>0.01</v>
      </c>
      <c r="T331" t="s">
        <v>79</v>
      </c>
      <c r="Y331" t="s">
        <v>350</v>
      </c>
      <c r="AD331" t="s">
        <v>350</v>
      </c>
      <c r="AI331" t="s">
        <v>350</v>
      </c>
      <c r="AJ331" t="s">
        <v>1153</v>
      </c>
      <c r="AK331">
        <v>4247424</v>
      </c>
      <c r="AL331" t="s">
        <v>398</v>
      </c>
      <c r="AM331">
        <v>0.01</v>
      </c>
      <c r="AN331" t="s">
        <v>79</v>
      </c>
      <c r="AS331" t="s">
        <v>350</v>
      </c>
      <c r="AX331" t="s">
        <v>350</v>
      </c>
      <c r="BC331" t="s">
        <v>350</v>
      </c>
      <c r="BH331" t="s">
        <v>350</v>
      </c>
      <c r="BM331" t="s">
        <v>350</v>
      </c>
      <c r="BR331" t="s">
        <v>350</v>
      </c>
      <c r="BW331" t="s">
        <v>350</v>
      </c>
      <c r="BX331" t="s">
        <v>711</v>
      </c>
      <c r="BY331">
        <v>4949613</v>
      </c>
      <c r="BZ331" t="s">
        <v>398</v>
      </c>
      <c r="CA331">
        <v>0</v>
      </c>
      <c r="CB331" t="s">
        <v>50</v>
      </c>
      <c r="CC331" t="s">
        <v>1470</v>
      </c>
      <c r="CD331">
        <v>110354</v>
      </c>
      <c r="CE331" t="s">
        <v>398</v>
      </c>
      <c r="CF331">
        <v>0</v>
      </c>
      <c r="CG331" t="s">
        <v>79</v>
      </c>
      <c r="CH331" t="s">
        <v>711</v>
      </c>
      <c r="CI331">
        <v>4949613</v>
      </c>
      <c r="CJ331" t="s">
        <v>398</v>
      </c>
      <c r="CK331">
        <v>0</v>
      </c>
      <c r="CL331" t="s">
        <v>50</v>
      </c>
      <c r="CQ331" t="s">
        <v>350</v>
      </c>
      <c r="CV331" t="s">
        <v>350</v>
      </c>
      <c r="CW331" t="s">
        <v>711</v>
      </c>
      <c r="CX331">
        <v>4949613</v>
      </c>
      <c r="CY331" t="s">
        <v>398</v>
      </c>
      <c r="CZ331">
        <v>0</v>
      </c>
      <c r="DA331" t="s">
        <v>50</v>
      </c>
      <c r="DF331" t="s">
        <v>350</v>
      </c>
      <c r="DK331" t="s">
        <v>350</v>
      </c>
      <c r="DL331" t="s">
        <v>548</v>
      </c>
      <c r="DM331">
        <v>5834897</v>
      </c>
      <c r="DN331" t="s">
        <v>398</v>
      </c>
      <c r="DO331">
        <v>0</v>
      </c>
      <c r="DP331" t="s">
        <v>354</v>
      </c>
      <c r="DQ331" t="s">
        <v>548</v>
      </c>
      <c r="DR331">
        <v>5834897</v>
      </c>
      <c r="DS331" t="s">
        <v>398</v>
      </c>
      <c r="DT331">
        <v>0</v>
      </c>
      <c r="DU331" t="s">
        <v>354</v>
      </c>
      <c r="DV331" t="s">
        <v>548</v>
      </c>
      <c r="DW331">
        <v>5834897</v>
      </c>
      <c r="DX331" t="s">
        <v>398</v>
      </c>
      <c r="DY331">
        <v>0</v>
      </c>
      <c r="DZ331" t="s">
        <v>354</v>
      </c>
      <c r="EE331" t="s">
        <v>350</v>
      </c>
      <c r="EF331" t="s">
        <v>728</v>
      </c>
      <c r="EG331">
        <v>4324453</v>
      </c>
      <c r="EH331" t="s">
        <v>398</v>
      </c>
      <c r="EI331">
        <v>0</v>
      </c>
      <c r="EJ331" t="s">
        <v>50</v>
      </c>
      <c r="EO331" t="s">
        <v>350</v>
      </c>
      <c r="ET331" t="s">
        <v>350</v>
      </c>
      <c r="EY331" t="s">
        <v>350</v>
      </c>
      <c r="EZ331" t="s">
        <v>1470</v>
      </c>
      <c r="FA331">
        <v>110354</v>
      </c>
      <c r="FB331" t="s">
        <v>398</v>
      </c>
      <c r="FC331">
        <v>0</v>
      </c>
      <c r="FD331" t="s">
        <v>79</v>
      </c>
      <c r="FE331" t="s">
        <v>1470</v>
      </c>
      <c r="FF331">
        <v>110354</v>
      </c>
      <c r="FG331" t="s">
        <v>398</v>
      </c>
      <c r="FH331">
        <v>0</v>
      </c>
      <c r="FI331" t="s">
        <v>79</v>
      </c>
      <c r="FJ331" t="s">
        <v>711</v>
      </c>
      <c r="FK331">
        <v>4949613</v>
      </c>
      <c r="FL331" t="s">
        <v>398</v>
      </c>
      <c r="FM331">
        <v>0</v>
      </c>
      <c r="FN331" t="s">
        <v>50</v>
      </c>
      <c r="FS331" t="s">
        <v>350</v>
      </c>
      <c r="FT331" t="s">
        <v>728</v>
      </c>
      <c r="FU331">
        <v>4324453</v>
      </c>
      <c r="FV331" t="s">
        <v>398</v>
      </c>
      <c r="FW331">
        <v>0</v>
      </c>
      <c r="FX331" t="s">
        <v>50</v>
      </c>
      <c r="GC331" t="s">
        <v>350</v>
      </c>
      <c r="GH331" t="s">
        <v>350</v>
      </c>
      <c r="GM331" t="s">
        <v>350</v>
      </c>
      <c r="GR331" t="s">
        <v>350</v>
      </c>
      <c r="GW331" t="s">
        <v>350</v>
      </c>
      <c r="HB331" t="s">
        <v>350</v>
      </c>
      <c r="HC331" t="s">
        <v>711</v>
      </c>
      <c r="HD331">
        <v>4949613</v>
      </c>
      <c r="HE331" t="s">
        <v>398</v>
      </c>
      <c r="HF331">
        <v>0</v>
      </c>
      <c r="HG331" t="s">
        <v>50</v>
      </c>
      <c r="HL331" t="s">
        <v>350</v>
      </c>
      <c r="HQ331" t="s">
        <v>350</v>
      </c>
      <c r="HR331" t="s">
        <v>711</v>
      </c>
      <c r="HS331">
        <v>4949613</v>
      </c>
      <c r="HT331" t="s">
        <v>398</v>
      </c>
      <c r="HU331">
        <v>0</v>
      </c>
      <c r="HV331" t="s">
        <v>50</v>
      </c>
      <c r="HW331" t="s">
        <v>728</v>
      </c>
      <c r="HX331">
        <v>4324453</v>
      </c>
      <c r="HY331" t="s">
        <v>398</v>
      </c>
      <c r="HZ331">
        <v>0</v>
      </c>
      <c r="IA331" t="s">
        <v>50</v>
      </c>
      <c r="IF331" t="s">
        <v>350</v>
      </c>
      <c r="IK331" t="s">
        <v>350</v>
      </c>
      <c r="IP331" t="s">
        <v>350</v>
      </c>
      <c r="IU331" t="s">
        <v>350</v>
      </c>
      <c r="IZ331" t="s">
        <v>350</v>
      </c>
      <c r="JE331" t="s">
        <v>350</v>
      </c>
      <c r="JF331" t="s">
        <v>548</v>
      </c>
      <c r="JG331">
        <v>5834897</v>
      </c>
      <c r="JH331" t="s">
        <v>398</v>
      </c>
      <c r="JI331">
        <v>0</v>
      </c>
      <c r="JJ331" t="s">
        <v>354</v>
      </c>
      <c r="JK331" t="s">
        <v>1470</v>
      </c>
      <c r="JL331">
        <v>110354</v>
      </c>
      <c r="JM331" t="s">
        <v>398</v>
      </c>
      <c r="JN331">
        <v>0</v>
      </c>
      <c r="JO331" t="s">
        <v>79</v>
      </c>
      <c r="JT331" t="s">
        <v>350</v>
      </c>
      <c r="JY331" t="s">
        <v>350</v>
      </c>
      <c r="JZ331" t="s">
        <v>711</v>
      </c>
      <c r="KA331">
        <v>4949613</v>
      </c>
      <c r="KB331" t="s">
        <v>398</v>
      </c>
      <c r="KC331">
        <v>0</v>
      </c>
      <c r="KD331" t="s">
        <v>50</v>
      </c>
      <c r="KI331" t="s">
        <v>350</v>
      </c>
      <c r="KN331" t="s">
        <v>350</v>
      </c>
    </row>
    <row r="332" spans="5:300" x14ac:dyDescent="0.35">
      <c r="E332" t="s">
        <v>350</v>
      </c>
      <c r="F332" t="s">
        <v>903</v>
      </c>
      <c r="G332">
        <v>26632854</v>
      </c>
      <c r="H332" t="s">
        <v>398</v>
      </c>
      <c r="I332">
        <v>0</v>
      </c>
      <c r="J332" t="s">
        <v>79</v>
      </c>
      <c r="O332" t="s">
        <v>350</v>
      </c>
      <c r="P332" t="s">
        <v>1154</v>
      </c>
      <c r="Q332">
        <v>4139328</v>
      </c>
      <c r="R332" t="s">
        <v>398</v>
      </c>
      <c r="S332">
        <v>0.01</v>
      </c>
      <c r="T332" t="s">
        <v>2278</v>
      </c>
      <c r="Y332" t="s">
        <v>350</v>
      </c>
      <c r="AD332" t="s">
        <v>350</v>
      </c>
      <c r="AI332" t="s">
        <v>350</v>
      </c>
      <c r="AJ332" t="s">
        <v>1154</v>
      </c>
      <c r="AK332">
        <v>4139328</v>
      </c>
      <c r="AL332" t="s">
        <v>398</v>
      </c>
      <c r="AM332">
        <v>0.01</v>
      </c>
      <c r="AN332" t="s">
        <v>2278</v>
      </c>
      <c r="AS332" t="s">
        <v>350</v>
      </c>
      <c r="AX332" t="s">
        <v>350</v>
      </c>
      <c r="BC332" t="s">
        <v>350</v>
      </c>
      <c r="BH332" t="s">
        <v>350</v>
      </c>
      <c r="BM332" t="s">
        <v>350</v>
      </c>
      <c r="BR332" t="s">
        <v>350</v>
      </c>
      <c r="BW332" t="s">
        <v>350</v>
      </c>
      <c r="BX332" t="s">
        <v>1345</v>
      </c>
      <c r="BY332">
        <v>4092965</v>
      </c>
      <c r="BZ332" t="s">
        <v>401</v>
      </c>
      <c r="CA332">
        <v>0</v>
      </c>
      <c r="CB332" t="s">
        <v>79</v>
      </c>
      <c r="CC332" t="s">
        <v>1471</v>
      </c>
      <c r="CD332">
        <v>110082</v>
      </c>
      <c r="CE332" t="s">
        <v>398</v>
      </c>
      <c r="CF332">
        <v>0</v>
      </c>
      <c r="CG332" t="s">
        <v>79</v>
      </c>
      <c r="CH332" t="s">
        <v>1345</v>
      </c>
      <c r="CI332">
        <v>4092965</v>
      </c>
      <c r="CJ332" t="s">
        <v>401</v>
      </c>
      <c r="CK332">
        <v>0</v>
      </c>
      <c r="CL332" t="s">
        <v>79</v>
      </c>
      <c r="CQ332" t="s">
        <v>350</v>
      </c>
      <c r="CV332" t="s">
        <v>350</v>
      </c>
      <c r="CW332" t="s">
        <v>1345</v>
      </c>
      <c r="CX332">
        <v>4092965</v>
      </c>
      <c r="CY332" t="s">
        <v>401</v>
      </c>
      <c r="CZ332">
        <v>0</v>
      </c>
      <c r="DA332" t="s">
        <v>79</v>
      </c>
      <c r="DF332" t="s">
        <v>350</v>
      </c>
      <c r="DK332" t="s">
        <v>350</v>
      </c>
      <c r="DL332" t="s">
        <v>903</v>
      </c>
      <c r="DM332">
        <v>26632854</v>
      </c>
      <c r="DN332" t="s">
        <v>398</v>
      </c>
      <c r="DO332">
        <v>0</v>
      </c>
      <c r="DP332" t="s">
        <v>79</v>
      </c>
      <c r="DQ332" t="s">
        <v>903</v>
      </c>
      <c r="DR332">
        <v>26632854</v>
      </c>
      <c r="DS332" t="s">
        <v>398</v>
      </c>
      <c r="DT332">
        <v>0</v>
      </c>
      <c r="DU332" t="s">
        <v>79</v>
      </c>
      <c r="DV332" t="s">
        <v>903</v>
      </c>
      <c r="DW332">
        <v>26632854</v>
      </c>
      <c r="DX332" t="s">
        <v>398</v>
      </c>
      <c r="DY332">
        <v>0</v>
      </c>
      <c r="DZ332" t="s">
        <v>79</v>
      </c>
      <c r="EE332" t="s">
        <v>350</v>
      </c>
      <c r="EF332" t="s">
        <v>547</v>
      </c>
      <c r="EG332">
        <v>4432074</v>
      </c>
      <c r="EH332" t="s">
        <v>398</v>
      </c>
      <c r="EI332">
        <v>0</v>
      </c>
      <c r="EJ332" t="s">
        <v>127</v>
      </c>
      <c r="EO332" t="s">
        <v>350</v>
      </c>
      <c r="ET332" t="s">
        <v>350</v>
      </c>
      <c r="EY332" t="s">
        <v>350</v>
      </c>
      <c r="EZ332" t="s">
        <v>1471</v>
      </c>
      <c r="FA332">
        <v>110082</v>
      </c>
      <c r="FB332" t="s">
        <v>398</v>
      </c>
      <c r="FC332">
        <v>0</v>
      </c>
      <c r="FD332" t="s">
        <v>79</v>
      </c>
      <c r="FE332" t="s">
        <v>1471</v>
      </c>
      <c r="FF332">
        <v>110082</v>
      </c>
      <c r="FG332" t="s">
        <v>398</v>
      </c>
      <c r="FH332">
        <v>0</v>
      </c>
      <c r="FI332" t="s">
        <v>79</v>
      </c>
      <c r="FJ332" t="s">
        <v>1345</v>
      </c>
      <c r="FK332">
        <v>4092965</v>
      </c>
      <c r="FL332" t="s">
        <v>401</v>
      </c>
      <c r="FM332">
        <v>0</v>
      </c>
      <c r="FN332" t="s">
        <v>79</v>
      </c>
      <c r="FS332" t="s">
        <v>350</v>
      </c>
      <c r="FT332" t="s">
        <v>547</v>
      </c>
      <c r="FU332">
        <v>4432074</v>
      </c>
      <c r="FV332" t="s">
        <v>398</v>
      </c>
      <c r="FW332">
        <v>0</v>
      </c>
      <c r="FX332" t="s">
        <v>127</v>
      </c>
      <c r="GC332" t="s">
        <v>350</v>
      </c>
      <c r="GH332" t="s">
        <v>350</v>
      </c>
      <c r="GM332" t="s">
        <v>350</v>
      </c>
      <c r="GR332" t="s">
        <v>350</v>
      </c>
      <c r="GW332" t="s">
        <v>350</v>
      </c>
      <c r="HB332" t="s">
        <v>350</v>
      </c>
      <c r="HC332" t="s">
        <v>1345</v>
      </c>
      <c r="HD332">
        <v>4092965</v>
      </c>
      <c r="HE332" t="s">
        <v>401</v>
      </c>
      <c r="HF332">
        <v>0</v>
      </c>
      <c r="HG332" t="s">
        <v>79</v>
      </c>
      <c r="HL332" t="s">
        <v>350</v>
      </c>
      <c r="HQ332" t="s">
        <v>350</v>
      </c>
      <c r="HR332" t="s">
        <v>1345</v>
      </c>
      <c r="HS332">
        <v>4092965</v>
      </c>
      <c r="HT332" t="s">
        <v>401</v>
      </c>
      <c r="HU332">
        <v>0</v>
      </c>
      <c r="HV332" t="s">
        <v>79</v>
      </c>
      <c r="HW332" t="s">
        <v>547</v>
      </c>
      <c r="HX332">
        <v>4432074</v>
      </c>
      <c r="HY332" t="s">
        <v>398</v>
      </c>
      <c r="HZ332">
        <v>0</v>
      </c>
      <c r="IA332" t="s">
        <v>127</v>
      </c>
      <c r="IF332" t="s">
        <v>350</v>
      </c>
      <c r="IK332" t="s">
        <v>350</v>
      </c>
      <c r="IP332" t="s">
        <v>350</v>
      </c>
      <c r="IU332" t="s">
        <v>350</v>
      </c>
      <c r="IZ332" t="s">
        <v>350</v>
      </c>
      <c r="JE332" t="s">
        <v>350</v>
      </c>
      <c r="JF332" t="s">
        <v>903</v>
      </c>
      <c r="JG332">
        <v>26632854</v>
      </c>
      <c r="JH332" t="s">
        <v>398</v>
      </c>
      <c r="JI332">
        <v>0</v>
      </c>
      <c r="JJ332" t="s">
        <v>79</v>
      </c>
      <c r="JK332" t="s">
        <v>1471</v>
      </c>
      <c r="JL332">
        <v>110082</v>
      </c>
      <c r="JM332" t="s">
        <v>398</v>
      </c>
      <c r="JN332">
        <v>0</v>
      </c>
      <c r="JO332" t="s">
        <v>79</v>
      </c>
      <c r="JT332" t="s">
        <v>350</v>
      </c>
      <c r="JY332" t="s">
        <v>350</v>
      </c>
      <c r="JZ332" t="s">
        <v>1345</v>
      </c>
      <c r="KA332">
        <v>4092965</v>
      </c>
      <c r="KB332" t="s">
        <v>401</v>
      </c>
      <c r="KC332">
        <v>0</v>
      </c>
      <c r="KD332" t="s">
        <v>79</v>
      </c>
      <c r="KI332" t="s">
        <v>350</v>
      </c>
      <c r="KN332" t="s">
        <v>350</v>
      </c>
    </row>
    <row r="333" spans="5:300" x14ac:dyDescent="0.35">
      <c r="E333" t="s">
        <v>350</v>
      </c>
      <c r="F333" t="s">
        <v>796</v>
      </c>
      <c r="G333">
        <v>20326927</v>
      </c>
      <c r="H333" t="s">
        <v>398</v>
      </c>
      <c r="I333">
        <v>0</v>
      </c>
      <c r="J333" t="s">
        <v>50</v>
      </c>
      <c r="O333" t="s">
        <v>350</v>
      </c>
      <c r="P333" t="s">
        <v>871</v>
      </c>
      <c r="Q333">
        <v>7357269</v>
      </c>
      <c r="R333" t="s">
        <v>398</v>
      </c>
      <c r="S333">
        <v>0.01</v>
      </c>
      <c r="T333" t="s">
        <v>79</v>
      </c>
      <c r="Y333" t="s">
        <v>350</v>
      </c>
      <c r="AD333" t="s">
        <v>350</v>
      </c>
      <c r="AI333" t="s">
        <v>350</v>
      </c>
      <c r="AJ333" t="s">
        <v>871</v>
      </c>
      <c r="AK333">
        <v>7357269</v>
      </c>
      <c r="AL333" t="s">
        <v>398</v>
      </c>
      <c r="AM333">
        <v>0.01</v>
      </c>
      <c r="AN333" t="s">
        <v>79</v>
      </c>
      <c r="AS333" t="s">
        <v>350</v>
      </c>
      <c r="AX333" t="s">
        <v>350</v>
      </c>
      <c r="BC333" t="s">
        <v>350</v>
      </c>
      <c r="BH333" t="s">
        <v>350</v>
      </c>
      <c r="BM333" t="s">
        <v>350</v>
      </c>
      <c r="BR333" t="s">
        <v>350</v>
      </c>
      <c r="BW333" t="s">
        <v>350</v>
      </c>
      <c r="BX333" t="s">
        <v>1039</v>
      </c>
      <c r="BY333">
        <v>100522</v>
      </c>
      <c r="BZ333" t="s">
        <v>401</v>
      </c>
      <c r="CA333">
        <v>0</v>
      </c>
      <c r="CB333" t="s">
        <v>127</v>
      </c>
      <c r="CC333" t="s">
        <v>539</v>
      </c>
      <c r="CD333">
        <v>4773761</v>
      </c>
      <c r="CE333" t="s">
        <v>398</v>
      </c>
      <c r="CF333">
        <v>0</v>
      </c>
      <c r="CG333" t="s">
        <v>127</v>
      </c>
      <c r="CH333" t="s">
        <v>1039</v>
      </c>
      <c r="CI333">
        <v>100522</v>
      </c>
      <c r="CJ333" t="s">
        <v>401</v>
      </c>
      <c r="CK333">
        <v>0</v>
      </c>
      <c r="CL333" t="s">
        <v>127</v>
      </c>
      <c r="CQ333" t="s">
        <v>350</v>
      </c>
      <c r="CV333" t="s">
        <v>350</v>
      </c>
      <c r="CW333" t="s">
        <v>1039</v>
      </c>
      <c r="CX333">
        <v>100522</v>
      </c>
      <c r="CY333" t="s">
        <v>401</v>
      </c>
      <c r="CZ333">
        <v>0</v>
      </c>
      <c r="DA333" t="s">
        <v>127</v>
      </c>
      <c r="DF333" t="s">
        <v>350</v>
      </c>
      <c r="DK333" t="s">
        <v>350</v>
      </c>
      <c r="DL333" t="s">
        <v>796</v>
      </c>
      <c r="DM333">
        <v>20326927</v>
      </c>
      <c r="DN333" t="s">
        <v>398</v>
      </c>
      <c r="DO333">
        <v>0</v>
      </c>
      <c r="DP333" t="s">
        <v>50</v>
      </c>
      <c r="DQ333" t="s">
        <v>796</v>
      </c>
      <c r="DR333">
        <v>20326927</v>
      </c>
      <c r="DS333" t="s">
        <v>398</v>
      </c>
      <c r="DT333">
        <v>0</v>
      </c>
      <c r="DU333" t="s">
        <v>50</v>
      </c>
      <c r="DV333" t="s">
        <v>796</v>
      </c>
      <c r="DW333">
        <v>20326927</v>
      </c>
      <c r="DX333" t="s">
        <v>398</v>
      </c>
      <c r="DY333">
        <v>0</v>
      </c>
      <c r="DZ333" t="s">
        <v>50</v>
      </c>
      <c r="EE333" t="s">
        <v>350</v>
      </c>
      <c r="EF333" t="s">
        <v>1173</v>
      </c>
      <c r="EG333">
        <v>5860870</v>
      </c>
      <c r="EH333" t="s">
        <v>398</v>
      </c>
      <c r="EI333">
        <v>0</v>
      </c>
      <c r="EJ333" t="s">
        <v>356</v>
      </c>
      <c r="EO333" t="s">
        <v>350</v>
      </c>
      <c r="ET333" t="s">
        <v>350</v>
      </c>
      <c r="EY333" t="s">
        <v>350</v>
      </c>
      <c r="EZ333" t="s">
        <v>539</v>
      </c>
      <c r="FA333">
        <v>4773761</v>
      </c>
      <c r="FB333" t="s">
        <v>398</v>
      </c>
      <c r="FC333">
        <v>0</v>
      </c>
      <c r="FD333" t="s">
        <v>127</v>
      </c>
      <c r="FE333" t="s">
        <v>539</v>
      </c>
      <c r="FF333">
        <v>4773761</v>
      </c>
      <c r="FG333" t="s">
        <v>398</v>
      </c>
      <c r="FH333">
        <v>0</v>
      </c>
      <c r="FI333" t="s">
        <v>127</v>
      </c>
      <c r="FJ333" t="s">
        <v>1039</v>
      </c>
      <c r="FK333">
        <v>100522</v>
      </c>
      <c r="FL333" t="s">
        <v>401</v>
      </c>
      <c r="FM333">
        <v>0</v>
      </c>
      <c r="FN333" t="s">
        <v>127</v>
      </c>
      <c r="FS333" t="s">
        <v>350</v>
      </c>
      <c r="FT333" t="s">
        <v>1173</v>
      </c>
      <c r="FU333">
        <v>5860870</v>
      </c>
      <c r="FV333" t="s">
        <v>398</v>
      </c>
      <c r="FW333">
        <v>0</v>
      </c>
      <c r="FX333" t="s">
        <v>356</v>
      </c>
      <c r="GC333" t="s">
        <v>350</v>
      </c>
      <c r="GH333" t="s">
        <v>350</v>
      </c>
      <c r="GM333" t="s">
        <v>350</v>
      </c>
      <c r="GR333" t="s">
        <v>350</v>
      </c>
      <c r="GW333" t="s">
        <v>350</v>
      </c>
      <c r="HB333" t="s">
        <v>350</v>
      </c>
      <c r="HC333" t="s">
        <v>1039</v>
      </c>
      <c r="HD333">
        <v>100522</v>
      </c>
      <c r="HE333" t="s">
        <v>401</v>
      </c>
      <c r="HF333">
        <v>0</v>
      </c>
      <c r="HG333" t="s">
        <v>127</v>
      </c>
      <c r="HL333" t="s">
        <v>350</v>
      </c>
      <c r="HQ333" t="s">
        <v>350</v>
      </c>
      <c r="HR333" t="s">
        <v>1039</v>
      </c>
      <c r="HS333">
        <v>100522</v>
      </c>
      <c r="HT333" t="s">
        <v>401</v>
      </c>
      <c r="HU333">
        <v>0</v>
      </c>
      <c r="HV333" t="s">
        <v>127</v>
      </c>
      <c r="HW333" t="s">
        <v>1173</v>
      </c>
      <c r="HX333">
        <v>5860870</v>
      </c>
      <c r="HY333" t="s">
        <v>398</v>
      </c>
      <c r="HZ333">
        <v>0</v>
      </c>
      <c r="IA333" t="s">
        <v>356</v>
      </c>
      <c r="IF333" t="s">
        <v>350</v>
      </c>
      <c r="IK333" t="s">
        <v>350</v>
      </c>
      <c r="IP333" t="s">
        <v>350</v>
      </c>
      <c r="IU333" t="s">
        <v>350</v>
      </c>
      <c r="IZ333" t="s">
        <v>350</v>
      </c>
      <c r="JE333" t="s">
        <v>350</v>
      </c>
      <c r="JF333" t="s">
        <v>796</v>
      </c>
      <c r="JG333">
        <v>20326927</v>
      </c>
      <c r="JH333" t="s">
        <v>398</v>
      </c>
      <c r="JI333">
        <v>0</v>
      </c>
      <c r="JJ333" t="s">
        <v>50</v>
      </c>
      <c r="JK333" t="s">
        <v>539</v>
      </c>
      <c r="JL333">
        <v>4773761</v>
      </c>
      <c r="JM333" t="s">
        <v>398</v>
      </c>
      <c r="JN333">
        <v>0</v>
      </c>
      <c r="JO333" t="s">
        <v>127</v>
      </c>
      <c r="JT333" t="s">
        <v>350</v>
      </c>
      <c r="JY333" t="s">
        <v>350</v>
      </c>
      <c r="JZ333" t="s">
        <v>1039</v>
      </c>
      <c r="KA333">
        <v>100522</v>
      </c>
      <c r="KB333" t="s">
        <v>401</v>
      </c>
      <c r="KC333">
        <v>0</v>
      </c>
      <c r="KD333" t="s">
        <v>127</v>
      </c>
      <c r="KI333" t="s">
        <v>350</v>
      </c>
      <c r="KN333" t="s">
        <v>350</v>
      </c>
    </row>
    <row r="334" spans="5:300" x14ac:dyDescent="0.35">
      <c r="E334" t="s">
        <v>350</v>
      </c>
      <c r="F334" t="s">
        <v>644</v>
      </c>
      <c r="G334">
        <v>4289501</v>
      </c>
      <c r="H334" t="s">
        <v>398</v>
      </c>
      <c r="I334">
        <v>0</v>
      </c>
      <c r="J334" t="s">
        <v>354</v>
      </c>
      <c r="O334" t="s">
        <v>350</v>
      </c>
      <c r="P334" t="s">
        <v>824</v>
      </c>
      <c r="Q334">
        <v>4139629</v>
      </c>
      <c r="R334" t="s">
        <v>398</v>
      </c>
      <c r="S334">
        <v>0.01</v>
      </c>
      <c r="T334" t="s">
        <v>2275</v>
      </c>
      <c r="Y334" t="s">
        <v>350</v>
      </c>
      <c r="AD334" t="s">
        <v>350</v>
      </c>
      <c r="AI334" t="s">
        <v>350</v>
      </c>
      <c r="AJ334" t="s">
        <v>824</v>
      </c>
      <c r="AK334">
        <v>4139629</v>
      </c>
      <c r="AL334" t="s">
        <v>398</v>
      </c>
      <c r="AM334">
        <v>0.01</v>
      </c>
      <c r="AN334" t="s">
        <v>2275</v>
      </c>
      <c r="AS334" t="s">
        <v>350</v>
      </c>
      <c r="AX334" t="s">
        <v>350</v>
      </c>
      <c r="BC334" t="s">
        <v>350</v>
      </c>
      <c r="BH334" t="s">
        <v>350</v>
      </c>
      <c r="BM334" t="s">
        <v>350</v>
      </c>
      <c r="BR334" t="s">
        <v>350</v>
      </c>
      <c r="BW334" t="s">
        <v>350</v>
      </c>
      <c r="BX334" t="s">
        <v>1798</v>
      </c>
      <c r="BY334">
        <v>27734737</v>
      </c>
      <c r="BZ334" t="s">
        <v>403</v>
      </c>
      <c r="CA334">
        <v>0</v>
      </c>
      <c r="CB334" t="s">
        <v>79</v>
      </c>
      <c r="CC334" t="s">
        <v>1472</v>
      </c>
      <c r="CD334">
        <v>4420079</v>
      </c>
      <c r="CE334" t="s">
        <v>403</v>
      </c>
      <c r="CF334">
        <v>0</v>
      </c>
      <c r="CG334" t="s">
        <v>64</v>
      </c>
      <c r="CH334" t="s">
        <v>1798</v>
      </c>
      <c r="CI334">
        <v>27734737</v>
      </c>
      <c r="CJ334" t="s">
        <v>403</v>
      </c>
      <c r="CK334">
        <v>0</v>
      </c>
      <c r="CL334" t="s">
        <v>79</v>
      </c>
      <c r="CQ334" t="s">
        <v>350</v>
      </c>
      <c r="CV334" t="s">
        <v>350</v>
      </c>
      <c r="CW334" t="s">
        <v>1798</v>
      </c>
      <c r="CX334">
        <v>27734737</v>
      </c>
      <c r="CY334" t="s">
        <v>403</v>
      </c>
      <c r="CZ334">
        <v>0</v>
      </c>
      <c r="DA334" t="s">
        <v>79</v>
      </c>
      <c r="DF334" t="s">
        <v>350</v>
      </c>
      <c r="DK334" t="s">
        <v>350</v>
      </c>
      <c r="DL334" t="s">
        <v>644</v>
      </c>
      <c r="DM334">
        <v>4289501</v>
      </c>
      <c r="DN334" t="s">
        <v>398</v>
      </c>
      <c r="DO334">
        <v>0</v>
      </c>
      <c r="DP334" t="s">
        <v>354</v>
      </c>
      <c r="DQ334" t="s">
        <v>644</v>
      </c>
      <c r="DR334">
        <v>4289501</v>
      </c>
      <c r="DS334" t="s">
        <v>398</v>
      </c>
      <c r="DT334">
        <v>0</v>
      </c>
      <c r="DU334" t="s">
        <v>354</v>
      </c>
      <c r="DV334" t="s">
        <v>644</v>
      </c>
      <c r="DW334">
        <v>4289501</v>
      </c>
      <c r="DX334" t="s">
        <v>398</v>
      </c>
      <c r="DY334">
        <v>0</v>
      </c>
      <c r="DZ334" t="s">
        <v>354</v>
      </c>
      <c r="EE334" t="s">
        <v>350</v>
      </c>
      <c r="EF334" t="s">
        <v>549</v>
      </c>
      <c r="EG334">
        <v>4547194</v>
      </c>
      <c r="EH334" t="s">
        <v>398</v>
      </c>
      <c r="EI334">
        <v>0</v>
      </c>
      <c r="EJ334" t="s">
        <v>2286</v>
      </c>
      <c r="EO334" t="s">
        <v>350</v>
      </c>
      <c r="ET334" t="s">
        <v>350</v>
      </c>
      <c r="EY334" t="s">
        <v>350</v>
      </c>
      <c r="EZ334" t="s">
        <v>1472</v>
      </c>
      <c r="FA334">
        <v>4420079</v>
      </c>
      <c r="FB334" t="s">
        <v>403</v>
      </c>
      <c r="FC334">
        <v>0</v>
      </c>
      <c r="FD334" t="s">
        <v>64</v>
      </c>
      <c r="FE334" t="s">
        <v>1472</v>
      </c>
      <c r="FF334">
        <v>4420079</v>
      </c>
      <c r="FG334" t="s">
        <v>403</v>
      </c>
      <c r="FH334">
        <v>0</v>
      </c>
      <c r="FI334" t="s">
        <v>64</v>
      </c>
      <c r="FJ334" t="s">
        <v>1798</v>
      </c>
      <c r="FK334">
        <v>27734737</v>
      </c>
      <c r="FL334" t="s">
        <v>403</v>
      </c>
      <c r="FM334">
        <v>0</v>
      </c>
      <c r="FN334" t="s">
        <v>79</v>
      </c>
      <c r="FS334" t="s">
        <v>350</v>
      </c>
      <c r="FT334" t="s">
        <v>549</v>
      </c>
      <c r="FU334">
        <v>4547194</v>
      </c>
      <c r="FV334" t="s">
        <v>398</v>
      </c>
      <c r="FW334">
        <v>0</v>
      </c>
      <c r="FX334" t="s">
        <v>2286</v>
      </c>
      <c r="GC334" t="s">
        <v>350</v>
      </c>
      <c r="GH334" t="s">
        <v>350</v>
      </c>
      <c r="GM334" t="s">
        <v>350</v>
      </c>
      <c r="GR334" t="s">
        <v>350</v>
      </c>
      <c r="GW334" t="s">
        <v>350</v>
      </c>
      <c r="HB334" t="s">
        <v>350</v>
      </c>
      <c r="HC334" t="s">
        <v>1798</v>
      </c>
      <c r="HD334">
        <v>27734737</v>
      </c>
      <c r="HE334" t="s">
        <v>403</v>
      </c>
      <c r="HF334">
        <v>0</v>
      </c>
      <c r="HG334" t="s">
        <v>79</v>
      </c>
      <c r="HL334" t="s">
        <v>350</v>
      </c>
      <c r="HQ334" t="s">
        <v>350</v>
      </c>
      <c r="HR334" t="s">
        <v>1798</v>
      </c>
      <c r="HS334">
        <v>27734737</v>
      </c>
      <c r="HT334" t="s">
        <v>403</v>
      </c>
      <c r="HU334">
        <v>0</v>
      </c>
      <c r="HV334" t="s">
        <v>79</v>
      </c>
      <c r="HW334" t="s">
        <v>549</v>
      </c>
      <c r="HX334">
        <v>4547194</v>
      </c>
      <c r="HY334" t="s">
        <v>398</v>
      </c>
      <c r="HZ334">
        <v>0</v>
      </c>
      <c r="IA334" t="s">
        <v>2286</v>
      </c>
      <c r="IF334" t="s">
        <v>350</v>
      </c>
      <c r="IK334" t="s">
        <v>350</v>
      </c>
      <c r="IP334" t="s">
        <v>350</v>
      </c>
      <c r="IU334" t="s">
        <v>350</v>
      </c>
      <c r="IZ334" t="s">
        <v>350</v>
      </c>
      <c r="JE334" t="s">
        <v>350</v>
      </c>
      <c r="JF334" t="s">
        <v>644</v>
      </c>
      <c r="JG334">
        <v>4289501</v>
      </c>
      <c r="JH334" t="s">
        <v>398</v>
      </c>
      <c r="JI334">
        <v>0</v>
      </c>
      <c r="JJ334" t="s">
        <v>354</v>
      </c>
      <c r="JK334" t="s">
        <v>1472</v>
      </c>
      <c r="JL334">
        <v>4420079</v>
      </c>
      <c r="JM334" t="s">
        <v>403</v>
      </c>
      <c r="JN334">
        <v>0</v>
      </c>
      <c r="JO334" t="s">
        <v>64</v>
      </c>
      <c r="JT334" t="s">
        <v>350</v>
      </c>
      <c r="JY334" t="s">
        <v>350</v>
      </c>
      <c r="JZ334" t="s">
        <v>1798</v>
      </c>
      <c r="KA334">
        <v>27734737</v>
      </c>
      <c r="KB334" t="s">
        <v>403</v>
      </c>
      <c r="KC334">
        <v>0</v>
      </c>
      <c r="KD334" t="s">
        <v>79</v>
      </c>
      <c r="KI334" t="s">
        <v>350</v>
      </c>
      <c r="KN334" t="s">
        <v>350</v>
      </c>
    </row>
    <row r="335" spans="5:300" x14ac:dyDescent="0.35">
      <c r="E335" t="s">
        <v>350</v>
      </c>
      <c r="F335" t="s">
        <v>904</v>
      </c>
      <c r="G335">
        <v>4135241</v>
      </c>
      <c r="H335" t="s">
        <v>398</v>
      </c>
      <c r="I335">
        <v>0</v>
      </c>
      <c r="J335" t="s">
        <v>88</v>
      </c>
      <c r="O335" t="s">
        <v>350</v>
      </c>
      <c r="P335" t="s">
        <v>699</v>
      </c>
      <c r="Q335">
        <v>6727027</v>
      </c>
      <c r="R335" t="s">
        <v>398</v>
      </c>
      <c r="S335">
        <v>0.01</v>
      </c>
      <c r="T335" t="s">
        <v>50</v>
      </c>
      <c r="Y335" t="s">
        <v>350</v>
      </c>
      <c r="AD335" t="s">
        <v>350</v>
      </c>
      <c r="AI335" t="s">
        <v>350</v>
      </c>
      <c r="AJ335" t="s">
        <v>699</v>
      </c>
      <c r="AK335">
        <v>6727027</v>
      </c>
      <c r="AL335" t="s">
        <v>398</v>
      </c>
      <c r="AM335">
        <v>0.01</v>
      </c>
      <c r="AN335" t="s">
        <v>50</v>
      </c>
      <c r="AS335" t="s">
        <v>350</v>
      </c>
      <c r="AX335" t="s">
        <v>350</v>
      </c>
      <c r="BC335" t="s">
        <v>350</v>
      </c>
      <c r="BH335" t="s">
        <v>350</v>
      </c>
      <c r="BM335" t="s">
        <v>350</v>
      </c>
      <c r="BR335" t="s">
        <v>350</v>
      </c>
      <c r="BW335" t="s">
        <v>350</v>
      </c>
      <c r="BX335" t="s">
        <v>1799</v>
      </c>
      <c r="BY335">
        <v>4157397</v>
      </c>
      <c r="BZ335" t="s">
        <v>405</v>
      </c>
      <c r="CA335">
        <v>0</v>
      </c>
      <c r="CB335" t="s">
        <v>79</v>
      </c>
      <c r="CC335" t="s">
        <v>519</v>
      </c>
      <c r="CD335">
        <v>4226520</v>
      </c>
      <c r="CE335" t="s">
        <v>398</v>
      </c>
      <c r="CF335">
        <v>0</v>
      </c>
      <c r="CG335" t="s">
        <v>127</v>
      </c>
      <c r="CH335" t="s">
        <v>1799</v>
      </c>
      <c r="CI335">
        <v>4157397</v>
      </c>
      <c r="CJ335" t="s">
        <v>405</v>
      </c>
      <c r="CK335">
        <v>0</v>
      </c>
      <c r="CL335" t="s">
        <v>79</v>
      </c>
      <c r="CQ335" t="s">
        <v>350</v>
      </c>
      <c r="CV335" t="s">
        <v>350</v>
      </c>
      <c r="CW335" t="s">
        <v>1799</v>
      </c>
      <c r="CX335">
        <v>4157397</v>
      </c>
      <c r="CY335" t="s">
        <v>405</v>
      </c>
      <c r="CZ335">
        <v>0</v>
      </c>
      <c r="DA335" t="s">
        <v>79</v>
      </c>
      <c r="DF335" t="s">
        <v>350</v>
      </c>
      <c r="DK335" t="s">
        <v>350</v>
      </c>
      <c r="DL335" t="s">
        <v>904</v>
      </c>
      <c r="DM335">
        <v>4135241</v>
      </c>
      <c r="DN335" t="s">
        <v>398</v>
      </c>
      <c r="DO335">
        <v>0</v>
      </c>
      <c r="DP335" t="s">
        <v>88</v>
      </c>
      <c r="DQ335" t="s">
        <v>904</v>
      </c>
      <c r="DR335">
        <v>4135241</v>
      </c>
      <c r="DS335" t="s">
        <v>398</v>
      </c>
      <c r="DT335">
        <v>0</v>
      </c>
      <c r="DU335" t="s">
        <v>88</v>
      </c>
      <c r="DV335" t="s">
        <v>904</v>
      </c>
      <c r="DW335">
        <v>4135241</v>
      </c>
      <c r="DX335" t="s">
        <v>398</v>
      </c>
      <c r="DY335">
        <v>0</v>
      </c>
      <c r="DZ335" t="s">
        <v>88</v>
      </c>
      <c r="EE335" t="s">
        <v>350</v>
      </c>
      <c r="EF335" t="s">
        <v>719</v>
      </c>
      <c r="EG335">
        <v>4672160</v>
      </c>
      <c r="EH335" t="s">
        <v>398</v>
      </c>
      <c r="EI335">
        <v>0</v>
      </c>
      <c r="EJ335" t="s">
        <v>50</v>
      </c>
      <c r="EO335" t="s">
        <v>350</v>
      </c>
      <c r="ET335" t="s">
        <v>350</v>
      </c>
      <c r="EY335" t="s">
        <v>350</v>
      </c>
      <c r="EZ335" t="s">
        <v>519</v>
      </c>
      <c r="FA335">
        <v>4226520</v>
      </c>
      <c r="FB335" t="s">
        <v>398</v>
      </c>
      <c r="FC335">
        <v>0</v>
      </c>
      <c r="FD335" t="s">
        <v>127</v>
      </c>
      <c r="FE335" t="s">
        <v>519</v>
      </c>
      <c r="FF335">
        <v>4226520</v>
      </c>
      <c r="FG335" t="s">
        <v>398</v>
      </c>
      <c r="FH335">
        <v>0</v>
      </c>
      <c r="FI335" t="s">
        <v>127</v>
      </c>
      <c r="FJ335" t="s">
        <v>1799</v>
      </c>
      <c r="FK335">
        <v>4157397</v>
      </c>
      <c r="FL335" t="s">
        <v>405</v>
      </c>
      <c r="FM335">
        <v>0</v>
      </c>
      <c r="FN335" t="s">
        <v>79</v>
      </c>
      <c r="FS335" t="s">
        <v>350</v>
      </c>
      <c r="FT335" t="s">
        <v>719</v>
      </c>
      <c r="FU335">
        <v>4672160</v>
      </c>
      <c r="FV335" t="s">
        <v>398</v>
      </c>
      <c r="FW335">
        <v>0</v>
      </c>
      <c r="FX335" t="s">
        <v>50</v>
      </c>
      <c r="GC335" t="s">
        <v>350</v>
      </c>
      <c r="GH335" t="s">
        <v>350</v>
      </c>
      <c r="GM335" t="s">
        <v>350</v>
      </c>
      <c r="GR335" t="s">
        <v>350</v>
      </c>
      <c r="GW335" t="s">
        <v>350</v>
      </c>
      <c r="HB335" t="s">
        <v>350</v>
      </c>
      <c r="HC335" t="s">
        <v>1799</v>
      </c>
      <c r="HD335">
        <v>4157397</v>
      </c>
      <c r="HE335" t="s">
        <v>405</v>
      </c>
      <c r="HF335">
        <v>0</v>
      </c>
      <c r="HG335" t="s">
        <v>79</v>
      </c>
      <c r="HL335" t="s">
        <v>350</v>
      </c>
      <c r="HQ335" t="s">
        <v>350</v>
      </c>
      <c r="HR335" t="s">
        <v>1799</v>
      </c>
      <c r="HS335">
        <v>4157397</v>
      </c>
      <c r="HT335" t="s">
        <v>405</v>
      </c>
      <c r="HU335">
        <v>0</v>
      </c>
      <c r="HV335" t="s">
        <v>79</v>
      </c>
      <c r="HW335" t="s">
        <v>719</v>
      </c>
      <c r="HX335">
        <v>4672160</v>
      </c>
      <c r="HY335" t="s">
        <v>398</v>
      </c>
      <c r="HZ335">
        <v>0</v>
      </c>
      <c r="IA335" t="s">
        <v>50</v>
      </c>
      <c r="IF335" t="s">
        <v>350</v>
      </c>
      <c r="IK335" t="s">
        <v>350</v>
      </c>
      <c r="IP335" t="s">
        <v>350</v>
      </c>
      <c r="IU335" t="s">
        <v>350</v>
      </c>
      <c r="IZ335" t="s">
        <v>350</v>
      </c>
      <c r="JE335" t="s">
        <v>350</v>
      </c>
      <c r="JF335" t="s">
        <v>904</v>
      </c>
      <c r="JG335">
        <v>4135241</v>
      </c>
      <c r="JH335" t="s">
        <v>398</v>
      </c>
      <c r="JI335">
        <v>0</v>
      </c>
      <c r="JJ335" t="s">
        <v>88</v>
      </c>
      <c r="JK335" t="s">
        <v>519</v>
      </c>
      <c r="JL335">
        <v>4226520</v>
      </c>
      <c r="JM335" t="s">
        <v>398</v>
      </c>
      <c r="JN335">
        <v>0</v>
      </c>
      <c r="JO335" t="s">
        <v>127</v>
      </c>
      <c r="JT335" t="s">
        <v>350</v>
      </c>
      <c r="JY335" t="s">
        <v>350</v>
      </c>
      <c r="JZ335" t="s">
        <v>1799</v>
      </c>
      <c r="KA335">
        <v>4157397</v>
      </c>
      <c r="KB335" t="s">
        <v>405</v>
      </c>
      <c r="KC335">
        <v>0</v>
      </c>
      <c r="KD335" t="s">
        <v>79</v>
      </c>
      <c r="KI335" t="s">
        <v>350</v>
      </c>
      <c r="KN335" t="s">
        <v>350</v>
      </c>
    </row>
    <row r="336" spans="5:300" x14ac:dyDescent="0.35">
      <c r="E336" t="s">
        <v>350</v>
      </c>
      <c r="F336" t="s">
        <v>905</v>
      </c>
      <c r="G336">
        <v>4336776</v>
      </c>
      <c r="H336" t="s">
        <v>398</v>
      </c>
      <c r="I336">
        <v>0</v>
      </c>
      <c r="J336" t="s">
        <v>2229</v>
      </c>
      <c r="O336" t="s">
        <v>350</v>
      </c>
      <c r="P336" t="s">
        <v>1155</v>
      </c>
      <c r="Q336">
        <v>4557345</v>
      </c>
      <c r="R336" t="s">
        <v>398</v>
      </c>
      <c r="S336">
        <v>0.01</v>
      </c>
      <c r="T336" t="s">
        <v>354</v>
      </c>
      <c r="Y336" t="s">
        <v>350</v>
      </c>
      <c r="AD336" t="s">
        <v>350</v>
      </c>
      <c r="AI336" t="s">
        <v>350</v>
      </c>
      <c r="AJ336" t="s">
        <v>1155</v>
      </c>
      <c r="AK336">
        <v>4557345</v>
      </c>
      <c r="AL336" t="s">
        <v>398</v>
      </c>
      <c r="AM336">
        <v>0.01</v>
      </c>
      <c r="AN336" t="s">
        <v>354</v>
      </c>
      <c r="AS336" t="s">
        <v>350</v>
      </c>
      <c r="AX336" t="s">
        <v>350</v>
      </c>
      <c r="BC336" t="s">
        <v>350</v>
      </c>
      <c r="BH336" t="s">
        <v>350</v>
      </c>
      <c r="BM336" t="s">
        <v>350</v>
      </c>
      <c r="BR336" t="s">
        <v>350</v>
      </c>
      <c r="BW336" t="s">
        <v>350</v>
      </c>
      <c r="BX336" t="s">
        <v>1210</v>
      </c>
      <c r="BY336">
        <v>4082660</v>
      </c>
      <c r="BZ336" t="s">
        <v>398</v>
      </c>
      <c r="CA336">
        <v>0</v>
      </c>
      <c r="CB336" t="s">
        <v>79</v>
      </c>
      <c r="CC336" t="s">
        <v>1473</v>
      </c>
      <c r="CD336">
        <v>108146967</v>
      </c>
      <c r="CE336" t="s">
        <v>398</v>
      </c>
      <c r="CF336">
        <v>0</v>
      </c>
      <c r="CG336" t="s">
        <v>64</v>
      </c>
      <c r="CH336" t="s">
        <v>1210</v>
      </c>
      <c r="CI336">
        <v>4082660</v>
      </c>
      <c r="CJ336" t="s">
        <v>398</v>
      </c>
      <c r="CK336">
        <v>0</v>
      </c>
      <c r="CL336" t="s">
        <v>79</v>
      </c>
      <c r="CQ336" t="s">
        <v>350</v>
      </c>
      <c r="CV336" t="s">
        <v>350</v>
      </c>
      <c r="CW336" t="s">
        <v>1210</v>
      </c>
      <c r="CX336">
        <v>4082660</v>
      </c>
      <c r="CY336" t="s">
        <v>398</v>
      </c>
      <c r="CZ336">
        <v>0</v>
      </c>
      <c r="DA336" t="s">
        <v>79</v>
      </c>
      <c r="DF336" t="s">
        <v>350</v>
      </c>
      <c r="DK336" t="s">
        <v>350</v>
      </c>
      <c r="DL336" t="s">
        <v>905</v>
      </c>
      <c r="DM336">
        <v>4336776</v>
      </c>
      <c r="DN336" t="s">
        <v>398</v>
      </c>
      <c r="DO336">
        <v>0</v>
      </c>
      <c r="DP336" t="s">
        <v>2229</v>
      </c>
      <c r="DQ336" t="s">
        <v>905</v>
      </c>
      <c r="DR336">
        <v>4336776</v>
      </c>
      <c r="DS336" t="s">
        <v>398</v>
      </c>
      <c r="DT336">
        <v>0</v>
      </c>
      <c r="DU336" t="s">
        <v>2229</v>
      </c>
      <c r="DV336" t="s">
        <v>905</v>
      </c>
      <c r="DW336">
        <v>4336776</v>
      </c>
      <c r="DX336" t="s">
        <v>398</v>
      </c>
      <c r="DY336">
        <v>0</v>
      </c>
      <c r="DZ336" t="s">
        <v>2229</v>
      </c>
      <c r="EE336" t="s">
        <v>350</v>
      </c>
      <c r="EF336" t="s">
        <v>2027</v>
      </c>
      <c r="EG336">
        <v>6731032</v>
      </c>
      <c r="EH336" t="s">
        <v>398</v>
      </c>
      <c r="EI336">
        <v>0</v>
      </c>
      <c r="EJ336" t="s">
        <v>367</v>
      </c>
      <c r="EO336" t="s">
        <v>350</v>
      </c>
      <c r="ET336" t="s">
        <v>350</v>
      </c>
      <c r="EY336" t="s">
        <v>350</v>
      </c>
      <c r="EZ336" t="s">
        <v>1473</v>
      </c>
      <c r="FA336">
        <v>108146967</v>
      </c>
      <c r="FB336" t="s">
        <v>398</v>
      </c>
      <c r="FC336">
        <v>0</v>
      </c>
      <c r="FD336" t="s">
        <v>64</v>
      </c>
      <c r="FE336" t="s">
        <v>1473</v>
      </c>
      <c r="FF336">
        <v>108146967</v>
      </c>
      <c r="FG336" t="s">
        <v>398</v>
      </c>
      <c r="FH336">
        <v>0</v>
      </c>
      <c r="FI336" t="s">
        <v>64</v>
      </c>
      <c r="FJ336" t="s">
        <v>1210</v>
      </c>
      <c r="FK336">
        <v>4082660</v>
      </c>
      <c r="FL336" t="s">
        <v>398</v>
      </c>
      <c r="FM336">
        <v>0</v>
      </c>
      <c r="FN336" t="s">
        <v>79</v>
      </c>
      <c r="FS336" t="s">
        <v>350</v>
      </c>
      <c r="FT336" t="s">
        <v>2027</v>
      </c>
      <c r="FU336">
        <v>6731032</v>
      </c>
      <c r="FV336" t="s">
        <v>398</v>
      </c>
      <c r="FW336">
        <v>0</v>
      </c>
      <c r="FX336" t="s">
        <v>367</v>
      </c>
      <c r="GC336" t="s">
        <v>350</v>
      </c>
      <c r="GH336" t="s">
        <v>350</v>
      </c>
      <c r="GM336" t="s">
        <v>350</v>
      </c>
      <c r="GR336" t="s">
        <v>350</v>
      </c>
      <c r="GW336" t="s">
        <v>350</v>
      </c>
      <c r="HB336" t="s">
        <v>350</v>
      </c>
      <c r="HC336" t="s">
        <v>1210</v>
      </c>
      <c r="HD336">
        <v>4082660</v>
      </c>
      <c r="HE336" t="s">
        <v>398</v>
      </c>
      <c r="HF336">
        <v>0</v>
      </c>
      <c r="HG336" t="s">
        <v>79</v>
      </c>
      <c r="HL336" t="s">
        <v>350</v>
      </c>
      <c r="HQ336" t="s">
        <v>350</v>
      </c>
      <c r="HR336" t="s">
        <v>1210</v>
      </c>
      <c r="HS336">
        <v>4082660</v>
      </c>
      <c r="HT336" t="s">
        <v>398</v>
      </c>
      <c r="HU336">
        <v>0</v>
      </c>
      <c r="HV336" t="s">
        <v>79</v>
      </c>
      <c r="HW336" t="s">
        <v>2027</v>
      </c>
      <c r="HX336">
        <v>6731032</v>
      </c>
      <c r="HY336" t="s">
        <v>398</v>
      </c>
      <c r="HZ336">
        <v>0</v>
      </c>
      <c r="IA336" t="s">
        <v>367</v>
      </c>
      <c r="IF336" t="s">
        <v>350</v>
      </c>
      <c r="IK336" t="s">
        <v>350</v>
      </c>
      <c r="IP336" t="s">
        <v>350</v>
      </c>
      <c r="IU336" t="s">
        <v>350</v>
      </c>
      <c r="IZ336" t="s">
        <v>350</v>
      </c>
      <c r="JE336" t="s">
        <v>350</v>
      </c>
      <c r="JF336" t="s">
        <v>905</v>
      </c>
      <c r="JG336">
        <v>4336776</v>
      </c>
      <c r="JH336" t="s">
        <v>398</v>
      </c>
      <c r="JI336">
        <v>0</v>
      </c>
      <c r="JJ336" t="s">
        <v>2229</v>
      </c>
      <c r="JK336" t="s">
        <v>1473</v>
      </c>
      <c r="JL336">
        <v>108146967</v>
      </c>
      <c r="JM336" t="s">
        <v>398</v>
      </c>
      <c r="JN336">
        <v>0</v>
      </c>
      <c r="JO336" t="s">
        <v>64</v>
      </c>
      <c r="JT336" t="s">
        <v>350</v>
      </c>
      <c r="JY336" t="s">
        <v>350</v>
      </c>
      <c r="JZ336" t="s">
        <v>1210</v>
      </c>
      <c r="KA336">
        <v>4082660</v>
      </c>
      <c r="KB336" t="s">
        <v>398</v>
      </c>
      <c r="KC336">
        <v>0</v>
      </c>
      <c r="KD336" t="s">
        <v>79</v>
      </c>
      <c r="KI336" t="s">
        <v>350</v>
      </c>
      <c r="KN336" t="s">
        <v>350</v>
      </c>
    </row>
    <row r="337" spans="5:300" x14ac:dyDescent="0.35">
      <c r="E337" t="s">
        <v>350</v>
      </c>
      <c r="F337" t="s">
        <v>560</v>
      </c>
      <c r="G337">
        <v>4556203</v>
      </c>
      <c r="H337" t="s">
        <v>398</v>
      </c>
      <c r="I337">
        <v>0</v>
      </c>
      <c r="J337" t="s">
        <v>79</v>
      </c>
      <c r="O337" t="s">
        <v>350</v>
      </c>
      <c r="P337" t="s">
        <v>1156</v>
      </c>
      <c r="Q337">
        <v>4190012</v>
      </c>
      <c r="R337" t="s">
        <v>398</v>
      </c>
      <c r="S337">
        <v>0.01</v>
      </c>
      <c r="T337" t="s">
        <v>2271</v>
      </c>
      <c r="Y337" t="s">
        <v>350</v>
      </c>
      <c r="AD337" t="s">
        <v>350</v>
      </c>
      <c r="AI337" t="s">
        <v>350</v>
      </c>
      <c r="AJ337" t="s">
        <v>1156</v>
      </c>
      <c r="AK337">
        <v>4190012</v>
      </c>
      <c r="AL337" t="s">
        <v>398</v>
      </c>
      <c r="AM337">
        <v>0.01</v>
      </c>
      <c r="AN337" t="s">
        <v>2271</v>
      </c>
      <c r="AS337" t="s">
        <v>350</v>
      </c>
      <c r="AX337" t="s">
        <v>350</v>
      </c>
      <c r="BC337" t="s">
        <v>350</v>
      </c>
      <c r="BH337" t="s">
        <v>350</v>
      </c>
      <c r="BM337" t="s">
        <v>350</v>
      </c>
      <c r="BR337" t="s">
        <v>350</v>
      </c>
      <c r="BW337" t="s">
        <v>350</v>
      </c>
      <c r="BX337" t="s">
        <v>1800</v>
      </c>
      <c r="BY337">
        <v>111448835</v>
      </c>
      <c r="BZ337" t="s">
        <v>398</v>
      </c>
      <c r="CA337">
        <v>0</v>
      </c>
      <c r="CB337" t="s">
        <v>79</v>
      </c>
      <c r="CC337" t="s">
        <v>1474</v>
      </c>
      <c r="CD337">
        <v>4426129</v>
      </c>
      <c r="CE337" t="s">
        <v>399</v>
      </c>
      <c r="CF337">
        <v>0</v>
      </c>
      <c r="CG337" t="s">
        <v>64</v>
      </c>
      <c r="CH337" t="s">
        <v>1800</v>
      </c>
      <c r="CI337">
        <v>111448835</v>
      </c>
      <c r="CJ337" t="s">
        <v>398</v>
      </c>
      <c r="CK337">
        <v>0</v>
      </c>
      <c r="CL337" t="s">
        <v>79</v>
      </c>
      <c r="CQ337" t="s">
        <v>350</v>
      </c>
      <c r="CV337" t="s">
        <v>350</v>
      </c>
      <c r="CW337" t="s">
        <v>1800</v>
      </c>
      <c r="CX337">
        <v>111448835</v>
      </c>
      <c r="CY337" t="s">
        <v>398</v>
      </c>
      <c r="CZ337">
        <v>0</v>
      </c>
      <c r="DA337" t="s">
        <v>79</v>
      </c>
      <c r="DF337" t="s">
        <v>350</v>
      </c>
      <c r="DK337" t="s">
        <v>350</v>
      </c>
      <c r="DL337" t="s">
        <v>560</v>
      </c>
      <c r="DM337">
        <v>4556203</v>
      </c>
      <c r="DN337" t="s">
        <v>398</v>
      </c>
      <c r="DO337">
        <v>0</v>
      </c>
      <c r="DP337" t="s">
        <v>79</v>
      </c>
      <c r="DQ337" t="s">
        <v>560</v>
      </c>
      <c r="DR337">
        <v>4556203</v>
      </c>
      <c r="DS337" t="s">
        <v>398</v>
      </c>
      <c r="DT337">
        <v>0</v>
      </c>
      <c r="DU337" t="s">
        <v>79</v>
      </c>
      <c r="DV337" t="s">
        <v>560</v>
      </c>
      <c r="DW337">
        <v>4556203</v>
      </c>
      <c r="DX337" t="s">
        <v>398</v>
      </c>
      <c r="DY337">
        <v>0</v>
      </c>
      <c r="DZ337" t="s">
        <v>79</v>
      </c>
      <c r="EE337" t="s">
        <v>350</v>
      </c>
      <c r="EF337" t="s">
        <v>742</v>
      </c>
      <c r="EG337">
        <v>4246573</v>
      </c>
      <c r="EH337" t="s">
        <v>398</v>
      </c>
      <c r="EI337">
        <v>0</v>
      </c>
      <c r="EJ337" t="s">
        <v>50</v>
      </c>
      <c r="EO337" t="s">
        <v>350</v>
      </c>
      <c r="ET337" t="s">
        <v>350</v>
      </c>
      <c r="EY337" t="s">
        <v>350</v>
      </c>
      <c r="EZ337" t="s">
        <v>1474</v>
      </c>
      <c r="FA337">
        <v>4426129</v>
      </c>
      <c r="FB337" t="s">
        <v>399</v>
      </c>
      <c r="FC337">
        <v>0</v>
      </c>
      <c r="FD337" t="s">
        <v>64</v>
      </c>
      <c r="FE337" t="s">
        <v>1474</v>
      </c>
      <c r="FF337">
        <v>4426129</v>
      </c>
      <c r="FG337" t="s">
        <v>399</v>
      </c>
      <c r="FH337">
        <v>0</v>
      </c>
      <c r="FI337" t="s">
        <v>64</v>
      </c>
      <c r="FJ337" t="s">
        <v>1800</v>
      </c>
      <c r="FK337">
        <v>111448835</v>
      </c>
      <c r="FL337" t="s">
        <v>398</v>
      </c>
      <c r="FM337">
        <v>0</v>
      </c>
      <c r="FN337" t="s">
        <v>79</v>
      </c>
      <c r="FS337" t="s">
        <v>350</v>
      </c>
      <c r="FT337" t="s">
        <v>742</v>
      </c>
      <c r="FU337">
        <v>4246573</v>
      </c>
      <c r="FV337" t="s">
        <v>398</v>
      </c>
      <c r="FW337">
        <v>0</v>
      </c>
      <c r="FX337" t="s">
        <v>50</v>
      </c>
      <c r="GC337" t="s">
        <v>350</v>
      </c>
      <c r="GH337" t="s">
        <v>350</v>
      </c>
      <c r="GM337" t="s">
        <v>350</v>
      </c>
      <c r="GR337" t="s">
        <v>350</v>
      </c>
      <c r="GW337" t="s">
        <v>350</v>
      </c>
      <c r="HB337" t="s">
        <v>350</v>
      </c>
      <c r="HC337" t="s">
        <v>1800</v>
      </c>
      <c r="HD337">
        <v>111448835</v>
      </c>
      <c r="HE337" t="s">
        <v>398</v>
      </c>
      <c r="HF337">
        <v>0</v>
      </c>
      <c r="HG337" t="s">
        <v>79</v>
      </c>
      <c r="HL337" t="s">
        <v>350</v>
      </c>
      <c r="HQ337" t="s">
        <v>350</v>
      </c>
      <c r="HR337" t="s">
        <v>1800</v>
      </c>
      <c r="HS337">
        <v>111448835</v>
      </c>
      <c r="HT337" t="s">
        <v>398</v>
      </c>
      <c r="HU337">
        <v>0</v>
      </c>
      <c r="HV337" t="s">
        <v>79</v>
      </c>
      <c r="HW337" t="s">
        <v>742</v>
      </c>
      <c r="HX337">
        <v>4246573</v>
      </c>
      <c r="HY337" t="s">
        <v>398</v>
      </c>
      <c r="HZ337">
        <v>0</v>
      </c>
      <c r="IA337" t="s">
        <v>50</v>
      </c>
      <c r="IF337" t="s">
        <v>350</v>
      </c>
      <c r="IK337" t="s">
        <v>350</v>
      </c>
      <c r="IP337" t="s">
        <v>350</v>
      </c>
      <c r="IU337" t="s">
        <v>350</v>
      </c>
      <c r="IZ337" t="s">
        <v>350</v>
      </c>
      <c r="JE337" t="s">
        <v>350</v>
      </c>
      <c r="JF337" t="s">
        <v>560</v>
      </c>
      <c r="JG337">
        <v>4556203</v>
      </c>
      <c r="JH337" t="s">
        <v>398</v>
      </c>
      <c r="JI337">
        <v>0</v>
      </c>
      <c r="JJ337" t="s">
        <v>79</v>
      </c>
      <c r="JK337" t="s">
        <v>1474</v>
      </c>
      <c r="JL337">
        <v>4426129</v>
      </c>
      <c r="JM337" t="s">
        <v>399</v>
      </c>
      <c r="JN337">
        <v>0</v>
      </c>
      <c r="JO337" t="s">
        <v>64</v>
      </c>
      <c r="JT337" t="s">
        <v>350</v>
      </c>
      <c r="JY337" t="s">
        <v>350</v>
      </c>
      <c r="JZ337" t="s">
        <v>1800</v>
      </c>
      <c r="KA337">
        <v>111448835</v>
      </c>
      <c r="KB337" t="s">
        <v>398</v>
      </c>
      <c r="KC337">
        <v>0</v>
      </c>
      <c r="KD337" t="s">
        <v>79</v>
      </c>
      <c r="KI337" t="s">
        <v>350</v>
      </c>
      <c r="KN337" t="s">
        <v>350</v>
      </c>
    </row>
    <row r="338" spans="5:300" x14ac:dyDescent="0.35">
      <c r="E338" t="s">
        <v>350</v>
      </c>
      <c r="F338" t="s">
        <v>756</v>
      </c>
      <c r="G338">
        <v>5852466</v>
      </c>
      <c r="H338" t="s">
        <v>398</v>
      </c>
      <c r="I338">
        <v>0</v>
      </c>
      <c r="J338" t="s">
        <v>50</v>
      </c>
      <c r="O338" t="s">
        <v>350</v>
      </c>
      <c r="P338" t="s">
        <v>1157</v>
      </c>
      <c r="Q338">
        <v>4029724</v>
      </c>
      <c r="R338" t="s">
        <v>398</v>
      </c>
      <c r="S338">
        <v>0.01</v>
      </c>
      <c r="T338" t="s">
        <v>79</v>
      </c>
      <c r="Y338" t="s">
        <v>350</v>
      </c>
      <c r="AD338" t="s">
        <v>350</v>
      </c>
      <c r="AI338" t="s">
        <v>350</v>
      </c>
      <c r="AJ338" t="s">
        <v>1157</v>
      </c>
      <c r="AK338">
        <v>4029724</v>
      </c>
      <c r="AL338" t="s">
        <v>398</v>
      </c>
      <c r="AM338">
        <v>0.01</v>
      </c>
      <c r="AN338" t="s">
        <v>79</v>
      </c>
      <c r="AS338" t="s">
        <v>350</v>
      </c>
      <c r="AX338" t="s">
        <v>350</v>
      </c>
      <c r="BC338" t="s">
        <v>350</v>
      </c>
      <c r="BH338" t="s">
        <v>350</v>
      </c>
      <c r="BM338" t="s">
        <v>350</v>
      </c>
      <c r="BR338" t="s">
        <v>350</v>
      </c>
      <c r="BW338" t="s">
        <v>350</v>
      </c>
      <c r="BX338" t="s">
        <v>769</v>
      </c>
      <c r="BY338">
        <v>4246606</v>
      </c>
      <c r="BZ338" t="s">
        <v>398</v>
      </c>
      <c r="CA338">
        <v>0</v>
      </c>
      <c r="CB338" t="s">
        <v>2286</v>
      </c>
      <c r="CC338" t="s">
        <v>1475</v>
      </c>
      <c r="CD338">
        <v>4905054</v>
      </c>
      <c r="CE338" t="s">
        <v>403</v>
      </c>
      <c r="CF338">
        <v>0</v>
      </c>
      <c r="CG338" t="s">
        <v>79</v>
      </c>
      <c r="CH338" t="s">
        <v>769</v>
      </c>
      <c r="CI338">
        <v>4246606</v>
      </c>
      <c r="CJ338" t="s">
        <v>398</v>
      </c>
      <c r="CK338">
        <v>0</v>
      </c>
      <c r="CL338" t="s">
        <v>2286</v>
      </c>
      <c r="CQ338" t="s">
        <v>350</v>
      </c>
      <c r="CV338" t="s">
        <v>350</v>
      </c>
      <c r="CW338" t="s">
        <v>769</v>
      </c>
      <c r="CX338">
        <v>4246606</v>
      </c>
      <c r="CY338" t="s">
        <v>398</v>
      </c>
      <c r="CZ338">
        <v>0</v>
      </c>
      <c r="DA338" t="s">
        <v>2286</v>
      </c>
      <c r="DF338" t="s">
        <v>350</v>
      </c>
      <c r="DK338" t="s">
        <v>350</v>
      </c>
      <c r="DL338" t="s">
        <v>756</v>
      </c>
      <c r="DM338">
        <v>5852466</v>
      </c>
      <c r="DN338" t="s">
        <v>398</v>
      </c>
      <c r="DO338">
        <v>0</v>
      </c>
      <c r="DP338" t="s">
        <v>50</v>
      </c>
      <c r="DQ338" t="s">
        <v>756</v>
      </c>
      <c r="DR338">
        <v>5852466</v>
      </c>
      <c r="DS338" t="s">
        <v>398</v>
      </c>
      <c r="DT338">
        <v>0</v>
      </c>
      <c r="DU338" t="s">
        <v>50</v>
      </c>
      <c r="DV338" t="s">
        <v>756</v>
      </c>
      <c r="DW338">
        <v>5852466</v>
      </c>
      <c r="DX338" t="s">
        <v>398</v>
      </c>
      <c r="DY338">
        <v>0</v>
      </c>
      <c r="DZ338" t="s">
        <v>50</v>
      </c>
      <c r="EE338" t="s">
        <v>350</v>
      </c>
      <c r="EF338" t="s">
        <v>741</v>
      </c>
      <c r="EG338">
        <v>5760527</v>
      </c>
      <c r="EH338" t="s">
        <v>398</v>
      </c>
      <c r="EI338">
        <v>0</v>
      </c>
      <c r="EJ338" t="s">
        <v>50</v>
      </c>
      <c r="EO338" t="s">
        <v>350</v>
      </c>
      <c r="ET338" t="s">
        <v>350</v>
      </c>
      <c r="EY338" t="s">
        <v>350</v>
      </c>
      <c r="EZ338" t="s">
        <v>1475</v>
      </c>
      <c r="FA338">
        <v>4905054</v>
      </c>
      <c r="FB338" t="s">
        <v>403</v>
      </c>
      <c r="FC338">
        <v>0</v>
      </c>
      <c r="FD338" t="s">
        <v>79</v>
      </c>
      <c r="FE338" t="s">
        <v>1475</v>
      </c>
      <c r="FF338">
        <v>4905054</v>
      </c>
      <c r="FG338" t="s">
        <v>403</v>
      </c>
      <c r="FH338">
        <v>0</v>
      </c>
      <c r="FI338" t="s">
        <v>79</v>
      </c>
      <c r="FJ338" t="s">
        <v>769</v>
      </c>
      <c r="FK338">
        <v>4246606</v>
      </c>
      <c r="FL338" t="s">
        <v>398</v>
      </c>
      <c r="FM338">
        <v>0</v>
      </c>
      <c r="FN338" t="s">
        <v>2286</v>
      </c>
      <c r="FS338" t="s">
        <v>350</v>
      </c>
      <c r="FT338" t="s">
        <v>741</v>
      </c>
      <c r="FU338">
        <v>5760527</v>
      </c>
      <c r="FV338" t="s">
        <v>398</v>
      </c>
      <c r="FW338">
        <v>0</v>
      </c>
      <c r="FX338" t="s">
        <v>50</v>
      </c>
      <c r="GC338" t="s">
        <v>350</v>
      </c>
      <c r="GH338" t="s">
        <v>350</v>
      </c>
      <c r="GM338" t="s">
        <v>350</v>
      </c>
      <c r="GR338" t="s">
        <v>350</v>
      </c>
      <c r="GW338" t="s">
        <v>350</v>
      </c>
      <c r="HB338" t="s">
        <v>350</v>
      </c>
      <c r="HC338" t="s">
        <v>769</v>
      </c>
      <c r="HD338">
        <v>4246606</v>
      </c>
      <c r="HE338" t="s">
        <v>398</v>
      </c>
      <c r="HF338">
        <v>0</v>
      </c>
      <c r="HG338" t="s">
        <v>2286</v>
      </c>
      <c r="HL338" t="s">
        <v>350</v>
      </c>
      <c r="HQ338" t="s">
        <v>350</v>
      </c>
      <c r="HR338" t="s">
        <v>769</v>
      </c>
      <c r="HS338">
        <v>4246606</v>
      </c>
      <c r="HT338" t="s">
        <v>398</v>
      </c>
      <c r="HU338">
        <v>0</v>
      </c>
      <c r="HV338" t="s">
        <v>2286</v>
      </c>
      <c r="HW338" t="s">
        <v>741</v>
      </c>
      <c r="HX338">
        <v>5760527</v>
      </c>
      <c r="HY338" t="s">
        <v>398</v>
      </c>
      <c r="HZ338">
        <v>0</v>
      </c>
      <c r="IA338" t="s">
        <v>50</v>
      </c>
      <c r="IF338" t="s">
        <v>350</v>
      </c>
      <c r="IK338" t="s">
        <v>350</v>
      </c>
      <c r="IP338" t="s">
        <v>350</v>
      </c>
      <c r="IU338" t="s">
        <v>350</v>
      </c>
      <c r="IZ338" t="s">
        <v>350</v>
      </c>
      <c r="JE338" t="s">
        <v>350</v>
      </c>
      <c r="JF338" t="s">
        <v>756</v>
      </c>
      <c r="JG338">
        <v>5852466</v>
      </c>
      <c r="JH338" t="s">
        <v>398</v>
      </c>
      <c r="JI338">
        <v>0</v>
      </c>
      <c r="JJ338" t="s">
        <v>50</v>
      </c>
      <c r="JK338" t="s">
        <v>1475</v>
      </c>
      <c r="JL338">
        <v>4905054</v>
      </c>
      <c r="JM338" t="s">
        <v>403</v>
      </c>
      <c r="JN338">
        <v>0</v>
      </c>
      <c r="JO338" t="s">
        <v>79</v>
      </c>
      <c r="JT338" t="s">
        <v>350</v>
      </c>
      <c r="JY338" t="s">
        <v>350</v>
      </c>
      <c r="JZ338" t="s">
        <v>769</v>
      </c>
      <c r="KA338">
        <v>4246606</v>
      </c>
      <c r="KB338" t="s">
        <v>398</v>
      </c>
      <c r="KC338">
        <v>0</v>
      </c>
      <c r="KD338" t="s">
        <v>2286</v>
      </c>
      <c r="KI338" t="s">
        <v>350</v>
      </c>
      <c r="KN338" t="s">
        <v>350</v>
      </c>
    </row>
    <row r="339" spans="5:300" x14ac:dyDescent="0.35">
      <c r="E339" t="s">
        <v>350</v>
      </c>
      <c r="F339" t="s">
        <v>530</v>
      </c>
      <c r="G339">
        <v>109968</v>
      </c>
      <c r="H339" t="s">
        <v>398</v>
      </c>
      <c r="I339">
        <v>0</v>
      </c>
      <c r="J339" t="s">
        <v>79</v>
      </c>
      <c r="O339" t="s">
        <v>350</v>
      </c>
      <c r="P339" t="s">
        <v>688</v>
      </c>
      <c r="Q339">
        <v>25022507</v>
      </c>
      <c r="R339" t="s">
        <v>398</v>
      </c>
      <c r="S339">
        <v>0.01</v>
      </c>
      <c r="T339" t="s">
        <v>50</v>
      </c>
      <c r="Y339" t="s">
        <v>350</v>
      </c>
      <c r="AD339" t="s">
        <v>350</v>
      </c>
      <c r="AI339" t="s">
        <v>350</v>
      </c>
      <c r="AJ339" t="s">
        <v>688</v>
      </c>
      <c r="AK339">
        <v>25022507</v>
      </c>
      <c r="AL339" t="s">
        <v>398</v>
      </c>
      <c r="AM339">
        <v>0.01</v>
      </c>
      <c r="AN339" t="s">
        <v>50</v>
      </c>
      <c r="AS339" t="s">
        <v>350</v>
      </c>
      <c r="AX339" t="s">
        <v>350</v>
      </c>
      <c r="BC339" t="s">
        <v>350</v>
      </c>
      <c r="BH339" t="s">
        <v>350</v>
      </c>
      <c r="BM339" t="s">
        <v>350</v>
      </c>
      <c r="BR339" t="s">
        <v>350</v>
      </c>
      <c r="BW339" t="s">
        <v>350</v>
      </c>
      <c r="BX339" t="s">
        <v>1532</v>
      </c>
      <c r="BY339">
        <v>4219077</v>
      </c>
      <c r="BZ339" t="s">
        <v>398</v>
      </c>
      <c r="CA339">
        <v>0</v>
      </c>
      <c r="CB339" t="s">
        <v>79</v>
      </c>
      <c r="CC339" t="s">
        <v>1476</v>
      </c>
      <c r="CD339">
        <v>5784767</v>
      </c>
      <c r="CE339" t="s">
        <v>398</v>
      </c>
      <c r="CF339">
        <v>0</v>
      </c>
      <c r="CG339" t="s">
        <v>64</v>
      </c>
      <c r="CH339" t="s">
        <v>1532</v>
      </c>
      <c r="CI339">
        <v>4219077</v>
      </c>
      <c r="CJ339" t="s">
        <v>398</v>
      </c>
      <c r="CK339">
        <v>0</v>
      </c>
      <c r="CL339" t="s">
        <v>79</v>
      </c>
      <c r="CQ339" t="s">
        <v>350</v>
      </c>
      <c r="CV339" t="s">
        <v>350</v>
      </c>
      <c r="CW339" t="s">
        <v>1532</v>
      </c>
      <c r="CX339">
        <v>4219077</v>
      </c>
      <c r="CY339" t="s">
        <v>398</v>
      </c>
      <c r="CZ339">
        <v>0</v>
      </c>
      <c r="DA339" t="s">
        <v>79</v>
      </c>
      <c r="DF339" t="s">
        <v>350</v>
      </c>
      <c r="DK339" t="s">
        <v>350</v>
      </c>
      <c r="DL339" t="s">
        <v>530</v>
      </c>
      <c r="DM339">
        <v>109968</v>
      </c>
      <c r="DN339" t="s">
        <v>398</v>
      </c>
      <c r="DO339">
        <v>0</v>
      </c>
      <c r="DP339" t="s">
        <v>79</v>
      </c>
      <c r="DQ339" t="s">
        <v>530</v>
      </c>
      <c r="DR339">
        <v>109968</v>
      </c>
      <c r="DS339" t="s">
        <v>398</v>
      </c>
      <c r="DT339">
        <v>0</v>
      </c>
      <c r="DU339" t="s">
        <v>79</v>
      </c>
      <c r="DV339" t="s">
        <v>530</v>
      </c>
      <c r="DW339">
        <v>109968</v>
      </c>
      <c r="DX339" t="s">
        <v>398</v>
      </c>
      <c r="DY339">
        <v>0</v>
      </c>
      <c r="DZ339" t="s">
        <v>79</v>
      </c>
      <c r="EE339" t="s">
        <v>350</v>
      </c>
      <c r="EF339" t="s">
        <v>605</v>
      </c>
      <c r="EG339">
        <v>1015222</v>
      </c>
      <c r="EH339" t="s">
        <v>398</v>
      </c>
      <c r="EI339">
        <v>0</v>
      </c>
      <c r="EJ339" t="s">
        <v>79</v>
      </c>
      <c r="EO339" t="s">
        <v>350</v>
      </c>
      <c r="ET339" t="s">
        <v>350</v>
      </c>
      <c r="EY339" t="s">
        <v>350</v>
      </c>
      <c r="EZ339" t="s">
        <v>1476</v>
      </c>
      <c r="FA339">
        <v>5784767</v>
      </c>
      <c r="FB339" t="s">
        <v>398</v>
      </c>
      <c r="FC339">
        <v>0</v>
      </c>
      <c r="FD339" t="s">
        <v>64</v>
      </c>
      <c r="FE339" t="s">
        <v>1476</v>
      </c>
      <c r="FF339">
        <v>5784767</v>
      </c>
      <c r="FG339" t="s">
        <v>398</v>
      </c>
      <c r="FH339">
        <v>0</v>
      </c>
      <c r="FI339" t="s">
        <v>64</v>
      </c>
      <c r="FJ339" t="s">
        <v>1532</v>
      </c>
      <c r="FK339">
        <v>4219077</v>
      </c>
      <c r="FL339" t="s">
        <v>398</v>
      </c>
      <c r="FM339">
        <v>0</v>
      </c>
      <c r="FN339" t="s">
        <v>79</v>
      </c>
      <c r="FS339" t="s">
        <v>350</v>
      </c>
      <c r="FT339" t="s">
        <v>605</v>
      </c>
      <c r="FU339">
        <v>1015222</v>
      </c>
      <c r="FV339" t="s">
        <v>398</v>
      </c>
      <c r="FW339">
        <v>0</v>
      </c>
      <c r="FX339" t="s">
        <v>79</v>
      </c>
      <c r="GC339" t="s">
        <v>350</v>
      </c>
      <c r="GH339" t="s">
        <v>350</v>
      </c>
      <c r="GM339" t="s">
        <v>350</v>
      </c>
      <c r="GR339" t="s">
        <v>350</v>
      </c>
      <c r="GW339" t="s">
        <v>350</v>
      </c>
      <c r="HB339" t="s">
        <v>350</v>
      </c>
      <c r="HC339" t="s">
        <v>1532</v>
      </c>
      <c r="HD339">
        <v>4219077</v>
      </c>
      <c r="HE339" t="s">
        <v>398</v>
      </c>
      <c r="HF339">
        <v>0</v>
      </c>
      <c r="HG339" t="s">
        <v>79</v>
      </c>
      <c r="HL339" t="s">
        <v>350</v>
      </c>
      <c r="HQ339" t="s">
        <v>350</v>
      </c>
      <c r="HR339" t="s">
        <v>1532</v>
      </c>
      <c r="HS339">
        <v>4219077</v>
      </c>
      <c r="HT339" t="s">
        <v>398</v>
      </c>
      <c r="HU339">
        <v>0</v>
      </c>
      <c r="HV339" t="s">
        <v>79</v>
      </c>
      <c r="HW339" t="s">
        <v>605</v>
      </c>
      <c r="HX339">
        <v>1015222</v>
      </c>
      <c r="HY339" t="s">
        <v>398</v>
      </c>
      <c r="HZ339">
        <v>0</v>
      </c>
      <c r="IA339" t="s">
        <v>79</v>
      </c>
      <c r="IF339" t="s">
        <v>350</v>
      </c>
      <c r="IK339" t="s">
        <v>350</v>
      </c>
      <c r="IP339" t="s">
        <v>350</v>
      </c>
      <c r="IU339" t="s">
        <v>350</v>
      </c>
      <c r="IZ339" t="s">
        <v>350</v>
      </c>
      <c r="JE339" t="s">
        <v>350</v>
      </c>
      <c r="JF339" t="s">
        <v>530</v>
      </c>
      <c r="JG339">
        <v>109968</v>
      </c>
      <c r="JH339" t="s">
        <v>398</v>
      </c>
      <c r="JI339">
        <v>0</v>
      </c>
      <c r="JJ339" t="s">
        <v>79</v>
      </c>
      <c r="JK339" t="s">
        <v>1476</v>
      </c>
      <c r="JL339">
        <v>5784767</v>
      </c>
      <c r="JM339" t="s">
        <v>398</v>
      </c>
      <c r="JN339">
        <v>0</v>
      </c>
      <c r="JO339" t="s">
        <v>64</v>
      </c>
      <c r="JT339" t="s">
        <v>350</v>
      </c>
      <c r="JY339" t="s">
        <v>350</v>
      </c>
      <c r="JZ339" t="s">
        <v>1532</v>
      </c>
      <c r="KA339">
        <v>4219077</v>
      </c>
      <c r="KB339" t="s">
        <v>398</v>
      </c>
      <c r="KC339">
        <v>0</v>
      </c>
      <c r="KD339" t="s">
        <v>79</v>
      </c>
      <c r="KI339" t="s">
        <v>350</v>
      </c>
      <c r="KN339" t="s">
        <v>350</v>
      </c>
    </row>
    <row r="340" spans="5:300" x14ac:dyDescent="0.35">
      <c r="E340" t="s">
        <v>350</v>
      </c>
      <c r="F340" t="s">
        <v>601</v>
      </c>
      <c r="G340">
        <v>111537</v>
      </c>
      <c r="H340" t="s">
        <v>398</v>
      </c>
      <c r="I340">
        <v>0</v>
      </c>
      <c r="J340" t="s">
        <v>79</v>
      </c>
      <c r="O340" t="s">
        <v>350</v>
      </c>
      <c r="P340" t="s">
        <v>549</v>
      </c>
      <c r="Q340">
        <v>4547194</v>
      </c>
      <c r="R340" t="s">
        <v>398</v>
      </c>
      <c r="S340">
        <v>0.01</v>
      </c>
      <c r="T340" t="s">
        <v>2286</v>
      </c>
      <c r="Y340" t="s">
        <v>350</v>
      </c>
      <c r="AD340" t="s">
        <v>350</v>
      </c>
      <c r="AI340" t="s">
        <v>350</v>
      </c>
      <c r="AJ340" t="s">
        <v>549</v>
      </c>
      <c r="AK340">
        <v>4547194</v>
      </c>
      <c r="AL340" t="s">
        <v>398</v>
      </c>
      <c r="AM340">
        <v>0.01</v>
      </c>
      <c r="AN340" t="s">
        <v>2286</v>
      </c>
      <c r="AS340" t="s">
        <v>350</v>
      </c>
      <c r="AX340" t="s">
        <v>350</v>
      </c>
      <c r="BC340" t="s">
        <v>350</v>
      </c>
      <c r="BH340" t="s">
        <v>350</v>
      </c>
      <c r="BM340" t="s">
        <v>350</v>
      </c>
      <c r="BR340" t="s">
        <v>350</v>
      </c>
      <c r="BW340" t="s">
        <v>350</v>
      </c>
      <c r="BX340" t="s">
        <v>1801</v>
      </c>
      <c r="BY340">
        <v>132235024</v>
      </c>
      <c r="BZ340" t="s">
        <v>325</v>
      </c>
      <c r="CA340">
        <v>0</v>
      </c>
      <c r="CB340" t="s">
        <v>350</v>
      </c>
      <c r="CC340" t="s">
        <v>1477</v>
      </c>
      <c r="CD340">
        <v>4097611</v>
      </c>
      <c r="CE340" t="s">
        <v>403</v>
      </c>
      <c r="CF340">
        <v>0</v>
      </c>
      <c r="CG340" t="s">
        <v>79</v>
      </c>
      <c r="CH340" t="s">
        <v>1801</v>
      </c>
      <c r="CI340">
        <v>132235024</v>
      </c>
      <c r="CJ340" t="s">
        <v>325</v>
      </c>
      <c r="CK340">
        <v>0</v>
      </c>
      <c r="CL340" t="s">
        <v>350</v>
      </c>
      <c r="CQ340" t="s">
        <v>350</v>
      </c>
      <c r="CV340" t="s">
        <v>350</v>
      </c>
      <c r="CW340" t="s">
        <v>1801</v>
      </c>
      <c r="CX340">
        <v>132235024</v>
      </c>
      <c r="CY340" t="s">
        <v>325</v>
      </c>
      <c r="CZ340">
        <v>0</v>
      </c>
      <c r="DA340" t="s">
        <v>350</v>
      </c>
      <c r="DF340" t="s">
        <v>350</v>
      </c>
      <c r="DK340" t="s">
        <v>350</v>
      </c>
      <c r="DL340" t="s">
        <v>601</v>
      </c>
      <c r="DM340">
        <v>111537</v>
      </c>
      <c r="DN340" t="s">
        <v>398</v>
      </c>
      <c r="DO340">
        <v>0</v>
      </c>
      <c r="DP340" t="s">
        <v>79</v>
      </c>
      <c r="DQ340" t="s">
        <v>601</v>
      </c>
      <c r="DR340">
        <v>111537</v>
      </c>
      <c r="DS340" t="s">
        <v>398</v>
      </c>
      <c r="DT340">
        <v>0</v>
      </c>
      <c r="DU340" t="s">
        <v>79</v>
      </c>
      <c r="DV340" t="s">
        <v>601</v>
      </c>
      <c r="DW340">
        <v>111537</v>
      </c>
      <c r="DX340" t="s">
        <v>398</v>
      </c>
      <c r="DY340">
        <v>0</v>
      </c>
      <c r="DZ340" t="s">
        <v>79</v>
      </c>
      <c r="EE340" t="s">
        <v>350</v>
      </c>
      <c r="EF340" t="s">
        <v>2028</v>
      </c>
      <c r="EG340">
        <v>7729796</v>
      </c>
      <c r="EH340" t="s">
        <v>398</v>
      </c>
      <c r="EI340">
        <v>0</v>
      </c>
      <c r="EJ340" t="s">
        <v>2276</v>
      </c>
      <c r="EO340" t="s">
        <v>350</v>
      </c>
      <c r="ET340" t="s">
        <v>350</v>
      </c>
      <c r="EY340" t="s">
        <v>350</v>
      </c>
      <c r="EZ340" t="s">
        <v>1477</v>
      </c>
      <c r="FA340">
        <v>4097611</v>
      </c>
      <c r="FB340" t="s">
        <v>403</v>
      </c>
      <c r="FC340">
        <v>0</v>
      </c>
      <c r="FD340" t="s">
        <v>79</v>
      </c>
      <c r="FE340" t="s">
        <v>1477</v>
      </c>
      <c r="FF340">
        <v>4097611</v>
      </c>
      <c r="FG340" t="s">
        <v>403</v>
      </c>
      <c r="FH340">
        <v>0</v>
      </c>
      <c r="FI340" t="s">
        <v>79</v>
      </c>
      <c r="FJ340" t="s">
        <v>1801</v>
      </c>
      <c r="FK340">
        <v>132235024</v>
      </c>
      <c r="FL340" t="s">
        <v>325</v>
      </c>
      <c r="FM340">
        <v>0</v>
      </c>
      <c r="FN340" t="s">
        <v>350</v>
      </c>
      <c r="FS340" t="s">
        <v>350</v>
      </c>
      <c r="FT340" t="s">
        <v>2028</v>
      </c>
      <c r="FU340">
        <v>7729796</v>
      </c>
      <c r="FV340" t="s">
        <v>398</v>
      </c>
      <c r="FW340">
        <v>0</v>
      </c>
      <c r="FX340" t="s">
        <v>2276</v>
      </c>
      <c r="GC340" t="s">
        <v>350</v>
      </c>
      <c r="GH340" t="s">
        <v>350</v>
      </c>
      <c r="GM340" t="s">
        <v>350</v>
      </c>
      <c r="GR340" t="s">
        <v>350</v>
      </c>
      <c r="GW340" t="s">
        <v>350</v>
      </c>
      <c r="HB340" t="s">
        <v>350</v>
      </c>
      <c r="HC340" t="s">
        <v>1801</v>
      </c>
      <c r="HD340">
        <v>132235024</v>
      </c>
      <c r="HE340" t="s">
        <v>325</v>
      </c>
      <c r="HF340">
        <v>0</v>
      </c>
      <c r="HG340" t="s">
        <v>350</v>
      </c>
      <c r="HL340" t="s">
        <v>350</v>
      </c>
      <c r="HQ340" t="s">
        <v>350</v>
      </c>
      <c r="HR340" t="s">
        <v>1801</v>
      </c>
      <c r="HS340">
        <v>132235024</v>
      </c>
      <c r="HT340" t="s">
        <v>325</v>
      </c>
      <c r="HU340">
        <v>0</v>
      </c>
      <c r="HV340" t="s">
        <v>350</v>
      </c>
      <c r="HW340" t="s">
        <v>2028</v>
      </c>
      <c r="HX340">
        <v>7729796</v>
      </c>
      <c r="HY340" t="s">
        <v>398</v>
      </c>
      <c r="HZ340">
        <v>0</v>
      </c>
      <c r="IA340" t="s">
        <v>2276</v>
      </c>
      <c r="IF340" t="s">
        <v>350</v>
      </c>
      <c r="IK340" t="s">
        <v>350</v>
      </c>
      <c r="IP340" t="s">
        <v>350</v>
      </c>
      <c r="IU340" t="s">
        <v>350</v>
      </c>
      <c r="IZ340" t="s">
        <v>350</v>
      </c>
      <c r="JE340" t="s">
        <v>350</v>
      </c>
      <c r="JF340" t="s">
        <v>601</v>
      </c>
      <c r="JG340">
        <v>111537</v>
      </c>
      <c r="JH340" t="s">
        <v>398</v>
      </c>
      <c r="JI340">
        <v>0</v>
      </c>
      <c r="JJ340" t="s">
        <v>79</v>
      </c>
      <c r="JK340" t="s">
        <v>1477</v>
      </c>
      <c r="JL340">
        <v>4097611</v>
      </c>
      <c r="JM340" t="s">
        <v>403</v>
      </c>
      <c r="JN340">
        <v>0</v>
      </c>
      <c r="JO340" t="s">
        <v>79</v>
      </c>
      <c r="JT340" t="s">
        <v>350</v>
      </c>
      <c r="JY340" t="s">
        <v>350</v>
      </c>
      <c r="JZ340" t="s">
        <v>1801</v>
      </c>
      <c r="KA340">
        <v>132235024</v>
      </c>
      <c r="KB340" t="s">
        <v>325</v>
      </c>
      <c r="KC340">
        <v>0</v>
      </c>
      <c r="KD340" t="s">
        <v>350</v>
      </c>
      <c r="KI340" t="s">
        <v>350</v>
      </c>
      <c r="KN340" t="s">
        <v>350</v>
      </c>
    </row>
    <row r="341" spans="5:300" x14ac:dyDescent="0.35">
      <c r="E341" t="s">
        <v>350</v>
      </c>
      <c r="F341" t="s">
        <v>906</v>
      </c>
      <c r="G341">
        <v>4027327</v>
      </c>
      <c r="H341" t="s">
        <v>398</v>
      </c>
      <c r="I341">
        <v>0</v>
      </c>
      <c r="J341" t="s">
        <v>79</v>
      </c>
      <c r="O341" t="s">
        <v>350</v>
      </c>
      <c r="P341" t="s">
        <v>867</v>
      </c>
      <c r="Q341">
        <v>10583041</v>
      </c>
      <c r="R341" t="s">
        <v>398</v>
      </c>
      <c r="S341">
        <v>0.01</v>
      </c>
      <c r="T341" t="s">
        <v>2278</v>
      </c>
      <c r="Y341" t="s">
        <v>350</v>
      </c>
      <c r="AD341" t="s">
        <v>350</v>
      </c>
      <c r="AI341" t="s">
        <v>350</v>
      </c>
      <c r="AJ341" t="s">
        <v>867</v>
      </c>
      <c r="AK341">
        <v>10583041</v>
      </c>
      <c r="AL341" t="s">
        <v>398</v>
      </c>
      <c r="AM341">
        <v>0.01</v>
      </c>
      <c r="AN341" t="s">
        <v>2278</v>
      </c>
      <c r="AS341" t="s">
        <v>350</v>
      </c>
      <c r="AX341" t="s">
        <v>350</v>
      </c>
      <c r="BC341" t="s">
        <v>350</v>
      </c>
      <c r="BH341" t="s">
        <v>350</v>
      </c>
      <c r="BM341" t="s">
        <v>350</v>
      </c>
      <c r="BR341" t="s">
        <v>350</v>
      </c>
      <c r="BW341" t="s">
        <v>350</v>
      </c>
      <c r="BX341" t="s">
        <v>607</v>
      </c>
      <c r="BY341">
        <v>4153606</v>
      </c>
      <c r="BZ341" t="s">
        <v>398</v>
      </c>
      <c r="CA341">
        <v>0</v>
      </c>
      <c r="CB341" t="s">
        <v>79</v>
      </c>
      <c r="CC341" t="s">
        <v>1478</v>
      </c>
      <c r="CD341">
        <v>19181171</v>
      </c>
      <c r="CE341" t="s">
        <v>398</v>
      </c>
      <c r="CF341">
        <v>0</v>
      </c>
      <c r="CG341" t="s">
        <v>79</v>
      </c>
      <c r="CH341" t="s">
        <v>607</v>
      </c>
      <c r="CI341">
        <v>4153606</v>
      </c>
      <c r="CJ341" t="s">
        <v>398</v>
      </c>
      <c r="CK341">
        <v>0</v>
      </c>
      <c r="CL341" t="s">
        <v>79</v>
      </c>
      <c r="CQ341" t="s">
        <v>350</v>
      </c>
      <c r="CV341" t="s">
        <v>350</v>
      </c>
      <c r="CW341" t="s">
        <v>607</v>
      </c>
      <c r="CX341">
        <v>4153606</v>
      </c>
      <c r="CY341" t="s">
        <v>398</v>
      </c>
      <c r="CZ341">
        <v>0</v>
      </c>
      <c r="DA341" t="s">
        <v>79</v>
      </c>
      <c r="DF341" t="s">
        <v>350</v>
      </c>
      <c r="DK341" t="s">
        <v>350</v>
      </c>
      <c r="DL341" t="s">
        <v>906</v>
      </c>
      <c r="DM341">
        <v>4027327</v>
      </c>
      <c r="DN341" t="s">
        <v>398</v>
      </c>
      <c r="DO341">
        <v>0</v>
      </c>
      <c r="DP341" t="s">
        <v>79</v>
      </c>
      <c r="DQ341" t="s">
        <v>906</v>
      </c>
      <c r="DR341">
        <v>4027327</v>
      </c>
      <c r="DS341" t="s">
        <v>398</v>
      </c>
      <c r="DT341">
        <v>0</v>
      </c>
      <c r="DU341" t="s">
        <v>79</v>
      </c>
      <c r="DV341" t="s">
        <v>906</v>
      </c>
      <c r="DW341">
        <v>4027327</v>
      </c>
      <c r="DX341" t="s">
        <v>398</v>
      </c>
      <c r="DY341">
        <v>0</v>
      </c>
      <c r="DZ341" t="s">
        <v>79</v>
      </c>
      <c r="EE341" t="s">
        <v>350</v>
      </c>
      <c r="EF341" t="s">
        <v>716</v>
      </c>
      <c r="EG341">
        <v>8091201</v>
      </c>
      <c r="EH341" t="s">
        <v>398</v>
      </c>
      <c r="EI341">
        <v>0</v>
      </c>
      <c r="EJ341" t="s">
        <v>2293</v>
      </c>
      <c r="EO341" t="s">
        <v>350</v>
      </c>
      <c r="ET341" t="s">
        <v>350</v>
      </c>
      <c r="EY341" t="s">
        <v>350</v>
      </c>
      <c r="EZ341" t="s">
        <v>1478</v>
      </c>
      <c r="FA341">
        <v>19181171</v>
      </c>
      <c r="FB341" t="s">
        <v>398</v>
      </c>
      <c r="FC341">
        <v>0</v>
      </c>
      <c r="FD341" t="s">
        <v>79</v>
      </c>
      <c r="FE341" t="s">
        <v>1478</v>
      </c>
      <c r="FF341">
        <v>19181171</v>
      </c>
      <c r="FG341" t="s">
        <v>398</v>
      </c>
      <c r="FH341">
        <v>0</v>
      </c>
      <c r="FI341" t="s">
        <v>79</v>
      </c>
      <c r="FJ341" t="s">
        <v>607</v>
      </c>
      <c r="FK341">
        <v>4153606</v>
      </c>
      <c r="FL341" t="s">
        <v>398</v>
      </c>
      <c r="FM341">
        <v>0</v>
      </c>
      <c r="FN341" t="s">
        <v>79</v>
      </c>
      <c r="FS341" t="s">
        <v>350</v>
      </c>
      <c r="FT341" t="s">
        <v>716</v>
      </c>
      <c r="FU341">
        <v>8091201</v>
      </c>
      <c r="FV341" t="s">
        <v>398</v>
      </c>
      <c r="FW341">
        <v>0</v>
      </c>
      <c r="FX341" t="s">
        <v>2293</v>
      </c>
      <c r="GC341" t="s">
        <v>350</v>
      </c>
      <c r="GH341" t="s">
        <v>350</v>
      </c>
      <c r="GM341" t="s">
        <v>350</v>
      </c>
      <c r="GR341" t="s">
        <v>350</v>
      </c>
      <c r="GW341" t="s">
        <v>350</v>
      </c>
      <c r="HB341" t="s">
        <v>350</v>
      </c>
      <c r="HC341" t="s">
        <v>607</v>
      </c>
      <c r="HD341">
        <v>4153606</v>
      </c>
      <c r="HE341" t="s">
        <v>398</v>
      </c>
      <c r="HF341">
        <v>0</v>
      </c>
      <c r="HG341" t="s">
        <v>79</v>
      </c>
      <c r="HL341" t="s">
        <v>350</v>
      </c>
      <c r="HQ341" t="s">
        <v>350</v>
      </c>
      <c r="HR341" t="s">
        <v>607</v>
      </c>
      <c r="HS341">
        <v>4153606</v>
      </c>
      <c r="HT341" t="s">
        <v>398</v>
      </c>
      <c r="HU341">
        <v>0</v>
      </c>
      <c r="HV341" t="s">
        <v>79</v>
      </c>
      <c r="HW341" t="s">
        <v>716</v>
      </c>
      <c r="HX341">
        <v>8091201</v>
      </c>
      <c r="HY341" t="s">
        <v>398</v>
      </c>
      <c r="HZ341">
        <v>0</v>
      </c>
      <c r="IA341" t="s">
        <v>2293</v>
      </c>
      <c r="IF341" t="s">
        <v>350</v>
      </c>
      <c r="IK341" t="s">
        <v>350</v>
      </c>
      <c r="IP341" t="s">
        <v>350</v>
      </c>
      <c r="IU341" t="s">
        <v>350</v>
      </c>
      <c r="IZ341" t="s">
        <v>350</v>
      </c>
      <c r="JE341" t="s">
        <v>350</v>
      </c>
      <c r="JF341" t="s">
        <v>906</v>
      </c>
      <c r="JG341">
        <v>4027327</v>
      </c>
      <c r="JH341" t="s">
        <v>398</v>
      </c>
      <c r="JI341">
        <v>0</v>
      </c>
      <c r="JJ341" t="s">
        <v>79</v>
      </c>
      <c r="JK341" t="s">
        <v>1478</v>
      </c>
      <c r="JL341">
        <v>19181171</v>
      </c>
      <c r="JM341" t="s">
        <v>398</v>
      </c>
      <c r="JN341">
        <v>0</v>
      </c>
      <c r="JO341" t="s">
        <v>79</v>
      </c>
      <c r="JT341" t="s">
        <v>350</v>
      </c>
      <c r="JY341" t="s">
        <v>350</v>
      </c>
      <c r="JZ341" t="s">
        <v>607</v>
      </c>
      <c r="KA341">
        <v>4153606</v>
      </c>
      <c r="KB341" t="s">
        <v>398</v>
      </c>
      <c r="KC341">
        <v>0</v>
      </c>
      <c r="KD341" t="s">
        <v>79</v>
      </c>
      <c r="KI341" t="s">
        <v>350</v>
      </c>
      <c r="KN341" t="s">
        <v>350</v>
      </c>
    </row>
    <row r="342" spans="5:300" x14ac:dyDescent="0.35">
      <c r="E342" t="s">
        <v>350</v>
      </c>
      <c r="F342" t="s">
        <v>907</v>
      </c>
      <c r="G342">
        <v>5763215</v>
      </c>
      <c r="H342" t="s">
        <v>398</v>
      </c>
      <c r="I342">
        <v>0</v>
      </c>
      <c r="J342" t="s">
        <v>367</v>
      </c>
      <c r="O342" t="s">
        <v>350</v>
      </c>
      <c r="P342" t="s">
        <v>1158</v>
      </c>
      <c r="Q342">
        <v>5867186</v>
      </c>
      <c r="R342" t="s">
        <v>398</v>
      </c>
      <c r="S342">
        <v>0.01</v>
      </c>
      <c r="T342" t="s">
        <v>354</v>
      </c>
      <c r="Y342" t="s">
        <v>350</v>
      </c>
      <c r="AD342" t="s">
        <v>350</v>
      </c>
      <c r="AI342" t="s">
        <v>350</v>
      </c>
      <c r="AJ342" t="s">
        <v>1158</v>
      </c>
      <c r="AK342">
        <v>5867186</v>
      </c>
      <c r="AL342" t="s">
        <v>398</v>
      </c>
      <c r="AM342">
        <v>0.01</v>
      </c>
      <c r="AN342" t="s">
        <v>354</v>
      </c>
      <c r="AS342" t="s">
        <v>350</v>
      </c>
      <c r="AX342" t="s">
        <v>350</v>
      </c>
      <c r="BC342" t="s">
        <v>350</v>
      </c>
      <c r="BH342" t="s">
        <v>350</v>
      </c>
      <c r="BM342" t="s">
        <v>350</v>
      </c>
      <c r="BR342" t="s">
        <v>350</v>
      </c>
      <c r="BW342" t="s">
        <v>350</v>
      </c>
      <c r="BX342" t="s">
        <v>1802</v>
      </c>
      <c r="BY342">
        <v>4218652</v>
      </c>
      <c r="BZ342" t="s">
        <v>398</v>
      </c>
      <c r="CA342">
        <v>0</v>
      </c>
      <c r="CB342" t="s">
        <v>79</v>
      </c>
      <c r="CC342" t="s">
        <v>1479</v>
      </c>
      <c r="CD342">
        <v>5837967</v>
      </c>
      <c r="CE342" t="s">
        <v>403</v>
      </c>
      <c r="CF342">
        <v>0</v>
      </c>
      <c r="CG342" t="s">
        <v>79</v>
      </c>
      <c r="CH342" t="s">
        <v>1802</v>
      </c>
      <c r="CI342">
        <v>4218652</v>
      </c>
      <c r="CJ342" t="s">
        <v>398</v>
      </c>
      <c r="CK342">
        <v>0</v>
      </c>
      <c r="CL342" t="s">
        <v>79</v>
      </c>
      <c r="CQ342" t="s">
        <v>350</v>
      </c>
      <c r="CV342" t="s">
        <v>350</v>
      </c>
      <c r="CW342" t="s">
        <v>1802</v>
      </c>
      <c r="CX342">
        <v>4218652</v>
      </c>
      <c r="CY342" t="s">
        <v>398</v>
      </c>
      <c r="CZ342">
        <v>0</v>
      </c>
      <c r="DA342" t="s">
        <v>79</v>
      </c>
      <c r="DF342" t="s">
        <v>350</v>
      </c>
      <c r="DK342" t="s">
        <v>350</v>
      </c>
      <c r="DL342" t="s">
        <v>907</v>
      </c>
      <c r="DM342">
        <v>5763215</v>
      </c>
      <c r="DN342" t="s">
        <v>398</v>
      </c>
      <c r="DO342">
        <v>0</v>
      </c>
      <c r="DP342" t="s">
        <v>367</v>
      </c>
      <c r="DQ342" t="s">
        <v>907</v>
      </c>
      <c r="DR342">
        <v>5763215</v>
      </c>
      <c r="DS342" t="s">
        <v>398</v>
      </c>
      <c r="DT342">
        <v>0</v>
      </c>
      <c r="DU342" t="s">
        <v>367</v>
      </c>
      <c r="DV342" t="s">
        <v>907</v>
      </c>
      <c r="DW342">
        <v>5763215</v>
      </c>
      <c r="DX342" t="s">
        <v>398</v>
      </c>
      <c r="DY342">
        <v>0</v>
      </c>
      <c r="DZ342" t="s">
        <v>367</v>
      </c>
      <c r="EE342" t="s">
        <v>350</v>
      </c>
      <c r="EF342" t="s">
        <v>575</v>
      </c>
      <c r="EG342">
        <v>4035990</v>
      </c>
      <c r="EH342" t="s">
        <v>398</v>
      </c>
      <c r="EI342">
        <v>0</v>
      </c>
      <c r="EJ342" t="s">
        <v>127</v>
      </c>
      <c r="EO342" t="s">
        <v>350</v>
      </c>
      <c r="ET342" t="s">
        <v>350</v>
      </c>
      <c r="EY342" t="s">
        <v>350</v>
      </c>
      <c r="EZ342" t="s">
        <v>1479</v>
      </c>
      <c r="FA342">
        <v>5837967</v>
      </c>
      <c r="FB342" t="s">
        <v>403</v>
      </c>
      <c r="FC342">
        <v>0</v>
      </c>
      <c r="FD342" t="s">
        <v>79</v>
      </c>
      <c r="FE342" t="s">
        <v>1479</v>
      </c>
      <c r="FF342">
        <v>5837967</v>
      </c>
      <c r="FG342" t="s">
        <v>403</v>
      </c>
      <c r="FH342">
        <v>0</v>
      </c>
      <c r="FI342" t="s">
        <v>79</v>
      </c>
      <c r="FJ342" t="s">
        <v>1802</v>
      </c>
      <c r="FK342">
        <v>4218652</v>
      </c>
      <c r="FL342" t="s">
        <v>398</v>
      </c>
      <c r="FM342">
        <v>0</v>
      </c>
      <c r="FN342" t="s">
        <v>79</v>
      </c>
      <c r="FS342" t="s">
        <v>350</v>
      </c>
      <c r="FT342" t="s">
        <v>575</v>
      </c>
      <c r="FU342">
        <v>4035990</v>
      </c>
      <c r="FV342" t="s">
        <v>398</v>
      </c>
      <c r="FW342">
        <v>0</v>
      </c>
      <c r="FX342" t="s">
        <v>127</v>
      </c>
      <c r="GC342" t="s">
        <v>350</v>
      </c>
      <c r="GH342" t="s">
        <v>350</v>
      </c>
      <c r="GM342" t="s">
        <v>350</v>
      </c>
      <c r="GR342" t="s">
        <v>350</v>
      </c>
      <c r="GW342" t="s">
        <v>350</v>
      </c>
      <c r="HB342" t="s">
        <v>350</v>
      </c>
      <c r="HC342" t="s">
        <v>1802</v>
      </c>
      <c r="HD342">
        <v>4218652</v>
      </c>
      <c r="HE342" t="s">
        <v>398</v>
      </c>
      <c r="HF342">
        <v>0</v>
      </c>
      <c r="HG342" t="s">
        <v>79</v>
      </c>
      <c r="HL342" t="s">
        <v>350</v>
      </c>
      <c r="HQ342" t="s">
        <v>350</v>
      </c>
      <c r="HR342" t="s">
        <v>1802</v>
      </c>
      <c r="HS342">
        <v>4218652</v>
      </c>
      <c r="HT342" t="s">
        <v>398</v>
      </c>
      <c r="HU342">
        <v>0</v>
      </c>
      <c r="HV342" t="s">
        <v>79</v>
      </c>
      <c r="HW342" t="s">
        <v>575</v>
      </c>
      <c r="HX342">
        <v>4035990</v>
      </c>
      <c r="HY342" t="s">
        <v>398</v>
      </c>
      <c r="HZ342">
        <v>0</v>
      </c>
      <c r="IA342" t="s">
        <v>127</v>
      </c>
      <c r="IF342" t="s">
        <v>350</v>
      </c>
      <c r="IK342" t="s">
        <v>350</v>
      </c>
      <c r="IP342" t="s">
        <v>350</v>
      </c>
      <c r="IU342" t="s">
        <v>350</v>
      </c>
      <c r="IZ342" t="s">
        <v>350</v>
      </c>
      <c r="JE342" t="s">
        <v>350</v>
      </c>
      <c r="JF342" t="s">
        <v>907</v>
      </c>
      <c r="JG342">
        <v>5763215</v>
      </c>
      <c r="JH342" t="s">
        <v>398</v>
      </c>
      <c r="JI342">
        <v>0</v>
      </c>
      <c r="JJ342" t="s">
        <v>367</v>
      </c>
      <c r="JK342" t="s">
        <v>1479</v>
      </c>
      <c r="JL342">
        <v>5837967</v>
      </c>
      <c r="JM342" t="s">
        <v>403</v>
      </c>
      <c r="JN342">
        <v>0</v>
      </c>
      <c r="JO342" t="s">
        <v>79</v>
      </c>
      <c r="JT342" t="s">
        <v>350</v>
      </c>
      <c r="JY342" t="s">
        <v>350</v>
      </c>
      <c r="JZ342" t="s">
        <v>1802</v>
      </c>
      <c r="KA342">
        <v>4218652</v>
      </c>
      <c r="KB342" t="s">
        <v>398</v>
      </c>
      <c r="KC342">
        <v>0</v>
      </c>
      <c r="KD342" t="s">
        <v>79</v>
      </c>
      <c r="KI342" t="s">
        <v>350</v>
      </c>
      <c r="KN342" t="s">
        <v>350</v>
      </c>
    </row>
    <row r="343" spans="5:300" x14ac:dyDescent="0.35">
      <c r="E343" t="s">
        <v>350</v>
      </c>
      <c r="F343" t="s">
        <v>908</v>
      </c>
      <c r="G343">
        <v>4138997</v>
      </c>
      <c r="H343" t="s">
        <v>398</v>
      </c>
      <c r="I343">
        <v>0</v>
      </c>
      <c r="J343" t="s">
        <v>2278</v>
      </c>
      <c r="O343" t="s">
        <v>350</v>
      </c>
      <c r="P343" t="s">
        <v>879</v>
      </c>
      <c r="Q343">
        <v>4415418</v>
      </c>
      <c r="R343" t="s">
        <v>401</v>
      </c>
      <c r="S343">
        <v>0.01</v>
      </c>
      <c r="T343" t="s">
        <v>2271</v>
      </c>
      <c r="Y343" t="s">
        <v>350</v>
      </c>
      <c r="AD343" t="s">
        <v>350</v>
      </c>
      <c r="AI343" t="s">
        <v>350</v>
      </c>
      <c r="AJ343" t="s">
        <v>879</v>
      </c>
      <c r="AK343">
        <v>4415418</v>
      </c>
      <c r="AL343" t="s">
        <v>401</v>
      </c>
      <c r="AM343">
        <v>0.01</v>
      </c>
      <c r="AN343" t="s">
        <v>2271</v>
      </c>
      <c r="AS343" t="s">
        <v>350</v>
      </c>
      <c r="AX343" t="s">
        <v>350</v>
      </c>
      <c r="BC343" t="s">
        <v>350</v>
      </c>
      <c r="BH343" t="s">
        <v>350</v>
      </c>
      <c r="BM343" t="s">
        <v>350</v>
      </c>
      <c r="BR343" t="s">
        <v>350</v>
      </c>
      <c r="BW343" t="s">
        <v>350</v>
      </c>
      <c r="BX343" t="s">
        <v>544</v>
      </c>
      <c r="BY343">
        <v>4377155</v>
      </c>
      <c r="BZ343" t="s">
        <v>398</v>
      </c>
      <c r="CA343">
        <v>0</v>
      </c>
      <c r="CB343" t="s">
        <v>2282</v>
      </c>
      <c r="CC343" t="s">
        <v>641</v>
      </c>
      <c r="CD343">
        <v>111206</v>
      </c>
      <c r="CE343" t="s">
        <v>398</v>
      </c>
      <c r="CF343">
        <v>0</v>
      </c>
      <c r="CG343" t="s">
        <v>79</v>
      </c>
      <c r="CH343" t="s">
        <v>544</v>
      </c>
      <c r="CI343">
        <v>4377155</v>
      </c>
      <c r="CJ343" t="s">
        <v>398</v>
      </c>
      <c r="CK343">
        <v>0</v>
      </c>
      <c r="CL343" t="s">
        <v>2282</v>
      </c>
      <c r="CQ343" t="s">
        <v>350</v>
      </c>
      <c r="CV343" t="s">
        <v>350</v>
      </c>
      <c r="CW343" t="s">
        <v>544</v>
      </c>
      <c r="CX343">
        <v>4377155</v>
      </c>
      <c r="CY343" t="s">
        <v>398</v>
      </c>
      <c r="CZ343">
        <v>0</v>
      </c>
      <c r="DA343" t="s">
        <v>2282</v>
      </c>
      <c r="DF343" t="s">
        <v>350</v>
      </c>
      <c r="DK343" t="s">
        <v>350</v>
      </c>
      <c r="DL343" t="s">
        <v>908</v>
      </c>
      <c r="DM343">
        <v>4138997</v>
      </c>
      <c r="DN343" t="s">
        <v>398</v>
      </c>
      <c r="DO343">
        <v>0</v>
      </c>
      <c r="DP343" t="s">
        <v>2278</v>
      </c>
      <c r="DQ343" t="s">
        <v>908</v>
      </c>
      <c r="DR343">
        <v>4138997</v>
      </c>
      <c r="DS343" t="s">
        <v>398</v>
      </c>
      <c r="DT343">
        <v>0</v>
      </c>
      <c r="DU343" t="s">
        <v>2278</v>
      </c>
      <c r="DV343" t="s">
        <v>908</v>
      </c>
      <c r="DW343">
        <v>4138997</v>
      </c>
      <c r="DX343" t="s">
        <v>398</v>
      </c>
      <c r="DY343">
        <v>0</v>
      </c>
      <c r="DZ343" t="s">
        <v>2278</v>
      </c>
      <c r="EE343" t="s">
        <v>350</v>
      </c>
      <c r="EF343" t="s">
        <v>710</v>
      </c>
      <c r="EG343">
        <v>4275763</v>
      </c>
      <c r="EH343" t="s">
        <v>398</v>
      </c>
      <c r="EI343">
        <v>0</v>
      </c>
      <c r="EJ343" t="s">
        <v>50</v>
      </c>
      <c r="EO343" t="s">
        <v>350</v>
      </c>
      <c r="ET343" t="s">
        <v>350</v>
      </c>
      <c r="EY343" t="s">
        <v>350</v>
      </c>
      <c r="EZ343" t="s">
        <v>641</v>
      </c>
      <c r="FA343">
        <v>111206</v>
      </c>
      <c r="FB343" t="s">
        <v>398</v>
      </c>
      <c r="FC343">
        <v>0</v>
      </c>
      <c r="FD343" t="s">
        <v>79</v>
      </c>
      <c r="FE343" t="s">
        <v>641</v>
      </c>
      <c r="FF343">
        <v>111206</v>
      </c>
      <c r="FG343" t="s">
        <v>398</v>
      </c>
      <c r="FH343">
        <v>0</v>
      </c>
      <c r="FI343" t="s">
        <v>79</v>
      </c>
      <c r="FJ343" t="s">
        <v>544</v>
      </c>
      <c r="FK343">
        <v>4377155</v>
      </c>
      <c r="FL343" t="s">
        <v>398</v>
      </c>
      <c r="FM343">
        <v>0</v>
      </c>
      <c r="FN343" t="s">
        <v>2282</v>
      </c>
      <c r="FS343" t="s">
        <v>350</v>
      </c>
      <c r="FT343" t="s">
        <v>710</v>
      </c>
      <c r="FU343">
        <v>4275763</v>
      </c>
      <c r="FV343" t="s">
        <v>398</v>
      </c>
      <c r="FW343">
        <v>0</v>
      </c>
      <c r="FX343" t="s">
        <v>50</v>
      </c>
      <c r="GC343" t="s">
        <v>350</v>
      </c>
      <c r="GH343" t="s">
        <v>350</v>
      </c>
      <c r="GM343" t="s">
        <v>350</v>
      </c>
      <c r="GR343" t="s">
        <v>350</v>
      </c>
      <c r="GW343" t="s">
        <v>350</v>
      </c>
      <c r="HB343" t="s">
        <v>350</v>
      </c>
      <c r="HC343" t="s">
        <v>544</v>
      </c>
      <c r="HD343">
        <v>4377155</v>
      </c>
      <c r="HE343" t="s">
        <v>398</v>
      </c>
      <c r="HF343">
        <v>0</v>
      </c>
      <c r="HG343" t="s">
        <v>2282</v>
      </c>
      <c r="HL343" t="s">
        <v>350</v>
      </c>
      <c r="HQ343" t="s">
        <v>350</v>
      </c>
      <c r="HR343" t="s">
        <v>544</v>
      </c>
      <c r="HS343">
        <v>4377155</v>
      </c>
      <c r="HT343" t="s">
        <v>398</v>
      </c>
      <c r="HU343">
        <v>0</v>
      </c>
      <c r="HV343" t="s">
        <v>2282</v>
      </c>
      <c r="HW343" t="s">
        <v>710</v>
      </c>
      <c r="HX343">
        <v>4275763</v>
      </c>
      <c r="HY343" t="s">
        <v>398</v>
      </c>
      <c r="HZ343">
        <v>0</v>
      </c>
      <c r="IA343" t="s">
        <v>50</v>
      </c>
      <c r="IF343" t="s">
        <v>350</v>
      </c>
      <c r="IK343" t="s">
        <v>350</v>
      </c>
      <c r="IP343" t="s">
        <v>350</v>
      </c>
      <c r="IU343" t="s">
        <v>350</v>
      </c>
      <c r="IZ343" t="s">
        <v>350</v>
      </c>
      <c r="JE343" t="s">
        <v>350</v>
      </c>
      <c r="JF343" t="s">
        <v>908</v>
      </c>
      <c r="JG343">
        <v>4138997</v>
      </c>
      <c r="JH343" t="s">
        <v>398</v>
      </c>
      <c r="JI343">
        <v>0</v>
      </c>
      <c r="JJ343" t="s">
        <v>2278</v>
      </c>
      <c r="JK343" t="s">
        <v>641</v>
      </c>
      <c r="JL343">
        <v>111206</v>
      </c>
      <c r="JM343" t="s">
        <v>398</v>
      </c>
      <c r="JN343">
        <v>0</v>
      </c>
      <c r="JO343" t="s">
        <v>79</v>
      </c>
      <c r="JT343" t="s">
        <v>350</v>
      </c>
      <c r="JY343" t="s">
        <v>350</v>
      </c>
      <c r="JZ343" t="s">
        <v>544</v>
      </c>
      <c r="KA343">
        <v>4377155</v>
      </c>
      <c r="KB343" t="s">
        <v>398</v>
      </c>
      <c r="KC343">
        <v>0</v>
      </c>
      <c r="KD343" t="s">
        <v>2282</v>
      </c>
      <c r="KI343" t="s">
        <v>350</v>
      </c>
      <c r="KN343" t="s">
        <v>350</v>
      </c>
    </row>
    <row r="344" spans="5:300" x14ac:dyDescent="0.35">
      <c r="E344" t="s">
        <v>350</v>
      </c>
      <c r="F344" t="s">
        <v>909</v>
      </c>
      <c r="G344">
        <v>4320445</v>
      </c>
      <c r="H344" t="s">
        <v>403</v>
      </c>
      <c r="I344">
        <v>0</v>
      </c>
      <c r="J344" t="s">
        <v>50</v>
      </c>
      <c r="O344" t="s">
        <v>350</v>
      </c>
      <c r="P344" t="s">
        <v>726</v>
      </c>
      <c r="Q344">
        <v>4672272</v>
      </c>
      <c r="R344" t="s">
        <v>398</v>
      </c>
      <c r="S344">
        <v>0.01</v>
      </c>
      <c r="T344" t="s">
        <v>50</v>
      </c>
      <c r="Y344" t="s">
        <v>350</v>
      </c>
      <c r="AD344" t="s">
        <v>350</v>
      </c>
      <c r="AI344" t="s">
        <v>350</v>
      </c>
      <c r="AJ344" t="s">
        <v>726</v>
      </c>
      <c r="AK344">
        <v>4672272</v>
      </c>
      <c r="AL344" t="s">
        <v>398</v>
      </c>
      <c r="AM344">
        <v>0.01</v>
      </c>
      <c r="AN344" t="s">
        <v>50</v>
      </c>
      <c r="AS344" t="s">
        <v>350</v>
      </c>
      <c r="AX344" t="s">
        <v>350</v>
      </c>
      <c r="BC344" t="s">
        <v>350</v>
      </c>
      <c r="BH344" t="s">
        <v>350</v>
      </c>
      <c r="BM344" t="s">
        <v>350</v>
      </c>
      <c r="BR344" t="s">
        <v>350</v>
      </c>
      <c r="BW344" t="s">
        <v>350</v>
      </c>
      <c r="BX344" t="s">
        <v>1803</v>
      </c>
      <c r="BY344">
        <v>100423759</v>
      </c>
      <c r="BZ344" t="s">
        <v>398</v>
      </c>
      <c r="CA344">
        <v>0</v>
      </c>
      <c r="CB344" t="s">
        <v>79</v>
      </c>
      <c r="CC344" t="s">
        <v>1480</v>
      </c>
      <c r="CD344">
        <v>4320743</v>
      </c>
      <c r="CE344" t="s">
        <v>398</v>
      </c>
      <c r="CF344">
        <v>0</v>
      </c>
      <c r="CG344" t="s">
        <v>79</v>
      </c>
      <c r="CH344" t="s">
        <v>1803</v>
      </c>
      <c r="CI344">
        <v>100423759</v>
      </c>
      <c r="CJ344" t="s">
        <v>398</v>
      </c>
      <c r="CK344">
        <v>0</v>
      </c>
      <c r="CL344" t="s">
        <v>79</v>
      </c>
      <c r="CQ344" t="s">
        <v>350</v>
      </c>
      <c r="CV344" t="s">
        <v>350</v>
      </c>
      <c r="CW344" t="s">
        <v>1803</v>
      </c>
      <c r="CX344">
        <v>100423759</v>
      </c>
      <c r="CY344" t="s">
        <v>398</v>
      </c>
      <c r="CZ344">
        <v>0</v>
      </c>
      <c r="DA344" t="s">
        <v>79</v>
      </c>
      <c r="DF344" t="s">
        <v>350</v>
      </c>
      <c r="DK344" t="s">
        <v>350</v>
      </c>
      <c r="DL344" t="s">
        <v>909</v>
      </c>
      <c r="DM344">
        <v>4320445</v>
      </c>
      <c r="DN344" t="s">
        <v>403</v>
      </c>
      <c r="DO344">
        <v>0</v>
      </c>
      <c r="DP344" t="s">
        <v>50</v>
      </c>
      <c r="DQ344" t="s">
        <v>909</v>
      </c>
      <c r="DR344">
        <v>4320445</v>
      </c>
      <c r="DS344" t="s">
        <v>403</v>
      </c>
      <c r="DT344">
        <v>0</v>
      </c>
      <c r="DU344" t="s">
        <v>50</v>
      </c>
      <c r="DV344" t="s">
        <v>909</v>
      </c>
      <c r="DW344">
        <v>4320445</v>
      </c>
      <c r="DX344" t="s">
        <v>403</v>
      </c>
      <c r="DY344">
        <v>0</v>
      </c>
      <c r="DZ344" t="s">
        <v>50</v>
      </c>
      <c r="EE344" t="s">
        <v>350</v>
      </c>
      <c r="EF344" t="s">
        <v>1186</v>
      </c>
      <c r="EG344">
        <v>7945673</v>
      </c>
      <c r="EH344" t="s">
        <v>398</v>
      </c>
      <c r="EI344">
        <v>0</v>
      </c>
      <c r="EJ344" t="s">
        <v>50</v>
      </c>
      <c r="EO344" t="s">
        <v>350</v>
      </c>
      <c r="ET344" t="s">
        <v>350</v>
      </c>
      <c r="EY344" t="s">
        <v>350</v>
      </c>
      <c r="EZ344" t="s">
        <v>1480</v>
      </c>
      <c r="FA344">
        <v>4320743</v>
      </c>
      <c r="FB344" t="s">
        <v>398</v>
      </c>
      <c r="FC344">
        <v>0</v>
      </c>
      <c r="FD344" t="s">
        <v>79</v>
      </c>
      <c r="FE344" t="s">
        <v>1480</v>
      </c>
      <c r="FF344">
        <v>4320743</v>
      </c>
      <c r="FG344" t="s">
        <v>398</v>
      </c>
      <c r="FH344">
        <v>0</v>
      </c>
      <c r="FI344" t="s">
        <v>79</v>
      </c>
      <c r="FJ344" t="s">
        <v>1803</v>
      </c>
      <c r="FK344">
        <v>100423759</v>
      </c>
      <c r="FL344" t="s">
        <v>398</v>
      </c>
      <c r="FM344">
        <v>0</v>
      </c>
      <c r="FN344" t="s">
        <v>79</v>
      </c>
      <c r="FS344" t="s">
        <v>350</v>
      </c>
      <c r="FT344" t="s">
        <v>1186</v>
      </c>
      <c r="FU344">
        <v>7945673</v>
      </c>
      <c r="FV344" t="s">
        <v>398</v>
      </c>
      <c r="FW344">
        <v>0</v>
      </c>
      <c r="FX344" t="s">
        <v>50</v>
      </c>
      <c r="GC344" t="s">
        <v>350</v>
      </c>
      <c r="GH344" t="s">
        <v>350</v>
      </c>
      <c r="GM344" t="s">
        <v>350</v>
      </c>
      <c r="GR344" t="s">
        <v>350</v>
      </c>
      <c r="GW344" t="s">
        <v>350</v>
      </c>
      <c r="HB344" t="s">
        <v>350</v>
      </c>
      <c r="HC344" t="s">
        <v>1803</v>
      </c>
      <c r="HD344">
        <v>100423759</v>
      </c>
      <c r="HE344" t="s">
        <v>398</v>
      </c>
      <c r="HF344">
        <v>0</v>
      </c>
      <c r="HG344" t="s">
        <v>79</v>
      </c>
      <c r="HL344" t="s">
        <v>350</v>
      </c>
      <c r="HQ344" t="s">
        <v>350</v>
      </c>
      <c r="HR344" t="s">
        <v>1803</v>
      </c>
      <c r="HS344">
        <v>100423759</v>
      </c>
      <c r="HT344" t="s">
        <v>398</v>
      </c>
      <c r="HU344">
        <v>0</v>
      </c>
      <c r="HV344" t="s">
        <v>79</v>
      </c>
      <c r="HW344" t="s">
        <v>1186</v>
      </c>
      <c r="HX344">
        <v>7945673</v>
      </c>
      <c r="HY344" t="s">
        <v>398</v>
      </c>
      <c r="HZ344">
        <v>0</v>
      </c>
      <c r="IA344" t="s">
        <v>50</v>
      </c>
      <c r="IF344" t="s">
        <v>350</v>
      </c>
      <c r="IK344" t="s">
        <v>350</v>
      </c>
      <c r="IP344" t="s">
        <v>350</v>
      </c>
      <c r="IU344" t="s">
        <v>350</v>
      </c>
      <c r="IZ344" t="s">
        <v>350</v>
      </c>
      <c r="JE344" t="s">
        <v>350</v>
      </c>
      <c r="JF344" t="s">
        <v>909</v>
      </c>
      <c r="JG344">
        <v>4320445</v>
      </c>
      <c r="JH344" t="s">
        <v>403</v>
      </c>
      <c r="JI344">
        <v>0</v>
      </c>
      <c r="JJ344" t="s">
        <v>50</v>
      </c>
      <c r="JK344" t="s">
        <v>1480</v>
      </c>
      <c r="JL344">
        <v>4320743</v>
      </c>
      <c r="JM344" t="s">
        <v>398</v>
      </c>
      <c r="JN344">
        <v>0</v>
      </c>
      <c r="JO344" t="s">
        <v>79</v>
      </c>
      <c r="JT344" t="s">
        <v>350</v>
      </c>
      <c r="JY344" t="s">
        <v>350</v>
      </c>
      <c r="JZ344" t="s">
        <v>1803</v>
      </c>
      <c r="KA344">
        <v>100423759</v>
      </c>
      <c r="KB344" t="s">
        <v>398</v>
      </c>
      <c r="KC344">
        <v>0</v>
      </c>
      <c r="KD344" t="s">
        <v>79</v>
      </c>
      <c r="KI344" t="s">
        <v>350</v>
      </c>
      <c r="KN344" t="s">
        <v>350</v>
      </c>
    </row>
    <row r="345" spans="5:300" x14ac:dyDescent="0.35">
      <c r="E345" t="s">
        <v>350</v>
      </c>
      <c r="F345" t="s">
        <v>910</v>
      </c>
      <c r="G345">
        <v>124093103</v>
      </c>
      <c r="H345" t="s">
        <v>398</v>
      </c>
      <c r="I345">
        <v>0</v>
      </c>
      <c r="J345" t="s">
        <v>350</v>
      </c>
      <c r="O345" t="s">
        <v>350</v>
      </c>
      <c r="P345" t="s">
        <v>719</v>
      </c>
      <c r="Q345">
        <v>4672160</v>
      </c>
      <c r="R345" t="s">
        <v>398</v>
      </c>
      <c r="S345">
        <v>0.01</v>
      </c>
      <c r="T345" t="s">
        <v>50</v>
      </c>
      <c r="Y345" t="s">
        <v>350</v>
      </c>
      <c r="AD345" t="s">
        <v>350</v>
      </c>
      <c r="AI345" t="s">
        <v>350</v>
      </c>
      <c r="AJ345" t="s">
        <v>719</v>
      </c>
      <c r="AK345">
        <v>4672160</v>
      </c>
      <c r="AL345" t="s">
        <v>398</v>
      </c>
      <c r="AM345">
        <v>0.01</v>
      </c>
      <c r="AN345" t="s">
        <v>50</v>
      </c>
      <c r="AS345" t="s">
        <v>350</v>
      </c>
      <c r="AX345" t="s">
        <v>350</v>
      </c>
      <c r="BC345" t="s">
        <v>350</v>
      </c>
      <c r="BH345" t="s">
        <v>350</v>
      </c>
      <c r="BM345" t="s">
        <v>350</v>
      </c>
      <c r="BR345" t="s">
        <v>350</v>
      </c>
      <c r="BW345" t="s">
        <v>350</v>
      </c>
      <c r="BX345" t="s">
        <v>625</v>
      </c>
      <c r="BY345">
        <v>4338202</v>
      </c>
      <c r="BZ345" t="s">
        <v>398</v>
      </c>
      <c r="CA345">
        <v>0</v>
      </c>
      <c r="CB345" t="s">
        <v>79</v>
      </c>
      <c r="CC345" t="s">
        <v>1139</v>
      </c>
      <c r="CD345">
        <v>4304962</v>
      </c>
      <c r="CE345" t="s">
        <v>398</v>
      </c>
      <c r="CF345">
        <v>0</v>
      </c>
      <c r="CG345" t="s">
        <v>356</v>
      </c>
      <c r="CH345" t="s">
        <v>625</v>
      </c>
      <c r="CI345">
        <v>4338202</v>
      </c>
      <c r="CJ345" t="s">
        <v>398</v>
      </c>
      <c r="CK345">
        <v>0</v>
      </c>
      <c r="CL345" t="s">
        <v>79</v>
      </c>
      <c r="CQ345" t="s">
        <v>350</v>
      </c>
      <c r="CV345" t="s">
        <v>350</v>
      </c>
      <c r="CW345" t="s">
        <v>625</v>
      </c>
      <c r="CX345">
        <v>4338202</v>
      </c>
      <c r="CY345" t="s">
        <v>398</v>
      </c>
      <c r="CZ345">
        <v>0</v>
      </c>
      <c r="DA345" t="s">
        <v>79</v>
      </c>
      <c r="DF345" t="s">
        <v>350</v>
      </c>
      <c r="DK345" t="s">
        <v>350</v>
      </c>
      <c r="DL345" t="s">
        <v>910</v>
      </c>
      <c r="DM345">
        <v>124093103</v>
      </c>
      <c r="DN345" t="s">
        <v>398</v>
      </c>
      <c r="DO345">
        <v>0</v>
      </c>
      <c r="DP345" t="s">
        <v>350</v>
      </c>
      <c r="DQ345" t="s">
        <v>910</v>
      </c>
      <c r="DR345">
        <v>124093103</v>
      </c>
      <c r="DS345" t="s">
        <v>398</v>
      </c>
      <c r="DT345">
        <v>0</v>
      </c>
      <c r="DU345" t="s">
        <v>350</v>
      </c>
      <c r="DV345" t="s">
        <v>910</v>
      </c>
      <c r="DW345">
        <v>124093103</v>
      </c>
      <c r="DX345" t="s">
        <v>398</v>
      </c>
      <c r="DY345">
        <v>0</v>
      </c>
      <c r="DZ345" t="s">
        <v>350</v>
      </c>
      <c r="EE345" t="s">
        <v>350</v>
      </c>
      <c r="EF345" t="s">
        <v>533</v>
      </c>
      <c r="EG345">
        <v>4118373</v>
      </c>
      <c r="EH345" t="s">
        <v>398</v>
      </c>
      <c r="EI345">
        <v>0</v>
      </c>
      <c r="EJ345" t="s">
        <v>79</v>
      </c>
      <c r="EO345" t="s">
        <v>350</v>
      </c>
      <c r="ET345" t="s">
        <v>350</v>
      </c>
      <c r="EY345" t="s">
        <v>350</v>
      </c>
      <c r="EZ345" t="s">
        <v>1139</v>
      </c>
      <c r="FA345">
        <v>4304962</v>
      </c>
      <c r="FB345" t="s">
        <v>398</v>
      </c>
      <c r="FC345">
        <v>0</v>
      </c>
      <c r="FD345" t="s">
        <v>356</v>
      </c>
      <c r="FE345" t="s">
        <v>1139</v>
      </c>
      <c r="FF345">
        <v>4304962</v>
      </c>
      <c r="FG345" t="s">
        <v>398</v>
      </c>
      <c r="FH345">
        <v>0</v>
      </c>
      <c r="FI345" t="s">
        <v>356</v>
      </c>
      <c r="FJ345" t="s">
        <v>625</v>
      </c>
      <c r="FK345">
        <v>4338202</v>
      </c>
      <c r="FL345" t="s">
        <v>398</v>
      </c>
      <c r="FM345">
        <v>0</v>
      </c>
      <c r="FN345" t="s">
        <v>79</v>
      </c>
      <c r="FS345" t="s">
        <v>350</v>
      </c>
      <c r="FT345" t="s">
        <v>533</v>
      </c>
      <c r="FU345">
        <v>4118373</v>
      </c>
      <c r="FV345" t="s">
        <v>398</v>
      </c>
      <c r="FW345">
        <v>0</v>
      </c>
      <c r="FX345" t="s">
        <v>79</v>
      </c>
      <c r="GC345" t="s">
        <v>350</v>
      </c>
      <c r="GH345" t="s">
        <v>350</v>
      </c>
      <c r="GM345" t="s">
        <v>350</v>
      </c>
      <c r="GR345" t="s">
        <v>350</v>
      </c>
      <c r="GW345" t="s">
        <v>350</v>
      </c>
      <c r="HB345" t="s">
        <v>350</v>
      </c>
      <c r="HC345" t="s">
        <v>625</v>
      </c>
      <c r="HD345">
        <v>4338202</v>
      </c>
      <c r="HE345" t="s">
        <v>398</v>
      </c>
      <c r="HF345">
        <v>0</v>
      </c>
      <c r="HG345" t="s">
        <v>79</v>
      </c>
      <c r="HL345" t="s">
        <v>350</v>
      </c>
      <c r="HQ345" t="s">
        <v>350</v>
      </c>
      <c r="HR345" t="s">
        <v>625</v>
      </c>
      <c r="HS345">
        <v>4338202</v>
      </c>
      <c r="HT345" t="s">
        <v>398</v>
      </c>
      <c r="HU345">
        <v>0</v>
      </c>
      <c r="HV345" t="s">
        <v>79</v>
      </c>
      <c r="HW345" t="s">
        <v>533</v>
      </c>
      <c r="HX345">
        <v>4118373</v>
      </c>
      <c r="HY345" t="s">
        <v>398</v>
      </c>
      <c r="HZ345">
        <v>0</v>
      </c>
      <c r="IA345" t="s">
        <v>79</v>
      </c>
      <c r="IF345" t="s">
        <v>350</v>
      </c>
      <c r="IK345" t="s">
        <v>350</v>
      </c>
      <c r="IP345" t="s">
        <v>350</v>
      </c>
      <c r="IU345" t="s">
        <v>350</v>
      </c>
      <c r="IZ345" t="s">
        <v>350</v>
      </c>
      <c r="JE345" t="s">
        <v>350</v>
      </c>
      <c r="JF345" t="s">
        <v>910</v>
      </c>
      <c r="JG345">
        <v>124093103</v>
      </c>
      <c r="JH345" t="s">
        <v>398</v>
      </c>
      <c r="JI345">
        <v>0</v>
      </c>
      <c r="JJ345" t="s">
        <v>350</v>
      </c>
      <c r="JK345" t="s">
        <v>1139</v>
      </c>
      <c r="JL345">
        <v>4304962</v>
      </c>
      <c r="JM345" t="s">
        <v>398</v>
      </c>
      <c r="JN345">
        <v>0</v>
      </c>
      <c r="JO345" t="s">
        <v>356</v>
      </c>
      <c r="JT345" t="s">
        <v>350</v>
      </c>
      <c r="JY345" t="s">
        <v>350</v>
      </c>
      <c r="JZ345" t="s">
        <v>625</v>
      </c>
      <c r="KA345">
        <v>4338202</v>
      </c>
      <c r="KB345" t="s">
        <v>398</v>
      </c>
      <c r="KC345">
        <v>0</v>
      </c>
      <c r="KD345" t="s">
        <v>79</v>
      </c>
      <c r="KI345" t="s">
        <v>350</v>
      </c>
      <c r="KN345" t="s">
        <v>350</v>
      </c>
    </row>
    <row r="346" spans="5:300" x14ac:dyDescent="0.35">
      <c r="E346" t="s">
        <v>350</v>
      </c>
      <c r="F346" t="s">
        <v>911</v>
      </c>
      <c r="G346">
        <v>111619520</v>
      </c>
      <c r="H346" t="s">
        <v>398</v>
      </c>
      <c r="I346">
        <v>0</v>
      </c>
      <c r="J346" t="s">
        <v>350</v>
      </c>
      <c r="O346" t="s">
        <v>350</v>
      </c>
      <c r="P346" t="s">
        <v>1159</v>
      </c>
      <c r="Q346">
        <v>4150521</v>
      </c>
      <c r="R346" t="s">
        <v>401</v>
      </c>
      <c r="S346">
        <v>0.01</v>
      </c>
      <c r="T346" t="s">
        <v>2276</v>
      </c>
      <c r="Y346" t="s">
        <v>350</v>
      </c>
      <c r="AD346" t="s">
        <v>350</v>
      </c>
      <c r="AI346" t="s">
        <v>350</v>
      </c>
      <c r="AJ346" t="s">
        <v>1159</v>
      </c>
      <c r="AK346">
        <v>4150521</v>
      </c>
      <c r="AL346" t="s">
        <v>401</v>
      </c>
      <c r="AM346">
        <v>0.01</v>
      </c>
      <c r="AN346" t="s">
        <v>2276</v>
      </c>
      <c r="AS346" t="s">
        <v>350</v>
      </c>
      <c r="AX346" t="s">
        <v>350</v>
      </c>
      <c r="BC346" t="s">
        <v>350</v>
      </c>
      <c r="BH346" t="s">
        <v>350</v>
      </c>
      <c r="BM346" t="s">
        <v>350</v>
      </c>
      <c r="BR346" t="s">
        <v>350</v>
      </c>
      <c r="BW346" t="s">
        <v>350</v>
      </c>
      <c r="BX346" t="s">
        <v>1441</v>
      </c>
      <c r="BY346">
        <v>4026737</v>
      </c>
      <c r="BZ346" t="s">
        <v>398</v>
      </c>
      <c r="CA346">
        <v>0</v>
      </c>
      <c r="CB346" t="s">
        <v>79</v>
      </c>
      <c r="CC346" t="s">
        <v>445</v>
      </c>
      <c r="CD346">
        <v>110787</v>
      </c>
      <c r="CE346" t="s">
        <v>398</v>
      </c>
      <c r="CF346">
        <v>0</v>
      </c>
      <c r="CG346" t="s">
        <v>79</v>
      </c>
      <c r="CH346" t="s">
        <v>1441</v>
      </c>
      <c r="CI346">
        <v>4026737</v>
      </c>
      <c r="CJ346" t="s">
        <v>398</v>
      </c>
      <c r="CK346">
        <v>0</v>
      </c>
      <c r="CL346" t="s">
        <v>79</v>
      </c>
      <c r="CQ346" t="s">
        <v>350</v>
      </c>
      <c r="CV346" t="s">
        <v>350</v>
      </c>
      <c r="CW346" t="s">
        <v>1441</v>
      </c>
      <c r="CX346">
        <v>4026737</v>
      </c>
      <c r="CY346" t="s">
        <v>398</v>
      </c>
      <c r="CZ346">
        <v>0</v>
      </c>
      <c r="DA346" t="s">
        <v>79</v>
      </c>
      <c r="DF346" t="s">
        <v>350</v>
      </c>
      <c r="DK346" t="s">
        <v>350</v>
      </c>
      <c r="DL346" t="s">
        <v>911</v>
      </c>
      <c r="DM346">
        <v>111619520</v>
      </c>
      <c r="DN346" t="s">
        <v>398</v>
      </c>
      <c r="DO346">
        <v>0</v>
      </c>
      <c r="DP346" t="s">
        <v>350</v>
      </c>
      <c r="DQ346" t="s">
        <v>911</v>
      </c>
      <c r="DR346">
        <v>111619520</v>
      </c>
      <c r="DS346" t="s">
        <v>398</v>
      </c>
      <c r="DT346">
        <v>0</v>
      </c>
      <c r="DU346" t="s">
        <v>350</v>
      </c>
      <c r="DV346" t="s">
        <v>911</v>
      </c>
      <c r="DW346">
        <v>111619520</v>
      </c>
      <c r="DX346" t="s">
        <v>398</v>
      </c>
      <c r="DY346">
        <v>0</v>
      </c>
      <c r="DZ346" t="s">
        <v>350</v>
      </c>
      <c r="EE346" t="s">
        <v>350</v>
      </c>
      <c r="EF346" t="s">
        <v>687</v>
      </c>
      <c r="EG346">
        <v>7496233</v>
      </c>
      <c r="EH346" t="s">
        <v>398</v>
      </c>
      <c r="EI346">
        <v>0</v>
      </c>
      <c r="EJ346" t="s">
        <v>50</v>
      </c>
      <c r="EO346" t="s">
        <v>350</v>
      </c>
      <c r="ET346" t="s">
        <v>350</v>
      </c>
      <c r="EY346" t="s">
        <v>350</v>
      </c>
      <c r="EZ346" t="s">
        <v>445</v>
      </c>
      <c r="FA346">
        <v>110787</v>
      </c>
      <c r="FB346" t="s">
        <v>398</v>
      </c>
      <c r="FC346">
        <v>0</v>
      </c>
      <c r="FD346" t="s">
        <v>79</v>
      </c>
      <c r="FE346" t="s">
        <v>445</v>
      </c>
      <c r="FF346">
        <v>110787</v>
      </c>
      <c r="FG346" t="s">
        <v>398</v>
      </c>
      <c r="FH346">
        <v>0</v>
      </c>
      <c r="FI346" t="s">
        <v>79</v>
      </c>
      <c r="FJ346" t="s">
        <v>1441</v>
      </c>
      <c r="FK346">
        <v>4026737</v>
      </c>
      <c r="FL346" t="s">
        <v>398</v>
      </c>
      <c r="FM346">
        <v>0</v>
      </c>
      <c r="FN346" t="s">
        <v>79</v>
      </c>
      <c r="FS346" t="s">
        <v>350</v>
      </c>
      <c r="FT346" t="s">
        <v>687</v>
      </c>
      <c r="FU346">
        <v>7496233</v>
      </c>
      <c r="FV346" t="s">
        <v>398</v>
      </c>
      <c r="FW346">
        <v>0</v>
      </c>
      <c r="FX346" t="s">
        <v>50</v>
      </c>
      <c r="GC346" t="s">
        <v>350</v>
      </c>
      <c r="GH346" t="s">
        <v>350</v>
      </c>
      <c r="GM346" t="s">
        <v>350</v>
      </c>
      <c r="GR346" t="s">
        <v>350</v>
      </c>
      <c r="GW346" t="s">
        <v>350</v>
      </c>
      <c r="HB346" t="s">
        <v>350</v>
      </c>
      <c r="HC346" t="s">
        <v>1441</v>
      </c>
      <c r="HD346">
        <v>4026737</v>
      </c>
      <c r="HE346" t="s">
        <v>398</v>
      </c>
      <c r="HF346">
        <v>0</v>
      </c>
      <c r="HG346" t="s">
        <v>79</v>
      </c>
      <c r="HL346" t="s">
        <v>350</v>
      </c>
      <c r="HQ346" t="s">
        <v>350</v>
      </c>
      <c r="HR346" t="s">
        <v>1441</v>
      </c>
      <c r="HS346">
        <v>4026737</v>
      </c>
      <c r="HT346" t="s">
        <v>398</v>
      </c>
      <c r="HU346">
        <v>0</v>
      </c>
      <c r="HV346" t="s">
        <v>79</v>
      </c>
      <c r="HW346" t="s">
        <v>687</v>
      </c>
      <c r="HX346">
        <v>7496233</v>
      </c>
      <c r="HY346" t="s">
        <v>398</v>
      </c>
      <c r="HZ346">
        <v>0</v>
      </c>
      <c r="IA346" t="s">
        <v>50</v>
      </c>
      <c r="IF346" t="s">
        <v>350</v>
      </c>
      <c r="IK346" t="s">
        <v>350</v>
      </c>
      <c r="IP346" t="s">
        <v>350</v>
      </c>
      <c r="IU346" t="s">
        <v>350</v>
      </c>
      <c r="IZ346" t="s">
        <v>350</v>
      </c>
      <c r="JE346" t="s">
        <v>350</v>
      </c>
      <c r="JF346" t="s">
        <v>911</v>
      </c>
      <c r="JG346">
        <v>111619520</v>
      </c>
      <c r="JH346" t="s">
        <v>398</v>
      </c>
      <c r="JI346">
        <v>0</v>
      </c>
      <c r="JJ346" t="s">
        <v>350</v>
      </c>
      <c r="JK346" t="s">
        <v>445</v>
      </c>
      <c r="JL346">
        <v>110787</v>
      </c>
      <c r="JM346" t="s">
        <v>398</v>
      </c>
      <c r="JN346">
        <v>0</v>
      </c>
      <c r="JO346" t="s">
        <v>79</v>
      </c>
      <c r="JT346" t="s">
        <v>350</v>
      </c>
      <c r="JY346" t="s">
        <v>350</v>
      </c>
      <c r="JZ346" t="s">
        <v>1441</v>
      </c>
      <c r="KA346">
        <v>4026737</v>
      </c>
      <c r="KB346" t="s">
        <v>398</v>
      </c>
      <c r="KC346">
        <v>0</v>
      </c>
      <c r="KD346" t="s">
        <v>79</v>
      </c>
      <c r="KI346" t="s">
        <v>350</v>
      </c>
      <c r="KN346" t="s">
        <v>350</v>
      </c>
    </row>
    <row r="347" spans="5:300" x14ac:dyDescent="0.35">
      <c r="E347" t="s">
        <v>350</v>
      </c>
      <c r="F347" t="s">
        <v>912</v>
      </c>
      <c r="G347">
        <v>5849928</v>
      </c>
      <c r="H347" t="s">
        <v>403</v>
      </c>
      <c r="I347">
        <v>0</v>
      </c>
      <c r="J347" t="s">
        <v>50</v>
      </c>
      <c r="O347" t="s">
        <v>350</v>
      </c>
      <c r="P347" t="s">
        <v>518</v>
      </c>
      <c r="Q347">
        <v>4399282</v>
      </c>
      <c r="R347" t="s">
        <v>398</v>
      </c>
      <c r="S347">
        <v>0</v>
      </c>
      <c r="T347" t="s">
        <v>127</v>
      </c>
      <c r="Y347" t="s">
        <v>350</v>
      </c>
      <c r="AD347" t="s">
        <v>350</v>
      </c>
      <c r="AI347" t="s">
        <v>350</v>
      </c>
      <c r="AJ347" t="s">
        <v>518</v>
      </c>
      <c r="AK347">
        <v>4399282</v>
      </c>
      <c r="AL347" t="s">
        <v>398</v>
      </c>
      <c r="AM347">
        <v>0</v>
      </c>
      <c r="AN347" t="s">
        <v>127</v>
      </c>
      <c r="AS347" t="s">
        <v>350</v>
      </c>
      <c r="AX347" t="s">
        <v>350</v>
      </c>
      <c r="BC347" t="s">
        <v>350</v>
      </c>
      <c r="BH347" t="s">
        <v>350</v>
      </c>
      <c r="BM347" t="s">
        <v>350</v>
      </c>
      <c r="BR347" t="s">
        <v>350</v>
      </c>
      <c r="BW347" t="s">
        <v>350</v>
      </c>
      <c r="BX347" t="s">
        <v>677</v>
      </c>
      <c r="BY347">
        <v>5760145</v>
      </c>
      <c r="BZ347" t="s">
        <v>398</v>
      </c>
      <c r="CA347">
        <v>0</v>
      </c>
      <c r="CB347" t="s">
        <v>50</v>
      </c>
      <c r="CC347" t="s">
        <v>830</v>
      </c>
      <c r="CD347">
        <v>4262519</v>
      </c>
      <c r="CE347" t="s">
        <v>398</v>
      </c>
      <c r="CF347">
        <v>0</v>
      </c>
      <c r="CG347" t="s">
        <v>79</v>
      </c>
      <c r="CH347" t="s">
        <v>677</v>
      </c>
      <c r="CI347">
        <v>5760145</v>
      </c>
      <c r="CJ347" t="s">
        <v>398</v>
      </c>
      <c r="CK347">
        <v>0</v>
      </c>
      <c r="CL347" t="s">
        <v>50</v>
      </c>
      <c r="CQ347" t="s">
        <v>350</v>
      </c>
      <c r="CV347" t="s">
        <v>350</v>
      </c>
      <c r="CW347" t="s">
        <v>677</v>
      </c>
      <c r="CX347">
        <v>5760145</v>
      </c>
      <c r="CY347" t="s">
        <v>398</v>
      </c>
      <c r="CZ347">
        <v>0</v>
      </c>
      <c r="DA347" t="s">
        <v>50</v>
      </c>
      <c r="DF347" t="s">
        <v>350</v>
      </c>
      <c r="DK347" t="s">
        <v>350</v>
      </c>
      <c r="DL347" t="s">
        <v>912</v>
      </c>
      <c r="DM347">
        <v>5849928</v>
      </c>
      <c r="DN347" t="s">
        <v>403</v>
      </c>
      <c r="DO347">
        <v>0</v>
      </c>
      <c r="DP347" t="s">
        <v>50</v>
      </c>
      <c r="DQ347" t="s">
        <v>912</v>
      </c>
      <c r="DR347">
        <v>5849928</v>
      </c>
      <c r="DS347" t="s">
        <v>403</v>
      </c>
      <c r="DT347">
        <v>0</v>
      </c>
      <c r="DU347" t="s">
        <v>50</v>
      </c>
      <c r="DV347" t="s">
        <v>912</v>
      </c>
      <c r="DW347">
        <v>5849928</v>
      </c>
      <c r="DX347" t="s">
        <v>403</v>
      </c>
      <c r="DY347">
        <v>0</v>
      </c>
      <c r="DZ347" t="s">
        <v>50</v>
      </c>
      <c r="EE347" t="s">
        <v>350</v>
      </c>
      <c r="EF347" t="s">
        <v>748</v>
      </c>
      <c r="EG347">
        <v>4213188</v>
      </c>
      <c r="EH347" t="s">
        <v>398</v>
      </c>
      <c r="EI347">
        <v>0</v>
      </c>
      <c r="EJ347" t="s">
        <v>50</v>
      </c>
      <c r="EO347" t="s">
        <v>350</v>
      </c>
      <c r="ET347" t="s">
        <v>350</v>
      </c>
      <c r="EY347" t="s">
        <v>350</v>
      </c>
      <c r="EZ347" t="s">
        <v>830</v>
      </c>
      <c r="FA347">
        <v>4262519</v>
      </c>
      <c r="FB347" t="s">
        <v>398</v>
      </c>
      <c r="FC347">
        <v>0</v>
      </c>
      <c r="FD347" t="s">
        <v>79</v>
      </c>
      <c r="FE347" t="s">
        <v>830</v>
      </c>
      <c r="FF347">
        <v>4262519</v>
      </c>
      <c r="FG347" t="s">
        <v>398</v>
      </c>
      <c r="FH347">
        <v>0</v>
      </c>
      <c r="FI347" t="s">
        <v>79</v>
      </c>
      <c r="FJ347" t="s">
        <v>677</v>
      </c>
      <c r="FK347">
        <v>5760145</v>
      </c>
      <c r="FL347" t="s">
        <v>398</v>
      </c>
      <c r="FM347">
        <v>0</v>
      </c>
      <c r="FN347" t="s">
        <v>50</v>
      </c>
      <c r="FS347" t="s">
        <v>350</v>
      </c>
      <c r="FT347" t="s">
        <v>748</v>
      </c>
      <c r="FU347">
        <v>4213188</v>
      </c>
      <c r="FV347" t="s">
        <v>398</v>
      </c>
      <c r="FW347">
        <v>0</v>
      </c>
      <c r="FX347" t="s">
        <v>50</v>
      </c>
      <c r="GC347" t="s">
        <v>350</v>
      </c>
      <c r="GH347" t="s">
        <v>350</v>
      </c>
      <c r="GM347" t="s">
        <v>350</v>
      </c>
      <c r="GR347" t="s">
        <v>350</v>
      </c>
      <c r="GW347" t="s">
        <v>350</v>
      </c>
      <c r="HB347" t="s">
        <v>350</v>
      </c>
      <c r="HC347" t="s">
        <v>677</v>
      </c>
      <c r="HD347">
        <v>5760145</v>
      </c>
      <c r="HE347" t="s">
        <v>398</v>
      </c>
      <c r="HF347">
        <v>0</v>
      </c>
      <c r="HG347" t="s">
        <v>50</v>
      </c>
      <c r="HL347" t="s">
        <v>350</v>
      </c>
      <c r="HQ347" t="s">
        <v>350</v>
      </c>
      <c r="HR347" t="s">
        <v>677</v>
      </c>
      <c r="HS347">
        <v>5760145</v>
      </c>
      <c r="HT347" t="s">
        <v>398</v>
      </c>
      <c r="HU347">
        <v>0</v>
      </c>
      <c r="HV347" t="s">
        <v>50</v>
      </c>
      <c r="HW347" t="s">
        <v>748</v>
      </c>
      <c r="HX347">
        <v>4213188</v>
      </c>
      <c r="HY347" t="s">
        <v>398</v>
      </c>
      <c r="HZ347">
        <v>0</v>
      </c>
      <c r="IA347" t="s">
        <v>50</v>
      </c>
      <c r="IF347" t="s">
        <v>350</v>
      </c>
      <c r="IK347" t="s">
        <v>350</v>
      </c>
      <c r="IP347" t="s">
        <v>350</v>
      </c>
      <c r="IU347" t="s">
        <v>350</v>
      </c>
      <c r="IZ347" t="s">
        <v>350</v>
      </c>
      <c r="JE347" t="s">
        <v>350</v>
      </c>
      <c r="JF347" t="s">
        <v>912</v>
      </c>
      <c r="JG347">
        <v>5849928</v>
      </c>
      <c r="JH347" t="s">
        <v>403</v>
      </c>
      <c r="JI347">
        <v>0</v>
      </c>
      <c r="JJ347" t="s">
        <v>50</v>
      </c>
      <c r="JK347" t="s">
        <v>830</v>
      </c>
      <c r="JL347">
        <v>4262519</v>
      </c>
      <c r="JM347" t="s">
        <v>398</v>
      </c>
      <c r="JN347">
        <v>0</v>
      </c>
      <c r="JO347" t="s">
        <v>79</v>
      </c>
      <c r="JT347" t="s">
        <v>350</v>
      </c>
      <c r="JY347" t="s">
        <v>350</v>
      </c>
      <c r="JZ347" t="s">
        <v>677</v>
      </c>
      <c r="KA347">
        <v>5760145</v>
      </c>
      <c r="KB347" t="s">
        <v>398</v>
      </c>
      <c r="KC347">
        <v>0</v>
      </c>
      <c r="KD347" t="s">
        <v>50</v>
      </c>
      <c r="KI347" t="s">
        <v>350</v>
      </c>
      <c r="KN347" t="s">
        <v>350</v>
      </c>
    </row>
    <row r="348" spans="5:300" x14ac:dyDescent="0.35">
      <c r="E348" t="s">
        <v>350</v>
      </c>
      <c r="F348" t="s">
        <v>913</v>
      </c>
      <c r="G348">
        <v>4118152</v>
      </c>
      <c r="H348" t="s">
        <v>398</v>
      </c>
      <c r="I348">
        <v>0</v>
      </c>
      <c r="J348" t="s">
        <v>79</v>
      </c>
      <c r="O348" t="s">
        <v>350</v>
      </c>
      <c r="P348" t="s">
        <v>856</v>
      </c>
      <c r="Q348">
        <v>4029888</v>
      </c>
      <c r="R348" t="s">
        <v>398</v>
      </c>
      <c r="S348">
        <v>0</v>
      </c>
      <c r="T348" t="s">
        <v>79</v>
      </c>
      <c r="Y348" t="s">
        <v>350</v>
      </c>
      <c r="AD348" t="s">
        <v>350</v>
      </c>
      <c r="AI348" t="s">
        <v>350</v>
      </c>
      <c r="AJ348" t="s">
        <v>856</v>
      </c>
      <c r="AK348">
        <v>4029888</v>
      </c>
      <c r="AL348" t="s">
        <v>398</v>
      </c>
      <c r="AM348">
        <v>0</v>
      </c>
      <c r="AN348" t="s">
        <v>79</v>
      </c>
      <c r="AS348" t="s">
        <v>350</v>
      </c>
      <c r="AX348" t="s">
        <v>350</v>
      </c>
      <c r="BC348" t="s">
        <v>350</v>
      </c>
      <c r="BH348" t="s">
        <v>350</v>
      </c>
      <c r="BM348" t="s">
        <v>350</v>
      </c>
      <c r="BR348" t="s">
        <v>350</v>
      </c>
      <c r="BW348" t="s">
        <v>350</v>
      </c>
      <c r="BX348" t="s">
        <v>1804</v>
      </c>
      <c r="BY348">
        <v>108004431</v>
      </c>
      <c r="BZ348" t="s">
        <v>398</v>
      </c>
      <c r="CA348">
        <v>0</v>
      </c>
      <c r="CB348" t="s">
        <v>79</v>
      </c>
      <c r="CC348" t="s">
        <v>1481</v>
      </c>
      <c r="CD348">
        <v>4251001</v>
      </c>
      <c r="CE348" t="s">
        <v>401</v>
      </c>
      <c r="CF348">
        <v>0</v>
      </c>
      <c r="CG348" t="s">
        <v>64</v>
      </c>
      <c r="CH348" t="s">
        <v>1804</v>
      </c>
      <c r="CI348">
        <v>108004431</v>
      </c>
      <c r="CJ348" t="s">
        <v>398</v>
      </c>
      <c r="CK348">
        <v>0</v>
      </c>
      <c r="CL348" t="s">
        <v>79</v>
      </c>
      <c r="CQ348" t="s">
        <v>350</v>
      </c>
      <c r="CV348" t="s">
        <v>350</v>
      </c>
      <c r="CW348" t="s">
        <v>1804</v>
      </c>
      <c r="CX348">
        <v>108004431</v>
      </c>
      <c r="CY348" t="s">
        <v>398</v>
      </c>
      <c r="CZ348">
        <v>0</v>
      </c>
      <c r="DA348" t="s">
        <v>79</v>
      </c>
      <c r="DF348" t="s">
        <v>350</v>
      </c>
      <c r="DK348" t="s">
        <v>350</v>
      </c>
      <c r="DL348" t="s">
        <v>913</v>
      </c>
      <c r="DM348">
        <v>4118152</v>
      </c>
      <c r="DN348" t="s">
        <v>398</v>
      </c>
      <c r="DO348">
        <v>0</v>
      </c>
      <c r="DP348" t="s">
        <v>79</v>
      </c>
      <c r="DQ348" t="s">
        <v>913</v>
      </c>
      <c r="DR348">
        <v>4118152</v>
      </c>
      <c r="DS348" t="s">
        <v>398</v>
      </c>
      <c r="DT348">
        <v>0</v>
      </c>
      <c r="DU348" t="s">
        <v>79</v>
      </c>
      <c r="DV348" t="s">
        <v>913</v>
      </c>
      <c r="DW348">
        <v>4118152</v>
      </c>
      <c r="DX348" t="s">
        <v>398</v>
      </c>
      <c r="DY348">
        <v>0</v>
      </c>
      <c r="DZ348" t="s">
        <v>79</v>
      </c>
      <c r="EE348" t="s">
        <v>350</v>
      </c>
      <c r="EF348" t="s">
        <v>514</v>
      </c>
      <c r="EG348">
        <v>4630169</v>
      </c>
      <c r="EH348" t="s">
        <v>398</v>
      </c>
      <c r="EI348">
        <v>0</v>
      </c>
      <c r="EJ348" t="s">
        <v>2276</v>
      </c>
      <c r="EO348" t="s">
        <v>350</v>
      </c>
      <c r="ET348" t="s">
        <v>350</v>
      </c>
      <c r="EY348" t="s">
        <v>350</v>
      </c>
      <c r="EZ348" t="s">
        <v>1481</v>
      </c>
      <c r="FA348">
        <v>4251001</v>
      </c>
      <c r="FB348" t="s">
        <v>401</v>
      </c>
      <c r="FC348">
        <v>0</v>
      </c>
      <c r="FD348" t="s">
        <v>64</v>
      </c>
      <c r="FE348" t="s">
        <v>1481</v>
      </c>
      <c r="FF348">
        <v>4251001</v>
      </c>
      <c r="FG348" t="s">
        <v>401</v>
      </c>
      <c r="FH348">
        <v>0</v>
      </c>
      <c r="FI348" t="s">
        <v>64</v>
      </c>
      <c r="FJ348" t="s">
        <v>1804</v>
      </c>
      <c r="FK348">
        <v>108004431</v>
      </c>
      <c r="FL348" t="s">
        <v>398</v>
      </c>
      <c r="FM348">
        <v>0</v>
      </c>
      <c r="FN348" t="s">
        <v>79</v>
      </c>
      <c r="FS348" t="s">
        <v>350</v>
      </c>
      <c r="FT348" t="s">
        <v>514</v>
      </c>
      <c r="FU348">
        <v>4630169</v>
      </c>
      <c r="FV348" t="s">
        <v>398</v>
      </c>
      <c r="FW348">
        <v>0</v>
      </c>
      <c r="FX348" t="s">
        <v>2276</v>
      </c>
      <c r="GC348" t="s">
        <v>350</v>
      </c>
      <c r="GH348" t="s">
        <v>350</v>
      </c>
      <c r="GM348" t="s">
        <v>350</v>
      </c>
      <c r="GR348" t="s">
        <v>350</v>
      </c>
      <c r="GW348" t="s">
        <v>350</v>
      </c>
      <c r="HB348" t="s">
        <v>350</v>
      </c>
      <c r="HC348" t="s">
        <v>1804</v>
      </c>
      <c r="HD348">
        <v>108004431</v>
      </c>
      <c r="HE348" t="s">
        <v>398</v>
      </c>
      <c r="HF348">
        <v>0</v>
      </c>
      <c r="HG348" t="s">
        <v>79</v>
      </c>
      <c r="HL348" t="s">
        <v>350</v>
      </c>
      <c r="HQ348" t="s">
        <v>350</v>
      </c>
      <c r="HR348" t="s">
        <v>1804</v>
      </c>
      <c r="HS348">
        <v>108004431</v>
      </c>
      <c r="HT348" t="s">
        <v>398</v>
      </c>
      <c r="HU348">
        <v>0</v>
      </c>
      <c r="HV348" t="s">
        <v>79</v>
      </c>
      <c r="HW348" t="s">
        <v>514</v>
      </c>
      <c r="HX348">
        <v>4630169</v>
      </c>
      <c r="HY348" t="s">
        <v>398</v>
      </c>
      <c r="HZ348">
        <v>0</v>
      </c>
      <c r="IA348" t="s">
        <v>2276</v>
      </c>
      <c r="IF348" t="s">
        <v>350</v>
      </c>
      <c r="IK348" t="s">
        <v>350</v>
      </c>
      <c r="IP348" t="s">
        <v>350</v>
      </c>
      <c r="IU348" t="s">
        <v>350</v>
      </c>
      <c r="IZ348" t="s">
        <v>350</v>
      </c>
      <c r="JE348" t="s">
        <v>350</v>
      </c>
      <c r="JF348" t="s">
        <v>913</v>
      </c>
      <c r="JG348">
        <v>4118152</v>
      </c>
      <c r="JH348" t="s">
        <v>398</v>
      </c>
      <c r="JI348">
        <v>0</v>
      </c>
      <c r="JJ348" t="s">
        <v>79</v>
      </c>
      <c r="JK348" t="s">
        <v>1481</v>
      </c>
      <c r="JL348">
        <v>4251001</v>
      </c>
      <c r="JM348" t="s">
        <v>401</v>
      </c>
      <c r="JN348">
        <v>0</v>
      </c>
      <c r="JO348" t="s">
        <v>64</v>
      </c>
      <c r="JT348" t="s">
        <v>350</v>
      </c>
      <c r="JY348" t="s">
        <v>350</v>
      </c>
      <c r="JZ348" t="s">
        <v>1804</v>
      </c>
      <c r="KA348">
        <v>108004431</v>
      </c>
      <c r="KB348" t="s">
        <v>398</v>
      </c>
      <c r="KC348">
        <v>0</v>
      </c>
      <c r="KD348" t="s">
        <v>79</v>
      </c>
      <c r="KI348" t="s">
        <v>350</v>
      </c>
      <c r="KN348" t="s">
        <v>350</v>
      </c>
    </row>
    <row r="349" spans="5:300" x14ac:dyDescent="0.35">
      <c r="E349" t="s">
        <v>350</v>
      </c>
      <c r="F349" t="s">
        <v>765</v>
      </c>
      <c r="G349">
        <v>5869594</v>
      </c>
      <c r="H349" t="s">
        <v>398</v>
      </c>
      <c r="I349">
        <v>0</v>
      </c>
      <c r="J349" t="s">
        <v>50</v>
      </c>
      <c r="O349" t="s">
        <v>350</v>
      </c>
      <c r="P349" t="s">
        <v>1160</v>
      </c>
      <c r="Q349">
        <v>4339317</v>
      </c>
      <c r="R349" t="s">
        <v>398</v>
      </c>
      <c r="S349">
        <v>0</v>
      </c>
      <c r="T349" t="s">
        <v>367</v>
      </c>
      <c r="Y349" t="s">
        <v>350</v>
      </c>
      <c r="AD349" t="s">
        <v>350</v>
      </c>
      <c r="AI349" t="s">
        <v>350</v>
      </c>
      <c r="AJ349" t="s">
        <v>1160</v>
      </c>
      <c r="AK349">
        <v>4339317</v>
      </c>
      <c r="AL349" t="s">
        <v>398</v>
      </c>
      <c r="AM349">
        <v>0</v>
      </c>
      <c r="AN349" t="s">
        <v>367</v>
      </c>
      <c r="AS349" t="s">
        <v>350</v>
      </c>
      <c r="AX349" t="s">
        <v>350</v>
      </c>
      <c r="BC349" t="s">
        <v>350</v>
      </c>
      <c r="BH349" t="s">
        <v>350</v>
      </c>
      <c r="BM349" t="s">
        <v>350</v>
      </c>
      <c r="BR349" t="s">
        <v>350</v>
      </c>
      <c r="BW349" t="s">
        <v>350</v>
      </c>
      <c r="BX349" t="s">
        <v>1805</v>
      </c>
      <c r="BY349">
        <v>138948344</v>
      </c>
      <c r="BZ349" t="s">
        <v>398</v>
      </c>
      <c r="CA349">
        <v>0</v>
      </c>
      <c r="CB349" t="s">
        <v>350</v>
      </c>
      <c r="CC349" t="s">
        <v>1482</v>
      </c>
      <c r="CD349">
        <v>1021746</v>
      </c>
      <c r="CE349" t="s">
        <v>401</v>
      </c>
      <c r="CF349">
        <v>0</v>
      </c>
      <c r="CG349" t="s">
        <v>79</v>
      </c>
      <c r="CH349" t="s">
        <v>1805</v>
      </c>
      <c r="CI349">
        <v>138948344</v>
      </c>
      <c r="CJ349" t="s">
        <v>398</v>
      </c>
      <c r="CK349">
        <v>0</v>
      </c>
      <c r="CL349" t="s">
        <v>350</v>
      </c>
      <c r="CQ349" t="s">
        <v>350</v>
      </c>
      <c r="CV349" t="s">
        <v>350</v>
      </c>
      <c r="CW349" t="s">
        <v>1805</v>
      </c>
      <c r="CX349">
        <v>138948344</v>
      </c>
      <c r="CY349" t="s">
        <v>398</v>
      </c>
      <c r="CZ349">
        <v>0</v>
      </c>
      <c r="DA349" t="s">
        <v>350</v>
      </c>
      <c r="DF349" t="s">
        <v>350</v>
      </c>
      <c r="DK349" t="s">
        <v>350</v>
      </c>
      <c r="DL349" t="s">
        <v>765</v>
      </c>
      <c r="DM349">
        <v>5869594</v>
      </c>
      <c r="DN349" t="s">
        <v>398</v>
      </c>
      <c r="DO349">
        <v>0</v>
      </c>
      <c r="DP349" t="s">
        <v>50</v>
      </c>
      <c r="DQ349" t="s">
        <v>765</v>
      </c>
      <c r="DR349">
        <v>5869594</v>
      </c>
      <c r="DS349" t="s">
        <v>398</v>
      </c>
      <c r="DT349">
        <v>0</v>
      </c>
      <c r="DU349" t="s">
        <v>50</v>
      </c>
      <c r="DV349" t="s">
        <v>765</v>
      </c>
      <c r="DW349">
        <v>5869594</v>
      </c>
      <c r="DX349" t="s">
        <v>398</v>
      </c>
      <c r="DY349">
        <v>0</v>
      </c>
      <c r="DZ349" t="s">
        <v>50</v>
      </c>
      <c r="EE349" t="s">
        <v>350</v>
      </c>
      <c r="EF349" t="s">
        <v>2029</v>
      </c>
      <c r="EG349">
        <v>4240703</v>
      </c>
      <c r="EH349" t="s">
        <v>398</v>
      </c>
      <c r="EI349">
        <v>0</v>
      </c>
      <c r="EJ349" t="s">
        <v>2284</v>
      </c>
      <c r="EO349" t="s">
        <v>350</v>
      </c>
      <c r="ET349" t="s">
        <v>350</v>
      </c>
      <c r="EY349" t="s">
        <v>350</v>
      </c>
      <c r="EZ349" t="s">
        <v>1482</v>
      </c>
      <c r="FA349">
        <v>1021746</v>
      </c>
      <c r="FB349" t="s">
        <v>401</v>
      </c>
      <c r="FC349">
        <v>0</v>
      </c>
      <c r="FD349" t="s">
        <v>79</v>
      </c>
      <c r="FE349" t="s">
        <v>1482</v>
      </c>
      <c r="FF349">
        <v>1021746</v>
      </c>
      <c r="FG349" t="s">
        <v>401</v>
      </c>
      <c r="FH349">
        <v>0</v>
      </c>
      <c r="FI349" t="s">
        <v>79</v>
      </c>
      <c r="FJ349" t="s">
        <v>1805</v>
      </c>
      <c r="FK349">
        <v>138948344</v>
      </c>
      <c r="FL349" t="s">
        <v>398</v>
      </c>
      <c r="FM349">
        <v>0</v>
      </c>
      <c r="FN349" t="s">
        <v>350</v>
      </c>
      <c r="FS349" t="s">
        <v>350</v>
      </c>
      <c r="FT349" t="s">
        <v>2029</v>
      </c>
      <c r="FU349">
        <v>4240703</v>
      </c>
      <c r="FV349" t="s">
        <v>398</v>
      </c>
      <c r="FW349">
        <v>0</v>
      </c>
      <c r="FX349" t="s">
        <v>2284</v>
      </c>
      <c r="GC349" t="s">
        <v>350</v>
      </c>
      <c r="GH349" t="s">
        <v>350</v>
      </c>
      <c r="GM349" t="s">
        <v>350</v>
      </c>
      <c r="GR349" t="s">
        <v>350</v>
      </c>
      <c r="GW349" t="s">
        <v>350</v>
      </c>
      <c r="HB349" t="s">
        <v>350</v>
      </c>
      <c r="HC349" t="s">
        <v>1805</v>
      </c>
      <c r="HD349">
        <v>138948344</v>
      </c>
      <c r="HE349" t="s">
        <v>398</v>
      </c>
      <c r="HF349">
        <v>0</v>
      </c>
      <c r="HG349" t="s">
        <v>350</v>
      </c>
      <c r="HL349" t="s">
        <v>350</v>
      </c>
      <c r="HQ349" t="s">
        <v>350</v>
      </c>
      <c r="HR349" t="s">
        <v>1805</v>
      </c>
      <c r="HS349">
        <v>138948344</v>
      </c>
      <c r="HT349" t="s">
        <v>398</v>
      </c>
      <c r="HU349">
        <v>0</v>
      </c>
      <c r="HV349" t="s">
        <v>350</v>
      </c>
      <c r="HW349" t="s">
        <v>2029</v>
      </c>
      <c r="HX349">
        <v>4240703</v>
      </c>
      <c r="HY349" t="s">
        <v>398</v>
      </c>
      <c r="HZ349">
        <v>0</v>
      </c>
      <c r="IA349" t="s">
        <v>2284</v>
      </c>
      <c r="IF349" t="s">
        <v>350</v>
      </c>
      <c r="IK349" t="s">
        <v>350</v>
      </c>
      <c r="IP349" t="s">
        <v>350</v>
      </c>
      <c r="IU349" t="s">
        <v>350</v>
      </c>
      <c r="IZ349" t="s">
        <v>350</v>
      </c>
      <c r="JE349" t="s">
        <v>350</v>
      </c>
      <c r="JF349" t="s">
        <v>765</v>
      </c>
      <c r="JG349">
        <v>5869594</v>
      </c>
      <c r="JH349" t="s">
        <v>398</v>
      </c>
      <c r="JI349">
        <v>0</v>
      </c>
      <c r="JJ349" t="s">
        <v>50</v>
      </c>
      <c r="JK349" t="s">
        <v>1482</v>
      </c>
      <c r="JL349">
        <v>1021746</v>
      </c>
      <c r="JM349" t="s">
        <v>401</v>
      </c>
      <c r="JN349">
        <v>0</v>
      </c>
      <c r="JO349" t="s">
        <v>79</v>
      </c>
      <c r="JT349" t="s">
        <v>350</v>
      </c>
      <c r="JY349" t="s">
        <v>350</v>
      </c>
      <c r="JZ349" t="s">
        <v>1805</v>
      </c>
      <c r="KA349">
        <v>138948344</v>
      </c>
      <c r="KB349" t="s">
        <v>398</v>
      </c>
      <c r="KC349">
        <v>0</v>
      </c>
      <c r="KD349" t="s">
        <v>350</v>
      </c>
      <c r="KI349" t="s">
        <v>350</v>
      </c>
      <c r="KN349" t="s">
        <v>350</v>
      </c>
    </row>
    <row r="350" spans="5:300" x14ac:dyDescent="0.35">
      <c r="E350" t="s">
        <v>350</v>
      </c>
      <c r="F350" t="s">
        <v>604</v>
      </c>
      <c r="G350">
        <v>109721</v>
      </c>
      <c r="H350" t="s">
        <v>398</v>
      </c>
      <c r="I350">
        <v>0</v>
      </c>
      <c r="J350" t="s">
        <v>79</v>
      </c>
      <c r="O350" t="s">
        <v>350</v>
      </c>
      <c r="P350" t="s">
        <v>469</v>
      </c>
      <c r="Q350">
        <v>4629378</v>
      </c>
      <c r="R350" t="s">
        <v>398</v>
      </c>
      <c r="S350">
        <v>0</v>
      </c>
      <c r="T350" t="s">
        <v>120</v>
      </c>
      <c r="Y350" t="s">
        <v>350</v>
      </c>
      <c r="AD350" t="s">
        <v>350</v>
      </c>
      <c r="AI350" t="s">
        <v>350</v>
      </c>
      <c r="AJ350" t="s">
        <v>469</v>
      </c>
      <c r="AK350">
        <v>4629378</v>
      </c>
      <c r="AL350" t="s">
        <v>398</v>
      </c>
      <c r="AM350">
        <v>0</v>
      </c>
      <c r="AN350" t="s">
        <v>120</v>
      </c>
      <c r="AS350" t="s">
        <v>350</v>
      </c>
      <c r="AX350" t="s">
        <v>350</v>
      </c>
      <c r="BC350" t="s">
        <v>350</v>
      </c>
      <c r="BH350" t="s">
        <v>350</v>
      </c>
      <c r="BM350" t="s">
        <v>350</v>
      </c>
      <c r="BR350" t="s">
        <v>350</v>
      </c>
      <c r="BW350" t="s">
        <v>350</v>
      </c>
      <c r="BX350" t="s">
        <v>1806</v>
      </c>
      <c r="BY350">
        <v>4435552</v>
      </c>
      <c r="BZ350" t="s">
        <v>401</v>
      </c>
      <c r="CA350">
        <v>0</v>
      </c>
      <c r="CB350" t="s">
        <v>79</v>
      </c>
      <c r="CC350" t="s">
        <v>469</v>
      </c>
      <c r="CD350">
        <v>4629378</v>
      </c>
      <c r="CE350" t="s">
        <v>398</v>
      </c>
      <c r="CF350">
        <v>0</v>
      </c>
      <c r="CG350" t="s">
        <v>120</v>
      </c>
      <c r="CH350" t="s">
        <v>1806</v>
      </c>
      <c r="CI350">
        <v>4435552</v>
      </c>
      <c r="CJ350" t="s">
        <v>401</v>
      </c>
      <c r="CK350">
        <v>0</v>
      </c>
      <c r="CL350" t="s">
        <v>79</v>
      </c>
      <c r="CQ350" t="s">
        <v>350</v>
      </c>
      <c r="CV350" t="s">
        <v>350</v>
      </c>
      <c r="CW350" t="s">
        <v>1806</v>
      </c>
      <c r="CX350">
        <v>4435552</v>
      </c>
      <c r="CY350" t="s">
        <v>401</v>
      </c>
      <c r="CZ350">
        <v>0</v>
      </c>
      <c r="DA350" t="s">
        <v>79</v>
      </c>
      <c r="DF350" t="s">
        <v>350</v>
      </c>
      <c r="DK350" t="s">
        <v>350</v>
      </c>
      <c r="DL350" t="s">
        <v>604</v>
      </c>
      <c r="DM350">
        <v>109721</v>
      </c>
      <c r="DN350" t="s">
        <v>398</v>
      </c>
      <c r="DO350">
        <v>0</v>
      </c>
      <c r="DP350" t="s">
        <v>79</v>
      </c>
      <c r="DQ350" t="s">
        <v>604</v>
      </c>
      <c r="DR350">
        <v>109721</v>
      </c>
      <c r="DS350" t="s">
        <v>398</v>
      </c>
      <c r="DT350">
        <v>0</v>
      </c>
      <c r="DU350" t="s">
        <v>79</v>
      </c>
      <c r="DV350" t="s">
        <v>604</v>
      </c>
      <c r="DW350">
        <v>109721</v>
      </c>
      <c r="DX350" t="s">
        <v>398</v>
      </c>
      <c r="DY350">
        <v>0</v>
      </c>
      <c r="DZ350" t="s">
        <v>79</v>
      </c>
      <c r="EE350" t="s">
        <v>350</v>
      </c>
      <c r="EF350" t="s">
        <v>755</v>
      </c>
      <c r="EG350">
        <v>6758323</v>
      </c>
      <c r="EH350" t="s">
        <v>398</v>
      </c>
      <c r="EI350">
        <v>0</v>
      </c>
      <c r="EJ350" t="s">
        <v>50</v>
      </c>
      <c r="EO350" t="s">
        <v>350</v>
      </c>
      <c r="ET350" t="s">
        <v>350</v>
      </c>
      <c r="EY350" t="s">
        <v>350</v>
      </c>
      <c r="EZ350" t="s">
        <v>469</v>
      </c>
      <c r="FA350">
        <v>4629378</v>
      </c>
      <c r="FB350" t="s">
        <v>398</v>
      </c>
      <c r="FC350">
        <v>0</v>
      </c>
      <c r="FD350" t="s">
        <v>120</v>
      </c>
      <c r="FE350" t="s">
        <v>469</v>
      </c>
      <c r="FF350">
        <v>4629378</v>
      </c>
      <c r="FG350" t="s">
        <v>398</v>
      </c>
      <c r="FH350">
        <v>0</v>
      </c>
      <c r="FI350" t="s">
        <v>120</v>
      </c>
      <c r="FJ350" t="s">
        <v>1806</v>
      </c>
      <c r="FK350">
        <v>4435552</v>
      </c>
      <c r="FL350" t="s">
        <v>401</v>
      </c>
      <c r="FM350">
        <v>0</v>
      </c>
      <c r="FN350" t="s">
        <v>79</v>
      </c>
      <c r="FS350" t="s">
        <v>350</v>
      </c>
      <c r="FT350" t="s">
        <v>755</v>
      </c>
      <c r="FU350">
        <v>6758323</v>
      </c>
      <c r="FV350" t="s">
        <v>398</v>
      </c>
      <c r="FW350">
        <v>0</v>
      </c>
      <c r="FX350" t="s">
        <v>50</v>
      </c>
      <c r="GC350" t="s">
        <v>350</v>
      </c>
      <c r="GH350" t="s">
        <v>350</v>
      </c>
      <c r="GM350" t="s">
        <v>350</v>
      </c>
      <c r="GR350" t="s">
        <v>350</v>
      </c>
      <c r="GW350" t="s">
        <v>350</v>
      </c>
      <c r="HB350" t="s">
        <v>350</v>
      </c>
      <c r="HC350" t="s">
        <v>1806</v>
      </c>
      <c r="HD350">
        <v>4435552</v>
      </c>
      <c r="HE350" t="s">
        <v>401</v>
      </c>
      <c r="HF350">
        <v>0</v>
      </c>
      <c r="HG350" t="s">
        <v>79</v>
      </c>
      <c r="HL350" t="s">
        <v>350</v>
      </c>
      <c r="HQ350" t="s">
        <v>350</v>
      </c>
      <c r="HR350" t="s">
        <v>1806</v>
      </c>
      <c r="HS350">
        <v>4435552</v>
      </c>
      <c r="HT350" t="s">
        <v>401</v>
      </c>
      <c r="HU350">
        <v>0</v>
      </c>
      <c r="HV350" t="s">
        <v>79</v>
      </c>
      <c r="HW350" t="s">
        <v>755</v>
      </c>
      <c r="HX350">
        <v>6758323</v>
      </c>
      <c r="HY350" t="s">
        <v>398</v>
      </c>
      <c r="HZ350">
        <v>0</v>
      </c>
      <c r="IA350" t="s">
        <v>50</v>
      </c>
      <c r="IF350" t="s">
        <v>350</v>
      </c>
      <c r="IK350" t="s">
        <v>350</v>
      </c>
      <c r="IP350" t="s">
        <v>350</v>
      </c>
      <c r="IU350" t="s">
        <v>350</v>
      </c>
      <c r="IZ350" t="s">
        <v>350</v>
      </c>
      <c r="JE350" t="s">
        <v>350</v>
      </c>
      <c r="JF350" t="s">
        <v>604</v>
      </c>
      <c r="JG350">
        <v>109721</v>
      </c>
      <c r="JH350" t="s">
        <v>398</v>
      </c>
      <c r="JI350">
        <v>0</v>
      </c>
      <c r="JJ350" t="s">
        <v>79</v>
      </c>
      <c r="JK350" t="s">
        <v>469</v>
      </c>
      <c r="JL350">
        <v>4629378</v>
      </c>
      <c r="JM350" t="s">
        <v>398</v>
      </c>
      <c r="JN350">
        <v>0</v>
      </c>
      <c r="JO350" t="s">
        <v>120</v>
      </c>
      <c r="JT350" t="s">
        <v>350</v>
      </c>
      <c r="JY350" t="s">
        <v>350</v>
      </c>
      <c r="JZ350" t="s">
        <v>1806</v>
      </c>
      <c r="KA350">
        <v>4435552</v>
      </c>
      <c r="KB350" t="s">
        <v>401</v>
      </c>
      <c r="KC350">
        <v>0</v>
      </c>
      <c r="KD350" t="s">
        <v>79</v>
      </c>
      <c r="KI350" t="s">
        <v>350</v>
      </c>
      <c r="KN350" t="s">
        <v>350</v>
      </c>
    </row>
    <row r="351" spans="5:300" x14ac:dyDescent="0.35">
      <c r="E351" t="s">
        <v>350</v>
      </c>
      <c r="F351" t="s">
        <v>914</v>
      </c>
      <c r="G351">
        <v>5877268</v>
      </c>
      <c r="H351" t="s">
        <v>398</v>
      </c>
      <c r="I351">
        <v>0</v>
      </c>
      <c r="J351" t="s">
        <v>50</v>
      </c>
      <c r="O351" t="s">
        <v>350</v>
      </c>
      <c r="P351" t="s">
        <v>1161</v>
      </c>
      <c r="Q351">
        <v>4055223</v>
      </c>
      <c r="R351" t="s">
        <v>325</v>
      </c>
      <c r="S351">
        <v>0</v>
      </c>
      <c r="T351" t="s">
        <v>79</v>
      </c>
      <c r="Y351" t="s">
        <v>350</v>
      </c>
      <c r="AD351" t="s">
        <v>350</v>
      </c>
      <c r="AI351" t="s">
        <v>350</v>
      </c>
      <c r="AJ351" t="s">
        <v>1161</v>
      </c>
      <c r="AK351">
        <v>4055223</v>
      </c>
      <c r="AL351" t="s">
        <v>325</v>
      </c>
      <c r="AM351">
        <v>0</v>
      </c>
      <c r="AN351" t="s">
        <v>79</v>
      </c>
      <c r="AS351" t="s">
        <v>350</v>
      </c>
      <c r="AX351" t="s">
        <v>350</v>
      </c>
      <c r="BC351" t="s">
        <v>350</v>
      </c>
      <c r="BH351" t="s">
        <v>350</v>
      </c>
      <c r="BM351" t="s">
        <v>350</v>
      </c>
      <c r="BR351" t="s">
        <v>350</v>
      </c>
      <c r="BW351" t="s">
        <v>350</v>
      </c>
      <c r="BX351" t="s">
        <v>1486</v>
      </c>
      <c r="BY351">
        <v>4773635</v>
      </c>
      <c r="BZ351" t="s">
        <v>398</v>
      </c>
      <c r="CA351">
        <v>0</v>
      </c>
      <c r="CB351" t="s">
        <v>367</v>
      </c>
      <c r="CC351" t="s">
        <v>1483</v>
      </c>
      <c r="CD351">
        <v>4155715</v>
      </c>
      <c r="CE351" t="s">
        <v>398</v>
      </c>
      <c r="CF351">
        <v>0</v>
      </c>
      <c r="CG351" t="s">
        <v>88</v>
      </c>
      <c r="CH351" t="s">
        <v>1486</v>
      </c>
      <c r="CI351">
        <v>4773635</v>
      </c>
      <c r="CJ351" t="s">
        <v>398</v>
      </c>
      <c r="CK351">
        <v>0</v>
      </c>
      <c r="CL351" t="s">
        <v>367</v>
      </c>
      <c r="CQ351" t="s">
        <v>350</v>
      </c>
      <c r="CV351" t="s">
        <v>350</v>
      </c>
      <c r="CW351" t="s">
        <v>1486</v>
      </c>
      <c r="CX351">
        <v>4773635</v>
      </c>
      <c r="CY351" t="s">
        <v>398</v>
      </c>
      <c r="CZ351">
        <v>0</v>
      </c>
      <c r="DA351" t="s">
        <v>367</v>
      </c>
      <c r="DF351" t="s">
        <v>350</v>
      </c>
      <c r="DK351" t="s">
        <v>350</v>
      </c>
      <c r="DL351" t="s">
        <v>914</v>
      </c>
      <c r="DM351">
        <v>5877268</v>
      </c>
      <c r="DN351" t="s">
        <v>398</v>
      </c>
      <c r="DO351">
        <v>0</v>
      </c>
      <c r="DP351" t="s">
        <v>50</v>
      </c>
      <c r="DQ351" t="s">
        <v>914</v>
      </c>
      <c r="DR351">
        <v>5877268</v>
      </c>
      <c r="DS351" t="s">
        <v>398</v>
      </c>
      <c r="DT351">
        <v>0</v>
      </c>
      <c r="DU351" t="s">
        <v>50</v>
      </c>
      <c r="DV351" t="s">
        <v>914</v>
      </c>
      <c r="DW351">
        <v>5877268</v>
      </c>
      <c r="DX351" t="s">
        <v>398</v>
      </c>
      <c r="DY351">
        <v>0</v>
      </c>
      <c r="DZ351" t="s">
        <v>50</v>
      </c>
      <c r="EE351" t="s">
        <v>350</v>
      </c>
      <c r="EF351" t="s">
        <v>583</v>
      </c>
      <c r="EG351">
        <v>106302708</v>
      </c>
      <c r="EH351" t="s">
        <v>398</v>
      </c>
      <c r="EI351">
        <v>0</v>
      </c>
      <c r="EJ351" t="s">
        <v>367</v>
      </c>
      <c r="EO351" t="s">
        <v>350</v>
      </c>
      <c r="ET351" t="s">
        <v>350</v>
      </c>
      <c r="EY351" t="s">
        <v>350</v>
      </c>
      <c r="EZ351" t="s">
        <v>1483</v>
      </c>
      <c r="FA351">
        <v>4155715</v>
      </c>
      <c r="FB351" t="s">
        <v>398</v>
      </c>
      <c r="FC351">
        <v>0</v>
      </c>
      <c r="FD351" t="s">
        <v>88</v>
      </c>
      <c r="FE351" t="s">
        <v>1483</v>
      </c>
      <c r="FF351">
        <v>4155715</v>
      </c>
      <c r="FG351" t="s">
        <v>398</v>
      </c>
      <c r="FH351">
        <v>0</v>
      </c>
      <c r="FI351" t="s">
        <v>88</v>
      </c>
      <c r="FJ351" t="s">
        <v>1486</v>
      </c>
      <c r="FK351">
        <v>4773635</v>
      </c>
      <c r="FL351" t="s">
        <v>398</v>
      </c>
      <c r="FM351">
        <v>0</v>
      </c>
      <c r="FN351" t="s">
        <v>367</v>
      </c>
      <c r="FS351" t="s">
        <v>350</v>
      </c>
      <c r="FT351" t="s">
        <v>583</v>
      </c>
      <c r="FU351">
        <v>106302708</v>
      </c>
      <c r="FV351" t="s">
        <v>398</v>
      </c>
      <c r="FW351">
        <v>0</v>
      </c>
      <c r="FX351" t="s">
        <v>367</v>
      </c>
      <c r="GC351" t="s">
        <v>350</v>
      </c>
      <c r="GH351" t="s">
        <v>350</v>
      </c>
      <c r="GM351" t="s">
        <v>350</v>
      </c>
      <c r="GR351" t="s">
        <v>350</v>
      </c>
      <c r="GW351" t="s">
        <v>350</v>
      </c>
      <c r="HB351" t="s">
        <v>350</v>
      </c>
      <c r="HC351" t="s">
        <v>1486</v>
      </c>
      <c r="HD351">
        <v>4773635</v>
      </c>
      <c r="HE351" t="s">
        <v>398</v>
      </c>
      <c r="HF351">
        <v>0</v>
      </c>
      <c r="HG351" t="s">
        <v>367</v>
      </c>
      <c r="HL351" t="s">
        <v>350</v>
      </c>
      <c r="HQ351" t="s">
        <v>350</v>
      </c>
      <c r="HR351" t="s">
        <v>1486</v>
      </c>
      <c r="HS351">
        <v>4773635</v>
      </c>
      <c r="HT351" t="s">
        <v>398</v>
      </c>
      <c r="HU351">
        <v>0</v>
      </c>
      <c r="HV351" t="s">
        <v>367</v>
      </c>
      <c r="HW351" t="s">
        <v>583</v>
      </c>
      <c r="HX351">
        <v>106302708</v>
      </c>
      <c r="HY351" t="s">
        <v>398</v>
      </c>
      <c r="HZ351">
        <v>0</v>
      </c>
      <c r="IA351" t="s">
        <v>367</v>
      </c>
      <c r="IF351" t="s">
        <v>350</v>
      </c>
      <c r="IK351" t="s">
        <v>350</v>
      </c>
      <c r="IP351" t="s">
        <v>350</v>
      </c>
      <c r="IU351" t="s">
        <v>350</v>
      </c>
      <c r="IZ351" t="s">
        <v>350</v>
      </c>
      <c r="JE351" t="s">
        <v>350</v>
      </c>
      <c r="JF351" t="s">
        <v>914</v>
      </c>
      <c r="JG351">
        <v>5877268</v>
      </c>
      <c r="JH351" t="s">
        <v>398</v>
      </c>
      <c r="JI351">
        <v>0</v>
      </c>
      <c r="JJ351" t="s">
        <v>50</v>
      </c>
      <c r="JK351" t="s">
        <v>1483</v>
      </c>
      <c r="JL351">
        <v>4155715</v>
      </c>
      <c r="JM351" t="s">
        <v>398</v>
      </c>
      <c r="JN351">
        <v>0</v>
      </c>
      <c r="JO351" t="s">
        <v>88</v>
      </c>
      <c r="JT351" t="s">
        <v>350</v>
      </c>
      <c r="JY351" t="s">
        <v>350</v>
      </c>
      <c r="JZ351" t="s">
        <v>1486</v>
      </c>
      <c r="KA351">
        <v>4773635</v>
      </c>
      <c r="KB351" t="s">
        <v>398</v>
      </c>
      <c r="KC351">
        <v>0</v>
      </c>
      <c r="KD351" t="s">
        <v>367</v>
      </c>
      <c r="KI351" t="s">
        <v>350</v>
      </c>
      <c r="KN351" t="s">
        <v>350</v>
      </c>
    </row>
    <row r="352" spans="5:300" x14ac:dyDescent="0.35">
      <c r="E352" t="s">
        <v>350</v>
      </c>
      <c r="F352" t="s">
        <v>915</v>
      </c>
      <c r="G352">
        <v>4140083</v>
      </c>
      <c r="H352" t="s">
        <v>398</v>
      </c>
      <c r="I352">
        <v>0</v>
      </c>
      <c r="J352" t="s">
        <v>2276</v>
      </c>
      <c r="O352" t="s">
        <v>350</v>
      </c>
      <c r="P352" t="s">
        <v>1162</v>
      </c>
      <c r="Q352" t="s">
        <v>348</v>
      </c>
      <c r="R352" t="s">
        <v>406</v>
      </c>
      <c r="S352">
        <v>0</v>
      </c>
      <c r="T352" t="s">
        <v>82</v>
      </c>
      <c r="Y352" t="s">
        <v>350</v>
      </c>
      <c r="AD352" t="s">
        <v>350</v>
      </c>
      <c r="AI352" t="s">
        <v>350</v>
      </c>
      <c r="AJ352" t="s">
        <v>1162</v>
      </c>
      <c r="AK352" t="s">
        <v>348</v>
      </c>
      <c r="AL352" t="s">
        <v>406</v>
      </c>
      <c r="AM352">
        <v>0</v>
      </c>
      <c r="AN352" t="s">
        <v>82</v>
      </c>
      <c r="AS352" t="s">
        <v>350</v>
      </c>
      <c r="AX352" t="s">
        <v>350</v>
      </c>
      <c r="BC352" t="s">
        <v>350</v>
      </c>
      <c r="BH352" t="s">
        <v>350</v>
      </c>
      <c r="BM352" t="s">
        <v>350</v>
      </c>
      <c r="BR352" t="s">
        <v>350</v>
      </c>
      <c r="BW352" t="s">
        <v>350</v>
      </c>
      <c r="BX352" t="s">
        <v>1807</v>
      </c>
      <c r="BY352">
        <v>4045946</v>
      </c>
      <c r="BZ352" t="s">
        <v>398</v>
      </c>
      <c r="CA352">
        <v>0</v>
      </c>
      <c r="CB352" t="s">
        <v>79</v>
      </c>
      <c r="CC352" t="s">
        <v>951</v>
      </c>
      <c r="CD352">
        <v>4578628</v>
      </c>
      <c r="CE352" t="s">
        <v>398</v>
      </c>
      <c r="CF352">
        <v>0</v>
      </c>
      <c r="CG352" t="s">
        <v>79</v>
      </c>
      <c r="CH352" t="s">
        <v>1807</v>
      </c>
      <c r="CI352">
        <v>4045946</v>
      </c>
      <c r="CJ352" t="s">
        <v>398</v>
      </c>
      <c r="CK352">
        <v>0</v>
      </c>
      <c r="CL352" t="s">
        <v>79</v>
      </c>
      <c r="CQ352" t="s">
        <v>350</v>
      </c>
      <c r="CV352" t="s">
        <v>350</v>
      </c>
      <c r="CW352" t="s">
        <v>1807</v>
      </c>
      <c r="CX352">
        <v>4045946</v>
      </c>
      <c r="CY352" t="s">
        <v>398</v>
      </c>
      <c r="CZ352">
        <v>0</v>
      </c>
      <c r="DA352" t="s">
        <v>79</v>
      </c>
      <c r="DF352" t="s">
        <v>350</v>
      </c>
      <c r="DK352" t="s">
        <v>350</v>
      </c>
      <c r="DL352" t="s">
        <v>915</v>
      </c>
      <c r="DM352">
        <v>4140083</v>
      </c>
      <c r="DN352" t="s">
        <v>398</v>
      </c>
      <c r="DO352">
        <v>0</v>
      </c>
      <c r="DP352" t="s">
        <v>2276</v>
      </c>
      <c r="DQ352" t="s">
        <v>915</v>
      </c>
      <c r="DR352">
        <v>4140083</v>
      </c>
      <c r="DS352" t="s">
        <v>398</v>
      </c>
      <c r="DT352">
        <v>0</v>
      </c>
      <c r="DU352" t="s">
        <v>2276</v>
      </c>
      <c r="DV352" t="s">
        <v>915</v>
      </c>
      <c r="DW352">
        <v>4140083</v>
      </c>
      <c r="DX352" t="s">
        <v>398</v>
      </c>
      <c r="DY352">
        <v>0</v>
      </c>
      <c r="DZ352" t="s">
        <v>2276</v>
      </c>
      <c r="EE352" t="s">
        <v>350</v>
      </c>
      <c r="EF352" t="s">
        <v>1202</v>
      </c>
      <c r="EG352">
        <v>5642815</v>
      </c>
      <c r="EH352" t="s">
        <v>398</v>
      </c>
      <c r="EI352">
        <v>0</v>
      </c>
      <c r="EJ352" t="s">
        <v>2278</v>
      </c>
      <c r="EO352" t="s">
        <v>350</v>
      </c>
      <c r="ET352" t="s">
        <v>350</v>
      </c>
      <c r="EY352" t="s">
        <v>350</v>
      </c>
      <c r="EZ352" t="s">
        <v>951</v>
      </c>
      <c r="FA352">
        <v>4578628</v>
      </c>
      <c r="FB352" t="s">
        <v>398</v>
      </c>
      <c r="FC352">
        <v>0</v>
      </c>
      <c r="FD352" t="s">
        <v>79</v>
      </c>
      <c r="FE352" t="s">
        <v>951</v>
      </c>
      <c r="FF352">
        <v>4578628</v>
      </c>
      <c r="FG352" t="s">
        <v>398</v>
      </c>
      <c r="FH352">
        <v>0</v>
      </c>
      <c r="FI352" t="s">
        <v>79</v>
      </c>
      <c r="FJ352" t="s">
        <v>1807</v>
      </c>
      <c r="FK352">
        <v>4045946</v>
      </c>
      <c r="FL352" t="s">
        <v>398</v>
      </c>
      <c r="FM352">
        <v>0</v>
      </c>
      <c r="FN352" t="s">
        <v>79</v>
      </c>
      <c r="FS352" t="s">
        <v>350</v>
      </c>
      <c r="FT352" t="s">
        <v>1202</v>
      </c>
      <c r="FU352">
        <v>5642815</v>
      </c>
      <c r="FV352" t="s">
        <v>398</v>
      </c>
      <c r="FW352">
        <v>0</v>
      </c>
      <c r="FX352" t="s">
        <v>2278</v>
      </c>
      <c r="GC352" t="s">
        <v>350</v>
      </c>
      <c r="GH352" t="s">
        <v>350</v>
      </c>
      <c r="GM352" t="s">
        <v>350</v>
      </c>
      <c r="GR352" t="s">
        <v>350</v>
      </c>
      <c r="GW352" t="s">
        <v>350</v>
      </c>
      <c r="HB352" t="s">
        <v>350</v>
      </c>
      <c r="HC352" t="s">
        <v>1807</v>
      </c>
      <c r="HD352">
        <v>4045946</v>
      </c>
      <c r="HE352" t="s">
        <v>398</v>
      </c>
      <c r="HF352">
        <v>0</v>
      </c>
      <c r="HG352" t="s">
        <v>79</v>
      </c>
      <c r="HL352" t="s">
        <v>350</v>
      </c>
      <c r="HQ352" t="s">
        <v>350</v>
      </c>
      <c r="HR352" t="s">
        <v>1807</v>
      </c>
      <c r="HS352">
        <v>4045946</v>
      </c>
      <c r="HT352" t="s">
        <v>398</v>
      </c>
      <c r="HU352">
        <v>0</v>
      </c>
      <c r="HV352" t="s">
        <v>79</v>
      </c>
      <c r="HW352" t="s">
        <v>1202</v>
      </c>
      <c r="HX352">
        <v>5642815</v>
      </c>
      <c r="HY352" t="s">
        <v>398</v>
      </c>
      <c r="HZ352">
        <v>0</v>
      </c>
      <c r="IA352" t="s">
        <v>2278</v>
      </c>
      <c r="IF352" t="s">
        <v>350</v>
      </c>
      <c r="IK352" t="s">
        <v>350</v>
      </c>
      <c r="IP352" t="s">
        <v>350</v>
      </c>
      <c r="IU352" t="s">
        <v>350</v>
      </c>
      <c r="IZ352" t="s">
        <v>350</v>
      </c>
      <c r="JE352" t="s">
        <v>350</v>
      </c>
      <c r="JF352" t="s">
        <v>915</v>
      </c>
      <c r="JG352">
        <v>4140083</v>
      </c>
      <c r="JH352" t="s">
        <v>398</v>
      </c>
      <c r="JI352">
        <v>0</v>
      </c>
      <c r="JJ352" t="s">
        <v>2276</v>
      </c>
      <c r="JK352" t="s">
        <v>951</v>
      </c>
      <c r="JL352">
        <v>4578628</v>
      </c>
      <c r="JM352" t="s">
        <v>398</v>
      </c>
      <c r="JN352">
        <v>0</v>
      </c>
      <c r="JO352" t="s">
        <v>79</v>
      </c>
      <c r="JT352" t="s">
        <v>350</v>
      </c>
      <c r="JY352" t="s">
        <v>350</v>
      </c>
      <c r="JZ352" t="s">
        <v>1807</v>
      </c>
      <c r="KA352">
        <v>4045946</v>
      </c>
      <c r="KB352" t="s">
        <v>398</v>
      </c>
      <c r="KC352">
        <v>0</v>
      </c>
      <c r="KD352" t="s">
        <v>79</v>
      </c>
      <c r="KI352" t="s">
        <v>350</v>
      </c>
      <c r="KN352" t="s">
        <v>350</v>
      </c>
    </row>
    <row r="353" spans="5:300" x14ac:dyDescent="0.35">
      <c r="E353" t="s">
        <v>350</v>
      </c>
      <c r="F353" t="s">
        <v>916</v>
      </c>
      <c r="G353">
        <v>7946131</v>
      </c>
      <c r="H353" t="s">
        <v>398</v>
      </c>
      <c r="I353">
        <v>0</v>
      </c>
      <c r="J353" t="s">
        <v>50</v>
      </c>
      <c r="O353" t="s">
        <v>350</v>
      </c>
      <c r="P353" t="s">
        <v>470</v>
      </c>
      <c r="Q353">
        <v>4119440</v>
      </c>
      <c r="R353" t="s">
        <v>398</v>
      </c>
      <c r="S353">
        <v>0</v>
      </c>
      <c r="T353" t="s">
        <v>79</v>
      </c>
      <c r="Y353" t="s">
        <v>350</v>
      </c>
      <c r="AD353" t="s">
        <v>350</v>
      </c>
      <c r="AI353" t="s">
        <v>350</v>
      </c>
      <c r="AJ353" t="s">
        <v>470</v>
      </c>
      <c r="AK353">
        <v>4119440</v>
      </c>
      <c r="AL353" t="s">
        <v>398</v>
      </c>
      <c r="AM353">
        <v>0</v>
      </c>
      <c r="AN353" t="s">
        <v>79</v>
      </c>
      <c r="AS353" t="s">
        <v>350</v>
      </c>
      <c r="AX353" t="s">
        <v>350</v>
      </c>
      <c r="BC353" t="s">
        <v>350</v>
      </c>
      <c r="BH353" t="s">
        <v>350</v>
      </c>
      <c r="BM353" t="s">
        <v>350</v>
      </c>
      <c r="BR353" t="s">
        <v>350</v>
      </c>
      <c r="BW353" t="s">
        <v>350</v>
      </c>
      <c r="BX353" t="s">
        <v>772</v>
      </c>
      <c r="BY353">
        <v>19495946</v>
      </c>
      <c r="BZ353" t="s">
        <v>398</v>
      </c>
      <c r="CA353">
        <v>0</v>
      </c>
      <c r="CB353" t="s">
        <v>50</v>
      </c>
      <c r="CC353" t="s">
        <v>1484</v>
      </c>
      <c r="CD353">
        <v>4139830</v>
      </c>
      <c r="CE353" t="s">
        <v>398</v>
      </c>
      <c r="CF353">
        <v>0</v>
      </c>
      <c r="CG353" t="s">
        <v>2276</v>
      </c>
      <c r="CH353" t="s">
        <v>772</v>
      </c>
      <c r="CI353">
        <v>19495946</v>
      </c>
      <c r="CJ353" t="s">
        <v>398</v>
      </c>
      <c r="CK353">
        <v>0</v>
      </c>
      <c r="CL353" t="s">
        <v>50</v>
      </c>
      <c r="CQ353" t="s">
        <v>350</v>
      </c>
      <c r="CV353" t="s">
        <v>350</v>
      </c>
      <c r="CW353" t="s">
        <v>772</v>
      </c>
      <c r="CX353">
        <v>19495946</v>
      </c>
      <c r="CY353" t="s">
        <v>398</v>
      </c>
      <c r="CZ353">
        <v>0</v>
      </c>
      <c r="DA353" t="s">
        <v>50</v>
      </c>
      <c r="DF353" t="s">
        <v>350</v>
      </c>
      <c r="DK353" t="s">
        <v>350</v>
      </c>
      <c r="DL353" t="s">
        <v>916</v>
      </c>
      <c r="DM353">
        <v>7946131</v>
      </c>
      <c r="DN353" t="s">
        <v>398</v>
      </c>
      <c r="DO353">
        <v>0</v>
      </c>
      <c r="DP353" t="s">
        <v>50</v>
      </c>
      <c r="DQ353" t="s">
        <v>916</v>
      </c>
      <c r="DR353">
        <v>7946131</v>
      </c>
      <c r="DS353" t="s">
        <v>398</v>
      </c>
      <c r="DT353">
        <v>0</v>
      </c>
      <c r="DU353" t="s">
        <v>50</v>
      </c>
      <c r="DV353" t="s">
        <v>916</v>
      </c>
      <c r="DW353">
        <v>7946131</v>
      </c>
      <c r="DX353" t="s">
        <v>398</v>
      </c>
      <c r="DY353">
        <v>0</v>
      </c>
      <c r="DZ353" t="s">
        <v>50</v>
      </c>
      <c r="EE353" t="s">
        <v>350</v>
      </c>
      <c r="EF353" t="s">
        <v>797</v>
      </c>
      <c r="EG353">
        <v>19909326</v>
      </c>
      <c r="EH353" t="s">
        <v>403</v>
      </c>
      <c r="EI353">
        <v>0</v>
      </c>
      <c r="EJ353" t="s">
        <v>50</v>
      </c>
      <c r="EO353" t="s">
        <v>350</v>
      </c>
      <c r="ET353" t="s">
        <v>350</v>
      </c>
      <c r="EY353" t="s">
        <v>350</v>
      </c>
      <c r="EZ353" t="s">
        <v>1484</v>
      </c>
      <c r="FA353">
        <v>4139830</v>
      </c>
      <c r="FB353" t="s">
        <v>398</v>
      </c>
      <c r="FC353">
        <v>0</v>
      </c>
      <c r="FD353" t="s">
        <v>2276</v>
      </c>
      <c r="FE353" t="s">
        <v>1484</v>
      </c>
      <c r="FF353">
        <v>4139830</v>
      </c>
      <c r="FG353" t="s">
        <v>398</v>
      </c>
      <c r="FH353">
        <v>0</v>
      </c>
      <c r="FI353" t="s">
        <v>2276</v>
      </c>
      <c r="FJ353" t="s">
        <v>772</v>
      </c>
      <c r="FK353">
        <v>19495946</v>
      </c>
      <c r="FL353" t="s">
        <v>398</v>
      </c>
      <c r="FM353">
        <v>0</v>
      </c>
      <c r="FN353" t="s">
        <v>50</v>
      </c>
      <c r="FS353" t="s">
        <v>350</v>
      </c>
      <c r="FT353" t="s">
        <v>797</v>
      </c>
      <c r="FU353">
        <v>19909326</v>
      </c>
      <c r="FV353" t="s">
        <v>403</v>
      </c>
      <c r="FW353">
        <v>0</v>
      </c>
      <c r="FX353" t="s">
        <v>50</v>
      </c>
      <c r="GC353" t="s">
        <v>350</v>
      </c>
      <c r="GH353" t="s">
        <v>350</v>
      </c>
      <c r="GM353" t="s">
        <v>350</v>
      </c>
      <c r="GR353" t="s">
        <v>350</v>
      </c>
      <c r="GW353" t="s">
        <v>350</v>
      </c>
      <c r="HB353" t="s">
        <v>350</v>
      </c>
      <c r="HC353" t="s">
        <v>772</v>
      </c>
      <c r="HD353">
        <v>19495946</v>
      </c>
      <c r="HE353" t="s">
        <v>398</v>
      </c>
      <c r="HF353">
        <v>0</v>
      </c>
      <c r="HG353" t="s">
        <v>50</v>
      </c>
      <c r="HL353" t="s">
        <v>350</v>
      </c>
      <c r="HQ353" t="s">
        <v>350</v>
      </c>
      <c r="HR353" t="s">
        <v>772</v>
      </c>
      <c r="HS353">
        <v>19495946</v>
      </c>
      <c r="HT353" t="s">
        <v>398</v>
      </c>
      <c r="HU353">
        <v>0</v>
      </c>
      <c r="HV353" t="s">
        <v>50</v>
      </c>
      <c r="HW353" t="s">
        <v>797</v>
      </c>
      <c r="HX353">
        <v>19909326</v>
      </c>
      <c r="HY353" t="s">
        <v>403</v>
      </c>
      <c r="HZ353">
        <v>0</v>
      </c>
      <c r="IA353" t="s">
        <v>50</v>
      </c>
      <c r="IF353" t="s">
        <v>350</v>
      </c>
      <c r="IK353" t="s">
        <v>350</v>
      </c>
      <c r="IP353" t="s">
        <v>350</v>
      </c>
      <c r="IU353" t="s">
        <v>350</v>
      </c>
      <c r="IZ353" t="s">
        <v>350</v>
      </c>
      <c r="JE353" t="s">
        <v>350</v>
      </c>
      <c r="JF353" t="s">
        <v>916</v>
      </c>
      <c r="JG353">
        <v>7946131</v>
      </c>
      <c r="JH353" t="s">
        <v>398</v>
      </c>
      <c r="JI353">
        <v>0</v>
      </c>
      <c r="JJ353" t="s">
        <v>50</v>
      </c>
      <c r="JK353" t="s">
        <v>1484</v>
      </c>
      <c r="JL353">
        <v>4139830</v>
      </c>
      <c r="JM353" t="s">
        <v>398</v>
      </c>
      <c r="JN353">
        <v>0</v>
      </c>
      <c r="JO353" t="s">
        <v>2276</v>
      </c>
      <c r="JT353" t="s">
        <v>350</v>
      </c>
      <c r="JY353" t="s">
        <v>350</v>
      </c>
      <c r="JZ353" t="s">
        <v>772</v>
      </c>
      <c r="KA353">
        <v>19495946</v>
      </c>
      <c r="KB353" t="s">
        <v>398</v>
      </c>
      <c r="KC353">
        <v>0</v>
      </c>
      <c r="KD353" t="s">
        <v>50</v>
      </c>
      <c r="KI353" t="s">
        <v>350</v>
      </c>
      <c r="KN353" t="s">
        <v>350</v>
      </c>
    </row>
    <row r="354" spans="5:300" x14ac:dyDescent="0.35">
      <c r="E354" t="s">
        <v>350</v>
      </c>
      <c r="F354" t="s">
        <v>791</v>
      </c>
      <c r="G354">
        <v>7941727</v>
      </c>
      <c r="H354" t="s">
        <v>398</v>
      </c>
      <c r="I354">
        <v>0</v>
      </c>
      <c r="J354" t="s">
        <v>50</v>
      </c>
      <c r="O354" t="s">
        <v>350</v>
      </c>
      <c r="P354" t="s">
        <v>540</v>
      </c>
      <c r="Q354">
        <v>110570</v>
      </c>
      <c r="R354" t="s">
        <v>398</v>
      </c>
      <c r="S354">
        <v>0</v>
      </c>
      <c r="T354" t="s">
        <v>79</v>
      </c>
      <c r="Y354" t="s">
        <v>350</v>
      </c>
      <c r="AD354" t="s">
        <v>350</v>
      </c>
      <c r="AI354" t="s">
        <v>350</v>
      </c>
      <c r="AJ354" t="s">
        <v>540</v>
      </c>
      <c r="AK354">
        <v>110570</v>
      </c>
      <c r="AL354" t="s">
        <v>398</v>
      </c>
      <c r="AM354">
        <v>0</v>
      </c>
      <c r="AN354" t="s">
        <v>79</v>
      </c>
      <c r="AS354" t="s">
        <v>350</v>
      </c>
      <c r="AX354" t="s">
        <v>350</v>
      </c>
      <c r="BC354" t="s">
        <v>350</v>
      </c>
      <c r="BH354" t="s">
        <v>350</v>
      </c>
      <c r="BM354" t="s">
        <v>350</v>
      </c>
      <c r="BR354" t="s">
        <v>350</v>
      </c>
      <c r="BW354" t="s">
        <v>350</v>
      </c>
      <c r="BX354" t="s">
        <v>1023</v>
      </c>
      <c r="BY354">
        <v>4115725</v>
      </c>
      <c r="BZ354" t="s">
        <v>398</v>
      </c>
      <c r="CA354">
        <v>0</v>
      </c>
      <c r="CB354" t="s">
        <v>354</v>
      </c>
      <c r="CC354" t="s">
        <v>1485</v>
      </c>
      <c r="CD354">
        <v>4134940</v>
      </c>
      <c r="CE354" t="s">
        <v>398</v>
      </c>
      <c r="CF354">
        <v>0</v>
      </c>
      <c r="CG354" t="s">
        <v>79</v>
      </c>
      <c r="CH354" t="s">
        <v>1023</v>
      </c>
      <c r="CI354">
        <v>4115725</v>
      </c>
      <c r="CJ354" t="s">
        <v>398</v>
      </c>
      <c r="CK354">
        <v>0</v>
      </c>
      <c r="CL354" t="s">
        <v>354</v>
      </c>
      <c r="CQ354" t="s">
        <v>350</v>
      </c>
      <c r="CV354" t="s">
        <v>350</v>
      </c>
      <c r="CW354" t="s">
        <v>1023</v>
      </c>
      <c r="CX354">
        <v>4115725</v>
      </c>
      <c r="CY354" t="s">
        <v>398</v>
      </c>
      <c r="CZ354">
        <v>0</v>
      </c>
      <c r="DA354" t="s">
        <v>354</v>
      </c>
      <c r="DF354" t="s">
        <v>350</v>
      </c>
      <c r="DK354" t="s">
        <v>350</v>
      </c>
      <c r="DL354" t="s">
        <v>791</v>
      </c>
      <c r="DM354">
        <v>7941727</v>
      </c>
      <c r="DN354" t="s">
        <v>398</v>
      </c>
      <c r="DO354">
        <v>0</v>
      </c>
      <c r="DP354" t="s">
        <v>50</v>
      </c>
      <c r="DQ354" t="s">
        <v>791</v>
      </c>
      <c r="DR354">
        <v>7941727</v>
      </c>
      <c r="DS354" t="s">
        <v>398</v>
      </c>
      <c r="DT354">
        <v>0</v>
      </c>
      <c r="DU354" t="s">
        <v>50</v>
      </c>
      <c r="DV354" t="s">
        <v>791</v>
      </c>
      <c r="DW354">
        <v>7941727</v>
      </c>
      <c r="DX354" t="s">
        <v>398</v>
      </c>
      <c r="DY354">
        <v>0</v>
      </c>
      <c r="DZ354" t="s">
        <v>50</v>
      </c>
      <c r="EE354" t="s">
        <v>350</v>
      </c>
      <c r="EF354" t="s">
        <v>1464</v>
      </c>
      <c r="EG354">
        <v>4388826</v>
      </c>
      <c r="EH354" t="s">
        <v>398</v>
      </c>
      <c r="EI354">
        <v>0</v>
      </c>
      <c r="EJ354" t="s">
        <v>79</v>
      </c>
      <c r="EO354" t="s">
        <v>350</v>
      </c>
      <c r="ET354" t="s">
        <v>350</v>
      </c>
      <c r="EY354" t="s">
        <v>350</v>
      </c>
      <c r="EZ354" t="s">
        <v>1485</v>
      </c>
      <c r="FA354">
        <v>4134940</v>
      </c>
      <c r="FB354" t="s">
        <v>398</v>
      </c>
      <c r="FC354">
        <v>0</v>
      </c>
      <c r="FD354" t="s">
        <v>79</v>
      </c>
      <c r="FE354" t="s">
        <v>1485</v>
      </c>
      <c r="FF354">
        <v>4134940</v>
      </c>
      <c r="FG354" t="s">
        <v>398</v>
      </c>
      <c r="FH354">
        <v>0</v>
      </c>
      <c r="FI354" t="s">
        <v>79</v>
      </c>
      <c r="FJ354" t="s">
        <v>1023</v>
      </c>
      <c r="FK354">
        <v>4115725</v>
      </c>
      <c r="FL354" t="s">
        <v>398</v>
      </c>
      <c r="FM354">
        <v>0</v>
      </c>
      <c r="FN354" t="s">
        <v>354</v>
      </c>
      <c r="FS354" t="s">
        <v>350</v>
      </c>
      <c r="FT354" t="s">
        <v>1464</v>
      </c>
      <c r="FU354">
        <v>4388826</v>
      </c>
      <c r="FV354" t="s">
        <v>398</v>
      </c>
      <c r="FW354">
        <v>0</v>
      </c>
      <c r="FX354" t="s">
        <v>79</v>
      </c>
      <c r="GC354" t="s">
        <v>350</v>
      </c>
      <c r="GH354" t="s">
        <v>350</v>
      </c>
      <c r="GM354" t="s">
        <v>350</v>
      </c>
      <c r="GR354" t="s">
        <v>350</v>
      </c>
      <c r="GW354" t="s">
        <v>350</v>
      </c>
      <c r="HB354" t="s">
        <v>350</v>
      </c>
      <c r="HC354" t="s">
        <v>1023</v>
      </c>
      <c r="HD354">
        <v>4115725</v>
      </c>
      <c r="HE354" t="s">
        <v>398</v>
      </c>
      <c r="HF354">
        <v>0</v>
      </c>
      <c r="HG354" t="s">
        <v>354</v>
      </c>
      <c r="HL354" t="s">
        <v>350</v>
      </c>
      <c r="HQ354" t="s">
        <v>350</v>
      </c>
      <c r="HR354" t="s">
        <v>1023</v>
      </c>
      <c r="HS354">
        <v>4115725</v>
      </c>
      <c r="HT354" t="s">
        <v>398</v>
      </c>
      <c r="HU354">
        <v>0</v>
      </c>
      <c r="HV354" t="s">
        <v>354</v>
      </c>
      <c r="HW354" t="s">
        <v>1464</v>
      </c>
      <c r="HX354">
        <v>4388826</v>
      </c>
      <c r="HY354" t="s">
        <v>398</v>
      </c>
      <c r="HZ354">
        <v>0</v>
      </c>
      <c r="IA354" t="s">
        <v>79</v>
      </c>
      <c r="IF354" t="s">
        <v>350</v>
      </c>
      <c r="IK354" t="s">
        <v>350</v>
      </c>
      <c r="IP354" t="s">
        <v>350</v>
      </c>
      <c r="IU354" t="s">
        <v>350</v>
      </c>
      <c r="IZ354" t="s">
        <v>350</v>
      </c>
      <c r="JE354" t="s">
        <v>350</v>
      </c>
      <c r="JF354" t="s">
        <v>791</v>
      </c>
      <c r="JG354">
        <v>7941727</v>
      </c>
      <c r="JH354" t="s">
        <v>398</v>
      </c>
      <c r="JI354">
        <v>0</v>
      </c>
      <c r="JJ354" t="s">
        <v>50</v>
      </c>
      <c r="JK354" t="s">
        <v>1485</v>
      </c>
      <c r="JL354">
        <v>4134940</v>
      </c>
      <c r="JM354" t="s">
        <v>398</v>
      </c>
      <c r="JN354">
        <v>0</v>
      </c>
      <c r="JO354" t="s">
        <v>79</v>
      </c>
      <c r="JT354" t="s">
        <v>350</v>
      </c>
      <c r="JY354" t="s">
        <v>350</v>
      </c>
      <c r="JZ354" t="s">
        <v>1023</v>
      </c>
      <c r="KA354">
        <v>4115725</v>
      </c>
      <c r="KB354" t="s">
        <v>398</v>
      </c>
      <c r="KC354">
        <v>0</v>
      </c>
      <c r="KD354" t="s">
        <v>354</v>
      </c>
      <c r="KI354" t="s">
        <v>350</v>
      </c>
      <c r="KN354" t="s">
        <v>350</v>
      </c>
    </row>
    <row r="355" spans="5:300" x14ac:dyDescent="0.35">
      <c r="E355" t="s">
        <v>350</v>
      </c>
      <c r="F355" t="s">
        <v>917</v>
      </c>
      <c r="G355">
        <v>5878753</v>
      </c>
      <c r="H355" t="s">
        <v>398</v>
      </c>
      <c r="I355">
        <v>0</v>
      </c>
      <c r="J355" t="s">
        <v>2271</v>
      </c>
      <c r="O355" t="s">
        <v>350</v>
      </c>
      <c r="P355" t="s">
        <v>714</v>
      </c>
      <c r="Q355">
        <v>4265061</v>
      </c>
      <c r="R355" t="s">
        <v>398</v>
      </c>
      <c r="S355">
        <v>0</v>
      </c>
      <c r="T355" t="s">
        <v>50</v>
      </c>
      <c r="Y355" t="s">
        <v>350</v>
      </c>
      <c r="AD355" t="s">
        <v>350</v>
      </c>
      <c r="AI355" t="s">
        <v>350</v>
      </c>
      <c r="AJ355" t="s">
        <v>714</v>
      </c>
      <c r="AK355">
        <v>4265061</v>
      </c>
      <c r="AL355" t="s">
        <v>398</v>
      </c>
      <c r="AM355">
        <v>0</v>
      </c>
      <c r="AN355" t="s">
        <v>50</v>
      </c>
      <c r="AS355" t="s">
        <v>350</v>
      </c>
      <c r="AX355" t="s">
        <v>350</v>
      </c>
      <c r="BC355" t="s">
        <v>350</v>
      </c>
      <c r="BH355" t="s">
        <v>350</v>
      </c>
      <c r="BM355" t="s">
        <v>350</v>
      </c>
      <c r="BR355" t="s">
        <v>350</v>
      </c>
      <c r="BW355" t="s">
        <v>350</v>
      </c>
      <c r="BX355" t="s">
        <v>1556</v>
      </c>
      <c r="BY355">
        <v>4026892</v>
      </c>
      <c r="BZ355" t="s">
        <v>398</v>
      </c>
      <c r="CA355">
        <v>0</v>
      </c>
      <c r="CB355" t="s">
        <v>79</v>
      </c>
      <c r="CC355" t="s">
        <v>1034</v>
      </c>
      <c r="CD355">
        <v>5753419</v>
      </c>
      <c r="CE355" t="s">
        <v>398</v>
      </c>
      <c r="CF355">
        <v>0</v>
      </c>
      <c r="CG355" t="s">
        <v>367</v>
      </c>
      <c r="CH355" t="s">
        <v>1556</v>
      </c>
      <c r="CI355">
        <v>4026892</v>
      </c>
      <c r="CJ355" t="s">
        <v>398</v>
      </c>
      <c r="CK355">
        <v>0</v>
      </c>
      <c r="CL355" t="s">
        <v>79</v>
      </c>
      <c r="CQ355" t="s">
        <v>350</v>
      </c>
      <c r="CV355" t="s">
        <v>350</v>
      </c>
      <c r="CW355" t="s">
        <v>1556</v>
      </c>
      <c r="CX355">
        <v>4026892</v>
      </c>
      <c r="CY355" t="s">
        <v>398</v>
      </c>
      <c r="CZ355">
        <v>0</v>
      </c>
      <c r="DA355" t="s">
        <v>79</v>
      </c>
      <c r="DF355" t="s">
        <v>350</v>
      </c>
      <c r="DK355" t="s">
        <v>350</v>
      </c>
      <c r="DL355" t="s">
        <v>917</v>
      </c>
      <c r="DM355">
        <v>5878753</v>
      </c>
      <c r="DN355" t="s">
        <v>398</v>
      </c>
      <c r="DO355">
        <v>0</v>
      </c>
      <c r="DP355" t="s">
        <v>2271</v>
      </c>
      <c r="DQ355" t="s">
        <v>917</v>
      </c>
      <c r="DR355">
        <v>5878753</v>
      </c>
      <c r="DS355" t="s">
        <v>398</v>
      </c>
      <c r="DT355">
        <v>0</v>
      </c>
      <c r="DU355" t="s">
        <v>2271</v>
      </c>
      <c r="DV355" t="s">
        <v>917</v>
      </c>
      <c r="DW355">
        <v>5878753</v>
      </c>
      <c r="DX355" t="s">
        <v>398</v>
      </c>
      <c r="DY355">
        <v>0</v>
      </c>
      <c r="DZ355" t="s">
        <v>2271</v>
      </c>
      <c r="EE355" t="s">
        <v>350</v>
      </c>
      <c r="EF355" t="s">
        <v>1181</v>
      </c>
      <c r="EG355">
        <v>19104894</v>
      </c>
      <c r="EH355" t="s">
        <v>325</v>
      </c>
      <c r="EI355">
        <v>0</v>
      </c>
      <c r="EJ355" t="s">
        <v>50</v>
      </c>
      <c r="EO355" t="s">
        <v>350</v>
      </c>
      <c r="ET355" t="s">
        <v>350</v>
      </c>
      <c r="EY355" t="s">
        <v>350</v>
      </c>
      <c r="EZ355" t="s">
        <v>1034</v>
      </c>
      <c r="FA355">
        <v>5753419</v>
      </c>
      <c r="FB355" t="s">
        <v>398</v>
      </c>
      <c r="FC355">
        <v>0</v>
      </c>
      <c r="FD355" t="s">
        <v>367</v>
      </c>
      <c r="FE355" t="s">
        <v>1034</v>
      </c>
      <c r="FF355">
        <v>5753419</v>
      </c>
      <c r="FG355" t="s">
        <v>398</v>
      </c>
      <c r="FH355">
        <v>0</v>
      </c>
      <c r="FI355" t="s">
        <v>367</v>
      </c>
      <c r="FJ355" t="s">
        <v>1556</v>
      </c>
      <c r="FK355">
        <v>4026892</v>
      </c>
      <c r="FL355" t="s">
        <v>398</v>
      </c>
      <c r="FM355">
        <v>0</v>
      </c>
      <c r="FN355" t="s">
        <v>79</v>
      </c>
      <c r="FS355" t="s">
        <v>350</v>
      </c>
      <c r="FT355" t="s">
        <v>1181</v>
      </c>
      <c r="FU355">
        <v>19104894</v>
      </c>
      <c r="FV355" t="s">
        <v>325</v>
      </c>
      <c r="FW355">
        <v>0</v>
      </c>
      <c r="FX355" t="s">
        <v>50</v>
      </c>
      <c r="GC355" t="s">
        <v>350</v>
      </c>
      <c r="GH355" t="s">
        <v>350</v>
      </c>
      <c r="GM355" t="s">
        <v>350</v>
      </c>
      <c r="GR355" t="s">
        <v>350</v>
      </c>
      <c r="GW355" t="s">
        <v>350</v>
      </c>
      <c r="HB355" t="s">
        <v>350</v>
      </c>
      <c r="HC355" t="s">
        <v>1556</v>
      </c>
      <c r="HD355">
        <v>4026892</v>
      </c>
      <c r="HE355" t="s">
        <v>398</v>
      </c>
      <c r="HF355">
        <v>0</v>
      </c>
      <c r="HG355" t="s">
        <v>79</v>
      </c>
      <c r="HL355" t="s">
        <v>350</v>
      </c>
      <c r="HQ355" t="s">
        <v>350</v>
      </c>
      <c r="HR355" t="s">
        <v>1556</v>
      </c>
      <c r="HS355">
        <v>4026892</v>
      </c>
      <c r="HT355" t="s">
        <v>398</v>
      </c>
      <c r="HU355">
        <v>0</v>
      </c>
      <c r="HV355" t="s">
        <v>79</v>
      </c>
      <c r="HW355" t="s">
        <v>1181</v>
      </c>
      <c r="HX355">
        <v>19104894</v>
      </c>
      <c r="HY355" t="s">
        <v>325</v>
      </c>
      <c r="HZ355">
        <v>0</v>
      </c>
      <c r="IA355" t="s">
        <v>50</v>
      </c>
      <c r="IF355" t="s">
        <v>350</v>
      </c>
      <c r="IK355" t="s">
        <v>350</v>
      </c>
      <c r="IP355" t="s">
        <v>350</v>
      </c>
      <c r="IU355" t="s">
        <v>350</v>
      </c>
      <c r="IZ355" t="s">
        <v>350</v>
      </c>
      <c r="JE355" t="s">
        <v>350</v>
      </c>
      <c r="JF355" t="s">
        <v>917</v>
      </c>
      <c r="JG355">
        <v>5878753</v>
      </c>
      <c r="JH355" t="s">
        <v>398</v>
      </c>
      <c r="JI355">
        <v>0</v>
      </c>
      <c r="JJ355" t="s">
        <v>2271</v>
      </c>
      <c r="JK355" t="s">
        <v>1034</v>
      </c>
      <c r="JL355">
        <v>5753419</v>
      </c>
      <c r="JM355" t="s">
        <v>398</v>
      </c>
      <c r="JN355">
        <v>0</v>
      </c>
      <c r="JO355" t="s">
        <v>367</v>
      </c>
      <c r="JT355" t="s">
        <v>350</v>
      </c>
      <c r="JY355" t="s">
        <v>350</v>
      </c>
      <c r="JZ355" t="s">
        <v>1556</v>
      </c>
      <c r="KA355">
        <v>4026892</v>
      </c>
      <c r="KB355" t="s">
        <v>398</v>
      </c>
      <c r="KC355">
        <v>0</v>
      </c>
      <c r="KD355" t="s">
        <v>79</v>
      </c>
      <c r="KI355" t="s">
        <v>350</v>
      </c>
      <c r="KN355" t="s">
        <v>350</v>
      </c>
    </row>
    <row r="356" spans="5:300" x14ac:dyDescent="0.35">
      <c r="E356" t="s">
        <v>350</v>
      </c>
      <c r="F356" t="s">
        <v>918</v>
      </c>
      <c r="G356">
        <v>4209916</v>
      </c>
      <c r="H356" t="s">
        <v>398</v>
      </c>
      <c r="I356">
        <v>0</v>
      </c>
      <c r="J356" t="s">
        <v>2276</v>
      </c>
      <c r="O356" t="s">
        <v>350</v>
      </c>
      <c r="P356" t="s">
        <v>1163</v>
      </c>
      <c r="Q356">
        <v>10533989</v>
      </c>
      <c r="R356" t="s">
        <v>398</v>
      </c>
      <c r="S356">
        <v>0</v>
      </c>
      <c r="T356" t="s">
        <v>367</v>
      </c>
      <c r="Y356" t="s">
        <v>350</v>
      </c>
      <c r="AD356" t="s">
        <v>350</v>
      </c>
      <c r="AI356" t="s">
        <v>350</v>
      </c>
      <c r="AJ356" t="s">
        <v>1163</v>
      </c>
      <c r="AK356">
        <v>10533989</v>
      </c>
      <c r="AL356" t="s">
        <v>398</v>
      </c>
      <c r="AM356">
        <v>0</v>
      </c>
      <c r="AN356" t="s">
        <v>367</v>
      </c>
      <c r="AS356" t="s">
        <v>350</v>
      </c>
      <c r="AX356" t="s">
        <v>350</v>
      </c>
      <c r="BC356" t="s">
        <v>350</v>
      </c>
      <c r="BH356" t="s">
        <v>350</v>
      </c>
      <c r="BM356" t="s">
        <v>350</v>
      </c>
      <c r="BR356" t="s">
        <v>350</v>
      </c>
      <c r="BW356" t="s">
        <v>350</v>
      </c>
      <c r="BX356" t="s">
        <v>455</v>
      </c>
      <c r="BY356">
        <v>4318598</v>
      </c>
      <c r="BZ356" t="s">
        <v>398</v>
      </c>
      <c r="CA356">
        <v>0</v>
      </c>
      <c r="CB356" t="s">
        <v>79</v>
      </c>
      <c r="CC356" t="s">
        <v>530</v>
      </c>
      <c r="CD356">
        <v>109968</v>
      </c>
      <c r="CE356" t="s">
        <v>398</v>
      </c>
      <c r="CF356">
        <v>0</v>
      </c>
      <c r="CG356" t="s">
        <v>79</v>
      </c>
      <c r="CH356" t="s">
        <v>455</v>
      </c>
      <c r="CI356">
        <v>4318598</v>
      </c>
      <c r="CJ356" t="s">
        <v>398</v>
      </c>
      <c r="CK356">
        <v>0</v>
      </c>
      <c r="CL356" t="s">
        <v>79</v>
      </c>
      <c r="CQ356" t="s">
        <v>350</v>
      </c>
      <c r="CV356" t="s">
        <v>350</v>
      </c>
      <c r="CW356" t="s">
        <v>455</v>
      </c>
      <c r="CX356">
        <v>4318598</v>
      </c>
      <c r="CY356" t="s">
        <v>398</v>
      </c>
      <c r="CZ356">
        <v>0</v>
      </c>
      <c r="DA356" t="s">
        <v>79</v>
      </c>
      <c r="DF356" t="s">
        <v>350</v>
      </c>
      <c r="DK356" t="s">
        <v>350</v>
      </c>
      <c r="DL356" t="s">
        <v>918</v>
      </c>
      <c r="DM356">
        <v>4209916</v>
      </c>
      <c r="DN356" t="s">
        <v>398</v>
      </c>
      <c r="DO356">
        <v>0</v>
      </c>
      <c r="DP356" t="s">
        <v>2276</v>
      </c>
      <c r="DQ356" t="s">
        <v>918</v>
      </c>
      <c r="DR356">
        <v>4209916</v>
      </c>
      <c r="DS356" t="s">
        <v>398</v>
      </c>
      <c r="DT356">
        <v>0</v>
      </c>
      <c r="DU356" t="s">
        <v>2276</v>
      </c>
      <c r="DV356" t="s">
        <v>918</v>
      </c>
      <c r="DW356">
        <v>4209916</v>
      </c>
      <c r="DX356" t="s">
        <v>398</v>
      </c>
      <c r="DY356">
        <v>0</v>
      </c>
      <c r="DZ356" t="s">
        <v>2276</v>
      </c>
      <c r="EE356" t="s">
        <v>350</v>
      </c>
      <c r="EF356" t="s">
        <v>839</v>
      </c>
      <c r="EG356">
        <v>5878397</v>
      </c>
      <c r="EH356" t="s">
        <v>398</v>
      </c>
      <c r="EI356">
        <v>0</v>
      </c>
      <c r="EJ356" t="s">
        <v>2271</v>
      </c>
      <c r="EO356" t="s">
        <v>350</v>
      </c>
      <c r="ET356" t="s">
        <v>350</v>
      </c>
      <c r="EY356" t="s">
        <v>350</v>
      </c>
      <c r="EZ356" t="s">
        <v>530</v>
      </c>
      <c r="FA356">
        <v>109968</v>
      </c>
      <c r="FB356" t="s">
        <v>398</v>
      </c>
      <c r="FC356">
        <v>0</v>
      </c>
      <c r="FD356" t="s">
        <v>79</v>
      </c>
      <c r="FE356" t="s">
        <v>530</v>
      </c>
      <c r="FF356">
        <v>109968</v>
      </c>
      <c r="FG356" t="s">
        <v>398</v>
      </c>
      <c r="FH356">
        <v>0</v>
      </c>
      <c r="FI356" t="s">
        <v>79</v>
      </c>
      <c r="FJ356" t="s">
        <v>455</v>
      </c>
      <c r="FK356">
        <v>4318598</v>
      </c>
      <c r="FL356" t="s">
        <v>398</v>
      </c>
      <c r="FM356">
        <v>0</v>
      </c>
      <c r="FN356" t="s">
        <v>79</v>
      </c>
      <c r="FS356" t="s">
        <v>350</v>
      </c>
      <c r="FT356" t="s">
        <v>839</v>
      </c>
      <c r="FU356">
        <v>5878397</v>
      </c>
      <c r="FV356" t="s">
        <v>398</v>
      </c>
      <c r="FW356">
        <v>0</v>
      </c>
      <c r="FX356" t="s">
        <v>2271</v>
      </c>
      <c r="GC356" t="s">
        <v>350</v>
      </c>
      <c r="GH356" t="s">
        <v>350</v>
      </c>
      <c r="GM356" t="s">
        <v>350</v>
      </c>
      <c r="GR356" t="s">
        <v>350</v>
      </c>
      <c r="GW356" t="s">
        <v>350</v>
      </c>
      <c r="HB356" t="s">
        <v>350</v>
      </c>
      <c r="HC356" t="s">
        <v>455</v>
      </c>
      <c r="HD356">
        <v>4318598</v>
      </c>
      <c r="HE356" t="s">
        <v>398</v>
      </c>
      <c r="HF356">
        <v>0</v>
      </c>
      <c r="HG356" t="s">
        <v>79</v>
      </c>
      <c r="HL356" t="s">
        <v>350</v>
      </c>
      <c r="HQ356" t="s">
        <v>350</v>
      </c>
      <c r="HR356" t="s">
        <v>455</v>
      </c>
      <c r="HS356">
        <v>4318598</v>
      </c>
      <c r="HT356" t="s">
        <v>398</v>
      </c>
      <c r="HU356">
        <v>0</v>
      </c>
      <c r="HV356" t="s">
        <v>79</v>
      </c>
      <c r="HW356" t="s">
        <v>839</v>
      </c>
      <c r="HX356">
        <v>5878397</v>
      </c>
      <c r="HY356" t="s">
        <v>398</v>
      </c>
      <c r="HZ356">
        <v>0</v>
      </c>
      <c r="IA356" t="s">
        <v>2271</v>
      </c>
      <c r="IF356" t="s">
        <v>350</v>
      </c>
      <c r="IK356" t="s">
        <v>350</v>
      </c>
      <c r="IP356" t="s">
        <v>350</v>
      </c>
      <c r="IU356" t="s">
        <v>350</v>
      </c>
      <c r="IZ356" t="s">
        <v>350</v>
      </c>
      <c r="JE356" t="s">
        <v>350</v>
      </c>
      <c r="JF356" t="s">
        <v>918</v>
      </c>
      <c r="JG356">
        <v>4209916</v>
      </c>
      <c r="JH356" t="s">
        <v>398</v>
      </c>
      <c r="JI356">
        <v>0</v>
      </c>
      <c r="JJ356" t="s">
        <v>2276</v>
      </c>
      <c r="JK356" t="s">
        <v>530</v>
      </c>
      <c r="JL356">
        <v>109968</v>
      </c>
      <c r="JM356" t="s">
        <v>398</v>
      </c>
      <c r="JN356">
        <v>0</v>
      </c>
      <c r="JO356" t="s">
        <v>79</v>
      </c>
      <c r="JT356" t="s">
        <v>350</v>
      </c>
      <c r="JY356" t="s">
        <v>350</v>
      </c>
      <c r="JZ356" t="s">
        <v>455</v>
      </c>
      <c r="KA356">
        <v>4318598</v>
      </c>
      <c r="KB356" t="s">
        <v>398</v>
      </c>
      <c r="KC356">
        <v>0</v>
      </c>
      <c r="KD356" t="s">
        <v>79</v>
      </c>
      <c r="KI356" t="s">
        <v>350</v>
      </c>
      <c r="KN356" t="s">
        <v>350</v>
      </c>
    </row>
    <row r="357" spans="5:300" x14ac:dyDescent="0.35">
      <c r="E357" t="s">
        <v>350</v>
      </c>
      <c r="F357" t="s">
        <v>794</v>
      </c>
      <c r="G357">
        <v>5830610</v>
      </c>
      <c r="H357" t="s">
        <v>398</v>
      </c>
      <c r="I357">
        <v>0</v>
      </c>
      <c r="J357" t="s">
        <v>50</v>
      </c>
      <c r="O357" t="s">
        <v>350</v>
      </c>
      <c r="P357" t="s">
        <v>712</v>
      </c>
      <c r="Q357">
        <v>4588955</v>
      </c>
      <c r="R357" t="s">
        <v>403</v>
      </c>
      <c r="S357">
        <v>0</v>
      </c>
      <c r="T357" t="s">
        <v>50</v>
      </c>
      <c r="Y357" t="s">
        <v>350</v>
      </c>
      <c r="AD357" t="s">
        <v>350</v>
      </c>
      <c r="AI357" t="s">
        <v>350</v>
      </c>
      <c r="AJ357" t="s">
        <v>712</v>
      </c>
      <c r="AK357">
        <v>4588955</v>
      </c>
      <c r="AL357" t="s">
        <v>403</v>
      </c>
      <c r="AM357">
        <v>0</v>
      </c>
      <c r="AN357" t="s">
        <v>50</v>
      </c>
      <c r="AS357" t="s">
        <v>350</v>
      </c>
      <c r="AX357" t="s">
        <v>350</v>
      </c>
      <c r="BC357" t="s">
        <v>350</v>
      </c>
      <c r="BH357" t="s">
        <v>350</v>
      </c>
      <c r="BM357" t="s">
        <v>350</v>
      </c>
      <c r="BR357" t="s">
        <v>350</v>
      </c>
      <c r="BW357" t="s">
        <v>350</v>
      </c>
      <c r="BX357" t="s">
        <v>436</v>
      </c>
      <c r="BY357">
        <v>4757367</v>
      </c>
      <c r="BZ357" t="s">
        <v>402</v>
      </c>
      <c r="CA357">
        <v>0</v>
      </c>
      <c r="CB357" t="s">
        <v>88</v>
      </c>
      <c r="CC357" t="s">
        <v>1486</v>
      </c>
      <c r="CD357">
        <v>4773635</v>
      </c>
      <c r="CE357" t="s">
        <v>398</v>
      </c>
      <c r="CF357">
        <v>0</v>
      </c>
      <c r="CG357" t="s">
        <v>367</v>
      </c>
      <c r="CH357" t="s">
        <v>436</v>
      </c>
      <c r="CI357">
        <v>4757367</v>
      </c>
      <c r="CJ357" t="s">
        <v>402</v>
      </c>
      <c r="CK357">
        <v>0</v>
      </c>
      <c r="CL357" t="s">
        <v>88</v>
      </c>
      <c r="CQ357" t="s">
        <v>350</v>
      </c>
      <c r="CV357" t="s">
        <v>350</v>
      </c>
      <c r="CW357" t="s">
        <v>436</v>
      </c>
      <c r="CX357">
        <v>4757367</v>
      </c>
      <c r="CY357" t="s">
        <v>402</v>
      </c>
      <c r="CZ357">
        <v>0</v>
      </c>
      <c r="DA357" t="s">
        <v>88</v>
      </c>
      <c r="DF357" t="s">
        <v>350</v>
      </c>
      <c r="DK357" t="s">
        <v>350</v>
      </c>
      <c r="DL357" t="s">
        <v>794</v>
      </c>
      <c r="DM357">
        <v>5830610</v>
      </c>
      <c r="DN357" t="s">
        <v>398</v>
      </c>
      <c r="DO357">
        <v>0</v>
      </c>
      <c r="DP357" t="s">
        <v>50</v>
      </c>
      <c r="DQ357" t="s">
        <v>794</v>
      </c>
      <c r="DR357">
        <v>5830610</v>
      </c>
      <c r="DS357" t="s">
        <v>398</v>
      </c>
      <c r="DT357">
        <v>0</v>
      </c>
      <c r="DU357" t="s">
        <v>50</v>
      </c>
      <c r="DV357" t="s">
        <v>794</v>
      </c>
      <c r="DW357">
        <v>5830610</v>
      </c>
      <c r="DX357" t="s">
        <v>398</v>
      </c>
      <c r="DY357">
        <v>0</v>
      </c>
      <c r="DZ357" t="s">
        <v>50</v>
      </c>
      <c r="EE357" t="s">
        <v>350</v>
      </c>
      <c r="EF357" t="s">
        <v>477</v>
      </c>
      <c r="EG357">
        <v>4102247</v>
      </c>
      <c r="EH357" t="s">
        <v>398</v>
      </c>
      <c r="EI357">
        <v>0</v>
      </c>
      <c r="EJ357" t="s">
        <v>79</v>
      </c>
      <c r="EO357" t="s">
        <v>350</v>
      </c>
      <c r="ET357" t="s">
        <v>350</v>
      </c>
      <c r="EY357" t="s">
        <v>350</v>
      </c>
      <c r="EZ357" t="s">
        <v>1486</v>
      </c>
      <c r="FA357">
        <v>4773635</v>
      </c>
      <c r="FB357" t="s">
        <v>398</v>
      </c>
      <c r="FC357">
        <v>0</v>
      </c>
      <c r="FD357" t="s">
        <v>367</v>
      </c>
      <c r="FE357" t="s">
        <v>1486</v>
      </c>
      <c r="FF357">
        <v>4773635</v>
      </c>
      <c r="FG357" t="s">
        <v>398</v>
      </c>
      <c r="FH357">
        <v>0</v>
      </c>
      <c r="FI357" t="s">
        <v>367</v>
      </c>
      <c r="FJ357" t="s">
        <v>436</v>
      </c>
      <c r="FK357">
        <v>4757367</v>
      </c>
      <c r="FL357" t="s">
        <v>402</v>
      </c>
      <c r="FM357">
        <v>0</v>
      </c>
      <c r="FN357" t="s">
        <v>88</v>
      </c>
      <c r="FS357" t="s">
        <v>350</v>
      </c>
      <c r="FT357" t="s">
        <v>477</v>
      </c>
      <c r="FU357">
        <v>4102247</v>
      </c>
      <c r="FV357" t="s">
        <v>398</v>
      </c>
      <c r="FW357">
        <v>0</v>
      </c>
      <c r="FX357" t="s">
        <v>79</v>
      </c>
      <c r="GC357" t="s">
        <v>350</v>
      </c>
      <c r="GH357" t="s">
        <v>350</v>
      </c>
      <c r="GM357" t="s">
        <v>350</v>
      </c>
      <c r="GR357" t="s">
        <v>350</v>
      </c>
      <c r="GW357" t="s">
        <v>350</v>
      </c>
      <c r="HB357" t="s">
        <v>350</v>
      </c>
      <c r="HC357" t="s">
        <v>436</v>
      </c>
      <c r="HD357">
        <v>4757367</v>
      </c>
      <c r="HE357" t="s">
        <v>402</v>
      </c>
      <c r="HF357">
        <v>0</v>
      </c>
      <c r="HG357" t="s">
        <v>88</v>
      </c>
      <c r="HL357" t="s">
        <v>350</v>
      </c>
      <c r="HQ357" t="s">
        <v>350</v>
      </c>
      <c r="HR357" t="s">
        <v>436</v>
      </c>
      <c r="HS357">
        <v>4757367</v>
      </c>
      <c r="HT357" t="s">
        <v>402</v>
      </c>
      <c r="HU357">
        <v>0</v>
      </c>
      <c r="HV357" t="s">
        <v>88</v>
      </c>
      <c r="HW357" t="s">
        <v>477</v>
      </c>
      <c r="HX357">
        <v>4102247</v>
      </c>
      <c r="HY357" t="s">
        <v>398</v>
      </c>
      <c r="HZ357">
        <v>0</v>
      </c>
      <c r="IA357" t="s">
        <v>79</v>
      </c>
      <c r="IF357" t="s">
        <v>350</v>
      </c>
      <c r="IK357" t="s">
        <v>350</v>
      </c>
      <c r="IP357" t="s">
        <v>350</v>
      </c>
      <c r="IU357" t="s">
        <v>350</v>
      </c>
      <c r="IZ357" t="s">
        <v>350</v>
      </c>
      <c r="JE357" t="s">
        <v>350</v>
      </c>
      <c r="JF357" t="s">
        <v>794</v>
      </c>
      <c r="JG357">
        <v>5830610</v>
      </c>
      <c r="JH357" t="s">
        <v>398</v>
      </c>
      <c r="JI357">
        <v>0</v>
      </c>
      <c r="JJ357" t="s">
        <v>50</v>
      </c>
      <c r="JK357" t="s">
        <v>1486</v>
      </c>
      <c r="JL357">
        <v>4773635</v>
      </c>
      <c r="JM357" t="s">
        <v>398</v>
      </c>
      <c r="JN357">
        <v>0</v>
      </c>
      <c r="JO357" t="s">
        <v>367</v>
      </c>
      <c r="JT357" t="s">
        <v>350</v>
      </c>
      <c r="JY357" t="s">
        <v>350</v>
      </c>
      <c r="JZ357" t="s">
        <v>436</v>
      </c>
      <c r="KA357">
        <v>4757367</v>
      </c>
      <c r="KB357" t="s">
        <v>402</v>
      </c>
      <c r="KC357">
        <v>0</v>
      </c>
      <c r="KD357" t="s">
        <v>88</v>
      </c>
      <c r="KI357" t="s">
        <v>350</v>
      </c>
      <c r="KN357" t="s">
        <v>350</v>
      </c>
    </row>
    <row r="358" spans="5:300" x14ac:dyDescent="0.35">
      <c r="E358" t="s">
        <v>350</v>
      </c>
      <c r="F358" t="s">
        <v>919</v>
      </c>
      <c r="G358">
        <v>7436101</v>
      </c>
      <c r="H358" t="s">
        <v>398</v>
      </c>
      <c r="I358">
        <v>0</v>
      </c>
      <c r="J358" t="s">
        <v>364</v>
      </c>
      <c r="O358" t="s">
        <v>350</v>
      </c>
      <c r="P358" t="s">
        <v>724</v>
      </c>
      <c r="Q358">
        <v>112262714</v>
      </c>
      <c r="R358" t="s">
        <v>398</v>
      </c>
      <c r="S358">
        <v>0</v>
      </c>
      <c r="T358" t="s">
        <v>350</v>
      </c>
      <c r="Y358" t="s">
        <v>350</v>
      </c>
      <c r="AD358" t="s">
        <v>350</v>
      </c>
      <c r="AI358" t="s">
        <v>350</v>
      </c>
      <c r="AJ358" t="s">
        <v>724</v>
      </c>
      <c r="AK358">
        <v>112262714</v>
      </c>
      <c r="AL358" t="s">
        <v>398</v>
      </c>
      <c r="AM358">
        <v>0</v>
      </c>
      <c r="AN358" t="s">
        <v>350</v>
      </c>
      <c r="AS358" t="s">
        <v>350</v>
      </c>
      <c r="AX358" t="s">
        <v>350</v>
      </c>
      <c r="BC358" t="s">
        <v>350</v>
      </c>
      <c r="BH358" t="s">
        <v>350</v>
      </c>
      <c r="BM358" t="s">
        <v>350</v>
      </c>
      <c r="BR358" t="s">
        <v>350</v>
      </c>
      <c r="BW358" t="s">
        <v>350</v>
      </c>
      <c r="BX358" t="s">
        <v>1808</v>
      </c>
      <c r="BY358">
        <v>117743850</v>
      </c>
      <c r="BZ358" t="s">
        <v>398</v>
      </c>
      <c r="CA358">
        <v>0</v>
      </c>
      <c r="CB358" t="s">
        <v>79</v>
      </c>
      <c r="CC358" t="s">
        <v>1487</v>
      </c>
      <c r="CD358">
        <v>101377641</v>
      </c>
      <c r="CE358" t="s">
        <v>398</v>
      </c>
      <c r="CF358">
        <v>0</v>
      </c>
      <c r="CG358" t="s">
        <v>79</v>
      </c>
      <c r="CH358" t="s">
        <v>1808</v>
      </c>
      <c r="CI358">
        <v>117743850</v>
      </c>
      <c r="CJ358" t="s">
        <v>398</v>
      </c>
      <c r="CK358">
        <v>0</v>
      </c>
      <c r="CL358" t="s">
        <v>79</v>
      </c>
      <c r="CQ358" t="s">
        <v>350</v>
      </c>
      <c r="CV358" t="s">
        <v>350</v>
      </c>
      <c r="CW358" t="s">
        <v>1808</v>
      </c>
      <c r="CX358">
        <v>117743850</v>
      </c>
      <c r="CY358" t="s">
        <v>398</v>
      </c>
      <c r="CZ358">
        <v>0</v>
      </c>
      <c r="DA358" t="s">
        <v>79</v>
      </c>
      <c r="DF358" t="s">
        <v>350</v>
      </c>
      <c r="DK358" t="s">
        <v>350</v>
      </c>
      <c r="DL358" t="s">
        <v>919</v>
      </c>
      <c r="DM358">
        <v>7436101</v>
      </c>
      <c r="DN358" t="s">
        <v>398</v>
      </c>
      <c r="DO358">
        <v>0</v>
      </c>
      <c r="DP358" t="s">
        <v>364</v>
      </c>
      <c r="DQ358" t="s">
        <v>919</v>
      </c>
      <c r="DR358">
        <v>7436101</v>
      </c>
      <c r="DS358" t="s">
        <v>398</v>
      </c>
      <c r="DT358">
        <v>0</v>
      </c>
      <c r="DU358" t="s">
        <v>364</v>
      </c>
      <c r="DV358" t="s">
        <v>919</v>
      </c>
      <c r="DW358">
        <v>7436101</v>
      </c>
      <c r="DX358" t="s">
        <v>398</v>
      </c>
      <c r="DY358">
        <v>0</v>
      </c>
      <c r="DZ358" t="s">
        <v>364</v>
      </c>
      <c r="EE358" t="s">
        <v>350</v>
      </c>
      <c r="EF358" t="s">
        <v>1900</v>
      </c>
      <c r="EG358">
        <v>4119544</v>
      </c>
      <c r="EH358" t="s">
        <v>403</v>
      </c>
      <c r="EI358">
        <v>0</v>
      </c>
      <c r="EJ358" t="s">
        <v>79</v>
      </c>
      <c r="EO358" t="s">
        <v>350</v>
      </c>
      <c r="ET358" t="s">
        <v>350</v>
      </c>
      <c r="EY358" t="s">
        <v>350</v>
      </c>
      <c r="EZ358" t="s">
        <v>1487</v>
      </c>
      <c r="FA358">
        <v>101377641</v>
      </c>
      <c r="FB358" t="s">
        <v>398</v>
      </c>
      <c r="FC358">
        <v>0</v>
      </c>
      <c r="FD358" t="s">
        <v>79</v>
      </c>
      <c r="FE358" t="s">
        <v>1487</v>
      </c>
      <c r="FF358">
        <v>101377641</v>
      </c>
      <c r="FG358" t="s">
        <v>398</v>
      </c>
      <c r="FH358">
        <v>0</v>
      </c>
      <c r="FI358" t="s">
        <v>79</v>
      </c>
      <c r="FJ358" t="s">
        <v>1808</v>
      </c>
      <c r="FK358">
        <v>117743850</v>
      </c>
      <c r="FL358" t="s">
        <v>398</v>
      </c>
      <c r="FM358">
        <v>0</v>
      </c>
      <c r="FN358" t="s">
        <v>79</v>
      </c>
      <c r="FS358" t="s">
        <v>350</v>
      </c>
      <c r="FT358" t="s">
        <v>1900</v>
      </c>
      <c r="FU358">
        <v>4119544</v>
      </c>
      <c r="FV358" t="s">
        <v>403</v>
      </c>
      <c r="FW358">
        <v>0</v>
      </c>
      <c r="FX358" t="s">
        <v>79</v>
      </c>
      <c r="GC358" t="s">
        <v>350</v>
      </c>
      <c r="GH358" t="s">
        <v>350</v>
      </c>
      <c r="GM358" t="s">
        <v>350</v>
      </c>
      <c r="GR358" t="s">
        <v>350</v>
      </c>
      <c r="GW358" t="s">
        <v>350</v>
      </c>
      <c r="HB358" t="s">
        <v>350</v>
      </c>
      <c r="HC358" t="s">
        <v>1808</v>
      </c>
      <c r="HD358">
        <v>117743850</v>
      </c>
      <c r="HE358" t="s">
        <v>398</v>
      </c>
      <c r="HF358">
        <v>0</v>
      </c>
      <c r="HG358" t="s">
        <v>79</v>
      </c>
      <c r="HL358" t="s">
        <v>350</v>
      </c>
      <c r="HQ358" t="s">
        <v>350</v>
      </c>
      <c r="HR358" t="s">
        <v>1808</v>
      </c>
      <c r="HS358">
        <v>117743850</v>
      </c>
      <c r="HT358" t="s">
        <v>398</v>
      </c>
      <c r="HU358">
        <v>0</v>
      </c>
      <c r="HV358" t="s">
        <v>79</v>
      </c>
      <c r="HW358" t="s">
        <v>1900</v>
      </c>
      <c r="HX358">
        <v>4119544</v>
      </c>
      <c r="HY358" t="s">
        <v>403</v>
      </c>
      <c r="HZ358">
        <v>0</v>
      </c>
      <c r="IA358" t="s">
        <v>79</v>
      </c>
      <c r="IF358" t="s">
        <v>350</v>
      </c>
      <c r="IK358" t="s">
        <v>350</v>
      </c>
      <c r="IP358" t="s">
        <v>350</v>
      </c>
      <c r="IU358" t="s">
        <v>350</v>
      </c>
      <c r="IZ358" t="s">
        <v>350</v>
      </c>
      <c r="JE358" t="s">
        <v>350</v>
      </c>
      <c r="JF358" t="s">
        <v>919</v>
      </c>
      <c r="JG358">
        <v>7436101</v>
      </c>
      <c r="JH358" t="s">
        <v>398</v>
      </c>
      <c r="JI358">
        <v>0</v>
      </c>
      <c r="JJ358" t="s">
        <v>364</v>
      </c>
      <c r="JK358" t="s">
        <v>1487</v>
      </c>
      <c r="JL358">
        <v>101377641</v>
      </c>
      <c r="JM358" t="s">
        <v>398</v>
      </c>
      <c r="JN358">
        <v>0</v>
      </c>
      <c r="JO358" t="s">
        <v>79</v>
      </c>
      <c r="JT358" t="s">
        <v>350</v>
      </c>
      <c r="JY358" t="s">
        <v>350</v>
      </c>
      <c r="JZ358" t="s">
        <v>1808</v>
      </c>
      <c r="KA358">
        <v>117743850</v>
      </c>
      <c r="KB358" t="s">
        <v>398</v>
      </c>
      <c r="KC358">
        <v>0</v>
      </c>
      <c r="KD358" t="s">
        <v>79</v>
      </c>
      <c r="KI358" t="s">
        <v>350</v>
      </c>
      <c r="KN358" t="s">
        <v>350</v>
      </c>
    </row>
    <row r="359" spans="5:300" x14ac:dyDescent="0.35">
      <c r="E359" t="s">
        <v>350</v>
      </c>
      <c r="F359" t="s">
        <v>920</v>
      </c>
      <c r="G359">
        <v>4417280</v>
      </c>
      <c r="H359" t="s">
        <v>398</v>
      </c>
      <c r="I359">
        <v>0</v>
      </c>
      <c r="J359" t="s">
        <v>2278</v>
      </c>
      <c r="O359" t="s">
        <v>350</v>
      </c>
      <c r="P359" t="s">
        <v>711</v>
      </c>
      <c r="Q359">
        <v>4949613</v>
      </c>
      <c r="R359" t="s">
        <v>398</v>
      </c>
      <c r="S359">
        <v>0</v>
      </c>
      <c r="T359" t="s">
        <v>50</v>
      </c>
      <c r="Y359" t="s">
        <v>350</v>
      </c>
      <c r="AD359" t="s">
        <v>350</v>
      </c>
      <c r="AI359" t="s">
        <v>350</v>
      </c>
      <c r="AJ359" t="s">
        <v>711</v>
      </c>
      <c r="AK359">
        <v>4949613</v>
      </c>
      <c r="AL359" t="s">
        <v>398</v>
      </c>
      <c r="AM359">
        <v>0</v>
      </c>
      <c r="AN359" t="s">
        <v>50</v>
      </c>
      <c r="AS359" t="s">
        <v>350</v>
      </c>
      <c r="AX359" t="s">
        <v>350</v>
      </c>
      <c r="BC359" t="s">
        <v>350</v>
      </c>
      <c r="BH359" t="s">
        <v>350</v>
      </c>
      <c r="BM359" t="s">
        <v>350</v>
      </c>
      <c r="BR359" t="s">
        <v>350</v>
      </c>
      <c r="BW359" t="s">
        <v>350</v>
      </c>
      <c r="BX359" t="s">
        <v>1809</v>
      </c>
      <c r="BY359">
        <v>4119637</v>
      </c>
      <c r="BZ359" t="s">
        <v>398</v>
      </c>
      <c r="CA359">
        <v>0</v>
      </c>
      <c r="CB359" t="s">
        <v>79</v>
      </c>
      <c r="CC359" t="s">
        <v>508</v>
      </c>
      <c r="CD359">
        <v>4187546</v>
      </c>
      <c r="CE359" t="s">
        <v>398</v>
      </c>
      <c r="CF359">
        <v>0</v>
      </c>
      <c r="CG359" t="s">
        <v>79</v>
      </c>
      <c r="CH359" t="s">
        <v>1809</v>
      </c>
      <c r="CI359">
        <v>4119637</v>
      </c>
      <c r="CJ359" t="s">
        <v>398</v>
      </c>
      <c r="CK359">
        <v>0</v>
      </c>
      <c r="CL359" t="s">
        <v>79</v>
      </c>
      <c r="CQ359" t="s">
        <v>350</v>
      </c>
      <c r="CV359" t="s">
        <v>350</v>
      </c>
      <c r="CW359" t="s">
        <v>1809</v>
      </c>
      <c r="CX359">
        <v>4119637</v>
      </c>
      <c r="CY359" t="s">
        <v>398</v>
      </c>
      <c r="CZ359">
        <v>0</v>
      </c>
      <c r="DA359" t="s">
        <v>79</v>
      </c>
      <c r="DF359" t="s">
        <v>350</v>
      </c>
      <c r="DK359" t="s">
        <v>350</v>
      </c>
      <c r="DL359" t="s">
        <v>920</v>
      </c>
      <c r="DM359">
        <v>4417280</v>
      </c>
      <c r="DN359" t="s">
        <v>398</v>
      </c>
      <c r="DO359">
        <v>0</v>
      </c>
      <c r="DP359" t="s">
        <v>2278</v>
      </c>
      <c r="DQ359" t="s">
        <v>920</v>
      </c>
      <c r="DR359">
        <v>4417280</v>
      </c>
      <c r="DS359" t="s">
        <v>398</v>
      </c>
      <c r="DT359">
        <v>0</v>
      </c>
      <c r="DU359" t="s">
        <v>2278</v>
      </c>
      <c r="DV359" t="s">
        <v>920</v>
      </c>
      <c r="DW359">
        <v>4417280</v>
      </c>
      <c r="DX359" t="s">
        <v>398</v>
      </c>
      <c r="DY359">
        <v>0</v>
      </c>
      <c r="DZ359" t="s">
        <v>2278</v>
      </c>
      <c r="EE359" t="s">
        <v>350</v>
      </c>
      <c r="EF359" t="s">
        <v>586</v>
      </c>
      <c r="EG359">
        <v>5809681</v>
      </c>
      <c r="EH359" t="s">
        <v>398</v>
      </c>
      <c r="EI359">
        <v>0</v>
      </c>
      <c r="EJ359" t="s">
        <v>2278</v>
      </c>
      <c r="EO359" t="s">
        <v>350</v>
      </c>
      <c r="ET359" t="s">
        <v>350</v>
      </c>
      <c r="EY359" t="s">
        <v>350</v>
      </c>
      <c r="EZ359" t="s">
        <v>508</v>
      </c>
      <c r="FA359">
        <v>4187546</v>
      </c>
      <c r="FB359" t="s">
        <v>398</v>
      </c>
      <c r="FC359">
        <v>0</v>
      </c>
      <c r="FD359" t="s">
        <v>79</v>
      </c>
      <c r="FE359" t="s">
        <v>508</v>
      </c>
      <c r="FF359">
        <v>4187546</v>
      </c>
      <c r="FG359" t="s">
        <v>398</v>
      </c>
      <c r="FH359">
        <v>0</v>
      </c>
      <c r="FI359" t="s">
        <v>79</v>
      </c>
      <c r="FJ359" t="s">
        <v>1809</v>
      </c>
      <c r="FK359">
        <v>4119637</v>
      </c>
      <c r="FL359" t="s">
        <v>398</v>
      </c>
      <c r="FM359">
        <v>0</v>
      </c>
      <c r="FN359" t="s">
        <v>79</v>
      </c>
      <c r="FS359" t="s">
        <v>350</v>
      </c>
      <c r="FT359" t="s">
        <v>586</v>
      </c>
      <c r="FU359">
        <v>5809681</v>
      </c>
      <c r="FV359" t="s">
        <v>398</v>
      </c>
      <c r="FW359">
        <v>0</v>
      </c>
      <c r="FX359" t="s">
        <v>2278</v>
      </c>
      <c r="GC359" t="s">
        <v>350</v>
      </c>
      <c r="GH359" t="s">
        <v>350</v>
      </c>
      <c r="GM359" t="s">
        <v>350</v>
      </c>
      <c r="GR359" t="s">
        <v>350</v>
      </c>
      <c r="GW359" t="s">
        <v>350</v>
      </c>
      <c r="HB359" t="s">
        <v>350</v>
      </c>
      <c r="HC359" t="s">
        <v>1809</v>
      </c>
      <c r="HD359">
        <v>4119637</v>
      </c>
      <c r="HE359" t="s">
        <v>398</v>
      </c>
      <c r="HF359">
        <v>0</v>
      </c>
      <c r="HG359" t="s">
        <v>79</v>
      </c>
      <c r="HL359" t="s">
        <v>350</v>
      </c>
      <c r="HQ359" t="s">
        <v>350</v>
      </c>
      <c r="HR359" t="s">
        <v>1809</v>
      </c>
      <c r="HS359">
        <v>4119637</v>
      </c>
      <c r="HT359" t="s">
        <v>398</v>
      </c>
      <c r="HU359">
        <v>0</v>
      </c>
      <c r="HV359" t="s">
        <v>79</v>
      </c>
      <c r="HW359" t="s">
        <v>586</v>
      </c>
      <c r="HX359">
        <v>5809681</v>
      </c>
      <c r="HY359" t="s">
        <v>398</v>
      </c>
      <c r="HZ359">
        <v>0</v>
      </c>
      <c r="IA359" t="s">
        <v>2278</v>
      </c>
      <c r="IF359" t="s">
        <v>350</v>
      </c>
      <c r="IK359" t="s">
        <v>350</v>
      </c>
      <c r="IP359" t="s">
        <v>350</v>
      </c>
      <c r="IU359" t="s">
        <v>350</v>
      </c>
      <c r="IZ359" t="s">
        <v>350</v>
      </c>
      <c r="JE359" t="s">
        <v>350</v>
      </c>
      <c r="JF359" t="s">
        <v>920</v>
      </c>
      <c r="JG359">
        <v>4417280</v>
      </c>
      <c r="JH359" t="s">
        <v>398</v>
      </c>
      <c r="JI359">
        <v>0</v>
      </c>
      <c r="JJ359" t="s">
        <v>2278</v>
      </c>
      <c r="JK359" t="s">
        <v>508</v>
      </c>
      <c r="JL359">
        <v>4187546</v>
      </c>
      <c r="JM359" t="s">
        <v>398</v>
      </c>
      <c r="JN359">
        <v>0</v>
      </c>
      <c r="JO359" t="s">
        <v>79</v>
      </c>
      <c r="JT359" t="s">
        <v>350</v>
      </c>
      <c r="JY359" t="s">
        <v>350</v>
      </c>
      <c r="JZ359" t="s">
        <v>1809</v>
      </c>
      <c r="KA359">
        <v>4119637</v>
      </c>
      <c r="KB359" t="s">
        <v>398</v>
      </c>
      <c r="KC359">
        <v>0</v>
      </c>
      <c r="KD359" t="s">
        <v>79</v>
      </c>
      <c r="KI359" t="s">
        <v>350</v>
      </c>
      <c r="KN359" t="s">
        <v>350</v>
      </c>
    </row>
    <row r="360" spans="5:300" x14ac:dyDescent="0.35">
      <c r="E360" t="s">
        <v>350</v>
      </c>
      <c r="F360" t="s">
        <v>570</v>
      </c>
      <c r="G360">
        <v>109844</v>
      </c>
      <c r="H360" t="s">
        <v>398</v>
      </c>
      <c r="I360">
        <v>0</v>
      </c>
      <c r="J360" t="s">
        <v>79</v>
      </c>
      <c r="O360" t="s">
        <v>350</v>
      </c>
      <c r="P360" t="s">
        <v>821</v>
      </c>
      <c r="Q360">
        <v>4139354</v>
      </c>
      <c r="R360" t="s">
        <v>398</v>
      </c>
      <c r="S360">
        <v>0</v>
      </c>
      <c r="T360" t="s">
        <v>354</v>
      </c>
      <c r="Y360" t="s">
        <v>350</v>
      </c>
      <c r="AD360" t="s">
        <v>350</v>
      </c>
      <c r="AI360" t="s">
        <v>350</v>
      </c>
      <c r="AJ360" t="s">
        <v>821</v>
      </c>
      <c r="AK360">
        <v>4139354</v>
      </c>
      <c r="AL360" t="s">
        <v>398</v>
      </c>
      <c r="AM360">
        <v>0</v>
      </c>
      <c r="AN360" t="s">
        <v>354</v>
      </c>
      <c r="AS360" t="s">
        <v>350</v>
      </c>
      <c r="AX360" t="s">
        <v>350</v>
      </c>
      <c r="BC360" t="s">
        <v>350</v>
      </c>
      <c r="BH360" t="s">
        <v>350</v>
      </c>
      <c r="BM360" t="s">
        <v>350</v>
      </c>
      <c r="BR360" t="s">
        <v>350</v>
      </c>
      <c r="BW360" t="s">
        <v>350</v>
      </c>
      <c r="BX360" t="s">
        <v>1810</v>
      </c>
      <c r="BY360">
        <v>15092839</v>
      </c>
      <c r="BZ360" t="s">
        <v>325</v>
      </c>
      <c r="CA360">
        <v>0</v>
      </c>
      <c r="CB360" t="s">
        <v>79</v>
      </c>
      <c r="CC360" t="s">
        <v>1488</v>
      </c>
      <c r="CD360">
        <v>4291471</v>
      </c>
      <c r="CE360" t="s">
        <v>398</v>
      </c>
      <c r="CF360">
        <v>0</v>
      </c>
      <c r="CG360" t="s">
        <v>64</v>
      </c>
      <c r="CH360" t="s">
        <v>1810</v>
      </c>
      <c r="CI360">
        <v>15092839</v>
      </c>
      <c r="CJ360" t="s">
        <v>325</v>
      </c>
      <c r="CK360">
        <v>0</v>
      </c>
      <c r="CL360" t="s">
        <v>79</v>
      </c>
      <c r="CQ360" t="s">
        <v>350</v>
      </c>
      <c r="CV360" t="s">
        <v>350</v>
      </c>
      <c r="CW360" t="s">
        <v>1810</v>
      </c>
      <c r="CX360">
        <v>15092839</v>
      </c>
      <c r="CY360" t="s">
        <v>325</v>
      </c>
      <c r="CZ360">
        <v>0</v>
      </c>
      <c r="DA360" t="s">
        <v>79</v>
      </c>
      <c r="DF360" t="s">
        <v>350</v>
      </c>
      <c r="DK360" t="s">
        <v>350</v>
      </c>
      <c r="DL360" t="s">
        <v>570</v>
      </c>
      <c r="DM360">
        <v>109844</v>
      </c>
      <c r="DN360" t="s">
        <v>398</v>
      </c>
      <c r="DO360">
        <v>0</v>
      </c>
      <c r="DP360" t="s">
        <v>79</v>
      </c>
      <c r="DQ360" t="s">
        <v>570</v>
      </c>
      <c r="DR360">
        <v>109844</v>
      </c>
      <c r="DS360" t="s">
        <v>398</v>
      </c>
      <c r="DT360">
        <v>0</v>
      </c>
      <c r="DU360" t="s">
        <v>79</v>
      </c>
      <c r="DV360" t="s">
        <v>570</v>
      </c>
      <c r="DW360">
        <v>109844</v>
      </c>
      <c r="DX360" t="s">
        <v>398</v>
      </c>
      <c r="DY360">
        <v>0</v>
      </c>
      <c r="DZ360" t="s">
        <v>79</v>
      </c>
      <c r="EE360" t="s">
        <v>350</v>
      </c>
      <c r="EF360" t="s">
        <v>1061</v>
      </c>
      <c r="EG360">
        <v>111354</v>
      </c>
      <c r="EH360" t="s">
        <v>398</v>
      </c>
      <c r="EI360">
        <v>0</v>
      </c>
      <c r="EJ360" t="s">
        <v>79</v>
      </c>
      <c r="EO360" t="s">
        <v>350</v>
      </c>
      <c r="ET360" t="s">
        <v>350</v>
      </c>
      <c r="EY360" t="s">
        <v>350</v>
      </c>
      <c r="EZ360" t="s">
        <v>1488</v>
      </c>
      <c r="FA360">
        <v>4291471</v>
      </c>
      <c r="FB360" t="s">
        <v>398</v>
      </c>
      <c r="FC360">
        <v>0</v>
      </c>
      <c r="FD360" t="s">
        <v>64</v>
      </c>
      <c r="FE360" t="s">
        <v>1488</v>
      </c>
      <c r="FF360">
        <v>4291471</v>
      </c>
      <c r="FG360" t="s">
        <v>398</v>
      </c>
      <c r="FH360">
        <v>0</v>
      </c>
      <c r="FI360" t="s">
        <v>64</v>
      </c>
      <c r="FJ360" t="s">
        <v>1810</v>
      </c>
      <c r="FK360">
        <v>15092839</v>
      </c>
      <c r="FL360" t="s">
        <v>325</v>
      </c>
      <c r="FM360">
        <v>0</v>
      </c>
      <c r="FN360" t="s">
        <v>79</v>
      </c>
      <c r="FS360" t="s">
        <v>350</v>
      </c>
      <c r="FT360" t="s">
        <v>1061</v>
      </c>
      <c r="FU360">
        <v>111354</v>
      </c>
      <c r="FV360" t="s">
        <v>398</v>
      </c>
      <c r="FW360">
        <v>0</v>
      </c>
      <c r="FX360" t="s">
        <v>79</v>
      </c>
      <c r="GC360" t="s">
        <v>350</v>
      </c>
      <c r="GH360" t="s">
        <v>350</v>
      </c>
      <c r="GM360" t="s">
        <v>350</v>
      </c>
      <c r="GR360" t="s">
        <v>350</v>
      </c>
      <c r="GW360" t="s">
        <v>350</v>
      </c>
      <c r="HB360" t="s">
        <v>350</v>
      </c>
      <c r="HC360" t="s">
        <v>1810</v>
      </c>
      <c r="HD360">
        <v>15092839</v>
      </c>
      <c r="HE360" t="s">
        <v>325</v>
      </c>
      <c r="HF360">
        <v>0</v>
      </c>
      <c r="HG360" t="s">
        <v>79</v>
      </c>
      <c r="HL360" t="s">
        <v>350</v>
      </c>
      <c r="HQ360" t="s">
        <v>350</v>
      </c>
      <c r="HR360" t="s">
        <v>1810</v>
      </c>
      <c r="HS360">
        <v>15092839</v>
      </c>
      <c r="HT360" t="s">
        <v>325</v>
      </c>
      <c r="HU360">
        <v>0</v>
      </c>
      <c r="HV360" t="s">
        <v>79</v>
      </c>
      <c r="HW360" t="s">
        <v>1061</v>
      </c>
      <c r="HX360">
        <v>111354</v>
      </c>
      <c r="HY360" t="s">
        <v>398</v>
      </c>
      <c r="HZ360">
        <v>0</v>
      </c>
      <c r="IA360" t="s">
        <v>79</v>
      </c>
      <c r="IF360" t="s">
        <v>350</v>
      </c>
      <c r="IK360" t="s">
        <v>350</v>
      </c>
      <c r="IP360" t="s">
        <v>350</v>
      </c>
      <c r="IU360" t="s">
        <v>350</v>
      </c>
      <c r="IZ360" t="s">
        <v>350</v>
      </c>
      <c r="JE360" t="s">
        <v>350</v>
      </c>
      <c r="JF360" t="s">
        <v>570</v>
      </c>
      <c r="JG360">
        <v>109844</v>
      </c>
      <c r="JH360" t="s">
        <v>398</v>
      </c>
      <c r="JI360">
        <v>0</v>
      </c>
      <c r="JJ360" t="s">
        <v>79</v>
      </c>
      <c r="JK360" t="s">
        <v>1488</v>
      </c>
      <c r="JL360">
        <v>4291471</v>
      </c>
      <c r="JM360" t="s">
        <v>398</v>
      </c>
      <c r="JN360">
        <v>0</v>
      </c>
      <c r="JO360" t="s">
        <v>64</v>
      </c>
      <c r="JT360" t="s">
        <v>350</v>
      </c>
      <c r="JY360" t="s">
        <v>350</v>
      </c>
      <c r="JZ360" t="s">
        <v>1810</v>
      </c>
      <c r="KA360">
        <v>15092839</v>
      </c>
      <c r="KB360" t="s">
        <v>325</v>
      </c>
      <c r="KC360">
        <v>0</v>
      </c>
      <c r="KD360" t="s">
        <v>79</v>
      </c>
      <c r="KI360" t="s">
        <v>350</v>
      </c>
      <c r="KN360" t="s">
        <v>350</v>
      </c>
    </row>
    <row r="361" spans="5:300" x14ac:dyDescent="0.35">
      <c r="E361" t="s">
        <v>350</v>
      </c>
      <c r="F361" t="s">
        <v>921</v>
      </c>
      <c r="G361">
        <v>5868802</v>
      </c>
      <c r="H361" t="s">
        <v>398</v>
      </c>
      <c r="I361">
        <v>0</v>
      </c>
      <c r="J361" t="s">
        <v>350</v>
      </c>
      <c r="O361" t="s">
        <v>350</v>
      </c>
      <c r="P361" t="s">
        <v>1164</v>
      </c>
      <c r="Q361">
        <v>14157535</v>
      </c>
      <c r="R361" t="s">
        <v>398</v>
      </c>
      <c r="S361">
        <v>0</v>
      </c>
      <c r="T361" t="s">
        <v>2279</v>
      </c>
      <c r="Y361" t="s">
        <v>350</v>
      </c>
      <c r="AD361" t="s">
        <v>350</v>
      </c>
      <c r="AI361" t="s">
        <v>350</v>
      </c>
      <c r="AJ361" t="s">
        <v>1164</v>
      </c>
      <c r="AK361">
        <v>14157535</v>
      </c>
      <c r="AL361" t="s">
        <v>398</v>
      </c>
      <c r="AM361">
        <v>0</v>
      </c>
      <c r="AN361" t="s">
        <v>2279</v>
      </c>
      <c r="AS361" t="s">
        <v>350</v>
      </c>
      <c r="AX361" t="s">
        <v>350</v>
      </c>
      <c r="BC361" t="s">
        <v>350</v>
      </c>
      <c r="BH361" t="s">
        <v>350</v>
      </c>
      <c r="BM361" t="s">
        <v>350</v>
      </c>
      <c r="BR361" t="s">
        <v>350</v>
      </c>
      <c r="BW361" t="s">
        <v>350</v>
      </c>
      <c r="BX361" t="s">
        <v>1811</v>
      </c>
      <c r="BY361">
        <v>4283515</v>
      </c>
      <c r="BZ361" t="s">
        <v>398</v>
      </c>
      <c r="CA361">
        <v>0</v>
      </c>
      <c r="CB361" t="s">
        <v>79</v>
      </c>
      <c r="CC361" t="s">
        <v>533</v>
      </c>
      <c r="CD361">
        <v>4118373</v>
      </c>
      <c r="CE361" t="s">
        <v>398</v>
      </c>
      <c r="CF361">
        <v>0</v>
      </c>
      <c r="CG361" t="s">
        <v>79</v>
      </c>
      <c r="CH361" t="s">
        <v>1811</v>
      </c>
      <c r="CI361">
        <v>4283515</v>
      </c>
      <c r="CJ361" t="s">
        <v>398</v>
      </c>
      <c r="CK361">
        <v>0</v>
      </c>
      <c r="CL361" t="s">
        <v>79</v>
      </c>
      <c r="CQ361" t="s">
        <v>350</v>
      </c>
      <c r="CV361" t="s">
        <v>350</v>
      </c>
      <c r="CW361" t="s">
        <v>1811</v>
      </c>
      <c r="CX361">
        <v>4283515</v>
      </c>
      <c r="CY361" t="s">
        <v>398</v>
      </c>
      <c r="CZ361">
        <v>0</v>
      </c>
      <c r="DA361" t="s">
        <v>79</v>
      </c>
      <c r="DF361" t="s">
        <v>350</v>
      </c>
      <c r="DK361" t="s">
        <v>350</v>
      </c>
      <c r="DL361" t="s">
        <v>921</v>
      </c>
      <c r="DM361">
        <v>5868802</v>
      </c>
      <c r="DN361" t="s">
        <v>398</v>
      </c>
      <c r="DO361">
        <v>0</v>
      </c>
      <c r="DP361" t="s">
        <v>350</v>
      </c>
      <c r="DQ361" t="s">
        <v>921</v>
      </c>
      <c r="DR361">
        <v>5868802</v>
      </c>
      <c r="DS361" t="s">
        <v>398</v>
      </c>
      <c r="DT361">
        <v>0</v>
      </c>
      <c r="DU361" t="s">
        <v>350</v>
      </c>
      <c r="DV361" t="s">
        <v>921</v>
      </c>
      <c r="DW361">
        <v>5868802</v>
      </c>
      <c r="DX361" t="s">
        <v>398</v>
      </c>
      <c r="DY361">
        <v>0</v>
      </c>
      <c r="DZ361" t="s">
        <v>350</v>
      </c>
      <c r="EE361" t="s">
        <v>350</v>
      </c>
      <c r="EF361" t="s">
        <v>642</v>
      </c>
      <c r="EG361">
        <v>4035337</v>
      </c>
      <c r="EH361" t="s">
        <v>398</v>
      </c>
      <c r="EI361">
        <v>0</v>
      </c>
      <c r="EJ361" t="s">
        <v>79</v>
      </c>
      <c r="EO361" t="s">
        <v>350</v>
      </c>
      <c r="ET361" t="s">
        <v>350</v>
      </c>
      <c r="EY361" t="s">
        <v>350</v>
      </c>
      <c r="EZ361" t="s">
        <v>533</v>
      </c>
      <c r="FA361">
        <v>4118373</v>
      </c>
      <c r="FB361" t="s">
        <v>398</v>
      </c>
      <c r="FC361">
        <v>0</v>
      </c>
      <c r="FD361" t="s">
        <v>79</v>
      </c>
      <c r="FE361" t="s">
        <v>533</v>
      </c>
      <c r="FF361">
        <v>4118373</v>
      </c>
      <c r="FG361" t="s">
        <v>398</v>
      </c>
      <c r="FH361">
        <v>0</v>
      </c>
      <c r="FI361" t="s">
        <v>79</v>
      </c>
      <c r="FJ361" t="s">
        <v>1811</v>
      </c>
      <c r="FK361">
        <v>4283515</v>
      </c>
      <c r="FL361" t="s">
        <v>398</v>
      </c>
      <c r="FM361">
        <v>0</v>
      </c>
      <c r="FN361" t="s">
        <v>79</v>
      </c>
      <c r="FS361" t="s">
        <v>350</v>
      </c>
      <c r="FT361" t="s">
        <v>642</v>
      </c>
      <c r="FU361">
        <v>4035337</v>
      </c>
      <c r="FV361" t="s">
        <v>398</v>
      </c>
      <c r="FW361">
        <v>0</v>
      </c>
      <c r="FX361" t="s">
        <v>79</v>
      </c>
      <c r="GC361" t="s">
        <v>350</v>
      </c>
      <c r="GH361" t="s">
        <v>350</v>
      </c>
      <c r="GM361" t="s">
        <v>350</v>
      </c>
      <c r="GR361" t="s">
        <v>350</v>
      </c>
      <c r="GW361" t="s">
        <v>350</v>
      </c>
      <c r="HB361" t="s">
        <v>350</v>
      </c>
      <c r="HC361" t="s">
        <v>1811</v>
      </c>
      <c r="HD361">
        <v>4283515</v>
      </c>
      <c r="HE361" t="s">
        <v>398</v>
      </c>
      <c r="HF361">
        <v>0</v>
      </c>
      <c r="HG361" t="s">
        <v>79</v>
      </c>
      <c r="HL361" t="s">
        <v>350</v>
      </c>
      <c r="HQ361" t="s">
        <v>350</v>
      </c>
      <c r="HR361" t="s">
        <v>1811</v>
      </c>
      <c r="HS361">
        <v>4283515</v>
      </c>
      <c r="HT361" t="s">
        <v>398</v>
      </c>
      <c r="HU361">
        <v>0</v>
      </c>
      <c r="HV361" t="s">
        <v>79</v>
      </c>
      <c r="HW361" t="s">
        <v>642</v>
      </c>
      <c r="HX361">
        <v>4035337</v>
      </c>
      <c r="HY361" t="s">
        <v>398</v>
      </c>
      <c r="HZ361">
        <v>0</v>
      </c>
      <c r="IA361" t="s">
        <v>79</v>
      </c>
      <c r="IF361" t="s">
        <v>350</v>
      </c>
      <c r="IK361" t="s">
        <v>350</v>
      </c>
      <c r="IP361" t="s">
        <v>350</v>
      </c>
      <c r="IU361" t="s">
        <v>350</v>
      </c>
      <c r="IZ361" t="s">
        <v>350</v>
      </c>
      <c r="JE361" t="s">
        <v>350</v>
      </c>
      <c r="JF361" t="s">
        <v>921</v>
      </c>
      <c r="JG361">
        <v>5868802</v>
      </c>
      <c r="JH361" t="s">
        <v>398</v>
      </c>
      <c r="JI361">
        <v>0</v>
      </c>
      <c r="JJ361" t="s">
        <v>350</v>
      </c>
      <c r="JK361" t="s">
        <v>533</v>
      </c>
      <c r="JL361">
        <v>4118373</v>
      </c>
      <c r="JM361" t="s">
        <v>398</v>
      </c>
      <c r="JN361">
        <v>0</v>
      </c>
      <c r="JO361" t="s">
        <v>79</v>
      </c>
      <c r="JT361" t="s">
        <v>350</v>
      </c>
      <c r="JY361" t="s">
        <v>350</v>
      </c>
      <c r="JZ361" t="s">
        <v>1811</v>
      </c>
      <c r="KA361">
        <v>4283515</v>
      </c>
      <c r="KB361" t="s">
        <v>398</v>
      </c>
      <c r="KC361">
        <v>0</v>
      </c>
      <c r="KD361" t="s">
        <v>79</v>
      </c>
      <c r="KI361" t="s">
        <v>350</v>
      </c>
      <c r="KN361" t="s">
        <v>350</v>
      </c>
    </row>
    <row r="362" spans="5:300" x14ac:dyDescent="0.35">
      <c r="E362" t="s">
        <v>350</v>
      </c>
      <c r="F362" t="s">
        <v>792</v>
      </c>
      <c r="G362">
        <v>5763686</v>
      </c>
      <c r="H362" t="s">
        <v>398</v>
      </c>
      <c r="I362">
        <v>0</v>
      </c>
      <c r="J362" t="s">
        <v>88</v>
      </c>
      <c r="O362" t="s">
        <v>350</v>
      </c>
      <c r="P362" t="s">
        <v>1165</v>
      </c>
      <c r="Q362">
        <v>4036943</v>
      </c>
      <c r="R362" t="s">
        <v>398</v>
      </c>
      <c r="S362">
        <v>0</v>
      </c>
      <c r="T362" t="s">
        <v>79</v>
      </c>
      <c r="Y362" t="s">
        <v>350</v>
      </c>
      <c r="AD362" t="s">
        <v>350</v>
      </c>
      <c r="AI362" t="s">
        <v>350</v>
      </c>
      <c r="AJ362" t="s">
        <v>1165</v>
      </c>
      <c r="AK362">
        <v>4036943</v>
      </c>
      <c r="AL362" t="s">
        <v>398</v>
      </c>
      <c r="AM362">
        <v>0</v>
      </c>
      <c r="AN362" t="s">
        <v>79</v>
      </c>
      <c r="AS362" t="s">
        <v>350</v>
      </c>
      <c r="AX362" t="s">
        <v>350</v>
      </c>
      <c r="BC362" t="s">
        <v>350</v>
      </c>
      <c r="BH362" t="s">
        <v>350</v>
      </c>
      <c r="BM362" t="s">
        <v>350</v>
      </c>
      <c r="BR362" t="s">
        <v>350</v>
      </c>
      <c r="BW362" t="s">
        <v>350</v>
      </c>
      <c r="BX362" t="s">
        <v>1812</v>
      </c>
      <c r="BY362">
        <v>4255901</v>
      </c>
      <c r="BZ362" t="s">
        <v>398</v>
      </c>
      <c r="CA362">
        <v>0</v>
      </c>
      <c r="CB362" t="s">
        <v>79</v>
      </c>
      <c r="CC362" t="s">
        <v>1489</v>
      </c>
      <c r="CD362">
        <v>4031268</v>
      </c>
      <c r="CE362" t="s">
        <v>398</v>
      </c>
      <c r="CF362">
        <v>0</v>
      </c>
      <c r="CG362" t="s">
        <v>79</v>
      </c>
      <c r="CH362" t="s">
        <v>1812</v>
      </c>
      <c r="CI362">
        <v>4255901</v>
      </c>
      <c r="CJ362" t="s">
        <v>398</v>
      </c>
      <c r="CK362">
        <v>0</v>
      </c>
      <c r="CL362" t="s">
        <v>79</v>
      </c>
      <c r="CQ362" t="s">
        <v>350</v>
      </c>
      <c r="CV362" t="s">
        <v>350</v>
      </c>
      <c r="CW362" t="s">
        <v>1812</v>
      </c>
      <c r="CX362">
        <v>4255901</v>
      </c>
      <c r="CY362" t="s">
        <v>398</v>
      </c>
      <c r="CZ362">
        <v>0</v>
      </c>
      <c r="DA362" t="s">
        <v>79</v>
      </c>
      <c r="DF362" t="s">
        <v>350</v>
      </c>
      <c r="DK362" t="s">
        <v>350</v>
      </c>
      <c r="DL362" t="s">
        <v>792</v>
      </c>
      <c r="DM362">
        <v>5763686</v>
      </c>
      <c r="DN362" t="s">
        <v>398</v>
      </c>
      <c r="DO362">
        <v>0</v>
      </c>
      <c r="DP362" t="s">
        <v>88</v>
      </c>
      <c r="DQ362" t="s">
        <v>792</v>
      </c>
      <c r="DR362">
        <v>5763686</v>
      </c>
      <c r="DS362" t="s">
        <v>398</v>
      </c>
      <c r="DT362">
        <v>0</v>
      </c>
      <c r="DU362" t="s">
        <v>88</v>
      </c>
      <c r="DV362" t="s">
        <v>792</v>
      </c>
      <c r="DW362">
        <v>5763686</v>
      </c>
      <c r="DX362" t="s">
        <v>398</v>
      </c>
      <c r="DY362">
        <v>0</v>
      </c>
      <c r="DZ362" t="s">
        <v>88</v>
      </c>
      <c r="EE362" t="s">
        <v>350</v>
      </c>
      <c r="EF362" t="s">
        <v>2030</v>
      </c>
      <c r="EG362">
        <v>4213204</v>
      </c>
      <c r="EH362" t="s">
        <v>398</v>
      </c>
      <c r="EI362">
        <v>0</v>
      </c>
      <c r="EJ362" t="s">
        <v>2280</v>
      </c>
      <c r="EO362" t="s">
        <v>350</v>
      </c>
      <c r="ET362" t="s">
        <v>350</v>
      </c>
      <c r="EY362" t="s">
        <v>350</v>
      </c>
      <c r="EZ362" t="s">
        <v>1489</v>
      </c>
      <c r="FA362">
        <v>4031268</v>
      </c>
      <c r="FB362" t="s">
        <v>398</v>
      </c>
      <c r="FC362">
        <v>0</v>
      </c>
      <c r="FD362" t="s">
        <v>79</v>
      </c>
      <c r="FE362" t="s">
        <v>1489</v>
      </c>
      <c r="FF362">
        <v>4031268</v>
      </c>
      <c r="FG362" t="s">
        <v>398</v>
      </c>
      <c r="FH362">
        <v>0</v>
      </c>
      <c r="FI362" t="s">
        <v>79</v>
      </c>
      <c r="FJ362" t="s">
        <v>1812</v>
      </c>
      <c r="FK362">
        <v>4255901</v>
      </c>
      <c r="FL362" t="s">
        <v>398</v>
      </c>
      <c r="FM362">
        <v>0</v>
      </c>
      <c r="FN362" t="s">
        <v>79</v>
      </c>
      <c r="FS362" t="s">
        <v>350</v>
      </c>
      <c r="FT362" t="s">
        <v>2030</v>
      </c>
      <c r="FU362">
        <v>4213204</v>
      </c>
      <c r="FV362" t="s">
        <v>398</v>
      </c>
      <c r="FW362">
        <v>0</v>
      </c>
      <c r="FX362" t="s">
        <v>2280</v>
      </c>
      <c r="GC362" t="s">
        <v>350</v>
      </c>
      <c r="GH362" t="s">
        <v>350</v>
      </c>
      <c r="GM362" t="s">
        <v>350</v>
      </c>
      <c r="GR362" t="s">
        <v>350</v>
      </c>
      <c r="GW362" t="s">
        <v>350</v>
      </c>
      <c r="HB362" t="s">
        <v>350</v>
      </c>
      <c r="HC362" t="s">
        <v>1812</v>
      </c>
      <c r="HD362">
        <v>4255901</v>
      </c>
      <c r="HE362" t="s">
        <v>398</v>
      </c>
      <c r="HF362">
        <v>0</v>
      </c>
      <c r="HG362" t="s">
        <v>79</v>
      </c>
      <c r="HL362" t="s">
        <v>350</v>
      </c>
      <c r="HQ362" t="s">
        <v>350</v>
      </c>
      <c r="HR362" t="s">
        <v>1812</v>
      </c>
      <c r="HS362">
        <v>4255901</v>
      </c>
      <c r="HT362" t="s">
        <v>398</v>
      </c>
      <c r="HU362">
        <v>0</v>
      </c>
      <c r="HV362" t="s">
        <v>79</v>
      </c>
      <c r="HW362" t="s">
        <v>2030</v>
      </c>
      <c r="HX362">
        <v>4213204</v>
      </c>
      <c r="HY362" t="s">
        <v>398</v>
      </c>
      <c r="HZ362">
        <v>0</v>
      </c>
      <c r="IA362" t="s">
        <v>2280</v>
      </c>
      <c r="IF362" t="s">
        <v>350</v>
      </c>
      <c r="IK362" t="s">
        <v>350</v>
      </c>
      <c r="IP362" t="s">
        <v>350</v>
      </c>
      <c r="IU362" t="s">
        <v>350</v>
      </c>
      <c r="IZ362" t="s">
        <v>350</v>
      </c>
      <c r="JE362" t="s">
        <v>350</v>
      </c>
      <c r="JF362" t="s">
        <v>792</v>
      </c>
      <c r="JG362">
        <v>5763686</v>
      </c>
      <c r="JH362" t="s">
        <v>398</v>
      </c>
      <c r="JI362">
        <v>0</v>
      </c>
      <c r="JJ362" t="s">
        <v>88</v>
      </c>
      <c r="JK362" t="s">
        <v>1489</v>
      </c>
      <c r="JL362">
        <v>4031268</v>
      </c>
      <c r="JM362" t="s">
        <v>398</v>
      </c>
      <c r="JN362">
        <v>0</v>
      </c>
      <c r="JO362" t="s">
        <v>79</v>
      </c>
      <c r="JT362" t="s">
        <v>350</v>
      </c>
      <c r="JY362" t="s">
        <v>350</v>
      </c>
      <c r="JZ362" t="s">
        <v>1812</v>
      </c>
      <c r="KA362">
        <v>4255901</v>
      </c>
      <c r="KB362" t="s">
        <v>398</v>
      </c>
      <c r="KC362">
        <v>0</v>
      </c>
      <c r="KD362" t="s">
        <v>79</v>
      </c>
      <c r="KI362" t="s">
        <v>350</v>
      </c>
      <c r="KN362" t="s">
        <v>350</v>
      </c>
    </row>
    <row r="363" spans="5:300" x14ac:dyDescent="0.35">
      <c r="E363" t="s">
        <v>350</v>
      </c>
      <c r="F363" t="s">
        <v>922</v>
      </c>
      <c r="G363">
        <v>5763702</v>
      </c>
      <c r="H363" t="s">
        <v>398</v>
      </c>
      <c r="I363">
        <v>0</v>
      </c>
      <c r="J363" t="s">
        <v>2291</v>
      </c>
      <c r="O363" t="s">
        <v>350</v>
      </c>
      <c r="P363" t="s">
        <v>1166</v>
      </c>
      <c r="Q363" t="s">
        <v>348</v>
      </c>
      <c r="R363" t="s">
        <v>406</v>
      </c>
      <c r="S363">
        <v>0</v>
      </c>
      <c r="T363" t="s">
        <v>82</v>
      </c>
      <c r="Y363" t="s">
        <v>350</v>
      </c>
      <c r="AD363" t="s">
        <v>350</v>
      </c>
      <c r="AI363" t="s">
        <v>350</v>
      </c>
      <c r="AJ363" t="s">
        <v>1166</v>
      </c>
      <c r="AK363" t="s">
        <v>348</v>
      </c>
      <c r="AL363" t="s">
        <v>406</v>
      </c>
      <c r="AM363">
        <v>0</v>
      </c>
      <c r="AN363" t="s">
        <v>82</v>
      </c>
      <c r="AS363" t="s">
        <v>350</v>
      </c>
      <c r="AX363" t="s">
        <v>350</v>
      </c>
      <c r="BC363" t="s">
        <v>350</v>
      </c>
      <c r="BH363" t="s">
        <v>350</v>
      </c>
      <c r="BM363" t="s">
        <v>350</v>
      </c>
      <c r="BR363" t="s">
        <v>350</v>
      </c>
      <c r="BW363" t="s">
        <v>350</v>
      </c>
      <c r="BX363" t="s">
        <v>956</v>
      </c>
      <c r="BY363">
        <v>110879</v>
      </c>
      <c r="BZ363" t="s">
        <v>398</v>
      </c>
      <c r="CA363">
        <v>0</v>
      </c>
      <c r="CB363" t="s">
        <v>79</v>
      </c>
      <c r="CC363" t="s">
        <v>811</v>
      </c>
      <c r="CD363">
        <v>4271661</v>
      </c>
      <c r="CE363" t="s">
        <v>398</v>
      </c>
      <c r="CF363">
        <v>0</v>
      </c>
      <c r="CG363" t="s">
        <v>127</v>
      </c>
      <c r="CH363" t="s">
        <v>956</v>
      </c>
      <c r="CI363">
        <v>110879</v>
      </c>
      <c r="CJ363" t="s">
        <v>398</v>
      </c>
      <c r="CK363">
        <v>0</v>
      </c>
      <c r="CL363" t="s">
        <v>79</v>
      </c>
      <c r="CQ363" t="s">
        <v>350</v>
      </c>
      <c r="CV363" t="s">
        <v>350</v>
      </c>
      <c r="CW363" t="s">
        <v>956</v>
      </c>
      <c r="CX363">
        <v>110879</v>
      </c>
      <c r="CY363" t="s">
        <v>398</v>
      </c>
      <c r="CZ363">
        <v>0</v>
      </c>
      <c r="DA363" t="s">
        <v>79</v>
      </c>
      <c r="DF363" t="s">
        <v>350</v>
      </c>
      <c r="DK363" t="s">
        <v>350</v>
      </c>
      <c r="DL363" t="s">
        <v>922</v>
      </c>
      <c r="DM363">
        <v>5763702</v>
      </c>
      <c r="DN363" t="s">
        <v>398</v>
      </c>
      <c r="DO363">
        <v>0</v>
      </c>
      <c r="DP363" t="s">
        <v>2291</v>
      </c>
      <c r="DQ363" t="s">
        <v>922</v>
      </c>
      <c r="DR363">
        <v>5763702</v>
      </c>
      <c r="DS363" t="s">
        <v>398</v>
      </c>
      <c r="DT363">
        <v>0</v>
      </c>
      <c r="DU363" t="s">
        <v>2291</v>
      </c>
      <c r="DV363" t="s">
        <v>922</v>
      </c>
      <c r="DW363">
        <v>5763702</v>
      </c>
      <c r="DX363" t="s">
        <v>398</v>
      </c>
      <c r="DY363">
        <v>0</v>
      </c>
      <c r="DZ363" t="s">
        <v>2291</v>
      </c>
      <c r="EE363" t="s">
        <v>350</v>
      </c>
      <c r="EF363" t="s">
        <v>869</v>
      </c>
      <c r="EG363">
        <v>4237293</v>
      </c>
      <c r="EH363" t="s">
        <v>398</v>
      </c>
      <c r="EI363">
        <v>0</v>
      </c>
      <c r="EJ363" t="s">
        <v>50</v>
      </c>
      <c r="EO363" t="s">
        <v>350</v>
      </c>
      <c r="ET363" t="s">
        <v>350</v>
      </c>
      <c r="EY363" t="s">
        <v>350</v>
      </c>
      <c r="EZ363" t="s">
        <v>811</v>
      </c>
      <c r="FA363">
        <v>4271661</v>
      </c>
      <c r="FB363" t="s">
        <v>398</v>
      </c>
      <c r="FC363">
        <v>0</v>
      </c>
      <c r="FD363" t="s">
        <v>127</v>
      </c>
      <c r="FE363" t="s">
        <v>811</v>
      </c>
      <c r="FF363">
        <v>4271661</v>
      </c>
      <c r="FG363" t="s">
        <v>398</v>
      </c>
      <c r="FH363">
        <v>0</v>
      </c>
      <c r="FI363" t="s">
        <v>127</v>
      </c>
      <c r="FJ363" t="s">
        <v>956</v>
      </c>
      <c r="FK363">
        <v>110879</v>
      </c>
      <c r="FL363" t="s">
        <v>398</v>
      </c>
      <c r="FM363">
        <v>0</v>
      </c>
      <c r="FN363" t="s">
        <v>79</v>
      </c>
      <c r="FS363" t="s">
        <v>350</v>
      </c>
      <c r="FT363" t="s">
        <v>869</v>
      </c>
      <c r="FU363">
        <v>4237293</v>
      </c>
      <c r="FV363" t="s">
        <v>398</v>
      </c>
      <c r="FW363">
        <v>0</v>
      </c>
      <c r="FX363" t="s">
        <v>50</v>
      </c>
      <c r="GC363" t="s">
        <v>350</v>
      </c>
      <c r="GH363" t="s">
        <v>350</v>
      </c>
      <c r="GM363" t="s">
        <v>350</v>
      </c>
      <c r="GR363" t="s">
        <v>350</v>
      </c>
      <c r="GW363" t="s">
        <v>350</v>
      </c>
      <c r="HB363" t="s">
        <v>350</v>
      </c>
      <c r="HC363" t="s">
        <v>956</v>
      </c>
      <c r="HD363">
        <v>110879</v>
      </c>
      <c r="HE363" t="s">
        <v>398</v>
      </c>
      <c r="HF363">
        <v>0</v>
      </c>
      <c r="HG363" t="s">
        <v>79</v>
      </c>
      <c r="HL363" t="s">
        <v>350</v>
      </c>
      <c r="HQ363" t="s">
        <v>350</v>
      </c>
      <c r="HR363" t="s">
        <v>956</v>
      </c>
      <c r="HS363">
        <v>110879</v>
      </c>
      <c r="HT363" t="s">
        <v>398</v>
      </c>
      <c r="HU363">
        <v>0</v>
      </c>
      <c r="HV363" t="s">
        <v>79</v>
      </c>
      <c r="HW363" t="s">
        <v>869</v>
      </c>
      <c r="HX363">
        <v>4237293</v>
      </c>
      <c r="HY363" t="s">
        <v>398</v>
      </c>
      <c r="HZ363">
        <v>0</v>
      </c>
      <c r="IA363" t="s">
        <v>50</v>
      </c>
      <c r="IF363" t="s">
        <v>350</v>
      </c>
      <c r="IK363" t="s">
        <v>350</v>
      </c>
      <c r="IP363" t="s">
        <v>350</v>
      </c>
      <c r="IU363" t="s">
        <v>350</v>
      </c>
      <c r="IZ363" t="s">
        <v>350</v>
      </c>
      <c r="JE363" t="s">
        <v>350</v>
      </c>
      <c r="JF363" t="s">
        <v>922</v>
      </c>
      <c r="JG363">
        <v>5763702</v>
      </c>
      <c r="JH363" t="s">
        <v>398</v>
      </c>
      <c r="JI363">
        <v>0</v>
      </c>
      <c r="JJ363" t="s">
        <v>2291</v>
      </c>
      <c r="JK363" t="s">
        <v>811</v>
      </c>
      <c r="JL363">
        <v>4271661</v>
      </c>
      <c r="JM363" t="s">
        <v>398</v>
      </c>
      <c r="JN363">
        <v>0</v>
      </c>
      <c r="JO363" t="s">
        <v>127</v>
      </c>
      <c r="JT363" t="s">
        <v>350</v>
      </c>
      <c r="JY363" t="s">
        <v>350</v>
      </c>
      <c r="JZ363" t="s">
        <v>956</v>
      </c>
      <c r="KA363">
        <v>110879</v>
      </c>
      <c r="KB363" t="s">
        <v>398</v>
      </c>
      <c r="KC363">
        <v>0</v>
      </c>
      <c r="KD363" t="s">
        <v>79</v>
      </c>
      <c r="KI363" t="s">
        <v>350</v>
      </c>
      <c r="KN363" t="s">
        <v>350</v>
      </c>
    </row>
    <row r="364" spans="5:300" x14ac:dyDescent="0.35">
      <c r="E364" t="s">
        <v>350</v>
      </c>
      <c r="F364" t="s">
        <v>626</v>
      </c>
      <c r="G364">
        <v>4288242</v>
      </c>
      <c r="H364" t="s">
        <v>398</v>
      </c>
      <c r="I364">
        <v>0</v>
      </c>
      <c r="J364" t="s">
        <v>79</v>
      </c>
      <c r="O364" t="s">
        <v>350</v>
      </c>
      <c r="P364" t="s">
        <v>857</v>
      </c>
      <c r="Q364">
        <v>5760994</v>
      </c>
      <c r="R364" t="s">
        <v>398</v>
      </c>
      <c r="S364">
        <v>0</v>
      </c>
      <c r="T364" t="s">
        <v>2271</v>
      </c>
      <c r="Y364" t="s">
        <v>350</v>
      </c>
      <c r="AD364" t="s">
        <v>350</v>
      </c>
      <c r="AI364" t="s">
        <v>350</v>
      </c>
      <c r="AJ364" t="s">
        <v>857</v>
      </c>
      <c r="AK364">
        <v>5760994</v>
      </c>
      <c r="AL364" t="s">
        <v>398</v>
      </c>
      <c r="AM364">
        <v>0</v>
      </c>
      <c r="AN364" t="s">
        <v>2271</v>
      </c>
      <c r="AS364" t="s">
        <v>350</v>
      </c>
      <c r="AX364" t="s">
        <v>350</v>
      </c>
      <c r="BC364" t="s">
        <v>350</v>
      </c>
      <c r="BH364" t="s">
        <v>350</v>
      </c>
      <c r="BM364" t="s">
        <v>350</v>
      </c>
      <c r="BR364" t="s">
        <v>350</v>
      </c>
      <c r="BW364" t="s">
        <v>350</v>
      </c>
      <c r="BX364" t="s">
        <v>489</v>
      </c>
      <c r="BY364">
        <v>4376121</v>
      </c>
      <c r="BZ364" t="s">
        <v>398</v>
      </c>
      <c r="CA364">
        <v>0</v>
      </c>
      <c r="CB364" t="s">
        <v>354</v>
      </c>
      <c r="CC364" t="s">
        <v>1490</v>
      </c>
      <c r="CD364">
        <v>4116602</v>
      </c>
      <c r="CE364" t="s">
        <v>398</v>
      </c>
      <c r="CF364">
        <v>0</v>
      </c>
      <c r="CG364" t="s">
        <v>79</v>
      </c>
      <c r="CH364" t="s">
        <v>489</v>
      </c>
      <c r="CI364">
        <v>4376121</v>
      </c>
      <c r="CJ364" t="s">
        <v>398</v>
      </c>
      <c r="CK364">
        <v>0</v>
      </c>
      <c r="CL364" t="s">
        <v>354</v>
      </c>
      <c r="CQ364" t="s">
        <v>350</v>
      </c>
      <c r="CV364" t="s">
        <v>350</v>
      </c>
      <c r="CW364" t="s">
        <v>489</v>
      </c>
      <c r="CX364">
        <v>4376121</v>
      </c>
      <c r="CY364" t="s">
        <v>398</v>
      </c>
      <c r="CZ364">
        <v>0</v>
      </c>
      <c r="DA364" t="s">
        <v>354</v>
      </c>
      <c r="DF364" t="s">
        <v>350</v>
      </c>
      <c r="DK364" t="s">
        <v>350</v>
      </c>
      <c r="DL364" t="s">
        <v>626</v>
      </c>
      <c r="DM364">
        <v>4288242</v>
      </c>
      <c r="DN364" t="s">
        <v>398</v>
      </c>
      <c r="DO364">
        <v>0</v>
      </c>
      <c r="DP364" t="s">
        <v>79</v>
      </c>
      <c r="DQ364" t="s">
        <v>626</v>
      </c>
      <c r="DR364">
        <v>4288242</v>
      </c>
      <c r="DS364" t="s">
        <v>398</v>
      </c>
      <c r="DT364">
        <v>0</v>
      </c>
      <c r="DU364" t="s">
        <v>79</v>
      </c>
      <c r="DV364" t="s">
        <v>626</v>
      </c>
      <c r="DW364">
        <v>4288242</v>
      </c>
      <c r="DX364" t="s">
        <v>398</v>
      </c>
      <c r="DY364">
        <v>0</v>
      </c>
      <c r="DZ364" t="s">
        <v>79</v>
      </c>
      <c r="EE364" t="s">
        <v>350</v>
      </c>
      <c r="EF364" t="s">
        <v>920</v>
      </c>
      <c r="EG364">
        <v>4417280</v>
      </c>
      <c r="EH364" t="s">
        <v>398</v>
      </c>
      <c r="EI364">
        <v>0</v>
      </c>
      <c r="EJ364" t="s">
        <v>2278</v>
      </c>
      <c r="EO364" t="s">
        <v>350</v>
      </c>
      <c r="ET364" t="s">
        <v>350</v>
      </c>
      <c r="EY364" t="s">
        <v>350</v>
      </c>
      <c r="EZ364" t="s">
        <v>1490</v>
      </c>
      <c r="FA364">
        <v>4116602</v>
      </c>
      <c r="FB364" t="s">
        <v>398</v>
      </c>
      <c r="FC364">
        <v>0</v>
      </c>
      <c r="FD364" t="s">
        <v>79</v>
      </c>
      <c r="FE364" t="s">
        <v>1490</v>
      </c>
      <c r="FF364">
        <v>4116602</v>
      </c>
      <c r="FG364" t="s">
        <v>398</v>
      </c>
      <c r="FH364">
        <v>0</v>
      </c>
      <c r="FI364" t="s">
        <v>79</v>
      </c>
      <c r="FJ364" t="s">
        <v>489</v>
      </c>
      <c r="FK364">
        <v>4376121</v>
      </c>
      <c r="FL364" t="s">
        <v>398</v>
      </c>
      <c r="FM364">
        <v>0</v>
      </c>
      <c r="FN364" t="s">
        <v>354</v>
      </c>
      <c r="FS364" t="s">
        <v>350</v>
      </c>
      <c r="FT364" t="s">
        <v>920</v>
      </c>
      <c r="FU364">
        <v>4417280</v>
      </c>
      <c r="FV364" t="s">
        <v>398</v>
      </c>
      <c r="FW364">
        <v>0</v>
      </c>
      <c r="FX364" t="s">
        <v>2278</v>
      </c>
      <c r="GC364" t="s">
        <v>350</v>
      </c>
      <c r="GH364" t="s">
        <v>350</v>
      </c>
      <c r="GM364" t="s">
        <v>350</v>
      </c>
      <c r="GR364" t="s">
        <v>350</v>
      </c>
      <c r="GW364" t="s">
        <v>350</v>
      </c>
      <c r="HB364" t="s">
        <v>350</v>
      </c>
      <c r="HC364" t="s">
        <v>489</v>
      </c>
      <c r="HD364">
        <v>4376121</v>
      </c>
      <c r="HE364" t="s">
        <v>398</v>
      </c>
      <c r="HF364">
        <v>0</v>
      </c>
      <c r="HG364" t="s">
        <v>354</v>
      </c>
      <c r="HL364" t="s">
        <v>350</v>
      </c>
      <c r="HQ364" t="s">
        <v>350</v>
      </c>
      <c r="HR364" t="s">
        <v>489</v>
      </c>
      <c r="HS364">
        <v>4376121</v>
      </c>
      <c r="HT364" t="s">
        <v>398</v>
      </c>
      <c r="HU364">
        <v>0</v>
      </c>
      <c r="HV364" t="s">
        <v>354</v>
      </c>
      <c r="HW364" t="s">
        <v>920</v>
      </c>
      <c r="HX364">
        <v>4417280</v>
      </c>
      <c r="HY364" t="s">
        <v>398</v>
      </c>
      <c r="HZ364">
        <v>0</v>
      </c>
      <c r="IA364" t="s">
        <v>2278</v>
      </c>
      <c r="IF364" t="s">
        <v>350</v>
      </c>
      <c r="IK364" t="s">
        <v>350</v>
      </c>
      <c r="IP364" t="s">
        <v>350</v>
      </c>
      <c r="IU364" t="s">
        <v>350</v>
      </c>
      <c r="IZ364" t="s">
        <v>350</v>
      </c>
      <c r="JE364" t="s">
        <v>350</v>
      </c>
      <c r="JF364" t="s">
        <v>626</v>
      </c>
      <c r="JG364">
        <v>4288242</v>
      </c>
      <c r="JH364" t="s">
        <v>398</v>
      </c>
      <c r="JI364">
        <v>0</v>
      </c>
      <c r="JJ364" t="s">
        <v>79</v>
      </c>
      <c r="JK364" t="s">
        <v>1490</v>
      </c>
      <c r="JL364">
        <v>4116602</v>
      </c>
      <c r="JM364" t="s">
        <v>398</v>
      </c>
      <c r="JN364">
        <v>0</v>
      </c>
      <c r="JO364" t="s">
        <v>79</v>
      </c>
      <c r="JT364" t="s">
        <v>350</v>
      </c>
      <c r="JY364" t="s">
        <v>350</v>
      </c>
      <c r="JZ364" t="s">
        <v>489</v>
      </c>
      <c r="KA364">
        <v>4376121</v>
      </c>
      <c r="KB364" t="s">
        <v>398</v>
      </c>
      <c r="KC364">
        <v>0</v>
      </c>
      <c r="KD364" t="s">
        <v>354</v>
      </c>
      <c r="KI364" t="s">
        <v>350</v>
      </c>
      <c r="KN364" t="s">
        <v>350</v>
      </c>
    </row>
    <row r="365" spans="5:300" x14ac:dyDescent="0.35">
      <c r="E365" t="s">
        <v>350</v>
      </c>
      <c r="F365" t="s">
        <v>614</v>
      </c>
      <c r="G365">
        <v>4145203</v>
      </c>
      <c r="H365" t="s">
        <v>398</v>
      </c>
      <c r="I365">
        <v>0</v>
      </c>
      <c r="J365" t="s">
        <v>79</v>
      </c>
      <c r="O365" t="s">
        <v>350</v>
      </c>
      <c r="P365" t="s">
        <v>687</v>
      </c>
      <c r="Q365">
        <v>7496233</v>
      </c>
      <c r="R365" t="s">
        <v>398</v>
      </c>
      <c r="S365">
        <v>0</v>
      </c>
      <c r="T365" t="s">
        <v>50</v>
      </c>
      <c r="Y365" t="s">
        <v>350</v>
      </c>
      <c r="AD365" t="s">
        <v>350</v>
      </c>
      <c r="AI365" t="s">
        <v>350</v>
      </c>
      <c r="AJ365" t="s">
        <v>687</v>
      </c>
      <c r="AK365">
        <v>7496233</v>
      </c>
      <c r="AL365" t="s">
        <v>398</v>
      </c>
      <c r="AM365">
        <v>0</v>
      </c>
      <c r="AN365" t="s">
        <v>50</v>
      </c>
      <c r="AS365" t="s">
        <v>350</v>
      </c>
      <c r="AX365" t="s">
        <v>350</v>
      </c>
      <c r="BC365" t="s">
        <v>350</v>
      </c>
      <c r="BH365" t="s">
        <v>350</v>
      </c>
      <c r="BM365" t="s">
        <v>350</v>
      </c>
      <c r="BR365" t="s">
        <v>350</v>
      </c>
      <c r="BW365" t="s">
        <v>350</v>
      </c>
      <c r="BX365" t="s">
        <v>1606</v>
      </c>
      <c r="BY365">
        <v>4255907</v>
      </c>
      <c r="BZ365" t="s">
        <v>398</v>
      </c>
      <c r="CA365">
        <v>0</v>
      </c>
      <c r="CB365" t="s">
        <v>79</v>
      </c>
      <c r="CC365" t="s">
        <v>1491</v>
      </c>
      <c r="CD365">
        <v>110256</v>
      </c>
      <c r="CE365" t="s">
        <v>398</v>
      </c>
      <c r="CF365">
        <v>0</v>
      </c>
      <c r="CG365" t="s">
        <v>79</v>
      </c>
      <c r="CH365" t="s">
        <v>1606</v>
      </c>
      <c r="CI365">
        <v>4255907</v>
      </c>
      <c r="CJ365" t="s">
        <v>398</v>
      </c>
      <c r="CK365">
        <v>0</v>
      </c>
      <c r="CL365" t="s">
        <v>79</v>
      </c>
      <c r="CQ365" t="s">
        <v>350</v>
      </c>
      <c r="CV365" t="s">
        <v>350</v>
      </c>
      <c r="CW365" t="s">
        <v>1606</v>
      </c>
      <c r="CX365">
        <v>4255907</v>
      </c>
      <c r="CY365" t="s">
        <v>398</v>
      </c>
      <c r="CZ365">
        <v>0</v>
      </c>
      <c r="DA365" t="s">
        <v>79</v>
      </c>
      <c r="DF365" t="s">
        <v>350</v>
      </c>
      <c r="DK365" t="s">
        <v>350</v>
      </c>
      <c r="DL365" t="s">
        <v>614</v>
      </c>
      <c r="DM365">
        <v>4145203</v>
      </c>
      <c r="DN365" t="s">
        <v>398</v>
      </c>
      <c r="DO365">
        <v>0</v>
      </c>
      <c r="DP365" t="s">
        <v>79</v>
      </c>
      <c r="DQ365" t="s">
        <v>614</v>
      </c>
      <c r="DR365">
        <v>4145203</v>
      </c>
      <c r="DS365" t="s">
        <v>398</v>
      </c>
      <c r="DT365">
        <v>0</v>
      </c>
      <c r="DU365" t="s">
        <v>79</v>
      </c>
      <c r="DV365" t="s">
        <v>614</v>
      </c>
      <c r="DW365">
        <v>4145203</v>
      </c>
      <c r="DX365" t="s">
        <v>398</v>
      </c>
      <c r="DY365">
        <v>0</v>
      </c>
      <c r="DZ365" t="s">
        <v>79</v>
      </c>
      <c r="EE365" t="s">
        <v>350</v>
      </c>
      <c r="EF365" t="s">
        <v>751</v>
      </c>
      <c r="EG365">
        <v>5864340</v>
      </c>
      <c r="EH365" t="s">
        <v>398</v>
      </c>
      <c r="EI365">
        <v>0</v>
      </c>
      <c r="EJ365" t="s">
        <v>2299</v>
      </c>
      <c r="EO365" t="s">
        <v>350</v>
      </c>
      <c r="ET365" t="s">
        <v>350</v>
      </c>
      <c r="EY365" t="s">
        <v>350</v>
      </c>
      <c r="EZ365" t="s">
        <v>1491</v>
      </c>
      <c r="FA365">
        <v>110256</v>
      </c>
      <c r="FB365" t="s">
        <v>398</v>
      </c>
      <c r="FC365">
        <v>0</v>
      </c>
      <c r="FD365" t="s">
        <v>79</v>
      </c>
      <c r="FE365" t="s">
        <v>1491</v>
      </c>
      <c r="FF365">
        <v>110256</v>
      </c>
      <c r="FG365" t="s">
        <v>398</v>
      </c>
      <c r="FH365">
        <v>0</v>
      </c>
      <c r="FI365" t="s">
        <v>79</v>
      </c>
      <c r="FJ365" t="s">
        <v>1606</v>
      </c>
      <c r="FK365">
        <v>4255907</v>
      </c>
      <c r="FL365" t="s">
        <v>398</v>
      </c>
      <c r="FM365">
        <v>0</v>
      </c>
      <c r="FN365" t="s">
        <v>79</v>
      </c>
      <c r="FS365" t="s">
        <v>350</v>
      </c>
      <c r="FT365" t="s">
        <v>751</v>
      </c>
      <c r="FU365">
        <v>5864340</v>
      </c>
      <c r="FV365" t="s">
        <v>398</v>
      </c>
      <c r="FW365">
        <v>0</v>
      </c>
      <c r="FX365" t="s">
        <v>2299</v>
      </c>
      <c r="GC365" t="s">
        <v>350</v>
      </c>
      <c r="GH365" t="s">
        <v>350</v>
      </c>
      <c r="GM365" t="s">
        <v>350</v>
      </c>
      <c r="GR365" t="s">
        <v>350</v>
      </c>
      <c r="GW365" t="s">
        <v>350</v>
      </c>
      <c r="HB365" t="s">
        <v>350</v>
      </c>
      <c r="HC365" t="s">
        <v>1606</v>
      </c>
      <c r="HD365">
        <v>4255907</v>
      </c>
      <c r="HE365" t="s">
        <v>398</v>
      </c>
      <c r="HF365">
        <v>0</v>
      </c>
      <c r="HG365" t="s">
        <v>79</v>
      </c>
      <c r="HL365" t="s">
        <v>350</v>
      </c>
      <c r="HQ365" t="s">
        <v>350</v>
      </c>
      <c r="HR365" t="s">
        <v>1606</v>
      </c>
      <c r="HS365">
        <v>4255907</v>
      </c>
      <c r="HT365" t="s">
        <v>398</v>
      </c>
      <c r="HU365">
        <v>0</v>
      </c>
      <c r="HV365" t="s">
        <v>79</v>
      </c>
      <c r="HW365" t="s">
        <v>751</v>
      </c>
      <c r="HX365">
        <v>5864340</v>
      </c>
      <c r="HY365" t="s">
        <v>398</v>
      </c>
      <c r="HZ365">
        <v>0</v>
      </c>
      <c r="IA365" t="s">
        <v>2299</v>
      </c>
      <c r="IF365" t="s">
        <v>350</v>
      </c>
      <c r="IK365" t="s">
        <v>350</v>
      </c>
      <c r="IP365" t="s">
        <v>350</v>
      </c>
      <c r="IU365" t="s">
        <v>350</v>
      </c>
      <c r="IZ365" t="s">
        <v>350</v>
      </c>
      <c r="JE365" t="s">
        <v>350</v>
      </c>
      <c r="JF365" t="s">
        <v>614</v>
      </c>
      <c r="JG365">
        <v>4145203</v>
      </c>
      <c r="JH365" t="s">
        <v>398</v>
      </c>
      <c r="JI365">
        <v>0</v>
      </c>
      <c r="JJ365" t="s">
        <v>79</v>
      </c>
      <c r="JK365" t="s">
        <v>1491</v>
      </c>
      <c r="JL365">
        <v>110256</v>
      </c>
      <c r="JM365" t="s">
        <v>398</v>
      </c>
      <c r="JN365">
        <v>0</v>
      </c>
      <c r="JO365" t="s">
        <v>79</v>
      </c>
      <c r="JT365" t="s">
        <v>350</v>
      </c>
      <c r="JY365" t="s">
        <v>350</v>
      </c>
      <c r="JZ365" t="s">
        <v>1606</v>
      </c>
      <c r="KA365">
        <v>4255907</v>
      </c>
      <c r="KB365" t="s">
        <v>398</v>
      </c>
      <c r="KC365">
        <v>0</v>
      </c>
      <c r="KD365" t="s">
        <v>79</v>
      </c>
      <c r="KI365" t="s">
        <v>350</v>
      </c>
      <c r="KN365" t="s">
        <v>350</v>
      </c>
    </row>
    <row r="366" spans="5:300" x14ac:dyDescent="0.35">
      <c r="E366" t="s">
        <v>350</v>
      </c>
      <c r="F366" t="s">
        <v>923</v>
      </c>
      <c r="G366">
        <v>5758555</v>
      </c>
      <c r="H366" t="s">
        <v>398</v>
      </c>
      <c r="I366">
        <v>0</v>
      </c>
      <c r="J366" t="s">
        <v>2278</v>
      </c>
      <c r="O366" t="s">
        <v>350</v>
      </c>
      <c r="P366" t="s">
        <v>578</v>
      </c>
      <c r="Q366">
        <v>26566323</v>
      </c>
      <c r="R366" t="s">
        <v>398</v>
      </c>
      <c r="S366">
        <v>0</v>
      </c>
      <c r="T366" t="s">
        <v>79</v>
      </c>
      <c r="Y366" t="s">
        <v>350</v>
      </c>
      <c r="AD366" t="s">
        <v>350</v>
      </c>
      <c r="AI366" t="s">
        <v>350</v>
      </c>
      <c r="AJ366" t="s">
        <v>578</v>
      </c>
      <c r="AK366">
        <v>26566323</v>
      </c>
      <c r="AL366" t="s">
        <v>398</v>
      </c>
      <c r="AM366">
        <v>0</v>
      </c>
      <c r="AN366" t="s">
        <v>79</v>
      </c>
      <c r="AS366" t="s">
        <v>350</v>
      </c>
      <c r="AX366" t="s">
        <v>350</v>
      </c>
      <c r="BC366" t="s">
        <v>350</v>
      </c>
      <c r="BH366" t="s">
        <v>350</v>
      </c>
      <c r="BM366" t="s">
        <v>350</v>
      </c>
      <c r="BR366" t="s">
        <v>350</v>
      </c>
      <c r="BW366" t="s">
        <v>350</v>
      </c>
      <c r="BX366" t="s">
        <v>1559</v>
      </c>
      <c r="BY366">
        <v>15092837</v>
      </c>
      <c r="BZ366" t="s">
        <v>398</v>
      </c>
      <c r="CA366">
        <v>0</v>
      </c>
      <c r="CB366" t="s">
        <v>79</v>
      </c>
      <c r="CC366" t="s">
        <v>1492</v>
      </c>
      <c r="CD366">
        <v>4291336</v>
      </c>
      <c r="CE366" t="s">
        <v>403</v>
      </c>
      <c r="CF366">
        <v>0</v>
      </c>
      <c r="CG366" t="s">
        <v>64</v>
      </c>
      <c r="CH366" t="s">
        <v>1559</v>
      </c>
      <c r="CI366">
        <v>15092837</v>
      </c>
      <c r="CJ366" t="s">
        <v>398</v>
      </c>
      <c r="CK366">
        <v>0</v>
      </c>
      <c r="CL366" t="s">
        <v>79</v>
      </c>
      <c r="CQ366" t="s">
        <v>350</v>
      </c>
      <c r="CV366" t="s">
        <v>350</v>
      </c>
      <c r="CW366" t="s">
        <v>1559</v>
      </c>
      <c r="CX366">
        <v>15092837</v>
      </c>
      <c r="CY366" t="s">
        <v>398</v>
      </c>
      <c r="CZ366">
        <v>0</v>
      </c>
      <c r="DA366" t="s">
        <v>79</v>
      </c>
      <c r="DF366" t="s">
        <v>350</v>
      </c>
      <c r="DK366" t="s">
        <v>350</v>
      </c>
      <c r="DL366" t="s">
        <v>923</v>
      </c>
      <c r="DM366">
        <v>5758555</v>
      </c>
      <c r="DN366" t="s">
        <v>398</v>
      </c>
      <c r="DO366">
        <v>0</v>
      </c>
      <c r="DP366" t="s">
        <v>2278</v>
      </c>
      <c r="DQ366" t="s">
        <v>923</v>
      </c>
      <c r="DR366">
        <v>5758555</v>
      </c>
      <c r="DS366" t="s">
        <v>398</v>
      </c>
      <c r="DT366">
        <v>0</v>
      </c>
      <c r="DU366" t="s">
        <v>2278</v>
      </c>
      <c r="DV366" t="s">
        <v>923</v>
      </c>
      <c r="DW366">
        <v>5758555</v>
      </c>
      <c r="DX366" t="s">
        <v>398</v>
      </c>
      <c r="DY366">
        <v>0</v>
      </c>
      <c r="DZ366" t="s">
        <v>2278</v>
      </c>
      <c r="EE366" t="s">
        <v>350</v>
      </c>
      <c r="EF366" t="s">
        <v>783</v>
      </c>
      <c r="EG366">
        <v>10308257</v>
      </c>
      <c r="EH366" t="s">
        <v>403</v>
      </c>
      <c r="EI366">
        <v>0</v>
      </c>
      <c r="EJ366" t="s">
        <v>50</v>
      </c>
      <c r="EO366" t="s">
        <v>350</v>
      </c>
      <c r="ET366" t="s">
        <v>350</v>
      </c>
      <c r="EY366" t="s">
        <v>350</v>
      </c>
      <c r="EZ366" t="s">
        <v>1492</v>
      </c>
      <c r="FA366">
        <v>4291336</v>
      </c>
      <c r="FB366" t="s">
        <v>403</v>
      </c>
      <c r="FC366">
        <v>0</v>
      </c>
      <c r="FD366" t="s">
        <v>64</v>
      </c>
      <c r="FE366" t="s">
        <v>1492</v>
      </c>
      <c r="FF366">
        <v>4291336</v>
      </c>
      <c r="FG366" t="s">
        <v>403</v>
      </c>
      <c r="FH366">
        <v>0</v>
      </c>
      <c r="FI366" t="s">
        <v>64</v>
      </c>
      <c r="FJ366" t="s">
        <v>1559</v>
      </c>
      <c r="FK366">
        <v>15092837</v>
      </c>
      <c r="FL366" t="s">
        <v>398</v>
      </c>
      <c r="FM366">
        <v>0</v>
      </c>
      <c r="FN366" t="s">
        <v>79</v>
      </c>
      <c r="FS366" t="s">
        <v>350</v>
      </c>
      <c r="FT366" t="s">
        <v>783</v>
      </c>
      <c r="FU366">
        <v>10308257</v>
      </c>
      <c r="FV366" t="s">
        <v>403</v>
      </c>
      <c r="FW366">
        <v>0</v>
      </c>
      <c r="FX366" t="s">
        <v>50</v>
      </c>
      <c r="GC366" t="s">
        <v>350</v>
      </c>
      <c r="GH366" t="s">
        <v>350</v>
      </c>
      <c r="GM366" t="s">
        <v>350</v>
      </c>
      <c r="GR366" t="s">
        <v>350</v>
      </c>
      <c r="GW366" t="s">
        <v>350</v>
      </c>
      <c r="HB366" t="s">
        <v>350</v>
      </c>
      <c r="HC366" t="s">
        <v>1559</v>
      </c>
      <c r="HD366">
        <v>15092837</v>
      </c>
      <c r="HE366" t="s">
        <v>398</v>
      </c>
      <c r="HF366">
        <v>0</v>
      </c>
      <c r="HG366" t="s">
        <v>79</v>
      </c>
      <c r="HL366" t="s">
        <v>350</v>
      </c>
      <c r="HQ366" t="s">
        <v>350</v>
      </c>
      <c r="HR366" t="s">
        <v>1559</v>
      </c>
      <c r="HS366">
        <v>15092837</v>
      </c>
      <c r="HT366" t="s">
        <v>398</v>
      </c>
      <c r="HU366">
        <v>0</v>
      </c>
      <c r="HV366" t="s">
        <v>79</v>
      </c>
      <c r="HW366" t="s">
        <v>783</v>
      </c>
      <c r="HX366">
        <v>10308257</v>
      </c>
      <c r="HY366" t="s">
        <v>403</v>
      </c>
      <c r="HZ366">
        <v>0</v>
      </c>
      <c r="IA366" t="s">
        <v>50</v>
      </c>
      <c r="IF366" t="s">
        <v>350</v>
      </c>
      <c r="IK366" t="s">
        <v>350</v>
      </c>
      <c r="IP366" t="s">
        <v>350</v>
      </c>
      <c r="IU366" t="s">
        <v>350</v>
      </c>
      <c r="IZ366" t="s">
        <v>350</v>
      </c>
      <c r="JE366" t="s">
        <v>350</v>
      </c>
      <c r="JF366" t="s">
        <v>923</v>
      </c>
      <c r="JG366">
        <v>5758555</v>
      </c>
      <c r="JH366" t="s">
        <v>398</v>
      </c>
      <c r="JI366">
        <v>0</v>
      </c>
      <c r="JJ366" t="s">
        <v>2278</v>
      </c>
      <c r="JK366" t="s">
        <v>1492</v>
      </c>
      <c r="JL366">
        <v>4291336</v>
      </c>
      <c r="JM366" t="s">
        <v>403</v>
      </c>
      <c r="JN366">
        <v>0</v>
      </c>
      <c r="JO366" t="s">
        <v>64</v>
      </c>
      <c r="JT366" t="s">
        <v>350</v>
      </c>
      <c r="JY366" t="s">
        <v>350</v>
      </c>
      <c r="JZ366" t="s">
        <v>1559</v>
      </c>
      <c r="KA366">
        <v>15092837</v>
      </c>
      <c r="KB366" t="s">
        <v>398</v>
      </c>
      <c r="KC366">
        <v>0</v>
      </c>
      <c r="KD366" t="s">
        <v>79</v>
      </c>
      <c r="KI366" t="s">
        <v>350</v>
      </c>
      <c r="KN366" t="s">
        <v>350</v>
      </c>
    </row>
    <row r="367" spans="5:300" x14ac:dyDescent="0.35">
      <c r="E367" t="s">
        <v>350</v>
      </c>
      <c r="F367" t="s">
        <v>924</v>
      </c>
      <c r="G367">
        <v>10552313</v>
      </c>
      <c r="H367" t="s">
        <v>398</v>
      </c>
      <c r="I367">
        <v>0</v>
      </c>
      <c r="J367" t="s">
        <v>2278</v>
      </c>
      <c r="O367" t="s">
        <v>350</v>
      </c>
      <c r="P367" t="s">
        <v>1167</v>
      </c>
      <c r="Q367">
        <v>4789854</v>
      </c>
      <c r="R367" t="s">
        <v>398</v>
      </c>
      <c r="S367">
        <v>0</v>
      </c>
      <c r="T367" t="s">
        <v>2280</v>
      </c>
      <c r="Y367" t="s">
        <v>350</v>
      </c>
      <c r="AD367" t="s">
        <v>350</v>
      </c>
      <c r="AI367" t="s">
        <v>350</v>
      </c>
      <c r="AJ367" t="s">
        <v>1167</v>
      </c>
      <c r="AK367">
        <v>4789854</v>
      </c>
      <c r="AL367" t="s">
        <v>398</v>
      </c>
      <c r="AM367">
        <v>0</v>
      </c>
      <c r="AN367" t="s">
        <v>2280</v>
      </c>
      <c r="AS367" t="s">
        <v>350</v>
      </c>
      <c r="AX367" t="s">
        <v>350</v>
      </c>
      <c r="BC367" t="s">
        <v>350</v>
      </c>
      <c r="BH367" t="s">
        <v>350</v>
      </c>
      <c r="BM367" t="s">
        <v>350</v>
      </c>
      <c r="BR367" t="s">
        <v>350</v>
      </c>
      <c r="BW367" t="s">
        <v>350</v>
      </c>
      <c r="BX367" t="s">
        <v>1549</v>
      </c>
      <c r="BY367">
        <v>4117722</v>
      </c>
      <c r="BZ367" t="s">
        <v>398</v>
      </c>
      <c r="CA367">
        <v>0</v>
      </c>
      <c r="CB367" t="s">
        <v>79</v>
      </c>
      <c r="CC367" t="s">
        <v>1493</v>
      </c>
      <c r="CD367">
        <v>4244873</v>
      </c>
      <c r="CE367" t="s">
        <v>398</v>
      </c>
      <c r="CF367">
        <v>0</v>
      </c>
      <c r="CG367" t="s">
        <v>64</v>
      </c>
      <c r="CH367" t="s">
        <v>1549</v>
      </c>
      <c r="CI367">
        <v>4117722</v>
      </c>
      <c r="CJ367" t="s">
        <v>398</v>
      </c>
      <c r="CK367">
        <v>0</v>
      </c>
      <c r="CL367" t="s">
        <v>79</v>
      </c>
      <c r="CQ367" t="s">
        <v>350</v>
      </c>
      <c r="CV367" t="s">
        <v>350</v>
      </c>
      <c r="CW367" t="s">
        <v>1549</v>
      </c>
      <c r="CX367">
        <v>4117722</v>
      </c>
      <c r="CY367" t="s">
        <v>398</v>
      </c>
      <c r="CZ367">
        <v>0</v>
      </c>
      <c r="DA367" t="s">
        <v>79</v>
      </c>
      <c r="DF367" t="s">
        <v>350</v>
      </c>
      <c r="DK367" t="s">
        <v>350</v>
      </c>
      <c r="DL367" t="s">
        <v>924</v>
      </c>
      <c r="DM367">
        <v>10552313</v>
      </c>
      <c r="DN367" t="s">
        <v>398</v>
      </c>
      <c r="DO367">
        <v>0</v>
      </c>
      <c r="DP367" t="s">
        <v>2278</v>
      </c>
      <c r="DQ367" t="s">
        <v>924</v>
      </c>
      <c r="DR367">
        <v>10552313</v>
      </c>
      <c r="DS367" t="s">
        <v>398</v>
      </c>
      <c r="DT367">
        <v>0</v>
      </c>
      <c r="DU367" t="s">
        <v>2278</v>
      </c>
      <c r="DV367" t="s">
        <v>924</v>
      </c>
      <c r="DW367">
        <v>10552313</v>
      </c>
      <c r="DX367" t="s">
        <v>398</v>
      </c>
      <c r="DY367">
        <v>0</v>
      </c>
      <c r="DZ367" t="s">
        <v>2278</v>
      </c>
      <c r="EE367" t="s">
        <v>350</v>
      </c>
      <c r="EF367" t="s">
        <v>2031</v>
      </c>
      <c r="EG367">
        <v>4138242</v>
      </c>
      <c r="EH367" t="s">
        <v>398</v>
      </c>
      <c r="EI367">
        <v>0</v>
      </c>
      <c r="EJ367" t="s">
        <v>2278</v>
      </c>
      <c r="EO367" t="s">
        <v>350</v>
      </c>
      <c r="ET367" t="s">
        <v>350</v>
      </c>
      <c r="EY367" t="s">
        <v>350</v>
      </c>
      <c r="EZ367" t="s">
        <v>1493</v>
      </c>
      <c r="FA367">
        <v>4244873</v>
      </c>
      <c r="FB367" t="s">
        <v>398</v>
      </c>
      <c r="FC367">
        <v>0</v>
      </c>
      <c r="FD367" t="s">
        <v>64</v>
      </c>
      <c r="FE367" t="s">
        <v>1493</v>
      </c>
      <c r="FF367">
        <v>4244873</v>
      </c>
      <c r="FG367" t="s">
        <v>398</v>
      </c>
      <c r="FH367">
        <v>0</v>
      </c>
      <c r="FI367" t="s">
        <v>64</v>
      </c>
      <c r="FJ367" t="s">
        <v>1549</v>
      </c>
      <c r="FK367">
        <v>4117722</v>
      </c>
      <c r="FL367" t="s">
        <v>398</v>
      </c>
      <c r="FM367">
        <v>0</v>
      </c>
      <c r="FN367" t="s">
        <v>79</v>
      </c>
      <c r="FS367" t="s">
        <v>350</v>
      </c>
      <c r="FT367" t="s">
        <v>2031</v>
      </c>
      <c r="FU367">
        <v>4138242</v>
      </c>
      <c r="FV367" t="s">
        <v>398</v>
      </c>
      <c r="FW367">
        <v>0</v>
      </c>
      <c r="FX367" t="s">
        <v>2278</v>
      </c>
      <c r="GC367" t="s">
        <v>350</v>
      </c>
      <c r="GH367" t="s">
        <v>350</v>
      </c>
      <c r="GM367" t="s">
        <v>350</v>
      </c>
      <c r="GR367" t="s">
        <v>350</v>
      </c>
      <c r="GW367" t="s">
        <v>350</v>
      </c>
      <c r="HB367" t="s">
        <v>350</v>
      </c>
      <c r="HC367" t="s">
        <v>1549</v>
      </c>
      <c r="HD367">
        <v>4117722</v>
      </c>
      <c r="HE367" t="s">
        <v>398</v>
      </c>
      <c r="HF367">
        <v>0</v>
      </c>
      <c r="HG367" t="s">
        <v>79</v>
      </c>
      <c r="HL367" t="s">
        <v>350</v>
      </c>
      <c r="HQ367" t="s">
        <v>350</v>
      </c>
      <c r="HR367" t="s">
        <v>1549</v>
      </c>
      <c r="HS367">
        <v>4117722</v>
      </c>
      <c r="HT367" t="s">
        <v>398</v>
      </c>
      <c r="HU367">
        <v>0</v>
      </c>
      <c r="HV367" t="s">
        <v>79</v>
      </c>
      <c r="HW367" t="s">
        <v>2031</v>
      </c>
      <c r="HX367">
        <v>4138242</v>
      </c>
      <c r="HY367" t="s">
        <v>398</v>
      </c>
      <c r="HZ367">
        <v>0</v>
      </c>
      <c r="IA367" t="s">
        <v>2278</v>
      </c>
      <c r="IF367" t="s">
        <v>350</v>
      </c>
      <c r="IK367" t="s">
        <v>350</v>
      </c>
      <c r="IP367" t="s">
        <v>350</v>
      </c>
      <c r="IU367" t="s">
        <v>350</v>
      </c>
      <c r="IZ367" t="s">
        <v>350</v>
      </c>
      <c r="JE367" t="s">
        <v>350</v>
      </c>
      <c r="JF367" t="s">
        <v>924</v>
      </c>
      <c r="JG367">
        <v>10552313</v>
      </c>
      <c r="JH367" t="s">
        <v>398</v>
      </c>
      <c r="JI367">
        <v>0</v>
      </c>
      <c r="JJ367" t="s">
        <v>2278</v>
      </c>
      <c r="JK367" t="s">
        <v>1493</v>
      </c>
      <c r="JL367">
        <v>4244873</v>
      </c>
      <c r="JM367" t="s">
        <v>398</v>
      </c>
      <c r="JN367">
        <v>0</v>
      </c>
      <c r="JO367" t="s">
        <v>64</v>
      </c>
      <c r="JT367" t="s">
        <v>350</v>
      </c>
      <c r="JY367" t="s">
        <v>350</v>
      </c>
      <c r="JZ367" t="s">
        <v>1549</v>
      </c>
      <c r="KA367">
        <v>4117722</v>
      </c>
      <c r="KB367" t="s">
        <v>398</v>
      </c>
      <c r="KC367">
        <v>0</v>
      </c>
      <c r="KD367" t="s">
        <v>79</v>
      </c>
      <c r="KI367" t="s">
        <v>350</v>
      </c>
      <c r="KN367" t="s">
        <v>350</v>
      </c>
    </row>
    <row r="368" spans="5:300" x14ac:dyDescent="0.35">
      <c r="E368" t="s">
        <v>350</v>
      </c>
      <c r="F368" t="s">
        <v>925</v>
      </c>
      <c r="G368">
        <v>4026922</v>
      </c>
      <c r="H368" t="s">
        <v>398</v>
      </c>
      <c r="I368">
        <v>0</v>
      </c>
      <c r="J368" t="s">
        <v>79</v>
      </c>
      <c r="O368" t="s">
        <v>350</v>
      </c>
      <c r="P368" t="s">
        <v>727</v>
      </c>
      <c r="Q368">
        <v>5777655</v>
      </c>
      <c r="R368" t="s">
        <v>398</v>
      </c>
      <c r="S368">
        <v>0</v>
      </c>
      <c r="T368" t="s">
        <v>50</v>
      </c>
      <c r="Y368" t="s">
        <v>350</v>
      </c>
      <c r="AD368" t="s">
        <v>350</v>
      </c>
      <c r="AI368" t="s">
        <v>350</v>
      </c>
      <c r="AJ368" t="s">
        <v>727</v>
      </c>
      <c r="AK368">
        <v>5777655</v>
      </c>
      <c r="AL368" t="s">
        <v>398</v>
      </c>
      <c r="AM368">
        <v>0</v>
      </c>
      <c r="AN368" t="s">
        <v>50</v>
      </c>
      <c r="AS368" t="s">
        <v>350</v>
      </c>
      <c r="AX368" t="s">
        <v>350</v>
      </c>
      <c r="BC368" t="s">
        <v>350</v>
      </c>
      <c r="BH368" t="s">
        <v>350</v>
      </c>
      <c r="BM368" t="s">
        <v>350</v>
      </c>
      <c r="BR368" t="s">
        <v>350</v>
      </c>
      <c r="BW368" t="s">
        <v>350</v>
      </c>
      <c r="BX368" t="s">
        <v>1813</v>
      </c>
      <c r="BY368">
        <v>4117370</v>
      </c>
      <c r="BZ368" t="s">
        <v>398</v>
      </c>
      <c r="CA368">
        <v>0</v>
      </c>
      <c r="CB368" t="s">
        <v>79</v>
      </c>
      <c r="CC368" t="s">
        <v>1494</v>
      </c>
      <c r="CD368">
        <v>4376761</v>
      </c>
      <c r="CE368" t="s">
        <v>401</v>
      </c>
      <c r="CF368">
        <v>0</v>
      </c>
      <c r="CG368" t="s">
        <v>79</v>
      </c>
      <c r="CH368" t="s">
        <v>1813</v>
      </c>
      <c r="CI368">
        <v>4117370</v>
      </c>
      <c r="CJ368" t="s">
        <v>398</v>
      </c>
      <c r="CK368">
        <v>0</v>
      </c>
      <c r="CL368" t="s">
        <v>79</v>
      </c>
      <c r="CQ368" t="s">
        <v>350</v>
      </c>
      <c r="CV368" t="s">
        <v>350</v>
      </c>
      <c r="CW368" t="s">
        <v>1813</v>
      </c>
      <c r="CX368">
        <v>4117370</v>
      </c>
      <c r="CY368" t="s">
        <v>398</v>
      </c>
      <c r="CZ368">
        <v>0</v>
      </c>
      <c r="DA368" t="s">
        <v>79</v>
      </c>
      <c r="DF368" t="s">
        <v>350</v>
      </c>
      <c r="DK368" t="s">
        <v>350</v>
      </c>
      <c r="DL368" t="s">
        <v>925</v>
      </c>
      <c r="DM368">
        <v>4026922</v>
      </c>
      <c r="DN368" t="s">
        <v>398</v>
      </c>
      <c r="DO368">
        <v>0</v>
      </c>
      <c r="DP368" t="s">
        <v>79</v>
      </c>
      <c r="DQ368" t="s">
        <v>925</v>
      </c>
      <c r="DR368">
        <v>4026922</v>
      </c>
      <c r="DS368" t="s">
        <v>398</v>
      </c>
      <c r="DT368">
        <v>0</v>
      </c>
      <c r="DU368" t="s">
        <v>79</v>
      </c>
      <c r="DV368" t="s">
        <v>925</v>
      </c>
      <c r="DW368">
        <v>4026922</v>
      </c>
      <c r="DX368" t="s">
        <v>398</v>
      </c>
      <c r="DY368">
        <v>0</v>
      </c>
      <c r="DZ368" t="s">
        <v>79</v>
      </c>
      <c r="EE368" t="s">
        <v>350</v>
      </c>
      <c r="EF368" t="s">
        <v>698</v>
      </c>
      <c r="EG368">
        <v>5868733</v>
      </c>
      <c r="EH368" t="s">
        <v>398</v>
      </c>
      <c r="EI368">
        <v>0</v>
      </c>
      <c r="EJ368" t="s">
        <v>50</v>
      </c>
      <c r="EO368" t="s">
        <v>350</v>
      </c>
      <c r="ET368" t="s">
        <v>350</v>
      </c>
      <c r="EY368" t="s">
        <v>350</v>
      </c>
      <c r="EZ368" t="s">
        <v>1494</v>
      </c>
      <c r="FA368">
        <v>4376761</v>
      </c>
      <c r="FB368" t="s">
        <v>401</v>
      </c>
      <c r="FC368">
        <v>0</v>
      </c>
      <c r="FD368" t="s">
        <v>79</v>
      </c>
      <c r="FE368" t="s">
        <v>1494</v>
      </c>
      <c r="FF368">
        <v>4376761</v>
      </c>
      <c r="FG368" t="s">
        <v>401</v>
      </c>
      <c r="FH368">
        <v>0</v>
      </c>
      <c r="FI368" t="s">
        <v>79</v>
      </c>
      <c r="FJ368" t="s">
        <v>1813</v>
      </c>
      <c r="FK368">
        <v>4117370</v>
      </c>
      <c r="FL368" t="s">
        <v>398</v>
      </c>
      <c r="FM368">
        <v>0</v>
      </c>
      <c r="FN368" t="s">
        <v>79</v>
      </c>
      <c r="FS368" t="s">
        <v>350</v>
      </c>
      <c r="FT368" t="s">
        <v>698</v>
      </c>
      <c r="FU368">
        <v>5868733</v>
      </c>
      <c r="FV368" t="s">
        <v>398</v>
      </c>
      <c r="FW368">
        <v>0</v>
      </c>
      <c r="FX368" t="s">
        <v>50</v>
      </c>
      <c r="GC368" t="s">
        <v>350</v>
      </c>
      <c r="GH368" t="s">
        <v>350</v>
      </c>
      <c r="GM368" t="s">
        <v>350</v>
      </c>
      <c r="GR368" t="s">
        <v>350</v>
      </c>
      <c r="GW368" t="s">
        <v>350</v>
      </c>
      <c r="HB368" t="s">
        <v>350</v>
      </c>
      <c r="HC368" t="s">
        <v>1813</v>
      </c>
      <c r="HD368">
        <v>4117370</v>
      </c>
      <c r="HE368" t="s">
        <v>398</v>
      </c>
      <c r="HF368">
        <v>0</v>
      </c>
      <c r="HG368" t="s">
        <v>79</v>
      </c>
      <c r="HL368" t="s">
        <v>350</v>
      </c>
      <c r="HQ368" t="s">
        <v>350</v>
      </c>
      <c r="HR368" t="s">
        <v>1813</v>
      </c>
      <c r="HS368">
        <v>4117370</v>
      </c>
      <c r="HT368" t="s">
        <v>398</v>
      </c>
      <c r="HU368">
        <v>0</v>
      </c>
      <c r="HV368" t="s">
        <v>79</v>
      </c>
      <c r="HW368" t="s">
        <v>698</v>
      </c>
      <c r="HX368">
        <v>5868733</v>
      </c>
      <c r="HY368" t="s">
        <v>398</v>
      </c>
      <c r="HZ368">
        <v>0</v>
      </c>
      <c r="IA368" t="s">
        <v>50</v>
      </c>
      <c r="IF368" t="s">
        <v>350</v>
      </c>
      <c r="IK368" t="s">
        <v>350</v>
      </c>
      <c r="IP368" t="s">
        <v>350</v>
      </c>
      <c r="IU368" t="s">
        <v>350</v>
      </c>
      <c r="IZ368" t="s">
        <v>350</v>
      </c>
      <c r="JE368" t="s">
        <v>350</v>
      </c>
      <c r="JF368" t="s">
        <v>925</v>
      </c>
      <c r="JG368">
        <v>4026922</v>
      </c>
      <c r="JH368" t="s">
        <v>398</v>
      </c>
      <c r="JI368">
        <v>0</v>
      </c>
      <c r="JJ368" t="s">
        <v>79</v>
      </c>
      <c r="JK368" t="s">
        <v>1494</v>
      </c>
      <c r="JL368">
        <v>4376761</v>
      </c>
      <c r="JM368" t="s">
        <v>401</v>
      </c>
      <c r="JN368">
        <v>0</v>
      </c>
      <c r="JO368" t="s">
        <v>79</v>
      </c>
      <c r="JT368" t="s">
        <v>350</v>
      </c>
      <c r="JY368" t="s">
        <v>350</v>
      </c>
      <c r="JZ368" t="s">
        <v>1813</v>
      </c>
      <c r="KA368">
        <v>4117370</v>
      </c>
      <c r="KB368" t="s">
        <v>398</v>
      </c>
      <c r="KC368">
        <v>0</v>
      </c>
      <c r="KD368" t="s">
        <v>79</v>
      </c>
      <c r="KI368" t="s">
        <v>350</v>
      </c>
      <c r="KN368" t="s">
        <v>350</v>
      </c>
    </row>
    <row r="369" spans="5:300" x14ac:dyDescent="0.35">
      <c r="E369" t="s">
        <v>350</v>
      </c>
      <c r="F369" t="s">
        <v>926</v>
      </c>
      <c r="G369">
        <v>4113062</v>
      </c>
      <c r="H369" t="s">
        <v>398</v>
      </c>
      <c r="I369">
        <v>0</v>
      </c>
      <c r="J369" t="s">
        <v>79</v>
      </c>
      <c r="O369" t="s">
        <v>350</v>
      </c>
      <c r="P369" t="s">
        <v>1168</v>
      </c>
      <c r="Q369">
        <v>5813336</v>
      </c>
      <c r="R369" t="s">
        <v>398</v>
      </c>
      <c r="S369">
        <v>0</v>
      </c>
      <c r="T369" t="s">
        <v>354</v>
      </c>
      <c r="Y369" t="s">
        <v>350</v>
      </c>
      <c r="AD369" t="s">
        <v>350</v>
      </c>
      <c r="AI369" t="s">
        <v>350</v>
      </c>
      <c r="AJ369" t="s">
        <v>1168</v>
      </c>
      <c r="AK369">
        <v>5813336</v>
      </c>
      <c r="AL369" t="s">
        <v>398</v>
      </c>
      <c r="AM369">
        <v>0</v>
      </c>
      <c r="AN369" t="s">
        <v>354</v>
      </c>
      <c r="AS369" t="s">
        <v>350</v>
      </c>
      <c r="AX369" t="s">
        <v>350</v>
      </c>
      <c r="BC369" t="s">
        <v>350</v>
      </c>
      <c r="BH369" t="s">
        <v>350</v>
      </c>
      <c r="BM369" t="s">
        <v>350</v>
      </c>
      <c r="BR369" t="s">
        <v>350</v>
      </c>
      <c r="BW369" t="s">
        <v>350</v>
      </c>
      <c r="BX369" t="s">
        <v>1814</v>
      </c>
      <c r="BY369">
        <v>109413</v>
      </c>
      <c r="BZ369" t="s">
        <v>398</v>
      </c>
      <c r="CA369">
        <v>0</v>
      </c>
      <c r="CB369" t="s">
        <v>79</v>
      </c>
      <c r="CC369" t="s">
        <v>1495</v>
      </c>
      <c r="CD369">
        <v>4669030</v>
      </c>
      <c r="CE369" t="s">
        <v>398</v>
      </c>
      <c r="CF369">
        <v>0</v>
      </c>
      <c r="CG369" t="s">
        <v>79</v>
      </c>
      <c r="CH369" t="s">
        <v>1814</v>
      </c>
      <c r="CI369">
        <v>109413</v>
      </c>
      <c r="CJ369" t="s">
        <v>398</v>
      </c>
      <c r="CK369">
        <v>0</v>
      </c>
      <c r="CL369" t="s">
        <v>79</v>
      </c>
      <c r="CQ369" t="s">
        <v>350</v>
      </c>
      <c r="CV369" t="s">
        <v>350</v>
      </c>
      <c r="CW369" t="s">
        <v>1814</v>
      </c>
      <c r="CX369">
        <v>109413</v>
      </c>
      <c r="CY369" t="s">
        <v>398</v>
      </c>
      <c r="CZ369">
        <v>0</v>
      </c>
      <c r="DA369" t="s">
        <v>79</v>
      </c>
      <c r="DF369" t="s">
        <v>350</v>
      </c>
      <c r="DK369" t="s">
        <v>350</v>
      </c>
      <c r="DL369" t="s">
        <v>926</v>
      </c>
      <c r="DM369">
        <v>4113062</v>
      </c>
      <c r="DN369" t="s">
        <v>398</v>
      </c>
      <c r="DO369">
        <v>0</v>
      </c>
      <c r="DP369" t="s">
        <v>79</v>
      </c>
      <c r="DQ369" t="s">
        <v>926</v>
      </c>
      <c r="DR369">
        <v>4113062</v>
      </c>
      <c r="DS369" t="s">
        <v>398</v>
      </c>
      <c r="DT369">
        <v>0</v>
      </c>
      <c r="DU369" t="s">
        <v>79</v>
      </c>
      <c r="DV369" t="s">
        <v>926</v>
      </c>
      <c r="DW369">
        <v>4113062</v>
      </c>
      <c r="DX369" t="s">
        <v>398</v>
      </c>
      <c r="DY369">
        <v>0</v>
      </c>
      <c r="DZ369" t="s">
        <v>79</v>
      </c>
      <c r="EE369" t="s">
        <v>350</v>
      </c>
      <c r="EF369" t="s">
        <v>724</v>
      </c>
      <c r="EG369">
        <v>112262714</v>
      </c>
      <c r="EH369" t="s">
        <v>398</v>
      </c>
      <c r="EI369">
        <v>0</v>
      </c>
      <c r="EJ369" t="s">
        <v>350</v>
      </c>
      <c r="EO369" t="s">
        <v>350</v>
      </c>
      <c r="ET369" t="s">
        <v>350</v>
      </c>
      <c r="EY369" t="s">
        <v>350</v>
      </c>
      <c r="EZ369" t="s">
        <v>1495</v>
      </c>
      <c r="FA369">
        <v>4669030</v>
      </c>
      <c r="FB369" t="s">
        <v>398</v>
      </c>
      <c r="FC369">
        <v>0</v>
      </c>
      <c r="FD369" t="s">
        <v>79</v>
      </c>
      <c r="FE369" t="s">
        <v>1495</v>
      </c>
      <c r="FF369">
        <v>4669030</v>
      </c>
      <c r="FG369" t="s">
        <v>398</v>
      </c>
      <c r="FH369">
        <v>0</v>
      </c>
      <c r="FI369" t="s">
        <v>79</v>
      </c>
      <c r="FJ369" t="s">
        <v>1814</v>
      </c>
      <c r="FK369">
        <v>109413</v>
      </c>
      <c r="FL369" t="s">
        <v>398</v>
      </c>
      <c r="FM369">
        <v>0</v>
      </c>
      <c r="FN369" t="s">
        <v>79</v>
      </c>
      <c r="FS369" t="s">
        <v>350</v>
      </c>
      <c r="FT369" t="s">
        <v>724</v>
      </c>
      <c r="FU369">
        <v>112262714</v>
      </c>
      <c r="FV369" t="s">
        <v>398</v>
      </c>
      <c r="FW369">
        <v>0</v>
      </c>
      <c r="FX369" t="s">
        <v>350</v>
      </c>
      <c r="GC369" t="s">
        <v>350</v>
      </c>
      <c r="GH369" t="s">
        <v>350</v>
      </c>
      <c r="GM369" t="s">
        <v>350</v>
      </c>
      <c r="GR369" t="s">
        <v>350</v>
      </c>
      <c r="GW369" t="s">
        <v>350</v>
      </c>
      <c r="HB369" t="s">
        <v>350</v>
      </c>
      <c r="HC369" t="s">
        <v>1814</v>
      </c>
      <c r="HD369">
        <v>109413</v>
      </c>
      <c r="HE369" t="s">
        <v>398</v>
      </c>
      <c r="HF369">
        <v>0</v>
      </c>
      <c r="HG369" t="s">
        <v>79</v>
      </c>
      <c r="HL369" t="s">
        <v>350</v>
      </c>
      <c r="HQ369" t="s">
        <v>350</v>
      </c>
      <c r="HR369" t="s">
        <v>1814</v>
      </c>
      <c r="HS369">
        <v>109413</v>
      </c>
      <c r="HT369" t="s">
        <v>398</v>
      </c>
      <c r="HU369">
        <v>0</v>
      </c>
      <c r="HV369" t="s">
        <v>79</v>
      </c>
      <c r="HW369" t="s">
        <v>724</v>
      </c>
      <c r="HX369">
        <v>112262714</v>
      </c>
      <c r="HY369" t="s">
        <v>398</v>
      </c>
      <c r="HZ369">
        <v>0</v>
      </c>
      <c r="IA369" t="s">
        <v>350</v>
      </c>
      <c r="IF369" t="s">
        <v>350</v>
      </c>
      <c r="IK369" t="s">
        <v>350</v>
      </c>
      <c r="IP369" t="s">
        <v>350</v>
      </c>
      <c r="IU369" t="s">
        <v>350</v>
      </c>
      <c r="IZ369" t="s">
        <v>350</v>
      </c>
      <c r="JE369" t="s">
        <v>350</v>
      </c>
      <c r="JF369" t="s">
        <v>926</v>
      </c>
      <c r="JG369">
        <v>4113062</v>
      </c>
      <c r="JH369" t="s">
        <v>398</v>
      </c>
      <c r="JI369">
        <v>0</v>
      </c>
      <c r="JJ369" t="s">
        <v>79</v>
      </c>
      <c r="JK369" t="s">
        <v>1495</v>
      </c>
      <c r="JL369">
        <v>4669030</v>
      </c>
      <c r="JM369" t="s">
        <v>398</v>
      </c>
      <c r="JN369">
        <v>0</v>
      </c>
      <c r="JO369" t="s">
        <v>79</v>
      </c>
      <c r="JT369" t="s">
        <v>350</v>
      </c>
      <c r="JY369" t="s">
        <v>350</v>
      </c>
      <c r="JZ369" t="s">
        <v>1814</v>
      </c>
      <c r="KA369">
        <v>109413</v>
      </c>
      <c r="KB369" t="s">
        <v>398</v>
      </c>
      <c r="KC369">
        <v>0</v>
      </c>
      <c r="KD369" t="s">
        <v>79</v>
      </c>
      <c r="KI369" t="s">
        <v>350</v>
      </c>
      <c r="KN369" t="s">
        <v>350</v>
      </c>
    </row>
    <row r="370" spans="5:300" x14ac:dyDescent="0.35">
      <c r="E370" t="s">
        <v>350</v>
      </c>
      <c r="F370" t="s">
        <v>927</v>
      </c>
      <c r="G370">
        <v>10890287</v>
      </c>
      <c r="H370" t="s">
        <v>398</v>
      </c>
      <c r="I370">
        <v>0</v>
      </c>
      <c r="J370" t="s">
        <v>50</v>
      </c>
      <c r="O370" t="s">
        <v>350</v>
      </c>
      <c r="P370" t="s">
        <v>1169</v>
      </c>
      <c r="Q370">
        <v>4219045</v>
      </c>
      <c r="R370" t="s">
        <v>398</v>
      </c>
      <c r="S370">
        <v>0</v>
      </c>
      <c r="T370" t="s">
        <v>79</v>
      </c>
      <c r="Y370" t="s">
        <v>350</v>
      </c>
      <c r="AD370" t="s">
        <v>350</v>
      </c>
      <c r="AI370" t="s">
        <v>350</v>
      </c>
      <c r="AJ370" t="s">
        <v>1169</v>
      </c>
      <c r="AK370">
        <v>4219045</v>
      </c>
      <c r="AL370" t="s">
        <v>398</v>
      </c>
      <c r="AM370">
        <v>0</v>
      </c>
      <c r="AN370" t="s">
        <v>79</v>
      </c>
      <c r="AS370" t="s">
        <v>350</v>
      </c>
      <c r="AX370" t="s">
        <v>350</v>
      </c>
      <c r="BC370" t="s">
        <v>350</v>
      </c>
      <c r="BH370" t="s">
        <v>350</v>
      </c>
      <c r="BM370" t="s">
        <v>350</v>
      </c>
      <c r="BR370" t="s">
        <v>350</v>
      </c>
      <c r="BW370" t="s">
        <v>350</v>
      </c>
      <c r="BX370" t="s">
        <v>1815</v>
      </c>
      <c r="BY370">
        <v>19315994</v>
      </c>
      <c r="BZ370" t="s">
        <v>398</v>
      </c>
      <c r="CA370">
        <v>0</v>
      </c>
      <c r="CB370" t="s">
        <v>79</v>
      </c>
      <c r="CC370" t="s">
        <v>602</v>
      </c>
      <c r="CD370">
        <v>4140617</v>
      </c>
      <c r="CE370" t="s">
        <v>398</v>
      </c>
      <c r="CF370">
        <v>0</v>
      </c>
      <c r="CG370" t="s">
        <v>367</v>
      </c>
      <c r="CH370" t="s">
        <v>1815</v>
      </c>
      <c r="CI370">
        <v>19315994</v>
      </c>
      <c r="CJ370" t="s">
        <v>398</v>
      </c>
      <c r="CK370">
        <v>0</v>
      </c>
      <c r="CL370" t="s">
        <v>79</v>
      </c>
      <c r="CQ370" t="s">
        <v>350</v>
      </c>
      <c r="CV370" t="s">
        <v>350</v>
      </c>
      <c r="CW370" t="s">
        <v>1815</v>
      </c>
      <c r="CX370">
        <v>19315994</v>
      </c>
      <c r="CY370" t="s">
        <v>398</v>
      </c>
      <c r="CZ370">
        <v>0</v>
      </c>
      <c r="DA370" t="s">
        <v>79</v>
      </c>
      <c r="DF370" t="s">
        <v>350</v>
      </c>
      <c r="DK370" t="s">
        <v>350</v>
      </c>
      <c r="DL370" t="s">
        <v>927</v>
      </c>
      <c r="DM370">
        <v>10890287</v>
      </c>
      <c r="DN370" t="s">
        <v>398</v>
      </c>
      <c r="DO370">
        <v>0</v>
      </c>
      <c r="DP370" t="s">
        <v>50</v>
      </c>
      <c r="DQ370" t="s">
        <v>927</v>
      </c>
      <c r="DR370">
        <v>10890287</v>
      </c>
      <c r="DS370" t="s">
        <v>398</v>
      </c>
      <c r="DT370">
        <v>0</v>
      </c>
      <c r="DU370" t="s">
        <v>50</v>
      </c>
      <c r="DV370" t="s">
        <v>927</v>
      </c>
      <c r="DW370">
        <v>10890287</v>
      </c>
      <c r="DX370" t="s">
        <v>398</v>
      </c>
      <c r="DY370">
        <v>0</v>
      </c>
      <c r="DZ370" t="s">
        <v>50</v>
      </c>
      <c r="EE370" t="s">
        <v>350</v>
      </c>
      <c r="EF370" t="s">
        <v>534</v>
      </c>
      <c r="EG370">
        <v>7060057</v>
      </c>
      <c r="EH370" t="s">
        <v>398</v>
      </c>
      <c r="EI370">
        <v>0</v>
      </c>
      <c r="EJ370" t="s">
        <v>367</v>
      </c>
      <c r="EO370" t="s">
        <v>350</v>
      </c>
      <c r="ET370" t="s">
        <v>350</v>
      </c>
      <c r="EY370" t="s">
        <v>350</v>
      </c>
      <c r="EZ370" t="s">
        <v>602</v>
      </c>
      <c r="FA370">
        <v>4140617</v>
      </c>
      <c r="FB370" t="s">
        <v>398</v>
      </c>
      <c r="FC370">
        <v>0</v>
      </c>
      <c r="FD370" t="s">
        <v>367</v>
      </c>
      <c r="FE370" t="s">
        <v>602</v>
      </c>
      <c r="FF370">
        <v>4140617</v>
      </c>
      <c r="FG370" t="s">
        <v>398</v>
      </c>
      <c r="FH370">
        <v>0</v>
      </c>
      <c r="FI370" t="s">
        <v>367</v>
      </c>
      <c r="FJ370" t="s">
        <v>1815</v>
      </c>
      <c r="FK370">
        <v>19315994</v>
      </c>
      <c r="FL370" t="s">
        <v>398</v>
      </c>
      <c r="FM370">
        <v>0</v>
      </c>
      <c r="FN370" t="s">
        <v>79</v>
      </c>
      <c r="FS370" t="s">
        <v>350</v>
      </c>
      <c r="FT370" t="s">
        <v>534</v>
      </c>
      <c r="FU370">
        <v>7060057</v>
      </c>
      <c r="FV370" t="s">
        <v>398</v>
      </c>
      <c r="FW370">
        <v>0</v>
      </c>
      <c r="FX370" t="s">
        <v>367</v>
      </c>
      <c r="GC370" t="s">
        <v>350</v>
      </c>
      <c r="GH370" t="s">
        <v>350</v>
      </c>
      <c r="GM370" t="s">
        <v>350</v>
      </c>
      <c r="GR370" t="s">
        <v>350</v>
      </c>
      <c r="GW370" t="s">
        <v>350</v>
      </c>
      <c r="HB370" t="s">
        <v>350</v>
      </c>
      <c r="HC370" t="s">
        <v>1815</v>
      </c>
      <c r="HD370">
        <v>19315994</v>
      </c>
      <c r="HE370" t="s">
        <v>398</v>
      </c>
      <c r="HF370">
        <v>0</v>
      </c>
      <c r="HG370" t="s">
        <v>79</v>
      </c>
      <c r="HL370" t="s">
        <v>350</v>
      </c>
      <c r="HQ370" t="s">
        <v>350</v>
      </c>
      <c r="HR370" t="s">
        <v>1815</v>
      </c>
      <c r="HS370">
        <v>19315994</v>
      </c>
      <c r="HT370" t="s">
        <v>398</v>
      </c>
      <c r="HU370">
        <v>0</v>
      </c>
      <c r="HV370" t="s">
        <v>79</v>
      </c>
      <c r="HW370" t="s">
        <v>534</v>
      </c>
      <c r="HX370">
        <v>7060057</v>
      </c>
      <c r="HY370" t="s">
        <v>398</v>
      </c>
      <c r="HZ370">
        <v>0</v>
      </c>
      <c r="IA370" t="s">
        <v>367</v>
      </c>
      <c r="IF370" t="s">
        <v>350</v>
      </c>
      <c r="IK370" t="s">
        <v>350</v>
      </c>
      <c r="IP370" t="s">
        <v>350</v>
      </c>
      <c r="IU370" t="s">
        <v>350</v>
      </c>
      <c r="IZ370" t="s">
        <v>350</v>
      </c>
      <c r="JE370" t="s">
        <v>350</v>
      </c>
      <c r="JF370" t="s">
        <v>927</v>
      </c>
      <c r="JG370">
        <v>10890287</v>
      </c>
      <c r="JH370" t="s">
        <v>398</v>
      </c>
      <c r="JI370">
        <v>0</v>
      </c>
      <c r="JJ370" t="s">
        <v>50</v>
      </c>
      <c r="JK370" t="s">
        <v>602</v>
      </c>
      <c r="JL370">
        <v>4140617</v>
      </c>
      <c r="JM370" t="s">
        <v>398</v>
      </c>
      <c r="JN370">
        <v>0</v>
      </c>
      <c r="JO370" t="s">
        <v>367</v>
      </c>
      <c r="JT370" t="s">
        <v>350</v>
      </c>
      <c r="JY370" t="s">
        <v>350</v>
      </c>
      <c r="JZ370" t="s">
        <v>1815</v>
      </c>
      <c r="KA370">
        <v>19315994</v>
      </c>
      <c r="KB370" t="s">
        <v>398</v>
      </c>
      <c r="KC370">
        <v>0</v>
      </c>
      <c r="KD370" t="s">
        <v>79</v>
      </c>
      <c r="KI370" t="s">
        <v>350</v>
      </c>
      <c r="KN370" t="s">
        <v>350</v>
      </c>
    </row>
    <row r="371" spans="5:300" x14ac:dyDescent="0.35">
      <c r="E371" t="s">
        <v>350</v>
      </c>
      <c r="F371" t="s">
        <v>928</v>
      </c>
      <c r="G371">
        <v>4281462</v>
      </c>
      <c r="H371" t="s">
        <v>398</v>
      </c>
      <c r="I371">
        <v>0</v>
      </c>
      <c r="J371" t="s">
        <v>2282</v>
      </c>
      <c r="O371" t="s">
        <v>350</v>
      </c>
      <c r="P371" t="s">
        <v>1170</v>
      </c>
      <c r="Q371">
        <v>4200431</v>
      </c>
      <c r="R371" t="s">
        <v>398</v>
      </c>
      <c r="S371">
        <v>0</v>
      </c>
      <c r="T371" t="s">
        <v>2278</v>
      </c>
      <c r="Y371" t="s">
        <v>350</v>
      </c>
      <c r="AD371" t="s">
        <v>350</v>
      </c>
      <c r="AI371" t="s">
        <v>350</v>
      </c>
      <c r="AJ371" t="s">
        <v>1170</v>
      </c>
      <c r="AK371">
        <v>4200431</v>
      </c>
      <c r="AL371" t="s">
        <v>398</v>
      </c>
      <c r="AM371">
        <v>0</v>
      </c>
      <c r="AN371" t="s">
        <v>2278</v>
      </c>
      <c r="AS371" t="s">
        <v>350</v>
      </c>
      <c r="AX371" t="s">
        <v>350</v>
      </c>
      <c r="BC371" t="s">
        <v>350</v>
      </c>
      <c r="BH371" t="s">
        <v>350</v>
      </c>
      <c r="BM371" t="s">
        <v>350</v>
      </c>
      <c r="BR371" t="s">
        <v>350</v>
      </c>
      <c r="BW371" t="s">
        <v>350</v>
      </c>
      <c r="BX371" t="s">
        <v>779</v>
      </c>
      <c r="BY371">
        <v>5830723</v>
      </c>
      <c r="BZ371" t="s">
        <v>398</v>
      </c>
      <c r="CA371">
        <v>0</v>
      </c>
      <c r="CB371" t="s">
        <v>50</v>
      </c>
      <c r="CC371" t="s">
        <v>1496</v>
      </c>
      <c r="CD371">
        <v>4663442</v>
      </c>
      <c r="CE371" t="s">
        <v>403</v>
      </c>
      <c r="CF371">
        <v>0</v>
      </c>
      <c r="CG371" t="s">
        <v>79</v>
      </c>
      <c r="CH371" t="s">
        <v>779</v>
      </c>
      <c r="CI371">
        <v>5830723</v>
      </c>
      <c r="CJ371" t="s">
        <v>398</v>
      </c>
      <c r="CK371">
        <v>0</v>
      </c>
      <c r="CL371" t="s">
        <v>50</v>
      </c>
      <c r="CQ371" t="s">
        <v>350</v>
      </c>
      <c r="CV371" t="s">
        <v>350</v>
      </c>
      <c r="CW371" t="s">
        <v>779</v>
      </c>
      <c r="CX371">
        <v>5830723</v>
      </c>
      <c r="CY371" t="s">
        <v>398</v>
      </c>
      <c r="CZ371">
        <v>0</v>
      </c>
      <c r="DA371" t="s">
        <v>50</v>
      </c>
      <c r="DF371" t="s">
        <v>350</v>
      </c>
      <c r="DK371" t="s">
        <v>350</v>
      </c>
      <c r="DL371" t="s">
        <v>928</v>
      </c>
      <c r="DM371">
        <v>4281462</v>
      </c>
      <c r="DN371" t="s">
        <v>398</v>
      </c>
      <c r="DO371">
        <v>0</v>
      </c>
      <c r="DP371" t="s">
        <v>2282</v>
      </c>
      <c r="DQ371" t="s">
        <v>928</v>
      </c>
      <c r="DR371">
        <v>4281462</v>
      </c>
      <c r="DS371" t="s">
        <v>398</v>
      </c>
      <c r="DT371">
        <v>0</v>
      </c>
      <c r="DU371" t="s">
        <v>2282</v>
      </c>
      <c r="DV371" t="s">
        <v>928</v>
      </c>
      <c r="DW371">
        <v>4281462</v>
      </c>
      <c r="DX371" t="s">
        <v>398</v>
      </c>
      <c r="DY371">
        <v>0</v>
      </c>
      <c r="DZ371" t="s">
        <v>2282</v>
      </c>
      <c r="EE371" t="s">
        <v>350</v>
      </c>
      <c r="EF371" t="s">
        <v>2032</v>
      </c>
      <c r="EG371">
        <v>4139118</v>
      </c>
      <c r="EH371" t="s">
        <v>398</v>
      </c>
      <c r="EI371">
        <v>0</v>
      </c>
      <c r="EJ371" t="s">
        <v>2278</v>
      </c>
      <c r="EO371" t="s">
        <v>350</v>
      </c>
      <c r="ET371" t="s">
        <v>350</v>
      </c>
      <c r="EY371" t="s">
        <v>350</v>
      </c>
      <c r="EZ371" t="s">
        <v>1496</v>
      </c>
      <c r="FA371">
        <v>4663442</v>
      </c>
      <c r="FB371" t="s">
        <v>403</v>
      </c>
      <c r="FC371">
        <v>0</v>
      </c>
      <c r="FD371" t="s">
        <v>79</v>
      </c>
      <c r="FE371" t="s">
        <v>1496</v>
      </c>
      <c r="FF371">
        <v>4663442</v>
      </c>
      <c r="FG371" t="s">
        <v>403</v>
      </c>
      <c r="FH371">
        <v>0</v>
      </c>
      <c r="FI371" t="s">
        <v>79</v>
      </c>
      <c r="FJ371" t="s">
        <v>779</v>
      </c>
      <c r="FK371">
        <v>5830723</v>
      </c>
      <c r="FL371" t="s">
        <v>398</v>
      </c>
      <c r="FM371">
        <v>0</v>
      </c>
      <c r="FN371" t="s">
        <v>50</v>
      </c>
      <c r="FS371" t="s">
        <v>350</v>
      </c>
      <c r="FT371" t="s">
        <v>2032</v>
      </c>
      <c r="FU371">
        <v>4139118</v>
      </c>
      <c r="FV371" t="s">
        <v>398</v>
      </c>
      <c r="FW371">
        <v>0</v>
      </c>
      <c r="FX371" t="s">
        <v>2278</v>
      </c>
      <c r="GC371" t="s">
        <v>350</v>
      </c>
      <c r="GH371" t="s">
        <v>350</v>
      </c>
      <c r="GM371" t="s">
        <v>350</v>
      </c>
      <c r="GR371" t="s">
        <v>350</v>
      </c>
      <c r="GW371" t="s">
        <v>350</v>
      </c>
      <c r="HB371" t="s">
        <v>350</v>
      </c>
      <c r="HC371" t="s">
        <v>779</v>
      </c>
      <c r="HD371">
        <v>5830723</v>
      </c>
      <c r="HE371" t="s">
        <v>398</v>
      </c>
      <c r="HF371">
        <v>0</v>
      </c>
      <c r="HG371" t="s">
        <v>50</v>
      </c>
      <c r="HL371" t="s">
        <v>350</v>
      </c>
      <c r="HQ371" t="s">
        <v>350</v>
      </c>
      <c r="HR371" t="s">
        <v>779</v>
      </c>
      <c r="HS371">
        <v>5830723</v>
      </c>
      <c r="HT371" t="s">
        <v>398</v>
      </c>
      <c r="HU371">
        <v>0</v>
      </c>
      <c r="HV371" t="s">
        <v>50</v>
      </c>
      <c r="HW371" t="s">
        <v>2032</v>
      </c>
      <c r="HX371">
        <v>4139118</v>
      </c>
      <c r="HY371" t="s">
        <v>398</v>
      </c>
      <c r="HZ371">
        <v>0</v>
      </c>
      <c r="IA371" t="s">
        <v>2278</v>
      </c>
      <c r="IF371" t="s">
        <v>350</v>
      </c>
      <c r="IK371" t="s">
        <v>350</v>
      </c>
      <c r="IP371" t="s">
        <v>350</v>
      </c>
      <c r="IU371" t="s">
        <v>350</v>
      </c>
      <c r="IZ371" t="s">
        <v>350</v>
      </c>
      <c r="JE371" t="s">
        <v>350</v>
      </c>
      <c r="JF371" t="s">
        <v>928</v>
      </c>
      <c r="JG371">
        <v>4281462</v>
      </c>
      <c r="JH371" t="s">
        <v>398</v>
      </c>
      <c r="JI371">
        <v>0</v>
      </c>
      <c r="JJ371" t="s">
        <v>2282</v>
      </c>
      <c r="JK371" t="s">
        <v>1496</v>
      </c>
      <c r="JL371">
        <v>4663442</v>
      </c>
      <c r="JM371" t="s">
        <v>403</v>
      </c>
      <c r="JN371">
        <v>0</v>
      </c>
      <c r="JO371" t="s">
        <v>79</v>
      </c>
      <c r="JT371" t="s">
        <v>350</v>
      </c>
      <c r="JY371" t="s">
        <v>350</v>
      </c>
      <c r="JZ371" t="s">
        <v>779</v>
      </c>
      <c r="KA371">
        <v>5830723</v>
      </c>
      <c r="KB371" t="s">
        <v>398</v>
      </c>
      <c r="KC371">
        <v>0</v>
      </c>
      <c r="KD371" t="s">
        <v>50</v>
      </c>
      <c r="KI371" t="s">
        <v>350</v>
      </c>
      <c r="KN371" t="s">
        <v>350</v>
      </c>
    </row>
    <row r="372" spans="5:300" x14ac:dyDescent="0.35">
      <c r="E372" t="s">
        <v>350</v>
      </c>
      <c r="F372" t="s">
        <v>458</v>
      </c>
      <c r="G372">
        <v>4119538</v>
      </c>
      <c r="H372" t="s">
        <v>403</v>
      </c>
      <c r="I372">
        <v>0</v>
      </c>
      <c r="J372" t="s">
        <v>79</v>
      </c>
      <c r="O372" t="s">
        <v>350</v>
      </c>
      <c r="P372" t="s">
        <v>741</v>
      </c>
      <c r="Q372">
        <v>5760527</v>
      </c>
      <c r="R372" t="s">
        <v>398</v>
      </c>
      <c r="S372">
        <v>0</v>
      </c>
      <c r="T372" t="s">
        <v>50</v>
      </c>
      <c r="Y372" t="s">
        <v>350</v>
      </c>
      <c r="AD372" t="s">
        <v>350</v>
      </c>
      <c r="AI372" t="s">
        <v>350</v>
      </c>
      <c r="AJ372" t="s">
        <v>741</v>
      </c>
      <c r="AK372">
        <v>5760527</v>
      </c>
      <c r="AL372" t="s">
        <v>398</v>
      </c>
      <c r="AM372">
        <v>0</v>
      </c>
      <c r="AN372" t="s">
        <v>50</v>
      </c>
      <c r="AS372" t="s">
        <v>350</v>
      </c>
      <c r="AX372" t="s">
        <v>350</v>
      </c>
      <c r="BC372" t="s">
        <v>350</v>
      </c>
      <c r="BH372" t="s">
        <v>350</v>
      </c>
      <c r="BM372" t="s">
        <v>350</v>
      </c>
      <c r="BR372" t="s">
        <v>350</v>
      </c>
      <c r="BW372" t="s">
        <v>350</v>
      </c>
      <c r="BX372" t="s">
        <v>1816</v>
      </c>
      <c r="BY372">
        <v>7974210</v>
      </c>
      <c r="BZ372" t="s">
        <v>325</v>
      </c>
      <c r="CA372">
        <v>0</v>
      </c>
      <c r="CB372" t="s">
        <v>79</v>
      </c>
      <c r="CC372" t="s">
        <v>1497</v>
      </c>
      <c r="CD372">
        <v>5764337</v>
      </c>
      <c r="CE372" t="s">
        <v>403</v>
      </c>
      <c r="CF372">
        <v>0</v>
      </c>
      <c r="CG372" t="s">
        <v>2300</v>
      </c>
      <c r="CH372" t="s">
        <v>1816</v>
      </c>
      <c r="CI372">
        <v>7974210</v>
      </c>
      <c r="CJ372" t="s">
        <v>325</v>
      </c>
      <c r="CK372">
        <v>0</v>
      </c>
      <c r="CL372" t="s">
        <v>79</v>
      </c>
      <c r="CQ372" t="s">
        <v>350</v>
      </c>
      <c r="CV372" t="s">
        <v>350</v>
      </c>
      <c r="CW372" t="s">
        <v>1816</v>
      </c>
      <c r="CX372">
        <v>7974210</v>
      </c>
      <c r="CY372" t="s">
        <v>325</v>
      </c>
      <c r="CZ372">
        <v>0</v>
      </c>
      <c r="DA372" t="s">
        <v>79</v>
      </c>
      <c r="DF372" t="s">
        <v>350</v>
      </c>
      <c r="DK372" t="s">
        <v>350</v>
      </c>
      <c r="DL372" t="s">
        <v>458</v>
      </c>
      <c r="DM372">
        <v>4119538</v>
      </c>
      <c r="DN372" t="s">
        <v>403</v>
      </c>
      <c r="DO372">
        <v>0</v>
      </c>
      <c r="DP372" t="s">
        <v>79</v>
      </c>
      <c r="DQ372" t="s">
        <v>458</v>
      </c>
      <c r="DR372">
        <v>4119538</v>
      </c>
      <c r="DS372" t="s">
        <v>403</v>
      </c>
      <c r="DT372">
        <v>0</v>
      </c>
      <c r="DU372" t="s">
        <v>79</v>
      </c>
      <c r="DV372" t="s">
        <v>458</v>
      </c>
      <c r="DW372">
        <v>4119538</v>
      </c>
      <c r="DX372" t="s">
        <v>403</v>
      </c>
      <c r="DY372">
        <v>0</v>
      </c>
      <c r="DZ372" t="s">
        <v>79</v>
      </c>
      <c r="EE372" t="s">
        <v>350</v>
      </c>
      <c r="EF372" t="s">
        <v>2033</v>
      </c>
      <c r="EG372">
        <v>6723524</v>
      </c>
      <c r="EH372" t="s">
        <v>398</v>
      </c>
      <c r="EI372">
        <v>0</v>
      </c>
      <c r="EJ372" t="s">
        <v>367</v>
      </c>
      <c r="EO372" t="s">
        <v>350</v>
      </c>
      <c r="ET372" t="s">
        <v>350</v>
      </c>
      <c r="EY372" t="s">
        <v>350</v>
      </c>
      <c r="EZ372" t="s">
        <v>1497</v>
      </c>
      <c r="FA372">
        <v>5764337</v>
      </c>
      <c r="FB372" t="s">
        <v>403</v>
      </c>
      <c r="FC372">
        <v>0</v>
      </c>
      <c r="FD372" t="s">
        <v>2300</v>
      </c>
      <c r="FE372" t="s">
        <v>1497</v>
      </c>
      <c r="FF372">
        <v>5764337</v>
      </c>
      <c r="FG372" t="s">
        <v>403</v>
      </c>
      <c r="FH372">
        <v>0</v>
      </c>
      <c r="FI372" t="s">
        <v>2300</v>
      </c>
      <c r="FJ372" t="s">
        <v>1816</v>
      </c>
      <c r="FK372">
        <v>7974210</v>
      </c>
      <c r="FL372" t="s">
        <v>325</v>
      </c>
      <c r="FM372">
        <v>0</v>
      </c>
      <c r="FN372" t="s">
        <v>79</v>
      </c>
      <c r="FS372" t="s">
        <v>350</v>
      </c>
      <c r="FT372" t="s">
        <v>2033</v>
      </c>
      <c r="FU372">
        <v>6723524</v>
      </c>
      <c r="FV372" t="s">
        <v>398</v>
      </c>
      <c r="FW372">
        <v>0</v>
      </c>
      <c r="FX372" t="s">
        <v>367</v>
      </c>
      <c r="GC372" t="s">
        <v>350</v>
      </c>
      <c r="GH372" t="s">
        <v>350</v>
      </c>
      <c r="GM372" t="s">
        <v>350</v>
      </c>
      <c r="GR372" t="s">
        <v>350</v>
      </c>
      <c r="GW372" t="s">
        <v>350</v>
      </c>
      <c r="HB372" t="s">
        <v>350</v>
      </c>
      <c r="HC372" t="s">
        <v>1816</v>
      </c>
      <c r="HD372">
        <v>7974210</v>
      </c>
      <c r="HE372" t="s">
        <v>325</v>
      </c>
      <c r="HF372">
        <v>0</v>
      </c>
      <c r="HG372" t="s">
        <v>79</v>
      </c>
      <c r="HL372" t="s">
        <v>350</v>
      </c>
      <c r="HQ372" t="s">
        <v>350</v>
      </c>
      <c r="HR372" t="s">
        <v>1816</v>
      </c>
      <c r="HS372">
        <v>7974210</v>
      </c>
      <c r="HT372" t="s">
        <v>325</v>
      </c>
      <c r="HU372">
        <v>0</v>
      </c>
      <c r="HV372" t="s">
        <v>79</v>
      </c>
      <c r="HW372" t="s">
        <v>2033</v>
      </c>
      <c r="HX372">
        <v>6723524</v>
      </c>
      <c r="HY372" t="s">
        <v>398</v>
      </c>
      <c r="HZ372">
        <v>0</v>
      </c>
      <c r="IA372" t="s">
        <v>367</v>
      </c>
      <c r="IF372" t="s">
        <v>350</v>
      </c>
      <c r="IK372" t="s">
        <v>350</v>
      </c>
      <c r="IP372" t="s">
        <v>350</v>
      </c>
      <c r="IU372" t="s">
        <v>350</v>
      </c>
      <c r="IZ372" t="s">
        <v>350</v>
      </c>
      <c r="JE372" t="s">
        <v>350</v>
      </c>
      <c r="JF372" t="s">
        <v>458</v>
      </c>
      <c r="JG372">
        <v>4119538</v>
      </c>
      <c r="JH372" t="s">
        <v>403</v>
      </c>
      <c r="JI372">
        <v>0</v>
      </c>
      <c r="JJ372" t="s">
        <v>79</v>
      </c>
      <c r="JK372" t="s">
        <v>1497</v>
      </c>
      <c r="JL372">
        <v>5764337</v>
      </c>
      <c r="JM372" t="s">
        <v>403</v>
      </c>
      <c r="JN372">
        <v>0</v>
      </c>
      <c r="JO372" t="s">
        <v>2300</v>
      </c>
      <c r="JT372" t="s">
        <v>350</v>
      </c>
      <c r="JY372" t="s">
        <v>350</v>
      </c>
      <c r="JZ372" t="s">
        <v>1816</v>
      </c>
      <c r="KA372">
        <v>7974210</v>
      </c>
      <c r="KB372" t="s">
        <v>325</v>
      </c>
      <c r="KC372">
        <v>0</v>
      </c>
      <c r="KD372" t="s">
        <v>79</v>
      </c>
      <c r="KI372" t="s">
        <v>350</v>
      </c>
      <c r="KN372" t="s">
        <v>350</v>
      </c>
    </row>
    <row r="373" spans="5:300" x14ac:dyDescent="0.35">
      <c r="E373" t="s">
        <v>350</v>
      </c>
      <c r="F373" t="s">
        <v>929</v>
      </c>
      <c r="G373">
        <v>108506278</v>
      </c>
      <c r="H373" t="s">
        <v>398</v>
      </c>
      <c r="I373">
        <v>0</v>
      </c>
      <c r="J373" t="s">
        <v>50</v>
      </c>
      <c r="O373" t="s">
        <v>350</v>
      </c>
      <c r="P373" t="s">
        <v>742</v>
      </c>
      <c r="Q373">
        <v>4246573</v>
      </c>
      <c r="R373" t="s">
        <v>398</v>
      </c>
      <c r="S373">
        <v>0</v>
      </c>
      <c r="T373" t="s">
        <v>50</v>
      </c>
      <c r="Y373" t="s">
        <v>350</v>
      </c>
      <c r="AD373" t="s">
        <v>350</v>
      </c>
      <c r="AI373" t="s">
        <v>350</v>
      </c>
      <c r="AJ373" t="s">
        <v>742</v>
      </c>
      <c r="AK373">
        <v>4246573</v>
      </c>
      <c r="AL373" t="s">
        <v>398</v>
      </c>
      <c r="AM373">
        <v>0</v>
      </c>
      <c r="AN373" t="s">
        <v>50</v>
      </c>
      <c r="AS373" t="s">
        <v>350</v>
      </c>
      <c r="AX373" t="s">
        <v>350</v>
      </c>
      <c r="BC373" t="s">
        <v>350</v>
      </c>
      <c r="BH373" t="s">
        <v>350</v>
      </c>
      <c r="BM373" t="s">
        <v>350</v>
      </c>
      <c r="BR373" t="s">
        <v>350</v>
      </c>
      <c r="BW373" t="s">
        <v>350</v>
      </c>
      <c r="BX373" t="s">
        <v>1817</v>
      </c>
      <c r="BY373">
        <v>106240952</v>
      </c>
      <c r="BZ373" t="s">
        <v>325</v>
      </c>
      <c r="CA373">
        <v>0</v>
      </c>
      <c r="CB373" t="s">
        <v>79</v>
      </c>
      <c r="CC373" t="s">
        <v>1025</v>
      </c>
      <c r="CD373">
        <v>100521</v>
      </c>
      <c r="CE373" t="s">
        <v>398</v>
      </c>
      <c r="CF373">
        <v>0</v>
      </c>
      <c r="CG373" t="s">
        <v>127</v>
      </c>
      <c r="CH373" t="s">
        <v>1817</v>
      </c>
      <c r="CI373">
        <v>106240952</v>
      </c>
      <c r="CJ373" t="s">
        <v>325</v>
      </c>
      <c r="CK373">
        <v>0</v>
      </c>
      <c r="CL373" t="s">
        <v>79</v>
      </c>
      <c r="CQ373" t="s">
        <v>350</v>
      </c>
      <c r="CV373" t="s">
        <v>350</v>
      </c>
      <c r="CW373" t="s">
        <v>1817</v>
      </c>
      <c r="CX373">
        <v>106240952</v>
      </c>
      <c r="CY373" t="s">
        <v>325</v>
      </c>
      <c r="CZ373">
        <v>0</v>
      </c>
      <c r="DA373" t="s">
        <v>79</v>
      </c>
      <c r="DF373" t="s">
        <v>350</v>
      </c>
      <c r="DK373" t="s">
        <v>350</v>
      </c>
      <c r="DL373" t="s">
        <v>929</v>
      </c>
      <c r="DM373">
        <v>108506278</v>
      </c>
      <c r="DN373" t="s">
        <v>398</v>
      </c>
      <c r="DO373">
        <v>0</v>
      </c>
      <c r="DP373" t="s">
        <v>50</v>
      </c>
      <c r="DQ373" t="s">
        <v>929</v>
      </c>
      <c r="DR373">
        <v>108506278</v>
      </c>
      <c r="DS373" t="s">
        <v>398</v>
      </c>
      <c r="DT373">
        <v>0</v>
      </c>
      <c r="DU373" t="s">
        <v>50</v>
      </c>
      <c r="DV373" t="s">
        <v>929</v>
      </c>
      <c r="DW373">
        <v>108506278</v>
      </c>
      <c r="DX373" t="s">
        <v>398</v>
      </c>
      <c r="DY373">
        <v>0</v>
      </c>
      <c r="DZ373" t="s">
        <v>50</v>
      </c>
      <c r="EE373" t="s">
        <v>350</v>
      </c>
      <c r="EF373" t="s">
        <v>720</v>
      </c>
      <c r="EG373">
        <v>4277357</v>
      </c>
      <c r="EH373" t="s">
        <v>398</v>
      </c>
      <c r="EI373">
        <v>0</v>
      </c>
      <c r="EJ373" t="s">
        <v>50</v>
      </c>
      <c r="EO373" t="s">
        <v>350</v>
      </c>
      <c r="ET373" t="s">
        <v>350</v>
      </c>
      <c r="EY373" t="s">
        <v>350</v>
      </c>
      <c r="EZ373" t="s">
        <v>1025</v>
      </c>
      <c r="FA373">
        <v>100521</v>
      </c>
      <c r="FB373" t="s">
        <v>398</v>
      </c>
      <c r="FC373">
        <v>0</v>
      </c>
      <c r="FD373" t="s">
        <v>127</v>
      </c>
      <c r="FE373" t="s">
        <v>1025</v>
      </c>
      <c r="FF373">
        <v>100521</v>
      </c>
      <c r="FG373" t="s">
        <v>398</v>
      </c>
      <c r="FH373">
        <v>0</v>
      </c>
      <c r="FI373" t="s">
        <v>127</v>
      </c>
      <c r="FJ373" t="s">
        <v>1817</v>
      </c>
      <c r="FK373">
        <v>106240952</v>
      </c>
      <c r="FL373" t="s">
        <v>325</v>
      </c>
      <c r="FM373">
        <v>0</v>
      </c>
      <c r="FN373" t="s">
        <v>79</v>
      </c>
      <c r="FS373" t="s">
        <v>350</v>
      </c>
      <c r="FT373" t="s">
        <v>720</v>
      </c>
      <c r="FU373">
        <v>4277357</v>
      </c>
      <c r="FV373" t="s">
        <v>398</v>
      </c>
      <c r="FW373">
        <v>0</v>
      </c>
      <c r="FX373" t="s">
        <v>50</v>
      </c>
      <c r="GC373" t="s">
        <v>350</v>
      </c>
      <c r="GH373" t="s">
        <v>350</v>
      </c>
      <c r="GM373" t="s">
        <v>350</v>
      </c>
      <c r="GR373" t="s">
        <v>350</v>
      </c>
      <c r="GW373" t="s">
        <v>350</v>
      </c>
      <c r="HB373" t="s">
        <v>350</v>
      </c>
      <c r="HC373" t="s">
        <v>1817</v>
      </c>
      <c r="HD373">
        <v>106240952</v>
      </c>
      <c r="HE373" t="s">
        <v>325</v>
      </c>
      <c r="HF373">
        <v>0</v>
      </c>
      <c r="HG373" t="s">
        <v>79</v>
      </c>
      <c r="HL373" t="s">
        <v>350</v>
      </c>
      <c r="HQ373" t="s">
        <v>350</v>
      </c>
      <c r="HR373" t="s">
        <v>1817</v>
      </c>
      <c r="HS373">
        <v>106240952</v>
      </c>
      <c r="HT373" t="s">
        <v>325</v>
      </c>
      <c r="HU373">
        <v>0</v>
      </c>
      <c r="HV373" t="s">
        <v>79</v>
      </c>
      <c r="HW373" t="s">
        <v>720</v>
      </c>
      <c r="HX373">
        <v>4277357</v>
      </c>
      <c r="HY373" t="s">
        <v>398</v>
      </c>
      <c r="HZ373">
        <v>0</v>
      </c>
      <c r="IA373" t="s">
        <v>50</v>
      </c>
      <c r="IF373" t="s">
        <v>350</v>
      </c>
      <c r="IK373" t="s">
        <v>350</v>
      </c>
      <c r="IP373" t="s">
        <v>350</v>
      </c>
      <c r="IU373" t="s">
        <v>350</v>
      </c>
      <c r="IZ373" t="s">
        <v>350</v>
      </c>
      <c r="JE373" t="s">
        <v>350</v>
      </c>
      <c r="JF373" t="s">
        <v>929</v>
      </c>
      <c r="JG373">
        <v>108506278</v>
      </c>
      <c r="JH373" t="s">
        <v>398</v>
      </c>
      <c r="JI373">
        <v>0</v>
      </c>
      <c r="JJ373" t="s">
        <v>50</v>
      </c>
      <c r="JK373" t="s">
        <v>1025</v>
      </c>
      <c r="JL373">
        <v>100521</v>
      </c>
      <c r="JM373" t="s">
        <v>398</v>
      </c>
      <c r="JN373">
        <v>0</v>
      </c>
      <c r="JO373" t="s">
        <v>127</v>
      </c>
      <c r="JT373" t="s">
        <v>350</v>
      </c>
      <c r="JY373" t="s">
        <v>350</v>
      </c>
      <c r="JZ373" t="s">
        <v>1817</v>
      </c>
      <c r="KA373">
        <v>106240952</v>
      </c>
      <c r="KB373" t="s">
        <v>325</v>
      </c>
      <c r="KC373">
        <v>0</v>
      </c>
      <c r="KD373" t="s">
        <v>79</v>
      </c>
      <c r="KI373" t="s">
        <v>350</v>
      </c>
      <c r="KN373" t="s">
        <v>350</v>
      </c>
    </row>
    <row r="374" spans="5:300" x14ac:dyDescent="0.35">
      <c r="E374" t="s">
        <v>350</v>
      </c>
      <c r="F374" t="s">
        <v>616</v>
      </c>
      <c r="G374">
        <v>4378744</v>
      </c>
      <c r="H374" t="s">
        <v>398</v>
      </c>
      <c r="I374">
        <v>0</v>
      </c>
      <c r="J374" t="s">
        <v>2280</v>
      </c>
      <c r="O374" t="s">
        <v>350</v>
      </c>
      <c r="P374" t="s">
        <v>736</v>
      </c>
      <c r="Q374">
        <v>5852488</v>
      </c>
      <c r="R374" t="s">
        <v>398</v>
      </c>
      <c r="S374">
        <v>0</v>
      </c>
      <c r="T374" t="s">
        <v>50</v>
      </c>
      <c r="Y374" t="s">
        <v>350</v>
      </c>
      <c r="AD374" t="s">
        <v>350</v>
      </c>
      <c r="AI374" t="s">
        <v>350</v>
      </c>
      <c r="AJ374" t="s">
        <v>736</v>
      </c>
      <c r="AK374">
        <v>5852488</v>
      </c>
      <c r="AL374" t="s">
        <v>398</v>
      </c>
      <c r="AM374">
        <v>0</v>
      </c>
      <c r="AN374" t="s">
        <v>50</v>
      </c>
      <c r="AS374" t="s">
        <v>350</v>
      </c>
      <c r="AX374" t="s">
        <v>350</v>
      </c>
      <c r="BC374" t="s">
        <v>350</v>
      </c>
      <c r="BH374" t="s">
        <v>350</v>
      </c>
      <c r="BM374" t="s">
        <v>350</v>
      </c>
      <c r="BR374" t="s">
        <v>350</v>
      </c>
      <c r="BW374" t="s">
        <v>350</v>
      </c>
      <c r="BX374" t="s">
        <v>1511</v>
      </c>
      <c r="BY374">
        <v>111511</v>
      </c>
      <c r="BZ374" t="s">
        <v>398</v>
      </c>
      <c r="CA374">
        <v>0</v>
      </c>
      <c r="CB374" t="s">
        <v>79</v>
      </c>
      <c r="CC374" t="s">
        <v>1498</v>
      </c>
      <c r="CD374">
        <v>19932756</v>
      </c>
      <c r="CE374" t="s">
        <v>398</v>
      </c>
      <c r="CF374">
        <v>0</v>
      </c>
      <c r="CG374" t="s">
        <v>79</v>
      </c>
      <c r="CH374" t="s">
        <v>1511</v>
      </c>
      <c r="CI374">
        <v>111511</v>
      </c>
      <c r="CJ374" t="s">
        <v>398</v>
      </c>
      <c r="CK374">
        <v>0</v>
      </c>
      <c r="CL374" t="s">
        <v>79</v>
      </c>
      <c r="CQ374" t="s">
        <v>350</v>
      </c>
      <c r="CV374" t="s">
        <v>350</v>
      </c>
      <c r="CW374" t="s">
        <v>1511</v>
      </c>
      <c r="CX374">
        <v>111511</v>
      </c>
      <c r="CY374" t="s">
        <v>398</v>
      </c>
      <c r="CZ374">
        <v>0</v>
      </c>
      <c r="DA374" t="s">
        <v>79</v>
      </c>
      <c r="DF374" t="s">
        <v>350</v>
      </c>
      <c r="DK374" t="s">
        <v>350</v>
      </c>
      <c r="DL374" t="s">
        <v>616</v>
      </c>
      <c r="DM374">
        <v>4378744</v>
      </c>
      <c r="DN374" t="s">
        <v>398</v>
      </c>
      <c r="DO374">
        <v>0</v>
      </c>
      <c r="DP374" t="s">
        <v>2280</v>
      </c>
      <c r="DQ374" t="s">
        <v>616</v>
      </c>
      <c r="DR374">
        <v>4378744</v>
      </c>
      <c r="DS374" t="s">
        <v>398</v>
      </c>
      <c r="DT374">
        <v>0</v>
      </c>
      <c r="DU374" t="s">
        <v>2280</v>
      </c>
      <c r="DV374" t="s">
        <v>616</v>
      </c>
      <c r="DW374">
        <v>4378744</v>
      </c>
      <c r="DX374" t="s">
        <v>398</v>
      </c>
      <c r="DY374">
        <v>0</v>
      </c>
      <c r="DZ374" t="s">
        <v>2280</v>
      </c>
      <c r="EE374" t="s">
        <v>350</v>
      </c>
      <c r="EF374" t="s">
        <v>494</v>
      </c>
      <c r="EG374">
        <v>5652844</v>
      </c>
      <c r="EH374" t="s">
        <v>398</v>
      </c>
      <c r="EI374">
        <v>0</v>
      </c>
      <c r="EJ374" t="s">
        <v>120</v>
      </c>
      <c r="EO374" t="s">
        <v>350</v>
      </c>
      <c r="ET374" t="s">
        <v>350</v>
      </c>
      <c r="EY374" t="s">
        <v>350</v>
      </c>
      <c r="EZ374" t="s">
        <v>1498</v>
      </c>
      <c r="FA374">
        <v>19932756</v>
      </c>
      <c r="FB374" t="s">
        <v>398</v>
      </c>
      <c r="FC374">
        <v>0</v>
      </c>
      <c r="FD374" t="s">
        <v>79</v>
      </c>
      <c r="FE374" t="s">
        <v>1498</v>
      </c>
      <c r="FF374">
        <v>19932756</v>
      </c>
      <c r="FG374" t="s">
        <v>398</v>
      </c>
      <c r="FH374">
        <v>0</v>
      </c>
      <c r="FI374" t="s">
        <v>79</v>
      </c>
      <c r="FJ374" t="s">
        <v>1511</v>
      </c>
      <c r="FK374">
        <v>111511</v>
      </c>
      <c r="FL374" t="s">
        <v>398</v>
      </c>
      <c r="FM374">
        <v>0</v>
      </c>
      <c r="FN374" t="s">
        <v>79</v>
      </c>
      <c r="FS374" t="s">
        <v>350</v>
      </c>
      <c r="FT374" t="s">
        <v>494</v>
      </c>
      <c r="FU374">
        <v>5652844</v>
      </c>
      <c r="FV374" t="s">
        <v>398</v>
      </c>
      <c r="FW374">
        <v>0</v>
      </c>
      <c r="FX374" t="s">
        <v>120</v>
      </c>
      <c r="GC374" t="s">
        <v>350</v>
      </c>
      <c r="GH374" t="s">
        <v>350</v>
      </c>
      <c r="GM374" t="s">
        <v>350</v>
      </c>
      <c r="GR374" t="s">
        <v>350</v>
      </c>
      <c r="GW374" t="s">
        <v>350</v>
      </c>
      <c r="HB374" t="s">
        <v>350</v>
      </c>
      <c r="HC374" t="s">
        <v>1511</v>
      </c>
      <c r="HD374">
        <v>111511</v>
      </c>
      <c r="HE374" t="s">
        <v>398</v>
      </c>
      <c r="HF374">
        <v>0</v>
      </c>
      <c r="HG374" t="s">
        <v>79</v>
      </c>
      <c r="HL374" t="s">
        <v>350</v>
      </c>
      <c r="HQ374" t="s">
        <v>350</v>
      </c>
      <c r="HR374" t="s">
        <v>1511</v>
      </c>
      <c r="HS374">
        <v>111511</v>
      </c>
      <c r="HT374" t="s">
        <v>398</v>
      </c>
      <c r="HU374">
        <v>0</v>
      </c>
      <c r="HV374" t="s">
        <v>79</v>
      </c>
      <c r="HW374" t="s">
        <v>494</v>
      </c>
      <c r="HX374">
        <v>5652844</v>
      </c>
      <c r="HY374" t="s">
        <v>398</v>
      </c>
      <c r="HZ374">
        <v>0</v>
      </c>
      <c r="IA374" t="s">
        <v>120</v>
      </c>
      <c r="IF374" t="s">
        <v>350</v>
      </c>
      <c r="IK374" t="s">
        <v>350</v>
      </c>
      <c r="IP374" t="s">
        <v>350</v>
      </c>
      <c r="IU374" t="s">
        <v>350</v>
      </c>
      <c r="IZ374" t="s">
        <v>350</v>
      </c>
      <c r="JE374" t="s">
        <v>350</v>
      </c>
      <c r="JF374" t="s">
        <v>616</v>
      </c>
      <c r="JG374">
        <v>4378744</v>
      </c>
      <c r="JH374" t="s">
        <v>398</v>
      </c>
      <c r="JI374">
        <v>0</v>
      </c>
      <c r="JJ374" t="s">
        <v>2280</v>
      </c>
      <c r="JK374" t="s">
        <v>1498</v>
      </c>
      <c r="JL374">
        <v>19932756</v>
      </c>
      <c r="JM374" t="s">
        <v>398</v>
      </c>
      <c r="JN374">
        <v>0</v>
      </c>
      <c r="JO374" t="s">
        <v>79</v>
      </c>
      <c r="JT374" t="s">
        <v>350</v>
      </c>
      <c r="JY374" t="s">
        <v>350</v>
      </c>
      <c r="JZ374" t="s">
        <v>1511</v>
      </c>
      <c r="KA374">
        <v>111511</v>
      </c>
      <c r="KB374" t="s">
        <v>398</v>
      </c>
      <c r="KC374">
        <v>0</v>
      </c>
      <c r="KD374" t="s">
        <v>79</v>
      </c>
      <c r="KI374" t="s">
        <v>350</v>
      </c>
      <c r="KN374" t="s">
        <v>350</v>
      </c>
    </row>
    <row r="375" spans="5:300" x14ac:dyDescent="0.35">
      <c r="E375" t="s">
        <v>350</v>
      </c>
      <c r="F375" t="s">
        <v>930</v>
      </c>
      <c r="G375">
        <v>4416983</v>
      </c>
      <c r="H375" t="s">
        <v>401</v>
      </c>
      <c r="I375">
        <v>0</v>
      </c>
      <c r="J375" t="s">
        <v>2278</v>
      </c>
      <c r="O375" t="s">
        <v>350</v>
      </c>
      <c r="P375" t="s">
        <v>510</v>
      </c>
      <c r="Q375">
        <v>4048185</v>
      </c>
      <c r="R375" t="s">
        <v>398</v>
      </c>
      <c r="S375">
        <v>0</v>
      </c>
      <c r="T375" t="s">
        <v>79</v>
      </c>
      <c r="Y375" t="s">
        <v>350</v>
      </c>
      <c r="AD375" t="s">
        <v>350</v>
      </c>
      <c r="AI375" t="s">
        <v>350</v>
      </c>
      <c r="AJ375" t="s">
        <v>510</v>
      </c>
      <c r="AK375">
        <v>4048185</v>
      </c>
      <c r="AL375" t="s">
        <v>398</v>
      </c>
      <c r="AM375">
        <v>0</v>
      </c>
      <c r="AN375" t="s">
        <v>79</v>
      </c>
      <c r="AS375" t="s">
        <v>350</v>
      </c>
      <c r="AX375" t="s">
        <v>350</v>
      </c>
      <c r="BC375" t="s">
        <v>350</v>
      </c>
      <c r="BH375" t="s">
        <v>350</v>
      </c>
      <c r="BM375" t="s">
        <v>350</v>
      </c>
      <c r="BR375" t="s">
        <v>350</v>
      </c>
      <c r="BW375" t="s">
        <v>350</v>
      </c>
      <c r="BX375" t="s">
        <v>1818</v>
      </c>
      <c r="BY375">
        <v>132467595</v>
      </c>
      <c r="BZ375" t="s">
        <v>398</v>
      </c>
      <c r="CA375">
        <v>0</v>
      </c>
      <c r="CB375" t="s">
        <v>364</v>
      </c>
      <c r="CC375" t="s">
        <v>1499</v>
      </c>
      <c r="CD375">
        <v>23890076</v>
      </c>
      <c r="CE375" t="s">
        <v>398</v>
      </c>
      <c r="CF375">
        <v>0</v>
      </c>
      <c r="CG375" t="s">
        <v>79</v>
      </c>
      <c r="CH375" t="s">
        <v>1818</v>
      </c>
      <c r="CI375">
        <v>132467595</v>
      </c>
      <c r="CJ375" t="s">
        <v>398</v>
      </c>
      <c r="CK375">
        <v>0</v>
      </c>
      <c r="CL375" t="s">
        <v>364</v>
      </c>
      <c r="CQ375" t="s">
        <v>350</v>
      </c>
      <c r="CV375" t="s">
        <v>350</v>
      </c>
      <c r="CW375" t="s">
        <v>1818</v>
      </c>
      <c r="CX375">
        <v>132467595</v>
      </c>
      <c r="CY375" t="s">
        <v>398</v>
      </c>
      <c r="CZ375">
        <v>0</v>
      </c>
      <c r="DA375" t="s">
        <v>364</v>
      </c>
      <c r="DF375" t="s">
        <v>350</v>
      </c>
      <c r="DK375" t="s">
        <v>350</v>
      </c>
      <c r="DL375" t="s">
        <v>930</v>
      </c>
      <c r="DM375">
        <v>4416983</v>
      </c>
      <c r="DN375" t="s">
        <v>401</v>
      </c>
      <c r="DO375">
        <v>0</v>
      </c>
      <c r="DP375" t="s">
        <v>2278</v>
      </c>
      <c r="DQ375" t="s">
        <v>930</v>
      </c>
      <c r="DR375">
        <v>4416983</v>
      </c>
      <c r="DS375" t="s">
        <v>401</v>
      </c>
      <c r="DT375">
        <v>0</v>
      </c>
      <c r="DU375" t="s">
        <v>2278</v>
      </c>
      <c r="DV375" t="s">
        <v>930</v>
      </c>
      <c r="DW375">
        <v>4416983</v>
      </c>
      <c r="DX375" t="s">
        <v>401</v>
      </c>
      <c r="DY375">
        <v>0</v>
      </c>
      <c r="DZ375" t="s">
        <v>2278</v>
      </c>
      <c r="EE375" t="s">
        <v>350</v>
      </c>
      <c r="EF375" t="s">
        <v>1306</v>
      </c>
      <c r="EG375">
        <v>4187337</v>
      </c>
      <c r="EH375" t="s">
        <v>403</v>
      </c>
      <c r="EI375">
        <v>0</v>
      </c>
      <c r="EJ375" t="s">
        <v>2278</v>
      </c>
      <c r="EO375" t="s">
        <v>350</v>
      </c>
      <c r="ET375" t="s">
        <v>350</v>
      </c>
      <c r="EY375" t="s">
        <v>350</v>
      </c>
      <c r="EZ375" t="s">
        <v>1499</v>
      </c>
      <c r="FA375">
        <v>23890076</v>
      </c>
      <c r="FB375" t="s">
        <v>398</v>
      </c>
      <c r="FC375">
        <v>0</v>
      </c>
      <c r="FD375" t="s">
        <v>79</v>
      </c>
      <c r="FE375" t="s">
        <v>1499</v>
      </c>
      <c r="FF375">
        <v>23890076</v>
      </c>
      <c r="FG375" t="s">
        <v>398</v>
      </c>
      <c r="FH375">
        <v>0</v>
      </c>
      <c r="FI375" t="s">
        <v>79</v>
      </c>
      <c r="FJ375" t="s">
        <v>1818</v>
      </c>
      <c r="FK375">
        <v>132467595</v>
      </c>
      <c r="FL375" t="s">
        <v>398</v>
      </c>
      <c r="FM375">
        <v>0</v>
      </c>
      <c r="FN375" t="s">
        <v>364</v>
      </c>
      <c r="FS375" t="s">
        <v>350</v>
      </c>
      <c r="FT375" t="s">
        <v>1306</v>
      </c>
      <c r="FU375">
        <v>4187337</v>
      </c>
      <c r="FV375" t="s">
        <v>403</v>
      </c>
      <c r="FW375">
        <v>0</v>
      </c>
      <c r="FX375" t="s">
        <v>2278</v>
      </c>
      <c r="GC375" t="s">
        <v>350</v>
      </c>
      <c r="GH375" t="s">
        <v>350</v>
      </c>
      <c r="GM375" t="s">
        <v>350</v>
      </c>
      <c r="GR375" t="s">
        <v>350</v>
      </c>
      <c r="GW375" t="s">
        <v>350</v>
      </c>
      <c r="HB375" t="s">
        <v>350</v>
      </c>
      <c r="HC375" t="s">
        <v>1818</v>
      </c>
      <c r="HD375">
        <v>132467595</v>
      </c>
      <c r="HE375" t="s">
        <v>398</v>
      </c>
      <c r="HF375">
        <v>0</v>
      </c>
      <c r="HG375" t="s">
        <v>364</v>
      </c>
      <c r="HL375" t="s">
        <v>350</v>
      </c>
      <c r="HQ375" t="s">
        <v>350</v>
      </c>
      <c r="HR375" t="s">
        <v>1818</v>
      </c>
      <c r="HS375">
        <v>132467595</v>
      </c>
      <c r="HT375" t="s">
        <v>398</v>
      </c>
      <c r="HU375">
        <v>0</v>
      </c>
      <c r="HV375" t="s">
        <v>364</v>
      </c>
      <c r="HW375" t="s">
        <v>1306</v>
      </c>
      <c r="HX375">
        <v>4187337</v>
      </c>
      <c r="HY375" t="s">
        <v>403</v>
      </c>
      <c r="HZ375">
        <v>0</v>
      </c>
      <c r="IA375" t="s">
        <v>2278</v>
      </c>
      <c r="IF375" t="s">
        <v>350</v>
      </c>
      <c r="IK375" t="s">
        <v>350</v>
      </c>
      <c r="IP375" t="s">
        <v>350</v>
      </c>
      <c r="IU375" t="s">
        <v>350</v>
      </c>
      <c r="IZ375" t="s">
        <v>350</v>
      </c>
      <c r="JE375" t="s">
        <v>350</v>
      </c>
      <c r="JF375" t="s">
        <v>930</v>
      </c>
      <c r="JG375">
        <v>4416983</v>
      </c>
      <c r="JH375" t="s">
        <v>401</v>
      </c>
      <c r="JI375">
        <v>0</v>
      </c>
      <c r="JJ375" t="s">
        <v>2278</v>
      </c>
      <c r="JK375" t="s">
        <v>1499</v>
      </c>
      <c r="JL375">
        <v>23890076</v>
      </c>
      <c r="JM375" t="s">
        <v>398</v>
      </c>
      <c r="JN375">
        <v>0</v>
      </c>
      <c r="JO375" t="s">
        <v>79</v>
      </c>
      <c r="JT375" t="s">
        <v>350</v>
      </c>
      <c r="JY375" t="s">
        <v>350</v>
      </c>
      <c r="JZ375" t="s">
        <v>1818</v>
      </c>
      <c r="KA375">
        <v>132467595</v>
      </c>
      <c r="KB375" t="s">
        <v>398</v>
      </c>
      <c r="KC375">
        <v>0</v>
      </c>
      <c r="KD375" t="s">
        <v>364</v>
      </c>
      <c r="KI375" t="s">
        <v>350</v>
      </c>
      <c r="KN375" t="s">
        <v>350</v>
      </c>
    </row>
    <row r="376" spans="5:300" x14ac:dyDescent="0.35">
      <c r="E376" t="s">
        <v>350</v>
      </c>
      <c r="F376" t="s">
        <v>931</v>
      </c>
      <c r="G376">
        <v>8342880</v>
      </c>
      <c r="H376" t="s">
        <v>398</v>
      </c>
      <c r="I376">
        <v>0</v>
      </c>
      <c r="J376" t="s">
        <v>50</v>
      </c>
      <c r="O376" t="s">
        <v>350</v>
      </c>
      <c r="P376" t="s">
        <v>654</v>
      </c>
      <c r="Q376">
        <v>4550016</v>
      </c>
      <c r="R376" t="s">
        <v>403</v>
      </c>
      <c r="S376">
        <v>0</v>
      </c>
      <c r="T376" t="s">
        <v>50</v>
      </c>
      <c r="Y376" t="s">
        <v>350</v>
      </c>
      <c r="AD376" t="s">
        <v>350</v>
      </c>
      <c r="AI376" t="s">
        <v>350</v>
      </c>
      <c r="AJ376" t="s">
        <v>654</v>
      </c>
      <c r="AK376">
        <v>4550016</v>
      </c>
      <c r="AL376" t="s">
        <v>403</v>
      </c>
      <c r="AM376">
        <v>0</v>
      </c>
      <c r="AN376" t="s">
        <v>50</v>
      </c>
      <c r="AS376" t="s">
        <v>350</v>
      </c>
      <c r="AX376" t="s">
        <v>350</v>
      </c>
      <c r="BC376" t="s">
        <v>350</v>
      </c>
      <c r="BH376" t="s">
        <v>350</v>
      </c>
      <c r="BM376" t="s">
        <v>350</v>
      </c>
      <c r="BR376" t="s">
        <v>350</v>
      </c>
      <c r="BW376" t="s">
        <v>350</v>
      </c>
      <c r="BX376" t="s">
        <v>727</v>
      </c>
      <c r="BY376">
        <v>5777655</v>
      </c>
      <c r="BZ376" t="s">
        <v>398</v>
      </c>
      <c r="CA376">
        <v>0</v>
      </c>
      <c r="CB376" t="s">
        <v>50</v>
      </c>
      <c r="CC376" t="s">
        <v>1500</v>
      </c>
      <c r="CD376">
        <v>28702408</v>
      </c>
      <c r="CE376" t="s">
        <v>398</v>
      </c>
      <c r="CF376">
        <v>0</v>
      </c>
      <c r="CG376" t="s">
        <v>64</v>
      </c>
      <c r="CH376" t="s">
        <v>727</v>
      </c>
      <c r="CI376">
        <v>5777655</v>
      </c>
      <c r="CJ376" t="s">
        <v>398</v>
      </c>
      <c r="CK376">
        <v>0</v>
      </c>
      <c r="CL376" t="s">
        <v>50</v>
      </c>
      <c r="CQ376" t="s">
        <v>350</v>
      </c>
      <c r="CV376" t="s">
        <v>350</v>
      </c>
      <c r="CW376" t="s">
        <v>727</v>
      </c>
      <c r="CX376">
        <v>5777655</v>
      </c>
      <c r="CY376" t="s">
        <v>398</v>
      </c>
      <c r="CZ376">
        <v>0</v>
      </c>
      <c r="DA376" t="s">
        <v>50</v>
      </c>
      <c r="DF376" t="s">
        <v>350</v>
      </c>
      <c r="DK376" t="s">
        <v>350</v>
      </c>
      <c r="DL376" t="s">
        <v>931</v>
      </c>
      <c r="DM376">
        <v>8342880</v>
      </c>
      <c r="DN376" t="s">
        <v>398</v>
      </c>
      <c r="DO376">
        <v>0</v>
      </c>
      <c r="DP376" t="s">
        <v>50</v>
      </c>
      <c r="DQ376" t="s">
        <v>931</v>
      </c>
      <c r="DR376">
        <v>8342880</v>
      </c>
      <c r="DS376" t="s">
        <v>398</v>
      </c>
      <c r="DT376">
        <v>0</v>
      </c>
      <c r="DU376" t="s">
        <v>50</v>
      </c>
      <c r="DV376" t="s">
        <v>931</v>
      </c>
      <c r="DW376">
        <v>8342880</v>
      </c>
      <c r="DX376" t="s">
        <v>398</v>
      </c>
      <c r="DY376">
        <v>0</v>
      </c>
      <c r="DZ376" t="s">
        <v>50</v>
      </c>
      <c r="EE376" t="s">
        <v>350</v>
      </c>
      <c r="EF376" t="s">
        <v>2034</v>
      </c>
      <c r="EG376">
        <v>5816434</v>
      </c>
      <c r="EH376" t="s">
        <v>398</v>
      </c>
      <c r="EI376">
        <v>0</v>
      </c>
      <c r="EJ376" t="s">
        <v>2300</v>
      </c>
      <c r="EO376" t="s">
        <v>350</v>
      </c>
      <c r="ET376" t="s">
        <v>350</v>
      </c>
      <c r="EY376" t="s">
        <v>350</v>
      </c>
      <c r="EZ376" t="s">
        <v>1500</v>
      </c>
      <c r="FA376">
        <v>28702408</v>
      </c>
      <c r="FB376" t="s">
        <v>398</v>
      </c>
      <c r="FC376">
        <v>0</v>
      </c>
      <c r="FD376" t="s">
        <v>64</v>
      </c>
      <c r="FE376" t="s">
        <v>1500</v>
      </c>
      <c r="FF376">
        <v>28702408</v>
      </c>
      <c r="FG376" t="s">
        <v>398</v>
      </c>
      <c r="FH376">
        <v>0</v>
      </c>
      <c r="FI376" t="s">
        <v>64</v>
      </c>
      <c r="FJ376" t="s">
        <v>727</v>
      </c>
      <c r="FK376">
        <v>5777655</v>
      </c>
      <c r="FL376" t="s">
        <v>398</v>
      </c>
      <c r="FM376">
        <v>0</v>
      </c>
      <c r="FN376" t="s">
        <v>50</v>
      </c>
      <c r="FS376" t="s">
        <v>350</v>
      </c>
      <c r="FT376" t="s">
        <v>2034</v>
      </c>
      <c r="FU376">
        <v>5816434</v>
      </c>
      <c r="FV376" t="s">
        <v>398</v>
      </c>
      <c r="FW376">
        <v>0</v>
      </c>
      <c r="FX376" t="s">
        <v>2300</v>
      </c>
      <c r="GC376" t="s">
        <v>350</v>
      </c>
      <c r="GH376" t="s">
        <v>350</v>
      </c>
      <c r="GM376" t="s">
        <v>350</v>
      </c>
      <c r="GR376" t="s">
        <v>350</v>
      </c>
      <c r="GW376" t="s">
        <v>350</v>
      </c>
      <c r="HB376" t="s">
        <v>350</v>
      </c>
      <c r="HC376" t="s">
        <v>727</v>
      </c>
      <c r="HD376">
        <v>5777655</v>
      </c>
      <c r="HE376" t="s">
        <v>398</v>
      </c>
      <c r="HF376">
        <v>0</v>
      </c>
      <c r="HG376" t="s">
        <v>50</v>
      </c>
      <c r="HL376" t="s">
        <v>350</v>
      </c>
      <c r="HQ376" t="s">
        <v>350</v>
      </c>
      <c r="HR376" t="s">
        <v>727</v>
      </c>
      <c r="HS376">
        <v>5777655</v>
      </c>
      <c r="HT376" t="s">
        <v>398</v>
      </c>
      <c r="HU376">
        <v>0</v>
      </c>
      <c r="HV376" t="s">
        <v>50</v>
      </c>
      <c r="HW376" t="s">
        <v>2034</v>
      </c>
      <c r="HX376">
        <v>5816434</v>
      </c>
      <c r="HY376" t="s">
        <v>398</v>
      </c>
      <c r="HZ376">
        <v>0</v>
      </c>
      <c r="IA376" t="s">
        <v>2300</v>
      </c>
      <c r="IF376" t="s">
        <v>350</v>
      </c>
      <c r="IK376" t="s">
        <v>350</v>
      </c>
      <c r="IP376" t="s">
        <v>350</v>
      </c>
      <c r="IU376" t="s">
        <v>350</v>
      </c>
      <c r="IZ376" t="s">
        <v>350</v>
      </c>
      <c r="JE376" t="s">
        <v>350</v>
      </c>
      <c r="JF376" t="s">
        <v>931</v>
      </c>
      <c r="JG376">
        <v>8342880</v>
      </c>
      <c r="JH376" t="s">
        <v>398</v>
      </c>
      <c r="JI376">
        <v>0</v>
      </c>
      <c r="JJ376" t="s">
        <v>50</v>
      </c>
      <c r="JK376" t="s">
        <v>1500</v>
      </c>
      <c r="JL376">
        <v>28702408</v>
      </c>
      <c r="JM376" t="s">
        <v>398</v>
      </c>
      <c r="JN376">
        <v>0</v>
      </c>
      <c r="JO376" t="s">
        <v>64</v>
      </c>
      <c r="JT376" t="s">
        <v>350</v>
      </c>
      <c r="JY376" t="s">
        <v>350</v>
      </c>
      <c r="JZ376" t="s">
        <v>727</v>
      </c>
      <c r="KA376">
        <v>5777655</v>
      </c>
      <c r="KB376" t="s">
        <v>398</v>
      </c>
      <c r="KC376">
        <v>0</v>
      </c>
      <c r="KD376" t="s">
        <v>50</v>
      </c>
      <c r="KI376" t="s">
        <v>350</v>
      </c>
      <c r="KN376" t="s">
        <v>350</v>
      </c>
    </row>
    <row r="377" spans="5:300" x14ac:dyDescent="0.35">
      <c r="E377" t="s">
        <v>350</v>
      </c>
      <c r="F377" t="s">
        <v>472</v>
      </c>
      <c r="G377">
        <v>4114882</v>
      </c>
      <c r="H377" t="s">
        <v>398</v>
      </c>
      <c r="I377">
        <v>0</v>
      </c>
      <c r="J377" t="s">
        <v>127</v>
      </c>
      <c r="O377" t="s">
        <v>350</v>
      </c>
      <c r="P377" t="s">
        <v>1171</v>
      </c>
      <c r="Q377">
        <v>5858557</v>
      </c>
      <c r="R377" t="s">
        <v>403</v>
      </c>
      <c r="S377">
        <v>0</v>
      </c>
      <c r="T377" t="s">
        <v>50</v>
      </c>
      <c r="Y377" t="s">
        <v>350</v>
      </c>
      <c r="AD377" t="s">
        <v>350</v>
      </c>
      <c r="AI377" t="s">
        <v>350</v>
      </c>
      <c r="AJ377" t="s">
        <v>1171</v>
      </c>
      <c r="AK377">
        <v>5858557</v>
      </c>
      <c r="AL377" t="s">
        <v>403</v>
      </c>
      <c r="AM377">
        <v>0</v>
      </c>
      <c r="AN377" t="s">
        <v>50</v>
      </c>
      <c r="AS377" t="s">
        <v>350</v>
      </c>
      <c r="AX377" t="s">
        <v>350</v>
      </c>
      <c r="BC377" t="s">
        <v>350</v>
      </c>
      <c r="BH377" t="s">
        <v>350</v>
      </c>
      <c r="BM377" t="s">
        <v>350</v>
      </c>
      <c r="BR377" t="s">
        <v>350</v>
      </c>
      <c r="BW377" t="s">
        <v>350</v>
      </c>
      <c r="BX377" t="s">
        <v>1819</v>
      </c>
      <c r="BY377">
        <v>4118161</v>
      </c>
      <c r="BZ377" t="s">
        <v>398</v>
      </c>
      <c r="CA377">
        <v>0</v>
      </c>
      <c r="CB377" t="s">
        <v>79</v>
      </c>
      <c r="CC377" t="s">
        <v>1501</v>
      </c>
      <c r="CD377">
        <v>12764260</v>
      </c>
      <c r="CE377" t="s">
        <v>398</v>
      </c>
      <c r="CF377">
        <v>0</v>
      </c>
      <c r="CG377" t="s">
        <v>79</v>
      </c>
      <c r="CH377" t="s">
        <v>1819</v>
      </c>
      <c r="CI377">
        <v>4118161</v>
      </c>
      <c r="CJ377" t="s">
        <v>398</v>
      </c>
      <c r="CK377">
        <v>0</v>
      </c>
      <c r="CL377" t="s">
        <v>79</v>
      </c>
      <c r="CQ377" t="s">
        <v>350</v>
      </c>
      <c r="CV377" t="s">
        <v>350</v>
      </c>
      <c r="CW377" t="s">
        <v>1819</v>
      </c>
      <c r="CX377">
        <v>4118161</v>
      </c>
      <c r="CY377" t="s">
        <v>398</v>
      </c>
      <c r="CZ377">
        <v>0</v>
      </c>
      <c r="DA377" t="s">
        <v>79</v>
      </c>
      <c r="DF377" t="s">
        <v>350</v>
      </c>
      <c r="DK377" t="s">
        <v>350</v>
      </c>
      <c r="DL377" t="s">
        <v>472</v>
      </c>
      <c r="DM377">
        <v>4114882</v>
      </c>
      <c r="DN377" t="s">
        <v>398</v>
      </c>
      <c r="DO377">
        <v>0</v>
      </c>
      <c r="DP377" t="s">
        <v>127</v>
      </c>
      <c r="DQ377" t="s">
        <v>472</v>
      </c>
      <c r="DR377">
        <v>4114882</v>
      </c>
      <c r="DS377" t="s">
        <v>398</v>
      </c>
      <c r="DT377">
        <v>0</v>
      </c>
      <c r="DU377" t="s">
        <v>127</v>
      </c>
      <c r="DV377" t="s">
        <v>472</v>
      </c>
      <c r="DW377">
        <v>4114882</v>
      </c>
      <c r="DX377" t="s">
        <v>398</v>
      </c>
      <c r="DY377">
        <v>0</v>
      </c>
      <c r="DZ377" t="s">
        <v>127</v>
      </c>
      <c r="EE377" t="s">
        <v>350</v>
      </c>
      <c r="EF377" t="s">
        <v>2035</v>
      </c>
      <c r="EG377" t="s">
        <v>348</v>
      </c>
      <c r="EH377" t="s">
        <v>406</v>
      </c>
      <c r="EI377">
        <v>0</v>
      </c>
      <c r="EJ377" t="s">
        <v>82</v>
      </c>
      <c r="EO377" t="s">
        <v>350</v>
      </c>
      <c r="ET377" t="s">
        <v>350</v>
      </c>
      <c r="EY377" t="s">
        <v>350</v>
      </c>
      <c r="EZ377" t="s">
        <v>1501</v>
      </c>
      <c r="FA377">
        <v>12764260</v>
      </c>
      <c r="FB377" t="s">
        <v>398</v>
      </c>
      <c r="FC377">
        <v>0</v>
      </c>
      <c r="FD377" t="s">
        <v>79</v>
      </c>
      <c r="FE377" t="s">
        <v>1501</v>
      </c>
      <c r="FF377">
        <v>12764260</v>
      </c>
      <c r="FG377" t="s">
        <v>398</v>
      </c>
      <c r="FH377">
        <v>0</v>
      </c>
      <c r="FI377" t="s">
        <v>79</v>
      </c>
      <c r="FJ377" t="s">
        <v>1819</v>
      </c>
      <c r="FK377">
        <v>4118161</v>
      </c>
      <c r="FL377" t="s">
        <v>398</v>
      </c>
      <c r="FM377">
        <v>0</v>
      </c>
      <c r="FN377" t="s">
        <v>79</v>
      </c>
      <c r="FS377" t="s">
        <v>350</v>
      </c>
      <c r="FT377" t="s">
        <v>2035</v>
      </c>
      <c r="FU377" t="s">
        <v>348</v>
      </c>
      <c r="FV377" t="s">
        <v>406</v>
      </c>
      <c r="FW377">
        <v>0</v>
      </c>
      <c r="FX377" t="s">
        <v>82</v>
      </c>
      <c r="GC377" t="s">
        <v>350</v>
      </c>
      <c r="GH377" t="s">
        <v>350</v>
      </c>
      <c r="GM377" t="s">
        <v>350</v>
      </c>
      <c r="GR377" t="s">
        <v>350</v>
      </c>
      <c r="GW377" t="s">
        <v>350</v>
      </c>
      <c r="HB377" t="s">
        <v>350</v>
      </c>
      <c r="HC377" t="s">
        <v>1819</v>
      </c>
      <c r="HD377">
        <v>4118161</v>
      </c>
      <c r="HE377" t="s">
        <v>398</v>
      </c>
      <c r="HF377">
        <v>0</v>
      </c>
      <c r="HG377" t="s">
        <v>79</v>
      </c>
      <c r="HL377" t="s">
        <v>350</v>
      </c>
      <c r="HQ377" t="s">
        <v>350</v>
      </c>
      <c r="HR377" t="s">
        <v>1819</v>
      </c>
      <c r="HS377">
        <v>4118161</v>
      </c>
      <c r="HT377" t="s">
        <v>398</v>
      </c>
      <c r="HU377">
        <v>0</v>
      </c>
      <c r="HV377" t="s">
        <v>79</v>
      </c>
      <c r="HW377" t="s">
        <v>2035</v>
      </c>
      <c r="HX377" t="s">
        <v>348</v>
      </c>
      <c r="HY377" t="s">
        <v>406</v>
      </c>
      <c r="HZ377">
        <v>0</v>
      </c>
      <c r="IA377" t="s">
        <v>82</v>
      </c>
      <c r="IF377" t="s">
        <v>350</v>
      </c>
      <c r="IK377" t="s">
        <v>350</v>
      </c>
      <c r="IP377" t="s">
        <v>350</v>
      </c>
      <c r="IU377" t="s">
        <v>350</v>
      </c>
      <c r="IZ377" t="s">
        <v>350</v>
      </c>
      <c r="JE377" t="s">
        <v>350</v>
      </c>
      <c r="JF377" t="s">
        <v>472</v>
      </c>
      <c r="JG377">
        <v>4114882</v>
      </c>
      <c r="JH377" t="s">
        <v>398</v>
      </c>
      <c r="JI377">
        <v>0</v>
      </c>
      <c r="JJ377" t="s">
        <v>127</v>
      </c>
      <c r="JK377" t="s">
        <v>1501</v>
      </c>
      <c r="JL377">
        <v>12764260</v>
      </c>
      <c r="JM377" t="s">
        <v>398</v>
      </c>
      <c r="JN377">
        <v>0</v>
      </c>
      <c r="JO377" t="s">
        <v>79</v>
      </c>
      <c r="JT377" t="s">
        <v>350</v>
      </c>
      <c r="JY377" t="s">
        <v>350</v>
      </c>
      <c r="JZ377" t="s">
        <v>1819</v>
      </c>
      <c r="KA377">
        <v>4118161</v>
      </c>
      <c r="KB377" t="s">
        <v>398</v>
      </c>
      <c r="KC377">
        <v>0</v>
      </c>
      <c r="KD377" t="s">
        <v>79</v>
      </c>
      <c r="KI377" t="s">
        <v>350</v>
      </c>
      <c r="KN377" t="s">
        <v>350</v>
      </c>
    </row>
    <row r="378" spans="5:300" x14ac:dyDescent="0.35">
      <c r="E378" t="s">
        <v>350</v>
      </c>
      <c r="F378" t="s">
        <v>932</v>
      </c>
      <c r="G378">
        <v>139139532</v>
      </c>
      <c r="H378" t="s">
        <v>398</v>
      </c>
      <c r="I378">
        <v>0</v>
      </c>
      <c r="J378" t="s">
        <v>350</v>
      </c>
      <c r="O378" t="s">
        <v>350</v>
      </c>
      <c r="P378" t="s">
        <v>1172</v>
      </c>
      <c r="Q378">
        <v>4138221</v>
      </c>
      <c r="R378" t="s">
        <v>398</v>
      </c>
      <c r="S378">
        <v>0</v>
      </c>
      <c r="T378" t="s">
        <v>82</v>
      </c>
      <c r="Y378" t="s">
        <v>350</v>
      </c>
      <c r="AD378" t="s">
        <v>350</v>
      </c>
      <c r="AI378" t="s">
        <v>350</v>
      </c>
      <c r="AJ378" t="s">
        <v>1172</v>
      </c>
      <c r="AK378">
        <v>4138221</v>
      </c>
      <c r="AL378" t="s">
        <v>398</v>
      </c>
      <c r="AM378">
        <v>0</v>
      </c>
      <c r="AN378" t="s">
        <v>82</v>
      </c>
      <c r="AS378" t="s">
        <v>350</v>
      </c>
      <c r="AX378" t="s">
        <v>350</v>
      </c>
      <c r="BC378" t="s">
        <v>350</v>
      </c>
      <c r="BH378" t="s">
        <v>350</v>
      </c>
      <c r="BM378" t="s">
        <v>350</v>
      </c>
      <c r="BR378" t="s">
        <v>350</v>
      </c>
      <c r="BW378" t="s">
        <v>350</v>
      </c>
      <c r="BX378" t="s">
        <v>633</v>
      </c>
      <c r="BY378">
        <v>100406</v>
      </c>
      <c r="BZ378" t="s">
        <v>401</v>
      </c>
      <c r="CA378">
        <v>0</v>
      </c>
      <c r="CB378" t="s">
        <v>79</v>
      </c>
      <c r="CC378" t="s">
        <v>1502</v>
      </c>
      <c r="CD378">
        <v>28791761</v>
      </c>
      <c r="CE378" t="s">
        <v>403</v>
      </c>
      <c r="CF378">
        <v>0</v>
      </c>
      <c r="CG378" t="s">
        <v>2275</v>
      </c>
      <c r="CH378" t="s">
        <v>633</v>
      </c>
      <c r="CI378">
        <v>100406</v>
      </c>
      <c r="CJ378" t="s">
        <v>401</v>
      </c>
      <c r="CK378">
        <v>0</v>
      </c>
      <c r="CL378" t="s">
        <v>79</v>
      </c>
      <c r="CQ378" t="s">
        <v>350</v>
      </c>
      <c r="CV378" t="s">
        <v>350</v>
      </c>
      <c r="CW378" t="s">
        <v>633</v>
      </c>
      <c r="CX378">
        <v>100406</v>
      </c>
      <c r="CY378" t="s">
        <v>401</v>
      </c>
      <c r="CZ378">
        <v>0</v>
      </c>
      <c r="DA378" t="s">
        <v>79</v>
      </c>
      <c r="DF378" t="s">
        <v>350</v>
      </c>
      <c r="DK378" t="s">
        <v>350</v>
      </c>
      <c r="DL378" t="s">
        <v>932</v>
      </c>
      <c r="DM378">
        <v>139139532</v>
      </c>
      <c r="DN378" t="s">
        <v>398</v>
      </c>
      <c r="DO378">
        <v>0</v>
      </c>
      <c r="DP378" t="s">
        <v>350</v>
      </c>
      <c r="DQ378" t="s">
        <v>932</v>
      </c>
      <c r="DR378">
        <v>139139532</v>
      </c>
      <c r="DS378" t="s">
        <v>398</v>
      </c>
      <c r="DT378">
        <v>0</v>
      </c>
      <c r="DU378" t="s">
        <v>350</v>
      </c>
      <c r="DV378" t="s">
        <v>932</v>
      </c>
      <c r="DW378">
        <v>139139532</v>
      </c>
      <c r="DX378" t="s">
        <v>398</v>
      </c>
      <c r="DY378">
        <v>0</v>
      </c>
      <c r="DZ378" t="s">
        <v>350</v>
      </c>
      <c r="EE378" t="s">
        <v>350</v>
      </c>
      <c r="EF378" t="s">
        <v>540</v>
      </c>
      <c r="EG378">
        <v>110570</v>
      </c>
      <c r="EH378" t="s">
        <v>398</v>
      </c>
      <c r="EI378">
        <v>0</v>
      </c>
      <c r="EJ378" t="s">
        <v>79</v>
      </c>
      <c r="EO378" t="s">
        <v>350</v>
      </c>
      <c r="ET378" t="s">
        <v>350</v>
      </c>
      <c r="EY378" t="s">
        <v>350</v>
      </c>
      <c r="EZ378" t="s">
        <v>1502</v>
      </c>
      <c r="FA378">
        <v>28791761</v>
      </c>
      <c r="FB378" t="s">
        <v>403</v>
      </c>
      <c r="FC378">
        <v>0</v>
      </c>
      <c r="FD378" t="s">
        <v>2275</v>
      </c>
      <c r="FE378" t="s">
        <v>1502</v>
      </c>
      <c r="FF378">
        <v>28791761</v>
      </c>
      <c r="FG378" t="s">
        <v>403</v>
      </c>
      <c r="FH378">
        <v>0</v>
      </c>
      <c r="FI378" t="s">
        <v>2275</v>
      </c>
      <c r="FJ378" t="s">
        <v>633</v>
      </c>
      <c r="FK378">
        <v>100406</v>
      </c>
      <c r="FL378" t="s">
        <v>401</v>
      </c>
      <c r="FM378">
        <v>0</v>
      </c>
      <c r="FN378" t="s">
        <v>79</v>
      </c>
      <c r="FS378" t="s">
        <v>350</v>
      </c>
      <c r="FT378" t="s">
        <v>540</v>
      </c>
      <c r="FU378">
        <v>110570</v>
      </c>
      <c r="FV378" t="s">
        <v>398</v>
      </c>
      <c r="FW378">
        <v>0</v>
      </c>
      <c r="FX378" t="s">
        <v>79</v>
      </c>
      <c r="GC378" t="s">
        <v>350</v>
      </c>
      <c r="GH378" t="s">
        <v>350</v>
      </c>
      <c r="GM378" t="s">
        <v>350</v>
      </c>
      <c r="GR378" t="s">
        <v>350</v>
      </c>
      <c r="GW378" t="s">
        <v>350</v>
      </c>
      <c r="HB378" t="s">
        <v>350</v>
      </c>
      <c r="HC378" t="s">
        <v>633</v>
      </c>
      <c r="HD378">
        <v>100406</v>
      </c>
      <c r="HE378" t="s">
        <v>401</v>
      </c>
      <c r="HF378">
        <v>0</v>
      </c>
      <c r="HG378" t="s">
        <v>79</v>
      </c>
      <c r="HL378" t="s">
        <v>350</v>
      </c>
      <c r="HQ378" t="s">
        <v>350</v>
      </c>
      <c r="HR378" t="s">
        <v>633</v>
      </c>
      <c r="HS378">
        <v>100406</v>
      </c>
      <c r="HT378" t="s">
        <v>401</v>
      </c>
      <c r="HU378">
        <v>0</v>
      </c>
      <c r="HV378" t="s">
        <v>79</v>
      </c>
      <c r="HW378" t="s">
        <v>540</v>
      </c>
      <c r="HX378">
        <v>110570</v>
      </c>
      <c r="HY378" t="s">
        <v>398</v>
      </c>
      <c r="HZ378">
        <v>0</v>
      </c>
      <c r="IA378" t="s">
        <v>79</v>
      </c>
      <c r="IF378" t="s">
        <v>350</v>
      </c>
      <c r="IK378" t="s">
        <v>350</v>
      </c>
      <c r="IP378" t="s">
        <v>350</v>
      </c>
      <c r="IU378" t="s">
        <v>350</v>
      </c>
      <c r="IZ378" t="s">
        <v>350</v>
      </c>
      <c r="JE378" t="s">
        <v>350</v>
      </c>
      <c r="JF378" t="s">
        <v>932</v>
      </c>
      <c r="JG378">
        <v>139139532</v>
      </c>
      <c r="JH378" t="s">
        <v>398</v>
      </c>
      <c r="JI378">
        <v>0</v>
      </c>
      <c r="JJ378" t="s">
        <v>350</v>
      </c>
      <c r="JK378" t="s">
        <v>1502</v>
      </c>
      <c r="JL378">
        <v>28791761</v>
      </c>
      <c r="JM378" t="s">
        <v>403</v>
      </c>
      <c r="JN378">
        <v>0</v>
      </c>
      <c r="JO378" t="s">
        <v>2275</v>
      </c>
      <c r="JT378" t="s">
        <v>350</v>
      </c>
      <c r="JY378" t="s">
        <v>350</v>
      </c>
      <c r="JZ378" t="s">
        <v>633</v>
      </c>
      <c r="KA378">
        <v>100406</v>
      </c>
      <c r="KB378" t="s">
        <v>401</v>
      </c>
      <c r="KC378">
        <v>0</v>
      </c>
      <c r="KD378" t="s">
        <v>79</v>
      </c>
      <c r="KI378" t="s">
        <v>350</v>
      </c>
      <c r="KN378" t="s">
        <v>350</v>
      </c>
    </row>
    <row r="379" spans="5:300" x14ac:dyDescent="0.35">
      <c r="E379" t="s">
        <v>350</v>
      </c>
      <c r="F379" t="s">
        <v>933</v>
      </c>
      <c r="G379">
        <v>27638536</v>
      </c>
      <c r="H379" t="s">
        <v>398</v>
      </c>
      <c r="I379">
        <v>0</v>
      </c>
      <c r="J379" t="s">
        <v>50</v>
      </c>
      <c r="O379" t="s">
        <v>350</v>
      </c>
      <c r="P379" t="s">
        <v>1173</v>
      </c>
      <c r="Q379">
        <v>5860870</v>
      </c>
      <c r="R379" t="s">
        <v>398</v>
      </c>
      <c r="S379">
        <v>0</v>
      </c>
      <c r="T379" t="s">
        <v>356</v>
      </c>
      <c r="Y379" t="s">
        <v>350</v>
      </c>
      <c r="AD379" t="s">
        <v>350</v>
      </c>
      <c r="AI379" t="s">
        <v>350</v>
      </c>
      <c r="AJ379" t="s">
        <v>1173</v>
      </c>
      <c r="AK379">
        <v>5860870</v>
      </c>
      <c r="AL379" t="s">
        <v>398</v>
      </c>
      <c r="AM379">
        <v>0</v>
      </c>
      <c r="AN379" t="s">
        <v>356</v>
      </c>
      <c r="AS379" t="s">
        <v>350</v>
      </c>
      <c r="AX379" t="s">
        <v>350</v>
      </c>
      <c r="BC379" t="s">
        <v>350</v>
      </c>
      <c r="BH379" t="s">
        <v>350</v>
      </c>
      <c r="BM379" t="s">
        <v>350</v>
      </c>
      <c r="BR379" t="s">
        <v>350</v>
      </c>
      <c r="BW379" t="s">
        <v>350</v>
      </c>
      <c r="BX379" t="s">
        <v>1594</v>
      </c>
      <c r="BY379">
        <v>19067849</v>
      </c>
      <c r="BZ379" t="s">
        <v>325</v>
      </c>
      <c r="CA379">
        <v>0</v>
      </c>
      <c r="CB379" t="s">
        <v>79</v>
      </c>
      <c r="CC379" t="s">
        <v>1503</v>
      </c>
      <c r="CD379">
        <v>8473138</v>
      </c>
      <c r="CE379" t="s">
        <v>398</v>
      </c>
      <c r="CF379">
        <v>0</v>
      </c>
      <c r="CG379" t="s">
        <v>64</v>
      </c>
      <c r="CH379" t="s">
        <v>1594</v>
      </c>
      <c r="CI379">
        <v>19067849</v>
      </c>
      <c r="CJ379" t="s">
        <v>325</v>
      </c>
      <c r="CK379">
        <v>0</v>
      </c>
      <c r="CL379" t="s">
        <v>79</v>
      </c>
      <c r="CQ379" t="s">
        <v>350</v>
      </c>
      <c r="CV379" t="s">
        <v>350</v>
      </c>
      <c r="CW379" t="s">
        <v>1594</v>
      </c>
      <c r="CX379">
        <v>19067849</v>
      </c>
      <c r="CY379" t="s">
        <v>325</v>
      </c>
      <c r="CZ379">
        <v>0</v>
      </c>
      <c r="DA379" t="s">
        <v>79</v>
      </c>
      <c r="DF379" t="s">
        <v>350</v>
      </c>
      <c r="DK379" t="s">
        <v>350</v>
      </c>
      <c r="DL379" t="s">
        <v>933</v>
      </c>
      <c r="DM379">
        <v>27638536</v>
      </c>
      <c r="DN379" t="s">
        <v>398</v>
      </c>
      <c r="DO379">
        <v>0</v>
      </c>
      <c r="DP379" t="s">
        <v>50</v>
      </c>
      <c r="DQ379" t="s">
        <v>933</v>
      </c>
      <c r="DR379">
        <v>27638536</v>
      </c>
      <c r="DS379" t="s">
        <v>398</v>
      </c>
      <c r="DT379">
        <v>0</v>
      </c>
      <c r="DU379" t="s">
        <v>50</v>
      </c>
      <c r="DV379" t="s">
        <v>933</v>
      </c>
      <c r="DW379">
        <v>27638536</v>
      </c>
      <c r="DX379" t="s">
        <v>398</v>
      </c>
      <c r="DY379">
        <v>0</v>
      </c>
      <c r="DZ379" t="s">
        <v>50</v>
      </c>
      <c r="EE379" t="s">
        <v>350</v>
      </c>
      <c r="EF379" t="s">
        <v>602</v>
      </c>
      <c r="EG379">
        <v>4140617</v>
      </c>
      <c r="EH379" t="s">
        <v>398</v>
      </c>
      <c r="EI379">
        <v>0</v>
      </c>
      <c r="EJ379" t="s">
        <v>367</v>
      </c>
      <c r="EO379" t="s">
        <v>350</v>
      </c>
      <c r="ET379" t="s">
        <v>350</v>
      </c>
      <c r="EY379" t="s">
        <v>350</v>
      </c>
      <c r="EZ379" t="s">
        <v>1503</v>
      </c>
      <c r="FA379">
        <v>8473138</v>
      </c>
      <c r="FB379" t="s">
        <v>398</v>
      </c>
      <c r="FC379">
        <v>0</v>
      </c>
      <c r="FD379" t="s">
        <v>64</v>
      </c>
      <c r="FE379" t="s">
        <v>1503</v>
      </c>
      <c r="FF379">
        <v>8473138</v>
      </c>
      <c r="FG379" t="s">
        <v>398</v>
      </c>
      <c r="FH379">
        <v>0</v>
      </c>
      <c r="FI379" t="s">
        <v>64</v>
      </c>
      <c r="FJ379" t="s">
        <v>1594</v>
      </c>
      <c r="FK379">
        <v>19067849</v>
      </c>
      <c r="FL379" t="s">
        <v>325</v>
      </c>
      <c r="FM379">
        <v>0</v>
      </c>
      <c r="FN379" t="s">
        <v>79</v>
      </c>
      <c r="FS379" t="s">
        <v>350</v>
      </c>
      <c r="FT379" t="s">
        <v>602</v>
      </c>
      <c r="FU379">
        <v>4140617</v>
      </c>
      <c r="FV379" t="s">
        <v>398</v>
      </c>
      <c r="FW379">
        <v>0</v>
      </c>
      <c r="FX379" t="s">
        <v>367</v>
      </c>
      <c r="GC379" t="s">
        <v>350</v>
      </c>
      <c r="GH379" t="s">
        <v>350</v>
      </c>
      <c r="GM379" t="s">
        <v>350</v>
      </c>
      <c r="GR379" t="s">
        <v>350</v>
      </c>
      <c r="GW379" t="s">
        <v>350</v>
      </c>
      <c r="HB379" t="s">
        <v>350</v>
      </c>
      <c r="HC379" t="s">
        <v>1594</v>
      </c>
      <c r="HD379">
        <v>19067849</v>
      </c>
      <c r="HE379" t="s">
        <v>325</v>
      </c>
      <c r="HF379">
        <v>0</v>
      </c>
      <c r="HG379" t="s">
        <v>79</v>
      </c>
      <c r="HL379" t="s">
        <v>350</v>
      </c>
      <c r="HQ379" t="s">
        <v>350</v>
      </c>
      <c r="HR379" t="s">
        <v>1594</v>
      </c>
      <c r="HS379">
        <v>19067849</v>
      </c>
      <c r="HT379" t="s">
        <v>325</v>
      </c>
      <c r="HU379">
        <v>0</v>
      </c>
      <c r="HV379" t="s">
        <v>79</v>
      </c>
      <c r="HW379" t="s">
        <v>602</v>
      </c>
      <c r="HX379">
        <v>4140617</v>
      </c>
      <c r="HY379" t="s">
        <v>398</v>
      </c>
      <c r="HZ379">
        <v>0</v>
      </c>
      <c r="IA379" t="s">
        <v>367</v>
      </c>
      <c r="IF379" t="s">
        <v>350</v>
      </c>
      <c r="IK379" t="s">
        <v>350</v>
      </c>
      <c r="IP379" t="s">
        <v>350</v>
      </c>
      <c r="IU379" t="s">
        <v>350</v>
      </c>
      <c r="IZ379" t="s">
        <v>350</v>
      </c>
      <c r="JE379" t="s">
        <v>350</v>
      </c>
      <c r="JF379" t="s">
        <v>933</v>
      </c>
      <c r="JG379">
        <v>27638536</v>
      </c>
      <c r="JH379" t="s">
        <v>398</v>
      </c>
      <c r="JI379">
        <v>0</v>
      </c>
      <c r="JJ379" t="s">
        <v>50</v>
      </c>
      <c r="JK379" t="s">
        <v>1503</v>
      </c>
      <c r="JL379">
        <v>8473138</v>
      </c>
      <c r="JM379" t="s">
        <v>398</v>
      </c>
      <c r="JN379">
        <v>0</v>
      </c>
      <c r="JO379" t="s">
        <v>64</v>
      </c>
      <c r="JT379" t="s">
        <v>350</v>
      </c>
      <c r="JY379" t="s">
        <v>350</v>
      </c>
      <c r="JZ379" t="s">
        <v>1594</v>
      </c>
      <c r="KA379">
        <v>19067849</v>
      </c>
      <c r="KB379" t="s">
        <v>325</v>
      </c>
      <c r="KC379">
        <v>0</v>
      </c>
      <c r="KD379" t="s">
        <v>79</v>
      </c>
      <c r="KI379" t="s">
        <v>350</v>
      </c>
      <c r="KN379" t="s">
        <v>350</v>
      </c>
    </row>
    <row r="380" spans="5:300" x14ac:dyDescent="0.35">
      <c r="E380" t="s">
        <v>350</v>
      </c>
      <c r="F380" t="s">
        <v>934</v>
      </c>
      <c r="G380">
        <v>4138182</v>
      </c>
      <c r="H380" t="s">
        <v>398</v>
      </c>
      <c r="I380">
        <v>0</v>
      </c>
      <c r="J380" t="s">
        <v>2271</v>
      </c>
      <c r="O380" t="s">
        <v>350</v>
      </c>
      <c r="P380" t="s">
        <v>1174</v>
      </c>
      <c r="Q380" t="s">
        <v>348</v>
      </c>
      <c r="R380" t="s">
        <v>406</v>
      </c>
      <c r="S380">
        <v>0</v>
      </c>
      <c r="T380" t="s">
        <v>82</v>
      </c>
      <c r="Y380" t="s">
        <v>350</v>
      </c>
      <c r="AD380" t="s">
        <v>350</v>
      </c>
      <c r="AI380" t="s">
        <v>350</v>
      </c>
      <c r="AJ380" t="s">
        <v>1174</v>
      </c>
      <c r="AK380" t="s">
        <v>348</v>
      </c>
      <c r="AL380" t="s">
        <v>406</v>
      </c>
      <c r="AM380">
        <v>0</v>
      </c>
      <c r="AN380" t="s">
        <v>82</v>
      </c>
      <c r="AS380" t="s">
        <v>350</v>
      </c>
      <c r="AX380" t="s">
        <v>350</v>
      </c>
      <c r="BC380" t="s">
        <v>350</v>
      </c>
      <c r="BH380" t="s">
        <v>350</v>
      </c>
      <c r="BM380" t="s">
        <v>350</v>
      </c>
      <c r="BR380" t="s">
        <v>350</v>
      </c>
      <c r="BW380" t="s">
        <v>350</v>
      </c>
      <c r="BX380" t="s">
        <v>1820</v>
      </c>
      <c r="BY380">
        <v>109853274</v>
      </c>
      <c r="BZ380" t="s">
        <v>398</v>
      </c>
      <c r="CA380">
        <v>0</v>
      </c>
      <c r="CB380" t="s">
        <v>79</v>
      </c>
      <c r="CC380" t="s">
        <v>1504</v>
      </c>
      <c r="CD380" t="s">
        <v>348</v>
      </c>
      <c r="CE380" t="s">
        <v>406</v>
      </c>
      <c r="CF380">
        <v>0</v>
      </c>
      <c r="CG380" t="s">
        <v>82</v>
      </c>
      <c r="CH380" t="s">
        <v>1820</v>
      </c>
      <c r="CI380">
        <v>109853274</v>
      </c>
      <c r="CJ380" t="s">
        <v>398</v>
      </c>
      <c r="CK380">
        <v>0</v>
      </c>
      <c r="CL380" t="s">
        <v>79</v>
      </c>
      <c r="CQ380" t="s">
        <v>350</v>
      </c>
      <c r="CV380" t="s">
        <v>350</v>
      </c>
      <c r="CW380" t="s">
        <v>1820</v>
      </c>
      <c r="CX380">
        <v>109853274</v>
      </c>
      <c r="CY380" t="s">
        <v>398</v>
      </c>
      <c r="CZ380">
        <v>0</v>
      </c>
      <c r="DA380" t="s">
        <v>79</v>
      </c>
      <c r="DF380" t="s">
        <v>350</v>
      </c>
      <c r="DK380" t="s">
        <v>350</v>
      </c>
      <c r="DL380" t="s">
        <v>934</v>
      </c>
      <c r="DM380">
        <v>4138182</v>
      </c>
      <c r="DN380" t="s">
        <v>398</v>
      </c>
      <c r="DO380">
        <v>0</v>
      </c>
      <c r="DP380" t="s">
        <v>2271</v>
      </c>
      <c r="DQ380" t="s">
        <v>934</v>
      </c>
      <c r="DR380">
        <v>4138182</v>
      </c>
      <c r="DS380" t="s">
        <v>398</v>
      </c>
      <c r="DT380">
        <v>0</v>
      </c>
      <c r="DU380" t="s">
        <v>2271</v>
      </c>
      <c r="DV380" t="s">
        <v>934</v>
      </c>
      <c r="DW380">
        <v>4138182</v>
      </c>
      <c r="DX380" t="s">
        <v>398</v>
      </c>
      <c r="DY380">
        <v>0</v>
      </c>
      <c r="DZ380" t="s">
        <v>2271</v>
      </c>
      <c r="EE380" t="s">
        <v>350</v>
      </c>
      <c r="EF380" t="s">
        <v>700</v>
      </c>
      <c r="EG380">
        <v>7800204</v>
      </c>
      <c r="EH380" t="s">
        <v>403</v>
      </c>
      <c r="EI380">
        <v>0</v>
      </c>
      <c r="EJ380" t="s">
        <v>50</v>
      </c>
      <c r="EO380" t="s">
        <v>350</v>
      </c>
      <c r="ET380" t="s">
        <v>350</v>
      </c>
      <c r="EY380" t="s">
        <v>350</v>
      </c>
      <c r="EZ380" t="s">
        <v>1504</v>
      </c>
      <c r="FA380" t="s">
        <v>348</v>
      </c>
      <c r="FB380" t="s">
        <v>406</v>
      </c>
      <c r="FC380">
        <v>0</v>
      </c>
      <c r="FD380" t="s">
        <v>82</v>
      </c>
      <c r="FE380" t="s">
        <v>1504</v>
      </c>
      <c r="FF380" t="s">
        <v>348</v>
      </c>
      <c r="FG380" t="s">
        <v>406</v>
      </c>
      <c r="FH380">
        <v>0</v>
      </c>
      <c r="FI380" t="s">
        <v>82</v>
      </c>
      <c r="FJ380" t="s">
        <v>1820</v>
      </c>
      <c r="FK380">
        <v>109853274</v>
      </c>
      <c r="FL380" t="s">
        <v>398</v>
      </c>
      <c r="FM380">
        <v>0</v>
      </c>
      <c r="FN380" t="s">
        <v>79</v>
      </c>
      <c r="FS380" t="s">
        <v>350</v>
      </c>
      <c r="FT380" t="s">
        <v>700</v>
      </c>
      <c r="FU380">
        <v>7800204</v>
      </c>
      <c r="FV380" t="s">
        <v>403</v>
      </c>
      <c r="FW380">
        <v>0</v>
      </c>
      <c r="FX380" t="s">
        <v>50</v>
      </c>
      <c r="GC380" t="s">
        <v>350</v>
      </c>
      <c r="GH380" t="s">
        <v>350</v>
      </c>
      <c r="GM380" t="s">
        <v>350</v>
      </c>
      <c r="GR380" t="s">
        <v>350</v>
      </c>
      <c r="GW380" t="s">
        <v>350</v>
      </c>
      <c r="HB380" t="s">
        <v>350</v>
      </c>
      <c r="HC380" t="s">
        <v>1820</v>
      </c>
      <c r="HD380">
        <v>109853274</v>
      </c>
      <c r="HE380" t="s">
        <v>398</v>
      </c>
      <c r="HF380">
        <v>0</v>
      </c>
      <c r="HG380" t="s">
        <v>79</v>
      </c>
      <c r="HL380" t="s">
        <v>350</v>
      </c>
      <c r="HQ380" t="s">
        <v>350</v>
      </c>
      <c r="HR380" t="s">
        <v>1820</v>
      </c>
      <c r="HS380">
        <v>109853274</v>
      </c>
      <c r="HT380" t="s">
        <v>398</v>
      </c>
      <c r="HU380">
        <v>0</v>
      </c>
      <c r="HV380" t="s">
        <v>79</v>
      </c>
      <c r="HW380" t="s">
        <v>700</v>
      </c>
      <c r="HX380">
        <v>7800204</v>
      </c>
      <c r="HY380" t="s">
        <v>403</v>
      </c>
      <c r="HZ380">
        <v>0</v>
      </c>
      <c r="IA380" t="s">
        <v>50</v>
      </c>
      <c r="IF380" t="s">
        <v>350</v>
      </c>
      <c r="IK380" t="s">
        <v>350</v>
      </c>
      <c r="IP380" t="s">
        <v>350</v>
      </c>
      <c r="IU380" t="s">
        <v>350</v>
      </c>
      <c r="IZ380" t="s">
        <v>350</v>
      </c>
      <c r="JE380" t="s">
        <v>350</v>
      </c>
      <c r="JF380" t="s">
        <v>934</v>
      </c>
      <c r="JG380">
        <v>4138182</v>
      </c>
      <c r="JH380" t="s">
        <v>398</v>
      </c>
      <c r="JI380">
        <v>0</v>
      </c>
      <c r="JJ380" t="s">
        <v>2271</v>
      </c>
      <c r="JK380" t="s">
        <v>1504</v>
      </c>
      <c r="JL380" t="s">
        <v>348</v>
      </c>
      <c r="JM380" t="s">
        <v>406</v>
      </c>
      <c r="JN380">
        <v>0</v>
      </c>
      <c r="JO380" t="s">
        <v>82</v>
      </c>
      <c r="JT380" t="s">
        <v>350</v>
      </c>
      <c r="JY380" t="s">
        <v>350</v>
      </c>
      <c r="JZ380" t="s">
        <v>1820</v>
      </c>
      <c r="KA380">
        <v>109853274</v>
      </c>
      <c r="KB380" t="s">
        <v>398</v>
      </c>
      <c r="KC380">
        <v>0</v>
      </c>
      <c r="KD380" t="s">
        <v>79</v>
      </c>
      <c r="KI380" t="s">
        <v>350</v>
      </c>
      <c r="KN380" t="s">
        <v>350</v>
      </c>
    </row>
    <row r="381" spans="5:300" x14ac:dyDescent="0.35">
      <c r="E381" t="s">
        <v>350</v>
      </c>
      <c r="F381" t="s">
        <v>612</v>
      </c>
      <c r="G381">
        <v>5753444</v>
      </c>
      <c r="H381" t="s">
        <v>398</v>
      </c>
      <c r="I381">
        <v>0</v>
      </c>
      <c r="J381" t="s">
        <v>367</v>
      </c>
      <c r="O381" t="s">
        <v>350</v>
      </c>
      <c r="P381" t="s">
        <v>889</v>
      </c>
      <c r="Q381">
        <v>6587228</v>
      </c>
      <c r="R381" t="s">
        <v>398</v>
      </c>
      <c r="S381">
        <v>0</v>
      </c>
      <c r="T381" t="s">
        <v>367</v>
      </c>
      <c r="Y381" t="s">
        <v>350</v>
      </c>
      <c r="AD381" t="s">
        <v>350</v>
      </c>
      <c r="AI381" t="s">
        <v>350</v>
      </c>
      <c r="AJ381" t="s">
        <v>889</v>
      </c>
      <c r="AK381">
        <v>6587228</v>
      </c>
      <c r="AL381" t="s">
        <v>398</v>
      </c>
      <c r="AM381">
        <v>0</v>
      </c>
      <c r="AN381" t="s">
        <v>367</v>
      </c>
      <c r="AS381" t="s">
        <v>350</v>
      </c>
      <c r="AX381" t="s">
        <v>350</v>
      </c>
      <c r="BC381" t="s">
        <v>350</v>
      </c>
      <c r="BH381" t="s">
        <v>350</v>
      </c>
      <c r="BM381" t="s">
        <v>350</v>
      </c>
      <c r="BR381" t="s">
        <v>350</v>
      </c>
      <c r="BW381" t="s">
        <v>350</v>
      </c>
      <c r="BX381" t="s">
        <v>1821</v>
      </c>
      <c r="BY381">
        <v>101542827</v>
      </c>
      <c r="BZ381" t="s">
        <v>398</v>
      </c>
      <c r="CA381">
        <v>0</v>
      </c>
      <c r="CB381" t="s">
        <v>79</v>
      </c>
      <c r="CC381" t="s">
        <v>1505</v>
      </c>
      <c r="CD381">
        <v>5799985</v>
      </c>
      <c r="CE381" t="s">
        <v>398</v>
      </c>
      <c r="CF381">
        <v>0</v>
      </c>
      <c r="CG381" t="s">
        <v>2304</v>
      </c>
      <c r="CH381" t="s">
        <v>1821</v>
      </c>
      <c r="CI381">
        <v>101542827</v>
      </c>
      <c r="CJ381" t="s">
        <v>398</v>
      </c>
      <c r="CK381">
        <v>0</v>
      </c>
      <c r="CL381" t="s">
        <v>79</v>
      </c>
      <c r="CQ381" t="s">
        <v>350</v>
      </c>
      <c r="CV381" t="s">
        <v>350</v>
      </c>
      <c r="CW381" t="s">
        <v>1821</v>
      </c>
      <c r="CX381">
        <v>101542827</v>
      </c>
      <c r="CY381" t="s">
        <v>398</v>
      </c>
      <c r="CZ381">
        <v>0</v>
      </c>
      <c r="DA381" t="s">
        <v>79</v>
      </c>
      <c r="DF381" t="s">
        <v>350</v>
      </c>
      <c r="DK381" t="s">
        <v>350</v>
      </c>
      <c r="DL381" t="s">
        <v>612</v>
      </c>
      <c r="DM381">
        <v>5753444</v>
      </c>
      <c r="DN381" t="s">
        <v>398</v>
      </c>
      <c r="DO381">
        <v>0</v>
      </c>
      <c r="DP381" t="s">
        <v>367</v>
      </c>
      <c r="DQ381" t="s">
        <v>612</v>
      </c>
      <c r="DR381">
        <v>5753444</v>
      </c>
      <c r="DS381" t="s">
        <v>398</v>
      </c>
      <c r="DT381">
        <v>0</v>
      </c>
      <c r="DU381" t="s">
        <v>367</v>
      </c>
      <c r="DV381" t="s">
        <v>612</v>
      </c>
      <c r="DW381">
        <v>5753444</v>
      </c>
      <c r="DX381" t="s">
        <v>398</v>
      </c>
      <c r="DY381">
        <v>0</v>
      </c>
      <c r="DZ381" t="s">
        <v>367</v>
      </c>
      <c r="EE381" t="s">
        <v>350</v>
      </c>
      <c r="EF381" t="s">
        <v>918</v>
      </c>
      <c r="EG381">
        <v>4209916</v>
      </c>
      <c r="EH381" t="s">
        <v>398</v>
      </c>
      <c r="EI381">
        <v>0</v>
      </c>
      <c r="EJ381" t="s">
        <v>2276</v>
      </c>
      <c r="EO381" t="s">
        <v>350</v>
      </c>
      <c r="ET381" t="s">
        <v>350</v>
      </c>
      <c r="EY381" t="s">
        <v>350</v>
      </c>
      <c r="EZ381" t="s">
        <v>1505</v>
      </c>
      <c r="FA381">
        <v>5799985</v>
      </c>
      <c r="FB381" t="s">
        <v>398</v>
      </c>
      <c r="FC381">
        <v>0</v>
      </c>
      <c r="FD381" t="s">
        <v>2304</v>
      </c>
      <c r="FE381" t="s">
        <v>1505</v>
      </c>
      <c r="FF381">
        <v>5799985</v>
      </c>
      <c r="FG381" t="s">
        <v>398</v>
      </c>
      <c r="FH381">
        <v>0</v>
      </c>
      <c r="FI381" t="s">
        <v>2304</v>
      </c>
      <c r="FJ381" t="s">
        <v>1821</v>
      </c>
      <c r="FK381">
        <v>101542827</v>
      </c>
      <c r="FL381" t="s">
        <v>398</v>
      </c>
      <c r="FM381">
        <v>0</v>
      </c>
      <c r="FN381" t="s">
        <v>79</v>
      </c>
      <c r="FS381" t="s">
        <v>350</v>
      </c>
      <c r="FT381" t="s">
        <v>918</v>
      </c>
      <c r="FU381">
        <v>4209916</v>
      </c>
      <c r="FV381" t="s">
        <v>398</v>
      </c>
      <c r="FW381">
        <v>0</v>
      </c>
      <c r="FX381" t="s">
        <v>2276</v>
      </c>
      <c r="GC381" t="s">
        <v>350</v>
      </c>
      <c r="GH381" t="s">
        <v>350</v>
      </c>
      <c r="GM381" t="s">
        <v>350</v>
      </c>
      <c r="GR381" t="s">
        <v>350</v>
      </c>
      <c r="GW381" t="s">
        <v>350</v>
      </c>
      <c r="HB381" t="s">
        <v>350</v>
      </c>
      <c r="HC381" t="s">
        <v>1821</v>
      </c>
      <c r="HD381">
        <v>101542827</v>
      </c>
      <c r="HE381" t="s">
        <v>398</v>
      </c>
      <c r="HF381">
        <v>0</v>
      </c>
      <c r="HG381" t="s">
        <v>79</v>
      </c>
      <c r="HL381" t="s">
        <v>350</v>
      </c>
      <c r="HQ381" t="s">
        <v>350</v>
      </c>
      <c r="HR381" t="s">
        <v>1821</v>
      </c>
      <c r="HS381">
        <v>101542827</v>
      </c>
      <c r="HT381" t="s">
        <v>398</v>
      </c>
      <c r="HU381">
        <v>0</v>
      </c>
      <c r="HV381" t="s">
        <v>79</v>
      </c>
      <c r="HW381" t="s">
        <v>918</v>
      </c>
      <c r="HX381">
        <v>4209916</v>
      </c>
      <c r="HY381" t="s">
        <v>398</v>
      </c>
      <c r="HZ381">
        <v>0</v>
      </c>
      <c r="IA381" t="s">
        <v>2276</v>
      </c>
      <c r="IF381" t="s">
        <v>350</v>
      </c>
      <c r="IK381" t="s">
        <v>350</v>
      </c>
      <c r="IP381" t="s">
        <v>350</v>
      </c>
      <c r="IU381" t="s">
        <v>350</v>
      </c>
      <c r="IZ381" t="s">
        <v>350</v>
      </c>
      <c r="JE381" t="s">
        <v>350</v>
      </c>
      <c r="JF381" t="s">
        <v>612</v>
      </c>
      <c r="JG381">
        <v>5753444</v>
      </c>
      <c r="JH381" t="s">
        <v>398</v>
      </c>
      <c r="JI381">
        <v>0</v>
      </c>
      <c r="JJ381" t="s">
        <v>367</v>
      </c>
      <c r="JK381" t="s">
        <v>1505</v>
      </c>
      <c r="JL381">
        <v>5799985</v>
      </c>
      <c r="JM381" t="s">
        <v>398</v>
      </c>
      <c r="JN381">
        <v>0</v>
      </c>
      <c r="JO381" t="s">
        <v>2304</v>
      </c>
      <c r="JT381" t="s">
        <v>350</v>
      </c>
      <c r="JY381" t="s">
        <v>350</v>
      </c>
      <c r="JZ381" t="s">
        <v>1821</v>
      </c>
      <c r="KA381">
        <v>101542827</v>
      </c>
      <c r="KB381" t="s">
        <v>398</v>
      </c>
      <c r="KC381">
        <v>0</v>
      </c>
      <c r="KD381" t="s">
        <v>79</v>
      </c>
      <c r="KI381" t="s">
        <v>350</v>
      </c>
      <c r="KN381" t="s">
        <v>350</v>
      </c>
    </row>
    <row r="382" spans="5:300" x14ac:dyDescent="0.35">
      <c r="E382" t="s">
        <v>350</v>
      </c>
      <c r="F382" t="s">
        <v>935</v>
      </c>
      <c r="G382">
        <v>6696616</v>
      </c>
      <c r="H382" t="s">
        <v>403</v>
      </c>
      <c r="I382">
        <v>0</v>
      </c>
      <c r="J382" t="s">
        <v>50</v>
      </c>
      <c r="O382" t="s">
        <v>350</v>
      </c>
      <c r="P382" t="s">
        <v>691</v>
      </c>
      <c r="Q382">
        <v>19679073</v>
      </c>
      <c r="R382" t="s">
        <v>398</v>
      </c>
      <c r="S382">
        <v>0</v>
      </c>
      <c r="T382" t="s">
        <v>50</v>
      </c>
      <c r="Y382" t="s">
        <v>350</v>
      </c>
      <c r="AD382" t="s">
        <v>350</v>
      </c>
      <c r="AI382" t="s">
        <v>350</v>
      </c>
      <c r="AJ382" t="s">
        <v>691</v>
      </c>
      <c r="AK382">
        <v>19679073</v>
      </c>
      <c r="AL382" t="s">
        <v>398</v>
      </c>
      <c r="AM382">
        <v>0</v>
      </c>
      <c r="AN382" t="s">
        <v>50</v>
      </c>
      <c r="AS382" t="s">
        <v>350</v>
      </c>
      <c r="AX382" t="s">
        <v>350</v>
      </c>
      <c r="BC382" t="s">
        <v>350</v>
      </c>
      <c r="BH382" t="s">
        <v>350</v>
      </c>
      <c r="BM382" t="s">
        <v>350</v>
      </c>
      <c r="BR382" t="s">
        <v>350</v>
      </c>
      <c r="BW382" t="s">
        <v>350</v>
      </c>
      <c r="BX382" t="s">
        <v>1822</v>
      </c>
      <c r="BY382">
        <v>4116056</v>
      </c>
      <c r="BZ382" t="s">
        <v>398</v>
      </c>
      <c r="CA382">
        <v>0</v>
      </c>
      <c r="CB382" t="s">
        <v>79</v>
      </c>
      <c r="CC382" t="s">
        <v>544</v>
      </c>
      <c r="CD382">
        <v>4377155</v>
      </c>
      <c r="CE382" t="s">
        <v>398</v>
      </c>
      <c r="CF382">
        <v>0</v>
      </c>
      <c r="CG382" t="s">
        <v>2282</v>
      </c>
      <c r="CH382" t="s">
        <v>1822</v>
      </c>
      <c r="CI382">
        <v>4116056</v>
      </c>
      <c r="CJ382" t="s">
        <v>398</v>
      </c>
      <c r="CK382">
        <v>0</v>
      </c>
      <c r="CL382" t="s">
        <v>79</v>
      </c>
      <c r="CQ382" t="s">
        <v>350</v>
      </c>
      <c r="CV382" t="s">
        <v>350</v>
      </c>
      <c r="CW382" t="s">
        <v>1822</v>
      </c>
      <c r="CX382">
        <v>4116056</v>
      </c>
      <c r="CY382" t="s">
        <v>398</v>
      </c>
      <c r="CZ382">
        <v>0</v>
      </c>
      <c r="DA382" t="s">
        <v>79</v>
      </c>
      <c r="DF382" t="s">
        <v>350</v>
      </c>
      <c r="DK382" t="s">
        <v>350</v>
      </c>
      <c r="DL382" t="s">
        <v>935</v>
      </c>
      <c r="DM382">
        <v>6696616</v>
      </c>
      <c r="DN382" t="s">
        <v>403</v>
      </c>
      <c r="DO382">
        <v>0</v>
      </c>
      <c r="DP382" t="s">
        <v>50</v>
      </c>
      <c r="DQ382" t="s">
        <v>935</v>
      </c>
      <c r="DR382">
        <v>6696616</v>
      </c>
      <c r="DS382" t="s">
        <v>403</v>
      </c>
      <c r="DT382">
        <v>0</v>
      </c>
      <c r="DU382" t="s">
        <v>50</v>
      </c>
      <c r="DV382" t="s">
        <v>935</v>
      </c>
      <c r="DW382">
        <v>6696616</v>
      </c>
      <c r="DX382" t="s">
        <v>403</v>
      </c>
      <c r="DY382">
        <v>0</v>
      </c>
      <c r="DZ382" t="s">
        <v>50</v>
      </c>
      <c r="EE382" t="s">
        <v>350</v>
      </c>
      <c r="EF382" t="s">
        <v>787</v>
      </c>
      <c r="EG382">
        <v>4581414</v>
      </c>
      <c r="EH382" t="s">
        <v>398</v>
      </c>
      <c r="EI382">
        <v>0</v>
      </c>
      <c r="EJ382" t="s">
        <v>50</v>
      </c>
      <c r="EO382" t="s">
        <v>350</v>
      </c>
      <c r="ET382" t="s">
        <v>350</v>
      </c>
      <c r="EY382" t="s">
        <v>350</v>
      </c>
      <c r="EZ382" t="s">
        <v>544</v>
      </c>
      <c r="FA382">
        <v>4377155</v>
      </c>
      <c r="FB382" t="s">
        <v>398</v>
      </c>
      <c r="FC382">
        <v>0</v>
      </c>
      <c r="FD382" t="s">
        <v>2282</v>
      </c>
      <c r="FE382" t="s">
        <v>544</v>
      </c>
      <c r="FF382">
        <v>4377155</v>
      </c>
      <c r="FG382" t="s">
        <v>398</v>
      </c>
      <c r="FH382">
        <v>0</v>
      </c>
      <c r="FI382" t="s">
        <v>2282</v>
      </c>
      <c r="FJ382" t="s">
        <v>1822</v>
      </c>
      <c r="FK382">
        <v>4116056</v>
      </c>
      <c r="FL382" t="s">
        <v>398</v>
      </c>
      <c r="FM382">
        <v>0</v>
      </c>
      <c r="FN382" t="s">
        <v>79</v>
      </c>
      <c r="FS382" t="s">
        <v>350</v>
      </c>
      <c r="FT382" t="s">
        <v>787</v>
      </c>
      <c r="FU382">
        <v>4581414</v>
      </c>
      <c r="FV382" t="s">
        <v>398</v>
      </c>
      <c r="FW382">
        <v>0</v>
      </c>
      <c r="FX382" t="s">
        <v>50</v>
      </c>
      <c r="GC382" t="s">
        <v>350</v>
      </c>
      <c r="GH382" t="s">
        <v>350</v>
      </c>
      <c r="GM382" t="s">
        <v>350</v>
      </c>
      <c r="GR382" t="s">
        <v>350</v>
      </c>
      <c r="GW382" t="s">
        <v>350</v>
      </c>
      <c r="HB382" t="s">
        <v>350</v>
      </c>
      <c r="HC382" t="s">
        <v>1822</v>
      </c>
      <c r="HD382">
        <v>4116056</v>
      </c>
      <c r="HE382" t="s">
        <v>398</v>
      </c>
      <c r="HF382">
        <v>0</v>
      </c>
      <c r="HG382" t="s">
        <v>79</v>
      </c>
      <c r="HL382" t="s">
        <v>350</v>
      </c>
      <c r="HQ382" t="s">
        <v>350</v>
      </c>
      <c r="HR382" t="s">
        <v>1822</v>
      </c>
      <c r="HS382">
        <v>4116056</v>
      </c>
      <c r="HT382" t="s">
        <v>398</v>
      </c>
      <c r="HU382">
        <v>0</v>
      </c>
      <c r="HV382" t="s">
        <v>79</v>
      </c>
      <c r="HW382" t="s">
        <v>787</v>
      </c>
      <c r="HX382">
        <v>4581414</v>
      </c>
      <c r="HY382" t="s">
        <v>398</v>
      </c>
      <c r="HZ382">
        <v>0</v>
      </c>
      <c r="IA382" t="s">
        <v>50</v>
      </c>
      <c r="IF382" t="s">
        <v>350</v>
      </c>
      <c r="IK382" t="s">
        <v>350</v>
      </c>
      <c r="IP382" t="s">
        <v>350</v>
      </c>
      <c r="IU382" t="s">
        <v>350</v>
      </c>
      <c r="IZ382" t="s">
        <v>350</v>
      </c>
      <c r="JE382" t="s">
        <v>350</v>
      </c>
      <c r="JF382" t="s">
        <v>935</v>
      </c>
      <c r="JG382">
        <v>6696616</v>
      </c>
      <c r="JH382" t="s">
        <v>403</v>
      </c>
      <c r="JI382">
        <v>0</v>
      </c>
      <c r="JJ382" t="s">
        <v>50</v>
      </c>
      <c r="JK382" t="s">
        <v>544</v>
      </c>
      <c r="JL382">
        <v>4377155</v>
      </c>
      <c r="JM382" t="s">
        <v>398</v>
      </c>
      <c r="JN382">
        <v>0</v>
      </c>
      <c r="JO382" t="s">
        <v>2282</v>
      </c>
      <c r="JT382" t="s">
        <v>350</v>
      </c>
      <c r="JY382" t="s">
        <v>350</v>
      </c>
      <c r="JZ382" t="s">
        <v>1822</v>
      </c>
      <c r="KA382">
        <v>4116056</v>
      </c>
      <c r="KB382" t="s">
        <v>398</v>
      </c>
      <c r="KC382">
        <v>0</v>
      </c>
      <c r="KD382" t="s">
        <v>79</v>
      </c>
      <c r="KI382" t="s">
        <v>350</v>
      </c>
      <c r="KN382" t="s">
        <v>350</v>
      </c>
    </row>
    <row r="383" spans="5:300" x14ac:dyDescent="0.35">
      <c r="E383" t="s">
        <v>350</v>
      </c>
      <c r="F383" t="s">
        <v>936</v>
      </c>
      <c r="G383">
        <v>4139199</v>
      </c>
      <c r="H383" t="s">
        <v>398</v>
      </c>
      <c r="I383">
        <v>0</v>
      </c>
      <c r="J383" t="s">
        <v>355</v>
      </c>
      <c r="O383" t="s">
        <v>350</v>
      </c>
      <c r="P383" t="s">
        <v>739</v>
      </c>
      <c r="Q383">
        <v>5866214</v>
      </c>
      <c r="R383" t="s">
        <v>398</v>
      </c>
      <c r="S383">
        <v>0</v>
      </c>
      <c r="T383" t="s">
        <v>50</v>
      </c>
      <c r="Y383" t="s">
        <v>350</v>
      </c>
      <c r="AD383" t="s">
        <v>350</v>
      </c>
      <c r="AI383" t="s">
        <v>350</v>
      </c>
      <c r="AJ383" t="s">
        <v>739</v>
      </c>
      <c r="AK383">
        <v>5866214</v>
      </c>
      <c r="AL383" t="s">
        <v>398</v>
      </c>
      <c r="AM383">
        <v>0</v>
      </c>
      <c r="AN383" t="s">
        <v>50</v>
      </c>
      <c r="AS383" t="s">
        <v>350</v>
      </c>
      <c r="AX383" t="s">
        <v>350</v>
      </c>
      <c r="BC383" t="s">
        <v>350</v>
      </c>
      <c r="BH383" t="s">
        <v>350</v>
      </c>
      <c r="BM383" t="s">
        <v>350</v>
      </c>
      <c r="BR383" t="s">
        <v>350</v>
      </c>
      <c r="BW383" t="s">
        <v>350</v>
      </c>
      <c r="BX383" t="s">
        <v>1823</v>
      </c>
      <c r="BY383">
        <v>6729481</v>
      </c>
      <c r="BZ383" t="s">
        <v>398</v>
      </c>
      <c r="CA383">
        <v>0</v>
      </c>
      <c r="CB383" t="s">
        <v>2276</v>
      </c>
      <c r="CC383" t="s">
        <v>1506</v>
      </c>
      <c r="CD383">
        <v>4283269</v>
      </c>
      <c r="CE383" t="s">
        <v>398</v>
      </c>
      <c r="CF383">
        <v>0</v>
      </c>
      <c r="CG383" t="s">
        <v>2291</v>
      </c>
      <c r="CH383" t="s">
        <v>1823</v>
      </c>
      <c r="CI383">
        <v>6729481</v>
      </c>
      <c r="CJ383" t="s">
        <v>398</v>
      </c>
      <c r="CK383">
        <v>0</v>
      </c>
      <c r="CL383" t="s">
        <v>2276</v>
      </c>
      <c r="CQ383" t="s">
        <v>350</v>
      </c>
      <c r="CV383" t="s">
        <v>350</v>
      </c>
      <c r="CW383" t="s">
        <v>1823</v>
      </c>
      <c r="CX383">
        <v>6729481</v>
      </c>
      <c r="CY383" t="s">
        <v>398</v>
      </c>
      <c r="CZ383">
        <v>0</v>
      </c>
      <c r="DA383" t="s">
        <v>2276</v>
      </c>
      <c r="DF383" t="s">
        <v>350</v>
      </c>
      <c r="DK383" t="s">
        <v>350</v>
      </c>
      <c r="DL383" t="s">
        <v>936</v>
      </c>
      <c r="DM383">
        <v>4139199</v>
      </c>
      <c r="DN383" t="s">
        <v>398</v>
      </c>
      <c r="DO383">
        <v>0</v>
      </c>
      <c r="DP383" t="s">
        <v>355</v>
      </c>
      <c r="DQ383" t="s">
        <v>936</v>
      </c>
      <c r="DR383">
        <v>4139199</v>
      </c>
      <c r="DS383" t="s">
        <v>398</v>
      </c>
      <c r="DT383">
        <v>0</v>
      </c>
      <c r="DU383" t="s">
        <v>355</v>
      </c>
      <c r="DV383" t="s">
        <v>936</v>
      </c>
      <c r="DW383">
        <v>4139199</v>
      </c>
      <c r="DX383" t="s">
        <v>398</v>
      </c>
      <c r="DY383">
        <v>0</v>
      </c>
      <c r="DZ383" t="s">
        <v>355</v>
      </c>
      <c r="EE383" t="s">
        <v>350</v>
      </c>
      <c r="EF383" t="s">
        <v>690</v>
      </c>
      <c r="EG383">
        <v>14171602</v>
      </c>
      <c r="EH383" t="s">
        <v>398</v>
      </c>
      <c r="EI383">
        <v>0</v>
      </c>
      <c r="EJ383" t="s">
        <v>50</v>
      </c>
      <c r="EO383" t="s">
        <v>350</v>
      </c>
      <c r="ET383" t="s">
        <v>350</v>
      </c>
      <c r="EY383" t="s">
        <v>350</v>
      </c>
      <c r="EZ383" t="s">
        <v>1506</v>
      </c>
      <c r="FA383">
        <v>4283269</v>
      </c>
      <c r="FB383" t="s">
        <v>398</v>
      </c>
      <c r="FC383">
        <v>0</v>
      </c>
      <c r="FD383" t="s">
        <v>2291</v>
      </c>
      <c r="FE383" t="s">
        <v>1506</v>
      </c>
      <c r="FF383">
        <v>4283269</v>
      </c>
      <c r="FG383" t="s">
        <v>398</v>
      </c>
      <c r="FH383">
        <v>0</v>
      </c>
      <c r="FI383" t="s">
        <v>2291</v>
      </c>
      <c r="FJ383" t="s">
        <v>1823</v>
      </c>
      <c r="FK383">
        <v>6729481</v>
      </c>
      <c r="FL383" t="s">
        <v>398</v>
      </c>
      <c r="FM383">
        <v>0</v>
      </c>
      <c r="FN383" t="s">
        <v>2276</v>
      </c>
      <c r="FS383" t="s">
        <v>350</v>
      </c>
      <c r="FT383" t="s">
        <v>690</v>
      </c>
      <c r="FU383">
        <v>14171602</v>
      </c>
      <c r="FV383" t="s">
        <v>398</v>
      </c>
      <c r="FW383">
        <v>0</v>
      </c>
      <c r="FX383" t="s">
        <v>50</v>
      </c>
      <c r="GC383" t="s">
        <v>350</v>
      </c>
      <c r="GH383" t="s">
        <v>350</v>
      </c>
      <c r="GM383" t="s">
        <v>350</v>
      </c>
      <c r="GR383" t="s">
        <v>350</v>
      </c>
      <c r="GW383" t="s">
        <v>350</v>
      </c>
      <c r="HB383" t="s">
        <v>350</v>
      </c>
      <c r="HC383" t="s">
        <v>1823</v>
      </c>
      <c r="HD383">
        <v>6729481</v>
      </c>
      <c r="HE383" t="s">
        <v>398</v>
      </c>
      <c r="HF383">
        <v>0</v>
      </c>
      <c r="HG383" t="s">
        <v>2276</v>
      </c>
      <c r="HL383" t="s">
        <v>350</v>
      </c>
      <c r="HQ383" t="s">
        <v>350</v>
      </c>
      <c r="HR383" t="s">
        <v>1823</v>
      </c>
      <c r="HS383">
        <v>6729481</v>
      </c>
      <c r="HT383" t="s">
        <v>398</v>
      </c>
      <c r="HU383">
        <v>0</v>
      </c>
      <c r="HV383" t="s">
        <v>2276</v>
      </c>
      <c r="HW383" t="s">
        <v>690</v>
      </c>
      <c r="HX383">
        <v>14171602</v>
      </c>
      <c r="HY383" t="s">
        <v>398</v>
      </c>
      <c r="HZ383">
        <v>0</v>
      </c>
      <c r="IA383" t="s">
        <v>50</v>
      </c>
      <c r="IF383" t="s">
        <v>350</v>
      </c>
      <c r="IK383" t="s">
        <v>350</v>
      </c>
      <c r="IP383" t="s">
        <v>350</v>
      </c>
      <c r="IU383" t="s">
        <v>350</v>
      </c>
      <c r="IZ383" t="s">
        <v>350</v>
      </c>
      <c r="JE383" t="s">
        <v>350</v>
      </c>
      <c r="JF383" t="s">
        <v>936</v>
      </c>
      <c r="JG383">
        <v>4139199</v>
      </c>
      <c r="JH383" t="s">
        <v>398</v>
      </c>
      <c r="JI383">
        <v>0</v>
      </c>
      <c r="JJ383" t="s">
        <v>355</v>
      </c>
      <c r="JK383" t="s">
        <v>1506</v>
      </c>
      <c r="JL383">
        <v>4283269</v>
      </c>
      <c r="JM383" t="s">
        <v>398</v>
      </c>
      <c r="JN383">
        <v>0</v>
      </c>
      <c r="JO383" t="s">
        <v>2291</v>
      </c>
      <c r="JT383" t="s">
        <v>350</v>
      </c>
      <c r="JY383" t="s">
        <v>350</v>
      </c>
      <c r="JZ383" t="s">
        <v>1823</v>
      </c>
      <c r="KA383">
        <v>6729481</v>
      </c>
      <c r="KB383" t="s">
        <v>398</v>
      </c>
      <c r="KC383">
        <v>0</v>
      </c>
      <c r="KD383" t="s">
        <v>2276</v>
      </c>
      <c r="KI383" t="s">
        <v>350</v>
      </c>
      <c r="KN383" t="s">
        <v>350</v>
      </c>
    </row>
    <row r="384" spans="5:300" x14ac:dyDescent="0.35">
      <c r="E384" t="s">
        <v>350</v>
      </c>
      <c r="F384" t="s">
        <v>937</v>
      </c>
      <c r="G384">
        <v>4138248</v>
      </c>
      <c r="H384" t="s">
        <v>398</v>
      </c>
      <c r="I384">
        <v>0</v>
      </c>
      <c r="J384" t="s">
        <v>2278</v>
      </c>
      <c r="O384" t="s">
        <v>350</v>
      </c>
      <c r="P384" t="s">
        <v>1175</v>
      </c>
      <c r="Q384">
        <v>5875144</v>
      </c>
      <c r="R384" t="s">
        <v>398</v>
      </c>
      <c r="S384">
        <v>0</v>
      </c>
      <c r="T384" t="s">
        <v>79</v>
      </c>
      <c r="Y384" t="s">
        <v>350</v>
      </c>
      <c r="AD384" t="s">
        <v>350</v>
      </c>
      <c r="AI384" t="s">
        <v>350</v>
      </c>
      <c r="AJ384" t="s">
        <v>1175</v>
      </c>
      <c r="AK384">
        <v>5875144</v>
      </c>
      <c r="AL384" t="s">
        <v>398</v>
      </c>
      <c r="AM384">
        <v>0</v>
      </c>
      <c r="AN384" t="s">
        <v>79</v>
      </c>
      <c r="AS384" t="s">
        <v>350</v>
      </c>
      <c r="AX384" t="s">
        <v>350</v>
      </c>
      <c r="BC384" t="s">
        <v>350</v>
      </c>
      <c r="BH384" t="s">
        <v>350</v>
      </c>
      <c r="BM384" t="s">
        <v>350</v>
      </c>
      <c r="BR384" t="s">
        <v>350</v>
      </c>
      <c r="BW384" t="s">
        <v>350</v>
      </c>
      <c r="BX384" t="s">
        <v>771</v>
      </c>
      <c r="BY384">
        <v>5867014</v>
      </c>
      <c r="BZ384" t="s">
        <v>403</v>
      </c>
      <c r="CA384">
        <v>0</v>
      </c>
      <c r="CB384" t="s">
        <v>50</v>
      </c>
      <c r="CC384" t="s">
        <v>1507</v>
      </c>
      <c r="CD384">
        <v>29441964</v>
      </c>
      <c r="CE384" t="s">
        <v>398</v>
      </c>
      <c r="CF384">
        <v>0</v>
      </c>
      <c r="CG384" t="s">
        <v>64</v>
      </c>
      <c r="CH384" t="s">
        <v>771</v>
      </c>
      <c r="CI384">
        <v>5867014</v>
      </c>
      <c r="CJ384" t="s">
        <v>403</v>
      </c>
      <c r="CK384">
        <v>0</v>
      </c>
      <c r="CL384" t="s">
        <v>50</v>
      </c>
      <c r="CQ384" t="s">
        <v>350</v>
      </c>
      <c r="CV384" t="s">
        <v>350</v>
      </c>
      <c r="CW384" t="s">
        <v>771</v>
      </c>
      <c r="CX384">
        <v>5867014</v>
      </c>
      <c r="CY384" t="s">
        <v>403</v>
      </c>
      <c r="CZ384">
        <v>0</v>
      </c>
      <c r="DA384" t="s">
        <v>50</v>
      </c>
      <c r="DF384" t="s">
        <v>350</v>
      </c>
      <c r="DK384" t="s">
        <v>350</v>
      </c>
      <c r="DL384" t="s">
        <v>937</v>
      </c>
      <c r="DM384">
        <v>4138248</v>
      </c>
      <c r="DN384" t="s">
        <v>398</v>
      </c>
      <c r="DO384">
        <v>0</v>
      </c>
      <c r="DP384" t="s">
        <v>2278</v>
      </c>
      <c r="DQ384" t="s">
        <v>937</v>
      </c>
      <c r="DR384">
        <v>4138248</v>
      </c>
      <c r="DS384" t="s">
        <v>398</v>
      </c>
      <c r="DT384">
        <v>0</v>
      </c>
      <c r="DU384" t="s">
        <v>2278</v>
      </c>
      <c r="DV384" t="s">
        <v>937</v>
      </c>
      <c r="DW384">
        <v>4138248</v>
      </c>
      <c r="DX384" t="s">
        <v>398</v>
      </c>
      <c r="DY384">
        <v>0</v>
      </c>
      <c r="DZ384" t="s">
        <v>2278</v>
      </c>
      <c r="EE384" t="s">
        <v>350</v>
      </c>
      <c r="EF384" t="s">
        <v>900</v>
      </c>
      <c r="EG384">
        <v>4139008</v>
      </c>
      <c r="EH384" t="s">
        <v>398</v>
      </c>
      <c r="EI384">
        <v>0</v>
      </c>
      <c r="EJ384" t="s">
        <v>2278</v>
      </c>
      <c r="EO384" t="s">
        <v>350</v>
      </c>
      <c r="ET384" t="s">
        <v>350</v>
      </c>
      <c r="EY384" t="s">
        <v>350</v>
      </c>
      <c r="EZ384" t="s">
        <v>1507</v>
      </c>
      <c r="FA384">
        <v>29441964</v>
      </c>
      <c r="FB384" t="s">
        <v>398</v>
      </c>
      <c r="FC384">
        <v>0</v>
      </c>
      <c r="FD384" t="s">
        <v>64</v>
      </c>
      <c r="FE384" t="s">
        <v>1507</v>
      </c>
      <c r="FF384">
        <v>29441964</v>
      </c>
      <c r="FG384" t="s">
        <v>398</v>
      </c>
      <c r="FH384">
        <v>0</v>
      </c>
      <c r="FI384" t="s">
        <v>64</v>
      </c>
      <c r="FJ384" t="s">
        <v>771</v>
      </c>
      <c r="FK384">
        <v>5867014</v>
      </c>
      <c r="FL384" t="s">
        <v>403</v>
      </c>
      <c r="FM384">
        <v>0</v>
      </c>
      <c r="FN384" t="s">
        <v>50</v>
      </c>
      <c r="FS384" t="s">
        <v>350</v>
      </c>
      <c r="FT384" t="s">
        <v>900</v>
      </c>
      <c r="FU384">
        <v>4139008</v>
      </c>
      <c r="FV384" t="s">
        <v>398</v>
      </c>
      <c r="FW384">
        <v>0</v>
      </c>
      <c r="FX384" t="s">
        <v>2278</v>
      </c>
      <c r="GC384" t="s">
        <v>350</v>
      </c>
      <c r="GH384" t="s">
        <v>350</v>
      </c>
      <c r="GM384" t="s">
        <v>350</v>
      </c>
      <c r="GR384" t="s">
        <v>350</v>
      </c>
      <c r="GW384" t="s">
        <v>350</v>
      </c>
      <c r="HB384" t="s">
        <v>350</v>
      </c>
      <c r="HC384" t="s">
        <v>771</v>
      </c>
      <c r="HD384">
        <v>5867014</v>
      </c>
      <c r="HE384" t="s">
        <v>403</v>
      </c>
      <c r="HF384">
        <v>0</v>
      </c>
      <c r="HG384" t="s">
        <v>50</v>
      </c>
      <c r="HL384" t="s">
        <v>350</v>
      </c>
      <c r="HQ384" t="s">
        <v>350</v>
      </c>
      <c r="HR384" t="s">
        <v>771</v>
      </c>
      <c r="HS384">
        <v>5867014</v>
      </c>
      <c r="HT384" t="s">
        <v>403</v>
      </c>
      <c r="HU384">
        <v>0</v>
      </c>
      <c r="HV384" t="s">
        <v>50</v>
      </c>
      <c r="HW384" t="s">
        <v>900</v>
      </c>
      <c r="HX384">
        <v>4139008</v>
      </c>
      <c r="HY384" t="s">
        <v>398</v>
      </c>
      <c r="HZ384">
        <v>0</v>
      </c>
      <c r="IA384" t="s">
        <v>2278</v>
      </c>
      <c r="IF384" t="s">
        <v>350</v>
      </c>
      <c r="IK384" t="s">
        <v>350</v>
      </c>
      <c r="IP384" t="s">
        <v>350</v>
      </c>
      <c r="IU384" t="s">
        <v>350</v>
      </c>
      <c r="IZ384" t="s">
        <v>350</v>
      </c>
      <c r="JE384" t="s">
        <v>350</v>
      </c>
      <c r="JF384" t="s">
        <v>937</v>
      </c>
      <c r="JG384">
        <v>4138248</v>
      </c>
      <c r="JH384" t="s">
        <v>398</v>
      </c>
      <c r="JI384">
        <v>0</v>
      </c>
      <c r="JJ384" t="s">
        <v>2278</v>
      </c>
      <c r="JK384" t="s">
        <v>1507</v>
      </c>
      <c r="JL384">
        <v>29441964</v>
      </c>
      <c r="JM384" t="s">
        <v>398</v>
      </c>
      <c r="JN384">
        <v>0</v>
      </c>
      <c r="JO384" t="s">
        <v>64</v>
      </c>
      <c r="JT384" t="s">
        <v>350</v>
      </c>
      <c r="JY384" t="s">
        <v>350</v>
      </c>
      <c r="JZ384" t="s">
        <v>771</v>
      </c>
      <c r="KA384">
        <v>5867014</v>
      </c>
      <c r="KB384" t="s">
        <v>403</v>
      </c>
      <c r="KC384">
        <v>0</v>
      </c>
      <c r="KD384" t="s">
        <v>50</v>
      </c>
      <c r="KI384" t="s">
        <v>350</v>
      </c>
      <c r="KN384" t="s">
        <v>350</v>
      </c>
    </row>
    <row r="385" spans="5:300" x14ac:dyDescent="0.35">
      <c r="E385" t="s">
        <v>350</v>
      </c>
      <c r="F385" t="s">
        <v>549</v>
      </c>
      <c r="G385">
        <v>4547194</v>
      </c>
      <c r="H385" t="s">
        <v>398</v>
      </c>
      <c r="I385">
        <v>0</v>
      </c>
      <c r="J385" t="s">
        <v>2286</v>
      </c>
      <c r="O385" t="s">
        <v>350</v>
      </c>
      <c r="P385" t="s">
        <v>1176</v>
      </c>
      <c r="Q385">
        <v>111166</v>
      </c>
      <c r="R385" t="s">
        <v>398</v>
      </c>
      <c r="S385">
        <v>0</v>
      </c>
      <c r="T385" t="s">
        <v>79</v>
      </c>
      <c r="Y385" t="s">
        <v>350</v>
      </c>
      <c r="AD385" t="s">
        <v>350</v>
      </c>
      <c r="AI385" t="s">
        <v>350</v>
      </c>
      <c r="AJ385" t="s">
        <v>1176</v>
      </c>
      <c r="AK385">
        <v>111166</v>
      </c>
      <c r="AL385" t="s">
        <v>398</v>
      </c>
      <c r="AM385">
        <v>0</v>
      </c>
      <c r="AN385" t="s">
        <v>79</v>
      </c>
      <c r="AS385" t="s">
        <v>350</v>
      </c>
      <c r="AX385" t="s">
        <v>350</v>
      </c>
      <c r="BC385" t="s">
        <v>350</v>
      </c>
      <c r="BH385" t="s">
        <v>350</v>
      </c>
      <c r="BM385" t="s">
        <v>350</v>
      </c>
      <c r="BR385" t="s">
        <v>350</v>
      </c>
      <c r="BW385" t="s">
        <v>350</v>
      </c>
      <c r="BX385" t="s">
        <v>588</v>
      </c>
      <c r="BY385">
        <v>4575993</v>
      </c>
      <c r="BZ385" t="s">
        <v>398</v>
      </c>
      <c r="CA385">
        <v>0</v>
      </c>
      <c r="CB385" t="s">
        <v>127</v>
      </c>
      <c r="CC385" t="s">
        <v>1508</v>
      </c>
      <c r="CD385">
        <v>110527</v>
      </c>
      <c r="CE385" t="s">
        <v>398</v>
      </c>
      <c r="CF385">
        <v>0</v>
      </c>
      <c r="CG385" t="s">
        <v>79</v>
      </c>
      <c r="CH385" t="s">
        <v>588</v>
      </c>
      <c r="CI385">
        <v>4575993</v>
      </c>
      <c r="CJ385" t="s">
        <v>398</v>
      </c>
      <c r="CK385">
        <v>0</v>
      </c>
      <c r="CL385" t="s">
        <v>127</v>
      </c>
      <c r="CQ385" t="s">
        <v>350</v>
      </c>
      <c r="CV385" t="s">
        <v>350</v>
      </c>
      <c r="CW385" t="s">
        <v>588</v>
      </c>
      <c r="CX385">
        <v>4575993</v>
      </c>
      <c r="CY385" t="s">
        <v>398</v>
      </c>
      <c r="CZ385">
        <v>0</v>
      </c>
      <c r="DA385" t="s">
        <v>127</v>
      </c>
      <c r="DF385" t="s">
        <v>350</v>
      </c>
      <c r="DK385" t="s">
        <v>350</v>
      </c>
      <c r="DL385" t="s">
        <v>549</v>
      </c>
      <c r="DM385">
        <v>4547194</v>
      </c>
      <c r="DN385" t="s">
        <v>398</v>
      </c>
      <c r="DO385">
        <v>0</v>
      </c>
      <c r="DP385" t="s">
        <v>2286</v>
      </c>
      <c r="DQ385" t="s">
        <v>549</v>
      </c>
      <c r="DR385">
        <v>4547194</v>
      </c>
      <c r="DS385" t="s">
        <v>398</v>
      </c>
      <c r="DT385">
        <v>0</v>
      </c>
      <c r="DU385" t="s">
        <v>2286</v>
      </c>
      <c r="DV385" t="s">
        <v>549</v>
      </c>
      <c r="DW385">
        <v>4547194</v>
      </c>
      <c r="DX385" t="s">
        <v>398</v>
      </c>
      <c r="DY385">
        <v>0</v>
      </c>
      <c r="DZ385" t="s">
        <v>2286</v>
      </c>
      <c r="EE385" t="s">
        <v>350</v>
      </c>
      <c r="EF385" t="s">
        <v>899</v>
      </c>
      <c r="EG385">
        <v>5848043</v>
      </c>
      <c r="EH385" t="s">
        <v>398</v>
      </c>
      <c r="EI385">
        <v>0</v>
      </c>
      <c r="EJ385" t="s">
        <v>367</v>
      </c>
      <c r="EO385" t="s">
        <v>350</v>
      </c>
      <c r="ET385" t="s">
        <v>350</v>
      </c>
      <c r="EY385" t="s">
        <v>350</v>
      </c>
      <c r="EZ385" t="s">
        <v>1508</v>
      </c>
      <c r="FA385">
        <v>110527</v>
      </c>
      <c r="FB385" t="s">
        <v>398</v>
      </c>
      <c r="FC385">
        <v>0</v>
      </c>
      <c r="FD385" t="s">
        <v>79</v>
      </c>
      <c r="FE385" t="s">
        <v>1508</v>
      </c>
      <c r="FF385">
        <v>110527</v>
      </c>
      <c r="FG385" t="s">
        <v>398</v>
      </c>
      <c r="FH385">
        <v>0</v>
      </c>
      <c r="FI385" t="s">
        <v>79</v>
      </c>
      <c r="FJ385" t="s">
        <v>588</v>
      </c>
      <c r="FK385">
        <v>4575993</v>
      </c>
      <c r="FL385" t="s">
        <v>398</v>
      </c>
      <c r="FM385">
        <v>0</v>
      </c>
      <c r="FN385" t="s">
        <v>127</v>
      </c>
      <c r="FS385" t="s">
        <v>350</v>
      </c>
      <c r="FT385" t="s">
        <v>899</v>
      </c>
      <c r="FU385">
        <v>5848043</v>
      </c>
      <c r="FV385" t="s">
        <v>398</v>
      </c>
      <c r="FW385">
        <v>0</v>
      </c>
      <c r="FX385" t="s">
        <v>367</v>
      </c>
      <c r="GC385" t="s">
        <v>350</v>
      </c>
      <c r="GH385" t="s">
        <v>350</v>
      </c>
      <c r="GM385" t="s">
        <v>350</v>
      </c>
      <c r="GR385" t="s">
        <v>350</v>
      </c>
      <c r="GW385" t="s">
        <v>350</v>
      </c>
      <c r="HB385" t="s">
        <v>350</v>
      </c>
      <c r="HC385" t="s">
        <v>588</v>
      </c>
      <c r="HD385">
        <v>4575993</v>
      </c>
      <c r="HE385" t="s">
        <v>398</v>
      </c>
      <c r="HF385">
        <v>0</v>
      </c>
      <c r="HG385" t="s">
        <v>127</v>
      </c>
      <c r="HL385" t="s">
        <v>350</v>
      </c>
      <c r="HQ385" t="s">
        <v>350</v>
      </c>
      <c r="HR385" t="s">
        <v>588</v>
      </c>
      <c r="HS385">
        <v>4575993</v>
      </c>
      <c r="HT385" t="s">
        <v>398</v>
      </c>
      <c r="HU385">
        <v>0</v>
      </c>
      <c r="HV385" t="s">
        <v>127</v>
      </c>
      <c r="HW385" t="s">
        <v>899</v>
      </c>
      <c r="HX385">
        <v>5848043</v>
      </c>
      <c r="HY385" t="s">
        <v>398</v>
      </c>
      <c r="HZ385">
        <v>0</v>
      </c>
      <c r="IA385" t="s">
        <v>367</v>
      </c>
      <c r="IF385" t="s">
        <v>350</v>
      </c>
      <c r="IK385" t="s">
        <v>350</v>
      </c>
      <c r="IP385" t="s">
        <v>350</v>
      </c>
      <c r="IU385" t="s">
        <v>350</v>
      </c>
      <c r="IZ385" t="s">
        <v>350</v>
      </c>
      <c r="JE385" t="s">
        <v>350</v>
      </c>
      <c r="JF385" t="s">
        <v>549</v>
      </c>
      <c r="JG385">
        <v>4547194</v>
      </c>
      <c r="JH385" t="s">
        <v>398</v>
      </c>
      <c r="JI385">
        <v>0</v>
      </c>
      <c r="JJ385" t="s">
        <v>2286</v>
      </c>
      <c r="JK385" t="s">
        <v>1508</v>
      </c>
      <c r="JL385">
        <v>110527</v>
      </c>
      <c r="JM385" t="s">
        <v>398</v>
      </c>
      <c r="JN385">
        <v>0</v>
      </c>
      <c r="JO385" t="s">
        <v>79</v>
      </c>
      <c r="JT385" t="s">
        <v>350</v>
      </c>
      <c r="JY385" t="s">
        <v>350</v>
      </c>
      <c r="JZ385" t="s">
        <v>588</v>
      </c>
      <c r="KA385">
        <v>4575993</v>
      </c>
      <c r="KB385" t="s">
        <v>398</v>
      </c>
      <c r="KC385">
        <v>0</v>
      </c>
      <c r="KD385" t="s">
        <v>127</v>
      </c>
      <c r="KI385" t="s">
        <v>350</v>
      </c>
      <c r="KN385" t="s">
        <v>350</v>
      </c>
    </row>
    <row r="386" spans="5:300" x14ac:dyDescent="0.35">
      <c r="E386" t="s">
        <v>350</v>
      </c>
      <c r="F386" t="s">
        <v>798</v>
      </c>
      <c r="G386">
        <v>20326977</v>
      </c>
      <c r="H386" t="s">
        <v>398</v>
      </c>
      <c r="I386">
        <v>0</v>
      </c>
      <c r="J386" t="s">
        <v>50</v>
      </c>
      <c r="O386" t="s">
        <v>350</v>
      </c>
      <c r="P386" t="s">
        <v>1177</v>
      </c>
      <c r="Q386">
        <v>4138223</v>
      </c>
      <c r="R386" t="s">
        <v>398</v>
      </c>
      <c r="S386">
        <v>0</v>
      </c>
      <c r="T386" t="s">
        <v>367</v>
      </c>
      <c r="Y386" t="s">
        <v>350</v>
      </c>
      <c r="AD386" t="s">
        <v>350</v>
      </c>
      <c r="AI386" t="s">
        <v>350</v>
      </c>
      <c r="AJ386" t="s">
        <v>1177</v>
      </c>
      <c r="AK386">
        <v>4138223</v>
      </c>
      <c r="AL386" t="s">
        <v>398</v>
      </c>
      <c r="AM386">
        <v>0</v>
      </c>
      <c r="AN386" t="s">
        <v>367</v>
      </c>
      <c r="AS386" t="s">
        <v>350</v>
      </c>
      <c r="AX386" t="s">
        <v>350</v>
      </c>
      <c r="BC386" t="s">
        <v>350</v>
      </c>
      <c r="BH386" t="s">
        <v>350</v>
      </c>
      <c r="BM386" t="s">
        <v>350</v>
      </c>
      <c r="BR386" t="s">
        <v>350</v>
      </c>
      <c r="BW386" t="s">
        <v>350</v>
      </c>
      <c r="BX386" t="s">
        <v>613</v>
      </c>
      <c r="BY386">
        <v>19350037</v>
      </c>
      <c r="BZ386" t="s">
        <v>398</v>
      </c>
      <c r="CA386">
        <v>0</v>
      </c>
      <c r="CB386" t="s">
        <v>354</v>
      </c>
      <c r="CC386" t="s">
        <v>1509</v>
      </c>
      <c r="CD386">
        <v>6902537</v>
      </c>
      <c r="CE386" t="s">
        <v>403</v>
      </c>
      <c r="CF386">
        <v>0</v>
      </c>
      <c r="CG386" t="s">
        <v>79</v>
      </c>
      <c r="CH386" t="s">
        <v>613</v>
      </c>
      <c r="CI386">
        <v>19350037</v>
      </c>
      <c r="CJ386" t="s">
        <v>398</v>
      </c>
      <c r="CK386">
        <v>0</v>
      </c>
      <c r="CL386" t="s">
        <v>354</v>
      </c>
      <c r="CQ386" t="s">
        <v>350</v>
      </c>
      <c r="CV386" t="s">
        <v>350</v>
      </c>
      <c r="CW386" t="s">
        <v>613</v>
      </c>
      <c r="CX386">
        <v>19350037</v>
      </c>
      <c r="CY386" t="s">
        <v>398</v>
      </c>
      <c r="CZ386">
        <v>0</v>
      </c>
      <c r="DA386" t="s">
        <v>354</v>
      </c>
      <c r="DF386" t="s">
        <v>350</v>
      </c>
      <c r="DK386" t="s">
        <v>350</v>
      </c>
      <c r="DL386" t="s">
        <v>798</v>
      </c>
      <c r="DM386">
        <v>20326977</v>
      </c>
      <c r="DN386" t="s">
        <v>398</v>
      </c>
      <c r="DO386">
        <v>0</v>
      </c>
      <c r="DP386" t="s">
        <v>50</v>
      </c>
      <c r="DQ386" t="s">
        <v>798</v>
      </c>
      <c r="DR386">
        <v>20326977</v>
      </c>
      <c r="DS386" t="s">
        <v>398</v>
      </c>
      <c r="DT386">
        <v>0</v>
      </c>
      <c r="DU386" t="s">
        <v>50</v>
      </c>
      <c r="DV386" t="s">
        <v>798</v>
      </c>
      <c r="DW386">
        <v>20326977</v>
      </c>
      <c r="DX386" t="s">
        <v>398</v>
      </c>
      <c r="DY386">
        <v>0</v>
      </c>
      <c r="DZ386" t="s">
        <v>50</v>
      </c>
      <c r="EE386" t="s">
        <v>350</v>
      </c>
      <c r="EF386" t="s">
        <v>721</v>
      </c>
      <c r="EG386">
        <v>19502411</v>
      </c>
      <c r="EH386" t="s">
        <v>398</v>
      </c>
      <c r="EI386">
        <v>0</v>
      </c>
      <c r="EJ386" t="s">
        <v>50</v>
      </c>
      <c r="EO386" t="s">
        <v>350</v>
      </c>
      <c r="ET386" t="s">
        <v>350</v>
      </c>
      <c r="EY386" t="s">
        <v>350</v>
      </c>
      <c r="EZ386" t="s">
        <v>1509</v>
      </c>
      <c r="FA386">
        <v>6902537</v>
      </c>
      <c r="FB386" t="s">
        <v>403</v>
      </c>
      <c r="FC386">
        <v>0</v>
      </c>
      <c r="FD386" t="s">
        <v>79</v>
      </c>
      <c r="FE386" t="s">
        <v>1509</v>
      </c>
      <c r="FF386">
        <v>6902537</v>
      </c>
      <c r="FG386" t="s">
        <v>403</v>
      </c>
      <c r="FH386">
        <v>0</v>
      </c>
      <c r="FI386" t="s">
        <v>79</v>
      </c>
      <c r="FJ386" t="s">
        <v>613</v>
      </c>
      <c r="FK386">
        <v>19350037</v>
      </c>
      <c r="FL386" t="s">
        <v>398</v>
      </c>
      <c r="FM386">
        <v>0</v>
      </c>
      <c r="FN386" t="s">
        <v>354</v>
      </c>
      <c r="FS386" t="s">
        <v>350</v>
      </c>
      <c r="FT386" t="s">
        <v>721</v>
      </c>
      <c r="FU386">
        <v>19502411</v>
      </c>
      <c r="FV386" t="s">
        <v>398</v>
      </c>
      <c r="FW386">
        <v>0</v>
      </c>
      <c r="FX386" t="s">
        <v>50</v>
      </c>
      <c r="GC386" t="s">
        <v>350</v>
      </c>
      <c r="GH386" t="s">
        <v>350</v>
      </c>
      <c r="GM386" t="s">
        <v>350</v>
      </c>
      <c r="GR386" t="s">
        <v>350</v>
      </c>
      <c r="GW386" t="s">
        <v>350</v>
      </c>
      <c r="HB386" t="s">
        <v>350</v>
      </c>
      <c r="HC386" t="s">
        <v>613</v>
      </c>
      <c r="HD386">
        <v>19350037</v>
      </c>
      <c r="HE386" t="s">
        <v>398</v>
      </c>
      <c r="HF386">
        <v>0</v>
      </c>
      <c r="HG386" t="s">
        <v>354</v>
      </c>
      <c r="HL386" t="s">
        <v>350</v>
      </c>
      <c r="HQ386" t="s">
        <v>350</v>
      </c>
      <c r="HR386" t="s">
        <v>613</v>
      </c>
      <c r="HS386">
        <v>19350037</v>
      </c>
      <c r="HT386" t="s">
        <v>398</v>
      </c>
      <c r="HU386">
        <v>0</v>
      </c>
      <c r="HV386" t="s">
        <v>354</v>
      </c>
      <c r="HW386" t="s">
        <v>721</v>
      </c>
      <c r="HX386">
        <v>19502411</v>
      </c>
      <c r="HY386" t="s">
        <v>398</v>
      </c>
      <c r="HZ386">
        <v>0</v>
      </c>
      <c r="IA386" t="s">
        <v>50</v>
      </c>
      <c r="IF386" t="s">
        <v>350</v>
      </c>
      <c r="IK386" t="s">
        <v>350</v>
      </c>
      <c r="IP386" t="s">
        <v>350</v>
      </c>
      <c r="IU386" t="s">
        <v>350</v>
      </c>
      <c r="IZ386" t="s">
        <v>350</v>
      </c>
      <c r="JE386" t="s">
        <v>350</v>
      </c>
      <c r="JF386" t="s">
        <v>798</v>
      </c>
      <c r="JG386">
        <v>20326977</v>
      </c>
      <c r="JH386" t="s">
        <v>398</v>
      </c>
      <c r="JI386">
        <v>0</v>
      </c>
      <c r="JJ386" t="s">
        <v>50</v>
      </c>
      <c r="JK386" t="s">
        <v>1509</v>
      </c>
      <c r="JL386">
        <v>6902537</v>
      </c>
      <c r="JM386" t="s">
        <v>403</v>
      </c>
      <c r="JN386">
        <v>0</v>
      </c>
      <c r="JO386" t="s">
        <v>79</v>
      </c>
      <c r="JT386" t="s">
        <v>350</v>
      </c>
      <c r="JY386" t="s">
        <v>350</v>
      </c>
      <c r="JZ386" t="s">
        <v>613</v>
      </c>
      <c r="KA386">
        <v>19350037</v>
      </c>
      <c r="KB386" t="s">
        <v>398</v>
      </c>
      <c r="KC386">
        <v>0</v>
      </c>
      <c r="KD386" t="s">
        <v>354</v>
      </c>
      <c r="KI386" t="s">
        <v>350</v>
      </c>
      <c r="KN386" t="s">
        <v>350</v>
      </c>
    </row>
    <row r="387" spans="5:300" x14ac:dyDescent="0.35">
      <c r="E387" t="s">
        <v>350</v>
      </c>
      <c r="F387" t="s">
        <v>938</v>
      </c>
      <c r="G387">
        <v>4190825</v>
      </c>
      <c r="H387" t="s">
        <v>348</v>
      </c>
      <c r="I387">
        <v>0</v>
      </c>
      <c r="J387" t="s">
        <v>79</v>
      </c>
      <c r="O387" t="s">
        <v>350</v>
      </c>
      <c r="P387" t="s">
        <v>1178</v>
      </c>
      <c r="Q387" t="s">
        <v>348</v>
      </c>
      <c r="R387" t="s">
        <v>406</v>
      </c>
      <c r="S387">
        <v>0</v>
      </c>
      <c r="T387" t="s">
        <v>82</v>
      </c>
      <c r="Y387" t="s">
        <v>350</v>
      </c>
      <c r="AD387" t="s">
        <v>350</v>
      </c>
      <c r="AI387" t="s">
        <v>350</v>
      </c>
      <c r="AJ387" t="s">
        <v>1178</v>
      </c>
      <c r="AK387" t="s">
        <v>348</v>
      </c>
      <c r="AL387" t="s">
        <v>406</v>
      </c>
      <c r="AM387">
        <v>0</v>
      </c>
      <c r="AN387" t="s">
        <v>82</v>
      </c>
      <c r="AS387" t="s">
        <v>350</v>
      </c>
      <c r="AX387" t="s">
        <v>350</v>
      </c>
      <c r="BC387" t="s">
        <v>350</v>
      </c>
      <c r="BH387" t="s">
        <v>350</v>
      </c>
      <c r="BM387" t="s">
        <v>350</v>
      </c>
      <c r="BR387" t="s">
        <v>350</v>
      </c>
      <c r="BW387" t="s">
        <v>350</v>
      </c>
      <c r="BX387" t="s">
        <v>933</v>
      </c>
      <c r="BY387">
        <v>27638536</v>
      </c>
      <c r="BZ387" t="s">
        <v>398</v>
      </c>
      <c r="CA387">
        <v>0</v>
      </c>
      <c r="CB387" t="s">
        <v>50</v>
      </c>
      <c r="CC387" t="s">
        <v>543</v>
      </c>
      <c r="CD387">
        <v>4225018</v>
      </c>
      <c r="CE387" t="s">
        <v>398</v>
      </c>
      <c r="CF387">
        <v>0</v>
      </c>
      <c r="CG387" t="s">
        <v>2284</v>
      </c>
      <c r="CH387" t="s">
        <v>933</v>
      </c>
      <c r="CI387">
        <v>27638536</v>
      </c>
      <c r="CJ387" t="s">
        <v>398</v>
      </c>
      <c r="CK387">
        <v>0</v>
      </c>
      <c r="CL387" t="s">
        <v>50</v>
      </c>
      <c r="CQ387" t="s">
        <v>350</v>
      </c>
      <c r="CV387" t="s">
        <v>350</v>
      </c>
      <c r="CW387" t="s">
        <v>933</v>
      </c>
      <c r="CX387">
        <v>27638536</v>
      </c>
      <c r="CY387" t="s">
        <v>398</v>
      </c>
      <c r="CZ387">
        <v>0</v>
      </c>
      <c r="DA387" t="s">
        <v>50</v>
      </c>
      <c r="DF387" t="s">
        <v>350</v>
      </c>
      <c r="DK387" t="s">
        <v>350</v>
      </c>
      <c r="DL387" t="s">
        <v>938</v>
      </c>
      <c r="DM387">
        <v>4190825</v>
      </c>
      <c r="DN387" t="s">
        <v>348</v>
      </c>
      <c r="DO387">
        <v>0</v>
      </c>
      <c r="DP387" t="s">
        <v>79</v>
      </c>
      <c r="DQ387" t="s">
        <v>938</v>
      </c>
      <c r="DR387">
        <v>4190825</v>
      </c>
      <c r="DS387" t="s">
        <v>348</v>
      </c>
      <c r="DT387">
        <v>0</v>
      </c>
      <c r="DU387" t="s">
        <v>79</v>
      </c>
      <c r="DV387" t="s">
        <v>938</v>
      </c>
      <c r="DW387">
        <v>4190825</v>
      </c>
      <c r="DX387" t="s">
        <v>348</v>
      </c>
      <c r="DY387">
        <v>0</v>
      </c>
      <c r="DZ387" t="s">
        <v>79</v>
      </c>
      <c r="EE387" t="s">
        <v>350</v>
      </c>
      <c r="EF387" t="s">
        <v>774</v>
      </c>
      <c r="EG387">
        <v>19814121</v>
      </c>
      <c r="EH387" t="s">
        <v>398</v>
      </c>
      <c r="EI387">
        <v>0</v>
      </c>
      <c r="EJ387" t="s">
        <v>50</v>
      </c>
      <c r="EO387" t="s">
        <v>350</v>
      </c>
      <c r="ET387" t="s">
        <v>350</v>
      </c>
      <c r="EY387" t="s">
        <v>350</v>
      </c>
      <c r="EZ387" t="s">
        <v>543</v>
      </c>
      <c r="FA387">
        <v>4225018</v>
      </c>
      <c r="FB387" t="s">
        <v>398</v>
      </c>
      <c r="FC387">
        <v>0</v>
      </c>
      <c r="FD387" t="s">
        <v>2284</v>
      </c>
      <c r="FE387" t="s">
        <v>543</v>
      </c>
      <c r="FF387">
        <v>4225018</v>
      </c>
      <c r="FG387" t="s">
        <v>398</v>
      </c>
      <c r="FH387">
        <v>0</v>
      </c>
      <c r="FI387" t="s">
        <v>2284</v>
      </c>
      <c r="FJ387" t="s">
        <v>933</v>
      </c>
      <c r="FK387">
        <v>27638536</v>
      </c>
      <c r="FL387" t="s">
        <v>398</v>
      </c>
      <c r="FM387">
        <v>0</v>
      </c>
      <c r="FN387" t="s">
        <v>50</v>
      </c>
      <c r="FS387" t="s">
        <v>350</v>
      </c>
      <c r="FT387" t="s">
        <v>774</v>
      </c>
      <c r="FU387">
        <v>19814121</v>
      </c>
      <c r="FV387" t="s">
        <v>398</v>
      </c>
      <c r="FW387">
        <v>0</v>
      </c>
      <c r="FX387" t="s">
        <v>50</v>
      </c>
      <c r="GC387" t="s">
        <v>350</v>
      </c>
      <c r="GH387" t="s">
        <v>350</v>
      </c>
      <c r="GM387" t="s">
        <v>350</v>
      </c>
      <c r="GR387" t="s">
        <v>350</v>
      </c>
      <c r="GW387" t="s">
        <v>350</v>
      </c>
      <c r="HB387" t="s">
        <v>350</v>
      </c>
      <c r="HC387" t="s">
        <v>933</v>
      </c>
      <c r="HD387">
        <v>27638536</v>
      </c>
      <c r="HE387" t="s">
        <v>398</v>
      </c>
      <c r="HF387">
        <v>0</v>
      </c>
      <c r="HG387" t="s">
        <v>50</v>
      </c>
      <c r="HL387" t="s">
        <v>350</v>
      </c>
      <c r="HQ387" t="s">
        <v>350</v>
      </c>
      <c r="HR387" t="s">
        <v>933</v>
      </c>
      <c r="HS387">
        <v>27638536</v>
      </c>
      <c r="HT387" t="s">
        <v>398</v>
      </c>
      <c r="HU387">
        <v>0</v>
      </c>
      <c r="HV387" t="s">
        <v>50</v>
      </c>
      <c r="HW387" t="s">
        <v>774</v>
      </c>
      <c r="HX387">
        <v>19814121</v>
      </c>
      <c r="HY387" t="s">
        <v>398</v>
      </c>
      <c r="HZ387">
        <v>0</v>
      </c>
      <c r="IA387" t="s">
        <v>50</v>
      </c>
      <c r="IF387" t="s">
        <v>350</v>
      </c>
      <c r="IK387" t="s">
        <v>350</v>
      </c>
      <c r="IP387" t="s">
        <v>350</v>
      </c>
      <c r="IU387" t="s">
        <v>350</v>
      </c>
      <c r="IZ387" t="s">
        <v>350</v>
      </c>
      <c r="JE387" t="s">
        <v>350</v>
      </c>
      <c r="JF387" t="s">
        <v>938</v>
      </c>
      <c r="JG387">
        <v>4190825</v>
      </c>
      <c r="JH387" t="s">
        <v>348</v>
      </c>
      <c r="JI387">
        <v>0</v>
      </c>
      <c r="JJ387" t="s">
        <v>79</v>
      </c>
      <c r="JK387" t="s">
        <v>543</v>
      </c>
      <c r="JL387">
        <v>4225018</v>
      </c>
      <c r="JM387" t="s">
        <v>398</v>
      </c>
      <c r="JN387">
        <v>0</v>
      </c>
      <c r="JO387" t="s">
        <v>2284</v>
      </c>
      <c r="JT387" t="s">
        <v>350</v>
      </c>
      <c r="JY387" t="s">
        <v>350</v>
      </c>
      <c r="JZ387" t="s">
        <v>933</v>
      </c>
      <c r="KA387">
        <v>27638536</v>
      </c>
      <c r="KB387" t="s">
        <v>398</v>
      </c>
      <c r="KC387">
        <v>0</v>
      </c>
      <c r="KD387" t="s">
        <v>50</v>
      </c>
      <c r="KI387" t="s">
        <v>350</v>
      </c>
      <c r="KN387" t="s">
        <v>350</v>
      </c>
    </row>
    <row r="388" spans="5:300" x14ac:dyDescent="0.35">
      <c r="E388" t="s">
        <v>350</v>
      </c>
      <c r="F388" t="s">
        <v>939</v>
      </c>
      <c r="G388">
        <v>10555876</v>
      </c>
      <c r="H388" t="s">
        <v>398</v>
      </c>
      <c r="I388">
        <v>0</v>
      </c>
      <c r="J388" t="s">
        <v>2278</v>
      </c>
      <c r="O388" t="s">
        <v>350</v>
      </c>
      <c r="P388" t="s">
        <v>917</v>
      </c>
      <c r="Q388">
        <v>5878753</v>
      </c>
      <c r="R388" t="s">
        <v>398</v>
      </c>
      <c r="S388">
        <v>0</v>
      </c>
      <c r="T388" t="s">
        <v>2271</v>
      </c>
      <c r="Y388" t="s">
        <v>350</v>
      </c>
      <c r="AD388" t="s">
        <v>350</v>
      </c>
      <c r="AI388" t="s">
        <v>350</v>
      </c>
      <c r="AJ388" t="s">
        <v>917</v>
      </c>
      <c r="AK388">
        <v>5878753</v>
      </c>
      <c r="AL388" t="s">
        <v>398</v>
      </c>
      <c r="AM388">
        <v>0</v>
      </c>
      <c r="AN388" t="s">
        <v>2271</v>
      </c>
      <c r="AS388" t="s">
        <v>350</v>
      </c>
      <c r="AX388" t="s">
        <v>350</v>
      </c>
      <c r="BC388" t="s">
        <v>350</v>
      </c>
      <c r="BH388" t="s">
        <v>350</v>
      </c>
      <c r="BM388" t="s">
        <v>350</v>
      </c>
      <c r="BR388" t="s">
        <v>350</v>
      </c>
      <c r="BW388" t="s">
        <v>350</v>
      </c>
      <c r="BX388" t="s">
        <v>614</v>
      </c>
      <c r="BY388">
        <v>4145203</v>
      </c>
      <c r="BZ388" t="s">
        <v>398</v>
      </c>
      <c r="CA388">
        <v>0</v>
      </c>
      <c r="CB388" t="s">
        <v>79</v>
      </c>
      <c r="CC388" t="s">
        <v>589</v>
      </c>
      <c r="CD388">
        <v>4672091</v>
      </c>
      <c r="CE388" t="s">
        <v>348</v>
      </c>
      <c r="CF388">
        <v>0</v>
      </c>
      <c r="CG388" t="s">
        <v>50</v>
      </c>
      <c r="CH388" t="s">
        <v>614</v>
      </c>
      <c r="CI388">
        <v>4145203</v>
      </c>
      <c r="CJ388" t="s">
        <v>398</v>
      </c>
      <c r="CK388">
        <v>0</v>
      </c>
      <c r="CL388" t="s">
        <v>79</v>
      </c>
      <c r="CQ388" t="s">
        <v>350</v>
      </c>
      <c r="CV388" t="s">
        <v>350</v>
      </c>
      <c r="CW388" t="s">
        <v>614</v>
      </c>
      <c r="CX388">
        <v>4145203</v>
      </c>
      <c r="CY388" t="s">
        <v>398</v>
      </c>
      <c r="CZ388">
        <v>0</v>
      </c>
      <c r="DA388" t="s">
        <v>79</v>
      </c>
      <c r="DF388" t="s">
        <v>350</v>
      </c>
      <c r="DK388" t="s">
        <v>350</v>
      </c>
      <c r="DL388" t="s">
        <v>939</v>
      </c>
      <c r="DM388">
        <v>10555876</v>
      </c>
      <c r="DN388" t="s">
        <v>398</v>
      </c>
      <c r="DO388">
        <v>0</v>
      </c>
      <c r="DP388" t="s">
        <v>2278</v>
      </c>
      <c r="DQ388" t="s">
        <v>939</v>
      </c>
      <c r="DR388">
        <v>10555876</v>
      </c>
      <c r="DS388" t="s">
        <v>398</v>
      </c>
      <c r="DT388">
        <v>0</v>
      </c>
      <c r="DU388" t="s">
        <v>2278</v>
      </c>
      <c r="DV388" t="s">
        <v>939</v>
      </c>
      <c r="DW388">
        <v>10555876</v>
      </c>
      <c r="DX388" t="s">
        <v>398</v>
      </c>
      <c r="DY388">
        <v>0</v>
      </c>
      <c r="DZ388" t="s">
        <v>2278</v>
      </c>
      <c r="EE388" t="s">
        <v>350</v>
      </c>
      <c r="EF388" t="s">
        <v>904</v>
      </c>
      <c r="EG388">
        <v>4135241</v>
      </c>
      <c r="EH388" t="s">
        <v>398</v>
      </c>
      <c r="EI388">
        <v>0</v>
      </c>
      <c r="EJ388" t="s">
        <v>88</v>
      </c>
      <c r="EO388" t="s">
        <v>350</v>
      </c>
      <c r="ET388" t="s">
        <v>350</v>
      </c>
      <c r="EY388" t="s">
        <v>350</v>
      </c>
      <c r="EZ388" t="s">
        <v>589</v>
      </c>
      <c r="FA388">
        <v>4672091</v>
      </c>
      <c r="FB388" t="s">
        <v>348</v>
      </c>
      <c r="FC388">
        <v>0</v>
      </c>
      <c r="FD388" t="s">
        <v>50</v>
      </c>
      <c r="FE388" t="s">
        <v>589</v>
      </c>
      <c r="FF388">
        <v>4672091</v>
      </c>
      <c r="FG388" t="s">
        <v>348</v>
      </c>
      <c r="FH388">
        <v>0</v>
      </c>
      <c r="FI388" t="s">
        <v>50</v>
      </c>
      <c r="FJ388" t="s">
        <v>614</v>
      </c>
      <c r="FK388">
        <v>4145203</v>
      </c>
      <c r="FL388" t="s">
        <v>398</v>
      </c>
      <c r="FM388">
        <v>0</v>
      </c>
      <c r="FN388" t="s">
        <v>79</v>
      </c>
      <c r="FS388" t="s">
        <v>350</v>
      </c>
      <c r="FT388" t="s">
        <v>904</v>
      </c>
      <c r="FU388">
        <v>4135241</v>
      </c>
      <c r="FV388" t="s">
        <v>398</v>
      </c>
      <c r="FW388">
        <v>0</v>
      </c>
      <c r="FX388" t="s">
        <v>88</v>
      </c>
      <c r="GC388" t="s">
        <v>350</v>
      </c>
      <c r="GH388" t="s">
        <v>350</v>
      </c>
      <c r="GM388" t="s">
        <v>350</v>
      </c>
      <c r="GR388" t="s">
        <v>350</v>
      </c>
      <c r="GW388" t="s">
        <v>350</v>
      </c>
      <c r="HB388" t="s">
        <v>350</v>
      </c>
      <c r="HC388" t="s">
        <v>614</v>
      </c>
      <c r="HD388">
        <v>4145203</v>
      </c>
      <c r="HE388" t="s">
        <v>398</v>
      </c>
      <c r="HF388">
        <v>0</v>
      </c>
      <c r="HG388" t="s">
        <v>79</v>
      </c>
      <c r="HL388" t="s">
        <v>350</v>
      </c>
      <c r="HQ388" t="s">
        <v>350</v>
      </c>
      <c r="HR388" t="s">
        <v>614</v>
      </c>
      <c r="HS388">
        <v>4145203</v>
      </c>
      <c r="HT388" t="s">
        <v>398</v>
      </c>
      <c r="HU388">
        <v>0</v>
      </c>
      <c r="HV388" t="s">
        <v>79</v>
      </c>
      <c r="HW388" t="s">
        <v>904</v>
      </c>
      <c r="HX388">
        <v>4135241</v>
      </c>
      <c r="HY388" t="s">
        <v>398</v>
      </c>
      <c r="HZ388">
        <v>0</v>
      </c>
      <c r="IA388" t="s">
        <v>88</v>
      </c>
      <c r="IF388" t="s">
        <v>350</v>
      </c>
      <c r="IK388" t="s">
        <v>350</v>
      </c>
      <c r="IP388" t="s">
        <v>350</v>
      </c>
      <c r="IU388" t="s">
        <v>350</v>
      </c>
      <c r="IZ388" t="s">
        <v>350</v>
      </c>
      <c r="JE388" t="s">
        <v>350</v>
      </c>
      <c r="JF388" t="s">
        <v>939</v>
      </c>
      <c r="JG388">
        <v>10555876</v>
      </c>
      <c r="JH388" t="s">
        <v>398</v>
      </c>
      <c r="JI388">
        <v>0</v>
      </c>
      <c r="JJ388" t="s">
        <v>2278</v>
      </c>
      <c r="JK388" t="s">
        <v>589</v>
      </c>
      <c r="JL388">
        <v>4672091</v>
      </c>
      <c r="JM388" t="s">
        <v>348</v>
      </c>
      <c r="JN388">
        <v>0</v>
      </c>
      <c r="JO388" t="s">
        <v>50</v>
      </c>
      <c r="JT388" t="s">
        <v>350</v>
      </c>
      <c r="JY388" t="s">
        <v>350</v>
      </c>
      <c r="JZ388" t="s">
        <v>614</v>
      </c>
      <c r="KA388">
        <v>4145203</v>
      </c>
      <c r="KB388" t="s">
        <v>398</v>
      </c>
      <c r="KC388">
        <v>0</v>
      </c>
      <c r="KD388" t="s">
        <v>79</v>
      </c>
      <c r="KI388" t="s">
        <v>350</v>
      </c>
      <c r="KN388" t="s">
        <v>350</v>
      </c>
    </row>
    <row r="389" spans="5:300" x14ac:dyDescent="0.35">
      <c r="E389" t="s">
        <v>350</v>
      </c>
      <c r="F389" t="s">
        <v>795</v>
      </c>
      <c r="G389">
        <v>117631848</v>
      </c>
      <c r="H389" t="s">
        <v>398</v>
      </c>
      <c r="I389">
        <v>0</v>
      </c>
      <c r="J389" t="s">
        <v>50</v>
      </c>
      <c r="O389" t="s">
        <v>350</v>
      </c>
      <c r="P389" t="s">
        <v>1179</v>
      </c>
      <c r="Q389">
        <v>5847478</v>
      </c>
      <c r="R389" t="s">
        <v>398</v>
      </c>
      <c r="S389">
        <v>0</v>
      </c>
      <c r="T389" t="s">
        <v>2278</v>
      </c>
      <c r="Y389" t="s">
        <v>350</v>
      </c>
      <c r="AD389" t="s">
        <v>350</v>
      </c>
      <c r="AI389" t="s">
        <v>350</v>
      </c>
      <c r="AJ389" t="s">
        <v>1179</v>
      </c>
      <c r="AK389">
        <v>5847478</v>
      </c>
      <c r="AL389" t="s">
        <v>398</v>
      </c>
      <c r="AM389">
        <v>0</v>
      </c>
      <c r="AN389" t="s">
        <v>2278</v>
      </c>
      <c r="AS389" t="s">
        <v>350</v>
      </c>
      <c r="AX389" t="s">
        <v>350</v>
      </c>
      <c r="BC389" t="s">
        <v>350</v>
      </c>
      <c r="BH389" t="s">
        <v>350</v>
      </c>
      <c r="BM389" t="s">
        <v>350</v>
      </c>
      <c r="BR389" t="s">
        <v>350</v>
      </c>
      <c r="BW389" t="s">
        <v>350</v>
      </c>
      <c r="BX389" t="s">
        <v>775</v>
      </c>
      <c r="BY389">
        <v>5879182</v>
      </c>
      <c r="BZ389" t="s">
        <v>398</v>
      </c>
      <c r="CA389">
        <v>0</v>
      </c>
      <c r="CB389" t="s">
        <v>50</v>
      </c>
      <c r="CC389" t="s">
        <v>1510</v>
      </c>
      <c r="CD389">
        <v>9499792</v>
      </c>
      <c r="CE389" t="s">
        <v>398</v>
      </c>
      <c r="CF389">
        <v>0</v>
      </c>
      <c r="CG389" t="s">
        <v>64</v>
      </c>
      <c r="CH389" t="s">
        <v>775</v>
      </c>
      <c r="CI389">
        <v>5879182</v>
      </c>
      <c r="CJ389" t="s">
        <v>398</v>
      </c>
      <c r="CK389">
        <v>0</v>
      </c>
      <c r="CL389" t="s">
        <v>50</v>
      </c>
      <c r="CQ389" t="s">
        <v>350</v>
      </c>
      <c r="CV389" t="s">
        <v>350</v>
      </c>
      <c r="CW389" t="s">
        <v>775</v>
      </c>
      <c r="CX389">
        <v>5879182</v>
      </c>
      <c r="CY389" t="s">
        <v>398</v>
      </c>
      <c r="CZ389">
        <v>0</v>
      </c>
      <c r="DA389" t="s">
        <v>50</v>
      </c>
      <c r="DF389" t="s">
        <v>350</v>
      </c>
      <c r="DK389" t="s">
        <v>350</v>
      </c>
      <c r="DL389" t="s">
        <v>795</v>
      </c>
      <c r="DM389">
        <v>117631848</v>
      </c>
      <c r="DN389" t="s">
        <v>398</v>
      </c>
      <c r="DO389">
        <v>0</v>
      </c>
      <c r="DP389" t="s">
        <v>50</v>
      </c>
      <c r="DQ389" t="s">
        <v>795</v>
      </c>
      <c r="DR389">
        <v>117631848</v>
      </c>
      <c r="DS389" t="s">
        <v>398</v>
      </c>
      <c r="DT389">
        <v>0</v>
      </c>
      <c r="DU389" t="s">
        <v>50</v>
      </c>
      <c r="DV389" t="s">
        <v>795</v>
      </c>
      <c r="DW389">
        <v>117631848</v>
      </c>
      <c r="DX389" t="s">
        <v>398</v>
      </c>
      <c r="DY389">
        <v>0</v>
      </c>
      <c r="DZ389" t="s">
        <v>50</v>
      </c>
      <c r="EE389" t="s">
        <v>350</v>
      </c>
      <c r="EF389" t="s">
        <v>2036</v>
      </c>
      <c r="EG389">
        <v>10795646</v>
      </c>
      <c r="EH389" t="s">
        <v>398</v>
      </c>
      <c r="EI389">
        <v>0</v>
      </c>
      <c r="EJ389" t="s">
        <v>50</v>
      </c>
      <c r="EO389" t="s">
        <v>350</v>
      </c>
      <c r="ET389" t="s">
        <v>350</v>
      </c>
      <c r="EY389" t="s">
        <v>350</v>
      </c>
      <c r="EZ389" t="s">
        <v>1510</v>
      </c>
      <c r="FA389">
        <v>9499792</v>
      </c>
      <c r="FB389" t="s">
        <v>398</v>
      </c>
      <c r="FC389">
        <v>0</v>
      </c>
      <c r="FD389" t="s">
        <v>64</v>
      </c>
      <c r="FE389" t="s">
        <v>1510</v>
      </c>
      <c r="FF389">
        <v>9499792</v>
      </c>
      <c r="FG389" t="s">
        <v>398</v>
      </c>
      <c r="FH389">
        <v>0</v>
      </c>
      <c r="FI389" t="s">
        <v>64</v>
      </c>
      <c r="FJ389" t="s">
        <v>775</v>
      </c>
      <c r="FK389">
        <v>5879182</v>
      </c>
      <c r="FL389" t="s">
        <v>398</v>
      </c>
      <c r="FM389">
        <v>0</v>
      </c>
      <c r="FN389" t="s">
        <v>50</v>
      </c>
      <c r="FS389" t="s">
        <v>350</v>
      </c>
      <c r="FT389" t="s">
        <v>2036</v>
      </c>
      <c r="FU389">
        <v>10795646</v>
      </c>
      <c r="FV389" t="s">
        <v>398</v>
      </c>
      <c r="FW389">
        <v>0</v>
      </c>
      <c r="FX389" t="s">
        <v>50</v>
      </c>
      <c r="GC389" t="s">
        <v>350</v>
      </c>
      <c r="GH389" t="s">
        <v>350</v>
      </c>
      <c r="GM389" t="s">
        <v>350</v>
      </c>
      <c r="GR389" t="s">
        <v>350</v>
      </c>
      <c r="GW389" t="s">
        <v>350</v>
      </c>
      <c r="HB389" t="s">
        <v>350</v>
      </c>
      <c r="HC389" t="s">
        <v>775</v>
      </c>
      <c r="HD389">
        <v>5879182</v>
      </c>
      <c r="HE389" t="s">
        <v>398</v>
      </c>
      <c r="HF389">
        <v>0</v>
      </c>
      <c r="HG389" t="s">
        <v>50</v>
      </c>
      <c r="HL389" t="s">
        <v>350</v>
      </c>
      <c r="HQ389" t="s">
        <v>350</v>
      </c>
      <c r="HR389" t="s">
        <v>775</v>
      </c>
      <c r="HS389">
        <v>5879182</v>
      </c>
      <c r="HT389" t="s">
        <v>398</v>
      </c>
      <c r="HU389">
        <v>0</v>
      </c>
      <c r="HV389" t="s">
        <v>50</v>
      </c>
      <c r="HW389" t="s">
        <v>2036</v>
      </c>
      <c r="HX389">
        <v>10795646</v>
      </c>
      <c r="HY389" t="s">
        <v>398</v>
      </c>
      <c r="HZ389">
        <v>0</v>
      </c>
      <c r="IA389" t="s">
        <v>50</v>
      </c>
      <c r="IF389" t="s">
        <v>350</v>
      </c>
      <c r="IK389" t="s">
        <v>350</v>
      </c>
      <c r="IP389" t="s">
        <v>350</v>
      </c>
      <c r="IU389" t="s">
        <v>350</v>
      </c>
      <c r="IZ389" t="s">
        <v>350</v>
      </c>
      <c r="JE389" t="s">
        <v>350</v>
      </c>
      <c r="JF389" t="s">
        <v>795</v>
      </c>
      <c r="JG389">
        <v>117631848</v>
      </c>
      <c r="JH389" t="s">
        <v>398</v>
      </c>
      <c r="JI389">
        <v>0</v>
      </c>
      <c r="JJ389" t="s">
        <v>50</v>
      </c>
      <c r="JK389" t="s">
        <v>1510</v>
      </c>
      <c r="JL389">
        <v>9499792</v>
      </c>
      <c r="JM389" t="s">
        <v>398</v>
      </c>
      <c r="JN389">
        <v>0</v>
      </c>
      <c r="JO389" t="s">
        <v>64</v>
      </c>
      <c r="JT389" t="s">
        <v>350</v>
      </c>
      <c r="JY389" t="s">
        <v>350</v>
      </c>
      <c r="JZ389" t="s">
        <v>775</v>
      </c>
      <c r="KA389">
        <v>5879182</v>
      </c>
      <c r="KB389" t="s">
        <v>398</v>
      </c>
      <c r="KC389">
        <v>0</v>
      </c>
      <c r="KD389" t="s">
        <v>50</v>
      </c>
      <c r="KI389" t="s">
        <v>350</v>
      </c>
      <c r="KN389" t="s">
        <v>350</v>
      </c>
    </row>
    <row r="390" spans="5:300" x14ac:dyDescent="0.35">
      <c r="E390" t="s">
        <v>350</v>
      </c>
      <c r="F390" t="s">
        <v>940</v>
      </c>
      <c r="G390">
        <v>110595</v>
      </c>
      <c r="H390" t="s">
        <v>398</v>
      </c>
      <c r="I390">
        <v>0</v>
      </c>
      <c r="J390" t="s">
        <v>79</v>
      </c>
      <c r="O390" t="s">
        <v>350</v>
      </c>
      <c r="P390" t="s">
        <v>718</v>
      </c>
      <c r="Q390">
        <v>5851882</v>
      </c>
      <c r="R390" t="s">
        <v>398</v>
      </c>
      <c r="S390">
        <v>0</v>
      </c>
      <c r="T390" t="s">
        <v>50</v>
      </c>
      <c r="Y390" t="s">
        <v>350</v>
      </c>
      <c r="AD390" t="s">
        <v>350</v>
      </c>
      <c r="AI390" t="s">
        <v>350</v>
      </c>
      <c r="AJ390" t="s">
        <v>718</v>
      </c>
      <c r="AK390">
        <v>5851882</v>
      </c>
      <c r="AL390" t="s">
        <v>398</v>
      </c>
      <c r="AM390">
        <v>0</v>
      </c>
      <c r="AN390" t="s">
        <v>50</v>
      </c>
      <c r="AS390" t="s">
        <v>350</v>
      </c>
      <c r="AX390" t="s">
        <v>350</v>
      </c>
      <c r="BC390" t="s">
        <v>350</v>
      </c>
      <c r="BH390" t="s">
        <v>350</v>
      </c>
      <c r="BM390" t="s">
        <v>350</v>
      </c>
      <c r="BR390" t="s">
        <v>350</v>
      </c>
      <c r="BW390" t="s">
        <v>350</v>
      </c>
      <c r="BX390" t="s">
        <v>1824</v>
      </c>
      <c r="BY390" t="s">
        <v>348</v>
      </c>
      <c r="BZ390" t="s">
        <v>406</v>
      </c>
      <c r="CA390">
        <v>0</v>
      </c>
      <c r="CB390" t="s">
        <v>82</v>
      </c>
      <c r="CC390" t="s">
        <v>1511</v>
      </c>
      <c r="CD390">
        <v>111511</v>
      </c>
      <c r="CE390" t="s">
        <v>398</v>
      </c>
      <c r="CF390">
        <v>0</v>
      </c>
      <c r="CG390" t="s">
        <v>79</v>
      </c>
      <c r="CH390" t="s">
        <v>1824</v>
      </c>
      <c r="CI390" t="s">
        <v>348</v>
      </c>
      <c r="CJ390" t="s">
        <v>406</v>
      </c>
      <c r="CK390">
        <v>0</v>
      </c>
      <c r="CL390" t="s">
        <v>82</v>
      </c>
      <c r="CQ390" t="s">
        <v>350</v>
      </c>
      <c r="CV390" t="s">
        <v>350</v>
      </c>
      <c r="CW390" t="s">
        <v>1824</v>
      </c>
      <c r="CX390" t="s">
        <v>348</v>
      </c>
      <c r="CY390" t="s">
        <v>406</v>
      </c>
      <c r="CZ390">
        <v>0</v>
      </c>
      <c r="DA390" t="s">
        <v>82</v>
      </c>
      <c r="DF390" t="s">
        <v>350</v>
      </c>
      <c r="DK390" t="s">
        <v>350</v>
      </c>
      <c r="DL390" t="s">
        <v>940</v>
      </c>
      <c r="DM390">
        <v>110595</v>
      </c>
      <c r="DN390" t="s">
        <v>398</v>
      </c>
      <c r="DO390">
        <v>0</v>
      </c>
      <c r="DP390" t="s">
        <v>79</v>
      </c>
      <c r="DQ390" t="s">
        <v>940</v>
      </c>
      <c r="DR390">
        <v>110595</v>
      </c>
      <c r="DS390" t="s">
        <v>398</v>
      </c>
      <c r="DT390">
        <v>0</v>
      </c>
      <c r="DU390" t="s">
        <v>79</v>
      </c>
      <c r="DV390" t="s">
        <v>940</v>
      </c>
      <c r="DW390">
        <v>110595</v>
      </c>
      <c r="DX390" t="s">
        <v>398</v>
      </c>
      <c r="DY390">
        <v>0</v>
      </c>
      <c r="DZ390" t="s">
        <v>79</v>
      </c>
      <c r="EE390" t="s">
        <v>350</v>
      </c>
      <c r="EF390" t="s">
        <v>2037</v>
      </c>
      <c r="EG390">
        <v>7059944</v>
      </c>
      <c r="EH390" t="s">
        <v>398</v>
      </c>
      <c r="EI390">
        <v>0</v>
      </c>
      <c r="EJ390" t="s">
        <v>50</v>
      </c>
      <c r="EO390" t="s">
        <v>350</v>
      </c>
      <c r="ET390" t="s">
        <v>350</v>
      </c>
      <c r="EY390" t="s">
        <v>350</v>
      </c>
      <c r="EZ390" t="s">
        <v>1511</v>
      </c>
      <c r="FA390">
        <v>111511</v>
      </c>
      <c r="FB390" t="s">
        <v>398</v>
      </c>
      <c r="FC390">
        <v>0</v>
      </c>
      <c r="FD390" t="s">
        <v>79</v>
      </c>
      <c r="FE390" t="s">
        <v>1511</v>
      </c>
      <c r="FF390">
        <v>111511</v>
      </c>
      <c r="FG390" t="s">
        <v>398</v>
      </c>
      <c r="FH390">
        <v>0</v>
      </c>
      <c r="FI390" t="s">
        <v>79</v>
      </c>
      <c r="FJ390" t="s">
        <v>1824</v>
      </c>
      <c r="FK390" t="s">
        <v>348</v>
      </c>
      <c r="FL390" t="s">
        <v>406</v>
      </c>
      <c r="FM390">
        <v>0</v>
      </c>
      <c r="FN390" t="s">
        <v>82</v>
      </c>
      <c r="FS390" t="s">
        <v>350</v>
      </c>
      <c r="FT390" t="s">
        <v>2037</v>
      </c>
      <c r="FU390">
        <v>7059944</v>
      </c>
      <c r="FV390" t="s">
        <v>398</v>
      </c>
      <c r="FW390">
        <v>0</v>
      </c>
      <c r="FX390" t="s">
        <v>50</v>
      </c>
      <c r="GC390" t="s">
        <v>350</v>
      </c>
      <c r="GH390" t="s">
        <v>350</v>
      </c>
      <c r="GM390" t="s">
        <v>350</v>
      </c>
      <c r="GR390" t="s">
        <v>350</v>
      </c>
      <c r="GW390" t="s">
        <v>350</v>
      </c>
      <c r="HB390" t="s">
        <v>350</v>
      </c>
      <c r="HC390" t="s">
        <v>1824</v>
      </c>
      <c r="HD390" t="s">
        <v>348</v>
      </c>
      <c r="HE390" t="s">
        <v>406</v>
      </c>
      <c r="HF390">
        <v>0</v>
      </c>
      <c r="HG390" t="s">
        <v>82</v>
      </c>
      <c r="HL390" t="s">
        <v>350</v>
      </c>
      <c r="HQ390" t="s">
        <v>350</v>
      </c>
      <c r="HR390" t="s">
        <v>1824</v>
      </c>
      <c r="HS390" t="s">
        <v>348</v>
      </c>
      <c r="HT390" t="s">
        <v>406</v>
      </c>
      <c r="HU390">
        <v>0</v>
      </c>
      <c r="HV390" t="s">
        <v>82</v>
      </c>
      <c r="HW390" t="s">
        <v>2037</v>
      </c>
      <c r="HX390">
        <v>7059944</v>
      </c>
      <c r="HY390" t="s">
        <v>398</v>
      </c>
      <c r="HZ390">
        <v>0</v>
      </c>
      <c r="IA390" t="s">
        <v>50</v>
      </c>
      <c r="IF390" t="s">
        <v>350</v>
      </c>
      <c r="IK390" t="s">
        <v>350</v>
      </c>
      <c r="IP390" t="s">
        <v>350</v>
      </c>
      <c r="IU390" t="s">
        <v>350</v>
      </c>
      <c r="IZ390" t="s">
        <v>350</v>
      </c>
      <c r="JE390" t="s">
        <v>350</v>
      </c>
      <c r="JF390" t="s">
        <v>940</v>
      </c>
      <c r="JG390">
        <v>110595</v>
      </c>
      <c r="JH390" t="s">
        <v>398</v>
      </c>
      <c r="JI390">
        <v>0</v>
      </c>
      <c r="JJ390" t="s">
        <v>79</v>
      </c>
      <c r="JK390" t="s">
        <v>1511</v>
      </c>
      <c r="JL390">
        <v>111511</v>
      </c>
      <c r="JM390" t="s">
        <v>398</v>
      </c>
      <c r="JN390">
        <v>0</v>
      </c>
      <c r="JO390" t="s">
        <v>79</v>
      </c>
      <c r="JT390" t="s">
        <v>350</v>
      </c>
      <c r="JY390" t="s">
        <v>350</v>
      </c>
      <c r="JZ390" t="s">
        <v>1824</v>
      </c>
      <c r="KA390" t="s">
        <v>348</v>
      </c>
      <c r="KB390" t="s">
        <v>406</v>
      </c>
      <c r="KC390">
        <v>0</v>
      </c>
      <c r="KD390" t="s">
        <v>82</v>
      </c>
      <c r="KI390" t="s">
        <v>350</v>
      </c>
      <c r="KN390" t="s">
        <v>350</v>
      </c>
    </row>
    <row r="391" spans="5:300" x14ac:dyDescent="0.35">
      <c r="E391" t="s">
        <v>350</v>
      </c>
      <c r="F391" t="s">
        <v>941</v>
      </c>
      <c r="G391">
        <v>4325233</v>
      </c>
      <c r="H391" t="s">
        <v>398</v>
      </c>
      <c r="I391">
        <v>0</v>
      </c>
      <c r="J391" t="s">
        <v>354</v>
      </c>
      <c r="O391" t="s">
        <v>350</v>
      </c>
      <c r="P391" t="s">
        <v>1180</v>
      </c>
      <c r="Q391">
        <v>7811313</v>
      </c>
      <c r="R391" t="s">
        <v>325</v>
      </c>
      <c r="S391">
        <v>0</v>
      </c>
      <c r="T391" t="s">
        <v>50</v>
      </c>
      <c r="Y391" t="s">
        <v>350</v>
      </c>
      <c r="AD391" t="s">
        <v>350</v>
      </c>
      <c r="AI391" t="s">
        <v>350</v>
      </c>
      <c r="AJ391" t="s">
        <v>1180</v>
      </c>
      <c r="AK391">
        <v>7811313</v>
      </c>
      <c r="AL391" t="s">
        <v>325</v>
      </c>
      <c r="AM391">
        <v>0</v>
      </c>
      <c r="AN391" t="s">
        <v>50</v>
      </c>
      <c r="AS391" t="s">
        <v>350</v>
      </c>
      <c r="AX391" t="s">
        <v>350</v>
      </c>
      <c r="BC391" t="s">
        <v>350</v>
      </c>
      <c r="BH391" t="s">
        <v>350</v>
      </c>
      <c r="BM391" t="s">
        <v>350</v>
      </c>
      <c r="BR391" t="s">
        <v>350</v>
      </c>
      <c r="BW391" t="s">
        <v>350</v>
      </c>
      <c r="BX391" t="s">
        <v>765</v>
      </c>
      <c r="BY391">
        <v>5869594</v>
      </c>
      <c r="BZ391" t="s">
        <v>398</v>
      </c>
      <c r="CA391">
        <v>0</v>
      </c>
      <c r="CB391" t="s">
        <v>50</v>
      </c>
      <c r="CC391" t="s">
        <v>1512</v>
      </c>
      <c r="CD391">
        <v>19088276</v>
      </c>
      <c r="CE391" t="s">
        <v>403</v>
      </c>
      <c r="CF391">
        <v>0</v>
      </c>
      <c r="CG391" t="s">
        <v>64</v>
      </c>
      <c r="CH391" t="s">
        <v>765</v>
      </c>
      <c r="CI391">
        <v>5869594</v>
      </c>
      <c r="CJ391" t="s">
        <v>398</v>
      </c>
      <c r="CK391">
        <v>0</v>
      </c>
      <c r="CL391" t="s">
        <v>50</v>
      </c>
      <c r="CQ391" t="s">
        <v>350</v>
      </c>
      <c r="CV391" t="s">
        <v>350</v>
      </c>
      <c r="CW391" t="s">
        <v>765</v>
      </c>
      <c r="CX391">
        <v>5869594</v>
      </c>
      <c r="CY391" t="s">
        <v>398</v>
      </c>
      <c r="CZ391">
        <v>0</v>
      </c>
      <c r="DA391" t="s">
        <v>50</v>
      </c>
      <c r="DF391" t="s">
        <v>350</v>
      </c>
      <c r="DK391" t="s">
        <v>350</v>
      </c>
      <c r="DL391" t="s">
        <v>941</v>
      </c>
      <c r="DM391">
        <v>4325233</v>
      </c>
      <c r="DN391" t="s">
        <v>398</v>
      </c>
      <c r="DO391">
        <v>0</v>
      </c>
      <c r="DP391" t="s">
        <v>354</v>
      </c>
      <c r="DQ391" t="s">
        <v>941</v>
      </c>
      <c r="DR391">
        <v>4325233</v>
      </c>
      <c r="DS391" t="s">
        <v>398</v>
      </c>
      <c r="DT391">
        <v>0</v>
      </c>
      <c r="DU391" t="s">
        <v>354</v>
      </c>
      <c r="DV391" t="s">
        <v>941</v>
      </c>
      <c r="DW391">
        <v>4325233</v>
      </c>
      <c r="DX391" t="s">
        <v>398</v>
      </c>
      <c r="DY391">
        <v>0</v>
      </c>
      <c r="DZ391" t="s">
        <v>354</v>
      </c>
      <c r="EE391" t="s">
        <v>350</v>
      </c>
      <c r="EF391" t="s">
        <v>2038</v>
      </c>
      <c r="EG391" t="s">
        <v>348</v>
      </c>
      <c r="EH391" t="s">
        <v>406</v>
      </c>
      <c r="EI391">
        <v>0</v>
      </c>
      <c r="EJ391" t="s">
        <v>82</v>
      </c>
      <c r="EO391" t="s">
        <v>350</v>
      </c>
      <c r="ET391" t="s">
        <v>350</v>
      </c>
      <c r="EY391" t="s">
        <v>350</v>
      </c>
      <c r="EZ391" t="s">
        <v>1512</v>
      </c>
      <c r="FA391">
        <v>19088276</v>
      </c>
      <c r="FB391" t="s">
        <v>403</v>
      </c>
      <c r="FC391">
        <v>0</v>
      </c>
      <c r="FD391" t="s">
        <v>64</v>
      </c>
      <c r="FE391" t="s">
        <v>1512</v>
      </c>
      <c r="FF391">
        <v>19088276</v>
      </c>
      <c r="FG391" t="s">
        <v>403</v>
      </c>
      <c r="FH391">
        <v>0</v>
      </c>
      <c r="FI391" t="s">
        <v>64</v>
      </c>
      <c r="FJ391" t="s">
        <v>765</v>
      </c>
      <c r="FK391">
        <v>5869594</v>
      </c>
      <c r="FL391" t="s">
        <v>398</v>
      </c>
      <c r="FM391">
        <v>0</v>
      </c>
      <c r="FN391" t="s">
        <v>50</v>
      </c>
      <c r="FS391" t="s">
        <v>350</v>
      </c>
      <c r="FT391" t="s">
        <v>2038</v>
      </c>
      <c r="FU391" t="s">
        <v>348</v>
      </c>
      <c r="FV391" t="s">
        <v>406</v>
      </c>
      <c r="FW391">
        <v>0</v>
      </c>
      <c r="FX391" t="s">
        <v>82</v>
      </c>
      <c r="GC391" t="s">
        <v>350</v>
      </c>
      <c r="GH391" t="s">
        <v>350</v>
      </c>
      <c r="GM391" t="s">
        <v>350</v>
      </c>
      <c r="GR391" t="s">
        <v>350</v>
      </c>
      <c r="GW391" t="s">
        <v>350</v>
      </c>
      <c r="HB391" t="s">
        <v>350</v>
      </c>
      <c r="HC391" t="s">
        <v>765</v>
      </c>
      <c r="HD391">
        <v>5869594</v>
      </c>
      <c r="HE391" t="s">
        <v>398</v>
      </c>
      <c r="HF391">
        <v>0</v>
      </c>
      <c r="HG391" t="s">
        <v>50</v>
      </c>
      <c r="HL391" t="s">
        <v>350</v>
      </c>
      <c r="HQ391" t="s">
        <v>350</v>
      </c>
      <c r="HR391" t="s">
        <v>765</v>
      </c>
      <c r="HS391">
        <v>5869594</v>
      </c>
      <c r="HT391" t="s">
        <v>398</v>
      </c>
      <c r="HU391">
        <v>0</v>
      </c>
      <c r="HV391" t="s">
        <v>50</v>
      </c>
      <c r="HW391" t="s">
        <v>2038</v>
      </c>
      <c r="HX391" t="s">
        <v>348</v>
      </c>
      <c r="HY391" t="s">
        <v>406</v>
      </c>
      <c r="HZ391">
        <v>0</v>
      </c>
      <c r="IA391" t="s">
        <v>82</v>
      </c>
      <c r="IF391" t="s">
        <v>350</v>
      </c>
      <c r="IK391" t="s">
        <v>350</v>
      </c>
      <c r="IP391" t="s">
        <v>350</v>
      </c>
      <c r="IU391" t="s">
        <v>350</v>
      </c>
      <c r="IZ391" t="s">
        <v>350</v>
      </c>
      <c r="JE391" t="s">
        <v>350</v>
      </c>
      <c r="JF391" t="s">
        <v>941</v>
      </c>
      <c r="JG391">
        <v>4325233</v>
      </c>
      <c r="JH391" t="s">
        <v>398</v>
      </c>
      <c r="JI391">
        <v>0</v>
      </c>
      <c r="JJ391" t="s">
        <v>354</v>
      </c>
      <c r="JK391" t="s">
        <v>1512</v>
      </c>
      <c r="JL391">
        <v>19088276</v>
      </c>
      <c r="JM391" t="s">
        <v>403</v>
      </c>
      <c r="JN391">
        <v>0</v>
      </c>
      <c r="JO391" t="s">
        <v>64</v>
      </c>
      <c r="JT391" t="s">
        <v>350</v>
      </c>
      <c r="JY391" t="s">
        <v>350</v>
      </c>
      <c r="JZ391" t="s">
        <v>765</v>
      </c>
      <c r="KA391">
        <v>5869594</v>
      </c>
      <c r="KB391" t="s">
        <v>398</v>
      </c>
      <c r="KC391">
        <v>0</v>
      </c>
      <c r="KD391" t="s">
        <v>50</v>
      </c>
      <c r="KI391" t="s">
        <v>350</v>
      </c>
      <c r="KN391" t="s">
        <v>350</v>
      </c>
    </row>
    <row r="392" spans="5:300" x14ac:dyDescent="0.35">
      <c r="E392" t="s">
        <v>350</v>
      </c>
      <c r="F392" t="s">
        <v>942</v>
      </c>
      <c r="G392">
        <v>4135122</v>
      </c>
      <c r="H392" t="s">
        <v>403</v>
      </c>
      <c r="I392">
        <v>0</v>
      </c>
      <c r="J392" t="s">
        <v>354</v>
      </c>
      <c r="O392" t="s">
        <v>350</v>
      </c>
      <c r="P392" t="s">
        <v>837</v>
      </c>
      <c r="Q392">
        <v>111352</v>
      </c>
      <c r="R392" t="s">
        <v>398</v>
      </c>
      <c r="S392">
        <v>0</v>
      </c>
      <c r="T392" t="s">
        <v>79</v>
      </c>
      <c r="Y392" t="s">
        <v>350</v>
      </c>
      <c r="AD392" t="s">
        <v>350</v>
      </c>
      <c r="AI392" t="s">
        <v>350</v>
      </c>
      <c r="AJ392" t="s">
        <v>837</v>
      </c>
      <c r="AK392">
        <v>111352</v>
      </c>
      <c r="AL392" t="s">
        <v>398</v>
      </c>
      <c r="AM392">
        <v>0</v>
      </c>
      <c r="AN392" t="s">
        <v>79</v>
      </c>
      <c r="AS392" t="s">
        <v>350</v>
      </c>
      <c r="AX392" t="s">
        <v>350</v>
      </c>
      <c r="BC392" t="s">
        <v>350</v>
      </c>
      <c r="BH392" t="s">
        <v>350</v>
      </c>
      <c r="BM392" t="s">
        <v>350</v>
      </c>
      <c r="BR392" t="s">
        <v>350</v>
      </c>
      <c r="BW392" t="s">
        <v>350</v>
      </c>
      <c r="BX392" t="s">
        <v>736</v>
      </c>
      <c r="BY392">
        <v>5852488</v>
      </c>
      <c r="BZ392" t="s">
        <v>398</v>
      </c>
      <c r="CA392">
        <v>0</v>
      </c>
      <c r="CB392" t="s">
        <v>50</v>
      </c>
      <c r="CC392" t="s">
        <v>1513</v>
      </c>
      <c r="CD392">
        <v>4230918</v>
      </c>
      <c r="CE392" t="s">
        <v>398</v>
      </c>
      <c r="CF392">
        <v>0</v>
      </c>
      <c r="CG392" t="s">
        <v>79</v>
      </c>
      <c r="CH392" t="s">
        <v>736</v>
      </c>
      <c r="CI392">
        <v>5852488</v>
      </c>
      <c r="CJ392" t="s">
        <v>398</v>
      </c>
      <c r="CK392">
        <v>0</v>
      </c>
      <c r="CL392" t="s">
        <v>50</v>
      </c>
      <c r="CQ392" t="s">
        <v>350</v>
      </c>
      <c r="CV392" t="s">
        <v>350</v>
      </c>
      <c r="CW392" t="s">
        <v>736</v>
      </c>
      <c r="CX392">
        <v>5852488</v>
      </c>
      <c r="CY392" t="s">
        <v>398</v>
      </c>
      <c r="CZ392">
        <v>0</v>
      </c>
      <c r="DA392" t="s">
        <v>50</v>
      </c>
      <c r="DF392" t="s">
        <v>350</v>
      </c>
      <c r="DK392" t="s">
        <v>350</v>
      </c>
      <c r="DL392" t="s">
        <v>942</v>
      </c>
      <c r="DM392">
        <v>4135122</v>
      </c>
      <c r="DN392" t="s">
        <v>403</v>
      </c>
      <c r="DO392">
        <v>0</v>
      </c>
      <c r="DP392" t="s">
        <v>354</v>
      </c>
      <c r="DQ392" t="s">
        <v>942</v>
      </c>
      <c r="DR392">
        <v>4135122</v>
      </c>
      <c r="DS392" t="s">
        <v>403</v>
      </c>
      <c r="DT392">
        <v>0</v>
      </c>
      <c r="DU392" t="s">
        <v>354</v>
      </c>
      <c r="DV392" t="s">
        <v>942</v>
      </c>
      <c r="DW392">
        <v>4135122</v>
      </c>
      <c r="DX392" t="s">
        <v>403</v>
      </c>
      <c r="DY392">
        <v>0</v>
      </c>
      <c r="DZ392" t="s">
        <v>354</v>
      </c>
      <c r="EE392" t="s">
        <v>350</v>
      </c>
      <c r="EF392" t="s">
        <v>587</v>
      </c>
      <c r="EG392">
        <v>4049157</v>
      </c>
      <c r="EH392" t="s">
        <v>398</v>
      </c>
      <c r="EI392">
        <v>0</v>
      </c>
      <c r="EJ392" t="s">
        <v>79</v>
      </c>
      <c r="EO392" t="s">
        <v>350</v>
      </c>
      <c r="ET392" t="s">
        <v>350</v>
      </c>
      <c r="EY392" t="s">
        <v>350</v>
      </c>
      <c r="EZ392" t="s">
        <v>1513</v>
      </c>
      <c r="FA392">
        <v>4230918</v>
      </c>
      <c r="FB392" t="s">
        <v>398</v>
      </c>
      <c r="FC392">
        <v>0</v>
      </c>
      <c r="FD392" t="s">
        <v>79</v>
      </c>
      <c r="FE392" t="s">
        <v>1513</v>
      </c>
      <c r="FF392">
        <v>4230918</v>
      </c>
      <c r="FG392" t="s">
        <v>398</v>
      </c>
      <c r="FH392">
        <v>0</v>
      </c>
      <c r="FI392" t="s">
        <v>79</v>
      </c>
      <c r="FJ392" t="s">
        <v>736</v>
      </c>
      <c r="FK392">
        <v>5852488</v>
      </c>
      <c r="FL392" t="s">
        <v>398</v>
      </c>
      <c r="FM392">
        <v>0</v>
      </c>
      <c r="FN392" t="s">
        <v>50</v>
      </c>
      <c r="FS392" t="s">
        <v>350</v>
      </c>
      <c r="FT392" t="s">
        <v>587</v>
      </c>
      <c r="FU392">
        <v>4049157</v>
      </c>
      <c r="FV392" t="s">
        <v>398</v>
      </c>
      <c r="FW392">
        <v>0</v>
      </c>
      <c r="FX392" t="s">
        <v>79</v>
      </c>
      <c r="GC392" t="s">
        <v>350</v>
      </c>
      <c r="GH392" t="s">
        <v>350</v>
      </c>
      <c r="GM392" t="s">
        <v>350</v>
      </c>
      <c r="GR392" t="s">
        <v>350</v>
      </c>
      <c r="GW392" t="s">
        <v>350</v>
      </c>
      <c r="HB392" t="s">
        <v>350</v>
      </c>
      <c r="HC392" t="s">
        <v>736</v>
      </c>
      <c r="HD392">
        <v>5852488</v>
      </c>
      <c r="HE392" t="s">
        <v>398</v>
      </c>
      <c r="HF392">
        <v>0</v>
      </c>
      <c r="HG392" t="s">
        <v>50</v>
      </c>
      <c r="HL392" t="s">
        <v>350</v>
      </c>
      <c r="HQ392" t="s">
        <v>350</v>
      </c>
      <c r="HR392" t="s">
        <v>736</v>
      </c>
      <c r="HS392">
        <v>5852488</v>
      </c>
      <c r="HT392" t="s">
        <v>398</v>
      </c>
      <c r="HU392">
        <v>0</v>
      </c>
      <c r="HV392" t="s">
        <v>50</v>
      </c>
      <c r="HW392" t="s">
        <v>587</v>
      </c>
      <c r="HX392">
        <v>4049157</v>
      </c>
      <c r="HY392" t="s">
        <v>398</v>
      </c>
      <c r="HZ392">
        <v>0</v>
      </c>
      <c r="IA392" t="s">
        <v>79</v>
      </c>
      <c r="IF392" t="s">
        <v>350</v>
      </c>
      <c r="IK392" t="s">
        <v>350</v>
      </c>
      <c r="IP392" t="s">
        <v>350</v>
      </c>
      <c r="IU392" t="s">
        <v>350</v>
      </c>
      <c r="IZ392" t="s">
        <v>350</v>
      </c>
      <c r="JE392" t="s">
        <v>350</v>
      </c>
      <c r="JF392" t="s">
        <v>942</v>
      </c>
      <c r="JG392">
        <v>4135122</v>
      </c>
      <c r="JH392" t="s">
        <v>403</v>
      </c>
      <c r="JI392">
        <v>0</v>
      </c>
      <c r="JJ392" t="s">
        <v>354</v>
      </c>
      <c r="JK392" t="s">
        <v>1513</v>
      </c>
      <c r="JL392">
        <v>4230918</v>
      </c>
      <c r="JM392" t="s">
        <v>398</v>
      </c>
      <c r="JN392">
        <v>0</v>
      </c>
      <c r="JO392" t="s">
        <v>79</v>
      </c>
      <c r="JT392" t="s">
        <v>350</v>
      </c>
      <c r="JY392" t="s">
        <v>350</v>
      </c>
      <c r="JZ392" t="s">
        <v>736</v>
      </c>
      <c r="KA392">
        <v>5852488</v>
      </c>
      <c r="KB392" t="s">
        <v>398</v>
      </c>
      <c r="KC392">
        <v>0</v>
      </c>
      <c r="KD392" t="s">
        <v>50</v>
      </c>
      <c r="KI392" t="s">
        <v>350</v>
      </c>
      <c r="KN392" t="s">
        <v>350</v>
      </c>
    </row>
    <row r="393" spans="5:300" x14ac:dyDescent="0.35">
      <c r="E393" t="s">
        <v>350</v>
      </c>
      <c r="F393" t="s">
        <v>943</v>
      </c>
      <c r="G393">
        <v>28669074</v>
      </c>
      <c r="H393" t="s">
        <v>398</v>
      </c>
      <c r="I393">
        <v>0</v>
      </c>
      <c r="J393" t="s">
        <v>79</v>
      </c>
      <c r="O393" t="s">
        <v>350</v>
      </c>
      <c r="P393" t="s">
        <v>547</v>
      </c>
      <c r="Q393">
        <v>4432074</v>
      </c>
      <c r="R393" t="s">
        <v>398</v>
      </c>
      <c r="S393">
        <v>0</v>
      </c>
      <c r="T393" t="s">
        <v>127</v>
      </c>
      <c r="Y393" t="s">
        <v>350</v>
      </c>
      <c r="AD393" t="s">
        <v>350</v>
      </c>
      <c r="AI393" t="s">
        <v>350</v>
      </c>
      <c r="AJ393" t="s">
        <v>547</v>
      </c>
      <c r="AK393">
        <v>4432074</v>
      </c>
      <c r="AL393" t="s">
        <v>398</v>
      </c>
      <c r="AM393">
        <v>0</v>
      </c>
      <c r="AN393" t="s">
        <v>127</v>
      </c>
      <c r="AS393" t="s">
        <v>350</v>
      </c>
      <c r="AX393" t="s">
        <v>350</v>
      </c>
      <c r="BC393" t="s">
        <v>350</v>
      </c>
      <c r="BH393" t="s">
        <v>350</v>
      </c>
      <c r="BM393" t="s">
        <v>350</v>
      </c>
      <c r="BR393" t="s">
        <v>350</v>
      </c>
      <c r="BW393" t="s">
        <v>350</v>
      </c>
      <c r="BX393" t="s">
        <v>929</v>
      </c>
      <c r="BY393">
        <v>108506278</v>
      </c>
      <c r="BZ393" t="s">
        <v>398</v>
      </c>
      <c r="CA393">
        <v>0</v>
      </c>
      <c r="CB393" t="s">
        <v>50</v>
      </c>
      <c r="CC393" t="s">
        <v>1248</v>
      </c>
      <c r="CD393">
        <v>4235429</v>
      </c>
      <c r="CE393" t="s">
        <v>398</v>
      </c>
      <c r="CF393">
        <v>0</v>
      </c>
      <c r="CG393" t="s">
        <v>127</v>
      </c>
      <c r="CH393" t="s">
        <v>929</v>
      </c>
      <c r="CI393">
        <v>108506278</v>
      </c>
      <c r="CJ393" t="s">
        <v>398</v>
      </c>
      <c r="CK393">
        <v>0</v>
      </c>
      <c r="CL393" t="s">
        <v>50</v>
      </c>
      <c r="CQ393" t="s">
        <v>350</v>
      </c>
      <c r="CV393" t="s">
        <v>350</v>
      </c>
      <c r="CW393" t="s">
        <v>929</v>
      </c>
      <c r="CX393">
        <v>108506278</v>
      </c>
      <c r="CY393" t="s">
        <v>398</v>
      </c>
      <c r="CZ393">
        <v>0</v>
      </c>
      <c r="DA393" t="s">
        <v>50</v>
      </c>
      <c r="DF393" t="s">
        <v>350</v>
      </c>
      <c r="DK393" t="s">
        <v>350</v>
      </c>
      <c r="DL393" t="s">
        <v>943</v>
      </c>
      <c r="DM393">
        <v>28669074</v>
      </c>
      <c r="DN393" t="s">
        <v>398</v>
      </c>
      <c r="DO393">
        <v>0</v>
      </c>
      <c r="DP393" t="s">
        <v>79</v>
      </c>
      <c r="DQ393" t="s">
        <v>943</v>
      </c>
      <c r="DR393">
        <v>28669074</v>
      </c>
      <c r="DS393" t="s">
        <v>398</v>
      </c>
      <c r="DT393">
        <v>0</v>
      </c>
      <c r="DU393" t="s">
        <v>79</v>
      </c>
      <c r="DV393" t="s">
        <v>943</v>
      </c>
      <c r="DW393">
        <v>28669074</v>
      </c>
      <c r="DX393" t="s">
        <v>398</v>
      </c>
      <c r="DY393">
        <v>0</v>
      </c>
      <c r="DZ393" t="s">
        <v>79</v>
      </c>
      <c r="EE393" t="s">
        <v>350</v>
      </c>
      <c r="EF393" t="s">
        <v>2039</v>
      </c>
      <c r="EG393">
        <v>114833789</v>
      </c>
      <c r="EH393" t="s">
        <v>398</v>
      </c>
      <c r="EI393">
        <v>0</v>
      </c>
      <c r="EJ393" t="s">
        <v>2276</v>
      </c>
      <c r="EO393" t="s">
        <v>350</v>
      </c>
      <c r="ET393" t="s">
        <v>350</v>
      </c>
      <c r="EY393" t="s">
        <v>350</v>
      </c>
      <c r="EZ393" t="s">
        <v>1248</v>
      </c>
      <c r="FA393">
        <v>4235429</v>
      </c>
      <c r="FB393" t="s">
        <v>398</v>
      </c>
      <c r="FC393">
        <v>0</v>
      </c>
      <c r="FD393" t="s">
        <v>127</v>
      </c>
      <c r="FE393" t="s">
        <v>1248</v>
      </c>
      <c r="FF393">
        <v>4235429</v>
      </c>
      <c r="FG393" t="s">
        <v>398</v>
      </c>
      <c r="FH393">
        <v>0</v>
      </c>
      <c r="FI393" t="s">
        <v>127</v>
      </c>
      <c r="FJ393" t="s">
        <v>929</v>
      </c>
      <c r="FK393">
        <v>108506278</v>
      </c>
      <c r="FL393" t="s">
        <v>398</v>
      </c>
      <c r="FM393">
        <v>0</v>
      </c>
      <c r="FN393" t="s">
        <v>50</v>
      </c>
      <c r="FS393" t="s">
        <v>350</v>
      </c>
      <c r="FT393" t="s">
        <v>2039</v>
      </c>
      <c r="FU393">
        <v>114833789</v>
      </c>
      <c r="FV393" t="s">
        <v>398</v>
      </c>
      <c r="FW393">
        <v>0</v>
      </c>
      <c r="FX393" t="s">
        <v>2276</v>
      </c>
      <c r="GC393" t="s">
        <v>350</v>
      </c>
      <c r="GH393" t="s">
        <v>350</v>
      </c>
      <c r="GM393" t="s">
        <v>350</v>
      </c>
      <c r="GR393" t="s">
        <v>350</v>
      </c>
      <c r="GW393" t="s">
        <v>350</v>
      </c>
      <c r="HB393" t="s">
        <v>350</v>
      </c>
      <c r="HC393" t="s">
        <v>929</v>
      </c>
      <c r="HD393">
        <v>108506278</v>
      </c>
      <c r="HE393" t="s">
        <v>398</v>
      </c>
      <c r="HF393">
        <v>0</v>
      </c>
      <c r="HG393" t="s">
        <v>50</v>
      </c>
      <c r="HL393" t="s">
        <v>350</v>
      </c>
      <c r="HQ393" t="s">
        <v>350</v>
      </c>
      <c r="HR393" t="s">
        <v>929</v>
      </c>
      <c r="HS393">
        <v>108506278</v>
      </c>
      <c r="HT393" t="s">
        <v>398</v>
      </c>
      <c r="HU393">
        <v>0</v>
      </c>
      <c r="HV393" t="s">
        <v>50</v>
      </c>
      <c r="HW393" t="s">
        <v>2039</v>
      </c>
      <c r="HX393">
        <v>114833789</v>
      </c>
      <c r="HY393" t="s">
        <v>398</v>
      </c>
      <c r="HZ393">
        <v>0</v>
      </c>
      <c r="IA393" t="s">
        <v>2276</v>
      </c>
      <c r="IF393" t="s">
        <v>350</v>
      </c>
      <c r="IK393" t="s">
        <v>350</v>
      </c>
      <c r="IP393" t="s">
        <v>350</v>
      </c>
      <c r="IU393" t="s">
        <v>350</v>
      </c>
      <c r="IZ393" t="s">
        <v>350</v>
      </c>
      <c r="JE393" t="s">
        <v>350</v>
      </c>
      <c r="JF393" t="s">
        <v>943</v>
      </c>
      <c r="JG393">
        <v>28669074</v>
      </c>
      <c r="JH393" t="s">
        <v>398</v>
      </c>
      <c r="JI393">
        <v>0</v>
      </c>
      <c r="JJ393" t="s">
        <v>79</v>
      </c>
      <c r="JK393" t="s">
        <v>1248</v>
      </c>
      <c r="JL393">
        <v>4235429</v>
      </c>
      <c r="JM393" t="s">
        <v>398</v>
      </c>
      <c r="JN393">
        <v>0</v>
      </c>
      <c r="JO393" t="s">
        <v>127</v>
      </c>
      <c r="JT393" t="s">
        <v>350</v>
      </c>
      <c r="JY393" t="s">
        <v>350</v>
      </c>
      <c r="JZ393" t="s">
        <v>929</v>
      </c>
      <c r="KA393">
        <v>108506278</v>
      </c>
      <c r="KB393" t="s">
        <v>398</v>
      </c>
      <c r="KC393">
        <v>0</v>
      </c>
      <c r="KD393" t="s">
        <v>50</v>
      </c>
      <c r="KI393" t="s">
        <v>350</v>
      </c>
      <c r="KN393" t="s">
        <v>350</v>
      </c>
    </row>
    <row r="394" spans="5:300" x14ac:dyDescent="0.35">
      <c r="E394" t="s">
        <v>350</v>
      </c>
      <c r="F394" t="s">
        <v>944</v>
      </c>
      <c r="G394">
        <v>9321263</v>
      </c>
      <c r="H394" t="s">
        <v>398</v>
      </c>
      <c r="I394">
        <v>0</v>
      </c>
      <c r="J394" t="s">
        <v>79</v>
      </c>
      <c r="O394" t="s">
        <v>350</v>
      </c>
      <c r="P394" t="s">
        <v>1181</v>
      </c>
      <c r="Q394">
        <v>19104894</v>
      </c>
      <c r="R394" t="s">
        <v>325</v>
      </c>
      <c r="S394">
        <v>0</v>
      </c>
      <c r="T394" t="s">
        <v>50</v>
      </c>
      <c r="Y394" t="s">
        <v>350</v>
      </c>
      <c r="AD394" t="s">
        <v>350</v>
      </c>
      <c r="AI394" t="s">
        <v>350</v>
      </c>
      <c r="AJ394" t="s">
        <v>1181</v>
      </c>
      <c r="AK394">
        <v>19104894</v>
      </c>
      <c r="AL394" t="s">
        <v>325</v>
      </c>
      <c r="AM394">
        <v>0</v>
      </c>
      <c r="AN394" t="s">
        <v>50</v>
      </c>
      <c r="AS394" t="s">
        <v>350</v>
      </c>
      <c r="AX394" t="s">
        <v>350</v>
      </c>
      <c r="BC394" t="s">
        <v>350</v>
      </c>
      <c r="BH394" t="s">
        <v>350</v>
      </c>
      <c r="BM394" t="s">
        <v>350</v>
      </c>
      <c r="BR394" t="s">
        <v>350</v>
      </c>
      <c r="BW394" t="s">
        <v>350</v>
      </c>
      <c r="BX394" t="s">
        <v>537</v>
      </c>
      <c r="BY394">
        <v>4248288</v>
      </c>
      <c r="BZ394" t="s">
        <v>398</v>
      </c>
      <c r="CA394">
        <v>0</v>
      </c>
      <c r="CB394" t="s">
        <v>127</v>
      </c>
      <c r="CC394" t="s">
        <v>1514</v>
      </c>
      <c r="CD394">
        <v>110470</v>
      </c>
      <c r="CE394" t="s">
        <v>398</v>
      </c>
      <c r="CF394">
        <v>0</v>
      </c>
      <c r="CG394" t="s">
        <v>79</v>
      </c>
      <c r="CH394" t="s">
        <v>537</v>
      </c>
      <c r="CI394">
        <v>4248288</v>
      </c>
      <c r="CJ394" t="s">
        <v>398</v>
      </c>
      <c r="CK394">
        <v>0</v>
      </c>
      <c r="CL394" t="s">
        <v>127</v>
      </c>
      <c r="CQ394" t="s">
        <v>350</v>
      </c>
      <c r="CV394" t="s">
        <v>350</v>
      </c>
      <c r="CW394" t="s">
        <v>537</v>
      </c>
      <c r="CX394">
        <v>4248288</v>
      </c>
      <c r="CY394" t="s">
        <v>398</v>
      </c>
      <c r="CZ394">
        <v>0</v>
      </c>
      <c r="DA394" t="s">
        <v>127</v>
      </c>
      <c r="DF394" t="s">
        <v>350</v>
      </c>
      <c r="DK394" t="s">
        <v>350</v>
      </c>
      <c r="DL394" t="s">
        <v>944</v>
      </c>
      <c r="DM394">
        <v>9321263</v>
      </c>
      <c r="DN394" t="s">
        <v>398</v>
      </c>
      <c r="DO394">
        <v>0</v>
      </c>
      <c r="DP394" t="s">
        <v>79</v>
      </c>
      <c r="DQ394" t="s">
        <v>944</v>
      </c>
      <c r="DR394">
        <v>9321263</v>
      </c>
      <c r="DS394" t="s">
        <v>398</v>
      </c>
      <c r="DT394">
        <v>0</v>
      </c>
      <c r="DU394" t="s">
        <v>79</v>
      </c>
      <c r="DV394" t="s">
        <v>944</v>
      </c>
      <c r="DW394">
        <v>9321263</v>
      </c>
      <c r="DX394" t="s">
        <v>398</v>
      </c>
      <c r="DY394">
        <v>0</v>
      </c>
      <c r="DZ394" t="s">
        <v>79</v>
      </c>
      <c r="EE394" t="s">
        <v>350</v>
      </c>
      <c r="EF394" t="s">
        <v>739</v>
      </c>
      <c r="EG394">
        <v>5866214</v>
      </c>
      <c r="EH394" t="s">
        <v>398</v>
      </c>
      <c r="EI394">
        <v>0</v>
      </c>
      <c r="EJ394" t="s">
        <v>50</v>
      </c>
      <c r="EO394" t="s">
        <v>350</v>
      </c>
      <c r="ET394" t="s">
        <v>350</v>
      </c>
      <c r="EY394" t="s">
        <v>350</v>
      </c>
      <c r="EZ394" t="s">
        <v>1514</v>
      </c>
      <c r="FA394">
        <v>110470</v>
      </c>
      <c r="FB394" t="s">
        <v>398</v>
      </c>
      <c r="FC394">
        <v>0</v>
      </c>
      <c r="FD394" t="s">
        <v>79</v>
      </c>
      <c r="FE394" t="s">
        <v>1514</v>
      </c>
      <c r="FF394">
        <v>110470</v>
      </c>
      <c r="FG394" t="s">
        <v>398</v>
      </c>
      <c r="FH394">
        <v>0</v>
      </c>
      <c r="FI394" t="s">
        <v>79</v>
      </c>
      <c r="FJ394" t="s">
        <v>537</v>
      </c>
      <c r="FK394">
        <v>4248288</v>
      </c>
      <c r="FL394" t="s">
        <v>398</v>
      </c>
      <c r="FM394">
        <v>0</v>
      </c>
      <c r="FN394" t="s">
        <v>127</v>
      </c>
      <c r="FS394" t="s">
        <v>350</v>
      </c>
      <c r="FT394" t="s">
        <v>739</v>
      </c>
      <c r="FU394">
        <v>5866214</v>
      </c>
      <c r="FV394" t="s">
        <v>398</v>
      </c>
      <c r="FW394">
        <v>0</v>
      </c>
      <c r="FX394" t="s">
        <v>50</v>
      </c>
      <c r="GC394" t="s">
        <v>350</v>
      </c>
      <c r="GH394" t="s">
        <v>350</v>
      </c>
      <c r="GM394" t="s">
        <v>350</v>
      </c>
      <c r="GR394" t="s">
        <v>350</v>
      </c>
      <c r="GW394" t="s">
        <v>350</v>
      </c>
      <c r="HB394" t="s">
        <v>350</v>
      </c>
      <c r="HC394" t="s">
        <v>537</v>
      </c>
      <c r="HD394">
        <v>4248288</v>
      </c>
      <c r="HE394" t="s">
        <v>398</v>
      </c>
      <c r="HF394">
        <v>0</v>
      </c>
      <c r="HG394" t="s">
        <v>127</v>
      </c>
      <c r="HL394" t="s">
        <v>350</v>
      </c>
      <c r="HQ394" t="s">
        <v>350</v>
      </c>
      <c r="HR394" t="s">
        <v>537</v>
      </c>
      <c r="HS394">
        <v>4248288</v>
      </c>
      <c r="HT394" t="s">
        <v>398</v>
      </c>
      <c r="HU394">
        <v>0</v>
      </c>
      <c r="HV394" t="s">
        <v>127</v>
      </c>
      <c r="HW394" t="s">
        <v>739</v>
      </c>
      <c r="HX394">
        <v>5866214</v>
      </c>
      <c r="HY394" t="s">
        <v>398</v>
      </c>
      <c r="HZ394">
        <v>0</v>
      </c>
      <c r="IA394" t="s">
        <v>50</v>
      </c>
      <c r="IF394" t="s">
        <v>350</v>
      </c>
      <c r="IK394" t="s">
        <v>350</v>
      </c>
      <c r="IP394" t="s">
        <v>350</v>
      </c>
      <c r="IU394" t="s">
        <v>350</v>
      </c>
      <c r="IZ394" t="s">
        <v>350</v>
      </c>
      <c r="JE394" t="s">
        <v>350</v>
      </c>
      <c r="JF394" t="s">
        <v>944</v>
      </c>
      <c r="JG394">
        <v>9321263</v>
      </c>
      <c r="JH394" t="s">
        <v>398</v>
      </c>
      <c r="JI394">
        <v>0</v>
      </c>
      <c r="JJ394" t="s">
        <v>79</v>
      </c>
      <c r="JK394" t="s">
        <v>1514</v>
      </c>
      <c r="JL394">
        <v>110470</v>
      </c>
      <c r="JM394" t="s">
        <v>398</v>
      </c>
      <c r="JN394">
        <v>0</v>
      </c>
      <c r="JO394" t="s">
        <v>79</v>
      </c>
      <c r="JT394" t="s">
        <v>350</v>
      </c>
      <c r="JY394" t="s">
        <v>350</v>
      </c>
      <c r="JZ394" t="s">
        <v>537</v>
      </c>
      <c r="KA394">
        <v>4248288</v>
      </c>
      <c r="KB394" t="s">
        <v>398</v>
      </c>
      <c r="KC394">
        <v>0</v>
      </c>
      <c r="KD394" t="s">
        <v>127</v>
      </c>
      <c r="KI394" t="s">
        <v>350</v>
      </c>
      <c r="KN394" t="s">
        <v>350</v>
      </c>
    </row>
    <row r="395" spans="5:300" x14ac:dyDescent="0.35">
      <c r="E395" t="s">
        <v>350</v>
      </c>
      <c r="F395" t="s">
        <v>629</v>
      </c>
      <c r="G395">
        <v>7844534</v>
      </c>
      <c r="H395" t="s">
        <v>398</v>
      </c>
      <c r="I395">
        <v>0</v>
      </c>
      <c r="J395" t="s">
        <v>367</v>
      </c>
      <c r="O395" t="s">
        <v>350</v>
      </c>
      <c r="P395" t="s">
        <v>746</v>
      </c>
      <c r="Q395">
        <v>19910977</v>
      </c>
      <c r="R395" t="s">
        <v>398</v>
      </c>
      <c r="S395">
        <v>0</v>
      </c>
      <c r="T395" t="s">
        <v>50</v>
      </c>
      <c r="Y395" t="s">
        <v>350</v>
      </c>
      <c r="AD395" t="s">
        <v>350</v>
      </c>
      <c r="AI395" t="s">
        <v>350</v>
      </c>
      <c r="AJ395" t="s">
        <v>746</v>
      </c>
      <c r="AK395">
        <v>19910977</v>
      </c>
      <c r="AL395" t="s">
        <v>398</v>
      </c>
      <c r="AM395">
        <v>0</v>
      </c>
      <c r="AN395" t="s">
        <v>50</v>
      </c>
      <c r="AS395" t="s">
        <v>350</v>
      </c>
      <c r="AX395" t="s">
        <v>350</v>
      </c>
      <c r="BC395" t="s">
        <v>350</v>
      </c>
      <c r="BH395" t="s">
        <v>350</v>
      </c>
      <c r="BM395" t="s">
        <v>350</v>
      </c>
      <c r="BR395" t="s">
        <v>350</v>
      </c>
      <c r="BW395" t="s">
        <v>350</v>
      </c>
      <c r="BX395" t="s">
        <v>1599</v>
      </c>
      <c r="BY395">
        <v>4073155</v>
      </c>
      <c r="BZ395" t="s">
        <v>398</v>
      </c>
      <c r="CA395">
        <v>0</v>
      </c>
      <c r="CB395" t="s">
        <v>79</v>
      </c>
      <c r="CC395" t="s">
        <v>1515</v>
      </c>
      <c r="CD395">
        <v>9313235</v>
      </c>
      <c r="CE395" t="s">
        <v>398</v>
      </c>
      <c r="CF395">
        <v>0</v>
      </c>
      <c r="CG395" t="s">
        <v>79</v>
      </c>
      <c r="CH395" t="s">
        <v>1599</v>
      </c>
      <c r="CI395">
        <v>4073155</v>
      </c>
      <c r="CJ395" t="s">
        <v>398</v>
      </c>
      <c r="CK395">
        <v>0</v>
      </c>
      <c r="CL395" t="s">
        <v>79</v>
      </c>
      <c r="CQ395" t="s">
        <v>350</v>
      </c>
      <c r="CV395" t="s">
        <v>350</v>
      </c>
      <c r="CW395" t="s">
        <v>1599</v>
      </c>
      <c r="CX395">
        <v>4073155</v>
      </c>
      <c r="CY395" t="s">
        <v>398</v>
      </c>
      <c r="CZ395">
        <v>0</v>
      </c>
      <c r="DA395" t="s">
        <v>79</v>
      </c>
      <c r="DF395" t="s">
        <v>350</v>
      </c>
      <c r="DK395" t="s">
        <v>350</v>
      </c>
      <c r="DL395" t="s">
        <v>629</v>
      </c>
      <c r="DM395">
        <v>7844534</v>
      </c>
      <c r="DN395" t="s">
        <v>398</v>
      </c>
      <c r="DO395">
        <v>0</v>
      </c>
      <c r="DP395" t="s">
        <v>367</v>
      </c>
      <c r="DQ395" t="s">
        <v>629</v>
      </c>
      <c r="DR395">
        <v>7844534</v>
      </c>
      <c r="DS395" t="s">
        <v>398</v>
      </c>
      <c r="DT395">
        <v>0</v>
      </c>
      <c r="DU395" t="s">
        <v>367</v>
      </c>
      <c r="DV395" t="s">
        <v>629</v>
      </c>
      <c r="DW395">
        <v>7844534</v>
      </c>
      <c r="DX395" t="s">
        <v>398</v>
      </c>
      <c r="DY395">
        <v>0</v>
      </c>
      <c r="DZ395" t="s">
        <v>367</v>
      </c>
      <c r="EE395" t="s">
        <v>350</v>
      </c>
      <c r="EF395" t="s">
        <v>730</v>
      </c>
      <c r="EG395">
        <v>7490911</v>
      </c>
      <c r="EH395" t="s">
        <v>398</v>
      </c>
      <c r="EI395">
        <v>0</v>
      </c>
      <c r="EJ395" t="s">
        <v>50</v>
      </c>
      <c r="EO395" t="s">
        <v>350</v>
      </c>
      <c r="ET395" t="s">
        <v>350</v>
      </c>
      <c r="EY395" t="s">
        <v>350</v>
      </c>
      <c r="EZ395" t="s">
        <v>1515</v>
      </c>
      <c r="FA395">
        <v>9313235</v>
      </c>
      <c r="FB395" t="s">
        <v>398</v>
      </c>
      <c r="FC395">
        <v>0</v>
      </c>
      <c r="FD395" t="s">
        <v>79</v>
      </c>
      <c r="FE395" t="s">
        <v>1515</v>
      </c>
      <c r="FF395">
        <v>9313235</v>
      </c>
      <c r="FG395" t="s">
        <v>398</v>
      </c>
      <c r="FH395">
        <v>0</v>
      </c>
      <c r="FI395" t="s">
        <v>79</v>
      </c>
      <c r="FJ395" t="s">
        <v>1599</v>
      </c>
      <c r="FK395">
        <v>4073155</v>
      </c>
      <c r="FL395" t="s">
        <v>398</v>
      </c>
      <c r="FM395">
        <v>0</v>
      </c>
      <c r="FN395" t="s">
        <v>79</v>
      </c>
      <c r="FS395" t="s">
        <v>350</v>
      </c>
      <c r="FT395" t="s">
        <v>730</v>
      </c>
      <c r="FU395">
        <v>7490911</v>
      </c>
      <c r="FV395" t="s">
        <v>398</v>
      </c>
      <c r="FW395">
        <v>0</v>
      </c>
      <c r="FX395" t="s">
        <v>50</v>
      </c>
      <c r="GC395" t="s">
        <v>350</v>
      </c>
      <c r="GH395" t="s">
        <v>350</v>
      </c>
      <c r="GM395" t="s">
        <v>350</v>
      </c>
      <c r="GR395" t="s">
        <v>350</v>
      </c>
      <c r="GW395" t="s">
        <v>350</v>
      </c>
      <c r="HB395" t="s">
        <v>350</v>
      </c>
      <c r="HC395" t="s">
        <v>1599</v>
      </c>
      <c r="HD395">
        <v>4073155</v>
      </c>
      <c r="HE395" t="s">
        <v>398</v>
      </c>
      <c r="HF395">
        <v>0</v>
      </c>
      <c r="HG395" t="s">
        <v>79</v>
      </c>
      <c r="HL395" t="s">
        <v>350</v>
      </c>
      <c r="HQ395" t="s">
        <v>350</v>
      </c>
      <c r="HR395" t="s">
        <v>1599</v>
      </c>
      <c r="HS395">
        <v>4073155</v>
      </c>
      <c r="HT395" t="s">
        <v>398</v>
      </c>
      <c r="HU395">
        <v>0</v>
      </c>
      <c r="HV395" t="s">
        <v>79</v>
      </c>
      <c r="HW395" t="s">
        <v>730</v>
      </c>
      <c r="HX395">
        <v>7490911</v>
      </c>
      <c r="HY395" t="s">
        <v>398</v>
      </c>
      <c r="HZ395">
        <v>0</v>
      </c>
      <c r="IA395" t="s">
        <v>50</v>
      </c>
      <c r="IF395" t="s">
        <v>350</v>
      </c>
      <c r="IK395" t="s">
        <v>350</v>
      </c>
      <c r="IP395" t="s">
        <v>350</v>
      </c>
      <c r="IU395" t="s">
        <v>350</v>
      </c>
      <c r="IZ395" t="s">
        <v>350</v>
      </c>
      <c r="JE395" t="s">
        <v>350</v>
      </c>
      <c r="JF395" t="s">
        <v>629</v>
      </c>
      <c r="JG395">
        <v>7844534</v>
      </c>
      <c r="JH395" t="s">
        <v>398</v>
      </c>
      <c r="JI395">
        <v>0</v>
      </c>
      <c r="JJ395" t="s">
        <v>367</v>
      </c>
      <c r="JK395" t="s">
        <v>1515</v>
      </c>
      <c r="JL395">
        <v>9313235</v>
      </c>
      <c r="JM395" t="s">
        <v>398</v>
      </c>
      <c r="JN395">
        <v>0</v>
      </c>
      <c r="JO395" t="s">
        <v>79</v>
      </c>
      <c r="JT395" t="s">
        <v>350</v>
      </c>
      <c r="JY395" t="s">
        <v>350</v>
      </c>
      <c r="JZ395" t="s">
        <v>1599</v>
      </c>
      <c r="KA395">
        <v>4073155</v>
      </c>
      <c r="KB395" t="s">
        <v>398</v>
      </c>
      <c r="KC395">
        <v>0</v>
      </c>
      <c r="KD395" t="s">
        <v>79</v>
      </c>
      <c r="KI395" t="s">
        <v>350</v>
      </c>
      <c r="KN395" t="s">
        <v>350</v>
      </c>
    </row>
    <row r="396" spans="5:300" x14ac:dyDescent="0.35">
      <c r="E396" t="s">
        <v>350</v>
      </c>
      <c r="F396" t="s">
        <v>945</v>
      </c>
      <c r="G396">
        <v>4213190</v>
      </c>
      <c r="H396" t="s">
        <v>398</v>
      </c>
      <c r="I396">
        <v>0</v>
      </c>
      <c r="J396" t="s">
        <v>2280</v>
      </c>
      <c r="O396" t="s">
        <v>350</v>
      </c>
      <c r="P396" t="s">
        <v>797</v>
      </c>
      <c r="Q396">
        <v>19909326</v>
      </c>
      <c r="R396" t="s">
        <v>403</v>
      </c>
      <c r="S396">
        <v>0</v>
      </c>
      <c r="T396" t="s">
        <v>50</v>
      </c>
      <c r="Y396" t="s">
        <v>350</v>
      </c>
      <c r="AD396" t="s">
        <v>350</v>
      </c>
      <c r="AI396" t="s">
        <v>350</v>
      </c>
      <c r="AJ396" t="s">
        <v>797</v>
      </c>
      <c r="AK396">
        <v>19909326</v>
      </c>
      <c r="AL396" t="s">
        <v>403</v>
      </c>
      <c r="AM396">
        <v>0</v>
      </c>
      <c r="AN396" t="s">
        <v>50</v>
      </c>
      <c r="AS396" t="s">
        <v>350</v>
      </c>
      <c r="AX396" t="s">
        <v>350</v>
      </c>
      <c r="BC396" t="s">
        <v>350</v>
      </c>
      <c r="BH396" t="s">
        <v>350</v>
      </c>
      <c r="BM396" t="s">
        <v>350</v>
      </c>
      <c r="BR396" t="s">
        <v>350</v>
      </c>
      <c r="BW396" t="s">
        <v>350</v>
      </c>
      <c r="BX396" t="s">
        <v>636</v>
      </c>
      <c r="BY396">
        <v>4110324</v>
      </c>
      <c r="BZ396" t="s">
        <v>398</v>
      </c>
      <c r="CA396">
        <v>0</v>
      </c>
      <c r="CB396" t="s">
        <v>79</v>
      </c>
      <c r="CC396" t="s">
        <v>1516</v>
      </c>
      <c r="CD396">
        <v>4045705</v>
      </c>
      <c r="CE396" t="s">
        <v>401</v>
      </c>
      <c r="CF396">
        <v>0</v>
      </c>
      <c r="CG396" t="s">
        <v>79</v>
      </c>
      <c r="CH396" t="s">
        <v>636</v>
      </c>
      <c r="CI396">
        <v>4110324</v>
      </c>
      <c r="CJ396" t="s">
        <v>398</v>
      </c>
      <c r="CK396">
        <v>0</v>
      </c>
      <c r="CL396" t="s">
        <v>79</v>
      </c>
      <c r="CQ396" t="s">
        <v>350</v>
      </c>
      <c r="CV396" t="s">
        <v>350</v>
      </c>
      <c r="CW396" t="s">
        <v>636</v>
      </c>
      <c r="CX396">
        <v>4110324</v>
      </c>
      <c r="CY396" t="s">
        <v>398</v>
      </c>
      <c r="CZ396">
        <v>0</v>
      </c>
      <c r="DA396" t="s">
        <v>79</v>
      </c>
      <c r="DF396" t="s">
        <v>350</v>
      </c>
      <c r="DK396" t="s">
        <v>350</v>
      </c>
      <c r="DL396" t="s">
        <v>945</v>
      </c>
      <c r="DM396">
        <v>4213190</v>
      </c>
      <c r="DN396" t="s">
        <v>398</v>
      </c>
      <c r="DO396">
        <v>0</v>
      </c>
      <c r="DP396" t="s">
        <v>2280</v>
      </c>
      <c r="DQ396" t="s">
        <v>945</v>
      </c>
      <c r="DR396">
        <v>4213190</v>
      </c>
      <c r="DS396" t="s">
        <v>398</v>
      </c>
      <c r="DT396">
        <v>0</v>
      </c>
      <c r="DU396" t="s">
        <v>2280</v>
      </c>
      <c r="DV396" t="s">
        <v>945</v>
      </c>
      <c r="DW396">
        <v>4213190</v>
      </c>
      <c r="DX396" t="s">
        <v>398</v>
      </c>
      <c r="DY396">
        <v>0</v>
      </c>
      <c r="DZ396" t="s">
        <v>2280</v>
      </c>
      <c r="EE396" t="s">
        <v>350</v>
      </c>
      <c r="EF396" t="s">
        <v>1302</v>
      </c>
      <c r="EG396">
        <v>110153</v>
      </c>
      <c r="EH396" t="s">
        <v>403</v>
      </c>
      <c r="EI396">
        <v>0</v>
      </c>
      <c r="EJ396" t="s">
        <v>79</v>
      </c>
      <c r="EO396" t="s">
        <v>350</v>
      </c>
      <c r="ET396" t="s">
        <v>350</v>
      </c>
      <c r="EY396" t="s">
        <v>350</v>
      </c>
      <c r="EZ396" t="s">
        <v>1516</v>
      </c>
      <c r="FA396">
        <v>4045705</v>
      </c>
      <c r="FB396" t="s">
        <v>401</v>
      </c>
      <c r="FC396">
        <v>0</v>
      </c>
      <c r="FD396" t="s">
        <v>79</v>
      </c>
      <c r="FE396" t="s">
        <v>1516</v>
      </c>
      <c r="FF396">
        <v>4045705</v>
      </c>
      <c r="FG396" t="s">
        <v>401</v>
      </c>
      <c r="FH396">
        <v>0</v>
      </c>
      <c r="FI396" t="s">
        <v>79</v>
      </c>
      <c r="FJ396" t="s">
        <v>636</v>
      </c>
      <c r="FK396">
        <v>4110324</v>
      </c>
      <c r="FL396" t="s">
        <v>398</v>
      </c>
      <c r="FM396">
        <v>0</v>
      </c>
      <c r="FN396" t="s">
        <v>79</v>
      </c>
      <c r="FS396" t="s">
        <v>350</v>
      </c>
      <c r="FT396" t="s">
        <v>1302</v>
      </c>
      <c r="FU396">
        <v>110153</v>
      </c>
      <c r="FV396" t="s">
        <v>403</v>
      </c>
      <c r="FW396">
        <v>0</v>
      </c>
      <c r="FX396" t="s">
        <v>79</v>
      </c>
      <c r="GC396" t="s">
        <v>350</v>
      </c>
      <c r="GH396" t="s">
        <v>350</v>
      </c>
      <c r="GM396" t="s">
        <v>350</v>
      </c>
      <c r="GR396" t="s">
        <v>350</v>
      </c>
      <c r="GW396" t="s">
        <v>350</v>
      </c>
      <c r="HB396" t="s">
        <v>350</v>
      </c>
      <c r="HC396" t="s">
        <v>636</v>
      </c>
      <c r="HD396">
        <v>4110324</v>
      </c>
      <c r="HE396" t="s">
        <v>398</v>
      </c>
      <c r="HF396">
        <v>0</v>
      </c>
      <c r="HG396" t="s">
        <v>79</v>
      </c>
      <c r="HL396" t="s">
        <v>350</v>
      </c>
      <c r="HQ396" t="s">
        <v>350</v>
      </c>
      <c r="HR396" t="s">
        <v>636</v>
      </c>
      <c r="HS396">
        <v>4110324</v>
      </c>
      <c r="HT396" t="s">
        <v>398</v>
      </c>
      <c r="HU396">
        <v>0</v>
      </c>
      <c r="HV396" t="s">
        <v>79</v>
      </c>
      <c r="HW396" t="s">
        <v>1302</v>
      </c>
      <c r="HX396">
        <v>110153</v>
      </c>
      <c r="HY396" t="s">
        <v>403</v>
      </c>
      <c r="HZ396">
        <v>0</v>
      </c>
      <c r="IA396" t="s">
        <v>79</v>
      </c>
      <c r="IF396" t="s">
        <v>350</v>
      </c>
      <c r="IK396" t="s">
        <v>350</v>
      </c>
      <c r="IP396" t="s">
        <v>350</v>
      </c>
      <c r="IU396" t="s">
        <v>350</v>
      </c>
      <c r="IZ396" t="s">
        <v>350</v>
      </c>
      <c r="JE396" t="s">
        <v>350</v>
      </c>
      <c r="JF396" t="s">
        <v>945</v>
      </c>
      <c r="JG396">
        <v>4213190</v>
      </c>
      <c r="JH396" t="s">
        <v>398</v>
      </c>
      <c r="JI396">
        <v>0</v>
      </c>
      <c r="JJ396" t="s">
        <v>2280</v>
      </c>
      <c r="JK396" t="s">
        <v>1516</v>
      </c>
      <c r="JL396">
        <v>4045705</v>
      </c>
      <c r="JM396" t="s">
        <v>401</v>
      </c>
      <c r="JN396">
        <v>0</v>
      </c>
      <c r="JO396" t="s">
        <v>79</v>
      </c>
      <c r="JT396" t="s">
        <v>350</v>
      </c>
      <c r="JY396" t="s">
        <v>350</v>
      </c>
      <c r="JZ396" t="s">
        <v>636</v>
      </c>
      <c r="KA396">
        <v>4110324</v>
      </c>
      <c r="KB396" t="s">
        <v>398</v>
      </c>
      <c r="KC396">
        <v>0</v>
      </c>
      <c r="KD396" t="s">
        <v>79</v>
      </c>
      <c r="KI396" t="s">
        <v>350</v>
      </c>
      <c r="KN396" t="s">
        <v>350</v>
      </c>
    </row>
    <row r="397" spans="5:300" x14ac:dyDescent="0.35">
      <c r="E397" t="s">
        <v>350</v>
      </c>
      <c r="F397" t="s">
        <v>946</v>
      </c>
      <c r="G397">
        <v>5766970</v>
      </c>
      <c r="H397" t="s">
        <v>398</v>
      </c>
      <c r="I397">
        <v>0</v>
      </c>
      <c r="J397" t="s">
        <v>2276</v>
      </c>
      <c r="O397" t="s">
        <v>350</v>
      </c>
      <c r="P397" t="s">
        <v>530</v>
      </c>
      <c r="Q397">
        <v>109968</v>
      </c>
      <c r="R397" t="s">
        <v>398</v>
      </c>
      <c r="S397">
        <v>0</v>
      </c>
      <c r="T397" t="s">
        <v>79</v>
      </c>
      <c r="Y397" t="s">
        <v>350</v>
      </c>
      <c r="AD397" t="s">
        <v>350</v>
      </c>
      <c r="AI397" t="s">
        <v>350</v>
      </c>
      <c r="AJ397" t="s">
        <v>530</v>
      </c>
      <c r="AK397">
        <v>109968</v>
      </c>
      <c r="AL397" t="s">
        <v>398</v>
      </c>
      <c r="AM397">
        <v>0</v>
      </c>
      <c r="AN397" t="s">
        <v>79</v>
      </c>
      <c r="AS397" t="s">
        <v>350</v>
      </c>
      <c r="AX397" t="s">
        <v>350</v>
      </c>
      <c r="BC397" t="s">
        <v>350</v>
      </c>
      <c r="BH397" t="s">
        <v>350</v>
      </c>
      <c r="BM397" t="s">
        <v>350</v>
      </c>
      <c r="BR397" t="s">
        <v>350</v>
      </c>
      <c r="BW397" t="s">
        <v>350</v>
      </c>
      <c r="BX397" t="s">
        <v>528</v>
      </c>
      <c r="BY397">
        <v>111097</v>
      </c>
      <c r="BZ397" t="s">
        <v>398</v>
      </c>
      <c r="CA397">
        <v>0</v>
      </c>
      <c r="CB397" t="s">
        <v>79</v>
      </c>
      <c r="CC397" t="s">
        <v>1517</v>
      </c>
      <c r="CD397">
        <v>4119107</v>
      </c>
      <c r="CE397" t="s">
        <v>398</v>
      </c>
      <c r="CF397">
        <v>0</v>
      </c>
      <c r="CG397" t="s">
        <v>79</v>
      </c>
      <c r="CH397" t="s">
        <v>528</v>
      </c>
      <c r="CI397">
        <v>111097</v>
      </c>
      <c r="CJ397" t="s">
        <v>398</v>
      </c>
      <c r="CK397">
        <v>0</v>
      </c>
      <c r="CL397" t="s">
        <v>79</v>
      </c>
      <c r="CQ397" t="s">
        <v>350</v>
      </c>
      <c r="CV397" t="s">
        <v>350</v>
      </c>
      <c r="CW397" t="s">
        <v>528</v>
      </c>
      <c r="CX397">
        <v>111097</v>
      </c>
      <c r="CY397" t="s">
        <v>398</v>
      </c>
      <c r="CZ397">
        <v>0</v>
      </c>
      <c r="DA397" t="s">
        <v>79</v>
      </c>
      <c r="DF397" t="s">
        <v>350</v>
      </c>
      <c r="DK397" t="s">
        <v>350</v>
      </c>
      <c r="DL397" t="s">
        <v>946</v>
      </c>
      <c r="DM397">
        <v>5766970</v>
      </c>
      <c r="DN397" t="s">
        <v>398</v>
      </c>
      <c r="DO397">
        <v>0</v>
      </c>
      <c r="DP397" t="s">
        <v>2276</v>
      </c>
      <c r="DQ397" t="s">
        <v>946</v>
      </c>
      <c r="DR397">
        <v>5766970</v>
      </c>
      <c r="DS397" t="s">
        <v>398</v>
      </c>
      <c r="DT397">
        <v>0</v>
      </c>
      <c r="DU397" t="s">
        <v>2276</v>
      </c>
      <c r="DV397" t="s">
        <v>946</v>
      </c>
      <c r="DW397">
        <v>5766970</v>
      </c>
      <c r="DX397" t="s">
        <v>398</v>
      </c>
      <c r="DY397">
        <v>0</v>
      </c>
      <c r="DZ397" t="s">
        <v>2276</v>
      </c>
      <c r="EE397" t="s">
        <v>350</v>
      </c>
      <c r="EF397" t="s">
        <v>604</v>
      </c>
      <c r="EG397">
        <v>109721</v>
      </c>
      <c r="EH397" t="s">
        <v>398</v>
      </c>
      <c r="EI397">
        <v>0</v>
      </c>
      <c r="EJ397" t="s">
        <v>79</v>
      </c>
      <c r="EO397" t="s">
        <v>350</v>
      </c>
      <c r="ET397" t="s">
        <v>350</v>
      </c>
      <c r="EY397" t="s">
        <v>350</v>
      </c>
      <c r="EZ397" t="s">
        <v>1517</v>
      </c>
      <c r="FA397">
        <v>4119107</v>
      </c>
      <c r="FB397" t="s">
        <v>398</v>
      </c>
      <c r="FC397">
        <v>0</v>
      </c>
      <c r="FD397" t="s">
        <v>79</v>
      </c>
      <c r="FE397" t="s">
        <v>1517</v>
      </c>
      <c r="FF397">
        <v>4119107</v>
      </c>
      <c r="FG397" t="s">
        <v>398</v>
      </c>
      <c r="FH397">
        <v>0</v>
      </c>
      <c r="FI397" t="s">
        <v>79</v>
      </c>
      <c r="FJ397" t="s">
        <v>528</v>
      </c>
      <c r="FK397">
        <v>111097</v>
      </c>
      <c r="FL397" t="s">
        <v>398</v>
      </c>
      <c r="FM397">
        <v>0</v>
      </c>
      <c r="FN397" t="s">
        <v>79</v>
      </c>
      <c r="FS397" t="s">
        <v>350</v>
      </c>
      <c r="FT397" t="s">
        <v>604</v>
      </c>
      <c r="FU397">
        <v>109721</v>
      </c>
      <c r="FV397" t="s">
        <v>398</v>
      </c>
      <c r="FW397">
        <v>0</v>
      </c>
      <c r="FX397" t="s">
        <v>79</v>
      </c>
      <c r="GC397" t="s">
        <v>350</v>
      </c>
      <c r="GH397" t="s">
        <v>350</v>
      </c>
      <c r="GM397" t="s">
        <v>350</v>
      </c>
      <c r="GR397" t="s">
        <v>350</v>
      </c>
      <c r="GW397" t="s">
        <v>350</v>
      </c>
      <c r="HB397" t="s">
        <v>350</v>
      </c>
      <c r="HC397" t="s">
        <v>528</v>
      </c>
      <c r="HD397">
        <v>111097</v>
      </c>
      <c r="HE397" t="s">
        <v>398</v>
      </c>
      <c r="HF397">
        <v>0</v>
      </c>
      <c r="HG397" t="s">
        <v>79</v>
      </c>
      <c r="HL397" t="s">
        <v>350</v>
      </c>
      <c r="HQ397" t="s">
        <v>350</v>
      </c>
      <c r="HR397" t="s">
        <v>528</v>
      </c>
      <c r="HS397">
        <v>111097</v>
      </c>
      <c r="HT397" t="s">
        <v>398</v>
      </c>
      <c r="HU397">
        <v>0</v>
      </c>
      <c r="HV397" t="s">
        <v>79</v>
      </c>
      <c r="HW397" t="s">
        <v>604</v>
      </c>
      <c r="HX397">
        <v>109721</v>
      </c>
      <c r="HY397" t="s">
        <v>398</v>
      </c>
      <c r="HZ397">
        <v>0</v>
      </c>
      <c r="IA397" t="s">
        <v>79</v>
      </c>
      <c r="IF397" t="s">
        <v>350</v>
      </c>
      <c r="IK397" t="s">
        <v>350</v>
      </c>
      <c r="IP397" t="s">
        <v>350</v>
      </c>
      <c r="IU397" t="s">
        <v>350</v>
      </c>
      <c r="IZ397" t="s">
        <v>350</v>
      </c>
      <c r="JE397" t="s">
        <v>350</v>
      </c>
      <c r="JF397" t="s">
        <v>946</v>
      </c>
      <c r="JG397">
        <v>5766970</v>
      </c>
      <c r="JH397" t="s">
        <v>398</v>
      </c>
      <c r="JI397">
        <v>0</v>
      </c>
      <c r="JJ397" t="s">
        <v>2276</v>
      </c>
      <c r="JK397" t="s">
        <v>1517</v>
      </c>
      <c r="JL397">
        <v>4119107</v>
      </c>
      <c r="JM397" t="s">
        <v>398</v>
      </c>
      <c r="JN397">
        <v>0</v>
      </c>
      <c r="JO397" t="s">
        <v>79</v>
      </c>
      <c r="JT397" t="s">
        <v>350</v>
      </c>
      <c r="JY397" t="s">
        <v>350</v>
      </c>
      <c r="JZ397" t="s">
        <v>528</v>
      </c>
      <c r="KA397">
        <v>111097</v>
      </c>
      <c r="KB397" t="s">
        <v>398</v>
      </c>
      <c r="KC397">
        <v>0</v>
      </c>
      <c r="KD397" t="s">
        <v>79</v>
      </c>
      <c r="KI397" t="s">
        <v>350</v>
      </c>
      <c r="KN397" t="s">
        <v>350</v>
      </c>
    </row>
    <row r="398" spans="5:300" x14ac:dyDescent="0.35">
      <c r="E398" t="s">
        <v>350</v>
      </c>
      <c r="F398" t="s">
        <v>633</v>
      </c>
      <c r="G398">
        <v>100406</v>
      </c>
      <c r="H398" t="s">
        <v>401</v>
      </c>
      <c r="I398">
        <v>0</v>
      </c>
      <c r="J398" t="s">
        <v>79</v>
      </c>
      <c r="O398" t="s">
        <v>350</v>
      </c>
      <c r="P398" t="s">
        <v>1182</v>
      </c>
      <c r="Q398">
        <v>4138958</v>
      </c>
      <c r="R398" t="s">
        <v>398</v>
      </c>
      <c r="S398">
        <v>0</v>
      </c>
      <c r="T398" t="s">
        <v>2271</v>
      </c>
      <c r="Y398" t="s">
        <v>350</v>
      </c>
      <c r="AD398" t="s">
        <v>350</v>
      </c>
      <c r="AI398" t="s">
        <v>350</v>
      </c>
      <c r="AJ398" t="s">
        <v>1182</v>
      </c>
      <c r="AK398">
        <v>4138958</v>
      </c>
      <c r="AL398" t="s">
        <v>398</v>
      </c>
      <c r="AM398">
        <v>0</v>
      </c>
      <c r="AN398" t="s">
        <v>2271</v>
      </c>
      <c r="AS398" t="s">
        <v>350</v>
      </c>
      <c r="AX398" t="s">
        <v>350</v>
      </c>
      <c r="BC398" t="s">
        <v>350</v>
      </c>
      <c r="BH398" t="s">
        <v>350</v>
      </c>
      <c r="BM398" t="s">
        <v>350</v>
      </c>
      <c r="BR398" t="s">
        <v>350</v>
      </c>
      <c r="BW398" t="s">
        <v>350</v>
      </c>
      <c r="BX398" t="s">
        <v>1825</v>
      </c>
      <c r="BY398">
        <v>4116022</v>
      </c>
      <c r="BZ398" t="s">
        <v>398</v>
      </c>
      <c r="CA398">
        <v>0</v>
      </c>
      <c r="CB398" t="s">
        <v>79</v>
      </c>
      <c r="CC398" t="s">
        <v>1518</v>
      </c>
      <c r="CD398">
        <v>4054540</v>
      </c>
      <c r="CE398" t="s">
        <v>398</v>
      </c>
      <c r="CF398">
        <v>0</v>
      </c>
      <c r="CG398" t="s">
        <v>79</v>
      </c>
      <c r="CH398" t="s">
        <v>1825</v>
      </c>
      <c r="CI398">
        <v>4116022</v>
      </c>
      <c r="CJ398" t="s">
        <v>398</v>
      </c>
      <c r="CK398">
        <v>0</v>
      </c>
      <c r="CL398" t="s">
        <v>79</v>
      </c>
      <c r="CQ398" t="s">
        <v>350</v>
      </c>
      <c r="CV398" t="s">
        <v>350</v>
      </c>
      <c r="CW398" t="s">
        <v>1825</v>
      </c>
      <c r="CX398">
        <v>4116022</v>
      </c>
      <c r="CY398" t="s">
        <v>398</v>
      </c>
      <c r="CZ398">
        <v>0</v>
      </c>
      <c r="DA398" t="s">
        <v>79</v>
      </c>
      <c r="DF398" t="s">
        <v>350</v>
      </c>
      <c r="DK398" t="s">
        <v>350</v>
      </c>
      <c r="DL398" t="s">
        <v>633</v>
      </c>
      <c r="DM398">
        <v>100406</v>
      </c>
      <c r="DN398" t="s">
        <v>401</v>
      </c>
      <c r="DO398">
        <v>0</v>
      </c>
      <c r="DP398" t="s">
        <v>79</v>
      </c>
      <c r="DQ398" t="s">
        <v>633</v>
      </c>
      <c r="DR398">
        <v>100406</v>
      </c>
      <c r="DS398" t="s">
        <v>401</v>
      </c>
      <c r="DT398">
        <v>0</v>
      </c>
      <c r="DU398" t="s">
        <v>79</v>
      </c>
      <c r="DV398" t="s">
        <v>633</v>
      </c>
      <c r="DW398">
        <v>100406</v>
      </c>
      <c r="DX398" t="s">
        <v>401</v>
      </c>
      <c r="DY398">
        <v>0</v>
      </c>
      <c r="DZ398" t="s">
        <v>79</v>
      </c>
      <c r="EE398" t="s">
        <v>350</v>
      </c>
      <c r="EF398" t="s">
        <v>1204</v>
      </c>
      <c r="EG398">
        <v>4119219</v>
      </c>
      <c r="EH398" t="s">
        <v>398</v>
      </c>
      <c r="EI398">
        <v>0</v>
      </c>
      <c r="EJ398" t="s">
        <v>79</v>
      </c>
      <c r="EO398" t="s">
        <v>350</v>
      </c>
      <c r="ET398" t="s">
        <v>350</v>
      </c>
      <c r="EY398" t="s">
        <v>350</v>
      </c>
      <c r="EZ398" t="s">
        <v>1518</v>
      </c>
      <c r="FA398">
        <v>4054540</v>
      </c>
      <c r="FB398" t="s">
        <v>398</v>
      </c>
      <c r="FC398">
        <v>0</v>
      </c>
      <c r="FD398" t="s">
        <v>79</v>
      </c>
      <c r="FE398" t="s">
        <v>1518</v>
      </c>
      <c r="FF398">
        <v>4054540</v>
      </c>
      <c r="FG398" t="s">
        <v>398</v>
      </c>
      <c r="FH398">
        <v>0</v>
      </c>
      <c r="FI398" t="s">
        <v>79</v>
      </c>
      <c r="FJ398" t="s">
        <v>1825</v>
      </c>
      <c r="FK398">
        <v>4116022</v>
      </c>
      <c r="FL398" t="s">
        <v>398</v>
      </c>
      <c r="FM398">
        <v>0</v>
      </c>
      <c r="FN398" t="s">
        <v>79</v>
      </c>
      <c r="FS398" t="s">
        <v>350</v>
      </c>
      <c r="FT398" t="s">
        <v>1204</v>
      </c>
      <c r="FU398">
        <v>4119219</v>
      </c>
      <c r="FV398" t="s">
        <v>398</v>
      </c>
      <c r="FW398">
        <v>0</v>
      </c>
      <c r="FX398" t="s">
        <v>79</v>
      </c>
      <c r="GC398" t="s">
        <v>350</v>
      </c>
      <c r="GH398" t="s">
        <v>350</v>
      </c>
      <c r="GM398" t="s">
        <v>350</v>
      </c>
      <c r="GR398" t="s">
        <v>350</v>
      </c>
      <c r="GW398" t="s">
        <v>350</v>
      </c>
      <c r="HB398" t="s">
        <v>350</v>
      </c>
      <c r="HC398" t="s">
        <v>1825</v>
      </c>
      <c r="HD398">
        <v>4116022</v>
      </c>
      <c r="HE398" t="s">
        <v>398</v>
      </c>
      <c r="HF398">
        <v>0</v>
      </c>
      <c r="HG398" t="s">
        <v>79</v>
      </c>
      <c r="HL398" t="s">
        <v>350</v>
      </c>
      <c r="HQ398" t="s">
        <v>350</v>
      </c>
      <c r="HR398" t="s">
        <v>1825</v>
      </c>
      <c r="HS398">
        <v>4116022</v>
      </c>
      <c r="HT398" t="s">
        <v>398</v>
      </c>
      <c r="HU398">
        <v>0</v>
      </c>
      <c r="HV398" t="s">
        <v>79</v>
      </c>
      <c r="HW398" t="s">
        <v>1204</v>
      </c>
      <c r="HX398">
        <v>4119219</v>
      </c>
      <c r="HY398" t="s">
        <v>398</v>
      </c>
      <c r="HZ398">
        <v>0</v>
      </c>
      <c r="IA398" t="s">
        <v>79</v>
      </c>
      <c r="IF398" t="s">
        <v>350</v>
      </c>
      <c r="IK398" t="s">
        <v>350</v>
      </c>
      <c r="IP398" t="s">
        <v>350</v>
      </c>
      <c r="IU398" t="s">
        <v>350</v>
      </c>
      <c r="IZ398" t="s">
        <v>350</v>
      </c>
      <c r="JE398" t="s">
        <v>350</v>
      </c>
      <c r="JF398" t="s">
        <v>633</v>
      </c>
      <c r="JG398">
        <v>100406</v>
      </c>
      <c r="JH398" t="s">
        <v>401</v>
      </c>
      <c r="JI398">
        <v>0</v>
      </c>
      <c r="JJ398" t="s">
        <v>79</v>
      </c>
      <c r="JK398" t="s">
        <v>1518</v>
      </c>
      <c r="JL398">
        <v>4054540</v>
      </c>
      <c r="JM398" t="s">
        <v>398</v>
      </c>
      <c r="JN398">
        <v>0</v>
      </c>
      <c r="JO398" t="s">
        <v>79</v>
      </c>
      <c r="JT398" t="s">
        <v>350</v>
      </c>
      <c r="JY398" t="s">
        <v>350</v>
      </c>
      <c r="JZ398" t="s">
        <v>1825</v>
      </c>
      <c r="KA398">
        <v>4116022</v>
      </c>
      <c r="KB398" t="s">
        <v>398</v>
      </c>
      <c r="KC398">
        <v>0</v>
      </c>
      <c r="KD398" t="s">
        <v>79</v>
      </c>
      <c r="KI398" t="s">
        <v>350</v>
      </c>
      <c r="KN398" t="s">
        <v>350</v>
      </c>
    </row>
    <row r="399" spans="5:300" x14ac:dyDescent="0.35">
      <c r="E399" t="s">
        <v>350</v>
      </c>
      <c r="F399" t="s">
        <v>947</v>
      </c>
      <c r="G399">
        <v>4145751</v>
      </c>
      <c r="H399" t="s">
        <v>398</v>
      </c>
      <c r="I399">
        <v>0</v>
      </c>
      <c r="J399" t="s">
        <v>79</v>
      </c>
      <c r="O399" t="s">
        <v>350</v>
      </c>
      <c r="P399" t="s">
        <v>747</v>
      </c>
      <c r="Q399">
        <v>4230198</v>
      </c>
      <c r="R399" t="s">
        <v>398</v>
      </c>
      <c r="S399">
        <v>0</v>
      </c>
      <c r="T399" t="s">
        <v>50</v>
      </c>
      <c r="Y399" t="s">
        <v>350</v>
      </c>
      <c r="AD399" t="s">
        <v>350</v>
      </c>
      <c r="AI399" t="s">
        <v>350</v>
      </c>
      <c r="AJ399" t="s">
        <v>747</v>
      </c>
      <c r="AK399">
        <v>4230198</v>
      </c>
      <c r="AL399" t="s">
        <v>398</v>
      </c>
      <c r="AM399">
        <v>0</v>
      </c>
      <c r="AN399" t="s">
        <v>50</v>
      </c>
      <c r="AS399" t="s">
        <v>350</v>
      </c>
      <c r="AX399" t="s">
        <v>350</v>
      </c>
      <c r="BC399" t="s">
        <v>350</v>
      </c>
      <c r="BH399" t="s">
        <v>350</v>
      </c>
      <c r="BM399" t="s">
        <v>350</v>
      </c>
      <c r="BR399" t="s">
        <v>350</v>
      </c>
      <c r="BW399" t="s">
        <v>350</v>
      </c>
      <c r="BX399" t="s">
        <v>559</v>
      </c>
      <c r="BY399">
        <v>26480935</v>
      </c>
      <c r="BZ399" t="s">
        <v>398</v>
      </c>
      <c r="CA399">
        <v>0</v>
      </c>
      <c r="CB399" t="s">
        <v>79</v>
      </c>
      <c r="CC399" t="s">
        <v>1519</v>
      </c>
      <c r="CD399">
        <v>4585324</v>
      </c>
      <c r="CE399" t="s">
        <v>398</v>
      </c>
      <c r="CF399">
        <v>0</v>
      </c>
      <c r="CG399" t="s">
        <v>79</v>
      </c>
      <c r="CH399" t="s">
        <v>559</v>
      </c>
      <c r="CI399">
        <v>26480935</v>
      </c>
      <c r="CJ399" t="s">
        <v>398</v>
      </c>
      <c r="CK399">
        <v>0</v>
      </c>
      <c r="CL399" t="s">
        <v>79</v>
      </c>
      <c r="CQ399" t="s">
        <v>350</v>
      </c>
      <c r="CV399" t="s">
        <v>350</v>
      </c>
      <c r="CW399" t="s">
        <v>559</v>
      </c>
      <c r="CX399">
        <v>26480935</v>
      </c>
      <c r="CY399" t="s">
        <v>398</v>
      </c>
      <c r="CZ399">
        <v>0</v>
      </c>
      <c r="DA399" t="s">
        <v>79</v>
      </c>
      <c r="DF399" t="s">
        <v>350</v>
      </c>
      <c r="DK399" t="s">
        <v>350</v>
      </c>
      <c r="DL399" t="s">
        <v>947</v>
      </c>
      <c r="DM399">
        <v>4145751</v>
      </c>
      <c r="DN399" t="s">
        <v>398</v>
      </c>
      <c r="DO399">
        <v>0</v>
      </c>
      <c r="DP399" t="s">
        <v>79</v>
      </c>
      <c r="DQ399" t="s">
        <v>947</v>
      </c>
      <c r="DR399">
        <v>4145751</v>
      </c>
      <c r="DS399" t="s">
        <v>398</v>
      </c>
      <c r="DT399">
        <v>0</v>
      </c>
      <c r="DU399" t="s">
        <v>79</v>
      </c>
      <c r="DV399" t="s">
        <v>947</v>
      </c>
      <c r="DW399">
        <v>4145751</v>
      </c>
      <c r="DX399" t="s">
        <v>398</v>
      </c>
      <c r="DY399">
        <v>0</v>
      </c>
      <c r="DZ399" t="s">
        <v>79</v>
      </c>
      <c r="EE399" t="s">
        <v>350</v>
      </c>
      <c r="EF399" t="s">
        <v>743</v>
      </c>
      <c r="EG399">
        <v>5854916</v>
      </c>
      <c r="EH399" t="s">
        <v>398</v>
      </c>
      <c r="EI399">
        <v>0</v>
      </c>
      <c r="EJ399" t="s">
        <v>50</v>
      </c>
      <c r="EO399" t="s">
        <v>350</v>
      </c>
      <c r="ET399" t="s">
        <v>350</v>
      </c>
      <c r="EY399" t="s">
        <v>350</v>
      </c>
      <c r="EZ399" t="s">
        <v>1519</v>
      </c>
      <c r="FA399">
        <v>4585324</v>
      </c>
      <c r="FB399" t="s">
        <v>398</v>
      </c>
      <c r="FC399">
        <v>0</v>
      </c>
      <c r="FD399" t="s">
        <v>79</v>
      </c>
      <c r="FE399" t="s">
        <v>1519</v>
      </c>
      <c r="FF399">
        <v>4585324</v>
      </c>
      <c r="FG399" t="s">
        <v>398</v>
      </c>
      <c r="FH399">
        <v>0</v>
      </c>
      <c r="FI399" t="s">
        <v>79</v>
      </c>
      <c r="FJ399" t="s">
        <v>559</v>
      </c>
      <c r="FK399">
        <v>26480935</v>
      </c>
      <c r="FL399" t="s">
        <v>398</v>
      </c>
      <c r="FM399">
        <v>0</v>
      </c>
      <c r="FN399" t="s">
        <v>79</v>
      </c>
      <c r="FS399" t="s">
        <v>350</v>
      </c>
      <c r="FT399" t="s">
        <v>743</v>
      </c>
      <c r="FU399">
        <v>5854916</v>
      </c>
      <c r="FV399" t="s">
        <v>398</v>
      </c>
      <c r="FW399">
        <v>0</v>
      </c>
      <c r="FX399" t="s">
        <v>50</v>
      </c>
      <c r="GC399" t="s">
        <v>350</v>
      </c>
      <c r="GH399" t="s">
        <v>350</v>
      </c>
      <c r="GM399" t="s">
        <v>350</v>
      </c>
      <c r="GR399" t="s">
        <v>350</v>
      </c>
      <c r="GW399" t="s">
        <v>350</v>
      </c>
      <c r="HB399" t="s">
        <v>350</v>
      </c>
      <c r="HC399" t="s">
        <v>559</v>
      </c>
      <c r="HD399">
        <v>26480935</v>
      </c>
      <c r="HE399" t="s">
        <v>398</v>
      </c>
      <c r="HF399">
        <v>0</v>
      </c>
      <c r="HG399" t="s">
        <v>79</v>
      </c>
      <c r="HL399" t="s">
        <v>350</v>
      </c>
      <c r="HQ399" t="s">
        <v>350</v>
      </c>
      <c r="HR399" t="s">
        <v>559</v>
      </c>
      <c r="HS399">
        <v>26480935</v>
      </c>
      <c r="HT399" t="s">
        <v>398</v>
      </c>
      <c r="HU399">
        <v>0</v>
      </c>
      <c r="HV399" t="s">
        <v>79</v>
      </c>
      <c r="HW399" t="s">
        <v>743</v>
      </c>
      <c r="HX399">
        <v>5854916</v>
      </c>
      <c r="HY399" t="s">
        <v>398</v>
      </c>
      <c r="HZ399">
        <v>0</v>
      </c>
      <c r="IA399" t="s">
        <v>50</v>
      </c>
      <c r="IF399" t="s">
        <v>350</v>
      </c>
      <c r="IK399" t="s">
        <v>350</v>
      </c>
      <c r="IP399" t="s">
        <v>350</v>
      </c>
      <c r="IU399" t="s">
        <v>350</v>
      </c>
      <c r="IZ399" t="s">
        <v>350</v>
      </c>
      <c r="JE399" t="s">
        <v>350</v>
      </c>
      <c r="JF399" t="s">
        <v>947</v>
      </c>
      <c r="JG399">
        <v>4145751</v>
      </c>
      <c r="JH399" t="s">
        <v>398</v>
      </c>
      <c r="JI399">
        <v>0</v>
      </c>
      <c r="JJ399" t="s">
        <v>79</v>
      </c>
      <c r="JK399" t="s">
        <v>1519</v>
      </c>
      <c r="JL399">
        <v>4585324</v>
      </c>
      <c r="JM399" t="s">
        <v>398</v>
      </c>
      <c r="JN399">
        <v>0</v>
      </c>
      <c r="JO399" t="s">
        <v>79</v>
      </c>
      <c r="JT399" t="s">
        <v>350</v>
      </c>
      <c r="JY399" t="s">
        <v>350</v>
      </c>
      <c r="JZ399" t="s">
        <v>559</v>
      </c>
      <c r="KA399">
        <v>26480935</v>
      </c>
      <c r="KB399" t="s">
        <v>398</v>
      </c>
      <c r="KC399">
        <v>0</v>
      </c>
      <c r="KD399" t="s">
        <v>79</v>
      </c>
      <c r="KI399" t="s">
        <v>350</v>
      </c>
      <c r="KN399" t="s">
        <v>350</v>
      </c>
    </row>
    <row r="400" spans="5:300" x14ac:dyDescent="0.35">
      <c r="E400" t="s">
        <v>350</v>
      </c>
      <c r="F400" t="s">
        <v>636</v>
      </c>
      <c r="G400">
        <v>4110324</v>
      </c>
      <c r="H400" t="s">
        <v>398</v>
      </c>
      <c r="I400">
        <v>0</v>
      </c>
      <c r="J400" t="s">
        <v>79</v>
      </c>
      <c r="O400" t="s">
        <v>350</v>
      </c>
      <c r="P400" t="s">
        <v>1183</v>
      </c>
      <c r="Q400">
        <v>7060956</v>
      </c>
      <c r="R400" t="s">
        <v>398</v>
      </c>
      <c r="S400">
        <v>0</v>
      </c>
      <c r="T400" t="s">
        <v>354</v>
      </c>
      <c r="Y400" t="s">
        <v>350</v>
      </c>
      <c r="AD400" t="s">
        <v>350</v>
      </c>
      <c r="AI400" t="s">
        <v>350</v>
      </c>
      <c r="AJ400" t="s">
        <v>1183</v>
      </c>
      <c r="AK400">
        <v>7060956</v>
      </c>
      <c r="AL400" t="s">
        <v>398</v>
      </c>
      <c r="AM400">
        <v>0</v>
      </c>
      <c r="AN400" t="s">
        <v>354</v>
      </c>
      <c r="AS400" t="s">
        <v>350</v>
      </c>
      <c r="AX400" t="s">
        <v>350</v>
      </c>
      <c r="BC400" t="s">
        <v>350</v>
      </c>
      <c r="BH400" t="s">
        <v>350</v>
      </c>
      <c r="BM400" t="s">
        <v>350</v>
      </c>
      <c r="BR400" t="s">
        <v>350</v>
      </c>
      <c r="BW400" t="s">
        <v>350</v>
      </c>
      <c r="BX400" t="s">
        <v>776</v>
      </c>
      <c r="BY400">
        <v>8264448</v>
      </c>
      <c r="BZ400" t="s">
        <v>398</v>
      </c>
      <c r="CA400">
        <v>0</v>
      </c>
      <c r="CB400" t="s">
        <v>50</v>
      </c>
      <c r="CC400" t="s">
        <v>1149</v>
      </c>
      <c r="CD400">
        <v>7794310</v>
      </c>
      <c r="CE400" t="s">
        <v>398</v>
      </c>
      <c r="CF400">
        <v>0</v>
      </c>
      <c r="CG400" t="s">
        <v>354</v>
      </c>
      <c r="CH400" t="s">
        <v>776</v>
      </c>
      <c r="CI400">
        <v>8264448</v>
      </c>
      <c r="CJ400" t="s">
        <v>398</v>
      </c>
      <c r="CK400">
        <v>0</v>
      </c>
      <c r="CL400" t="s">
        <v>50</v>
      </c>
      <c r="CQ400" t="s">
        <v>350</v>
      </c>
      <c r="CV400" t="s">
        <v>350</v>
      </c>
      <c r="CW400" t="s">
        <v>776</v>
      </c>
      <c r="CX400">
        <v>8264448</v>
      </c>
      <c r="CY400" t="s">
        <v>398</v>
      </c>
      <c r="CZ400">
        <v>0</v>
      </c>
      <c r="DA400" t="s">
        <v>50</v>
      </c>
      <c r="DF400" t="s">
        <v>350</v>
      </c>
      <c r="DK400" t="s">
        <v>350</v>
      </c>
      <c r="DL400" t="s">
        <v>636</v>
      </c>
      <c r="DM400">
        <v>4110324</v>
      </c>
      <c r="DN400" t="s">
        <v>398</v>
      </c>
      <c r="DO400">
        <v>0</v>
      </c>
      <c r="DP400" t="s">
        <v>79</v>
      </c>
      <c r="DQ400" t="s">
        <v>636</v>
      </c>
      <c r="DR400">
        <v>4110324</v>
      </c>
      <c r="DS400" t="s">
        <v>398</v>
      </c>
      <c r="DT400">
        <v>0</v>
      </c>
      <c r="DU400" t="s">
        <v>79</v>
      </c>
      <c r="DV400" t="s">
        <v>636</v>
      </c>
      <c r="DW400">
        <v>4110324</v>
      </c>
      <c r="DX400" t="s">
        <v>398</v>
      </c>
      <c r="DY400">
        <v>0</v>
      </c>
      <c r="DZ400" t="s">
        <v>79</v>
      </c>
      <c r="EE400" t="s">
        <v>350</v>
      </c>
      <c r="EF400" t="s">
        <v>880</v>
      </c>
      <c r="EG400">
        <v>5867090</v>
      </c>
      <c r="EH400" t="s">
        <v>398</v>
      </c>
      <c r="EI400">
        <v>0</v>
      </c>
      <c r="EJ400" t="s">
        <v>50</v>
      </c>
      <c r="EO400" t="s">
        <v>350</v>
      </c>
      <c r="ET400" t="s">
        <v>350</v>
      </c>
      <c r="EY400" t="s">
        <v>350</v>
      </c>
      <c r="EZ400" t="s">
        <v>1149</v>
      </c>
      <c r="FA400">
        <v>7794310</v>
      </c>
      <c r="FB400" t="s">
        <v>398</v>
      </c>
      <c r="FC400">
        <v>0</v>
      </c>
      <c r="FD400" t="s">
        <v>354</v>
      </c>
      <c r="FE400" t="s">
        <v>1149</v>
      </c>
      <c r="FF400">
        <v>7794310</v>
      </c>
      <c r="FG400" t="s">
        <v>398</v>
      </c>
      <c r="FH400">
        <v>0</v>
      </c>
      <c r="FI400" t="s">
        <v>354</v>
      </c>
      <c r="FJ400" t="s">
        <v>776</v>
      </c>
      <c r="FK400">
        <v>8264448</v>
      </c>
      <c r="FL400" t="s">
        <v>398</v>
      </c>
      <c r="FM400">
        <v>0</v>
      </c>
      <c r="FN400" t="s">
        <v>50</v>
      </c>
      <c r="FS400" t="s">
        <v>350</v>
      </c>
      <c r="FT400" t="s">
        <v>880</v>
      </c>
      <c r="FU400">
        <v>5867090</v>
      </c>
      <c r="FV400" t="s">
        <v>398</v>
      </c>
      <c r="FW400">
        <v>0</v>
      </c>
      <c r="FX400" t="s">
        <v>50</v>
      </c>
      <c r="GC400" t="s">
        <v>350</v>
      </c>
      <c r="GH400" t="s">
        <v>350</v>
      </c>
      <c r="GM400" t="s">
        <v>350</v>
      </c>
      <c r="GR400" t="s">
        <v>350</v>
      </c>
      <c r="GW400" t="s">
        <v>350</v>
      </c>
      <c r="HB400" t="s">
        <v>350</v>
      </c>
      <c r="HC400" t="s">
        <v>776</v>
      </c>
      <c r="HD400">
        <v>8264448</v>
      </c>
      <c r="HE400" t="s">
        <v>398</v>
      </c>
      <c r="HF400">
        <v>0</v>
      </c>
      <c r="HG400" t="s">
        <v>50</v>
      </c>
      <c r="HL400" t="s">
        <v>350</v>
      </c>
      <c r="HQ400" t="s">
        <v>350</v>
      </c>
      <c r="HR400" t="s">
        <v>776</v>
      </c>
      <c r="HS400">
        <v>8264448</v>
      </c>
      <c r="HT400" t="s">
        <v>398</v>
      </c>
      <c r="HU400">
        <v>0</v>
      </c>
      <c r="HV400" t="s">
        <v>50</v>
      </c>
      <c r="HW400" t="s">
        <v>880</v>
      </c>
      <c r="HX400">
        <v>5867090</v>
      </c>
      <c r="HY400" t="s">
        <v>398</v>
      </c>
      <c r="HZ400">
        <v>0</v>
      </c>
      <c r="IA400" t="s">
        <v>50</v>
      </c>
      <c r="IF400" t="s">
        <v>350</v>
      </c>
      <c r="IK400" t="s">
        <v>350</v>
      </c>
      <c r="IP400" t="s">
        <v>350</v>
      </c>
      <c r="IU400" t="s">
        <v>350</v>
      </c>
      <c r="IZ400" t="s">
        <v>350</v>
      </c>
      <c r="JE400" t="s">
        <v>350</v>
      </c>
      <c r="JF400" t="s">
        <v>636</v>
      </c>
      <c r="JG400">
        <v>4110324</v>
      </c>
      <c r="JH400" t="s">
        <v>398</v>
      </c>
      <c r="JI400">
        <v>0</v>
      </c>
      <c r="JJ400" t="s">
        <v>79</v>
      </c>
      <c r="JK400" t="s">
        <v>1149</v>
      </c>
      <c r="JL400">
        <v>7794310</v>
      </c>
      <c r="JM400" t="s">
        <v>398</v>
      </c>
      <c r="JN400">
        <v>0</v>
      </c>
      <c r="JO400" t="s">
        <v>354</v>
      </c>
      <c r="JT400" t="s">
        <v>350</v>
      </c>
      <c r="JY400" t="s">
        <v>350</v>
      </c>
      <c r="JZ400" t="s">
        <v>776</v>
      </c>
      <c r="KA400">
        <v>8264448</v>
      </c>
      <c r="KB400" t="s">
        <v>398</v>
      </c>
      <c r="KC400">
        <v>0</v>
      </c>
      <c r="KD400" t="s">
        <v>50</v>
      </c>
      <c r="KI400" t="s">
        <v>350</v>
      </c>
      <c r="KN400" t="s">
        <v>350</v>
      </c>
    </row>
    <row r="401" spans="5:300" x14ac:dyDescent="0.35">
      <c r="E401" t="s">
        <v>350</v>
      </c>
      <c r="F401" t="s">
        <v>948</v>
      </c>
      <c r="G401">
        <v>5761555</v>
      </c>
      <c r="H401" t="s">
        <v>398</v>
      </c>
      <c r="I401">
        <v>0</v>
      </c>
      <c r="J401" t="s">
        <v>2271</v>
      </c>
      <c r="O401" t="s">
        <v>350</v>
      </c>
      <c r="P401" t="s">
        <v>1184</v>
      </c>
      <c r="Q401">
        <v>7794598</v>
      </c>
      <c r="R401" t="s">
        <v>398</v>
      </c>
      <c r="S401">
        <v>0</v>
      </c>
      <c r="T401" t="s">
        <v>2271</v>
      </c>
      <c r="Y401" t="s">
        <v>350</v>
      </c>
      <c r="AD401" t="s">
        <v>350</v>
      </c>
      <c r="AI401" t="s">
        <v>350</v>
      </c>
      <c r="AJ401" t="s">
        <v>1184</v>
      </c>
      <c r="AK401">
        <v>7794598</v>
      </c>
      <c r="AL401" t="s">
        <v>398</v>
      </c>
      <c r="AM401">
        <v>0</v>
      </c>
      <c r="AN401" t="s">
        <v>2271</v>
      </c>
      <c r="AS401" t="s">
        <v>350</v>
      </c>
      <c r="AX401" t="s">
        <v>350</v>
      </c>
      <c r="BC401" t="s">
        <v>350</v>
      </c>
      <c r="BH401" t="s">
        <v>350</v>
      </c>
      <c r="BM401" t="s">
        <v>350</v>
      </c>
      <c r="BR401" t="s">
        <v>350</v>
      </c>
      <c r="BW401" t="s">
        <v>350</v>
      </c>
      <c r="BX401" t="s">
        <v>1392</v>
      </c>
      <c r="BY401">
        <v>1000525</v>
      </c>
      <c r="BZ401" t="s">
        <v>398</v>
      </c>
      <c r="CA401">
        <v>0</v>
      </c>
      <c r="CB401" t="s">
        <v>79</v>
      </c>
      <c r="CC401" t="s">
        <v>1520</v>
      </c>
      <c r="CD401">
        <v>4608100</v>
      </c>
      <c r="CE401" t="s">
        <v>405</v>
      </c>
      <c r="CF401">
        <v>0</v>
      </c>
      <c r="CG401" t="s">
        <v>64</v>
      </c>
      <c r="CH401" t="s">
        <v>1392</v>
      </c>
      <c r="CI401">
        <v>1000525</v>
      </c>
      <c r="CJ401" t="s">
        <v>398</v>
      </c>
      <c r="CK401">
        <v>0</v>
      </c>
      <c r="CL401" t="s">
        <v>79</v>
      </c>
      <c r="CQ401" t="s">
        <v>350</v>
      </c>
      <c r="CV401" t="s">
        <v>350</v>
      </c>
      <c r="CW401" t="s">
        <v>1392</v>
      </c>
      <c r="CX401">
        <v>1000525</v>
      </c>
      <c r="CY401" t="s">
        <v>398</v>
      </c>
      <c r="CZ401">
        <v>0</v>
      </c>
      <c r="DA401" t="s">
        <v>79</v>
      </c>
      <c r="DF401" t="s">
        <v>350</v>
      </c>
      <c r="DK401" t="s">
        <v>350</v>
      </c>
      <c r="DL401" t="s">
        <v>948</v>
      </c>
      <c r="DM401">
        <v>5761555</v>
      </c>
      <c r="DN401" t="s">
        <v>398</v>
      </c>
      <c r="DO401">
        <v>0</v>
      </c>
      <c r="DP401" t="s">
        <v>2271</v>
      </c>
      <c r="DQ401" t="s">
        <v>948</v>
      </c>
      <c r="DR401">
        <v>5761555</v>
      </c>
      <c r="DS401" t="s">
        <v>398</v>
      </c>
      <c r="DT401">
        <v>0</v>
      </c>
      <c r="DU401" t="s">
        <v>2271</v>
      </c>
      <c r="DV401" t="s">
        <v>948</v>
      </c>
      <c r="DW401">
        <v>5761555</v>
      </c>
      <c r="DX401" t="s">
        <v>398</v>
      </c>
      <c r="DY401">
        <v>0</v>
      </c>
      <c r="DZ401" t="s">
        <v>2271</v>
      </c>
      <c r="EE401" t="s">
        <v>350</v>
      </c>
      <c r="EF401" t="s">
        <v>799</v>
      </c>
      <c r="EG401">
        <v>4428399</v>
      </c>
      <c r="EH401" t="s">
        <v>398</v>
      </c>
      <c r="EI401">
        <v>0</v>
      </c>
      <c r="EJ401" t="s">
        <v>50</v>
      </c>
      <c r="EO401" t="s">
        <v>350</v>
      </c>
      <c r="ET401" t="s">
        <v>350</v>
      </c>
      <c r="EY401" t="s">
        <v>350</v>
      </c>
      <c r="EZ401" t="s">
        <v>1520</v>
      </c>
      <c r="FA401">
        <v>4608100</v>
      </c>
      <c r="FB401" t="s">
        <v>405</v>
      </c>
      <c r="FC401">
        <v>0</v>
      </c>
      <c r="FD401" t="s">
        <v>64</v>
      </c>
      <c r="FE401" t="s">
        <v>1520</v>
      </c>
      <c r="FF401">
        <v>4608100</v>
      </c>
      <c r="FG401" t="s">
        <v>405</v>
      </c>
      <c r="FH401">
        <v>0</v>
      </c>
      <c r="FI401" t="s">
        <v>64</v>
      </c>
      <c r="FJ401" t="s">
        <v>1392</v>
      </c>
      <c r="FK401">
        <v>1000525</v>
      </c>
      <c r="FL401" t="s">
        <v>398</v>
      </c>
      <c r="FM401">
        <v>0</v>
      </c>
      <c r="FN401" t="s">
        <v>79</v>
      </c>
      <c r="FS401" t="s">
        <v>350</v>
      </c>
      <c r="FT401" t="s">
        <v>799</v>
      </c>
      <c r="FU401">
        <v>4428399</v>
      </c>
      <c r="FV401" t="s">
        <v>398</v>
      </c>
      <c r="FW401">
        <v>0</v>
      </c>
      <c r="FX401" t="s">
        <v>50</v>
      </c>
      <c r="GC401" t="s">
        <v>350</v>
      </c>
      <c r="GH401" t="s">
        <v>350</v>
      </c>
      <c r="GM401" t="s">
        <v>350</v>
      </c>
      <c r="GR401" t="s">
        <v>350</v>
      </c>
      <c r="GW401" t="s">
        <v>350</v>
      </c>
      <c r="HB401" t="s">
        <v>350</v>
      </c>
      <c r="HC401" t="s">
        <v>1392</v>
      </c>
      <c r="HD401">
        <v>1000525</v>
      </c>
      <c r="HE401" t="s">
        <v>398</v>
      </c>
      <c r="HF401">
        <v>0</v>
      </c>
      <c r="HG401" t="s">
        <v>79</v>
      </c>
      <c r="HL401" t="s">
        <v>350</v>
      </c>
      <c r="HQ401" t="s">
        <v>350</v>
      </c>
      <c r="HR401" t="s">
        <v>1392</v>
      </c>
      <c r="HS401">
        <v>1000525</v>
      </c>
      <c r="HT401" t="s">
        <v>398</v>
      </c>
      <c r="HU401">
        <v>0</v>
      </c>
      <c r="HV401" t="s">
        <v>79</v>
      </c>
      <c r="HW401" t="s">
        <v>799</v>
      </c>
      <c r="HX401">
        <v>4428399</v>
      </c>
      <c r="HY401" t="s">
        <v>398</v>
      </c>
      <c r="HZ401">
        <v>0</v>
      </c>
      <c r="IA401" t="s">
        <v>50</v>
      </c>
      <c r="IF401" t="s">
        <v>350</v>
      </c>
      <c r="IK401" t="s">
        <v>350</v>
      </c>
      <c r="IP401" t="s">
        <v>350</v>
      </c>
      <c r="IU401" t="s">
        <v>350</v>
      </c>
      <c r="IZ401" t="s">
        <v>350</v>
      </c>
      <c r="JE401" t="s">
        <v>350</v>
      </c>
      <c r="JF401" t="s">
        <v>948</v>
      </c>
      <c r="JG401">
        <v>5761555</v>
      </c>
      <c r="JH401" t="s">
        <v>398</v>
      </c>
      <c r="JI401">
        <v>0</v>
      </c>
      <c r="JJ401" t="s">
        <v>2271</v>
      </c>
      <c r="JK401" t="s">
        <v>1520</v>
      </c>
      <c r="JL401">
        <v>4608100</v>
      </c>
      <c r="JM401" t="s">
        <v>405</v>
      </c>
      <c r="JN401">
        <v>0</v>
      </c>
      <c r="JO401" t="s">
        <v>64</v>
      </c>
      <c r="JT401" t="s">
        <v>350</v>
      </c>
      <c r="JY401" t="s">
        <v>350</v>
      </c>
      <c r="JZ401" t="s">
        <v>1392</v>
      </c>
      <c r="KA401">
        <v>1000525</v>
      </c>
      <c r="KB401" t="s">
        <v>398</v>
      </c>
      <c r="KC401">
        <v>0</v>
      </c>
      <c r="KD401" t="s">
        <v>79</v>
      </c>
      <c r="KI401" t="s">
        <v>350</v>
      </c>
      <c r="KN401" t="s">
        <v>350</v>
      </c>
    </row>
    <row r="402" spans="5:300" x14ac:dyDescent="0.35">
      <c r="E402" t="s">
        <v>350</v>
      </c>
      <c r="F402" t="s">
        <v>949</v>
      </c>
      <c r="G402">
        <v>4261553</v>
      </c>
      <c r="H402" t="s">
        <v>398</v>
      </c>
      <c r="I402">
        <v>0</v>
      </c>
      <c r="J402" t="s">
        <v>355</v>
      </c>
      <c r="O402" t="s">
        <v>350</v>
      </c>
      <c r="P402" t="s">
        <v>729</v>
      </c>
      <c r="Q402">
        <v>5866366</v>
      </c>
      <c r="R402" t="s">
        <v>398</v>
      </c>
      <c r="S402">
        <v>0</v>
      </c>
      <c r="T402" t="s">
        <v>50</v>
      </c>
      <c r="Y402" t="s">
        <v>350</v>
      </c>
      <c r="AD402" t="s">
        <v>350</v>
      </c>
      <c r="AI402" t="s">
        <v>350</v>
      </c>
      <c r="AJ402" t="s">
        <v>729</v>
      </c>
      <c r="AK402">
        <v>5866366</v>
      </c>
      <c r="AL402" t="s">
        <v>398</v>
      </c>
      <c r="AM402">
        <v>0</v>
      </c>
      <c r="AN402" t="s">
        <v>50</v>
      </c>
      <c r="AS402" t="s">
        <v>350</v>
      </c>
      <c r="AX402" t="s">
        <v>350</v>
      </c>
      <c r="BC402" t="s">
        <v>350</v>
      </c>
      <c r="BH402" t="s">
        <v>350</v>
      </c>
      <c r="BM402" t="s">
        <v>350</v>
      </c>
      <c r="BR402" t="s">
        <v>350</v>
      </c>
      <c r="BW402" t="s">
        <v>350</v>
      </c>
      <c r="BX402" t="s">
        <v>785</v>
      </c>
      <c r="BY402">
        <v>13069459</v>
      </c>
      <c r="BZ402" t="s">
        <v>398</v>
      </c>
      <c r="CA402">
        <v>0</v>
      </c>
      <c r="CB402" t="s">
        <v>50</v>
      </c>
      <c r="CC402" t="s">
        <v>1521</v>
      </c>
      <c r="CD402">
        <v>4116182</v>
      </c>
      <c r="CE402" t="s">
        <v>398</v>
      </c>
      <c r="CF402">
        <v>0</v>
      </c>
      <c r="CG402" t="s">
        <v>79</v>
      </c>
      <c r="CH402" t="s">
        <v>785</v>
      </c>
      <c r="CI402">
        <v>13069459</v>
      </c>
      <c r="CJ402" t="s">
        <v>398</v>
      </c>
      <c r="CK402">
        <v>0</v>
      </c>
      <c r="CL402" t="s">
        <v>50</v>
      </c>
      <c r="CQ402" t="s">
        <v>350</v>
      </c>
      <c r="CV402" t="s">
        <v>350</v>
      </c>
      <c r="CW402" t="s">
        <v>785</v>
      </c>
      <c r="CX402">
        <v>13069459</v>
      </c>
      <c r="CY402" t="s">
        <v>398</v>
      </c>
      <c r="CZ402">
        <v>0</v>
      </c>
      <c r="DA402" t="s">
        <v>50</v>
      </c>
      <c r="DF402" t="s">
        <v>350</v>
      </c>
      <c r="DK402" t="s">
        <v>350</v>
      </c>
      <c r="DL402" t="s">
        <v>949</v>
      </c>
      <c r="DM402">
        <v>4261553</v>
      </c>
      <c r="DN402" t="s">
        <v>398</v>
      </c>
      <c r="DO402">
        <v>0</v>
      </c>
      <c r="DP402" t="s">
        <v>355</v>
      </c>
      <c r="DQ402" t="s">
        <v>949</v>
      </c>
      <c r="DR402">
        <v>4261553</v>
      </c>
      <c r="DS402" t="s">
        <v>398</v>
      </c>
      <c r="DT402">
        <v>0</v>
      </c>
      <c r="DU402" t="s">
        <v>355</v>
      </c>
      <c r="DV402" t="s">
        <v>949</v>
      </c>
      <c r="DW402">
        <v>4261553</v>
      </c>
      <c r="DX402" t="s">
        <v>398</v>
      </c>
      <c r="DY402">
        <v>0</v>
      </c>
      <c r="DZ402" t="s">
        <v>355</v>
      </c>
      <c r="EE402" t="s">
        <v>350</v>
      </c>
      <c r="EF402" t="s">
        <v>752</v>
      </c>
      <c r="EG402">
        <v>4234965</v>
      </c>
      <c r="EH402" t="s">
        <v>398</v>
      </c>
      <c r="EI402">
        <v>0</v>
      </c>
      <c r="EJ402" t="s">
        <v>2293</v>
      </c>
      <c r="EO402" t="s">
        <v>350</v>
      </c>
      <c r="ET402" t="s">
        <v>350</v>
      </c>
      <c r="EY402" t="s">
        <v>350</v>
      </c>
      <c r="EZ402" t="s">
        <v>1521</v>
      </c>
      <c r="FA402">
        <v>4116182</v>
      </c>
      <c r="FB402" t="s">
        <v>398</v>
      </c>
      <c r="FC402">
        <v>0</v>
      </c>
      <c r="FD402" t="s">
        <v>79</v>
      </c>
      <c r="FE402" t="s">
        <v>1521</v>
      </c>
      <c r="FF402">
        <v>4116182</v>
      </c>
      <c r="FG402" t="s">
        <v>398</v>
      </c>
      <c r="FH402">
        <v>0</v>
      </c>
      <c r="FI402" t="s">
        <v>79</v>
      </c>
      <c r="FJ402" t="s">
        <v>785</v>
      </c>
      <c r="FK402">
        <v>13069459</v>
      </c>
      <c r="FL402" t="s">
        <v>398</v>
      </c>
      <c r="FM402">
        <v>0</v>
      </c>
      <c r="FN402" t="s">
        <v>50</v>
      </c>
      <c r="FS402" t="s">
        <v>350</v>
      </c>
      <c r="FT402" t="s">
        <v>752</v>
      </c>
      <c r="FU402">
        <v>4234965</v>
      </c>
      <c r="FV402" t="s">
        <v>398</v>
      </c>
      <c r="FW402">
        <v>0</v>
      </c>
      <c r="FX402" t="s">
        <v>2293</v>
      </c>
      <c r="GC402" t="s">
        <v>350</v>
      </c>
      <c r="GH402" t="s">
        <v>350</v>
      </c>
      <c r="GM402" t="s">
        <v>350</v>
      </c>
      <c r="GR402" t="s">
        <v>350</v>
      </c>
      <c r="GW402" t="s">
        <v>350</v>
      </c>
      <c r="HB402" t="s">
        <v>350</v>
      </c>
      <c r="HC402" t="s">
        <v>785</v>
      </c>
      <c r="HD402">
        <v>13069459</v>
      </c>
      <c r="HE402" t="s">
        <v>398</v>
      </c>
      <c r="HF402">
        <v>0</v>
      </c>
      <c r="HG402" t="s">
        <v>50</v>
      </c>
      <c r="HL402" t="s">
        <v>350</v>
      </c>
      <c r="HQ402" t="s">
        <v>350</v>
      </c>
      <c r="HR402" t="s">
        <v>785</v>
      </c>
      <c r="HS402">
        <v>13069459</v>
      </c>
      <c r="HT402" t="s">
        <v>398</v>
      </c>
      <c r="HU402">
        <v>0</v>
      </c>
      <c r="HV402" t="s">
        <v>50</v>
      </c>
      <c r="HW402" t="s">
        <v>752</v>
      </c>
      <c r="HX402">
        <v>4234965</v>
      </c>
      <c r="HY402" t="s">
        <v>398</v>
      </c>
      <c r="HZ402">
        <v>0</v>
      </c>
      <c r="IA402" t="s">
        <v>2293</v>
      </c>
      <c r="IF402" t="s">
        <v>350</v>
      </c>
      <c r="IK402" t="s">
        <v>350</v>
      </c>
      <c r="IP402" t="s">
        <v>350</v>
      </c>
      <c r="IU402" t="s">
        <v>350</v>
      </c>
      <c r="IZ402" t="s">
        <v>350</v>
      </c>
      <c r="JE402" t="s">
        <v>350</v>
      </c>
      <c r="JF402" t="s">
        <v>949</v>
      </c>
      <c r="JG402">
        <v>4261553</v>
      </c>
      <c r="JH402" t="s">
        <v>398</v>
      </c>
      <c r="JI402">
        <v>0</v>
      </c>
      <c r="JJ402" t="s">
        <v>355</v>
      </c>
      <c r="JK402" t="s">
        <v>1521</v>
      </c>
      <c r="JL402">
        <v>4116182</v>
      </c>
      <c r="JM402" t="s">
        <v>398</v>
      </c>
      <c r="JN402">
        <v>0</v>
      </c>
      <c r="JO402" t="s">
        <v>79</v>
      </c>
      <c r="JT402" t="s">
        <v>350</v>
      </c>
      <c r="JY402" t="s">
        <v>350</v>
      </c>
      <c r="JZ402" t="s">
        <v>785</v>
      </c>
      <c r="KA402">
        <v>13069459</v>
      </c>
      <c r="KB402" t="s">
        <v>398</v>
      </c>
      <c r="KC402">
        <v>0</v>
      </c>
      <c r="KD402" t="s">
        <v>50</v>
      </c>
      <c r="KI402" t="s">
        <v>350</v>
      </c>
      <c r="KN402" t="s">
        <v>350</v>
      </c>
    </row>
    <row r="403" spans="5:300" x14ac:dyDescent="0.35">
      <c r="E403" t="s">
        <v>350</v>
      </c>
      <c r="F403" t="s">
        <v>743</v>
      </c>
      <c r="G403">
        <v>5854916</v>
      </c>
      <c r="H403" t="s">
        <v>398</v>
      </c>
      <c r="I403">
        <v>0</v>
      </c>
      <c r="J403" t="s">
        <v>50</v>
      </c>
      <c r="O403" t="s">
        <v>350</v>
      </c>
      <c r="P403" t="s">
        <v>722</v>
      </c>
      <c r="Q403">
        <v>4239667</v>
      </c>
      <c r="R403" t="s">
        <v>403</v>
      </c>
      <c r="S403">
        <v>0</v>
      </c>
      <c r="T403" t="s">
        <v>50</v>
      </c>
      <c r="Y403" t="s">
        <v>350</v>
      </c>
      <c r="AD403" t="s">
        <v>350</v>
      </c>
      <c r="AI403" t="s">
        <v>350</v>
      </c>
      <c r="AJ403" t="s">
        <v>722</v>
      </c>
      <c r="AK403">
        <v>4239667</v>
      </c>
      <c r="AL403" t="s">
        <v>403</v>
      </c>
      <c r="AM403">
        <v>0</v>
      </c>
      <c r="AN403" t="s">
        <v>50</v>
      </c>
      <c r="AS403" t="s">
        <v>350</v>
      </c>
      <c r="AX403" t="s">
        <v>350</v>
      </c>
      <c r="BC403" t="s">
        <v>350</v>
      </c>
      <c r="BH403" t="s">
        <v>350</v>
      </c>
      <c r="BM403" t="s">
        <v>350</v>
      </c>
      <c r="BR403" t="s">
        <v>350</v>
      </c>
      <c r="BW403" t="s">
        <v>350</v>
      </c>
      <c r="BX403" t="s">
        <v>927</v>
      </c>
      <c r="BY403">
        <v>10890287</v>
      </c>
      <c r="BZ403" t="s">
        <v>398</v>
      </c>
      <c r="CA403">
        <v>0</v>
      </c>
      <c r="CB403" t="s">
        <v>50</v>
      </c>
      <c r="CC403" t="s">
        <v>1522</v>
      </c>
      <c r="CD403">
        <v>5857235</v>
      </c>
      <c r="CE403" t="s">
        <v>403</v>
      </c>
      <c r="CF403">
        <v>0</v>
      </c>
      <c r="CG403" t="s">
        <v>64</v>
      </c>
      <c r="CH403" t="s">
        <v>927</v>
      </c>
      <c r="CI403">
        <v>10890287</v>
      </c>
      <c r="CJ403" t="s">
        <v>398</v>
      </c>
      <c r="CK403">
        <v>0</v>
      </c>
      <c r="CL403" t="s">
        <v>50</v>
      </c>
      <c r="CQ403" t="s">
        <v>350</v>
      </c>
      <c r="CV403" t="s">
        <v>350</v>
      </c>
      <c r="CW403" t="s">
        <v>927</v>
      </c>
      <c r="CX403">
        <v>10890287</v>
      </c>
      <c r="CY403" t="s">
        <v>398</v>
      </c>
      <c r="CZ403">
        <v>0</v>
      </c>
      <c r="DA403" t="s">
        <v>50</v>
      </c>
      <c r="DF403" t="s">
        <v>350</v>
      </c>
      <c r="DK403" t="s">
        <v>350</v>
      </c>
      <c r="DL403" t="s">
        <v>743</v>
      </c>
      <c r="DM403">
        <v>5854916</v>
      </c>
      <c r="DN403" t="s">
        <v>398</v>
      </c>
      <c r="DO403">
        <v>0</v>
      </c>
      <c r="DP403" t="s">
        <v>50</v>
      </c>
      <c r="DQ403" t="s">
        <v>743</v>
      </c>
      <c r="DR403">
        <v>5854916</v>
      </c>
      <c r="DS403" t="s">
        <v>398</v>
      </c>
      <c r="DT403">
        <v>0</v>
      </c>
      <c r="DU403" t="s">
        <v>50</v>
      </c>
      <c r="DV403" t="s">
        <v>743</v>
      </c>
      <c r="DW403">
        <v>5854916</v>
      </c>
      <c r="DX403" t="s">
        <v>398</v>
      </c>
      <c r="DY403">
        <v>0</v>
      </c>
      <c r="DZ403" t="s">
        <v>50</v>
      </c>
      <c r="EE403" t="s">
        <v>350</v>
      </c>
      <c r="EF403" t="s">
        <v>753</v>
      </c>
      <c r="EG403">
        <v>14965291</v>
      </c>
      <c r="EH403" t="s">
        <v>398</v>
      </c>
      <c r="EI403">
        <v>0</v>
      </c>
      <c r="EJ403" t="s">
        <v>50</v>
      </c>
      <c r="EO403" t="s">
        <v>350</v>
      </c>
      <c r="ET403" t="s">
        <v>350</v>
      </c>
      <c r="EY403" t="s">
        <v>350</v>
      </c>
      <c r="EZ403" t="s">
        <v>1522</v>
      </c>
      <c r="FA403">
        <v>5857235</v>
      </c>
      <c r="FB403" t="s">
        <v>403</v>
      </c>
      <c r="FC403">
        <v>0</v>
      </c>
      <c r="FD403" t="s">
        <v>64</v>
      </c>
      <c r="FE403" t="s">
        <v>1522</v>
      </c>
      <c r="FF403">
        <v>5857235</v>
      </c>
      <c r="FG403" t="s">
        <v>403</v>
      </c>
      <c r="FH403">
        <v>0</v>
      </c>
      <c r="FI403" t="s">
        <v>64</v>
      </c>
      <c r="FJ403" t="s">
        <v>927</v>
      </c>
      <c r="FK403">
        <v>10890287</v>
      </c>
      <c r="FL403" t="s">
        <v>398</v>
      </c>
      <c r="FM403">
        <v>0</v>
      </c>
      <c r="FN403" t="s">
        <v>50</v>
      </c>
      <c r="FS403" t="s">
        <v>350</v>
      </c>
      <c r="FT403" t="s">
        <v>753</v>
      </c>
      <c r="FU403">
        <v>14965291</v>
      </c>
      <c r="FV403" t="s">
        <v>398</v>
      </c>
      <c r="FW403">
        <v>0</v>
      </c>
      <c r="FX403" t="s">
        <v>50</v>
      </c>
      <c r="GC403" t="s">
        <v>350</v>
      </c>
      <c r="GH403" t="s">
        <v>350</v>
      </c>
      <c r="GM403" t="s">
        <v>350</v>
      </c>
      <c r="GR403" t="s">
        <v>350</v>
      </c>
      <c r="GW403" t="s">
        <v>350</v>
      </c>
      <c r="HB403" t="s">
        <v>350</v>
      </c>
      <c r="HC403" t="s">
        <v>927</v>
      </c>
      <c r="HD403">
        <v>10890287</v>
      </c>
      <c r="HE403" t="s">
        <v>398</v>
      </c>
      <c r="HF403">
        <v>0</v>
      </c>
      <c r="HG403" t="s">
        <v>50</v>
      </c>
      <c r="HL403" t="s">
        <v>350</v>
      </c>
      <c r="HQ403" t="s">
        <v>350</v>
      </c>
      <c r="HR403" t="s">
        <v>927</v>
      </c>
      <c r="HS403">
        <v>10890287</v>
      </c>
      <c r="HT403" t="s">
        <v>398</v>
      </c>
      <c r="HU403">
        <v>0</v>
      </c>
      <c r="HV403" t="s">
        <v>50</v>
      </c>
      <c r="HW403" t="s">
        <v>753</v>
      </c>
      <c r="HX403">
        <v>14965291</v>
      </c>
      <c r="HY403" t="s">
        <v>398</v>
      </c>
      <c r="HZ403">
        <v>0</v>
      </c>
      <c r="IA403" t="s">
        <v>50</v>
      </c>
      <c r="IF403" t="s">
        <v>350</v>
      </c>
      <c r="IK403" t="s">
        <v>350</v>
      </c>
      <c r="IP403" t="s">
        <v>350</v>
      </c>
      <c r="IU403" t="s">
        <v>350</v>
      </c>
      <c r="IZ403" t="s">
        <v>350</v>
      </c>
      <c r="JE403" t="s">
        <v>350</v>
      </c>
      <c r="JF403" t="s">
        <v>743</v>
      </c>
      <c r="JG403">
        <v>5854916</v>
      </c>
      <c r="JH403" t="s">
        <v>398</v>
      </c>
      <c r="JI403">
        <v>0</v>
      </c>
      <c r="JJ403" t="s">
        <v>50</v>
      </c>
      <c r="JK403" t="s">
        <v>1522</v>
      </c>
      <c r="JL403">
        <v>5857235</v>
      </c>
      <c r="JM403" t="s">
        <v>403</v>
      </c>
      <c r="JN403">
        <v>0</v>
      </c>
      <c r="JO403" t="s">
        <v>64</v>
      </c>
      <c r="JT403" t="s">
        <v>350</v>
      </c>
      <c r="JY403" t="s">
        <v>350</v>
      </c>
      <c r="JZ403" t="s">
        <v>927</v>
      </c>
      <c r="KA403">
        <v>10890287</v>
      </c>
      <c r="KB403" t="s">
        <v>398</v>
      </c>
      <c r="KC403">
        <v>0</v>
      </c>
      <c r="KD403" t="s">
        <v>50</v>
      </c>
      <c r="KI403" t="s">
        <v>350</v>
      </c>
      <c r="KN403" t="s">
        <v>350</v>
      </c>
    </row>
    <row r="404" spans="5:300" x14ac:dyDescent="0.35">
      <c r="E404" t="s">
        <v>350</v>
      </c>
      <c r="F404" t="s">
        <v>534</v>
      </c>
      <c r="G404">
        <v>7060057</v>
      </c>
      <c r="H404" t="s">
        <v>398</v>
      </c>
      <c r="I404">
        <v>0</v>
      </c>
      <c r="J404" t="s">
        <v>367</v>
      </c>
      <c r="O404" t="s">
        <v>350</v>
      </c>
      <c r="P404" t="s">
        <v>748</v>
      </c>
      <c r="Q404">
        <v>4213188</v>
      </c>
      <c r="R404" t="s">
        <v>398</v>
      </c>
      <c r="S404">
        <v>0</v>
      </c>
      <c r="T404" t="s">
        <v>50</v>
      </c>
      <c r="Y404" t="s">
        <v>350</v>
      </c>
      <c r="AD404" t="s">
        <v>350</v>
      </c>
      <c r="AI404" t="s">
        <v>350</v>
      </c>
      <c r="AJ404" t="s">
        <v>748</v>
      </c>
      <c r="AK404">
        <v>4213188</v>
      </c>
      <c r="AL404" t="s">
        <v>398</v>
      </c>
      <c r="AM404">
        <v>0</v>
      </c>
      <c r="AN404" t="s">
        <v>50</v>
      </c>
      <c r="AS404" t="s">
        <v>350</v>
      </c>
      <c r="AX404" t="s">
        <v>350</v>
      </c>
      <c r="BC404" t="s">
        <v>350</v>
      </c>
      <c r="BH404" t="s">
        <v>350</v>
      </c>
      <c r="BM404" t="s">
        <v>350</v>
      </c>
      <c r="BR404" t="s">
        <v>350</v>
      </c>
      <c r="BW404" t="s">
        <v>350</v>
      </c>
      <c r="BX404" t="s">
        <v>1826</v>
      </c>
      <c r="BY404">
        <v>4273050</v>
      </c>
      <c r="BZ404" t="s">
        <v>398</v>
      </c>
      <c r="CA404">
        <v>0</v>
      </c>
      <c r="CB404" t="s">
        <v>79</v>
      </c>
      <c r="CC404" t="s">
        <v>1523</v>
      </c>
      <c r="CD404" t="s">
        <v>348</v>
      </c>
      <c r="CE404" t="s">
        <v>406</v>
      </c>
      <c r="CF404">
        <v>0</v>
      </c>
      <c r="CG404" t="s">
        <v>82</v>
      </c>
      <c r="CH404" t="s">
        <v>1826</v>
      </c>
      <c r="CI404">
        <v>4273050</v>
      </c>
      <c r="CJ404" t="s">
        <v>398</v>
      </c>
      <c r="CK404">
        <v>0</v>
      </c>
      <c r="CL404" t="s">
        <v>79</v>
      </c>
      <c r="CQ404" t="s">
        <v>350</v>
      </c>
      <c r="CV404" t="s">
        <v>350</v>
      </c>
      <c r="CW404" t="s">
        <v>1826</v>
      </c>
      <c r="CX404">
        <v>4273050</v>
      </c>
      <c r="CY404" t="s">
        <v>398</v>
      </c>
      <c r="CZ404">
        <v>0</v>
      </c>
      <c r="DA404" t="s">
        <v>79</v>
      </c>
      <c r="DF404" t="s">
        <v>350</v>
      </c>
      <c r="DK404" t="s">
        <v>350</v>
      </c>
      <c r="DL404" t="s">
        <v>534</v>
      </c>
      <c r="DM404">
        <v>7060057</v>
      </c>
      <c r="DN404" t="s">
        <v>398</v>
      </c>
      <c r="DO404">
        <v>0</v>
      </c>
      <c r="DP404" t="s">
        <v>367</v>
      </c>
      <c r="DQ404" t="s">
        <v>534</v>
      </c>
      <c r="DR404">
        <v>7060057</v>
      </c>
      <c r="DS404" t="s">
        <v>398</v>
      </c>
      <c r="DT404">
        <v>0</v>
      </c>
      <c r="DU404" t="s">
        <v>367</v>
      </c>
      <c r="DV404" t="s">
        <v>534</v>
      </c>
      <c r="DW404">
        <v>7060057</v>
      </c>
      <c r="DX404" t="s">
        <v>398</v>
      </c>
      <c r="DY404">
        <v>0</v>
      </c>
      <c r="DZ404" t="s">
        <v>367</v>
      </c>
      <c r="EE404" t="s">
        <v>350</v>
      </c>
      <c r="EF404" t="s">
        <v>1165</v>
      </c>
      <c r="EG404">
        <v>4036943</v>
      </c>
      <c r="EH404" t="s">
        <v>398</v>
      </c>
      <c r="EI404">
        <v>0</v>
      </c>
      <c r="EJ404" t="s">
        <v>79</v>
      </c>
      <c r="EO404" t="s">
        <v>350</v>
      </c>
      <c r="ET404" t="s">
        <v>350</v>
      </c>
      <c r="EY404" t="s">
        <v>350</v>
      </c>
      <c r="EZ404" t="s">
        <v>1523</v>
      </c>
      <c r="FA404" t="s">
        <v>348</v>
      </c>
      <c r="FB404" t="s">
        <v>406</v>
      </c>
      <c r="FC404">
        <v>0</v>
      </c>
      <c r="FD404" t="s">
        <v>82</v>
      </c>
      <c r="FE404" t="s">
        <v>1523</v>
      </c>
      <c r="FF404" t="s">
        <v>348</v>
      </c>
      <c r="FG404" t="s">
        <v>406</v>
      </c>
      <c r="FH404">
        <v>0</v>
      </c>
      <c r="FI404" t="s">
        <v>82</v>
      </c>
      <c r="FJ404" t="s">
        <v>1826</v>
      </c>
      <c r="FK404">
        <v>4273050</v>
      </c>
      <c r="FL404" t="s">
        <v>398</v>
      </c>
      <c r="FM404">
        <v>0</v>
      </c>
      <c r="FN404" t="s">
        <v>79</v>
      </c>
      <c r="FS404" t="s">
        <v>350</v>
      </c>
      <c r="FT404" t="s">
        <v>1165</v>
      </c>
      <c r="FU404">
        <v>4036943</v>
      </c>
      <c r="FV404" t="s">
        <v>398</v>
      </c>
      <c r="FW404">
        <v>0</v>
      </c>
      <c r="FX404" t="s">
        <v>79</v>
      </c>
      <c r="GC404" t="s">
        <v>350</v>
      </c>
      <c r="GH404" t="s">
        <v>350</v>
      </c>
      <c r="GM404" t="s">
        <v>350</v>
      </c>
      <c r="GR404" t="s">
        <v>350</v>
      </c>
      <c r="GW404" t="s">
        <v>350</v>
      </c>
      <c r="HB404" t="s">
        <v>350</v>
      </c>
      <c r="HC404" t="s">
        <v>1826</v>
      </c>
      <c r="HD404">
        <v>4273050</v>
      </c>
      <c r="HE404" t="s">
        <v>398</v>
      </c>
      <c r="HF404">
        <v>0</v>
      </c>
      <c r="HG404" t="s">
        <v>79</v>
      </c>
      <c r="HL404" t="s">
        <v>350</v>
      </c>
      <c r="HQ404" t="s">
        <v>350</v>
      </c>
      <c r="HR404" t="s">
        <v>1826</v>
      </c>
      <c r="HS404">
        <v>4273050</v>
      </c>
      <c r="HT404" t="s">
        <v>398</v>
      </c>
      <c r="HU404">
        <v>0</v>
      </c>
      <c r="HV404" t="s">
        <v>79</v>
      </c>
      <c r="HW404" t="s">
        <v>1165</v>
      </c>
      <c r="HX404">
        <v>4036943</v>
      </c>
      <c r="HY404" t="s">
        <v>398</v>
      </c>
      <c r="HZ404">
        <v>0</v>
      </c>
      <c r="IA404" t="s">
        <v>79</v>
      </c>
      <c r="IF404" t="s">
        <v>350</v>
      </c>
      <c r="IK404" t="s">
        <v>350</v>
      </c>
      <c r="IP404" t="s">
        <v>350</v>
      </c>
      <c r="IU404" t="s">
        <v>350</v>
      </c>
      <c r="IZ404" t="s">
        <v>350</v>
      </c>
      <c r="JE404" t="s">
        <v>350</v>
      </c>
      <c r="JF404" t="s">
        <v>534</v>
      </c>
      <c r="JG404">
        <v>7060057</v>
      </c>
      <c r="JH404" t="s">
        <v>398</v>
      </c>
      <c r="JI404">
        <v>0</v>
      </c>
      <c r="JJ404" t="s">
        <v>367</v>
      </c>
      <c r="JK404" t="s">
        <v>1523</v>
      </c>
      <c r="JL404" t="s">
        <v>348</v>
      </c>
      <c r="JM404" t="s">
        <v>406</v>
      </c>
      <c r="JN404">
        <v>0</v>
      </c>
      <c r="JO404" t="s">
        <v>82</v>
      </c>
      <c r="JT404" t="s">
        <v>350</v>
      </c>
      <c r="JY404" t="s">
        <v>350</v>
      </c>
      <c r="JZ404" t="s">
        <v>1826</v>
      </c>
      <c r="KA404">
        <v>4273050</v>
      </c>
      <c r="KB404" t="s">
        <v>398</v>
      </c>
      <c r="KC404">
        <v>0</v>
      </c>
      <c r="KD404" t="s">
        <v>79</v>
      </c>
      <c r="KI404" t="s">
        <v>350</v>
      </c>
      <c r="KN404" t="s">
        <v>350</v>
      </c>
    </row>
    <row r="405" spans="5:300" x14ac:dyDescent="0.35">
      <c r="E405" t="s">
        <v>350</v>
      </c>
      <c r="F405" t="s">
        <v>950</v>
      </c>
      <c r="G405">
        <v>13979957</v>
      </c>
      <c r="H405" t="s">
        <v>398</v>
      </c>
      <c r="I405">
        <v>0</v>
      </c>
      <c r="J405" t="s">
        <v>79</v>
      </c>
      <c r="O405" t="s">
        <v>350</v>
      </c>
      <c r="P405" t="s">
        <v>1185</v>
      </c>
      <c r="Q405">
        <v>5807183</v>
      </c>
      <c r="R405" t="s">
        <v>398</v>
      </c>
      <c r="S405">
        <v>0</v>
      </c>
      <c r="T405" t="s">
        <v>2276</v>
      </c>
      <c r="Y405" t="s">
        <v>350</v>
      </c>
      <c r="AD405" t="s">
        <v>350</v>
      </c>
      <c r="AI405" t="s">
        <v>350</v>
      </c>
      <c r="AJ405" t="s">
        <v>1185</v>
      </c>
      <c r="AK405">
        <v>5807183</v>
      </c>
      <c r="AL405" t="s">
        <v>398</v>
      </c>
      <c r="AM405">
        <v>0</v>
      </c>
      <c r="AN405" t="s">
        <v>2276</v>
      </c>
      <c r="AS405" t="s">
        <v>350</v>
      </c>
      <c r="AX405" t="s">
        <v>350</v>
      </c>
      <c r="BC405" t="s">
        <v>350</v>
      </c>
      <c r="BH405" t="s">
        <v>350</v>
      </c>
      <c r="BM405" t="s">
        <v>350</v>
      </c>
      <c r="BR405" t="s">
        <v>350</v>
      </c>
      <c r="BW405" t="s">
        <v>350</v>
      </c>
      <c r="BX405" t="s">
        <v>787</v>
      </c>
      <c r="BY405">
        <v>4581414</v>
      </c>
      <c r="BZ405" t="s">
        <v>398</v>
      </c>
      <c r="CA405">
        <v>0</v>
      </c>
      <c r="CB405" t="s">
        <v>50</v>
      </c>
      <c r="CC405" t="s">
        <v>1524</v>
      </c>
      <c r="CD405">
        <v>4117835</v>
      </c>
      <c r="CE405" t="s">
        <v>398</v>
      </c>
      <c r="CF405">
        <v>0</v>
      </c>
      <c r="CG405" t="s">
        <v>79</v>
      </c>
      <c r="CH405" t="s">
        <v>787</v>
      </c>
      <c r="CI405">
        <v>4581414</v>
      </c>
      <c r="CJ405" t="s">
        <v>398</v>
      </c>
      <c r="CK405">
        <v>0</v>
      </c>
      <c r="CL405" t="s">
        <v>50</v>
      </c>
      <c r="CQ405" t="s">
        <v>350</v>
      </c>
      <c r="CV405" t="s">
        <v>350</v>
      </c>
      <c r="CW405" t="s">
        <v>787</v>
      </c>
      <c r="CX405">
        <v>4581414</v>
      </c>
      <c r="CY405" t="s">
        <v>398</v>
      </c>
      <c r="CZ405">
        <v>0</v>
      </c>
      <c r="DA405" t="s">
        <v>50</v>
      </c>
      <c r="DF405" t="s">
        <v>350</v>
      </c>
      <c r="DK405" t="s">
        <v>350</v>
      </c>
      <c r="DL405" t="s">
        <v>950</v>
      </c>
      <c r="DM405">
        <v>13979957</v>
      </c>
      <c r="DN405" t="s">
        <v>398</v>
      </c>
      <c r="DO405">
        <v>0</v>
      </c>
      <c r="DP405" t="s">
        <v>79</v>
      </c>
      <c r="DQ405" t="s">
        <v>950</v>
      </c>
      <c r="DR405">
        <v>13979957</v>
      </c>
      <c r="DS405" t="s">
        <v>398</v>
      </c>
      <c r="DT405">
        <v>0</v>
      </c>
      <c r="DU405" t="s">
        <v>79</v>
      </c>
      <c r="DV405" t="s">
        <v>950</v>
      </c>
      <c r="DW405">
        <v>13979957</v>
      </c>
      <c r="DX405" t="s">
        <v>398</v>
      </c>
      <c r="DY405">
        <v>0</v>
      </c>
      <c r="DZ405" t="s">
        <v>79</v>
      </c>
      <c r="EE405" t="s">
        <v>350</v>
      </c>
      <c r="EF405" t="s">
        <v>2040</v>
      </c>
      <c r="EG405">
        <v>4077794</v>
      </c>
      <c r="EH405" t="s">
        <v>398</v>
      </c>
      <c r="EI405">
        <v>0</v>
      </c>
      <c r="EJ405" t="s">
        <v>79</v>
      </c>
      <c r="EO405" t="s">
        <v>350</v>
      </c>
      <c r="ET405" t="s">
        <v>350</v>
      </c>
      <c r="EY405" t="s">
        <v>350</v>
      </c>
      <c r="EZ405" t="s">
        <v>1524</v>
      </c>
      <c r="FA405">
        <v>4117835</v>
      </c>
      <c r="FB405" t="s">
        <v>398</v>
      </c>
      <c r="FC405">
        <v>0</v>
      </c>
      <c r="FD405" t="s">
        <v>79</v>
      </c>
      <c r="FE405" t="s">
        <v>1524</v>
      </c>
      <c r="FF405">
        <v>4117835</v>
      </c>
      <c r="FG405" t="s">
        <v>398</v>
      </c>
      <c r="FH405">
        <v>0</v>
      </c>
      <c r="FI405" t="s">
        <v>79</v>
      </c>
      <c r="FJ405" t="s">
        <v>787</v>
      </c>
      <c r="FK405">
        <v>4581414</v>
      </c>
      <c r="FL405" t="s">
        <v>398</v>
      </c>
      <c r="FM405">
        <v>0</v>
      </c>
      <c r="FN405" t="s">
        <v>50</v>
      </c>
      <c r="FS405" t="s">
        <v>350</v>
      </c>
      <c r="FT405" t="s">
        <v>2040</v>
      </c>
      <c r="FU405">
        <v>4077794</v>
      </c>
      <c r="FV405" t="s">
        <v>398</v>
      </c>
      <c r="FW405">
        <v>0</v>
      </c>
      <c r="FX405" t="s">
        <v>79</v>
      </c>
      <c r="GC405" t="s">
        <v>350</v>
      </c>
      <c r="GH405" t="s">
        <v>350</v>
      </c>
      <c r="GM405" t="s">
        <v>350</v>
      </c>
      <c r="GR405" t="s">
        <v>350</v>
      </c>
      <c r="GW405" t="s">
        <v>350</v>
      </c>
      <c r="HB405" t="s">
        <v>350</v>
      </c>
      <c r="HC405" t="s">
        <v>787</v>
      </c>
      <c r="HD405">
        <v>4581414</v>
      </c>
      <c r="HE405" t="s">
        <v>398</v>
      </c>
      <c r="HF405">
        <v>0</v>
      </c>
      <c r="HG405" t="s">
        <v>50</v>
      </c>
      <c r="HL405" t="s">
        <v>350</v>
      </c>
      <c r="HQ405" t="s">
        <v>350</v>
      </c>
      <c r="HR405" t="s">
        <v>787</v>
      </c>
      <c r="HS405">
        <v>4581414</v>
      </c>
      <c r="HT405" t="s">
        <v>398</v>
      </c>
      <c r="HU405">
        <v>0</v>
      </c>
      <c r="HV405" t="s">
        <v>50</v>
      </c>
      <c r="HW405" t="s">
        <v>2040</v>
      </c>
      <c r="HX405">
        <v>4077794</v>
      </c>
      <c r="HY405" t="s">
        <v>398</v>
      </c>
      <c r="HZ405">
        <v>0</v>
      </c>
      <c r="IA405" t="s">
        <v>79</v>
      </c>
      <c r="IF405" t="s">
        <v>350</v>
      </c>
      <c r="IK405" t="s">
        <v>350</v>
      </c>
      <c r="IP405" t="s">
        <v>350</v>
      </c>
      <c r="IU405" t="s">
        <v>350</v>
      </c>
      <c r="IZ405" t="s">
        <v>350</v>
      </c>
      <c r="JE405" t="s">
        <v>350</v>
      </c>
      <c r="JF405" t="s">
        <v>950</v>
      </c>
      <c r="JG405">
        <v>13979957</v>
      </c>
      <c r="JH405" t="s">
        <v>398</v>
      </c>
      <c r="JI405">
        <v>0</v>
      </c>
      <c r="JJ405" t="s">
        <v>79</v>
      </c>
      <c r="JK405" t="s">
        <v>1524</v>
      </c>
      <c r="JL405">
        <v>4117835</v>
      </c>
      <c r="JM405" t="s">
        <v>398</v>
      </c>
      <c r="JN405">
        <v>0</v>
      </c>
      <c r="JO405" t="s">
        <v>79</v>
      </c>
      <c r="JT405" t="s">
        <v>350</v>
      </c>
      <c r="JY405" t="s">
        <v>350</v>
      </c>
      <c r="JZ405" t="s">
        <v>787</v>
      </c>
      <c r="KA405">
        <v>4581414</v>
      </c>
      <c r="KB405" t="s">
        <v>398</v>
      </c>
      <c r="KC405">
        <v>0</v>
      </c>
      <c r="KD405" t="s">
        <v>50</v>
      </c>
      <c r="KI405" t="s">
        <v>350</v>
      </c>
      <c r="KN405" t="s">
        <v>350</v>
      </c>
    </row>
    <row r="406" spans="5:300" x14ac:dyDescent="0.35">
      <c r="E406" t="s">
        <v>350</v>
      </c>
      <c r="F406" t="s">
        <v>804</v>
      </c>
      <c r="G406">
        <v>19342220</v>
      </c>
      <c r="H406" t="s">
        <v>398</v>
      </c>
      <c r="I406">
        <v>0</v>
      </c>
      <c r="J406" t="s">
        <v>79</v>
      </c>
      <c r="O406" t="s">
        <v>350</v>
      </c>
      <c r="P406" t="s">
        <v>892</v>
      </c>
      <c r="Q406">
        <v>8340411</v>
      </c>
      <c r="R406" t="s">
        <v>398</v>
      </c>
      <c r="S406">
        <v>0</v>
      </c>
      <c r="T406" t="s">
        <v>367</v>
      </c>
      <c r="Y406" t="s">
        <v>350</v>
      </c>
      <c r="AD406" t="s">
        <v>350</v>
      </c>
      <c r="AI406" t="s">
        <v>350</v>
      </c>
      <c r="AJ406" t="s">
        <v>892</v>
      </c>
      <c r="AK406">
        <v>8340411</v>
      </c>
      <c r="AL406" t="s">
        <v>398</v>
      </c>
      <c r="AM406">
        <v>0</v>
      </c>
      <c r="AN406" t="s">
        <v>367</v>
      </c>
      <c r="AS406" t="s">
        <v>350</v>
      </c>
      <c r="AX406" t="s">
        <v>350</v>
      </c>
      <c r="BC406" t="s">
        <v>350</v>
      </c>
      <c r="BH406" t="s">
        <v>350</v>
      </c>
      <c r="BM406" t="s">
        <v>350</v>
      </c>
      <c r="BR406" t="s">
        <v>350</v>
      </c>
      <c r="BW406" t="s">
        <v>350</v>
      </c>
      <c r="BX406" t="s">
        <v>438</v>
      </c>
      <c r="BY406">
        <v>102719</v>
      </c>
      <c r="BZ406" t="s">
        <v>398</v>
      </c>
      <c r="CA406">
        <v>0</v>
      </c>
      <c r="CB406" t="s">
        <v>79</v>
      </c>
      <c r="CC406" t="s">
        <v>1525</v>
      </c>
      <c r="CD406">
        <v>4169610</v>
      </c>
      <c r="CE406" t="s">
        <v>398</v>
      </c>
      <c r="CF406">
        <v>0</v>
      </c>
      <c r="CG406" t="s">
        <v>127</v>
      </c>
      <c r="CH406" t="s">
        <v>438</v>
      </c>
      <c r="CI406">
        <v>102719</v>
      </c>
      <c r="CJ406" t="s">
        <v>398</v>
      </c>
      <c r="CK406">
        <v>0</v>
      </c>
      <c r="CL406" t="s">
        <v>79</v>
      </c>
      <c r="CQ406" t="s">
        <v>350</v>
      </c>
      <c r="CV406" t="s">
        <v>350</v>
      </c>
      <c r="CW406" t="s">
        <v>438</v>
      </c>
      <c r="CX406">
        <v>102719</v>
      </c>
      <c r="CY406" t="s">
        <v>398</v>
      </c>
      <c r="CZ406">
        <v>0</v>
      </c>
      <c r="DA406" t="s">
        <v>79</v>
      </c>
      <c r="DF406" t="s">
        <v>350</v>
      </c>
      <c r="DK406" t="s">
        <v>350</v>
      </c>
      <c r="DL406" t="s">
        <v>804</v>
      </c>
      <c r="DM406">
        <v>19342220</v>
      </c>
      <c r="DN406" t="s">
        <v>398</v>
      </c>
      <c r="DO406">
        <v>0</v>
      </c>
      <c r="DP406" t="s">
        <v>79</v>
      </c>
      <c r="DQ406" t="s">
        <v>804</v>
      </c>
      <c r="DR406">
        <v>19342220</v>
      </c>
      <c r="DS406" t="s">
        <v>398</v>
      </c>
      <c r="DT406">
        <v>0</v>
      </c>
      <c r="DU406" t="s">
        <v>79</v>
      </c>
      <c r="DV406" t="s">
        <v>804</v>
      </c>
      <c r="DW406">
        <v>19342220</v>
      </c>
      <c r="DX406" t="s">
        <v>398</v>
      </c>
      <c r="DY406">
        <v>0</v>
      </c>
      <c r="DZ406" t="s">
        <v>79</v>
      </c>
      <c r="EE406" t="s">
        <v>350</v>
      </c>
      <c r="EF406" t="s">
        <v>866</v>
      </c>
      <c r="EG406">
        <v>4138745</v>
      </c>
      <c r="EH406" t="s">
        <v>398</v>
      </c>
      <c r="EI406">
        <v>0</v>
      </c>
      <c r="EJ406" t="s">
        <v>2275</v>
      </c>
      <c r="EO406" t="s">
        <v>350</v>
      </c>
      <c r="ET406" t="s">
        <v>350</v>
      </c>
      <c r="EY406" t="s">
        <v>350</v>
      </c>
      <c r="EZ406" t="s">
        <v>1525</v>
      </c>
      <c r="FA406">
        <v>4169610</v>
      </c>
      <c r="FB406" t="s">
        <v>398</v>
      </c>
      <c r="FC406">
        <v>0</v>
      </c>
      <c r="FD406" t="s">
        <v>127</v>
      </c>
      <c r="FE406" t="s">
        <v>1525</v>
      </c>
      <c r="FF406">
        <v>4169610</v>
      </c>
      <c r="FG406" t="s">
        <v>398</v>
      </c>
      <c r="FH406">
        <v>0</v>
      </c>
      <c r="FI406" t="s">
        <v>127</v>
      </c>
      <c r="FJ406" t="s">
        <v>438</v>
      </c>
      <c r="FK406">
        <v>102719</v>
      </c>
      <c r="FL406" t="s">
        <v>398</v>
      </c>
      <c r="FM406">
        <v>0</v>
      </c>
      <c r="FN406" t="s">
        <v>79</v>
      </c>
      <c r="FS406" t="s">
        <v>350</v>
      </c>
      <c r="FT406" t="s">
        <v>866</v>
      </c>
      <c r="FU406">
        <v>4138745</v>
      </c>
      <c r="FV406" t="s">
        <v>398</v>
      </c>
      <c r="FW406">
        <v>0</v>
      </c>
      <c r="FX406" t="s">
        <v>2275</v>
      </c>
      <c r="GC406" t="s">
        <v>350</v>
      </c>
      <c r="GH406" t="s">
        <v>350</v>
      </c>
      <c r="GM406" t="s">
        <v>350</v>
      </c>
      <c r="GR406" t="s">
        <v>350</v>
      </c>
      <c r="GW406" t="s">
        <v>350</v>
      </c>
      <c r="HB406" t="s">
        <v>350</v>
      </c>
      <c r="HC406" t="s">
        <v>438</v>
      </c>
      <c r="HD406">
        <v>102719</v>
      </c>
      <c r="HE406" t="s">
        <v>398</v>
      </c>
      <c r="HF406">
        <v>0</v>
      </c>
      <c r="HG406" t="s">
        <v>79</v>
      </c>
      <c r="HL406" t="s">
        <v>350</v>
      </c>
      <c r="HQ406" t="s">
        <v>350</v>
      </c>
      <c r="HR406" t="s">
        <v>438</v>
      </c>
      <c r="HS406">
        <v>102719</v>
      </c>
      <c r="HT406" t="s">
        <v>398</v>
      </c>
      <c r="HU406">
        <v>0</v>
      </c>
      <c r="HV406" t="s">
        <v>79</v>
      </c>
      <c r="HW406" t="s">
        <v>866</v>
      </c>
      <c r="HX406">
        <v>4138745</v>
      </c>
      <c r="HY406" t="s">
        <v>398</v>
      </c>
      <c r="HZ406">
        <v>0</v>
      </c>
      <c r="IA406" t="s">
        <v>2275</v>
      </c>
      <c r="IF406" t="s">
        <v>350</v>
      </c>
      <c r="IK406" t="s">
        <v>350</v>
      </c>
      <c r="IP406" t="s">
        <v>350</v>
      </c>
      <c r="IU406" t="s">
        <v>350</v>
      </c>
      <c r="IZ406" t="s">
        <v>350</v>
      </c>
      <c r="JE406" t="s">
        <v>350</v>
      </c>
      <c r="JF406" t="s">
        <v>804</v>
      </c>
      <c r="JG406">
        <v>19342220</v>
      </c>
      <c r="JH406" t="s">
        <v>398</v>
      </c>
      <c r="JI406">
        <v>0</v>
      </c>
      <c r="JJ406" t="s">
        <v>79</v>
      </c>
      <c r="JK406" t="s">
        <v>1525</v>
      </c>
      <c r="JL406">
        <v>4169610</v>
      </c>
      <c r="JM406" t="s">
        <v>398</v>
      </c>
      <c r="JN406">
        <v>0</v>
      </c>
      <c r="JO406" t="s">
        <v>127</v>
      </c>
      <c r="JT406" t="s">
        <v>350</v>
      </c>
      <c r="JY406" t="s">
        <v>350</v>
      </c>
      <c r="JZ406" t="s">
        <v>438</v>
      </c>
      <c r="KA406">
        <v>102719</v>
      </c>
      <c r="KB406" t="s">
        <v>398</v>
      </c>
      <c r="KC406">
        <v>0</v>
      </c>
      <c r="KD406" t="s">
        <v>79</v>
      </c>
      <c r="KI406" t="s">
        <v>350</v>
      </c>
      <c r="KN406" t="s">
        <v>350</v>
      </c>
    </row>
    <row r="407" spans="5:300" x14ac:dyDescent="0.35">
      <c r="E407" t="s">
        <v>350</v>
      </c>
      <c r="F407" t="s">
        <v>951</v>
      </c>
      <c r="G407">
        <v>4578628</v>
      </c>
      <c r="H407" t="s">
        <v>398</v>
      </c>
      <c r="I407">
        <v>0</v>
      </c>
      <c r="J407" t="s">
        <v>79</v>
      </c>
      <c r="O407" t="s">
        <v>350</v>
      </c>
      <c r="P407" t="s">
        <v>754</v>
      </c>
      <c r="Q407">
        <v>5807523</v>
      </c>
      <c r="R407" t="s">
        <v>398</v>
      </c>
      <c r="S407">
        <v>0</v>
      </c>
      <c r="T407" t="s">
        <v>50</v>
      </c>
      <c r="Y407" t="s">
        <v>350</v>
      </c>
      <c r="AD407" t="s">
        <v>350</v>
      </c>
      <c r="AI407" t="s">
        <v>350</v>
      </c>
      <c r="AJ407" t="s">
        <v>754</v>
      </c>
      <c r="AK407">
        <v>5807523</v>
      </c>
      <c r="AL407" t="s">
        <v>398</v>
      </c>
      <c r="AM407">
        <v>0</v>
      </c>
      <c r="AN407" t="s">
        <v>50</v>
      </c>
      <c r="AS407" t="s">
        <v>350</v>
      </c>
      <c r="AX407" t="s">
        <v>350</v>
      </c>
      <c r="BC407" t="s">
        <v>350</v>
      </c>
      <c r="BH407" t="s">
        <v>350</v>
      </c>
      <c r="BM407" t="s">
        <v>350</v>
      </c>
      <c r="BR407" t="s">
        <v>350</v>
      </c>
      <c r="BW407" t="s">
        <v>350</v>
      </c>
      <c r="BX407" t="s">
        <v>1827</v>
      </c>
      <c r="BY407">
        <v>4186766</v>
      </c>
      <c r="BZ407" t="s">
        <v>398</v>
      </c>
      <c r="CA407">
        <v>0</v>
      </c>
      <c r="CB407" t="s">
        <v>79</v>
      </c>
      <c r="CC407" t="s">
        <v>1526</v>
      </c>
      <c r="CD407">
        <v>4937556</v>
      </c>
      <c r="CE407" t="s">
        <v>403</v>
      </c>
      <c r="CF407">
        <v>0</v>
      </c>
      <c r="CG407" t="s">
        <v>79</v>
      </c>
      <c r="CH407" t="s">
        <v>1827</v>
      </c>
      <c r="CI407">
        <v>4186766</v>
      </c>
      <c r="CJ407" t="s">
        <v>398</v>
      </c>
      <c r="CK407">
        <v>0</v>
      </c>
      <c r="CL407" t="s">
        <v>79</v>
      </c>
      <c r="CQ407" t="s">
        <v>350</v>
      </c>
      <c r="CV407" t="s">
        <v>350</v>
      </c>
      <c r="CW407" t="s">
        <v>1827</v>
      </c>
      <c r="CX407">
        <v>4186766</v>
      </c>
      <c r="CY407" t="s">
        <v>398</v>
      </c>
      <c r="CZ407">
        <v>0</v>
      </c>
      <c r="DA407" t="s">
        <v>79</v>
      </c>
      <c r="DF407" t="s">
        <v>350</v>
      </c>
      <c r="DK407" t="s">
        <v>350</v>
      </c>
      <c r="DL407" t="s">
        <v>951</v>
      </c>
      <c r="DM407">
        <v>4578628</v>
      </c>
      <c r="DN407" t="s">
        <v>398</v>
      </c>
      <c r="DO407">
        <v>0</v>
      </c>
      <c r="DP407" t="s">
        <v>79</v>
      </c>
      <c r="DQ407" t="s">
        <v>951</v>
      </c>
      <c r="DR407">
        <v>4578628</v>
      </c>
      <c r="DS407" t="s">
        <v>398</v>
      </c>
      <c r="DT407">
        <v>0</v>
      </c>
      <c r="DU407" t="s">
        <v>79</v>
      </c>
      <c r="DV407" t="s">
        <v>951</v>
      </c>
      <c r="DW407">
        <v>4578628</v>
      </c>
      <c r="DX407" t="s">
        <v>398</v>
      </c>
      <c r="DY407">
        <v>0</v>
      </c>
      <c r="DZ407" t="s">
        <v>79</v>
      </c>
      <c r="EE407" t="s">
        <v>350</v>
      </c>
      <c r="EF407" t="s">
        <v>746</v>
      </c>
      <c r="EG407">
        <v>19910977</v>
      </c>
      <c r="EH407" t="s">
        <v>398</v>
      </c>
      <c r="EI407">
        <v>0</v>
      </c>
      <c r="EJ407" t="s">
        <v>50</v>
      </c>
      <c r="EO407" t="s">
        <v>350</v>
      </c>
      <c r="ET407" t="s">
        <v>350</v>
      </c>
      <c r="EY407" t="s">
        <v>350</v>
      </c>
      <c r="EZ407" t="s">
        <v>1526</v>
      </c>
      <c r="FA407">
        <v>4937556</v>
      </c>
      <c r="FB407" t="s">
        <v>403</v>
      </c>
      <c r="FC407">
        <v>0</v>
      </c>
      <c r="FD407" t="s">
        <v>79</v>
      </c>
      <c r="FE407" t="s">
        <v>1526</v>
      </c>
      <c r="FF407">
        <v>4937556</v>
      </c>
      <c r="FG407" t="s">
        <v>403</v>
      </c>
      <c r="FH407">
        <v>0</v>
      </c>
      <c r="FI407" t="s">
        <v>79</v>
      </c>
      <c r="FJ407" t="s">
        <v>1827</v>
      </c>
      <c r="FK407">
        <v>4186766</v>
      </c>
      <c r="FL407" t="s">
        <v>398</v>
      </c>
      <c r="FM407">
        <v>0</v>
      </c>
      <c r="FN407" t="s">
        <v>79</v>
      </c>
      <c r="FS407" t="s">
        <v>350</v>
      </c>
      <c r="FT407" t="s">
        <v>746</v>
      </c>
      <c r="FU407">
        <v>19910977</v>
      </c>
      <c r="FV407" t="s">
        <v>398</v>
      </c>
      <c r="FW407">
        <v>0</v>
      </c>
      <c r="FX407" t="s">
        <v>50</v>
      </c>
      <c r="GC407" t="s">
        <v>350</v>
      </c>
      <c r="GH407" t="s">
        <v>350</v>
      </c>
      <c r="GM407" t="s">
        <v>350</v>
      </c>
      <c r="GR407" t="s">
        <v>350</v>
      </c>
      <c r="GW407" t="s">
        <v>350</v>
      </c>
      <c r="HB407" t="s">
        <v>350</v>
      </c>
      <c r="HC407" t="s">
        <v>1827</v>
      </c>
      <c r="HD407">
        <v>4186766</v>
      </c>
      <c r="HE407" t="s">
        <v>398</v>
      </c>
      <c r="HF407">
        <v>0</v>
      </c>
      <c r="HG407" t="s">
        <v>79</v>
      </c>
      <c r="HL407" t="s">
        <v>350</v>
      </c>
      <c r="HQ407" t="s">
        <v>350</v>
      </c>
      <c r="HR407" t="s">
        <v>1827</v>
      </c>
      <c r="HS407">
        <v>4186766</v>
      </c>
      <c r="HT407" t="s">
        <v>398</v>
      </c>
      <c r="HU407">
        <v>0</v>
      </c>
      <c r="HV407" t="s">
        <v>79</v>
      </c>
      <c r="HW407" t="s">
        <v>746</v>
      </c>
      <c r="HX407">
        <v>19910977</v>
      </c>
      <c r="HY407" t="s">
        <v>398</v>
      </c>
      <c r="HZ407">
        <v>0</v>
      </c>
      <c r="IA407" t="s">
        <v>50</v>
      </c>
      <c r="IF407" t="s">
        <v>350</v>
      </c>
      <c r="IK407" t="s">
        <v>350</v>
      </c>
      <c r="IP407" t="s">
        <v>350</v>
      </c>
      <c r="IU407" t="s">
        <v>350</v>
      </c>
      <c r="IZ407" t="s">
        <v>350</v>
      </c>
      <c r="JE407" t="s">
        <v>350</v>
      </c>
      <c r="JF407" t="s">
        <v>951</v>
      </c>
      <c r="JG407">
        <v>4578628</v>
      </c>
      <c r="JH407" t="s">
        <v>398</v>
      </c>
      <c r="JI407">
        <v>0</v>
      </c>
      <c r="JJ407" t="s">
        <v>79</v>
      </c>
      <c r="JK407" t="s">
        <v>1526</v>
      </c>
      <c r="JL407">
        <v>4937556</v>
      </c>
      <c r="JM407" t="s">
        <v>403</v>
      </c>
      <c r="JN407">
        <v>0</v>
      </c>
      <c r="JO407" t="s">
        <v>79</v>
      </c>
      <c r="JT407" t="s">
        <v>350</v>
      </c>
      <c r="JY407" t="s">
        <v>350</v>
      </c>
      <c r="JZ407" t="s">
        <v>1827</v>
      </c>
      <c r="KA407">
        <v>4186766</v>
      </c>
      <c r="KB407" t="s">
        <v>398</v>
      </c>
      <c r="KC407">
        <v>0</v>
      </c>
      <c r="KD407" t="s">
        <v>79</v>
      </c>
      <c r="KI407" t="s">
        <v>350</v>
      </c>
      <c r="KN407" t="s">
        <v>350</v>
      </c>
    </row>
    <row r="408" spans="5:300" x14ac:dyDescent="0.35">
      <c r="E408" t="s">
        <v>350</v>
      </c>
      <c r="F408" t="s">
        <v>952</v>
      </c>
      <c r="G408">
        <v>4119489</v>
      </c>
      <c r="H408" t="s">
        <v>398</v>
      </c>
      <c r="I408">
        <v>0</v>
      </c>
      <c r="J408" t="s">
        <v>79</v>
      </c>
      <c r="O408" t="s">
        <v>350</v>
      </c>
      <c r="P408" t="s">
        <v>1186</v>
      </c>
      <c r="Q408">
        <v>7945673</v>
      </c>
      <c r="R408" t="s">
        <v>398</v>
      </c>
      <c r="S408">
        <v>0</v>
      </c>
      <c r="T408" t="s">
        <v>50</v>
      </c>
      <c r="Y408" t="s">
        <v>350</v>
      </c>
      <c r="AD408" t="s">
        <v>350</v>
      </c>
      <c r="AI408" t="s">
        <v>350</v>
      </c>
      <c r="AJ408" t="s">
        <v>1186</v>
      </c>
      <c r="AK408">
        <v>7945673</v>
      </c>
      <c r="AL408" t="s">
        <v>398</v>
      </c>
      <c r="AM408">
        <v>0</v>
      </c>
      <c r="AN408" t="s">
        <v>50</v>
      </c>
      <c r="AS408" t="s">
        <v>350</v>
      </c>
      <c r="AX408" t="s">
        <v>350</v>
      </c>
      <c r="BC408" t="s">
        <v>350</v>
      </c>
      <c r="BH408" t="s">
        <v>350</v>
      </c>
      <c r="BM408" t="s">
        <v>350</v>
      </c>
      <c r="BR408" t="s">
        <v>350</v>
      </c>
      <c r="BW408" t="s">
        <v>350</v>
      </c>
      <c r="BX408" t="s">
        <v>1106</v>
      </c>
      <c r="BY408">
        <v>4056595</v>
      </c>
      <c r="BZ408" t="s">
        <v>398</v>
      </c>
      <c r="CA408">
        <v>0</v>
      </c>
      <c r="CB408" t="s">
        <v>354</v>
      </c>
      <c r="CC408" t="s">
        <v>1527</v>
      </c>
      <c r="CD408">
        <v>4027022</v>
      </c>
      <c r="CE408" t="s">
        <v>398</v>
      </c>
      <c r="CF408">
        <v>0</v>
      </c>
      <c r="CG408" t="s">
        <v>79</v>
      </c>
      <c r="CH408" t="s">
        <v>1106</v>
      </c>
      <c r="CI408">
        <v>4056595</v>
      </c>
      <c r="CJ408" t="s">
        <v>398</v>
      </c>
      <c r="CK408">
        <v>0</v>
      </c>
      <c r="CL408" t="s">
        <v>354</v>
      </c>
      <c r="CQ408" t="s">
        <v>350</v>
      </c>
      <c r="CV408" t="s">
        <v>350</v>
      </c>
      <c r="CW408" t="s">
        <v>1106</v>
      </c>
      <c r="CX408">
        <v>4056595</v>
      </c>
      <c r="CY408" t="s">
        <v>398</v>
      </c>
      <c r="CZ408">
        <v>0</v>
      </c>
      <c r="DA408" t="s">
        <v>354</v>
      </c>
      <c r="DF408" t="s">
        <v>350</v>
      </c>
      <c r="DK408" t="s">
        <v>350</v>
      </c>
      <c r="DL408" t="s">
        <v>952</v>
      </c>
      <c r="DM408">
        <v>4119489</v>
      </c>
      <c r="DN408" t="s">
        <v>398</v>
      </c>
      <c r="DO408">
        <v>0</v>
      </c>
      <c r="DP408" t="s">
        <v>79</v>
      </c>
      <c r="DQ408" t="s">
        <v>952</v>
      </c>
      <c r="DR408">
        <v>4119489</v>
      </c>
      <c r="DS408" t="s">
        <v>398</v>
      </c>
      <c r="DT408">
        <v>0</v>
      </c>
      <c r="DU408" t="s">
        <v>79</v>
      </c>
      <c r="DV408" t="s">
        <v>952</v>
      </c>
      <c r="DW408">
        <v>4119489</v>
      </c>
      <c r="DX408" t="s">
        <v>398</v>
      </c>
      <c r="DY408">
        <v>0</v>
      </c>
      <c r="DZ408" t="s">
        <v>79</v>
      </c>
      <c r="EE408" t="s">
        <v>350</v>
      </c>
      <c r="EF408" t="s">
        <v>736</v>
      </c>
      <c r="EG408">
        <v>5852488</v>
      </c>
      <c r="EH408" t="s">
        <v>398</v>
      </c>
      <c r="EI408">
        <v>0</v>
      </c>
      <c r="EJ408" t="s">
        <v>50</v>
      </c>
      <c r="EO408" t="s">
        <v>350</v>
      </c>
      <c r="ET408" t="s">
        <v>350</v>
      </c>
      <c r="EY408" t="s">
        <v>350</v>
      </c>
      <c r="EZ408" t="s">
        <v>1527</v>
      </c>
      <c r="FA408">
        <v>4027022</v>
      </c>
      <c r="FB408" t="s">
        <v>398</v>
      </c>
      <c r="FC408">
        <v>0</v>
      </c>
      <c r="FD408" t="s">
        <v>79</v>
      </c>
      <c r="FE408" t="s">
        <v>1527</v>
      </c>
      <c r="FF408">
        <v>4027022</v>
      </c>
      <c r="FG408" t="s">
        <v>398</v>
      </c>
      <c r="FH408">
        <v>0</v>
      </c>
      <c r="FI408" t="s">
        <v>79</v>
      </c>
      <c r="FJ408" t="s">
        <v>1106</v>
      </c>
      <c r="FK408">
        <v>4056595</v>
      </c>
      <c r="FL408" t="s">
        <v>398</v>
      </c>
      <c r="FM408">
        <v>0</v>
      </c>
      <c r="FN408" t="s">
        <v>354</v>
      </c>
      <c r="FS408" t="s">
        <v>350</v>
      </c>
      <c r="FT408" t="s">
        <v>736</v>
      </c>
      <c r="FU408">
        <v>5852488</v>
      </c>
      <c r="FV408" t="s">
        <v>398</v>
      </c>
      <c r="FW408">
        <v>0</v>
      </c>
      <c r="FX408" t="s">
        <v>50</v>
      </c>
      <c r="GC408" t="s">
        <v>350</v>
      </c>
      <c r="GH408" t="s">
        <v>350</v>
      </c>
      <c r="GM408" t="s">
        <v>350</v>
      </c>
      <c r="GR408" t="s">
        <v>350</v>
      </c>
      <c r="GW408" t="s">
        <v>350</v>
      </c>
      <c r="HB408" t="s">
        <v>350</v>
      </c>
      <c r="HC408" t="s">
        <v>1106</v>
      </c>
      <c r="HD408">
        <v>4056595</v>
      </c>
      <c r="HE408" t="s">
        <v>398</v>
      </c>
      <c r="HF408">
        <v>0</v>
      </c>
      <c r="HG408" t="s">
        <v>354</v>
      </c>
      <c r="HL408" t="s">
        <v>350</v>
      </c>
      <c r="HQ408" t="s">
        <v>350</v>
      </c>
      <c r="HR408" t="s">
        <v>1106</v>
      </c>
      <c r="HS408">
        <v>4056595</v>
      </c>
      <c r="HT408" t="s">
        <v>398</v>
      </c>
      <c r="HU408">
        <v>0</v>
      </c>
      <c r="HV408" t="s">
        <v>354</v>
      </c>
      <c r="HW408" t="s">
        <v>736</v>
      </c>
      <c r="HX408">
        <v>5852488</v>
      </c>
      <c r="HY408" t="s">
        <v>398</v>
      </c>
      <c r="HZ408">
        <v>0</v>
      </c>
      <c r="IA408" t="s">
        <v>50</v>
      </c>
      <c r="IF408" t="s">
        <v>350</v>
      </c>
      <c r="IK408" t="s">
        <v>350</v>
      </c>
      <c r="IP408" t="s">
        <v>350</v>
      </c>
      <c r="IU408" t="s">
        <v>350</v>
      </c>
      <c r="IZ408" t="s">
        <v>350</v>
      </c>
      <c r="JE408" t="s">
        <v>350</v>
      </c>
      <c r="JF408" t="s">
        <v>952</v>
      </c>
      <c r="JG408">
        <v>4119489</v>
      </c>
      <c r="JH408" t="s">
        <v>398</v>
      </c>
      <c r="JI408">
        <v>0</v>
      </c>
      <c r="JJ408" t="s">
        <v>79</v>
      </c>
      <c r="JK408" t="s">
        <v>1527</v>
      </c>
      <c r="JL408">
        <v>4027022</v>
      </c>
      <c r="JM408" t="s">
        <v>398</v>
      </c>
      <c r="JN408">
        <v>0</v>
      </c>
      <c r="JO408" t="s">
        <v>79</v>
      </c>
      <c r="JT408" t="s">
        <v>350</v>
      </c>
      <c r="JY408" t="s">
        <v>350</v>
      </c>
      <c r="JZ408" t="s">
        <v>1106</v>
      </c>
      <c r="KA408">
        <v>4056595</v>
      </c>
      <c r="KB408" t="s">
        <v>398</v>
      </c>
      <c r="KC408">
        <v>0</v>
      </c>
      <c r="KD408" t="s">
        <v>354</v>
      </c>
      <c r="KI408" t="s">
        <v>350</v>
      </c>
      <c r="KN408" t="s">
        <v>350</v>
      </c>
    </row>
    <row r="409" spans="5:300" x14ac:dyDescent="0.35">
      <c r="E409" t="s">
        <v>350</v>
      </c>
      <c r="F409" t="s">
        <v>953</v>
      </c>
      <c r="G409">
        <v>4145460</v>
      </c>
      <c r="H409" t="s">
        <v>398</v>
      </c>
      <c r="I409">
        <v>0</v>
      </c>
      <c r="J409" t="s">
        <v>79</v>
      </c>
      <c r="O409" t="s">
        <v>350</v>
      </c>
      <c r="P409" t="s">
        <v>602</v>
      </c>
      <c r="Q409">
        <v>4140617</v>
      </c>
      <c r="R409" t="s">
        <v>398</v>
      </c>
      <c r="S409">
        <v>0</v>
      </c>
      <c r="T409" t="s">
        <v>367</v>
      </c>
      <c r="Y409" t="s">
        <v>350</v>
      </c>
      <c r="AD409" t="s">
        <v>350</v>
      </c>
      <c r="AI409" t="s">
        <v>350</v>
      </c>
      <c r="AJ409" t="s">
        <v>602</v>
      </c>
      <c r="AK409">
        <v>4140617</v>
      </c>
      <c r="AL409" t="s">
        <v>398</v>
      </c>
      <c r="AM409">
        <v>0</v>
      </c>
      <c r="AN409" t="s">
        <v>367</v>
      </c>
      <c r="AS409" t="s">
        <v>350</v>
      </c>
      <c r="AX409" t="s">
        <v>350</v>
      </c>
      <c r="BC409" t="s">
        <v>350</v>
      </c>
      <c r="BH409" t="s">
        <v>350</v>
      </c>
      <c r="BM409" t="s">
        <v>350</v>
      </c>
      <c r="BR409" t="s">
        <v>350</v>
      </c>
      <c r="BW409" t="s">
        <v>350</v>
      </c>
      <c r="BX409" t="s">
        <v>906</v>
      </c>
      <c r="BY409">
        <v>4027327</v>
      </c>
      <c r="BZ409" t="s">
        <v>398</v>
      </c>
      <c r="CA409">
        <v>0</v>
      </c>
      <c r="CB409" t="s">
        <v>79</v>
      </c>
      <c r="CC409" t="s">
        <v>617</v>
      </c>
      <c r="CD409">
        <v>110641</v>
      </c>
      <c r="CE409" t="s">
        <v>398</v>
      </c>
      <c r="CF409">
        <v>0</v>
      </c>
      <c r="CG409" t="s">
        <v>79</v>
      </c>
      <c r="CH409" t="s">
        <v>906</v>
      </c>
      <c r="CI409">
        <v>4027327</v>
      </c>
      <c r="CJ409" t="s">
        <v>398</v>
      </c>
      <c r="CK409">
        <v>0</v>
      </c>
      <c r="CL409" t="s">
        <v>79</v>
      </c>
      <c r="CQ409" t="s">
        <v>350</v>
      </c>
      <c r="CV409" t="s">
        <v>350</v>
      </c>
      <c r="CW409" t="s">
        <v>906</v>
      </c>
      <c r="CX409">
        <v>4027327</v>
      </c>
      <c r="CY409" t="s">
        <v>398</v>
      </c>
      <c r="CZ409">
        <v>0</v>
      </c>
      <c r="DA409" t="s">
        <v>79</v>
      </c>
      <c r="DF409" t="s">
        <v>350</v>
      </c>
      <c r="DK409" t="s">
        <v>350</v>
      </c>
      <c r="DL409" t="s">
        <v>953</v>
      </c>
      <c r="DM409">
        <v>4145460</v>
      </c>
      <c r="DN409" t="s">
        <v>398</v>
      </c>
      <c r="DO409">
        <v>0</v>
      </c>
      <c r="DP409" t="s">
        <v>79</v>
      </c>
      <c r="DQ409" t="s">
        <v>953</v>
      </c>
      <c r="DR409">
        <v>4145460</v>
      </c>
      <c r="DS409" t="s">
        <v>398</v>
      </c>
      <c r="DT409">
        <v>0</v>
      </c>
      <c r="DU409" t="s">
        <v>79</v>
      </c>
      <c r="DV409" t="s">
        <v>953</v>
      </c>
      <c r="DW409">
        <v>4145460</v>
      </c>
      <c r="DX409" t="s">
        <v>398</v>
      </c>
      <c r="DY409">
        <v>0</v>
      </c>
      <c r="DZ409" t="s">
        <v>79</v>
      </c>
      <c r="EE409" t="s">
        <v>350</v>
      </c>
      <c r="EF409" t="s">
        <v>2041</v>
      </c>
      <c r="EG409" t="s">
        <v>348</v>
      </c>
      <c r="EH409" t="s">
        <v>406</v>
      </c>
      <c r="EI409">
        <v>0</v>
      </c>
      <c r="EJ409" t="s">
        <v>82</v>
      </c>
      <c r="EO409" t="s">
        <v>350</v>
      </c>
      <c r="ET409" t="s">
        <v>350</v>
      </c>
      <c r="EY409" t="s">
        <v>350</v>
      </c>
      <c r="EZ409" t="s">
        <v>617</v>
      </c>
      <c r="FA409">
        <v>110641</v>
      </c>
      <c r="FB409" t="s">
        <v>398</v>
      </c>
      <c r="FC409">
        <v>0</v>
      </c>
      <c r="FD409" t="s">
        <v>79</v>
      </c>
      <c r="FE409" t="s">
        <v>617</v>
      </c>
      <c r="FF409">
        <v>110641</v>
      </c>
      <c r="FG409" t="s">
        <v>398</v>
      </c>
      <c r="FH409">
        <v>0</v>
      </c>
      <c r="FI409" t="s">
        <v>79</v>
      </c>
      <c r="FJ409" t="s">
        <v>906</v>
      </c>
      <c r="FK409">
        <v>4027327</v>
      </c>
      <c r="FL409" t="s">
        <v>398</v>
      </c>
      <c r="FM409">
        <v>0</v>
      </c>
      <c r="FN409" t="s">
        <v>79</v>
      </c>
      <c r="FS409" t="s">
        <v>350</v>
      </c>
      <c r="FT409" t="s">
        <v>2041</v>
      </c>
      <c r="FU409" t="s">
        <v>348</v>
      </c>
      <c r="FV409" t="s">
        <v>406</v>
      </c>
      <c r="FW409">
        <v>0</v>
      </c>
      <c r="FX409" t="s">
        <v>82</v>
      </c>
      <c r="GC409" t="s">
        <v>350</v>
      </c>
      <c r="GH409" t="s">
        <v>350</v>
      </c>
      <c r="GM409" t="s">
        <v>350</v>
      </c>
      <c r="GR409" t="s">
        <v>350</v>
      </c>
      <c r="GW409" t="s">
        <v>350</v>
      </c>
      <c r="HB409" t="s">
        <v>350</v>
      </c>
      <c r="HC409" t="s">
        <v>906</v>
      </c>
      <c r="HD409">
        <v>4027327</v>
      </c>
      <c r="HE409" t="s">
        <v>398</v>
      </c>
      <c r="HF409">
        <v>0</v>
      </c>
      <c r="HG409" t="s">
        <v>79</v>
      </c>
      <c r="HL409" t="s">
        <v>350</v>
      </c>
      <c r="HQ409" t="s">
        <v>350</v>
      </c>
      <c r="HR409" t="s">
        <v>906</v>
      </c>
      <c r="HS409">
        <v>4027327</v>
      </c>
      <c r="HT409" t="s">
        <v>398</v>
      </c>
      <c r="HU409">
        <v>0</v>
      </c>
      <c r="HV409" t="s">
        <v>79</v>
      </c>
      <c r="HW409" t="s">
        <v>2041</v>
      </c>
      <c r="HX409" t="s">
        <v>348</v>
      </c>
      <c r="HY409" t="s">
        <v>406</v>
      </c>
      <c r="HZ409">
        <v>0</v>
      </c>
      <c r="IA409" t="s">
        <v>82</v>
      </c>
      <c r="IF409" t="s">
        <v>350</v>
      </c>
      <c r="IK409" t="s">
        <v>350</v>
      </c>
      <c r="IP409" t="s">
        <v>350</v>
      </c>
      <c r="IU409" t="s">
        <v>350</v>
      </c>
      <c r="IZ409" t="s">
        <v>350</v>
      </c>
      <c r="JE409" t="s">
        <v>350</v>
      </c>
      <c r="JF409" t="s">
        <v>953</v>
      </c>
      <c r="JG409">
        <v>4145460</v>
      </c>
      <c r="JH409" t="s">
        <v>398</v>
      </c>
      <c r="JI409">
        <v>0</v>
      </c>
      <c r="JJ409" t="s">
        <v>79</v>
      </c>
      <c r="JK409" t="s">
        <v>617</v>
      </c>
      <c r="JL409">
        <v>110641</v>
      </c>
      <c r="JM409" t="s">
        <v>398</v>
      </c>
      <c r="JN409">
        <v>0</v>
      </c>
      <c r="JO409" t="s">
        <v>79</v>
      </c>
      <c r="JT409" t="s">
        <v>350</v>
      </c>
      <c r="JY409" t="s">
        <v>350</v>
      </c>
      <c r="JZ409" t="s">
        <v>906</v>
      </c>
      <c r="KA409">
        <v>4027327</v>
      </c>
      <c r="KB409" t="s">
        <v>398</v>
      </c>
      <c r="KC409">
        <v>0</v>
      </c>
      <c r="KD409" t="s">
        <v>79</v>
      </c>
      <c r="KI409" t="s">
        <v>350</v>
      </c>
      <c r="KN409" t="s">
        <v>350</v>
      </c>
    </row>
    <row r="410" spans="5:300" x14ac:dyDescent="0.35">
      <c r="E410" t="s">
        <v>350</v>
      </c>
      <c r="F410" t="s">
        <v>954</v>
      </c>
      <c r="G410">
        <v>4139233</v>
      </c>
      <c r="H410" t="s">
        <v>403</v>
      </c>
      <c r="I410">
        <v>0</v>
      </c>
      <c r="J410" t="s">
        <v>127</v>
      </c>
      <c r="O410" t="s">
        <v>350</v>
      </c>
      <c r="P410" t="s">
        <v>1187</v>
      </c>
      <c r="Q410">
        <v>5805433</v>
      </c>
      <c r="R410" t="s">
        <v>398</v>
      </c>
      <c r="S410">
        <v>0</v>
      </c>
      <c r="T410" t="s">
        <v>2278</v>
      </c>
      <c r="Y410" t="s">
        <v>350</v>
      </c>
      <c r="AD410" t="s">
        <v>350</v>
      </c>
      <c r="AI410" t="s">
        <v>350</v>
      </c>
      <c r="AJ410" t="s">
        <v>1187</v>
      </c>
      <c r="AK410">
        <v>5805433</v>
      </c>
      <c r="AL410" t="s">
        <v>398</v>
      </c>
      <c r="AM410">
        <v>0</v>
      </c>
      <c r="AN410" t="s">
        <v>2278</v>
      </c>
      <c r="AS410" t="s">
        <v>350</v>
      </c>
      <c r="AX410" t="s">
        <v>350</v>
      </c>
      <c r="BC410" t="s">
        <v>350</v>
      </c>
      <c r="BH410" t="s">
        <v>350</v>
      </c>
      <c r="BM410" t="s">
        <v>350</v>
      </c>
      <c r="BR410" t="s">
        <v>350</v>
      </c>
      <c r="BW410" t="s">
        <v>350</v>
      </c>
      <c r="BX410" t="s">
        <v>903</v>
      </c>
      <c r="BY410">
        <v>26632854</v>
      </c>
      <c r="BZ410" t="s">
        <v>398</v>
      </c>
      <c r="CA410">
        <v>0</v>
      </c>
      <c r="CB410" t="s">
        <v>79</v>
      </c>
      <c r="CC410" t="s">
        <v>1528</v>
      </c>
      <c r="CD410">
        <v>7357690</v>
      </c>
      <c r="CE410" t="s">
        <v>398</v>
      </c>
      <c r="CF410">
        <v>0</v>
      </c>
      <c r="CG410" t="s">
        <v>79</v>
      </c>
      <c r="CH410" t="s">
        <v>903</v>
      </c>
      <c r="CI410">
        <v>26632854</v>
      </c>
      <c r="CJ410" t="s">
        <v>398</v>
      </c>
      <c r="CK410">
        <v>0</v>
      </c>
      <c r="CL410" t="s">
        <v>79</v>
      </c>
      <c r="CQ410" t="s">
        <v>350</v>
      </c>
      <c r="CV410" t="s">
        <v>350</v>
      </c>
      <c r="CW410" t="s">
        <v>903</v>
      </c>
      <c r="CX410">
        <v>26632854</v>
      </c>
      <c r="CY410" t="s">
        <v>398</v>
      </c>
      <c r="CZ410">
        <v>0</v>
      </c>
      <c r="DA410" t="s">
        <v>79</v>
      </c>
      <c r="DF410" t="s">
        <v>350</v>
      </c>
      <c r="DK410" t="s">
        <v>350</v>
      </c>
      <c r="DL410" t="s">
        <v>954</v>
      </c>
      <c r="DM410">
        <v>4139233</v>
      </c>
      <c r="DN410" t="s">
        <v>403</v>
      </c>
      <c r="DO410">
        <v>0</v>
      </c>
      <c r="DP410" t="s">
        <v>127</v>
      </c>
      <c r="DQ410" t="s">
        <v>954</v>
      </c>
      <c r="DR410">
        <v>4139233</v>
      </c>
      <c r="DS410" t="s">
        <v>403</v>
      </c>
      <c r="DT410">
        <v>0</v>
      </c>
      <c r="DU410" t="s">
        <v>127</v>
      </c>
      <c r="DV410" t="s">
        <v>954</v>
      </c>
      <c r="DW410">
        <v>4139233</v>
      </c>
      <c r="DX410" t="s">
        <v>403</v>
      </c>
      <c r="DY410">
        <v>0</v>
      </c>
      <c r="DZ410" t="s">
        <v>127</v>
      </c>
      <c r="EE410" t="s">
        <v>350</v>
      </c>
      <c r="EF410" t="s">
        <v>554</v>
      </c>
      <c r="EG410">
        <v>4138118</v>
      </c>
      <c r="EH410" t="s">
        <v>398</v>
      </c>
      <c r="EI410">
        <v>0</v>
      </c>
      <c r="EJ410" t="s">
        <v>364</v>
      </c>
      <c r="EO410" t="s">
        <v>350</v>
      </c>
      <c r="ET410" t="s">
        <v>350</v>
      </c>
      <c r="EY410" t="s">
        <v>350</v>
      </c>
      <c r="EZ410" t="s">
        <v>1528</v>
      </c>
      <c r="FA410">
        <v>7357690</v>
      </c>
      <c r="FB410" t="s">
        <v>398</v>
      </c>
      <c r="FC410">
        <v>0</v>
      </c>
      <c r="FD410" t="s">
        <v>79</v>
      </c>
      <c r="FE410" t="s">
        <v>1528</v>
      </c>
      <c r="FF410">
        <v>7357690</v>
      </c>
      <c r="FG410" t="s">
        <v>398</v>
      </c>
      <c r="FH410">
        <v>0</v>
      </c>
      <c r="FI410" t="s">
        <v>79</v>
      </c>
      <c r="FJ410" t="s">
        <v>903</v>
      </c>
      <c r="FK410">
        <v>26632854</v>
      </c>
      <c r="FL410" t="s">
        <v>398</v>
      </c>
      <c r="FM410">
        <v>0</v>
      </c>
      <c r="FN410" t="s">
        <v>79</v>
      </c>
      <c r="FS410" t="s">
        <v>350</v>
      </c>
      <c r="FT410" t="s">
        <v>554</v>
      </c>
      <c r="FU410">
        <v>4138118</v>
      </c>
      <c r="FV410" t="s">
        <v>398</v>
      </c>
      <c r="FW410">
        <v>0</v>
      </c>
      <c r="FX410" t="s">
        <v>364</v>
      </c>
      <c r="GC410" t="s">
        <v>350</v>
      </c>
      <c r="GH410" t="s">
        <v>350</v>
      </c>
      <c r="GM410" t="s">
        <v>350</v>
      </c>
      <c r="GR410" t="s">
        <v>350</v>
      </c>
      <c r="GW410" t="s">
        <v>350</v>
      </c>
      <c r="HB410" t="s">
        <v>350</v>
      </c>
      <c r="HC410" t="s">
        <v>903</v>
      </c>
      <c r="HD410">
        <v>26632854</v>
      </c>
      <c r="HE410" t="s">
        <v>398</v>
      </c>
      <c r="HF410">
        <v>0</v>
      </c>
      <c r="HG410" t="s">
        <v>79</v>
      </c>
      <c r="HL410" t="s">
        <v>350</v>
      </c>
      <c r="HQ410" t="s">
        <v>350</v>
      </c>
      <c r="HR410" t="s">
        <v>903</v>
      </c>
      <c r="HS410">
        <v>26632854</v>
      </c>
      <c r="HT410" t="s">
        <v>398</v>
      </c>
      <c r="HU410">
        <v>0</v>
      </c>
      <c r="HV410" t="s">
        <v>79</v>
      </c>
      <c r="HW410" t="s">
        <v>554</v>
      </c>
      <c r="HX410">
        <v>4138118</v>
      </c>
      <c r="HY410" t="s">
        <v>398</v>
      </c>
      <c r="HZ410">
        <v>0</v>
      </c>
      <c r="IA410" t="s">
        <v>364</v>
      </c>
      <c r="IF410" t="s">
        <v>350</v>
      </c>
      <c r="IK410" t="s">
        <v>350</v>
      </c>
      <c r="IP410" t="s">
        <v>350</v>
      </c>
      <c r="IU410" t="s">
        <v>350</v>
      </c>
      <c r="IZ410" t="s">
        <v>350</v>
      </c>
      <c r="JE410" t="s">
        <v>350</v>
      </c>
      <c r="JF410" t="s">
        <v>954</v>
      </c>
      <c r="JG410">
        <v>4139233</v>
      </c>
      <c r="JH410" t="s">
        <v>403</v>
      </c>
      <c r="JI410">
        <v>0</v>
      </c>
      <c r="JJ410" t="s">
        <v>127</v>
      </c>
      <c r="JK410" t="s">
        <v>1528</v>
      </c>
      <c r="JL410">
        <v>7357690</v>
      </c>
      <c r="JM410" t="s">
        <v>398</v>
      </c>
      <c r="JN410">
        <v>0</v>
      </c>
      <c r="JO410" t="s">
        <v>79</v>
      </c>
      <c r="JT410" t="s">
        <v>350</v>
      </c>
      <c r="JY410" t="s">
        <v>350</v>
      </c>
      <c r="JZ410" t="s">
        <v>903</v>
      </c>
      <c r="KA410">
        <v>26632854</v>
      </c>
      <c r="KB410" t="s">
        <v>398</v>
      </c>
      <c r="KC410">
        <v>0</v>
      </c>
      <c r="KD410" t="s">
        <v>79</v>
      </c>
      <c r="KI410" t="s">
        <v>350</v>
      </c>
      <c r="KN410" t="s">
        <v>350</v>
      </c>
    </row>
    <row r="411" spans="5:300" x14ac:dyDescent="0.35">
      <c r="E411" t="s">
        <v>350</v>
      </c>
      <c r="F411" t="s">
        <v>955</v>
      </c>
      <c r="G411">
        <v>4138911</v>
      </c>
      <c r="H411" t="s">
        <v>398</v>
      </c>
      <c r="I411">
        <v>0</v>
      </c>
      <c r="J411" t="s">
        <v>2279</v>
      </c>
      <c r="O411" t="s">
        <v>350</v>
      </c>
      <c r="P411" t="s">
        <v>755</v>
      </c>
      <c r="Q411">
        <v>6758323</v>
      </c>
      <c r="R411" t="s">
        <v>398</v>
      </c>
      <c r="S411">
        <v>0</v>
      </c>
      <c r="T411" t="s">
        <v>50</v>
      </c>
      <c r="Y411" t="s">
        <v>350</v>
      </c>
      <c r="AD411" t="s">
        <v>350</v>
      </c>
      <c r="AI411" t="s">
        <v>350</v>
      </c>
      <c r="AJ411" t="s">
        <v>755</v>
      </c>
      <c r="AK411">
        <v>6758323</v>
      </c>
      <c r="AL411" t="s">
        <v>398</v>
      </c>
      <c r="AM411">
        <v>0</v>
      </c>
      <c r="AN411" t="s">
        <v>50</v>
      </c>
      <c r="AS411" t="s">
        <v>350</v>
      </c>
      <c r="AX411" t="s">
        <v>350</v>
      </c>
      <c r="BC411" t="s">
        <v>350</v>
      </c>
      <c r="BH411" t="s">
        <v>350</v>
      </c>
      <c r="BM411" t="s">
        <v>350</v>
      </c>
      <c r="BR411" t="s">
        <v>350</v>
      </c>
      <c r="BW411" t="s">
        <v>350</v>
      </c>
      <c r="BX411" t="s">
        <v>1544</v>
      </c>
      <c r="BY411">
        <v>4218639</v>
      </c>
      <c r="BZ411" t="s">
        <v>398</v>
      </c>
      <c r="CA411">
        <v>0</v>
      </c>
      <c r="CB411" t="s">
        <v>79</v>
      </c>
      <c r="CC411" t="s">
        <v>1529</v>
      </c>
      <c r="CD411">
        <v>110426</v>
      </c>
      <c r="CE411" t="s">
        <v>398</v>
      </c>
      <c r="CF411">
        <v>0</v>
      </c>
      <c r="CG411" t="s">
        <v>79</v>
      </c>
      <c r="CH411" t="s">
        <v>1544</v>
      </c>
      <c r="CI411">
        <v>4218639</v>
      </c>
      <c r="CJ411" t="s">
        <v>398</v>
      </c>
      <c r="CK411">
        <v>0</v>
      </c>
      <c r="CL411" t="s">
        <v>79</v>
      </c>
      <c r="CQ411" t="s">
        <v>350</v>
      </c>
      <c r="CV411" t="s">
        <v>350</v>
      </c>
      <c r="CW411" t="s">
        <v>1544</v>
      </c>
      <c r="CX411">
        <v>4218639</v>
      </c>
      <c r="CY411" t="s">
        <v>398</v>
      </c>
      <c r="CZ411">
        <v>0</v>
      </c>
      <c r="DA411" t="s">
        <v>79</v>
      </c>
      <c r="DF411" t="s">
        <v>350</v>
      </c>
      <c r="DK411" t="s">
        <v>350</v>
      </c>
      <c r="DL411" t="s">
        <v>955</v>
      </c>
      <c r="DM411">
        <v>4138911</v>
      </c>
      <c r="DN411" t="s">
        <v>398</v>
      </c>
      <c r="DO411">
        <v>0</v>
      </c>
      <c r="DP411" t="s">
        <v>2279</v>
      </c>
      <c r="DQ411" t="s">
        <v>955</v>
      </c>
      <c r="DR411">
        <v>4138911</v>
      </c>
      <c r="DS411" t="s">
        <v>398</v>
      </c>
      <c r="DT411">
        <v>0</v>
      </c>
      <c r="DU411" t="s">
        <v>2279</v>
      </c>
      <c r="DV411" t="s">
        <v>955</v>
      </c>
      <c r="DW411">
        <v>4138911</v>
      </c>
      <c r="DX411" t="s">
        <v>398</v>
      </c>
      <c r="DY411">
        <v>0</v>
      </c>
      <c r="DZ411" t="s">
        <v>2279</v>
      </c>
      <c r="EE411" t="s">
        <v>350</v>
      </c>
      <c r="EF411" t="s">
        <v>745</v>
      </c>
      <c r="EG411">
        <v>4234580</v>
      </c>
      <c r="EH411" t="s">
        <v>403</v>
      </c>
      <c r="EI411">
        <v>0</v>
      </c>
      <c r="EJ411" t="s">
        <v>50</v>
      </c>
      <c r="EO411" t="s">
        <v>350</v>
      </c>
      <c r="ET411" t="s">
        <v>350</v>
      </c>
      <c r="EY411" t="s">
        <v>350</v>
      </c>
      <c r="EZ411" t="s">
        <v>1529</v>
      </c>
      <c r="FA411">
        <v>110426</v>
      </c>
      <c r="FB411" t="s">
        <v>398</v>
      </c>
      <c r="FC411">
        <v>0</v>
      </c>
      <c r="FD411" t="s">
        <v>79</v>
      </c>
      <c r="FE411" t="s">
        <v>1529</v>
      </c>
      <c r="FF411">
        <v>110426</v>
      </c>
      <c r="FG411" t="s">
        <v>398</v>
      </c>
      <c r="FH411">
        <v>0</v>
      </c>
      <c r="FI411" t="s">
        <v>79</v>
      </c>
      <c r="FJ411" t="s">
        <v>1544</v>
      </c>
      <c r="FK411">
        <v>4218639</v>
      </c>
      <c r="FL411" t="s">
        <v>398</v>
      </c>
      <c r="FM411">
        <v>0</v>
      </c>
      <c r="FN411" t="s">
        <v>79</v>
      </c>
      <c r="FS411" t="s">
        <v>350</v>
      </c>
      <c r="FT411" t="s">
        <v>745</v>
      </c>
      <c r="FU411">
        <v>4234580</v>
      </c>
      <c r="FV411" t="s">
        <v>403</v>
      </c>
      <c r="FW411">
        <v>0</v>
      </c>
      <c r="FX411" t="s">
        <v>50</v>
      </c>
      <c r="GC411" t="s">
        <v>350</v>
      </c>
      <c r="GH411" t="s">
        <v>350</v>
      </c>
      <c r="GM411" t="s">
        <v>350</v>
      </c>
      <c r="GR411" t="s">
        <v>350</v>
      </c>
      <c r="GW411" t="s">
        <v>350</v>
      </c>
      <c r="HB411" t="s">
        <v>350</v>
      </c>
      <c r="HC411" t="s">
        <v>1544</v>
      </c>
      <c r="HD411">
        <v>4218639</v>
      </c>
      <c r="HE411" t="s">
        <v>398</v>
      </c>
      <c r="HF411">
        <v>0</v>
      </c>
      <c r="HG411" t="s">
        <v>79</v>
      </c>
      <c r="HL411" t="s">
        <v>350</v>
      </c>
      <c r="HQ411" t="s">
        <v>350</v>
      </c>
      <c r="HR411" t="s">
        <v>1544</v>
      </c>
      <c r="HS411">
        <v>4218639</v>
      </c>
      <c r="HT411" t="s">
        <v>398</v>
      </c>
      <c r="HU411">
        <v>0</v>
      </c>
      <c r="HV411" t="s">
        <v>79</v>
      </c>
      <c r="HW411" t="s">
        <v>745</v>
      </c>
      <c r="HX411">
        <v>4234580</v>
      </c>
      <c r="HY411" t="s">
        <v>403</v>
      </c>
      <c r="HZ411">
        <v>0</v>
      </c>
      <c r="IA411" t="s">
        <v>50</v>
      </c>
      <c r="IF411" t="s">
        <v>350</v>
      </c>
      <c r="IK411" t="s">
        <v>350</v>
      </c>
      <c r="IP411" t="s">
        <v>350</v>
      </c>
      <c r="IU411" t="s">
        <v>350</v>
      </c>
      <c r="IZ411" t="s">
        <v>350</v>
      </c>
      <c r="JE411" t="s">
        <v>350</v>
      </c>
      <c r="JF411" t="s">
        <v>955</v>
      </c>
      <c r="JG411">
        <v>4138911</v>
      </c>
      <c r="JH411" t="s">
        <v>398</v>
      </c>
      <c r="JI411">
        <v>0</v>
      </c>
      <c r="JJ411" t="s">
        <v>2279</v>
      </c>
      <c r="JK411" t="s">
        <v>1529</v>
      </c>
      <c r="JL411">
        <v>110426</v>
      </c>
      <c r="JM411" t="s">
        <v>398</v>
      </c>
      <c r="JN411">
        <v>0</v>
      </c>
      <c r="JO411" t="s">
        <v>79</v>
      </c>
      <c r="JT411" t="s">
        <v>350</v>
      </c>
      <c r="JY411" t="s">
        <v>350</v>
      </c>
      <c r="JZ411" t="s">
        <v>1544</v>
      </c>
      <c r="KA411">
        <v>4218639</v>
      </c>
      <c r="KB411" t="s">
        <v>398</v>
      </c>
      <c r="KC411">
        <v>0</v>
      </c>
      <c r="KD411" t="s">
        <v>79</v>
      </c>
      <c r="KI411" t="s">
        <v>350</v>
      </c>
      <c r="KN411" t="s">
        <v>350</v>
      </c>
    </row>
    <row r="412" spans="5:300" x14ac:dyDescent="0.35">
      <c r="E412" t="s">
        <v>350</v>
      </c>
      <c r="F412" t="s">
        <v>640</v>
      </c>
      <c r="G412">
        <v>109776</v>
      </c>
      <c r="H412" t="s">
        <v>398</v>
      </c>
      <c r="I412">
        <v>0</v>
      </c>
      <c r="J412" t="s">
        <v>79</v>
      </c>
      <c r="O412" t="s">
        <v>350</v>
      </c>
      <c r="P412" t="s">
        <v>745</v>
      </c>
      <c r="Q412">
        <v>4234580</v>
      </c>
      <c r="R412" t="s">
        <v>403</v>
      </c>
      <c r="S412">
        <v>0</v>
      </c>
      <c r="T412" t="s">
        <v>50</v>
      </c>
      <c r="Y412" t="s">
        <v>350</v>
      </c>
      <c r="AD412" t="s">
        <v>350</v>
      </c>
      <c r="AI412" t="s">
        <v>350</v>
      </c>
      <c r="AJ412" t="s">
        <v>745</v>
      </c>
      <c r="AK412">
        <v>4234580</v>
      </c>
      <c r="AL412" t="s">
        <v>403</v>
      </c>
      <c r="AM412">
        <v>0</v>
      </c>
      <c r="AN412" t="s">
        <v>50</v>
      </c>
      <c r="AS412" t="s">
        <v>350</v>
      </c>
      <c r="AX412" t="s">
        <v>350</v>
      </c>
      <c r="BC412" t="s">
        <v>350</v>
      </c>
      <c r="BH412" t="s">
        <v>350</v>
      </c>
      <c r="BM412" t="s">
        <v>350</v>
      </c>
      <c r="BR412" t="s">
        <v>350</v>
      </c>
      <c r="BW412" t="s">
        <v>350</v>
      </c>
      <c r="BX412" t="s">
        <v>788</v>
      </c>
      <c r="BY412">
        <v>115685602</v>
      </c>
      <c r="BZ412" t="s">
        <v>403</v>
      </c>
      <c r="CA412">
        <v>0</v>
      </c>
      <c r="CB412" t="s">
        <v>50</v>
      </c>
      <c r="CC412" t="s">
        <v>1530</v>
      </c>
      <c r="CD412">
        <v>4111513</v>
      </c>
      <c r="CE412" t="s">
        <v>398</v>
      </c>
      <c r="CF412">
        <v>0</v>
      </c>
      <c r="CG412" t="s">
        <v>79</v>
      </c>
      <c r="CH412" t="s">
        <v>788</v>
      </c>
      <c r="CI412">
        <v>115685602</v>
      </c>
      <c r="CJ412" t="s">
        <v>403</v>
      </c>
      <c r="CK412">
        <v>0</v>
      </c>
      <c r="CL412" t="s">
        <v>50</v>
      </c>
      <c r="CQ412" t="s">
        <v>350</v>
      </c>
      <c r="CV412" t="s">
        <v>350</v>
      </c>
      <c r="CW412" t="s">
        <v>788</v>
      </c>
      <c r="CX412">
        <v>115685602</v>
      </c>
      <c r="CY412" t="s">
        <v>403</v>
      </c>
      <c r="CZ412">
        <v>0</v>
      </c>
      <c r="DA412" t="s">
        <v>50</v>
      </c>
      <c r="DF412" t="s">
        <v>350</v>
      </c>
      <c r="DK412" t="s">
        <v>350</v>
      </c>
      <c r="DL412" t="s">
        <v>640</v>
      </c>
      <c r="DM412">
        <v>109776</v>
      </c>
      <c r="DN412" t="s">
        <v>398</v>
      </c>
      <c r="DO412">
        <v>0</v>
      </c>
      <c r="DP412" t="s">
        <v>79</v>
      </c>
      <c r="DQ412" t="s">
        <v>640</v>
      </c>
      <c r="DR412">
        <v>109776</v>
      </c>
      <c r="DS412" t="s">
        <v>398</v>
      </c>
      <c r="DT412">
        <v>0</v>
      </c>
      <c r="DU412" t="s">
        <v>79</v>
      </c>
      <c r="DV412" t="s">
        <v>640</v>
      </c>
      <c r="DW412">
        <v>109776</v>
      </c>
      <c r="DX412" t="s">
        <v>398</v>
      </c>
      <c r="DY412">
        <v>0</v>
      </c>
      <c r="DZ412" t="s">
        <v>79</v>
      </c>
      <c r="EE412" t="s">
        <v>350</v>
      </c>
      <c r="EF412" t="s">
        <v>647</v>
      </c>
      <c r="EG412">
        <v>112247511</v>
      </c>
      <c r="EH412" t="s">
        <v>398</v>
      </c>
      <c r="EI412">
        <v>0</v>
      </c>
      <c r="EJ412" t="s">
        <v>79</v>
      </c>
      <c r="EO412" t="s">
        <v>350</v>
      </c>
      <c r="ET412" t="s">
        <v>350</v>
      </c>
      <c r="EY412" t="s">
        <v>350</v>
      </c>
      <c r="EZ412" t="s">
        <v>1530</v>
      </c>
      <c r="FA412">
        <v>4111513</v>
      </c>
      <c r="FB412" t="s">
        <v>398</v>
      </c>
      <c r="FC412">
        <v>0</v>
      </c>
      <c r="FD412" t="s">
        <v>79</v>
      </c>
      <c r="FE412" t="s">
        <v>1530</v>
      </c>
      <c r="FF412">
        <v>4111513</v>
      </c>
      <c r="FG412" t="s">
        <v>398</v>
      </c>
      <c r="FH412">
        <v>0</v>
      </c>
      <c r="FI412" t="s">
        <v>79</v>
      </c>
      <c r="FJ412" t="s">
        <v>788</v>
      </c>
      <c r="FK412">
        <v>115685602</v>
      </c>
      <c r="FL412" t="s">
        <v>403</v>
      </c>
      <c r="FM412">
        <v>0</v>
      </c>
      <c r="FN412" t="s">
        <v>50</v>
      </c>
      <c r="FS412" t="s">
        <v>350</v>
      </c>
      <c r="FT412" t="s">
        <v>647</v>
      </c>
      <c r="FU412">
        <v>112247511</v>
      </c>
      <c r="FV412" t="s">
        <v>398</v>
      </c>
      <c r="FW412">
        <v>0</v>
      </c>
      <c r="FX412" t="s">
        <v>79</v>
      </c>
      <c r="GC412" t="s">
        <v>350</v>
      </c>
      <c r="GH412" t="s">
        <v>350</v>
      </c>
      <c r="GM412" t="s">
        <v>350</v>
      </c>
      <c r="GR412" t="s">
        <v>350</v>
      </c>
      <c r="GW412" t="s">
        <v>350</v>
      </c>
      <c r="HB412" t="s">
        <v>350</v>
      </c>
      <c r="HC412" t="s">
        <v>788</v>
      </c>
      <c r="HD412">
        <v>115685602</v>
      </c>
      <c r="HE412" t="s">
        <v>403</v>
      </c>
      <c r="HF412">
        <v>0</v>
      </c>
      <c r="HG412" t="s">
        <v>50</v>
      </c>
      <c r="HL412" t="s">
        <v>350</v>
      </c>
      <c r="HQ412" t="s">
        <v>350</v>
      </c>
      <c r="HR412" t="s">
        <v>788</v>
      </c>
      <c r="HS412">
        <v>115685602</v>
      </c>
      <c r="HT412" t="s">
        <v>403</v>
      </c>
      <c r="HU412">
        <v>0</v>
      </c>
      <c r="HV412" t="s">
        <v>50</v>
      </c>
      <c r="HW412" t="s">
        <v>647</v>
      </c>
      <c r="HX412">
        <v>112247511</v>
      </c>
      <c r="HY412" t="s">
        <v>398</v>
      </c>
      <c r="HZ412">
        <v>0</v>
      </c>
      <c r="IA412" t="s">
        <v>79</v>
      </c>
      <c r="IF412" t="s">
        <v>350</v>
      </c>
      <c r="IK412" t="s">
        <v>350</v>
      </c>
      <c r="IP412" t="s">
        <v>350</v>
      </c>
      <c r="IU412" t="s">
        <v>350</v>
      </c>
      <c r="IZ412" t="s">
        <v>350</v>
      </c>
      <c r="JE412" t="s">
        <v>350</v>
      </c>
      <c r="JF412" t="s">
        <v>640</v>
      </c>
      <c r="JG412">
        <v>109776</v>
      </c>
      <c r="JH412" t="s">
        <v>398</v>
      </c>
      <c r="JI412">
        <v>0</v>
      </c>
      <c r="JJ412" t="s">
        <v>79</v>
      </c>
      <c r="JK412" t="s">
        <v>1530</v>
      </c>
      <c r="JL412">
        <v>4111513</v>
      </c>
      <c r="JM412" t="s">
        <v>398</v>
      </c>
      <c r="JN412">
        <v>0</v>
      </c>
      <c r="JO412" t="s">
        <v>79</v>
      </c>
      <c r="JT412" t="s">
        <v>350</v>
      </c>
      <c r="JY412" t="s">
        <v>350</v>
      </c>
      <c r="JZ412" t="s">
        <v>788</v>
      </c>
      <c r="KA412">
        <v>115685602</v>
      </c>
      <c r="KB412" t="s">
        <v>403</v>
      </c>
      <c r="KC412">
        <v>0</v>
      </c>
      <c r="KD412" t="s">
        <v>50</v>
      </c>
      <c r="KI412" t="s">
        <v>350</v>
      </c>
      <c r="KN412" t="s">
        <v>350</v>
      </c>
    </row>
    <row r="413" spans="5:300" x14ac:dyDescent="0.35">
      <c r="E413" t="s">
        <v>350</v>
      </c>
      <c r="F413" t="s">
        <v>622</v>
      </c>
      <c r="G413">
        <v>110427</v>
      </c>
      <c r="H413" t="s">
        <v>398</v>
      </c>
      <c r="I413">
        <v>0</v>
      </c>
      <c r="J413" t="s">
        <v>354</v>
      </c>
      <c r="O413" t="s">
        <v>350</v>
      </c>
      <c r="P413" t="s">
        <v>477</v>
      </c>
      <c r="Q413">
        <v>4102247</v>
      </c>
      <c r="R413" t="s">
        <v>398</v>
      </c>
      <c r="S413">
        <v>0</v>
      </c>
      <c r="T413" t="s">
        <v>79</v>
      </c>
      <c r="Y413" t="s">
        <v>350</v>
      </c>
      <c r="AD413" t="s">
        <v>350</v>
      </c>
      <c r="AI413" t="s">
        <v>350</v>
      </c>
      <c r="AJ413" t="s">
        <v>477</v>
      </c>
      <c r="AK413">
        <v>4102247</v>
      </c>
      <c r="AL413" t="s">
        <v>398</v>
      </c>
      <c r="AM413">
        <v>0</v>
      </c>
      <c r="AN413" t="s">
        <v>79</v>
      </c>
      <c r="AS413" t="s">
        <v>350</v>
      </c>
      <c r="AX413" t="s">
        <v>350</v>
      </c>
      <c r="BC413" t="s">
        <v>350</v>
      </c>
      <c r="BH413" t="s">
        <v>350</v>
      </c>
      <c r="BM413" t="s">
        <v>350</v>
      </c>
      <c r="BR413" t="s">
        <v>350</v>
      </c>
      <c r="BW413" t="s">
        <v>350</v>
      </c>
      <c r="BX413" t="s">
        <v>789</v>
      </c>
      <c r="BY413">
        <v>11023422</v>
      </c>
      <c r="BZ413" t="s">
        <v>398</v>
      </c>
      <c r="CA413">
        <v>0</v>
      </c>
      <c r="CB413" t="s">
        <v>50</v>
      </c>
      <c r="CC413" t="s">
        <v>1531</v>
      </c>
      <c r="CD413">
        <v>5615632</v>
      </c>
      <c r="CE413" t="s">
        <v>325</v>
      </c>
      <c r="CF413">
        <v>0</v>
      </c>
      <c r="CG413" t="s">
        <v>79</v>
      </c>
      <c r="CH413" t="s">
        <v>789</v>
      </c>
      <c r="CI413">
        <v>11023422</v>
      </c>
      <c r="CJ413" t="s">
        <v>398</v>
      </c>
      <c r="CK413">
        <v>0</v>
      </c>
      <c r="CL413" t="s">
        <v>50</v>
      </c>
      <c r="CQ413" t="s">
        <v>350</v>
      </c>
      <c r="CV413" t="s">
        <v>350</v>
      </c>
      <c r="CW413" t="s">
        <v>789</v>
      </c>
      <c r="CX413">
        <v>11023422</v>
      </c>
      <c r="CY413" t="s">
        <v>398</v>
      </c>
      <c r="CZ413">
        <v>0</v>
      </c>
      <c r="DA413" t="s">
        <v>50</v>
      </c>
      <c r="DF413" t="s">
        <v>350</v>
      </c>
      <c r="DK413" t="s">
        <v>350</v>
      </c>
      <c r="DL413" t="s">
        <v>622</v>
      </c>
      <c r="DM413">
        <v>110427</v>
      </c>
      <c r="DN413" t="s">
        <v>398</v>
      </c>
      <c r="DO413">
        <v>0</v>
      </c>
      <c r="DP413" t="s">
        <v>354</v>
      </c>
      <c r="DQ413" t="s">
        <v>622</v>
      </c>
      <c r="DR413">
        <v>110427</v>
      </c>
      <c r="DS413" t="s">
        <v>398</v>
      </c>
      <c r="DT413">
        <v>0</v>
      </c>
      <c r="DU413" t="s">
        <v>354</v>
      </c>
      <c r="DV413" t="s">
        <v>622</v>
      </c>
      <c r="DW413">
        <v>110427</v>
      </c>
      <c r="DX413" t="s">
        <v>398</v>
      </c>
      <c r="DY413">
        <v>0</v>
      </c>
      <c r="DZ413" t="s">
        <v>354</v>
      </c>
      <c r="EE413" t="s">
        <v>350</v>
      </c>
      <c r="EF413" t="s">
        <v>729</v>
      </c>
      <c r="EG413">
        <v>5866366</v>
      </c>
      <c r="EH413" t="s">
        <v>398</v>
      </c>
      <c r="EI413">
        <v>0</v>
      </c>
      <c r="EJ413" t="s">
        <v>50</v>
      </c>
      <c r="EO413" t="s">
        <v>350</v>
      </c>
      <c r="ET413" t="s">
        <v>350</v>
      </c>
      <c r="EY413" t="s">
        <v>350</v>
      </c>
      <c r="EZ413" t="s">
        <v>1531</v>
      </c>
      <c r="FA413">
        <v>5615632</v>
      </c>
      <c r="FB413" t="s">
        <v>325</v>
      </c>
      <c r="FC413">
        <v>0</v>
      </c>
      <c r="FD413" t="s">
        <v>79</v>
      </c>
      <c r="FE413" t="s">
        <v>1531</v>
      </c>
      <c r="FF413">
        <v>5615632</v>
      </c>
      <c r="FG413" t="s">
        <v>325</v>
      </c>
      <c r="FH413">
        <v>0</v>
      </c>
      <c r="FI413" t="s">
        <v>79</v>
      </c>
      <c r="FJ413" t="s">
        <v>789</v>
      </c>
      <c r="FK413">
        <v>11023422</v>
      </c>
      <c r="FL413" t="s">
        <v>398</v>
      </c>
      <c r="FM413">
        <v>0</v>
      </c>
      <c r="FN413" t="s">
        <v>50</v>
      </c>
      <c r="FS413" t="s">
        <v>350</v>
      </c>
      <c r="FT413" t="s">
        <v>729</v>
      </c>
      <c r="FU413">
        <v>5866366</v>
      </c>
      <c r="FV413" t="s">
        <v>398</v>
      </c>
      <c r="FW413">
        <v>0</v>
      </c>
      <c r="FX413" t="s">
        <v>50</v>
      </c>
      <c r="GC413" t="s">
        <v>350</v>
      </c>
      <c r="GH413" t="s">
        <v>350</v>
      </c>
      <c r="GM413" t="s">
        <v>350</v>
      </c>
      <c r="GR413" t="s">
        <v>350</v>
      </c>
      <c r="GW413" t="s">
        <v>350</v>
      </c>
      <c r="HB413" t="s">
        <v>350</v>
      </c>
      <c r="HC413" t="s">
        <v>789</v>
      </c>
      <c r="HD413">
        <v>11023422</v>
      </c>
      <c r="HE413" t="s">
        <v>398</v>
      </c>
      <c r="HF413">
        <v>0</v>
      </c>
      <c r="HG413" t="s">
        <v>50</v>
      </c>
      <c r="HL413" t="s">
        <v>350</v>
      </c>
      <c r="HQ413" t="s">
        <v>350</v>
      </c>
      <c r="HR413" t="s">
        <v>789</v>
      </c>
      <c r="HS413">
        <v>11023422</v>
      </c>
      <c r="HT413" t="s">
        <v>398</v>
      </c>
      <c r="HU413">
        <v>0</v>
      </c>
      <c r="HV413" t="s">
        <v>50</v>
      </c>
      <c r="HW413" t="s">
        <v>729</v>
      </c>
      <c r="HX413">
        <v>5866366</v>
      </c>
      <c r="HY413" t="s">
        <v>398</v>
      </c>
      <c r="HZ413">
        <v>0</v>
      </c>
      <c r="IA413" t="s">
        <v>50</v>
      </c>
      <c r="IF413" t="s">
        <v>350</v>
      </c>
      <c r="IK413" t="s">
        <v>350</v>
      </c>
      <c r="IP413" t="s">
        <v>350</v>
      </c>
      <c r="IU413" t="s">
        <v>350</v>
      </c>
      <c r="IZ413" t="s">
        <v>350</v>
      </c>
      <c r="JE413" t="s">
        <v>350</v>
      </c>
      <c r="JF413" t="s">
        <v>622</v>
      </c>
      <c r="JG413">
        <v>110427</v>
      </c>
      <c r="JH413" t="s">
        <v>398</v>
      </c>
      <c r="JI413">
        <v>0</v>
      </c>
      <c r="JJ413" t="s">
        <v>354</v>
      </c>
      <c r="JK413" t="s">
        <v>1531</v>
      </c>
      <c r="JL413">
        <v>5615632</v>
      </c>
      <c r="JM413" t="s">
        <v>325</v>
      </c>
      <c r="JN413">
        <v>0</v>
      </c>
      <c r="JO413" t="s">
        <v>79</v>
      </c>
      <c r="JT413" t="s">
        <v>350</v>
      </c>
      <c r="JY413" t="s">
        <v>350</v>
      </c>
      <c r="JZ413" t="s">
        <v>789</v>
      </c>
      <c r="KA413">
        <v>11023422</v>
      </c>
      <c r="KB413" t="s">
        <v>398</v>
      </c>
      <c r="KC413">
        <v>0</v>
      </c>
      <c r="KD413" t="s">
        <v>50</v>
      </c>
      <c r="KI413" t="s">
        <v>350</v>
      </c>
      <c r="KN413" t="s">
        <v>350</v>
      </c>
    </row>
    <row r="414" spans="5:300" x14ac:dyDescent="0.35">
      <c r="E414" t="s">
        <v>350</v>
      </c>
      <c r="F414" t="s">
        <v>956</v>
      </c>
      <c r="G414">
        <v>110879</v>
      </c>
      <c r="H414" t="s">
        <v>398</v>
      </c>
      <c r="I414">
        <v>0</v>
      </c>
      <c r="J414" t="s">
        <v>79</v>
      </c>
      <c r="O414" t="s">
        <v>350</v>
      </c>
      <c r="P414" t="s">
        <v>759</v>
      </c>
      <c r="Q414">
        <v>5804886</v>
      </c>
      <c r="R414" t="s">
        <v>398</v>
      </c>
      <c r="S414">
        <v>0</v>
      </c>
      <c r="T414" t="s">
        <v>50</v>
      </c>
      <c r="Y414" t="s">
        <v>350</v>
      </c>
      <c r="AD414" t="s">
        <v>350</v>
      </c>
      <c r="AI414" t="s">
        <v>350</v>
      </c>
      <c r="AJ414" t="s">
        <v>759</v>
      </c>
      <c r="AK414">
        <v>5804886</v>
      </c>
      <c r="AL414" t="s">
        <v>398</v>
      </c>
      <c r="AM414">
        <v>0</v>
      </c>
      <c r="AN414" t="s">
        <v>50</v>
      </c>
      <c r="AS414" t="s">
        <v>350</v>
      </c>
      <c r="AX414" t="s">
        <v>350</v>
      </c>
      <c r="BC414" t="s">
        <v>350</v>
      </c>
      <c r="BH414" t="s">
        <v>350</v>
      </c>
      <c r="BM414" t="s">
        <v>350</v>
      </c>
      <c r="BR414" t="s">
        <v>350</v>
      </c>
      <c r="BW414" t="s">
        <v>350</v>
      </c>
      <c r="BX414" t="s">
        <v>462</v>
      </c>
      <c r="BY414">
        <v>109806</v>
      </c>
      <c r="BZ414" t="s">
        <v>398</v>
      </c>
      <c r="CA414">
        <v>0</v>
      </c>
      <c r="CB414" t="s">
        <v>79</v>
      </c>
      <c r="CC414" t="s">
        <v>1532</v>
      </c>
      <c r="CD414">
        <v>4219077</v>
      </c>
      <c r="CE414" t="s">
        <v>398</v>
      </c>
      <c r="CF414">
        <v>0</v>
      </c>
      <c r="CG414" t="s">
        <v>79</v>
      </c>
      <c r="CH414" t="s">
        <v>462</v>
      </c>
      <c r="CI414">
        <v>109806</v>
      </c>
      <c r="CJ414" t="s">
        <v>398</v>
      </c>
      <c r="CK414">
        <v>0</v>
      </c>
      <c r="CL414" t="s">
        <v>79</v>
      </c>
      <c r="CQ414" t="s">
        <v>350</v>
      </c>
      <c r="CV414" t="s">
        <v>350</v>
      </c>
      <c r="CW414" t="s">
        <v>462</v>
      </c>
      <c r="CX414">
        <v>109806</v>
      </c>
      <c r="CY414" t="s">
        <v>398</v>
      </c>
      <c r="CZ414">
        <v>0</v>
      </c>
      <c r="DA414" t="s">
        <v>79</v>
      </c>
      <c r="DF414" t="s">
        <v>350</v>
      </c>
      <c r="DK414" t="s">
        <v>350</v>
      </c>
      <c r="DL414" t="s">
        <v>956</v>
      </c>
      <c r="DM414">
        <v>110879</v>
      </c>
      <c r="DN414" t="s">
        <v>398</v>
      </c>
      <c r="DO414">
        <v>0</v>
      </c>
      <c r="DP414" t="s">
        <v>79</v>
      </c>
      <c r="DQ414" t="s">
        <v>956</v>
      </c>
      <c r="DR414">
        <v>110879</v>
      </c>
      <c r="DS414" t="s">
        <v>398</v>
      </c>
      <c r="DT414">
        <v>0</v>
      </c>
      <c r="DU414" t="s">
        <v>79</v>
      </c>
      <c r="DV414" t="s">
        <v>956</v>
      </c>
      <c r="DW414">
        <v>110879</v>
      </c>
      <c r="DX414" t="s">
        <v>398</v>
      </c>
      <c r="DY414">
        <v>0</v>
      </c>
      <c r="DZ414" t="s">
        <v>79</v>
      </c>
      <c r="EE414" t="s">
        <v>350</v>
      </c>
      <c r="EF414" t="s">
        <v>1185</v>
      </c>
      <c r="EG414">
        <v>5807183</v>
      </c>
      <c r="EH414" t="s">
        <v>398</v>
      </c>
      <c r="EI414">
        <v>0</v>
      </c>
      <c r="EJ414" t="s">
        <v>2276</v>
      </c>
      <c r="EO414" t="s">
        <v>350</v>
      </c>
      <c r="ET414" t="s">
        <v>350</v>
      </c>
      <c r="EY414" t="s">
        <v>350</v>
      </c>
      <c r="EZ414" t="s">
        <v>1532</v>
      </c>
      <c r="FA414">
        <v>4219077</v>
      </c>
      <c r="FB414" t="s">
        <v>398</v>
      </c>
      <c r="FC414">
        <v>0</v>
      </c>
      <c r="FD414" t="s">
        <v>79</v>
      </c>
      <c r="FE414" t="s">
        <v>1532</v>
      </c>
      <c r="FF414">
        <v>4219077</v>
      </c>
      <c r="FG414" t="s">
        <v>398</v>
      </c>
      <c r="FH414">
        <v>0</v>
      </c>
      <c r="FI414" t="s">
        <v>79</v>
      </c>
      <c r="FJ414" t="s">
        <v>462</v>
      </c>
      <c r="FK414">
        <v>109806</v>
      </c>
      <c r="FL414" t="s">
        <v>398</v>
      </c>
      <c r="FM414">
        <v>0</v>
      </c>
      <c r="FN414" t="s">
        <v>79</v>
      </c>
      <c r="FS414" t="s">
        <v>350</v>
      </c>
      <c r="FT414" t="s">
        <v>1185</v>
      </c>
      <c r="FU414">
        <v>5807183</v>
      </c>
      <c r="FV414" t="s">
        <v>398</v>
      </c>
      <c r="FW414">
        <v>0</v>
      </c>
      <c r="FX414" t="s">
        <v>2276</v>
      </c>
      <c r="GC414" t="s">
        <v>350</v>
      </c>
      <c r="GH414" t="s">
        <v>350</v>
      </c>
      <c r="GM414" t="s">
        <v>350</v>
      </c>
      <c r="GR414" t="s">
        <v>350</v>
      </c>
      <c r="GW414" t="s">
        <v>350</v>
      </c>
      <c r="HB414" t="s">
        <v>350</v>
      </c>
      <c r="HC414" t="s">
        <v>462</v>
      </c>
      <c r="HD414">
        <v>109806</v>
      </c>
      <c r="HE414" t="s">
        <v>398</v>
      </c>
      <c r="HF414">
        <v>0</v>
      </c>
      <c r="HG414" t="s">
        <v>79</v>
      </c>
      <c r="HL414" t="s">
        <v>350</v>
      </c>
      <c r="HQ414" t="s">
        <v>350</v>
      </c>
      <c r="HR414" t="s">
        <v>462</v>
      </c>
      <c r="HS414">
        <v>109806</v>
      </c>
      <c r="HT414" t="s">
        <v>398</v>
      </c>
      <c r="HU414">
        <v>0</v>
      </c>
      <c r="HV414" t="s">
        <v>79</v>
      </c>
      <c r="HW414" t="s">
        <v>1185</v>
      </c>
      <c r="HX414">
        <v>5807183</v>
      </c>
      <c r="HY414" t="s">
        <v>398</v>
      </c>
      <c r="HZ414">
        <v>0</v>
      </c>
      <c r="IA414" t="s">
        <v>2276</v>
      </c>
      <c r="IF414" t="s">
        <v>350</v>
      </c>
      <c r="IK414" t="s">
        <v>350</v>
      </c>
      <c r="IP414" t="s">
        <v>350</v>
      </c>
      <c r="IU414" t="s">
        <v>350</v>
      </c>
      <c r="IZ414" t="s">
        <v>350</v>
      </c>
      <c r="JE414" t="s">
        <v>350</v>
      </c>
      <c r="JF414" t="s">
        <v>956</v>
      </c>
      <c r="JG414">
        <v>110879</v>
      </c>
      <c r="JH414" t="s">
        <v>398</v>
      </c>
      <c r="JI414">
        <v>0</v>
      </c>
      <c r="JJ414" t="s">
        <v>79</v>
      </c>
      <c r="JK414" t="s">
        <v>1532</v>
      </c>
      <c r="JL414">
        <v>4219077</v>
      </c>
      <c r="JM414" t="s">
        <v>398</v>
      </c>
      <c r="JN414">
        <v>0</v>
      </c>
      <c r="JO414" t="s">
        <v>79</v>
      </c>
      <c r="JT414" t="s">
        <v>350</v>
      </c>
      <c r="JY414" t="s">
        <v>350</v>
      </c>
      <c r="JZ414" t="s">
        <v>462</v>
      </c>
      <c r="KA414">
        <v>109806</v>
      </c>
      <c r="KB414" t="s">
        <v>398</v>
      </c>
      <c r="KC414">
        <v>0</v>
      </c>
      <c r="KD414" t="s">
        <v>79</v>
      </c>
      <c r="KI414" t="s">
        <v>350</v>
      </c>
      <c r="KN414" t="s">
        <v>350</v>
      </c>
    </row>
    <row r="415" spans="5:300" x14ac:dyDescent="0.35">
      <c r="E415" t="s">
        <v>350</v>
      </c>
      <c r="F415" t="s">
        <v>590</v>
      </c>
      <c r="G415">
        <v>4026915</v>
      </c>
      <c r="H415" t="s">
        <v>398</v>
      </c>
      <c r="I415">
        <v>0</v>
      </c>
      <c r="J415" t="s">
        <v>79</v>
      </c>
      <c r="O415" t="s">
        <v>350</v>
      </c>
      <c r="P415" t="s">
        <v>875</v>
      </c>
      <c r="Q415">
        <v>4325582</v>
      </c>
      <c r="R415" t="s">
        <v>398</v>
      </c>
      <c r="S415">
        <v>0</v>
      </c>
      <c r="T415" t="s">
        <v>2290</v>
      </c>
      <c r="Y415" t="s">
        <v>350</v>
      </c>
      <c r="AD415" t="s">
        <v>350</v>
      </c>
      <c r="AI415" t="s">
        <v>350</v>
      </c>
      <c r="AJ415" t="s">
        <v>875</v>
      </c>
      <c r="AK415">
        <v>4325582</v>
      </c>
      <c r="AL415" t="s">
        <v>398</v>
      </c>
      <c r="AM415">
        <v>0</v>
      </c>
      <c r="AN415" t="s">
        <v>2290</v>
      </c>
      <c r="AS415" t="s">
        <v>350</v>
      </c>
      <c r="AX415" t="s">
        <v>350</v>
      </c>
      <c r="BC415" t="s">
        <v>350</v>
      </c>
      <c r="BH415" t="s">
        <v>350</v>
      </c>
      <c r="BM415" t="s">
        <v>350</v>
      </c>
      <c r="BR415" t="s">
        <v>350</v>
      </c>
      <c r="BW415" t="s">
        <v>350</v>
      </c>
      <c r="BX415" t="s">
        <v>781</v>
      </c>
      <c r="BY415">
        <v>4305801</v>
      </c>
      <c r="BZ415" t="s">
        <v>398</v>
      </c>
      <c r="CA415">
        <v>0</v>
      </c>
      <c r="CB415" t="s">
        <v>50</v>
      </c>
      <c r="CC415" t="s">
        <v>1533</v>
      </c>
      <c r="CD415">
        <v>10737882</v>
      </c>
      <c r="CE415" t="s">
        <v>325</v>
      </c>
      <c r="CF415">
        <v>0</v>
      </c>
      <c r="CG415" t="s">
        <v>79</v>
      </c>
      <c r="CH415" t="s">
        <v>781</v>
      </c>
      <c r="CI415">
        <v>4305801</v>
      </c>
      <c r="CJ415" t="s">
        <v>398</v>
      </c>
      <c r="CK415">
        <v>0</v>
      </c>
      <c r="CL415" t="s">
        <v>50</v>
      </c>
      <c r="CQ415" t="s">
        <v>350</v>
      </c>
      <c r="CV415" t="s">
        <v>350</v>
      </c>
      <c r="CW415" t="s">
        <v>781</v>
      </c>
      <c r="CX415">
        <v>4305801</v>
      </c>
      <c r="CY415" t="s">
        <v>398</v>
      </c>
      <c r="CZ415">
        <v>0</v>
      </c>
      <c r="DA415" t="s">
        <v>50</v>
      </c>
      <c r="DF415" t="s">
        <v>350</v>
      </c>
      <c r="DK415" t="s">
        <v>350</v>
      </c>
      <c r="DL415" t="s">
        <v>590</v>
      </c>
      <c r="DM415">
        <v>4026915</v>
      </c>
      <c r="DN415" t="s">
        <v>398</v>
      </c>
      <c r="DO415">
        <v>0</v>
      </c>
      <c r="DP415" t="s">
        <v>79</v>
      </c>
      <c r="DQ415" t="s">
        <v>590</v>
      </c>
      <c r="DR415">
        <v>4026915</v>
      </c>
      <c r="DS415" t="s">
        <v>398</v>
      </c>
      <c r="DT415">
        <v>0</v>
      </c>
      <c r="DU415" t="s">
        <v>79</v>
      </c>
      <c r="DV415" t="s">
        <v>590</v>
      </c>
      <c r="DW415">
        <v>4026915</v>
      </c>
      <c r="DX415" t="s">
        <v>398</v>
      </c>
      <c r="DY415">
        <v>0</v>
      </c>
      <c r="DZ415" t="s">
        <v>79</v>
      </c>
      <c r="EE415" t="s">
        <v>350</v>
      </c>
      <c r="EF415" t="s">
        <v>1195</v>
      </c>
      <c r="EG415">
        <v>4547746</v>
      </c>
      <c r="EH415" t="s">
        <v>398</v>
      </c>
      <c r="EI415">
        <v>0</v>
      </c>
      <c r="EJ415" t="s">
        <v>2276</v>
      </c>
      <c r="EO415" t="s">
        <v>350</v>
      </c>
      <c r="ET415" t="s">
        <v>350</v>
      </c>
      <c r="EY415" t="s">
        <v>350</v>
      </c>
      <c r="EZ415" t="s">
        <v>1533</v>
      </c>
      <c r="FA415">
        <v>10737882</v>
      </c>
      <c r="FB415" t="s">
        <v>325</v>
      </c>
      <c r="FC415">
        <v>0</v>
      </c>
      <c r="FD415" t="s">
        <v>79</v>
      </c>
      <c r="FE415" t="s">
        <v>1533</v>
      </c>
      <c r="FF415">
        <v>10737882</v>
      </c>
      <c r="FG415" t="s">
        <v>325</v>
      </c>
      <c r="FH415">
        <v>0</v>
      </c>
      <c r="FI415" t="s">
        <v>79</v>
      </c>
      <c r="FJ415" t="s">
        <v>781</v>
      </c>
      <c r="FK415">
        <v>4305801</v>
      </c>
      <c r="FL415" t="s">
        <v>398</v>
      </c>
      <c r="FM415">
        <v>0</v>
      </c>
      <c r="FN415" t="s">
        <v>50</v>
      </c>
      <c r="FS415" t="s">
        <v>350</v>
      </c>
      <c r="FT415" t="s">
        <v>1195</v>
      </c>
      <c r="FU415">
        <v>4547746</v>
      </c>
      <c r="FV415" t="s">
        <v>398</v>
      </c>
      <c r="FW415">
        <v>0</v>
      </c>
      <c r="FX415" t="s">
        <v>2276</v>
      </c>
      <c r="GC415" t="s">
        <v>350</v>
      </c>
      <c r="GH415" t="s">
        <v>350</v>
      </c>
      <c r="GM415" t="s">
        <v>350</v>
      </c>
      <c r="GR415" t="s">
        <v>350</v>
      </c>
      <c r="GW415" t="s">
        <v>350</v>
      </c>
      <c r="HB415" t="s">
        <v>350</v>
      </c>
      <c r="HC415" t="s">
        <v>781</v>
      </c>
      <c r="HD415">
        <v>4305801</v>
      </c>
      <c r="HE415" t="s">
        <v>398</v>
      </c>
      <c r="HF415">
        <v>0</v>
      </c>
      <c r="HG415" t="s">
        <v>50</v>
      </c>
      <c r="HL415" t="s">
        <v>350</v>
      </c>
      <c r="HQ415" t="s">
        <v>350</v>
      </c>
      <c r="HR415" t="s">
        <v>781</v>
      </c>
      <c r="HS415">
        <v>4305801</v>
      </c>
      <c r="HT415" t="s">
        <v>398</v>
      </c>
      <c r="HU415">
        <v>0</v>
      </c>
      <c r="HV415" t="s">
        <v>50</v>
      </c>
      <c r="HW415" t="s">
        <v>1195</v>
      </c>
      <c r="HX415">
        <v>4547746</v>
      </c>
      <c r="HY415" t="s">
        <v>398</v>
      </c>
      <c r="HZ415">
        <v>0</v>
      </c>
      <c r="IA415" t="s">
        <v>2276</v>
      </c>
      <c r="IF415" t="s">
        <v>350</v>
      </c>
      <c r="IK415" t="s">
        <v>350</v>
      </c>
      <c r="IP415" t="s">
        <v>350</v>
      </c>
      <c r="IU415" t="s">
        <v>350</v>
      </c>
      <c r="IZ415" t="s">
        <v>350</v>
      </c>
      <c r="JE415" t="s">
        <v>350</v>
      </c>
      <c r="JF415" t="s">
        <v>590</v>
      </c>
      <c r="JG415">
        <v>4026915</v>
      </c>
      <c r="JH415" t="s">
        <v>398</v>
      </c>
      <c r="JI415">
        <v>0</v>
      </c>
      <c r="JJ415" t="s">
        <v>79</v>
      </c>
      <c r="JK415" t="s">
        <v>1533</v>
      </c>
      <c r="JL415">
        <v>10737882</v>
      </c>
      <c r="JM415" t="s">
        <v>325</v>
      </c>
      <c r="JN415">
        <v>0</v>
      </c>
      <c r="JO415" t="s">
        <v>79</v>
      </c>
      <c r="JT415" t="s">
        <v>350</v>
      </c>
      <c r="JY415" t="s">
        <v>350</v>
      </c>
      <c r="JZ415" t="s">
        <v>781</v>
      </c>
      <c r="KA415">
        <v>4305801</v>
      </c>
      <c r="KB415" t="s">
        <v>398</v>
      </c>
      <c r="KC415">
        <v>0</v>
      </c>
      <c r="KD415" t="s">
        <v>50</v>
      </c>
      <c r="KI415" t="s">
        <v>350</v>
      </c>
      <c r="KN415" t="s">
        <v>350</v>
      </c>
    </row>
    <row r="416" spans="5:300" x14ac:dyDescent="0.35">
      <c r="E416" t="s">
        <v>350</v>
      </c>
      <c r="J416" t="s">
        <v>350</v>
      </c>
      <c r="O416" t="s">
        <v>350</v>
      </c>
      <c r="P416" t="s">
        <v>591</v>
      </c>
      <c r="Q416">
        <v>5793585</v>
      </c>
      <c r="R416" t="s">
        <v>398</v>
      </c>
      <c r="S416">
        <v>0</v>
      </c>
      <c r="T416" t="s">
        <v>2271</v>
      </c>
      <c r="Y416" t="s">
        <v>350</v>
      </c>
      <c r="AD416" t="s">
        <v>350</v>
      </c>
      <c r="AI416" t="s">
        <v>350</v>
      </c>
      <c r="AJ416" t="s">
        <v>591</v>
      </c>
      <c r="AK416">
        <v>5793585</v>
      </c>
      <c r="AL416" t="s">
        <v>398</v>
      </c>
      <c r="AM416">
        <v>0</v>
      </c>
      <c r="AN416" t="s">
        <v>2271</v>
      </c>
      <c r="AS416" t="s">
        <v>350</v>
      </c>
      <c r="AX416" t="s">
        <v>350</v>
      </c>
      <c r="BC416" t="s">
        <v>350</v>
      </c>
      <c r="BH416" t="s">
        <v>350</v>
      </c>
      <c r="BM416" t="s">
        <v>350</v>
      </c>
      <c r="BR416" t="s">
        <v>350</v>
      </c>
      <c r="BW416" t="s">
        <v>350</v>
      </c>
      <c r="BX416" t="s">
        <v>943</v>
      </c>
      <c r="BY416">
        <v>28669074</v>
      </c>
      <c r="BZ416" t="s">
        <v>398</v>
      </c>
      <c r="CA416">
        <v>0</v>
      </c>
      <c r="CB416" t="s">
        <v>79</v>
      </c>
      <c r="CC416" t="s">
        <v>1150</v>
      </c>
      <c r="CD416">
        <v>4212913</v>
      </c>
      <c r="CE416" t="s">
        <v>398</v>
      </c>
      <c r="CF416">
        <v>0</v>
      </c>
      <c r="CG416" t="s">
        <v>2284</v>
      </c>
      <c r="CH416" t="s">
        <v>943</v>
      </c>
      <c r="CI416">
        <v>28669074</v>
      </c>
      <c r="CJ416" t="s">
        <v>398</v>
      </c>
      <c r="CK416">
        <v>0</v>
      </c>
      <c r="CL416" t="s">
        <v>79</v>
      </c>
      <c r="CQ416" t="s">
        <v>350</v>
      </c>
      <c r="CV416" t="s">
        <v>350</v>
      </c>
      <c r="CW416" t="s">
        <v>943</v>
      </c>
      <c r="CX416">
        <v>28669074</v>
      </c>
      <c r="CY416" t="s">
        <v>398</v>
      </c>
      <c r="CZ416">
        <v>0</v>
      </c>
      <c r="DA416" t="s">
        <v>79</v>
      </c>
      <c r="DF416" t="s">
        <v>350</v>
      </c>
      <c r="DK416" t="s">
        <v>350</v>
      </c>
      <c r="DP416" t="s">
        <v>350</v>
      </c>
      <c r="DU416" t="s">
        <v>350</v>
      </c>
      <c r="DZ416" t="s">
        <v>350</v>
      </c>
      <c r="EE416" t="s">
        <v>350</v>
      </c>
      <c r="EF416" t="s">
        <v>579</v>
      </c>
      <c r="EG416">
        <v>5842545</v>
      </c>
      <c r="EH416" t="s">
        <v>398</v>
      </c>
      <c r="EI416">
        <v>0</v>
      </c>
      <c r="EJ416" t="s">
        <v>79</v>
      </c>
      <c r="EO416" t="s">
        <v>350</v>
      </c>
      <c r="ET416" t="s">
        <v>350</v>
      </c>
      <c r="EY416" t="s">
        <v>350</v>
      </c>
      <c r="EZ416" t="s">
        <v>1150</v>
      </c>
      <c r="FA416">
        <v>4212913</v>
      </c>
      <c r="FB416" t="s">
        <v>398</v>
      </c>
      <c r="FC416">
        <v>0</v>
      </c>
      <c r="FD416" t="s">
        <v>2284</v>
      </c>
      <c r="FE416" t="s">
        <v>1150</v>
      </c>
      <c r="FF416">
        <v>4212913</v>
      </c>
      <c r="FG416" t="s">
        <v>398</v>
      </c>
      <c r="FH416">
        <v>0</v>
      </c>
      <c r="FI416" t="s">
        <v>2284</v>
      </c>
      <c r="FJ416" t="s">
        <v>943</v>
      </c>
      <c r="FK416">
        <v>28669074</v>
      </c>
      <c r="FL416" t="s">
        <v>398</v>
      </c>
      <c r="FM416">
        <v>0</v>
      </c>
      <c r="FN416" t="s">
        <v>79</v>
      </c>
      <c r="FS416" t="s">
        <v>350</v>
      </c>
      <c r="FT416" t="s">
        <v>579</v>
      </c>
      <c r="FU416">
        <v>5842545</v>
      </c>
      <c r="FV416" t="s">
        <v>398</v>
      </c>
      <c r="FW416">
        <v>0</v>
      </c>
      <c r="FX416" t="s">
        <v>79</v>
      </c>
      <c r="GC416" t="s">
        <v>350</v>
      </c>
      <c r="GH416" t="s">
        <v>350</v>
      </c>
      <c r="GM416" t="s">
        <v>350</v>
      </c>
      <c r="GR416" t="s">
        <v>350</v>
      </c>
      <c r="GW416" t="s">
        <v>350</v>
      </c>
      <c r="HB416" t="s">
        <v>350</v>
      </c>
      <c r="HC416" t="s">
        <v>943</v>
      </c>
      <c r="HD416">
        <v>28669074</v>
      </c>
      <c r="HE416" t="s">
        <v>398</v>
      </c>
      <c r="HF416">
        <v>0</v>
      </c>
      <c r="HG416" t="s">
        <v>79</v>
      </c>
      <c r="HL416" t="s">
        <v>350</v>
      </c>
      <c r="HQ416" t="s">
        <v>350</v>
      </c>
      <c r="HR416" t="s">
        <v>943</v>
      </c>
      <c r="HS416">
        <v>28669074</v>
      </c>
      <c r="HT416" t="s">
        <v>398</v>
      </c>
      <c r="HU416">
        <v>0</v>
      </c>
      <c r="HV416" t="s">
        <v>79</v>
      </c>
      <c r="HW416" t="s">
        <v>579</v>
      </c>
      <c r="HX416">
        <v>5842545</v>
      </c>
      <c r="HY416" t="s">
        <v>398</v>
      </c>
      <c r="HZ416">
        <v>0</v>
      </c>
      <c r="IA416" t="s">
        <v>79</v>
      </c>
      <c r="IF416" t="s">
        <v>350</v>
      </c>
      <c r="IK416" t="s">
        <v>350</v>
      </c>
      <c r="IP416" t="s">
        <v>350</v>
      </c>
      <c r="IU416" t="s">
        <v>350</v>
      </c>
      <c r="IZ416" t="s">
        <v>350</v>
      </c>
      <c r="JE416" t="s">
        <v>350</v>
      </c>
      <c r="JJ416" t="s">
        <v>350</v>
      </c>
      <c r="JK416" t="s">
        <v>1150</v>
      </c>
      <c r="JL416">
        <v>4212913</v>
      </c>
      <c r="JM416" t="s">
        <v>398</v>
      </c>
      <c r="JN416">
        <v>0</v>
      </c>
      <c r="JO416" t="s">
        <v>2284</v>
      </c>
      <c r="JT416" t="s">
        <v>350</v>
      </c>
      <c r="JY416" t="s">
        <v>350</v>
      </c>
      <c r="JZ416" t="s">
        <v>943</v>
      </c>
      <c r="KA416">
        <v>28669074</v>
      </c>
      <c r="KB416" t="s">
        <v>398</v>
      </c>
      <c r="KC416">
        <v>0</v>
      </c>
      <c r="KD416" t="s">
        <v>79</v>
      </c>
      <c r="KI416" t="s">
        <v>350</v>
      </c>
      <c r="KN416" t="s">
        <v>350</v>
      </c>
    </row>
    <row r="417" spans="5:300" x14ac:dyDescent="0.35">
      <c r="E417" t="s">
        <v>350</v>
      </c>
      <c r="J417" t="s">
        <v>350</v>
      </c>
      <c r="O417" t="s">
        <v>350</v>
      </c>
      <c r="P417" t="s">
        <v>732</v>
      </c>
      <c r="Q417">
        <v>114817542</v>
      </c>
      <c r="R417" t="s">
        <v>398</v>
      </c>
      <c r="S417">
        <v>0</v>
      </c>
      <c r="T417" t="s">
        <v>350</v>
      </c>
      <c r="Y417" t="s">
        <v>350</v>
      </c>
      <c r="AD417" t="s">
        <v>350</v>
      </c>
      <c r="AI417" t="s">
        <v>350</v>
      </c>
      <c r="AJ417" t="s">
        <v>732</v>
      </c>
      <c r="AK417">
        <v>114817542</v>
      </c>
      <c r="AL417" t="s">
        <v>398</v>
      </c>
      <c r="AM417">
        <v>0</v>
      </c>
      <c r="AN417" t="s">
        <v>350</v>
      </c>
      <c r="AS417" t="s">
        <v>350</v>
      </c>
      <c r="AX417" t="s">
        <v>350</v>
      </c>
      <c r="BC417" t="s">
        <v>350</v>
      </c>
      <c r="BH417" t="s">
        <v>350</v>
      </c>
      <c r="BM417" t="s">
        <v>350</v>
      </c>
      <c r="BR417" t="s">
        <v>350</v>
      </c>
      <c r="BW417" t="s">
        <v>350</v>
      </c>
      <c r="BX417" t="s">
        <v>759</v>
      </c>
      <c r="BY417">
        <v>5804886</v>
      </c>
      <c r="BZ417" t="s">
        <v>398</v>
      </c>
      <c r="CA417">
        <v>0</v>
      </c>
      <c r="CB417" t="s">
        <v>50</v>
      </c>
      <c r="CC417" t="s">
        <v>1534</v>
      </c>
      <c r="CD417">
        <v>4115974</v>
      </c>
      <c r="CE417" t="s">
        <v>398</v>
      </c>
      <c r="CF417">
        <v>0</v>
      </c>
      <c r="CG417" t="s">
        <v>79</v>
      </c>
      <c r="CH417" t="s">
        <v>759</v>
      </c>
      <c r="CI417">
        <v>5804886</v>
      </c>
      <c r="CJ417" t="s">
        <v>398</v>
      </c>
      <c r="CK417">
        <v>0</v>
      </c>
      <c r="CL417" t="s">
        <v>50</v>
      </c>
      <c r="CQ417" t="s">
        <v>350</v>
      </c>
      <c r="CV417" t="s">
        <v>350</v>
      </c>
      <c r="CW417" t="s">
        <v>759</v>
      </c>
      <c r="CX417">
        <v>5804886</v>
      </c>
      <c r="CY417" t="s">
        <v>398</v>
      </c>
      <c r="CZ417">
        <v>0</v>
      </c>
      <c r="DA417" t="s">
        <v>50</v>
      </c>
      <c r="DF417" t="s">
        <v>350</v>
      </c>
      <c r="DK417" t="s">
        <v>350</v>
      </c>
      <c r="DP417" t="s">
        <v>350</v>
      </c>
      <c r="DU417" t="s">
        <v>350</v>
      </c>
      <c r="DZ417" t="s">
        <v>350</v>
      </c>
      <c r="EE417" t="s">
        <v>350</v>
      </c>
      <c r="EF417" t="s">
        <v>756</v>
      </c>
      <c r="EG417">
        <v>5852466</v>
      </c>
      <c r="EH417" t="s">
        <v>398</v>
      </c>
      <c r="EI417">
        <v>0</v>
      </c>
      <c r="EJ417" t="s">
        <v>50</v>
      </c>
      <c r="EO417" t="s">
        <v>350</v>
      </c>
      <c r="ET417" t="s">
        <v>350</v>
      </c>
      <c r="EY417" t="s">
        <v>350</v>
      </c>
      <c r="EZ417" t="s">
        <v>1534</v>
      </c>
      <c r="FA417">
        <v>4115974</v>
      </c>
      <c r="FB417" t="s">
        <v>398</v>
      </c>
      <c r="FC417">
        <v>0</v>
      </c>
      <c r="FD417" t="s">
        <v>79</v>
      </c>
      <c r="FE417" t="s">
        <v>1534</v>
      </c>
      <c r="FF417">
        <v>4115974</v>
      </c>
      <c r="FG417" t="s">
        <v>398</v>
      </c>
      <c r="FH417">
        <v>0</v>
      </c>
      <c r="FI417" t="s">
        <v>79</v>
      </c>
      <c r="FJ417" t="s">
        <v>759</v>
      </c>
      <c r="FK417">
        <v>5804886</v>
      </c>
      <c r="FL417" t="s">
        <v>398</v>
      </c>
      <c r="FM417">
        <v>0</v>
      </c>
      <c r="FN417" t="s">
        <v>50</v>
      </c>
      <c r="FS417" t="s">
        <v>350</v>
      </c>
      <c r="FT417" t="s">
        <v>756</v>
      </c>
      <c r="FU417">
        <v>5852466</v>
      </c>
      <c r="FV417" t="s">
        <v>398</v>
      </c>
      <c r="FW417">
        <v>0</v>
      </c>
      <c r="FX417" t="s">
        <v>50</v>
      </c>
      <c r="GC417" t="s">
        <v>350</v>
      </c>
      <c r="GH417" t="s">
        <v>350</v>
      </c>
      <c r="GM417" t="s">
        <v>350</v>
      </c>
      <c r="GR417" t="s">
        <v>350</v>
      </c>
      <c r="GW417" t="s">
        <v>350</v>
      </c>
      <c r="HB417" t="s">
        <v>350</v>
      </c>
      <c r="HC417" t="s">
        <v>759</v>
      </c>
      <c r="HD417">
        <v>5804886</v>
      </c>
      <c r="HE417" t="s">
        <v>398</v>
      </c>
      <c r="HF417">
        <v>0</v>
      </c>
      <c r="HG417" t="s">
        <v>50</v>
      </c>
      <c r="HL417" t="s">
        <v>350</v>
      </c>
      <c r="HQ417" t="s">
        <v>350</v>
      </c>
      <c r="HR417" t="s">
        <v>759</v>
      </c>
      <c r="HS417">
        <v>5804886</v>
      </c>
      <c r="HT417" t="s">
        <v>398</v>
      </c>
      <c r="HU417">
        <v>0</v>
      </c>
      <c r="HV417" t="s">
        <v>50</v>
      </c>
      <c r="HW417" t="s">
        <v>756</v>
      </c>
      <c r="HX417">
        <v>5852466</v>
      </c>
      <c r="HY417" t="s">
        <v>398</v>
      </c>
      <c r="HZ417">
        <v>0</v>
      </c>
      <c r="IA417" t="s">
        <v>50</v>
      </c>
      <c r="IF417" t="s">
        <v>350</v>
      </c>
      <c r="IK417" t="s">
        <v>350</v>
      </c>
      <c r="IP417" t="s">
        <v>350</v>
      </c>
      <c r="IU417" t="s">
        <v>350</v>
      </c>
      <c r="IZ417" t="s">
        <v>350</v>
      </c>
      <c r="JE417" t="s">
        <v>350</v>
      </c>
      <c r="JJ417" t="s">
        <v>350</v>
      </c>
      <c r="JK417" t="s">
        <v>1534</v>
      </c>
      <c r="JL417">
        <v>4115974</v>
      </c>
      <c r="JM417" t="s">
        <v>398</v>
      </c>
      <c r="JN417">
        <v>0</v>
      </c>
      <c r="JO417" t="s">
        <v>79</v>
      </c>
      <c r="JT417" t="s">
        <v>350</v>
      </c>
      <c r="JY417" t="s">
        <v>350</v>
      </c>
      <c r="JZ417" t="s">
        <v>759</v>
      </c>
      <c r="KA417">
        <v>5804886</v>
      </c>
      <c r="KB417" t="s">
        <v>398</v>
      </c>
      <c r="KC417">
        <v>0</v>
      </c>
      <c r="KD417" t="s">
        <v>50</v>
      </c>
      <c r="KI417" t="s">
        <v>350</v>
      </c>
      <c r="KN417" t="s">
        <v>350</v>
      </c>
    </row>
    <row r="418" spans="5:300" x14ac:dyDescent="0.35">
      <c r="E418" t="s">
        <v>350</v>
      </c>
      <c r="J418" t="s">
        <v>350</v>
      </c>
      <c r="O418" t="s">
        <v>350</v>
      </c>
      <c r="P418" t="s">
        <v>751</v>
      </c>
      <c r="Q418">
        <v>5864340</v>
      </c>
      <c r="R418" t="s">
        <v>398</v>
      </c>
      <c r="S418">
        <v>0</v>
      </c>
      <c r="T418" t="s">
        <v>2299</v>
      </c>
      <c r="Y418" t="s">
        <v>350</v>
      </c>
      <c r="AD418" t="s">
        <v>350</v>
      </c>
      <c r="AI418" t="s">
        <v>350</v>
      </c>
      <c r="AJ418" t="s">
        <v>751</v>
      </c>
      <c r="AK418">
        <v>5864340</v>
      </c>
      <c r="AL418" t="s">
        <v>398</v>
      </c>
      <c r="AM418">
        <v>0</v>
      </c>
      <c r="AN418" t="s">
        <v>2299</v>
      </c>
      <c r="AS418" t="s">
        <v>350</v>
      </c>
      <c r="AX418" t="s">
        <v>350</v>
      </c>
      <c r="BC418" t="s">
        <v>350</v>
      </c>
      <c r="BH418" t="s">
        <v>350</v>
      </c>
      <c r="BM418" t="s">
        <v>350</v>
      </c>
      <c r="BR418" t="s">
        <v>350</v>
      </c>
      <c r="BW418" t="s">
        <v>350</v>
      </c>
      <c r="BX418" t="s">
        <v>894</v>
      </c>
      <c r="BY418">
        <v>6442762</v>
      </c>
      <c r="BZ418" t="s">
        <v>398</v>
      </c>
      <c r="CA418">
        <v>0</v>
      </c>
      <c r="CB418" t="s">
        <v>50</v>
      </c>
      <c r="CC418" t="s">
        <v>409</v>
      </c>
      <c r="CD418">
        <v>4048507</v>
      </c>
      <c r="CE418" t="s">
        <v>398</v>
      </c>
      <c r="CF418">
        <v>0</v>
      </c>
      <c r="CG418" t="s">
        <v>120</v>
      </c>
      <c r="CH418" t="s">
        <v>894</v>
      </c>
      <c r="CI418">
        <v>6442762</v>
      </c>
      <c r="CJ418" t="s">
        <v>398</v>
      </c>
      <c r="CK418">
        <v>0</v>
      </c>
      <c r="CL418" t="s">
        <v>50</v>
      </c>
      <c r="CQ418" t="s">
        <v>350</v>
      </c>
      <c r="CV418" t="s">
        <v>350</v>
      </c>
      <c r="CW418" t="s">
        <v>894</v>
      </c>
      <c r="CX418">
        <v>6442762</v>
      </c>
      <c r="CY418" t="s">
        <v>398</v>
      </c>
      <c r="CZ418">
        <v>0</v>
      </c>
      <c r="DA418" t="s">
        <v>50</v>
      </c>
      <c r="DF418" t="s">
        <v>350</v>
      </c>
      <c r="DK418" t="s">
        <v>350</v>
      </c>
      <c r="DP418" t="s">
        <v>350</v>
      </c>
      <c r="DU418" t="s">
        <v>350</v>
      </c>
      <c r="DZ418" t="s">
        <v>350</v>
      </c>
      <c r="EE418" t="s">
        <v>350</v>
      </c>
      <c r="EF418" t="s">
        <v>863</v>
      </c>
      <c r="EG418">
        <v>4025426</v>
      </c>
      <c r="EH418" t="s">
        <v>348</v>
      </c>
      <c r="EI418">
        <v>0</v>
      </c>
      <c r="EJ418" t="s">
        <v>79</v>
      </c>
      <c r="EO418" t="s">
        <v>350</v>
      </c>
      <c r="ET418" t="s">
        <v>350</v>
      </c>
      <c r="EY418" t="s">
        <v>350</v>
      </c>
      <c r="EZ418" t="s">
        <v>409</v>
      </c>
      <c r="FA418">
        <v>4048507</v>
      </c>
      <c r="FB418" t="s">
        <v>398</v>
      </c>
      <c r="FC418">
        <v>0</v>
      </c>
      <c r="FD418" t="s">
        <v>120</v>
      </c>
      <c r="FE418" t="s">
        <v>409</v>
      </c>
      <c r="FF418">
        <v>4048507</v>
      </c>
      <c r="FG418" t="s">
        <v>398</v>
      </c>
      <c r="FH418">
        <v>0</v>
      </c>
      <c r="FI418" t="s">
        <v>120</v>
      </c>
      <c r="FJ418" t="s">
        <v>894</v>
      </c>
      <c r="FK418">
        <v>6442762</v>
      </c>
      <c r="FL418" t="s">
        <v>398</v>
      </c>
      <c r="FM418">
        <v>0</v>
      </c>
      <c r="FN418" t="s">
        <v>50</v>
      </c>
      <c r="FS418" t="s">
        <v>350</v>
      </c>
      <c r="FT418" t="s">
        <v>863</v>
      </c>
      <c r="FU418">
        <v>4025426</v>
      </c>
      <c r="FV418" t="s">
        <v>348</v>
      </c>
      <c r="FW418">
        <v>0</v>
      </c>
      <c r="FX418" t="s">
        <v>79</v>
      </c>
      <c r="GC418" t="s">
        <v>350</v>
      </c>
      <c r="GH418" t="s">
        <v>350</v>
      </c>
      <c r="GM418" t="s">
        <v>350</v>
      </c>
      <c r="GR418" t="s">
        <v>350</v>
      </c>
      <c r="GW418" t="s">
        <v>350</v>
      </c>
      <c r="HB418" t="s">
        <v>350</v>
      </c>
      <c r="HC418" t="s">
        <v>894</v>
      </c>
      <c r="HD418">
        <v>6442762</v>
      </c>
      <c r="HE418" t="s">
        <v>398</v>
      </c>
      <c r="HF418">
        <v>0</v>
      </c>
      <c r="HG418" t="s">
        <v>50</v>
      </c>
      <c r="HL418" t="s">
        <v>350</v>
      </c>
      <c r="HQ418" t="s">
        <v>350</v>
      </c>
      <c r="HR418" t="s">
        <v>894</v>
      </c>
      <c r="HS418">
        <v>6442762</v>
      </c>
      <c r="HT418" t="s">
        <v>398</v>
      </c>
      <c r="HU418">
        <v>0</v>
      </c>
      <c r="HV418" t="s">
        <v>50</v>
      </c>
      <c r="HW418" t="s">
        <v>863</v>
      </c>
      <c r="HX418">
        <v>4025426</v>
      </c>
      <c r="HY418" t="s">
        <v>348</v>
      </c>
      <c r="HZ418">
        <v>0</v>
      </c>
      <c r="IA418" t="s">
        <v>79</v>
      </c>
      <c r="IF418" t="s">
        <v>350</v>
      </c>
      <c r="IK418" t="s">
        <v>350</v>
      </c>
      <c r="IP418" t="s">
        <v>350</v>
      </c>
      <c r="IU418" t="s">
        <v>350</v>
      </c>
      <c r="IZ418" t="s">
        <v>350</v>
      </c>
      <c r="JE418" t="s">
        <v>350</v>
      </c>
      <c r="JJ418" t="s">
        <v>350</v>
      </c>
      <c r="JK418" t="s">
        <v>409</v>
      </c>
      <c r="JL418">
        <v>4048507</v>
      </c>
      <c r="JM418" t="s">
        <v>398</v>
      </c>
      <c r="JN418">
        <v>0</v>
      </c>
      <c r="JO418" t="s">
        <v>120</v>
      </c>
      <c r="JT418" t="s">
        <v>350</v>
      </c>
      <c r="JY418" t="s">
        <v>350</v>
      </c>
      <c r="JZ418" t="s">
        <v>894</v>
      </c>
      <c r="KA418">
        <v>6442762</v>
      </c>
      <c r="KB418" t="s">
        <v>398</v>
      </c>
      <c r="KC418">
        <v>0</v>
      </c>
      <c r="KD418" t="s">
        <v>50</v>
      </c>
      <c r="KI418" t="s">
        <v>350</v>
      </c>
      <c r="KN418" t="s">
        <v>350</v>
      </c>
    </row>
    <row r="419" spans="5:300" x14ac:dyDescent="0.35">
      <c r="E419" t="s">
        <v>350</v>
      </c>
      <c r="J419" t="s">
        <v>350</v>
      </c>
      <c r="O419" t="s">
        <v>350</v>
      </c>
      <c r="P419" t="s">
        <v>1188</v>
      </c>
      <c r="Q419">
        <v>4140026</v>
      </c>
      <c r="R419" t="s">
        <v>398</v>
      </c>
      <c r="S419">
        <v>0</v>
      </c>
      <c r="T419" t="s">
        <v>2276</v>
      </c>
      <c r="Y419" t="s">
        <v>350</v>
      </c>
      <c r="AD419" t="s">
        <v>350</v>
      </c>
      <c r="AI419" t="s">
        <v>350</v>
      </c>
      <c r="AJ419" t="s">
        <v>1188</v>
      </c>
      <c r="AK419">
        <v>4140026</v>
      </c>
      <c r="AL419" t="s">
        <v>398</v>
      </c>
      <c r="AM419">
        <v>0</v>
      </c>
      <c r="AN419" t="s">
        <v>2276</v>
      </c>
      <c r="AS419" t="s">
        <v>350</v>
      </c>
      <c r="AX419" t="s">
        <v>350</v>
      </c>
      <c r="BC419" t="s">
        <v>350</v>
      </c>
      <c r="BH419" t="s">
        <v>350</v>
      </c>
      <c r="BM419" t="s">
        <v>350</v>
      </c>
      <c r="BR419" t="s">
        <v>350</v>
      </c>
      <c r="BW419" t="s">
        <v>350</v>
      </c>
      <c r="BX419" t="s">
        <v>1828</v>
      </c>
      <c r="BY419" t="s">
        <v>348</v>
      </c>
      <c r="BZ419" t="s">
        <v>406</v>
      </c>
      <c r="CA419">
        <v>0</v>
      </c>
      <c r="CB419" t="s">
        <v>82</v>
      </c>
      <c r="CC419" t="s">
        <v>1242</v>
      </c>
      <c r="CD419">
        <v>4663465</v>
      </c>
      <c r="CE419" t="s">
        <v>403</v>
      </c>
      <c r="CF419">
        <v>0</v>
      </c>
      <c r="CG419" t="s">
        <v>79</v>
      </c>
      <c r="CH419" t="s">
        <v>1828</v>
      </c>
      <c r="CI419" t="s">
        <v>348</v>
      </c>
      <c r="CJ419" t="s">
        <v>406</v>
      </c>
      <c r="CK419">
        <v>0</v>
      </c>
      <c r="CL419" t="s">
        <v>82</v>
      </c>
      <c r="CQ419" t="s">
        <v>350</v>
      </c>
      <c r="CV419" t="s">
        <v>350</v>
      </c>
      <c r="CW419" t="s">
        <v>1828</v>
      </c>
      <c r="CX419" t="s">
        <v>348</v>
      </c>
      <c r="CY419" t="s">
        <v>406</v>
      </c>
      <c r="CZ419">
        <v>0</v>
      </c>
      <c r="DA419" t="s">
        <v>82</v>
      </c>
      <c r="DF419" t="s">
        <v>350</v>
      </c>
      <c r="DK419" t="s">
        <v>350</v>
      </c>
      <c r="DP419" t="s">
        <v>350</v>
      </c>
      <c r="DU419" t="s">
        <v>350</v>
      </c>
      <c r="DZ419" t="s">
        <v>350</v>
      </c>
      <c r="EE419" t="s">
        <v>350</v>
      </c>
      <c r="EF419" t="s">
        <v>541</v>
      </c>
      <c r="EG419">
        <v>102729</v>
      </c>
      <c r="EH419" t="s">
        <v>398</v>
      </c>
      <c r="EI419">
        <v>0</v>
      </c>
      <c r="EJ419" t="s">
        <v>79</v>
      </c>
      <c r="EO419" t="s">
        <v>350</v>
      </c>
      <c r="ET419" t="s">
        <v>350</v>
      </c>
      <c r="EY419" t="s">
        <v>350</v>
      </c>
      <c r="EZ419" t="s">
        <v>1242</v>
      </c>
      <c r="FA419">
        <v>4663465</v>
      </c>
      <c r="FB419" t="s">
        <v>403</v>
      </c>
      <c r="FC419">
        <v>0</v>
      </c>
      <c r="FD419" t="s">
        <v>79</v>
      </c>
      <c r="FE419" t="s">
        <v>1242</v>
      </c>
      <c r="FF419">
        <v>4663465</v>
      </c>
      <c r="FG419" t="s">
        <v>403</v>
      </c>
      <c r="FH419">
        <v>0</v>
      </c>
      <c r="FI419" t="s">
        <v>79</v>
      </c>
      <c r="FJ419" t="s">
        <v>1828</v>
      </c>
      <c r="FK419" t="s">
        <v>348</v>
      </c>
      <c r="FL419" t="s">
        <v>406</v>
      </c>
      <c r="FM419">
        <v>0</v>
      </c>
      <c r="FN419" t="s">
        <v>82</v>
      </c>
      <c r="FS419" t="s">
        <v>350</v>
      </c>
      <c r="FT419" t="s">
        <v>541</v>
      </c>
      <c r="FU419">
        <v>102729</v>
      </c>
      <c r="FV419" t="s">
        <v>398</v>
      </c>
      <c r="FW419">
        <v>0</v>
      </c>
      <c r="FX419" t="s">
        <v>79</v>
      </c>
      <c r="GC419" t="s">
        <v>350</v>
      </c>
      <c r="GH419" t="s">
        <v>350</v>
      </c>
      <c r="GM419" t="s">
        <v>350</v>
      </c>
      <c r="GR419" t="s">
        <v>350</v>
      </c>
      <c r="GW419" t="s">
        <v>350</v>
      </c>
      <c r="HB419" t="s">
        <v>350</v>
      </c>
      <c r="HC419" t="s">
        <v>1828</v>
      </c>
      <c r="HD419" t="s">
        <v>348</v>
      </c>
      <c r="HE419" t="s">
        <v>406</v>
      </c>
      <c r="HF419">
        <v>0</v>
      </c>
      <c r="HG419" t="s">
        <v>82</v>
      </c>
      <c r="HL419" t="s">
        <v>350</v>
      </c>
      <c r="HQ419" t="s">
        <v>350</v>
      </c>
      <c r="HR419" t="s">
        <v>1828</v>
      </c>
      <c r="HS419" t="s">
        <v>348</v>
      </c>
      <c r="HT419" t="s">
        <v>406</v>
      </c>
      <c r="HU419">
        <v>0</v>
      </c>
      <c r="HV419" t="s">
        <v>82</v>
      </c>
      <c r="HW419" t="s">
        <v>541</v>
      </c>
      <c r="HX419">
        <v>102729</v>
      </c>
      <c r="HY419" t="s">
        <v>398</v>
      </c>
      <c r="HZ419">
        <v>0</v>
      </c>
      <c r="IA419" t="s">
        <v>79</v>
      </c>
      <c r="IF419" t="s">
        <v>350</v>
      </c>
      <c r="IK419" t="s">
        <v>350</v>
      </c>
      <c r="IP419" t="s">
        <v>350</v>
      </c>
      <c r="IU419" t="s">
        <v>350</v>
      </c>
      <c r="IZ419" t="s">
        <v>350</v>
      </c>
      <c r="JE419" t="s">
        <v>350</v>
      </c>
      <c r="JJ419" t="s">
        <v>350</v>
      </c>
      <c r="JK419" t="s">
        <v>1242</v>
      </c>
      <c r="JL419">
        <v>4663465</v>
      </c>
      <c r="JM419" t="s">
        <v>403</v>
      </c>
      <c r="JN419">
        <v>0</v>
      </c>
      <c r="JO419" t="s">
        <v>79</v>
      </c>
      <c r="JT419" t="s">
        <v>350</v>
      </c>
      <c r="JY419" t="s">
        <v>350</v>
      </c>
      <c r="JZ419" t="s">
        <v>1828</v>
      </c>
      <c r="KA419" t="s">
        <v>348</v>
      </c>
      <c r="KB419" t="s">
        <v>406</v>
      </c>
      <c r="KC419">
        <v>0</v>
      </c>
      <c r="KD419" t="s">
        <v>82</v>
      </c>
      <c r="KI419" t="s">
        <v>350</v>
      </c>
      <c r="KN419" t="s">
        <v>350</v>
      </c>
    </row>
    <row r="420" spans="5:300" x14ac:dyDescent="0.35">
      <c r="E420" t="s">
        <v>350</v>
      </c>
      <c r="J420" t="s">
        <v>350</v>
      </c>
      <c r="O420" t="s">
        <v>350</v>
      </c>
      <c r="P420" t="s">
        <v>896</v>
      </c>
      <c r="Q420">
        <v>10796005</v>
      </c>
      <c r="R420" t="s">
        <v>398</v>
      </c>
      <c r="S420">
        <v>0</v>
      </c>
      <c r="T420" t="s">
        <v>50</v>
      </c>
      <c r="Y420" t="s">
        <v>350</v>
      </c>
      <c r="AD420" t="s">
        <v>350</v>
      </c>
      <c r="AI420" t="s">
        <v>350</v>
      </c>
      <c r="AJ420" t="s">
        <v>896</v>
      </c>
      <c r="AK420">
        <v>10796005</v>
      </c>
      <c r="AL420" t="s">
        <v>398</v>
      </c>
      <c r="AM420">
        <v>0</v>
      </c>
      <c r="AN420" t="s">
        <v>50</v>
      </c>
      <c r="AS420" t="s">
        <v>350</v>
      </c>
      <c r="AX420" t="s">
        <v>350</v>
      </c>
      <c r="BC420" t="s">
        <v>350</v>
      </c>
      <c r="BH420" t="s">
        <v>350</v>
      </c>
      <c r="BM420" t="s">
        <v>350</v>
      </c>
      <c r="BR420" t="s">
        <v>350</v>
      </c>
      <c r="BW420" t="s">
        <v>350</v>
      </c>
      <c r="BX420" t="s">
        <v>1829</v>
      </c>
      <c r="BY420">
        <v>111281</v>
      </c>
      <c r="BZ420" t="s">
        <v>398</v>
      </c>
      <c r="CA420">
        <v>0</v>
      </c>
      <c r="CB420" t="s">
        <v>79</v>
      </c>
      <c r="CC420" t="s">
        <v>1535</v>
      </c>
      <c r="CD420">
        <v>10277117</v>
      </c>
      <c r="CE420" t="s">
        <v>398</v>
      </c>
      <c r="CF420">
        <v>0</v>
      </c>
      <c r="CG420" t="s">
        <v>64</v>
      </c>
      <c r="CH420" t="s">
        <v>1829</v>
      </c>
      <c r="CI420">
        <v>111281</v>
      </c>
      <c r="CJ420" t="s">
        <v>398</v>
      </c>
      <c r="CK420">
        <v>0</v>
      </c>
      <c r="CL420" t="s">
        <v>79</v>
      </c>
      <c r="CQ420" t="s">
        <v>350</v>
      </c>
      <c r="CV420" t="s">
        <v>350</v>
      </c>
      <c r="CW420" t="s">
        <v>1829</v>
      </c>
      <c r="CX420">
        <v>111281</v>
      </c>
      <c r="CY420" t="s">
        <v>398</v>
      </c>
      <c r="CZ420">
        <v>0</v>
      </c>
      <c r="DA420" t="s">
        <v>79</v>
      </c>
      <c r="DF420" t="s">
        <v>350</v>
      </c>
      <c r="DK420" t="s">
        <v>350</v>
      </c>
      <c r="DP420" t="s">
        <v>350</v>
      </c>
      <c r="DU420" t="s">
        <v>350</v>
      </c>
      <c r="DZ420" t="s">
        <v>350</v>
      </c>
      <c r="EE420" t="s">
        <v>350</v>
      </c>
      <c r="EF420" t="s">
        <v>758</v>
      </c>
      <c r="EG420">
        <v>5788099</v>
      </c>
      <c r="EH420" t="s">
        <v>398</v>
      </c>
      <c r="EI420">
        <v>0</v>
      </c>
      <c r="EJ420" t="s">
        <v>50</v>
      </c>
      <c r="EO420" t="s">
        <v>350</v>
      </c>
      <c r="ET420" t="s">
        <v>350</v>
      </c>
      <c r="EY420" t="s">
        <v>350</v>
      </c>
      <c r="EZ420" t="s">
        <v>1535</v>
      </c>
      <c r="FA420">
        <v>10277117</v>
      </c>
      <c r="FB420" t="s">
        <v>398</v>
      </c>
      <c r="FC420">
        <v>0</v>
      </c>
      <c r="FD420" t="s">
        <v>64</v>
      </c>
      <c r="FE420" t="s">
        <v>1535</v>
      </c>
      <c r="FF420">
        <v>10277117</v>
      </c>
      <c r="FG420" t="s">
        <v>398</v>
      </c>
      <c r="FH420">
        <v>0</v>
      </c>
      <c r="FI420" t="s">
        <v>64</v>
      </c>
      <c r="FJ420" t="s">
        <v>1829</v>
      </c>
      <c r="FK420">
        <v>111281</v>
      </c>
      <c r="FL420" t="s">
        <v>398</v>
      </c>
      <c r="FM420">
        <v>0</v>
      </c>
      <c r="FN420" t="s">
        <v>79</v>
      </c>
      <c r="FS420" t="s">
        <v>350</v>
      </c>
      <c r="FT420" t="s">
        <v>758</v>
      </c>
      <c r="FU420">
        <v>5788099</v>
      </c>
      <c r="FV420" t="s">
        <v>398</v>
      </c>
      <c r="FW420">
        <v>0</v>
      </c>
      <c r="FX420" t="s">
        <v>50</v>
      </c>
      <c r="GC420" t="s">
        <v>350</v>
      </c>
      <c r="GH420" t="s">
        <v>350</v>
      </c>
      <c r="GM420" t="s">
        <v>350</v>
      </c>
      <c r="GR420" t="s">
        <v>350</v>
      </c>
      <c r="GW420" t="s">
        <v>350</v>
      </c>
      <c r="HB420" t="s">
        <v>350</v>
      </c>
      <c r="HC420" t="s">
        <v>1829</v>
      </c>
      <c r="HD420">
        <v>111281</v>
      </c>
      <c r="HE420" t="s">
        <v>398</v>
      </c>
      <c r="HF420">
        <v>0</v>
      </c>
      <c r="HG420" t="s">
        <v>79</v>
      </c>
      <c r="HL420" t="s">
        <v>350</v>
      </c>
      <c r="HQ420" t="s">
        <v>350</v>
      </c>
      <c r="HR420" t="s">
        <v>1829</v>
      </c>
      <c r="HS420">
        <v>111281</v>
      </c>
      <c r="HT420" t="s">
        <v>398</v>
      </c>
      <c r="HU420">
        <v>0</v>
      </c>
      <c r="HV420" t="s">
        <v>79</v>
      </c>
      <c r="HW420" t="s">
        <v>758</v>
      </c>
      <c r="HX420">
        <v>5788099</v>
      </c>
      <c r="HY420" t="s">
        <v>398</v>
      </c>
      <c r="HZ420">
        <v>0</v>
      </c>
      <c r="IA420" t="s">
        <v>50</v>
      </c>
      <c r="IF420" t="s">
        <v>350</v>
      </c>
      <c r="IK420" t="s">
        <v>350</v>
      </c>
      <c r="IP420" t="s">
        <v>350</v>
      </c>
      <c r="IU420" t="s">
        <v>350</v>
      </c>
      <c r="IZ420" t="s">
        <v>350</v>
      </c>
      <c r="JE420" t="s">
        <v>350</v>
      </c>
      <c r="JJ420" t="s">
        <v>350</v>
      </c>
      <c r="JK420" t="s">
        <v>1535</v>
      </c>
      <c r="JL420">
        <v>10277117</v>
      </c>
      <c r="JM420" t="s">
        <v>398</v>
      </c>
      <c r="JN420">
        <v>0</v>
      </c>
      <c r="JO420" t="s">
        <v>64</v>
      </c>
      <c r="JT420" t="s">
        <v>350</v>
      </c>
      <c r="JY420" t="s">
        <v>350</v>
      </c>
      <c r="JZ420" t="s">
        <v>1829</v>
      </c>
      <c r="KA420">
        <v>111281</v>
      </c>
      <c r="KB420" t="s">
        <v>398</v>
      </c>
      <c r="KC420">
        <v>0</v>
      </c>
      <c r="KD420" t="s">
        <v>79</v>
      </c>
      <c r="KI420" t="s">
        <v>350</v>
      </c>
      <c r="KN420" t="s">
        <v>350</v>
      </c>
    </row>
    <row r="421" spans="5:300" x14ac:dyDescent="0.35">
      <c r="E421" t="s">
        <v>350</v>
      </c>
      <c r="J421" t="s">
        <v>350</v>
      </c>
      <c r="O421" t="s">
        <v>350</v>
      </c>
      <c r="P421" t="s">
        <v>1189</v>
      </c>
      <c r="Q421">
        <v>4419127</v>
      </c>
      <c r="R421" t="s">
        <v>398</v>
      </c>
      <c r="S421">
        <v>0</v>
      </c>
      <c r="T421" t="s">
        <v>2271</v>
      </c>
      <c r="Y421" t="s">
        <v>350</v>
      </c>
      <c r="AD421" t="s">
        <v>350</v>
      </c>
      <c r="AI421" t="s">
        <v>350</v>
      </c>
      <c r="AJ421" t="s">
        <v>1189</v>
      </c>
      <c r="AK421">
        <v>4419127</v>
      </c>
      <c r="AL421" t="s">
        <v>398</v>
      </c>
      <c r="AM421">
        <v>0</v>
      </c>
      <c r="AN421" t="s">
        <v>2271</v>
      </c>
      <c r="AS421" t="s">
        <v>350</v>
      </c>
      <c r="AX421" t="s">
        <v>350</v>
      </c>
      <c r="BC421" t="s">
        <v>350</v>
      </c>
      <c r="BH421" t="s">
        <v>350</v>
      </c>
      <c r="BM421" t="s">
        <v>350</v>
      </c>
      <c r="BR421" t="s">
        <v>350</v>
      </c>
      <c r="BW421" t="s">
        <v>350</v>
      </c>
      <c r="BX421" t="s">
        <v>893</v>
      </c>
      <c r="BY421">
        <v>5804824</v>
      </c>
      <c r="BZ421" t="s">
        <v>398</v>
      </c>
      <c r="CA421">
        <v>0</v>
      </c>
      <c r="CB421" t="s">
        <v>2271</v>
      </c>
      <c r="CC421" t="s">
        <v>1536</v>
      </c>
      <c r="CD421">
        <v>4785392</v>
      </c>
      <c r="CE421" t="s">
        <v>398</v>
      </c>
      <c r="CF421">
        <v>0</v>
      </c>
      <c r="CG421" t="s">
        <v>79</v>
      </c>
      <c r="CH421" t="s">
        <v>893</v>
      </c>
      <c r="CI421">
        <v>5804824</v>
      </c>
      <c r="CJ421" t="s">
        <v>398</v>
      </c>
      <c r="CK421">
        <v>0</v>
      </c>
      <c r="CL421" t="s">
        <v>2271</v>
      </c>
      <c r="CQ421" t="s">
        <v>350</v>
      </c>
      <c r="CV421" t="s">
        <v>350</v>
      </c>
      <c r="CW421" t="s">
        <v>893</v>
      </c>
      <c r="CX421">
        <v>5804824</v>
      </c>
      <c r="CY421" t="s">
        <v>398</v>
      </c>
      <c r="CZ421">
        <v>0</v>
      </c>
      <c r="DA421" t="s">
        <v>2271</v>
      </c>
      <c r="DF421" t="s">
        <v>350</v>
      </c>
      <c r="DK421" t="s">
        <v>350</v>
      </c>
      <c r="DP421" t="s">
        <v>350</v>
      </c>
      <c r="DU421" t="s">
        <v>350</v>
      </c>
      <c r="DZ421" t="s">
        <v>350</v>
      </c>
      <c r="EE421" t="s">
        <v>350</v>
      </c>
      <c r="EF421" t="s">
        <v>725</v>
      </c>
      <c r="EG421">
        <v>5884486</v>
      </c>
      <c r="EH421" t="s">
        <v>398</v>
      </c>
      <c r="EI421">
        <v>0</v>
      </c>
      <c r="EJ421" t="s">
        <v>50</v>
      </c>
      <c r="EO421" t="s">
        <v>350</v>
      </c>
      <c r="ET421" t="s">
        <v>350</v>
      </c>
      <c r="EY421" t="s">
        <v>350</v>
      </c>
      <c r="EZ421" t="s">
        <v>1536</v>
      </c>
      <c r="FA421">
        <v>4785392</v>
      </c>
      <c r="FB421" t="s">
        <v>398</v>
      </c>
      <c r="FC421">
        <v>0</v>
      </c>
      <c r="FD421" t="s">
        <v>79</v>
      </c>
      <c r="FE421" t="s">
        <v>1536</v>
      </c>
      <c r="FF421">
        <v>4785392</v>
      </c>
      <c r="FG421" t="s">
        <v>398</v>
      </c>
      <c r="FH421">
        <v>0</v>
      </c>
      <c r="FI421" t="s">
        <v>79</v>
      </c>
      <c r="FJ421" t="s">
        <v>893</v>
      </c>
      <c r="FK421">
        <v>5804824</v>
      </c>
      <c r="FL421" t="s">
        <v>398</v>
      </c>
      <c r="FM421">
        <v>0</v>
      </c>
      <c r="FN421" t="s">
        <v>2271</v>
      </c>
      <c r="FS421" t="s">
        <v>350</v>
      </c>
      <c r="FT421" t="s">
        <v>725</v>
      </c>
      <c r="FU421">
        <v>5884486</v>
      </c>
      <c r="FV421" t="s">
        <v>398</v>
      </c>
      <c r="FW421">
        <v>0</v>
      </c>
      <c r="FX421" t="s">
        <v>50</v>
      </c>
      <c r="GC421" t="s">
        <v>350</v>
      </c>
      <c r="GH421" t="s">
        <v>350</v>
      </c>
      <c r="GM421" t="s">
        <v>350</v>
      </c>
      <c r="GR421" t="s">
        <v>350</v>
      </c>
      <c r="GW421" t="s">
        <v>350</v>
      </c>
      <c r="HB421" t="s">
        <v>350</v>
      </c>
      <c r="HC421" t="s">
        <v>893</v>
      </c>
      <c r="HD421">
        <v>5804824</v>
      </c>
      <c r="HE421" t="s">
        <v>398</v>
      </c>
      <c r="HF421">
        <v>0</v>
      </c>
      <c r="HG421" t="s">
        <v>2271</v>
      </c>
      <c r="HL421" t="s">
        <v>350</v>
      </c>
      <c r="HQ421" t="s">
        <v>350</v>
      </c>
      <c r="HR421" t="s">
        <v>893</v>
      </c>
      <c r="HS421">
        <v>5804824</v>
      </c>
      <c r="HT421" t="s">
        <v>398</v>
      </c>
      <c r="HU421">
        <v>0</v>
      </c>
      <c r="HV421" t="s">
        <v>2271</v>
      </c>
      <c r="HW421" t="s">
        <v>725</v>
      </c>
      <c r="HX421">
        <v>5884486</v>
      </c>
      <c r="HY421" t="s">
        <v>398</v>
      </c>
      <c r="HZ421">
        <v>0</v>
      </c>
      <c r="IA421" t="s">
        <v>50</v>
      </c>
      <c r="IF421" t="s">
        <v>350</v>
      </c>
      <c r="IK421" t="s">
        <v>350</v>
      </c>
      <c r="IP421" t="s">
        <v>350</v>
      </c>
      <c r="IU421" t="s">
        <v>350</v>
      </c>
      <c r="IZ421" t="s">
        <v>350</v>
      </c>
      <c r="JE421" t="s">
        <v>350</v>
      </c>
      <c r="JJ421" t="s">
        <v>350</v>
      </c>
      <c r="JK421" t="s">
        <v>1536</v>
      </c>
      <c r="JL421">
        <v>4785392</v>
      </c>
      <c r="JM421" t="s">
        <v>398</v>
      </c>
      <c r="JN421">
        <v>0</v>
      </c>
      <c r="JO421" t="s">
        <v>79</v>
      </c>
      <c r="JT421" t="s">
        <v>350</v>
      </c>
      <c r="JY421" t="s">
        <v>350</v>
      </c>
      <c r="JZ421" t="s">
        <v>893</v>
      </c>
      <c r="KA421">
        <v>5804824</v>
      </c>
      <c r="KB421" t="s">
        <v>398</v>
      </c>
      <c r="KC421">
        <v>0</v>
      </c>
      <c r="KD421" t="s">
        <v>2271</v>
      </c>
      <c r="KI421" t="s">
        <v>350</v>
      </c>
      <c r="KN421" t="s">
        <v>350</v>
      </c>
    </row>
    <row r="422" spans="5:300" x14ac:dyDescent="0.35">
      <c r="E422" t="s">
        <v>350</v>
      </c>
      <c r="J422" t="s">
        <v>350</v>
      </c>
      <c r="O422" t="s">
        <v>350</v>
      </c>
      <c r="P422" t="s">
        <v>801</v>
      </c>
      <c r="Q422">
        <v>7944855</v>
      </c>
      <c r="R422" t="s">
        <v>398</v>
      </c>
      <c r="S422">
        <v>0</v>
      </c>
      <c r="T422" t="s">
        <v>50</v>
      </c>
      <c r="Y422" t="s">
        <v>350</v>
      </c>
      <c r="AD422" t="s">
        <v>350</v>
      </c>
      <c r="AI422" t="s">
        <v>350</v>
      </c>
      <c r="AJ422" t="s">
        <v>801</v>
      </c>
      <c r="AK422">
        <v>7944855</v>
      </c>
      <c r="AL422" t="s">
        <v>398</v>
      </c>
      <c r="AM422">
        <v>0</v>
      </c>
      <c r="AN422" t="s">
        <v>50</v>
      </c>
      <c r="AS422" t="s">
        <v>350</v>
      </c>
      <c r="AX422" t="s">
        <v>350</v>
      </c>
      <c r="BC422" t="s">
        <v>350</v>
      </c>
      <c r="BH422" t="s">
        <v>350</v>
      </c>
      <c r="BM422" t="s">
        <v>350</v>
      </c>
      <c r="BR422" t="s">
        <v>350</v>
      </c>
      <c r="BW422" t="s">
        <v>350</v>
      </c>
      <c r="BX422" t="s">
        <v>784</v>
      </c>
      <c r="BY422">
        <v>7789175</v>
      </c>
      <c r="BZ422" t="s">
        <v>398</v>
      </c>
      <c r="CA422">
        <v>0</v>
      </c>
      <c r="CB422" t="s">
        <v>50</v>
      </c>
      <c r="CC422" t="s">
        <v>1537</v>
      </c>
      <c r="CD422">
        <v>114228265</v>
      </c>
      <c r="CE422" t="s">
        <v>403</v>
      </c>
      <c r="CF422">
        <v>0</v>
      </c>
      <c r="CG422" t="s">
        <v>79</v>
      </c>
      <c r="CH422" t="s">
        <v>784</v>
      </c>
      <c r="CI422">
        <v>7789175</v>
      </c>
      <c r="CJ422" t="s">
        <v>398</v>
      </c>
      <c r="CK422">
        <v>0</v>
      </c>
      <c r="CL422" t="s">
        <v>50</v>
      </c>
      <c r="CQ422" t="s">
        <v>350</v>
      </c>
      <c r="CV422" t="s">
        <v>350</v>
      </c>
      <c r="CW422" t="s">
        <v>784</v>
      </c>
      <c r="CX422">
        <v>7789175</v>
      </c>
      <c r="CY422" t="s">
        <v>398</v>
      </c>
      <c r="CZ422">
        <v>0</v>
      </c>
      <c r="DA422" t="s">
        <v>50</v>
      </c>
      <c r="DF422" t="s">
        <v>350</v>
      </c>
      <c r="DK422" t="s">
        <v>350</v>
      </c>
      <c r="DP422" t="s">
        <v>350</v>
      </c>
      <c r="DU422" t="s">
        <v>350</v>
      </c>
      <c r="DZ422" t="s">
        <v>350</v>
      </c>
      <c r="EE422" t="s">
        <v>350</v>
      </c>
      <c r="EF422" t="s">
        <v>1184</v>
      </c>
      <c r="EG422">
        <v>7794598</v>
      </c>
      <c r="EH422" t="s">
        <v>398</v>
      </c>
      <c r="EI422">
        <v>0</v>
      </c>
      <c r="EJ422" t="s">
        <v>2271</v>
      </c>
      <c r="EO422" t="s">
        <v>350</v>
      </c>
      <c r="ET422" t="s">
        <v>350</v>
      </c>
      <c r="EY422" t="s">
        <v>350</v>
      </c>
      <c r="EZ422" t="s">
        <v>1537</v>
      </c>
      <c r="FA422">
        <v>114228265</v>
      </c>
      <c r="FB422" t="s">
        <v>403</v>
      </c>
      <c r="FC422">
        <v>0</v>
      </c>
      <c r="FD422" t="s">
        <v>79</v>
      </c>
      <c r="FE422" t="s">
        <v>1537</v>
      </c>
      <c r="FF422">
        <v>114228265</v>
      </c>
      <c r="FG422" t="s">
        <v>403</v>
      </c>
      <c r="FH422">
        <v>0</v>
      </c>
      <c r="FI422" t="s">
        <v>79</v>
      </c>
      <c r="FJ422" t="s">
        <v>784</v>
      </c>
      <c r="FK422">
        <v>7789175</v>
      </c>
      <c r="FL422" t="s">
        <v>398</v>
      </c>
      <c r="FM422">
        <v>0</v>
      </c>
      <c r="FN422" t="s">
        <v>50</v>
      </c>
      <c r="FS422" t="s">
        <v>350</v>
      </c>
      <c r="FT422" t="s">
        <v>1184</v>
      </c>
      <c r="FU422">
        <v>7794598</v>
      </c>
      <c r="FV422" t="s">
        <v>398</v>
      </c>
      <c r="FW422">
        <v>0</v>
      </c>
      <c r="FX422" t="s">
        <v>2271</v>
      </c>
      <c r="GC422" t="s">
        <v>350</v>
      </c>
      <c r="GH422" t="s">
        <v>350</v>
      </c>
      <c r="GM422" t="s">
        <v>350</v>
      </c>
      <c r="GR422" t="s">
        <v>350</v>
      </c>
      <c r="GW422" t="s">
        <v>350</v>
      </c>
      <c r="HB422" t="s">
        <v>350</v>
      </c>
      <c r="HC422" t="s">
        <v>784</v>
      </c>
      <c r="HD422">
        <v>7789175</v>
      </c>
      <c r="HE422" t="s">
        <v>398</v>
      </c>
      <c r="HF422">
        <v>0</v>
      </c>
      <c r="HG422" t="s">
        <v>50</v>
      </c>
      <c r="HL422" t="s">
        <v>350</v>
      </c>
      <c r="HQ422" t="s">
        <v>350</v>
      </c>
      <c r="HR422" t="s">
        <v>784</v>
      </c>
      <c r="HS422">
        <v>7789175</v>
      </c>
      <c r="HT422" t="s">
        <v>398</v>
      </c>
      <c r="HU422">
        <v>0</v>
      </c>
      <c r="HV422" t="s">
        <v>50</v>
      </c>
      <c r="HW422" t="s">
        <v>1184</v>
      </c>
      <c r="HX422">
        <v>7794598</v>
      </c>
      <c r="HY422" t="s">
        <v>398</v>
      </c>
      <c r="HZ422">
        <v>0</v>
      </c>
      <c r="IA422" t="s">
        <v>2271</v>
      </c>
      <c r="IF422" t="s">
        <v>350</v>
      </c>
      <c r="IK422" t="s">
        <v>350</v>
      </c>
      <c r="IP422" t="s">
        <v>350</v>
      </c>
      <c r="IU422" t="s">
        <v>350</v>
      </c>
      <c r="IZ422" t="s">
        <v>350</v>
      </c>
      <c r="JE422" t="s">
        <v>350</v>
      </c>
      <c r="JJ422" t="s">
        <v>350</v>
      </c>
      <c r="JK422" t="s">
        <v>1537</v>
      </c>
      <c r="JL422">
        <v>114228265</v>
      </c>
      <c r="JM422" t="s">
        <v>403</v>
      </c>
      <c r="JN422">
        <v>0</v>
      </c>
      <c r="JO422" t="s">
        <v>79</v>
      </c>
      <c r="JT422" t="s">
        <v>350</v>
      </c>
      <c r="JY422" t="s">
        <v>350</v>
      </c>
      <c r="JZ422" t="s">
        <v>784</v>
      </c>
      <c r="KA422">
        <v>7789175</v>
      </c>
      <c r="KB422" t="s">
        <v>398</v>
      </c>
      <c r="KC422">
        <v>0</v>
      </c>
      <c r="KD422" t="s">
        <v>50</v>
      </c>
      <c r="KI422" t="s">
        <v>350</v>
      </c>
      <c r="KN422" t="s">
        <v>350</v>
      </c>
    </row>
    <row r="423" spans="5:300" x14ac:dyDescent="0.35">
      <c r="E423" t="s">
        <v>350</v>
      </c>
      <c r="J423" t="s">
        <v>350</v>
      </c>
      <c r="O423" t="s">
        <v>350</v>
      </c>
      <c r="P423" t="s">
        <v>760</v>
      </c>
      <c r="Q423">
        <v>5829348</v>
      </c>
      <c r="R423" t="s">
        <v>398</v>
      </c>
      <c r="S423">
        <v>0</v>
      </c>
      <c r="T423" t="s">
        <v>50</v>
      </c>
      <c r="Y423" t="s">
        <v>350</v>
      </c>
      <c r="AD423" t="s">
        <v>350</v>
      </c>
      <c r="AI423" t="s">
        <v>350</v>
      </c>
      <c r="AJ423" t="s">
        <v>760</v>
      </c>
      <c r="AK423">
        <v>5829348</v>
      </c>
      <c r="AL423" t="s">
        <v>398</v>
      </c>
      <c r="AM423">
        <v>0</v>
      </c>
      <c r="AN423" t="s">
        <v>50</v>
      </c>
      <c r="AS423" t="s">
        <v>350</v>
      </c>
      <c r="AX423" t="s">
        <v>350</v>
      </c>
      <c r="BC423" t="s">
        <v>350</v>
      </c>
      <c r="BH423" t="s">
        <v>350</v>
      </c>
      <c r="BM423" t="s">
        <v>350</v>
      </c>
      <c r="BR423" t="s">
        <v>350</v>
      </c>
      <c r="BW423" t="s">
        <v>350</v>
      </c>
      <c r="BX423" t="s">
        <v>644</v>
      </c>
      <c r="BY423">
        <v>4289501</v>
      </c>
      <c r="BZ423" t="s">
        <v>398</v>
      </c>
      <c r="CA423">
        <v>0</v>
      </c>
      <c r="CB423" t="s">
        <v>354</v>
      </c>
      <c r="CC423" t="s">
        <v>1538</v>
      </c>
      <c r="CD423" t="s">
        <v>348</v>
      </c>
      <c r="CE423" t="s">
        <v>406</v>
      </c>
      <c r="CF423">
        <v>0</v>
      </c>
      <c r="CG423" t="s">
        <v>82</v>
      </c>
      <c r="CH423" t="s">
        <v>644</v>
      </c>
      <c r="CI423">
        <v>4289501</v>
      </c>
      <c r="CJ423" t="s">
        <v>398</v>
      </c>
      <c r="CK423">
        <v>0</v>
      </c>
      <c r="CL423" t="s">
        <v>354</v>
      </c>
      <c r="CQ423" t="s">
        <v>350</v>
      </c>
      <c r="CV423" t="s">
        <v>350</v>
      </c>
      <c r="CW423" t="s">
        <v>644</v>
      </c>
      <c r="CX423">
        <v>4289501</v>
      </c>
      <c r="CY423" t="s">
        <v>398</v>
      </c>
      <c r="CZ423">
        <v>0</v>
      </c>
      <c r="DA423" t="s">
        <v>354</v>
      </c>
      <c r="DF423" t="s">
        <v>350</v>
      </c>
      <c r="DK423" t="s">
        <v>350</v>
      </c>
      <c r="DP423" t="s">
        <v>350</v>
      </c>
      <c r="DU423" t="s">
        <v>350</v>
      </c>
      <c r="DZ423" t="s">
        <v>350</v>
      </c>
      <c r="EE423" t="s">
        <v>350</v>
      </c>
      <c r="EF423" t="s">
        <v>854</v>
      </c>
      <c r="EG423">
        <v>4272541</v>
      </c>
      <c r="EH423" t="s">
        <v>398</v>
      </c>
      <c r="EI423">
        <v>0</v>
      </c>
      <c r="EJ423" t="s">
        <v>79</v>
      </c>
      <c r="EO423" t="s">
        <v>350</v>
      </c>
      <c r="ET423" t="s">
        <v>350</v>
      </c>
      <c r="EY423" t="s">
        <v>350</v>
      </c>
      <c r="EZ423" t="s">
        <v>1538</v>
      </c>
      <c r="FA423" t="s">
        <v>348</v>
      </c>
      <c r="FB423" t="s">
        <v>406</v>
      </c>
      <c r="FC423">
        <v>0</v>
      </c>
      <c r="FD423" t="s">
        <v>82</v>
      </c>
      <c r="FE423" t="s">
        <v>1538</v>
      </c>
      <c r="FF423" t="s">
        <v>348</v>
      </c>
      <c r="FG423" t="s">
        <v>406</v>
      </c>
      <c r="FH423">
        <v>0</v>
      </c>
      <c r="FI423" t="s">
        <v>82</v>
      </c>
      <c r="FJ423" t="s">
        <v>644</v>
      </c>
      <c r="FK423">
        <v>4289501</v>
      </c>
      <c r="FL423" t="s">
        <v>398</v>
      </c>
      <c r="FM423">
        <v>0</v>
      </c>
      <c r="FN423" t="s">
        <v>354</v>
      </c>
      <c r="FS423" t="s">
        <v>350</v>
      </c>
      <c r="FT423" t="s">
        <v>854</v>
      </c>
      <c r="FU423">
        <v>4272541</v>
      </c>
      <c r="FV423" t="s">
        <v>398</v>
      </c>
      <c r="FW423">
        <v>0</v>
      </c>
      <c r="FX423" t="s">
        <v>79</v>
      </c>
      <c r="GC423" t="s">
        <v>350</v>
      </c>
      <c r="GH423" t="s">
        <v>350</v>
      </c>
      <c r="GM423" t="s">
        <v>350</v>
      </c>
      <c r="GR423" t="s">
        <v>350</v>
      </c>
      <c r="GW423" t="s">
        <v>350</v>
      </c>
      <c r="HB423" t="s">
        <v>350</v>
      </c>
      <c r="HC423" t="s">
        <v>644</v>
      </c>
      <c r="HD423">
        <v>4289501</v>
      </c>
      <c r="HE423" t="s">
        <v>398</v>
      </c>
      <c r="HF423">
        <v>0</v>
      </c>
      <c r="HG423" t="s">
        <v>354</v>
      </c>
      <c r="HL423" t="s">
        <v>350</v>
      </c>
      <c r="HQ423" t="s">
        <v>350</v>
      </c>
      <c r="HR423" t="s">
        <v>644</v>
      </c>
      <c r="HS423">
        <v>4289501</v>
      </c>
      <c r="HT423" t="s">
        <v>398</v>
      </c>
      <c r="HU423">
        <v>0</v>
      </c>
      <c r="HV423" t="s">
        <v>354</v>
      </c>
      <c r="HW423" t="s">
        <v>854</v>
      </c>
      <c r="HX423">
        <v>4272541</v>
      </c>
      <c r="HY423" t="s">
        <v>398</v>
      </c>
      <c r="HZ423">
        <v>0</v>
      </c>
      <c r="IA423" t="s">
        <v>79</v>
      </c>
      <c r="IF423" t="s">
        <v>350</v>
      </c>
      <c r="IK423" t="s">
        <v>350</v>
      </c>
      <c r="IP423" t="s">
        <v>350</v>
      </c>
      <c r="IU423" t="s">
        <v>350</v>
      </c>
      <c r="IZ423" t="s">
        <v>350</v>
      </c>
      <c r="JE423" t="s">
        <v>350</v>
      </c>
      <c r="JJ423" t="s">
        <v>350</v>
      </c>
      <c r="JK423" t="s">
        <v>1538</v>
      </c>
      <c r="JL423" t="s">
        <v>348</v>
      </c>
      <c r="JM423" t="s">
        <v>406</v>
      </c>
      <c r="JN423">
        <v>0</v>
      </c>
      <c r="JO423" t="s">
        <v>82</v>
      </c>
      <c r="JT423" t="s">
        <v>350</v>
      </c>
      <c r="JY423" t="s">
        <v>350</v>
      </c>
      <c r="JZ423" t="s">
        <v>644</v>
      </c>
      <c r="KA423">
        <v>4289501</v>
      </c>
      <c r="KB423" t="s">
        <v>398</v>
      </c>
      <c r="KC423">
        <v>0</v>
      </c>
      <c r="KD423" t="s">
        <v>354</v>
      </c>
      <c r="KI423" t="s">
        <v>350</v>
      </c>
      <c r="KN423" t="s">
        <v>350</v>
      </c>
    </row>
    <row r="424" spans="5:300" x14ac:dyDescent="0.35">
      <c r="E424" t="s">
        <v>350</v>
      </c>
      <c r="J424" t="s">
        <v>350</v>
      </c>
      <c r="O424" t="s">
        <v>350</v>
      </c>
      <c r="P424" t="s">
        <v>898</v>
      </c>
      <c r="Q424">
        <v>5864676</v>
      </c>
      <c r="R424" t="s">
        <v>398</v>
      </c>
      <c r="S424">
        <v>0</v>
      </c>
      <c r="T424" t="s">
        <v>50</v>
      </c>
      <c r="Y424" t="s">
        <v>350</v>
      </c>
      <c r="AD424" t="s">
        <v>350</v>
      </c>
      <c r="AI424" t="s">
        <v>350</v>
      </c>
      <c r="AJ424" t="s">
        <v>898</v>
      </c>
      <c r="AK424">
        <v>5864676</v>
      </c>
      <c r="AL424" t="s">
        <v>398</v>
      </c>
      <c r="AM424">
        <v>0</v>
      </c>
      <c r="AN424" t="s">
        <v>50</v>
      </c>
      <c r="AS424" t="s">
        <v>350</v>
      </c>
      <c r="AX424" t="s">
        <v>350</v>
      </c>
      <c r="BC424" t="s">
        <v>350</v>
      </c>
      <c r="BH424" t="s">
        <v>350</v>
      </c>
      <c r="BM424" t="s">
        <v>350</v>
      </c>
      <c r="BR424" t="s">
        <v>350</v>
      </c>
      <c r="BW424" t="s">
        <v>350</v>
      </c>
      <c r="BX424" t="s">
        <v>1830</v>
      </c>
      <c r="BY424">
        <v>5787808</v>
      </c>
      <c r="BZ424" t="s">
        <v>398</v>
      </c>
      <c r="CA424">
        <v>0</v>
      </c>
      <c r="CB424" t="s">
        <v>120</v>
      </c>
      <c r="CC424" t="s">
        <v>1539</v>
      </c>
      <c r="CD424">
        <v>101548481</v>
      </c>
      <c r="CE424" t="s">
        <v>325</v>
      </c>
      <c r="CF424">
        <v>0</v>
      </c>
      <c r="CG424" t="s">
        <v>79</v>
      </c>
      <c r="CH424" t="s">
        <v>1830</v>
      </c>
      <c r="CI424">
        <v>5787808</v>
      </c>
      <c r="CJ424" t="s">
        <v>398</v>
      </c>
      <c r="CK424">
        <v>0</v>
      </c>
      <c r="CL424" t="s">
        <v>120</v>
      </c>
      <c r="CQ424" t="s">
        <v>350</v>
      </c>
      <c r="CV424" t="s">
        <v>350</v>
      </c>
      <c r="CW424" t="s">
        <v>1830</v>
      </c>
      <c r="CX424">
        <v>5787808</v>
      </c>
      <c r="CY424" t="s">
        <v>398</v>
      </c>
      <c r="CZ424">
        <v>0</v>
      </c>
      <c r="DA424" t="s">
        <v>120</v>
      </c>
      <c r="DF424" t="s">
        <v>350</v>
      </c>
      <c r="DK424" t="s">
        <v>350</v>
      </c>
      <c r="DP424" t="s">
        <v>350</v>
      </c>
      <c r="DU424" t="s">
        <v>350</v>
      </c>
      <c r="DZ424" t="s">
        <v>350</v>
      </c>
      <c r="EE424" t="s">
        <v>350</v>
      </c>
      <c r="EF424" t="s">
        <v>749</v>
      </c>
      <c r="EG424">
        <v>105607411</v>
      </c>
      <c r="EH424" t="s">
        <v>398</v>
      </c>
      <c r="EI424">
        <v>0</v>
      </c>
      <c r="EJ424" t="s">
        <v>50</v>
      </c>
      <c r="EO424" t="s">
        <v>350</v>
      </c>
      <c r="ET424" t="s">
        <v>350</v>
      </c>
      <c r="EY424" t="s">
        <v>350</v>
      </c>
      <c r="EZ424" t="s">
        <v>1539</v>
      </c>
      <c r="FA424">
        <v>101548481</v>
      </c>
      <c r="FB424" t="s">
        <v>325</v>
      </c>
      <c r="FC424">
        <v>0</v>
      </c>
      <c r="FD424" t="s">
        <v>79</v>
      </c>
      <c r="FE424" t="s">
        <v>1539</v>
      </c>
      <c r="FF424">
        <v>101548481</v>
      </c>
      <c r="FG424" t="s">
        <v>325</v>
      </c>
      <c r="FH424">
        <v>0</v>
      </c>
      <c r="FI424" t="s">
        <v>79</v>
      </c>
      <c r="FJ424" t="s">
        <v>1830</v>
      </c>
      <c r="FK424">
        <v>5787808</v>
      </c>
      <c r="FL424" t="s">
        <v>398</v>
      </c>
      <c r="FM424">
        <v>0</v>
      </c>
      <c r="FN424" t="s">
        <v>120</v>
      </c>
      <c r="FS424" t="s">
        <v>350</v>
      </c>
      <c r="FT424" t="s">
        <v>749</v>
      </c>
      <c r="FU424">
        <v>105607411</v>
      </c>
      <c r="FV424" t="s">
        <v>398</v>
      </c>
      <c r="FW424">
        <v>0</v>
      </c>
      <c r="FX424" t="s">
        <v>50</v>
      </c>
      <c r="GC424" t="s">
        <v>350</v>
      </c>
      <c r="GH424" t="s">
        <v>350</v>
      </c>
      <c r="GM424" t="s">
        <v>350</v>
      </c>
      <c r="GR424" t="s">
        <v>350</v>
      </c>
      <c r="GW424" t="s">
        <v>350</v>
      </c>
      <c r="HB424" t="s">
        <v>350</v>
      </c>
      <c r="HC424" t="s">
        <v>1830</v>
      </c>
      <c r="HD424">
        <v>5787808</v>
      </c>
      <c r="HE424" t="s">
        <v>398</v>
      </c>
      <c r="HF424">
        <v>0</v>
      </c>
      <c r="HG424" t="s">
        <v>120</v>
      </c>
      <c r="HL424" t="s">
        <v>350</v>
      </c>
      <c r="HQ424" t="s">
        <v>350</v>
      </c>
      <c r="HR424" t="s">
        <v>1830</v>
      </c>
      <c r="HS424">
        <v>5787808</v>
      </c>
      <c r="HT424" t="s">
        <v>398</v>
      </c>
      <c r="HU424">
        <v>0</v>
      </c>
      <c r="HV424" t="s">
        <v>120</v>
      </c>
      <c r="HW424" t="s">
        <v>749</v>
      </c>
      <c r="HX424">
        <v>105607411</v>
      </c>
      <c r="HY424" t="s">
        <v>398</v>
      </c>
      <c r="HZ424">
        <v>0</v>
      </c>
      <c r="IA424" t="s">
        <v>50</v>
      </c>
      <c r="IF424" t="s">
        <v>350</v>
      </c>
      <c r="IK424" t="s">
        <v>350</v>
      </c>
      <c r="IP424" t="s">
        <v>350</v>
      </c>
      <c r="IU424" t="s">
        <v>350</v>
      </c>
      <c r="IZ424" t="s">
        <v>350</v>
      </c>
      <c r="JE424" t="s">
        <v>350</v>
      </c>
      <c r="JJ424" t="s">
        <v>350</v>
      </c>
      <c r="JK424" t="s">
        <v>1539</v>
      </c>
      <c r="JL424">
        <v>101548481</v>
      </c>
      <c r="JM424" t="s">
        <v>325</v>
      </c>
      <c r="JN424">
        <v>0</v>
      </c>
      <c r="JO424" t="s">
        <v>79</v>
      </c>
      <c r="JT424" t="s">
        <v>350</v>
      </c>
      <c r="JY424" t="s">
        <v>350</v>
      </c>
      <c r="JZ424" t="s">
        <v>1830</v>
      </c>
      <c r="KA424">
        <v>5787808</v>
      </c>
      <c r="KB424" t="s">
        <v>398</v>
      </c>
      <c r="KC424">
        <v>0</v>
      </c>
      <c r="KD424" t="s">
        <v>120</v>
      </c>
      <c r="KI424" t="s">
        <v>350</v>
      </c>
      <c r="KN424" t="s">
        <v>350</v>
      </c>
    </row>
    <row r="425" spans="5:300" x14ac:dyDescent="0.35">
      <c r="E425" t="s">
        <v>350</v>
      </c>
      <c r="J425" t="s">
        <v>350</v>
      </c>
      <c r="O425" t="s">
        <v>350</v>
      </c>
      <c r="P425" t="s">
        <v>899</v>
      </c>
      <c r="Q425">
        <v>5848043</v>
      </c>
      <c r="R425" t="s">
        <v>398</v>
      </c>
      <c r="S425">
        <v>0</v>
      </c>
      <c r="T425" t="s">
        <v>367</v>
      </c>
      <c r="Y425" t="s">
        <v>350</v>
      </c>
      <c r="AD425" t="s">
        <v>350</v>
      </c>
      <c r="AI425" t="s">
        <v>350</v>
      </c>
      <c r="AJ425" t="s">
        <v>899</v>
      </c>
      <c r="AK425">
        <v>5848043</v>
      </c>
      <c r="AL425" t="s">
        <v>398</v>
      </c>
      <c r="AM425">
        <v>0</v>
      </c>
      <c r="AN425" t="s">
        <v>367</v>
      </c>
      <c r="AS425" t="s">
        <v>350</v>
      </c>
      <c r="AX425" t="s">
        <v>350</v>
      </c>
      <c r="BC425" t="s">
        <v>350</v>
      </c>
      <c r="BH425" t="s">
        <v>350</v>
      </c>
      <c r="BM425" t="s">
        <v>350</v>
      </c>
      <c r="BR425" t="s">
        <v>350</v>
      </c>
      <c r="BW425" t="s">
        <v>350</v>
      </c>
      <c r="BX425" t="s">
        <v>891</v>
      </c>
      <c r="BY425">
        <v>4337895</v>
      </c>
      <c r="BZ425" t="s">
        <v>403</v>
      </c>
      <c r="CA425">
        <v>0</v>
      </c>
      <c r="CB425" t="s">
        <v>79</v>
      </c>
      <c r="CC425" t="s">
        <v>642</v>
      </c>
      <c r="CD425">
        <v>4035337</v>
      </c>
      <c r="CE425" t="s">
        <v>398</v>
      </c>
      <c r="CF425">
        <v>0</v>
      </c>
      <c r="CG425" t="s">
        <v>79</v>
      </c>
      <c r="CH425" t="s">
        <v>891</v>
      </c>
      <c r="CI425">
        <v>4337895</v>
      </c>
      <c r="CJ425" t="s">
        <v>403</v>
      </c>
      <c r="CK425">
        <v>0</v>
      </c>
      <c r="CL425" t="s">
        <v>79</v>
      </c>
      <c r="CQ425" t="s">
        <v>350</v>
      </c>
      <c r="CV425" t="s">
        <v>350</v>
      </c>
      <c r="CW425" t="s">
        <v>891</v>
      </c>
      <c r="CX425">
        <v>4337895</v>
      </c>
      <c r="CY425" t="s">
        <v>403</v>
      </c>
      <c r="CZ425">
        <v>0</v>
      </c>
      <c r="DA425" t="s">
        <v>79</v>
      </c>
      <c r="DF425" t="s">
        <v>350</v>
      </c>
      <c r="DK425" t="s">
        <v>350</v>
      </c>
      <c r="DP425" t="s">
        <v>350</v>
      </c>
      <c r="DU425" t="s">
        <v>350</v>
      </c>
      <c r="DZ425" t="s">
        <v>350</v>
      </c>
      <c r="EE425" t="s">
        <v>350</v>
      </c>
      <c r="EF425" t="s">
        <v>1207</v>
      </c>
      <c r="EG425">
        <v>4240614</v>
      </c>
      <c r="EH425" t="s">
        <v>398</v>
      </c>
      <c r="EI425">
        <v>0</v>
      </c>
      <c r="EJ425" t="s">
        <v>2284</v>
      </c>
      <c r="EO425" t="s">
        <v>350</v>
      </c>
      <c r="ET425" t="s">
        <v>350</v>
      </c>
      <c r="EY425" t="s">
        <v>350</v>
      </c>
      <c r="EZ425" t="s">
        <v>642</v>
      </c>
      <c r="FA425">
        <v>4035337</v>
      </c>
      <c r="FB425" t="s">
        <v>398</v>
      </c>
      <c r="FC425">
        <v>0</v>
      </c>
      <c r="FD425" t="s">
        <v>79</v>
      </c>
      <c r="FE425" t="s">
        <v>642</v>
      </c>
      <c r="FF425">
        <v>4035337</v>
      </c>
      <c r="FG425" t="s">
        <v>398</v>
      </c>
      <c r="FH425">
        <v>0</v>
      </c>
      <c r="FI425" t="s">
        <v>79</v>
      </c>
      <c r="FJ425" t="s">
        <v>891</v>
      </c>
      <c r="FK425">
        <v>4337895</v>
      </c>
      <c r="FL425" t="s">
        <v>403</v>
      </c>
      <c r="FM425">
        <v>0</v>
      </c>
      <c r="FN425" t="s">
        <v>79</v>
      </c>
      <c r="FS425" t="s">
        <v>350</v>
      </c>
      <c r="FT425" t="s">
        <v>1207</v>
      </c>
      <c r="FU425">
        <v>4240614</v>
      </c>
      <c r="FV425" t="s">
        <v>398</v>
      </c>
      <c r="FW425">
        <v>0</v>
      </c>
      <c r="FX425" t="s">
        <v>2284</v>
      </c>
      <c r="GC425" t="s">
        <v>350</v>
      </c>
      <c r="GH425" t="s">
        <v>350</v>
      </c>
      <c r="GM425" t="s">
        <v>350</v>
      </c>
      <c r="GR425" t="s">
        <v>350</v>
      </c>
      <c r="GW425" t="s">
        <v>350</v>
      </c>
      <c r="HB425" t="s">
        <v>350</v>
      </c>
      <c r="HC425" t="s">
        <v>891</v>
      </c>
      <c r="HD425">
        <v>4337895</v>
      </c>
      <c r="HE425" t="s">
        <v>403</v>
      </c>
      <c r="HF425">
        <v>0</v>
      </c>
      <c r="HG425" t="s">
        <v>79</v>
      </c>
      <c r="HL425" t="s">
        <v>350</v>
      </c>
      <c r="HQ425" t="s">
        <v>350</v>
      </c>
      <c r="HR425" t="s">
        <v>891</v>
      </c>
      <c r="HS425">
        <v>4337895</v>
      </c>
      <c r="HT425" t="s">
        <v>403</v>
      </c>
      <c r="HU425">
        <v>0</v>
      </c>
      <c r="HV425" t="s">
        <v>79</v>
      </c>
      <c r="HW425" t="s">
        <v>1207</v>
      </c>
      <c r="HX425">
        <v>4240614</v>
      </c>
      <c r="HY425" t="s">
        <v>398</v>
      </c>
      <c r="HZ425">
        <v>0</v>
      </c>
      <c r="IA425" t="s">
        <v>2284</v>
      </c>
      <c r="IF425" t="s">
        <v>350</v>
      </c>
      <c r="IK425" t="s">
        <v>350</v>
      </c>
      <c r="IP425" t="s">
        <v>350</v>
      </c>
      <c r="IU425" t="s">
        <v>350</v>
      </c>
      <c r="IZ425" t="s">
        <v>350</v>
      </c>
      <c r="JE425" t="s">
        <v>350</v>
      </c>
      <c r="JJ425" t="s">
        <v>350</v>
      </c>
      <c r="JK425" t="s">
        <v>642</v>
      </c>
      <c r="JL425">
        <v>4035337</v>
      </c>
      <c r="JM425" t="s">
        <v>398</v>
      </c>
      <c r="JN425">
        <v>0</v>
      </c>
      <c r="JO425" t="s">
        <v>79</v>
      </c>
      <c r="JT425" t="s">
        <v>350</v>
      </c>
      <c r="JY425" t="s">
        <v>350</v>
      </c>
      <c r="JZ425" t="s">
        <v>891</v>
      </c>
      <c r="KA425">
        <v>4337895</v>
      </c>
      <c r="KB425" t="s">
        <v>403</v>
      </c>
      <c r="KC425">
        <v>0</v>
      </c>
      <c r="KD425" t="s">
        <v>79</v>
      </c>
      <c r="KI425" t="s">
        <v>350</v>
      </c>
      <c r="KN425" t="s">
        <v>350</v>
      </c>
    </row>
    <row r="426" spans="5:300" x14ac:dyDescent="0.35">
      <c r="E426" t="s">
        <v>350</v>
      </c>
      <c r="J426" t="s">
        <v>350</v>
      </c>
      <c r="O426" t="s">
        <v>350</v>
      </c>
      <c r="P426" t="s">
        <v>730</v>
      </c>
      <c r="Q426">
        <v>7490911</v>
      </c>
      <c r="R426" t="s">
        <v>398</v>
      </c>
      <c r="S426">
        <v>0</v>
      </c>
      <c r="T426" t="s">
        <v>50</v>
      </c>
      <c r="Y426" t="s">
        <v>350</v>
      </c>
      <c r="AD426" t="s">
        <v>350</v>
      </c>
      <c r="AI426" t="s">
        <v>350</v>
      </c>
      <c r="AJ426" t="s">
        <v>730</v>
      </c>
      <c r="AK426">
        <v>7490911</v>
      </c>
      <c r="AL426" t="s">
        <v>398</v>
      </c>
      <c r="AM426">
        <v>0</v>
      </c>
      <c r="AN426" t="s">
        <v>50</v>
      </c>
      <c r="AS426" t="s">
        <v>350</v>
      </c>
      <c r="AX426" t="s">
        <v>350</v>
      </c>
      <c r="BC426" t="s">
        <v>350</v>
      </c>
      <c r="BH426" t="s">
        <v>350</v>
      </c>
      <c r="BM426" t="s">
        <v>350</v>
      </c>
      <c r="BR426" t="s">
        <v>350</v>
      </c>
      <c r="BW426" t="s">
        <v>350</v>
      </c>
      <c r="BX426" t="s">
        <v>1831</v>
      </c>
      <c r="BY426" t="s">
        <v>348</v>
      </c>
      <c r="BZ426" t="s">
        <v>406</v>
      </c>
      <c r="CA426">
        <v>0</v>
      </c>
      <c r="CB426" t="s">
        <v>82</v>
      </c>
      <c r="CC426" t="s">
        <v>1540</v>
      </c>
      <c r="CD426">
        <v>4275835</v>
      </c>
      <c r="CE426" t="s">
        <v>398</v>
      </c>
      <c r="CF426">
        <v>0</v>
      </c>
      <c r="CG426" t="s">
        <v>64</v>
      </c>
      <c r="CH426" t="s">
        <v>1831</v>
      </c>
      <c r="CI426" t="s">
        <v>348</v>
      </c>
      <c r="CJ426" t="s">
        <v>406</v>
      </c>
      <c r="CK426">
        <v>0</v>
      </c>
      <c r="CL426" t="s">
        <v>82</v>
      </c>
      <c r="CQ426" t="s">
        <v>350</v>
      </c>
      <c r="CV426" t="s">
        <v>350</v>
      </c>
      <c r="CW426" t="s">
        <v>1831</v>
      </c>
      <c r="CX426" t="s">
        <v>348</v>
      </c>
      <c r="CY426" t="s">
        <v>406</v>
      </c>
      <c r="CZ426">
        <v>0</v>
      </c>
      <c r="DA426" t="s">
        <v>82</v>
      </c>
      <c r="DF426" t="s">
        <v>350</v>
      </c>
      <c r="DK426" t="s">
        <v>350</v>
      </c>
      <c r="DP426" t="s">
        <v>350</v>
      </c>
      <c r="DU426" t="s">
        <v>350</v>
      </c>
      <c r="DZ426" t="s">
        <v>350</v>
      </c>
      <c r="EE426" t="s">
        <v>350</v>
      </c>
      <c r="EF426" t="s">
        <v>754</v>
      </c>
      <c r="EG426">
        <v>5807523</v>
      </c>
      <c r="EH426" t="s">
        <v>398</v>
      </c>
      <c r="EI426">
        <v>0</v>
      </c>
      <c r="EJ426" t="s">
        <v>50</v>
      </c>
      <c r="EO426" t="s">
        <v>350</v>
      </c>
      <c r="ET426" t="s">
        <v>350</v>
      </c>
      <c r="EY426" t="s">
        <v>350</v>
      </c>
      <c r="EZ426" t="s">
        <v>1540</v>
      </c>
      <c r="FA426">
        <v>4275835</v>
      </c>
      <c r="FB426" t="s">
        <v>398</v>
      </c>
      <c r="FC426">
        <v>0</v>
      </c>
      <c r="FD426" t="s">
        <v>64</v>
      </c>
      <c r="FE426" t="s">
        <v>1540</v>
      </c>
      <c r="FF426">
        <v>4275835</v>
      </c>
      <c r="FG426" t="s">
        <v>398</v>
      </c>
      <c r="FH426">
        <v>0</v>
      </c>
      <c r="FI426" t="s">
        <v>64</v>
      </c>
      <c r="FJ426" t="s">
        <v>1831</v>
      </c>
      <c r="FK426" t="s">
        <v>348</v>
      </c>
      <c r="FL426" t="s">
        <v>406</v>
      </c>
      <c r="FM426">
        <v>0</v>
      </c>
      <c r="FN426" t="s">
        <v>82</v>
      </c>
      <c r="FS426" t="s">
        <v>350</v>
      </c>
      <c r="FT426" t="s">
        <v>754</v>
      </c>
      <c r="FU426">
        <v>5807523</v>
      </c>
      <c r="FV426" t="s">
        <v>398</v>
      </c>
      <c r="FW426">
        <v>0</v>
      </c>
      <c r="FX426" t="s">
        <v>50</v>
      </c>
      <c r="GC426" t="s">
        <v>350</v>
      </c>
      <c r="GH426" t="s">
        <v>350</v>
      </c>
      <c r="GM426" t="s">
        <v>350</v>
      </c>
      <c r="GR426" t="s">
        <v>350</v>
      </c>
      <c r="GW426" t="s">
        <v>350</v>
      </c>
      <c r="HB426" t="s">
        <v>350</v>
      </c>
      <c r="HC426" t="s">
        <v>1831</v>
      </c>
      <c r="HD426" t="s">
        <v>348</v>
      </c>
      <c r="HE426" t="s">
        <v>406</v>
      </c>
      <c r="HF426">
        <v>0</v>
      </c>
      <c r="HG426" t="s">
        <v>82</v>
      </c>
      <c r="HL426" t="s">
        <v>350</v>
      </c>
      <c r="HQ426" t="s">
        <v>350</v>
      </c>
      <c r="HR426" t="s">
        <v>1831</v>
      </c>
      <c r="HS426" t="s">
        <v>348</v>
      </c>
      <c r="HT426" t="s">
        <v>406</v>
      </c>
      <c r="HU426">
        <v>0</v>
      </c>
      <c r="HV426" t="s">
        <v>82</v>
      </c>
      <c r="HW426" t="s">
        <v>754</v>
      </c>
      <c r="HX426">
        <v>5807523</v>
      </c>
      <c r="HY426" t="s">
        <v>398</v>
      </c>
      <c r="HZ426">
        <v>0</v>
      </c>
      <c r="IA426" t="s">
        <v>50</v>
      </c>
      <c r="IF426" t="s">
        <v>350</v>
      </c>
      <c r="IK426" t="s">
        <v>350</v>
      </c>
      <c r="IP426" t="s">
        <v>350</v>
      </c>
      <c r="IU426" t="s">
        <v>350</v>
      </c>
      <c r="IZ426" t="s">
        <v>350</v>
      </c>
      <c r="JE426" t="s">
        <v>350</v>
      </c>
      <c r="JJ426" t="s">
        <v>350</v>
      </c>
      <c r="JK426" t="s">
        <v>1540</v>
      </c>
      <c r="JL426">
        <v>4275835</v>
      </c>
      <c r="JM426" t="s">
        <v>398</v>
      </c>
      <c r="JN426">
        <v>0</v>
      </c>
      <c r="JO426" t="s">
        <v>64</v>
      </c>
      <c r="JT426" t="s">
        <v>350</v>
      </c>
      <c r="JY426" t="s">
        <v>350</v>
      </c>
      <c r="JZ426" t="s">
        <v>1831</v>
      </c>
      <c r="KA426" t="s">
        <v>348</v>
      </c>
      <c r="KB426" t="s">
        <v>406</v>
      </c>
      <c r="KC426">
        <v>0</v>
      </c>
      <c r="KD426" t="s">
        <v>82</v>
      </c>
      <c r="KI426" t="s">
        <v>350</v>
      </c>
      <c r="KN426" t="s">
        <v>350</v>
      </c>
    </row>
    <row r="427" spans="5:300" x14ac:dyDescent="0.35">
      <c r="E427" t="s">
        <v>350</v>
      </c>
      <c r="J427" t="s">
        <v>350</v>
      </c>
      <c r="O427" t="s">
        <v>350</v>
      </c>
      <c r="P427" t="s">
        <v>900</v>
      </c>
      <c r="Q427">
        <v>4139008</v>
      </c>
      <c r="R427" t="s">
        <v>398</v>
      </c>
      <c r="S427">
        <v>0</v>
      </c>
      <c r="T427" t="s">
        <v>2278</v>
      </c>
      <c r="Y427" t="s">
        <v>350</v>
      </c>
      <c r="AD427" t="s">
        <v>350</v>
      </c>
      <c r="AI427" t="s">
        <v>350</v>
      </c>
      <c r="AJ427" t="s">
        <v>900</v>
      </c>
      <c r="AK427">
        <v>4139008</v>
      </c>
      <c r="AL427" t="s">
        <v>398</v>
      </c>
      <c r="AM427">
        <v>0</v>
      </c>
      <c r="AN427" t="s">
        <v>2278</v>
      </c>
      <c r="AS427" t="s">
        <v>350</v>
      </c>
      <c r="AX427" t="s">
        <v>350</v>
      </c>
      <c r="BC427" t="s">
        <v>350</v>
      </c>
      <c r="BH427" t="s">
        <v>350</v>
      </c>
      <c r="BM427" t="s">
        <v>350</v>
      </c>
      <c r="BR427" t="s">
        <v>350</v>
      </c>
      <c r="BW427" t="s">
        <v>350</v>
      </c>
      <c r="BX427" t="s">
        <v>1832</v>
      </c>
      <c r="BY427">
        <v>1984064</v>
      </c>
      <c r="BZ427" t="s">
        <v>401</v>
      </c>
      <c r="CA427">
        <v>0</v>
      </c>
      <c r="CB427" t="s">
        <v>79</v>
      </c>
      <c r="CC427" t="s">
        <v>1541</v>
      </c>
      <c r="CD427">
        <v>111122</v>
      </c>
      <c r="CE427" t="s">
        <v>398</v>
      </c>
      <c r="CF427">
        <v>0</v>
      </c>
      <c r="CG427" t="s">
        <v>79</v>
      </c>
      <c r="CH427" t="s">
        <v>1832</v>
      </c>
      <c r="CI427">
        <v>1984064</v>
      </c>
      <c r="CJ427" t="s">
        <v>401</v>
      </c>
      <c r="CK427">
        <v>0</v>
      </c>
      <c r="CL427" t="s">
        <v>79</v>
      </c>
      <c r="CQ427" t="s">
        <v>350</v>
      </c>
      <c r="CV427" t="s">
        <v>350</v>
      </c>
      <c r="CW427" t="s">
        <v>1832</v>
      </c>
      <c r="CX427">
        <v>1984064</v>
      </c>
      <c r="CY427" t="s">
        <v>401</v>
      </c>
      <c r="CZ427">
        <v>0</v>
      </c>
      <c r="DA427" t="s">
        <v>79</v>
      </c>
      <c r="DF427" t="s">
        <v>350</v>
      </c>
      <c r="DK427" t="s">
        <v>350</v>
      </c>
      <c r="DP427" t="s">
        <v>350</v>
      </c>
      <c r="DU427" t="s">
        <v>350</v>
      </c>
      <c r="DZ427" t="s">
        <v>350</v>
      </c>
      <c r="EE427" t="s">
        <v>350</v>
      </c>
      <c r="EF427" t="s">
        <v>990</v>
      </c>
      <c r="EG427">
        <v>4049161</v>
      </c>
      <c r="EH427" t="s">
        <v>398</v>
      </c>
      <c r="EI427">
        <v>0</v>
      </c>
      <c r="EJ427" t="s">
        <v>79</v>
      </c>
      <c r="EO427" t="s">
        <v>350</v>
      </c>
      <c r="ET427" t="s">
        <v>350</v>
      </c>
      <c r="EY427" t="s">
        <v>350</v>
      </c>
      <c r="EZ427" t="s">
        <v>1541</v>
      </c>
      <c r="FA427">
        <v>111122</v>
      </c>
      <c r="FB427" t="s">
        <v>398</v>
      </c>
      <c r="FC427">
        <v>0</v>
      </c>
      <c r="FD427" t="s">
        <v>79</v>
      </c>
      <c r="FE427" t="s">
        <v>1541</v>
      </c>
      <c r="FF427">
        <v>111122</v>
      </c>
      <c r="FG427" t="s">
        <v>398</v>
      </c>
      <c r="FH427">
        <v>0</v>
      </c>
      <c r="FI427" t="s">
        <v>79</v>
      </c>
      <c r="FJ427" t="s">
        <v>1832</v>
      </c>
      <c r="FK427">
        <v>1984064</v>
      </c>
      <c r="FL427" t="s">
        <v>401</v>
      </c>
      <c r="FM427">
        <v>0</v>
      </c>
      <c r="FN427" t="s">
        <v>79</v>
      </c>
      <c r="FS427" t="s">
        <v>350</v>
      </c>
      <c r="FT427" t="s">
        <v>990</v>
      </c>
      <c r="FU427">
        <v>4049161</v>
      </c>
      <c r="FV427" t="s">
        <v>398</v>
      </c>
      <c r="FW427">
        <v>0</v>
      </c>
      <c r="FX427" t="s">
        <v>79</v>
      </c>
      <c r="GC427" t="s">
        <v>350</v>
      </c>
      <c r="GH427" t="s">
        <v>350</v>
      </c>
      <c r="GM427" t="s">
        <v>350</v>
      </c>
      <c r="GR427" t="s">
        <v>350</v>
      </c>
      <c r="GW427" t="s">
        <v>350</v>
      </c>
      <c r="HB427" t="s">
        <v>350</v>
      </c>
      <c r="HC427" t="s">
        <v>1832</v>
      </c>
      <c r="HD427">
        <v>1984064</v>
      </c>
      <c r="HE427" t="s">
        <v>401</v>
      </c>
      <c r="HF427">
        <v>0</v>
      </c>
      <c r="HG427" t="s">
        <v>79</v>
      </c>
      <c r="HL427" t="s">
        <v>350</v>
      </c>
      <c r="HQ427" t="s">
        <v>350</v>
      </c>
      <c r="HR427" t="s">
        <v>1832</v>
      </c>
      <c r="HS427">
        <v>1984064</v>
      </c>
      <c r="HT427" t="s">
        <v>401</v>
      </c>
      <c r="HU427">
        <v>0</v>
      </c>
      <c r="HV427" t="s">
        <v>79</v>
      </c>
      <c r="HW427" t="s">
        <v>990</v>
      </c>
      <c r="HX427">
        <v>4049161</v>
      </c>
      <c r="HY427" t="s">
        <v>398</v>
      </c>
      <c r="HZ427">
        <v>0</v>
      </c>
      <c r="IA427" t="s">
        <v>79</v>
      </c>
      <c r="IF427" t="s">
        <v>350</v>
      </c>
      <c r="IK427" t="s">
        <v>350</v>
      </c>
      <c r="IP427" t="s">
        <v>350</v>
      </c>
      <c r="IU427" t="s">
        <v>350</v>
      </c>
      <c r="IZ427" t="s">
        <v>350</v>
      </c>
      <c r="JE427" t="s">
        <v>350</v>
      </c>
      <c r="JJ427" t="s">
        <v>350</v>
      </c>
      <c r="JK427" t="s">
        <v>1541</v>
      </c>
      <c r="JL427">
        <v>111122</v>
      </c>
      <c r="JM427" t="s">
        <v>398</v>
      </c>
      <c r="JN427">
        <v>0</v>
      </c>
      <c r="JO427" t="s">
        <v>79</v>
      </c>
      <c r="JT427" t="s">
        <v>350</v>
      </c>
      <c r="JY427" t="s">
        <v>350</v>
      </c>
      <c r="JZ427" t="s">
        <v>1832</v>
      </c>
      <c r="KA427">
        <v>1984064</v>
      </c>
      <c r="KB427" t="s">
        <v>401</v>
      </c>
      <c r="KC427">
        <v>0</v>
      </c>
      <c r="KD427" t="s">
        <v>79</v>
      </c>
      <c r="KI427" t="s">
        <v>350</v>
      </c>
      <c r="KN427" t="s">
        <v>350</v>
      </c>
    </row>
    <row r="428" spans="5:300" x14ac:dyDescent="0.35">
      <c r="E428" t="s">
        <v>350</v>
      </c>
      <c r="J428" t="s">
        <v>350</v>
      </c>
      <c r="O428" t="s">
        <v>350</v>
      </c>
      <c r="P428" t="s">
        <v>581</v>
      </c>
      <c r="Q428">
        <v>4135240</v>
      </c>
      <c r="R428" t="s">
        <v>398</v>
      </c>
      <c r="S428">
        <v>0</v>
      </c>
      <c r="T428" t="s">
        <v>88</v>
      </c>
      <c r="Y428" t="s">
        <v>350</v>
      </c>
      <c r="AD428" t="s">
        <v>350</v>
      </c>
      <c r="AI428" t="s">
        <v>350</v>
      </c>
      <c r="AJ428" t="s">
        <v>581</v>
      </c>
      <c r="AK428">
        <v>4135240</v>
      </c>
      <c r="AL428" t="s">
        <v>398</v>
      </c>
      <c r="AM428">
        <v>0</v>
      </c>
      <c r="AN428" t="s">
        <v>88</v>
      </c>
      <c r="AS428" t="s">
        <v>350</v>
      </c>
      <c r="AX428" t="s">
        <v>350</v>
      </c>
      <c r="BC428" t="s">
        <v>350</v>
      </c>
      <c r="BH428" t="s">
        <v>350</v>
      </c>
      <c r="BM428" t="s">
        <v>350</v>
      </c>
      <c r="BR428" t="s">
        <v>350</v>
      </c>
      <c r="BW428" t="s">
        <v>350</v>
      </c>
      <c r="BX428" t="s">
        <v>1293</v>
      </c>
      <c r="BY428">
        <v>4407080</v>
      </c>
      <c r="BZ428" t="s">
        <v>398</v>
      </c>
      <c r="CA428">
        <v>0</v>
      </c>
      <c r="CB428" t="s">
        <v>64</v>
      </c>
      <c r="CC428" t="s">
        <v>1542</v>
      </c>
      <c r="CD428">
        <v>4139244</v>
      </c>
      <c r="CE428" t="s">
        <v>398</v>
      </c>
      <c r="CF428">
        <v>0</v>
      </c>
      <c r="CG428" t="s">
        <v>2303</v>
      </c>
      <c r="CH428" t="s">
        <v>1293</v>
      </c>
      <c r="CI428">
        <v>4407080</v>
      </c>
      <c r="CJ428" t="s">
        <v>398</v>
      </c>
      <c r="CK428">
        <v>0</v>
      </c>
      <c r="CL428" t="s">
        <v>64</v>
      </c>
      <c r="CQ428" t="s">
        <v>350</v>
      </c>
      <c r="CV428" t="s">
        <v>350</v>
      </c>
      <c r="CW428" t="s">
        <v>1293</v>
      </c>
      <c r="CX428">
        <v>4407080</v>
      </c>
      <c r="CY428" t="s">
        <v>398</v>
      </c>
      <c r="CZ428">
        <v>0</v>
      </c>
      <c r="DA428" t="s">
        <v>64</v>
      </c>
      <c r="DF428" t="s">
        <v>350</v>
      </c>
      <c r="DK428" t="s">
        <v>350</v>
      </c>
      <c r="DP428" t="s">
        <v>350</v>
      </c>
      <c r="DU428" t="s">
        <v>350</v>
      </c>
      <c r="DZ428" t="s">
        <v>350</v>
      </c>
      <c r="EE428" t="s">
        <v>350</v>
      </c>
      <c r="EF428" t="s">
        <v>759</v>
      </c>
      <c r="EG428">
        <v>5804886</v>
      </c>
      <c r="EH428" t="s">
        <v>398</v>
      </c>
      <c r="EI428">
        <v>0</v>
      </c>
      <c r="EJ428" t="s">
        <v>50</v>
      </c>
      <c r="EO428" t="s">
        <v>350</v>
      </c>
      <c r="ET428" t="s">
        <v>350</v>
      </c>
      <c r="EY428" t="s">
        <v>350</v>
      </c>
      <c r="EZ428" t="s">
        <v>1542</v>
      </c>
      <c r="FA428">
        <v>4139244</v>
      </c>
      <c r="FB428" t="s">
        <v>398</v>
      </c>
      <c r="FC428">
        <v>0</v>
      </c>
      <c r="FD428" t="s">
        <v>2303</v>
      </c>
      <c r="FE428" t="s">
        <v>1542</v>
      </c>
      <c r="FF428">
        <v>4139244</v>
      </c>
      <c r="FG428" t="s">
        <v>398</v>
      </c>
      <c r="FH428">
        <v>0</v>
      </c>
      <c r="FI428" t="s">
        <v>2303</v>
      </c>
      <c r="FJ428" t="s">
        <v>1293</v>
      </c>
      <c r="FK428">
        <v>4407080</v>
      </c>
      <c r="FL428" t="s">
        <v>398</v>
      </c>
      <c r="FM428">
        <v>0</v>
      </c>
      <c r="FN428" t="s">
        <v>64</v>
      </c>
      <c r="FS428" t="s">
        <v>350</v>
      </c>
      <c r="FT428" t="s">
        <v>759</v>
      </c>
      <c r="FU428">
        <v>5804886</v>
      </c>
      <c r="FV428" t="s">
        <v>398</v>
      </c>
      <c r="FW428">
        <v>0</v>
      </c>
      <c r="FX428" t="s">
        <v>50</v>
      </c>
      <c r="GC428" t="s">
        <v>350</v>
      </c>
      <c r="GH428" t="s">
        <v>350</v>
      </c>
      <c r="GM428" t="s">
        <v>350</v>
      </c>
      <c r="GR428" t="s">
        <v>350</v>
      </c>
      <c r="GW428" t="s">
        <v>350</v>
      </c>
      <c r="HB428" t="s">
        <v>350</v>
      </c>
      <c r="HC428" t="s">
        <v>1293</v>
      </c>
      <c r="HD428">
        <v>4407080</v>
      </c>
      <c r="HE428" t="s">
        <v>398</v>
      </c>
      <c r="HF428">
        <v>0</v>
      </c>
      <c r="HG428" t="s">
        <v>64</v>
      </c>
      <c r="HL428" t="s">
        <v>350</v>
      </c>
      <c r="HQ428" t="s">
        <v>350</v>
      </c>
      <c r="HR428" t="s">
        <v>1293</v>
      </c>
      <c r="HS428">
        <v>4407080</v>
      </c>
      <c r="HT428" t="s">
        <v>398</v>
      </c>
      <c r="HU428">
        <v>0</v>
      </c>
      <c r="HV428" t="s">
        <v>64</v>
      </c>
      <c r="HW428" t="s">
        <v>759</v>
      </c>
      <c r="HX428">
        <v>5804886</v>
      </c>
      <c r="HY428" t="s">
        <v>398</v>
      </c>
      <c r="HZ428">
        <v>0</v>
      </c>
      <c r="IA428" t="s">
        <v>50</v>
      </c>
      <c r="IF428" t="s">
        <v>350</v>
      </c>
      <c r="IK428" t="s">
        <v>350</v>
      </c>
      <c r="IP428" t="s">
        <v>350</v>
      </c>
      <c r="IU428" t="s">
        <v>350</v>
      </c>
      <c r="IZ428" t="s">
        <v>350</v>
      </c>
      <c r="JE428" t="s">
        <v>350</v>
      </c>
      <c r="JJ428" t="s">
        <v>350</v>
      </c>
      <c r="JK428" t="s">
        <v>1542</v>
      </c>
      <c r="JL428">
        <v>4139244</v>
      </c>
      <c r="JM428" t="s">
        <v>398</v>
      </c>
      <c r="JN428">
        <v>0</v>
      </c>
      <c r="JO428" t="s">
        <v>2303</v>
      </c>
      <c r="JT428" t="s">
        <v>350</v>
      </c>
      <c r="JY428" t="s">
        <v>350</v>
      </c>
      <c r="JZ428" t="s">
        <v>1293</v>
      </c>
      <c r="KA428">
        <v>4407080</v>
      </c>
      <c r="KB428" t="s">
        <v>398</v>
      </c>
      <c r="KC428">
        <v>0</v>
      </c>
      <c r="KD428" t="s">
        <v>64</v>
      </c>
      <c r="KI428" t="s">
        <v>350</v>
      </c>
      <c r="KN428" t="s">
        <v>350</v>
      </c>
    </row>
    <row r="429" spans="5:300" x14ac:dyDescent="0.35">
      <c r="E429" t="s">
        <v>350</v>
      </c>
      <c r="J429" t="s">
        <v>350</v>
      </c>
      <c r="O429" t="s">
        <v>350</v>
      </c>
      <c r="P429" t="s">
        <v>494</v>
      </c>
      <c r="Q429">
        <v>5652844</v>
      </c>
      <c r="R429" t="s">
        <v>398</v>
      </c>
      <c r="S429">
        <v>0</v>
      </c>
      <c r="T429" t="s">
        <v>120</v>
      </c>
      <c r="Y429" t="s">
        <v>350</v>
      </c>
      <c r="AD429" t="s">
        <v>350</v>
      </c>
      <c r="AI429" t="s">
        <v>350</v>
      </c>
      <c r="AJ429" t="s">
        <v>494</v>
      </c>
      <c r="AK429">
        <v>5652844</v>
      </c>
      <c r="AL429" t="s">
        <v>398</v>
      </c>
      <c r="AM429">
        <v>0</v>
      </c>
      <c r="AN429" t="s">
        <v>120</v>
      </c>
      <c r="AS429" t="s">
        <v>350</v>
      </c>
      <c r="AX429" t="s">
        <v>350</v>
      </c>
      <c r="BC429" t="s">
        <v>350</v>
      </c>
      <c r="BH429" t="s">
        <v>350</v>
      </c>
      <c r="BM429" t="s">
        <v>350</v>
      </c>
      <c r="BR429" t="s">
        <v>350</v>
      </c>
      <c r="BW429" t="s">
        <v>350</v>
      </c>
      <c r="BX429" t="s">
        <v>935</v>
      </c>
      <c r="BY429">
        <v>6696616</v>
      </c>
      <c r="BZ429" t="s">
        <v>403</v>
      </c>
      <c r="CA429">
        <v>0</v>
      </c>
      <c r="CB429" t="s">
        <v>50</v>
      </c>
      <c r="CC429" t="s">
        <v>1543</v>
      </c>
      <c r="CD429">
        <v>5858996</v>
      </c>
      <c r="CE429" t="s">
        <v>407</v>
      </c>
      <c r="CF429">
        <v>0</v>
      </c>
      <c r="CG429" t="s">
        <v>79</v>
      </c>
      <c r="CH429" t="s">
        <v>935</v>
      </c>
      <c r="CI429">
        <v>6696616</v>
      </c>
      <c r="CJ429" t="s">
        <v>403</v>
      </c>
      <c r="CK429">
        <v>0</v>
      </c>
      <c r="CL429" t="s">
        <v>50</v>
      </c>
      <c r="CQ429" t="s">
        <v>350</v>
      </c>
      <c r="CV429" t="s">
        <v>350</v>
      </c>
      <c r="CW429" t="s">
        <v>935</v>
      </c>
      <c r="CX429">
        <v>6696616</v>
      </c>
      <c r="CY429" t="s">
        <v>403</v>
      </c>
      <c r="CZ429">
        <v>0</v>
      </c>
      <c r="DA429" t="s">
        <v>50</v>
      </c>
      <c r="DF429" t="s">
        <v>350</v>
      </c>
      <c r="DK429" t="s">
        <v>350</v>
      </c>
      <c r="DP429" t="s">
        <v>350</v>
      </c>
      <c r="DU429" t="s">
        <v>350</v>
      </c>
      <c r="DZ429" t="s">
        <v>350</v>
      </c>
      <c r="EE429" t="s">
        <v>350</v>
      </c>
      <c r="EF429" t="s">
        <v>762</v>
      </c>
      <c r="EG429">
        <v>124019115</v>
      </c>
      <c r="EH429" t="s">
        <v>398</v>
      </c>
      <c r="EI429">
        <v>0</v>
      </c>
      <c r="EJ429" t="s">
        <v>50</v>
      </c>
      <c r="EO429" t="s">
        <v>350</v>
      </c>
      <c r="ET429" t="s">
        <v>350</v>
      </c>
      <c r="EY429" t="s">
        <v>350</v>
      </c>
      <c r="EZ429" t="s">
        <v>1543</v>
      </c>
      <c r="FA429">
        <v>5858996</v>
      </c>
      <c r="FB429" t="s">
        <v>407</v>
      </c>
      <c r="FC429">
        <v>0</v>
      </c>
      <c r="FD429" t="s">
        <v>79</v>
      </c>
      <c r="FE429" t="s">
        <v>1543</v>
      </c>
      <c r="FF429">
        <v>5858996</v>
      </c>
      <c r="FG429" t="s">
        <v>407</v>
      </c>
      <c r="FH429">
        <v>0</v>
      </c>
      <c r="FI429" t="s">
        <v>79</v>
      </c>
      <c r="FJ429" t="s">
        <v>935</v>
      </c>
      <c r="FK429">
        <v>6696616</v>
      </c>
      <c r="FL429" t="s">
        <v>403</v>
      </c>
      <c r="FM429">
        <v>0</v>
      </c>
      <c r="FN429" t="s">
        <v>50</v>
      </c>
      <c r="FS429" t="s">
        <v>350</v>
      </c>
      <c r="FT429" t="s">
        <v>762</v>
      </c>
      <c r="FU429">
        <v>124019115</v>
      </c>
      <c r="FV429" t="s">
        <v>398</v>
      </c>
      <c r="FW429">
        <v>0</v>
      </c>
      <c r="FX429" t="s">
        <v>50</v>
      </c>
      <c r="GC429" t="s">
        <v>350</v>
      </c>
      <c r="GH429" t="s">
        <v>350</v>
      </c>
      <c r="GM429" t="s">
        <v>350</v>
      </c>
      <c r="GR429" t="s">
        <v>350</v>
      </c>
      <c r="GW429" t="s">
        <v>350</v>
      </c>
      <c r="HB429" t="s">
        <v>350</v>
      </c>
      <c r="HC429" t="s">
        <v>935</v>
      </c>
      <c r="HD429">
        <v>6696616</v>
      </c>
      <c r="HE429" t="s">
        <v>403</v>
      </c>
      <c r="HF429">
        <v>0</v>
      </c>
      <c r="HG429" t="s">
        <v>50</v>
      </c>
      <c r="HL429" t="s">
        <v>350</v>
      </c>
      <c r="HQ429" t="s">
        <v>350</v>
      </c>
      <c r="HR429" t="s">
        <v>935</v>
      </c>
      <c r="HS429">
        <v>6696616</v>
      </c>
      <c r="HT429" t="s">
        <v>403</v>
      </c>
      <c r="HU429">
        <v>0</v>
      </c>
      <c r="HV429" t="s">
        <v>50</v>
      </c>
      <c r="HW429" t="s">
        <v>762</v>
      </c>
      <c r="HX429">
        <v>124019115</v>
      </c>
      <c r="HY429" t="s">
        <v>398</v>
      </c>
      <c r="HZ429">
        <v>0</v>
      </c>
      <c r="IA429" t="s">
        <v>50</v>
      </c>
      <c r="IF429" t="s">
        <v>350</v>
      </c>
      <c r="IK429" t="s">
        <v>350</v>
      </c>
      <c r="IP429" t="s">
        <v>350</v>
      </c>
      <c r="IU429" t="s">
        <v>350</v>
      </c>
      <c r="IZ429" t="s">
        <v>350</v>
      </c>
      <c r="JE429" t="s">
        <v>350</v>
      </c>
      <c r="JJ429" t="s">
        <v>350</v>
      </c>
      <c r="JK429" t="s">
        <v>1543</v>
      </c>
      <c r="JL429">
        <v>5858996</v>
      </c>
      <c r="JM429" t="s">
        <v>407</v>
      </c>
      <c r="JN429">
        <v>0</v>
      </c>
      <c r="JO429" t="s">
        <v>79</v>
      </c>
      <c r="JT429" t="s">
        <v>350</v>
      </c>
      <c r="JY429" t="s">
        <v>350</v>
      </c>
      <c r="JZ429" t="s">
        <v>935</v>
      </c>
      <c r="KA429">
        <v>6696616</v>
      </c>
      <c r="KB429" t="s">
        <v>403</v>
      </c>
      <c r="KC429">
        <v>0</v>
      </c>
      <c r="KD429" t="s">
        <v>50</v>
      </c>
      <c r="KI429" t="s">
        <v>350</v>
      </c>
      <c r="KN429" t="s">
        <v>350</v>
      </c>
    </row>
    <row r="430" spans="5:300" x14ac:dyDescent="0.35">
      <c r="E430" t="s">
        <v>350</v>
      </c>
      <c r="J430" t="s">
        <v>350</v>
      </c>
      <c r="O430" t="s">
        <v>350</v>
      </c>
      <c r="P430" t="s">
        <v>1190</v>
      </c>
      <c r="Q430">
        <v>5777778</v>
      </c>
      <c r="R430" t="s">
        <v>398</v>
      </c>
      <c r="S430">
        <v>0</v>
      </c>
      <c r="T430" t="s">
        <v>50</v>
      </c>
      <c r="Y430" t="s">
        <v>350</v>
      </c>
      <c r="AD430" t="s">
        <v>350</v>
      </c>
      <c r="AI430" t="s">
        <v>350</v>
      </c>
      <c r="AJ430" t="s">
        <v>1190</v>
      </c>
      <c r="AK430">
        <v>5777778</v>
      </c>
      <c r="AL430" t="s">
        <v>398</v>
      </c>
      <c r="AM430">
        <v>0</v>
      </c>
      <c r="AN430" t="s">
        <v>50</v>
      </c>
      <c r="AS430" t="s">
        <v>350</v>
      </c>
      <c r="AX430" t="s">
        <v>350</v>
      </c>
      <c r="BC430" t="s">
        <v>350</v>
      </c>
      <c r="BH430" t="s">
        <v>350</v>
      </c>
      <c r="BM430" t="s">
        <v>350</v>
      </c>
      <c r="BR430" t="s">
        <v>350</v>
      </c>
      <c r="BW430" t="s">
        <v>350</v>
      </c>
      <c r="BX430" t="s">
        <v>1833</v>
      </c>
      <c r="BY430">
        <v>4035419</v>
      </c>
      <c r="BZ430" t="s">
        <v>398</v>
      </c>
      <c r="CA430">
        <v>0</v>
      </c>
      <c r="CB430" t="s">
        <v>79</v>
      </c>
      <c r="CC430" t="s">
        <v>1544</v>
      </c>
      <c r="CD430">
        <v>4218639</v>
      </c>
      <c r="CE430" t="s">
        <v>398</v>
      </c>
      <c r="CF430">
        <v>0</v>
      </c>
      <c r="CG430" t="s">
        <v>79</v>
      </c>
      <c r="CH430" t="s">
        <v>1833</v>
      </c>
      <c r="CI430">
        <v>4035419</v>
      </c>
      <c r="CJ430" t="s">
        <v>398</v>
      </c>
      <c r="CK430">
        <v>0</v>
      </c>
      <c r="CL430" t="s">
        <v>79</v>
      </c>
      <c r="CQ430" t="s">
        <v>350</v>
      </c>
      <c r="CV430" t="s">
        <v>350</v>
      </c>
      <c r="CW430" t="s">
        <v>1833</v>
      </c>
      <c r="CX430">
        <v>4035419</v>
      </c>
      <c r="CY430" t="s">
        <v>398</v>
      </c>
      <c r="CZ430">
        <v>0</v>
      </c>
      <c r="DA430" t="s">
        <v>79</v>
      </c>
      <c r="DF430" t="s">
        <v>350</v>
      </c>
      <c r="DK430" t="s">
        <v>350</v>
      </c>
      <c r="DP430" t="s">
        <v>350</v>
      </c>
      <c r="DU430" t="s">
        <v>350</v>
      </c>
      <c r="DZ430" t="s">
        <v>350</v>
      </c>
      <c r="EE430" t="s">
        <v>350</v>
      </c>
      <c r="EF430" t="s">
        <v>2042</v>
      </c>
      <c r="EG430">
        <v>28061038</v>
      </c>
      <c r="EH430" t="s">
        <v>325</v>
      </c>
      <c r="EI430">
        <v>0</v>
      </c>
      <c r="EJ430" t="s">
        <v>2276</v>
      </c>
      <c r="EO430" t="s">
        <v>350</v>
      </c>
      <c r="ET430" t="s">
        <v>350</v>
      </c>
      <c r="EY430" t="s">
        <v>350</v>
      </c>
      <c r="EZ430" t="s">
        <v>1544</v>
      </c>
      <c r="FA430">
        <v>4218639</v>
      </c>
      <c r="FB430" t="s">
        <v>398</v>
      </c>
      <c r="FC430">
        <v>0</v>
      </c>
      <c r="FD430" t="s">
        <v>79</v>
      </c>
      <c r="FE430" t="s">
        <v>1544</v>
      </c>
      <c r="FF430">
        <v>4218639</v>
      </c>
      <c r="FG430" t="s">
        <v>398</v>
      </c>
      <c r="FH430">
        <v>0</v>
      </c>
      <c r="FI430" t="s">
        <v>79</v>
      </c>
      <c r="FJ430" t="s">
        <v>1833</v>
      </c>
      <c r="FK430">
        <v>4035419</v>
      </c>
      <c r="FL430" t="s">
        <v>398</v>
      </c>
      <c r="FM430">
        <v>0</v>
      </c>
      <c r="FN430" t="s">
        <v>79</v>
      </c>
      <c r="FS430" t="s">
        <v>350</v>
      </c>
      <c r="FT430" t="s">
        <v>2042</v>
      </c>
      <c r="FU430">
        <v>28061038</v>
      </c>
      <c r="FV430" t="s">
        <v>325</v>
      </c>
      <c r="FW430">
        <v>0</v>
      </c>
      <c r="FX430" t="s">
        <v>2276</v>
      </c>
      <c r="GC430" t="s">
        <v>350</v>
      </c>
      <c r="GH430" t="s">
        <v>350</v>
      </c>
      <c r="GM430" t="s">
        <v>350</v>
      </c>
      <c r="GR430" t="s">
        <v>350</v>
      </c>
      <c r="GW430" t="s">
        <v>350</v>
      </c>
      <c r="HB430" t="s">
        <v>350</v>
      </c>
      <c r="HC430" t="s">
        <v>1833</v>
      </c>
      <c r="HD430">
        <v>4035419</v>
      </c>
      <c r="HE430" t="s">
        <v>398</v>
      </c>
      <c r="HF430">
        <v>0</v>
      </c>
      <c r="HG430" t="s">
        <v>79</v>
      </c>
      <c r="HL430" t="s">
        <v>350</v>
      </c>
      <c r="HQ430" t="s">
        <v>350</v>
      </c>
      <c r="HR430" t="s">
        <v>1833</v>
      </c>
      <c r="HS430">
        <v>4035419</v>
      </c>
      <c r="HT430" t="s">
        <v>398</v>
      </c>
      <c r="HU430">
        <v>0</v>
      </c>
      <c r="HV430" t="s">
        <v>79</v>
      </c>
      <c r="HW430" t="s">
        <v>2042</v>
      </c>
      <c r="HX430">
        <v>28061038</v>
      </c>
      <c r="HY430" t="s">
        <v>325</v>
      </c>
      <c r="HZ430">
        <v>0</v>
      </c>
      <c r="IA430" t="s">
        <v>2276</v>
      </c>
      <c r="IF430" t="s">
        <v>350</v>
      </c>
      <c r="IK430" t="s">
        <v>350</v>
      </c>
      <c r="IP430" t="s">
        <v>350</v>
      </c>
      <c r="IU430" t="s">
        <v>350</v>
      </c>
      <c r="IZ430" t="s">
        <v>350</v>
      </c>
      <c r="JE430" t="s">
        <v>350</v>
      </c>
      <c r="JJ430" t="s">
        <v>350</v>
      </c>
      <c r="JK430" t="s">
        <v>1544</v>
      </c>
      <c r="JL430">
        <v>4218639</v>
      </c>
      <c r="JM430" t="s">
        <v>398</v>
      </c>
      <c r="JN430">
        <v>0</v>
      </c>
      <c r="JO430" t="s">
        <v>79</v>
      </c>
      <c r="JT430" t="s">
        <v>350</v>
      </c>
      <c r="JY430" t="s">
        <v>350</v>
      </c>
      <c r="JZ430" t="s">
        <v>1833</v>
      </c>
      <c r="KA430">
        <v>4035419</v>
      </c>
      <c r="KB430" t="s">
        <v>398</v>
      </c>
      <c r="KC430">
        <v>0</v>
      </c>
      <c r="KD430" t="s">
        <v>79</v>
      </c>
      <c r="KI430" t="s">
        <v>350</v>
      </c>
      <c r="KN430" t="s">
        <v>350</v>
      </c>
    </row>
    <row r="431" spans="5:300" x14ac:dyDescent="0.35">
      <c r="E431" t="s">
        <v>350</v>
      </c>
      <c r="J431" t="s">
        <v>350</v>
      </c>
      <c r="O431" t="s">
        <v>350</v>
      </c>
      <c r="P431" t="s">
        <v>1191</v>
      </c>
      <c r="Q431">
        <v>6729616</v>
      </c>
      <c r="R431" t="s">
        <v>398</v>
      </c>
      <c r="S431">
        <v>0</v>
      </c>
      <c r="T431" t="s">
        <v>356</v>
      </c>
      <c r="Y431" t="s">
        <v>350</v>
      </c>
      <c r="AD431" t="s">
        <v>350</v>
      </c>
      <c r="AI431" t="s">
        <v>350</v>
      </c>
      <c r="AJ431" t="s">
        <v>1191</v>
      </c>
      <c r="AK431">
        <v>6729616</v>
      </c>
      <c r="AL431" t="s">
        <v>398</v>
      </c>
      <c r="AM431">
        <v>0</v>
      </c>
      <c r="AN431" t="s">
        <v>356</v>
      </c>
      <c r="AS431" t="s">
        <v>350</v>
      </c>
      <c r="AX431" t="s">
        <v>350</v>
      </c>
      <c r="BC431" t="s">
        <v>350</v>
      </c>
      <c r="BH431" t="s">
        <v>350</v>
      </c>
      <c r="BM431" t="s">
        <v>350</v>
      </c>
      <c r="BR431" t="s">
        <v>350</v>
      </c>
      <c r="BW431" t="s">
        <v>350</v>
      </c>
      <c r="BX431" t="s">
        <v>1834</v>
      </c>
      <c r="BY431">
        <v>4186450</v>
      </c>
      <c r="BZ431" t="s">
        <v>398</v>
      </c>
      <c r="CA431">
        <v>0</v>
      </c>
      <c r="CB431" t="s">
        <v>79</v>
      </c>
      <c r="CC431" t="s">
        <v>1545</v>
      </c>
      <c r="CD431">
        <v>4115833</v>
      </c>
      <c r="CE431" t="s">
        <v>398</v>
      </c>
      <c r="CF431">
        <v>0</v>
      </c>
      <c r="CG431" t="s">
        <v>79</v>
      </c>
      <c r="CH431" t="s">
        <v>1834</v>
      </c>
      <c r="CI431">
        <v>4186450</v>
      </c>
      <c r="CJ431" t="s">
        <v>398</v>
      </c>
      <c r="CK431">
        <v>0</v>
      </c>
      <c r="CL431" t="s">
        <v>79</v>
      </c>
      <c r="CQ431" t="s">
        <v>350</v>
      </c>
      <c r="CV431" t="s">
        <v>350</v>
      </c>
      <c r="CW431" t="s">
        <v>1834</v>
      </c>
      <c r="CX431">
        <v>4186450</v>
      </c>
      <c r="CY431" t="s">
        <v>398</v>
      </c>
      <c r="CZ431">
        <v>0</v>
      </c>
      <c r="DA431" t="s">
        <v>79</v>
      </c>
      <c r="DF431" t="s">
        <v>350</v>
      </c>
      <c r="DK431" t="s">
        <v>350</v>
      </c>
      <c r="DP431" t="s">
        <v>350</v>
      </c>
      <c r="DU431" t="s">
        <v>350</v>
      </c>
      <c r="DZ431" t="s">
        <v>350</v>
      </c>
      <c r="EE431" t="s">
        <v>350</v>
      </c>
      <c r="EF431" t="s">
        <v>702</v>
      </c>
      <c r="EG431">
        <v>4326066</v>
      </c>
      <c r="EH431" t="s">
        <v>398</v>
      </c>
      <c r="EI431">
        <v>0</v>
      </c>
      <c r="EJ431" t="s">
        <v>50</v>
      </c>
      <c r="EO431" t="s">
        <v>350</v>
      </c>
      <c r="ET431" t="s">
        <v>350</v>
      </c>
      <c r="EY431" t="s">
        <v>350</v>
      </c>
      <c r="EZ431" t="s">
        <v>1545</v>
      </c>
      <c r="FA431">
        <v>4115833</v>
      </c>
      <c r="FB431" t="s">
        <v>398</v>
      </c>
      <c r="FC431">
        <v>0</v>
      </c>
      <c r="FD431" t="s">
        <v>79</v>
      </c>
      <c r="FE431" t="s">
        <v>1545</v>
      </c>
      <c r="FF431">
        <v>4115833</v>
      </c>
      <c r="FG431" t="s">
        <v>398</v>
      </c>
      <c r="FH431">
        <v>0</v>
      </c>
      <c r="FI431" t="s">
        <v>79</v>
      </c>
      <c r="FJ431" t="s">
        <v>1834</v>
      </c>
      <c r="FK431">
        <v>4186450</v>
      </c>
      <c r="FL431" t="s">
        <v>398</v>
      </c>
      <c r="FM431">
        <v>0</v>
      </c>
      <c r="FN431" t="s">
        <v>79</v>
      </c>
      <c r="FS431" t="s">
        <v>350</v>
      </c>
      <c r="FT431" t="s">
        <v>702</v>
      </c>
      <c r="FU431">
        <v>4326066</v>
      </c>
      <c r="FV431" t="s">
        <v>398</v>
      </c>
      <c r="FW431">
        <v>0</v>
      </c>
      <c r="FX431" t="s">
        <v>50</v>
      </c>
      <c r="GC431" t="s">
        <v>350</v>
      </c>
      <c r="GH431" t="s">
        <v>350</v>
      </c>
      <c r="GM431" t="s">
        <v>350</v>
      </c>
      <c r="GR431" t="s">
        <v>350</v>
      </c>
      <c r="GW431" t="s">
        <v>350</v>
      </c>
      <c r="HB431" t="s">
        <v>350</v>
      </c>
      <c r="HC431" t="s">
        <v>1834</v>
      </c>
      <c r="HD431">
        <v>4186450</v>
      </c>
      <c r="HE431" t="s">
        <v>398</v>
      </c>
      <c r="HF431">
        <v>0</v>
      </c>
      <c r="HG431" t="s">
        <v>79</v>
      </c>
      <c r="HL431" t="s">
        <v>350</v>
      </c>
      <c r="HQ431" t="s">
        <v>350</v>
      </c>
      <c r="HR431" t="s">
        <v>1834</v>
      </c>
      <c r="HS431">
        <v>4186450</v>
      </c>
      <c r="HT431" t="s">
        <v>398</v>
      </c>
      <c r="HU431">
        <v>0</v>
      </c>
      <c r="HV431" t="s">
        <v>79</v>
      </c>
      <c r="HW431" t="s">
        <v>702</v>
      </c>
      <c r="HX431">
        <v>4326066</v>
      </c>
      <c r="HY431" t="s">
        <v>398</v>
      </c>
      <c r="HZ431">
        <v>0</v>
      </c>
      <c r="IA431" t="s">
        <v>50</v>
      </c>
      <c r="IF431" t="s">
        <v>350</v>
      </c>
      <c r="IK431" t="s">
        <v>350</v>
      </c>
      <c r="IP431" t="s">
        <v>350</v>
      </c>
      <c r="IU431" t="s">
        <v>350</v>
      </c>
      <c r="IZ431" t="s">
        <v>350</v>
      </c>
      <c r="JE431" t="s">
        <v>350</v>
      </c>
      <c r="JJ431" t="s">
        <v>350</v>
      </c>
      <c r="JK431" t="s">
        <v>1545</v>
      </c>
      <c r="JL431">
        <v>4115833</v>
      </c>
      <c r="JM431" t="s">
        <v>398</v>
      </c>
      <c r="JN431">
        <v>0</v>
      </c>
      <c r="JO431" t="s">
        <v>79</v>
      </c>
      <c r="JT431" t="s">
        <v>350</v>
      </c>
      <c r="JY431" t="s">
        <v>350</v>
      </c>
      <c r="JZ431" t="s">
        <v>1834</v>
      </c>
      <c r="KA431">
        <v>4186450</v>
      </c>
      <c r="KB431" t="s">
        <v>398</v>
      </c>
      <c r="KC431">
        <v>0</v>
      </c>
      <c r="KD431" t="s">
        <v>79</v>
      </c>
      <c r="KI431" t="s">
        <v>350</v>
      </c>
      <c r="KN431" t="s">
        <v>350</v>
      </c>
    </row>
    <row r="432" spans="5:300" x14ac:dyDescent="0.35">
      <c r="E432" t="s">
        <v>350</v>
      </c>
      <c r="J432" t="s">
        <v>350</v>
      </c>
      <c r="O432" t="s">
        <v>350</v>
      </c>
      <c r="P432" t="s">
        <v>749</v>
      </c>
      <c r="Q432">
        <v>105607411</v>
      </c>
      <c r="R432" t="s">
        <v>398</v>
      </c>
      <c r="S432">
        <v>0</v>
      </c>
      <c r="T432" t="s">
        <v>50</v>
      </c>
      <c r="Y432" t="s">
        <v>350</v>
      </c>
      <c r="AD432" t="s">
        <v>350</v>
      </c>
      <c r="AI432" t="s">
        <v>350</v>
      </c>
      <c r="AJ432" t="s">
        <v>749</v>
      </c>
      <c r="AK432">
        <v>105607411</v>
      </c>
      <c r="AL432" t="s">
        <v>398</v>
      </c>
      <c r="AM432">
        <v>0</v>
      </c>
      <c r="AN432" t="s">
        <v>50</v>
      </c>
      <c r="AS432" t="s">
        <v>350</v>
      </c>
      <c r="AX432" t="s">
        <v>350</v>
      </c>
      <c r="BC432" t="s">
        <v>350</v>
      </c>
      <c r="BH432" t="s">
        <v>350</v>
      </c>
      <c r="BM432" t="s">
        <v>350</v>
      </c>
      <c r="BR432" t="s">
        <v>350</v>
      </c>
      <c r="BW432" t="s">
        <v>350</v>
      </c>
      <c r="BX432" t="s">
        <v>1429</v>
      </c>
      <c r="BY432">
        <v>4056453</v>
      </c>
      <c r="BZ432" t="s">
        <v>401</v>
      </c>
      <c r="CA432">
        <v>0</v>
      </c>
      <c r="CB432" t="s">
        <v>127</v>
      </c>
      <c r="CC432" t="s">
        <v>1546</v>
      </c>
      <c r="CD432">
        <v>4240414</v>
      </c>
      <c r="CE432" t="s">
        <v>398</v>
      </c>
      <c r="CF432">
        <v>0</v>
      </c>
      <c r="CG432" t="s">
        <v>2284</v>
      </c>
      <c r="CH432" t="s">
        <v>1429</v>
      </c>
      <c r="CI432">
        <v>4056453</v>
      </c>
      <c r="CJ432" t="s">
        <v>401</v>
      </c>
      <c r="CK432">
        <v>0</v>
      </c>
      <c r="CL432" t="s">
        <v>127</v>
      </c>
      <c r="CQ432" t="s">
        <v>350</v>
      </c>
      <c r="CV432" t="s">
        <v>350</v>
      </c>
      <c r="CW432" t="s">
        <v>1429</v>
      </c>
      <c r="CX432">
        <v>4056453</v>
      </c>
      <c r="CY432" t="s">
        <v>401</v>
      </c>
      <c r="CZ432">
        <v>0</v>
      </c>
      <c r="DA432" t="s">
        <v>127</v>
      </c>
      <c r="DF432" t="s">
        <v>350</v>
      </c>
      <c r="DK432" t="s">
        <v>350</v>
      </c>
      <c r="DP432" t="s">
        <v>350</v>
      </c>
      <c r="DU432" t="s">
        <v>350</v>
      </c>
      <c r="DZ432" t="s">
        <v>350</v>
      </c>
      <c r="EE432" t="s">
        <v>350</v>
      </c>
      <c r="EF432" t="s">
        <v>1194</v>
      </c>
      <c r="EG432">
        <v>26415326</v>
      </c>
      <c r="EH432" t="s">
        <v>403</v>
      </c>
      <c r="EI432">
        <v>0</v>
      </c>
      <c r="EJ432" t="s">
        <v>79</v>
      </c>
      <c r="EO432" t="s">
        <v>350</v>
      </c>
      <c r="ET432" t="s">
        <v>350</v>
      </c>
      <c r="EY432" t="s">
        <v>350</v>
      </c>
      <c r="EZ432" t="s">
        <v>1546</v>
      </c>
      <c r="FA432">
        <v>4240414</v>
      </c>
      <c r="FB432" t="s">
        <v>398</v>
      </c>
      <c r="FC432">
        <v>0</v>
      </c>
      <c r="FD432" t="s">
        <v>2284</v>
      </c>
      <c r="FE432" t="s">
        <v>1546</v>
      </c>
      <c r="FF432">
        <v>4240414</v>
      </c>
      <c r="FG432" t="s">
        <v>398</v>
      </c>
      <c r="FH432">
        <v>0</v>
      </c>
      <c r="FI432" t="s">
        <v>2284</v>
      </c>
      <c r="FJ432" t="s">
        <v>1429</v>
      </c>
      <c r="FK432">
        <v>4056453</v>
      </c>
      <c r="FL432" t="s">
        <v>401</v>
      </c>
      <c r="FM432">
        <v>0</v>
      </c>
      <c r="FN432" t="s">
        <v>127</v>
      </c>
      <c r="FS432" t="s">
        <v>350</v>
      </c>
      <c r="FT432" t="s">
        <v>1194</v>
      </c>
      <c r="FU432">
        <v>26415326</v>
      </c>
      <c r="FV432" t="s">
        <v>403</v>
      </c>
      <c r="FW432">
        <v>0</v>
      </c>
      <c r="FX432" t="s">
        <v>79</v>
      </c>
      <c r="GC432" t="s">
        <v>350</v>
      </c>
      <c r="GH432" t="s">
        <v>350</v>
      </c>
      <c r="GM432" t="s">
        <v>350</v>
      </c>
      <c r="GR432" t="s">
        <v>350</v>
      </c>
      <c r="GW432" t="s">
        <v>350</v>
      </c>
      <c r="HB432" t="s">
        <v>350</v>
      </c>
      <c r="HC432" t="s">
        <v>1429</v>
      </c>
      <c r="HD432">
        <v>4056453</v>
      </c>
      <c r="HE432" t="s">
        <v>401</v>
      </c>
      <c r="HF432">
        <v>0</v>
      </c>
      <c r="HG432" t="s">
        <v>127</v>
      </c>
      <c r="HL432" t="s">
        <v>350</v>
      </c>
      <c r="HQ432" t="s">
        <v>350</v>
      </c>
      <c r="HR432" t="s">
        <v>1429</v>
      </c>
      <c r="HS432">
        <v>4056453</v>
      </c>
      <c r="HT432" t="s">
        <v>401</v>
      </c>
      <c r="HU432">
        <v>0</v>
      </c>
      <c r="HV432" t="s">
        <v>127</v>
      </c>
      <c r="HW432" t="s">
        <v>1194</v>
      </c>
      <c r="HX432">
        <v>26415326</v>
      </c>
      <c r="HY432" t="s">
        <v>403</v>
      </c>
      <c r="HZ432">
        <v>0</v>
      </c>
      <c r="IA432" t="s">
        <v>79</v>
      </c>
      <c r="IF432" t="s">
        <v>350</v>
      </c>
      <c r="IK432" t="s">
        <v>350</v>
      </c>
      <c r="IP432" t="s">
        <v>350</v>
      </c>
      <c r="IU432" t="s">
        <v>350</v>
      </c>
      <c r="IZ432" t="s">
        <v>350</v>
      </c>
      <c r="JE432" t="s">
        <v>350</v>
      </c>
      <c r="JJ432" t="s">
        <v>350</v>
      </c>
      <c r="JK432" t="s">
        <v>1546</v>
      </c>
      <c r="JL432">
        <v>4240414</v>
      </c>
      <c r="JM432" t="s">
        <v>398</v>
      </c>
      <c r="JN432">
        <v>0</v>
      </c>
      <c r="JO432" t="s">
        <v>2284</v>
      </c>
      <c r="JT432" t="s">
        <v>350</v>
      </c>
      <c r="JY432" t="s">
        <v>350</v>
      </c>
      <c r="JZ432" t="s">
        <v>1429</v>
      </c>
      <c r="KA432">
        <v>4056453</v>
      </c>
      <c r="KB432" t="s">
        <v>401</v>
      </c>
      <c r="KC432">
        <v>0</v>
      </c>
      <c r="KD432" t="s">
        <v>127</v>
      </c>
      <c r="KI432" t="s">
        <v>350</v>
      </c>
      <c r="KN432" t="s">
        <v>350</v>
      </c>
    </row>
    <row r="433" spans="5:300" x14ac:dyDescent="0.35">
      <c r="E433" t="s">
        <v>350</v>
      </c>
      <c r="J433" t="s">
        <v>350</v>
      </c>
      <c r="O433" t="s">
        <v>350</v>
      </c>
      <c r="P433" t="s">
        <v>901</v>
      </c>
      <c r="Q433">
        <v>7041088</v>
      </c>
      <c r="R433" t="s">
        <v>398</v>
      </c>
      <c r="S433">
        <v>0</v>
      </c>
      <c r="T433" t="s">
        <v>2308</v>
      </c>
      <c r="Y433" t="s">
        <v>350</v>
      </c>
      <c r="AD433" t="s">
        <v>350</v>
      </c>
      <c r="AI433" t="s">
        <v>350</v>
      </c>
      <c r="AJ433" t="s">
        <v>901</v>
      </c>
      <c r="AK433">
        <v>7041088</v>
      </c>
      <c r="AL433" t="s">
        <v>398</v>
      </c>
      <c r="AM433">
        <v>0</v>
      </c>
      <c r="AN433" t="s">
        <v>2308</v>
      </c>
      <c r="AS433" t="s">
        <v>350</v>
      </c>
      <c r="AX433" t="s">
        <v>350</v>
      </c>
      <c r="BC433" t="s">
        <v>350</v>
      </c>
      <c r="BH433" t="s">
        <v>350</v>
      </c>
      <c r="BM433" t="s">
        <v>350</v>
      </c>
      <c r="BR433" t="s">
        <v>350</v>
      </c>
      <c r="BW433" t="s">
        <v>350</v>
      </c>
      <c r="BX433" t="s">
        <v>1518</v>
      </c>
      <c r="BY433">
        <v>4054540</v>
      </c>
      <c r="BZ433" t="s">
        <v>398</v>
      </c>
      <c r="CA433">
        <v>0</v>
      </c>
      <c r="CB433" t="s">
        <v>79</v>
      </c>
      <c r="CC433" t="s">
        <v>1547</v>
      </c>
      <c r="CD433" t="s">
        <v>348</v>
      </c>
      <c r="CE433" t="s">
        <v>406</v>
      </c>
      <c r="CF433">
        <v>0</v>
      </c>
      <c r="CG433" t="s">
        <v>82</v>
      </c>
      <c r="CH433" t="s">
        <v>1518</v>
      </c>
      <c r="CI433">
        <v>4054540</v>
      </c>
      <c r="CJ433" t="s">
        <v>398</v>
      </c>
      <c r="CK433">
        <v>0</v>
      </c>
      <c r="CL433" t="s">
        <v>79</v>
      </c>
      <c r="CQ433" t="s">
        <v>350</v>
      </c>
      <c r="CV433" t="s">
        <v>350</v>
      </c>
      <c r="CW433" t="s">
        <v>1518</v>
      </c>
      <c r="CX433">
        <v>4054540</v>
      </c>
      <c r="CY433" t="s">
        <v>398</v>
      </c>
      <c r="CZ433">
        <v>0</v>
      </c>
      <c r="DA433" t="s">
        <v>79</v>
      </c>
      <c r="DF433" t="s">
        <v>350</v>
      </c>
      <c r="DK433" t="s">
        <v>350</v>
      </c>
      <c r="DP433" t="s">
        <v>350</v>
      </c>
      <c r="DU433" t="s">
        <v>350</v>
      </c>
      <c r="DZ433" t="s">
        <v>350</v>
      </c>
      <c r="EE433" t="s">
        <v>350</v>
      </c>
      <c r="EF433" t="s">
        <v>1188</v>
      </c>
      <c r="EG433">
        <v>4140026</v>
      </c>
      <c r="EH433" t="s">
        <v>398</v>
      </c>
      <c r="EI433">
        <v>0</v>
      </c>
      <c r="EJ433" t="s">
        <v>2276</v>
      </c>
      <c r="EO433" t="s">
        <v>350</v>
      </c>
      <c r="ET433" t="s">
        <v>350</v>
      </c>
      <c r="EY433" t="s">
        <v>350</v>
      </c>
      <c r="EZ433" t="s">
        <v>1547</v>
      </c>
      <c r="FA433" t="s">
        <v>348</v>
      </c>
      <c r="FB433" t="s">
        <v>406</v>
      </c>
      <c r="FC433">
        <v>0</v>
      </c>
      <c r="FD433" t="s">
        <v>82</v>
      </c>
      <c r="FE433" t="s">
        <v>1547</v>
      </c>
      <c r="FF433" t="s">
        <v>348</v>
      </c>
      <c r="FG433" t="s">
        <v>406</v>
      </c>
      <c r="FH433">
        <v>0</v>
      </c>
      <c r="FI433" t="s">
        <v>82</v>
      </c>
      <c r="FJ433" t="s">
        <v>1518</v>
      </c>
      <c r="FK433">
        <v>4054540</v>
      </c>
      <c r="FL433" t="s">
        <v>398</v>
      </c>
      <c r="FM433">
        <v>0</v>
      </c>
      <c r="FN433" t="s">
        <v>79</v>
      </c>
      <c r="FS433" t="s">
        <v>350</v>
      </c>
      <c r="FT433" t="s">
        <v>1188</v>
      </c>
      <c r="FU433">
        <v>4140026</v>
      </c>
      <c r="FV433" t="s">
        <v>398</v>
      </c>
      <c r="FW433">
        <v>0</v>
      </c>
      <c r="FX433" t="s">
        <v>2276</v>
      </c>
      <c r="GC433" t="s">
        <v>350</v>
      </c>
      <c r="GH433" t="s">
        <v>350</v>
      </c>
      <c r="GM433" t="s">
        <v>350</v>
      </c>
      <c r="GR433" t="s">
        <v>350</v>
      </c>
      <c r="GW433" t="s">
        <v>350</v>
      </c>
      <c r="HB433" t="s">
        <v>350</v>
      </c>
      <c r="HC433" t="s">
        <v>1518</v>
      </c>
      <c r="HD433">
        <v>4054540</v>
      </c>
      <c r="HE433" t="s">
        <v>398</v>
      </c>
      <c r="HF433">
        <v>0</v>
      </c>
      <c r="HG433" t="s">
        <v>79</v>
      </c>
      <c r="HL433" t="s">
        <v>350</v>
      </c>
      <c r="HQ433" t="s">
        <v>350</v>
      </c>
      <c r="HR433" t="s">
        <v>1518</v>
      </c>
      <c r="HS433">
        <v>4054540</v>
      </c>
      <c r="HT433" t="s">
        <v>398</v>
      </c>
      <c r="HU433">
        <v>0</v>
      </c>
      <c r="HV433" t="s">
        <v>79</v>
      </c>
      <c r="HW433" t="s">
        <v>1188</v>
      </c>
      <c r="HX433">
        <v>4140026</v>
      </c>
      <c r="HY433" t="s">
        <v>398</v>
      </c>
      <c r="HZ433">
        <v>0</v>
      </c>
      <c r="IA433" t="s">
        <v>2276</v>
      </c>
      <c r="IF433" t="s">
        <v>350</v>
      </c>
      <c r="IK433" t="s">
        <v>350</v>
      </c>
      <c r="IP433" t="s">
        <v>350</v>
      </c>
      <c r="IU433" t="s">
        <v>350</v>
      </c>
      <c r="IZ433" t="s">
        <v>350</v>
      </c>
      <c r="JE433" t="s">
        <v>350</v>
      </c>
      <c r="JJ433" t="s">
        <v>350</v>
      </c>
      <c r="JK433" t="s">
        <v>1547</v>
      </c>
      <c r="JL433" t="s">
        <v>348</v>
      </c>
      <c r="JM433" t="s">
        <v>406</v>
      </c>
      <c r="JN433">
        <v>0</v>
      </c>
      <c r="JO433" t="s">
        <v>82</v>
      </c>
      <c r="JT433" t="s">
        <v>350</v>
      </c>
      <c r="JY433" t="s">
        <v>350</v>
      </c>
      <c r="JZ433" t="s">
        <v>1518</v>
      </c>
      <c r="KA433">
        <v>4054540</v>
      </c>
      <c r="KB433" t="s">
        <v>398</v>
      </c>
      <c r="KC433">
        <v>0</v>
      </c>
      <c r="KD433" t="s">
        <v>79</v>
      </c>
      <c r="KI433" t="s">
        <v>350</v>
      </c>
      <c r="KN433" t="s">
        <v>350</v>
      </c>
    </row>
    <row r="434" spans="5:300" x14ac:dyDescent="0.35">
      <c r="E434" t="s">
        <v>350</v>
      </c>
      <c r="J434" t="s">
        <v>350</v>
      </c>
      <c r="O434" t="s">
        <v>350</v>
      </c>
      <c r="P434" t="s">
        <v>767</v>
      </c>
      <c r="Q434">
        <v>135393505</v>
      </c>
      <c r="R434" t="s">
        <v>398</v>
      </c>
      <c r="S434">
        <v>0</v>
      </c>
      <c r="T434" t="s">
        <v>350</v>
      </c>
      <c r="Y434" t="s">
        <v>350</v>
      </c>
      <c r="AD434" t="s">
        <v>350</v>
      </c>
      <c r="AI434" t="s">
        <v>350</v>
      </c>
      <c r="AJ434" t="s">
        <v>767</v>
      </c>
      <c r="AK434">
        <v>135393505</v>
      </c>
      <c r="AL434" t="s">
        <v>398</v>
      </c>
      <c r="AM434">
        <v>0</v>
      </c>
      <c r="AN434" t="s">
        <v>350</v>
      </c>
      <c r="AS434" t="s">
        <v>350</v>
      </c>
      <c r="AX434" t="s">
        <v>350</v>
      </c>
      <c r="BC434" t="s">
        <v>350</v>
      </c>
      <c r="BH434" t="s">
        <v>350</v>
      </c>
      <c r="BM434" t="s">
        <v>350</v>
      </c>
      <c r="BR434" t="s">
        <v>350</v>
      </c>
      <c r="BW434" t="s">
        <v>350</v>
      </c>
      <c r="BX434" t="s">
        <v>863</v>
      </c>
      <c r="BY434">
        <v>4025426</v>
      </c>
      <c r="BZ434" t="s">
        <v>348</v>
      </c>
      <c r="CA434">
        <v>0</v>
      </c>
      <c r="CB434" t="s">
        <v>79</v>
      </c>
      <c r="CC434" t="s">
        <v>1548</v>
      </c>
      <c r="CD434">
        <v>5750463</v>
      </c>
      <c r="CE434" t="s">
        <v>403</v>
      </c>
      <c r="CF434">
        <v>0</v>
      </c>
      <c r="CG434" t="s">
        <v>64</v>
      </c>
      <c r="CH434" t="s">
        <v>863</v>
      </c>
      <c r="CI434">
        <v>4025426</v>
      </c>
      <c r="CJ434" t="s">
        <v>348</v>
      </c>
      <c r="CK434">
        <v>0</v>
      </c>
      <c r="CL434" t="s">
        <v>79</v>
      </c>
      <c r="CQ434" t="s">
        <v>350</v>
      </c>
      <c r="CV434" t="s">
        <v>350</v>
      </c>
      <c r="CW434" t="s">
        <v>863</v>
      </c>
      <c r="CX434">
        <v>4025426</v>
      </c>
      <c r="CY434" t="s">
        <v>348</v>
      </c>
      <c r="CZ434">
        <v>0</v>
      </c>
      <c r="DA434" t="s">
        <v>79</v>
      </c>
      <c r="DF434" t="s">
        <v>350</v>
      </c>
      <c r="DK434" t="s">
        <v>350</v>
      </c>
      <c r="DP434" t="s">
        <v>350</v>
      </c>
      <c r="DU434" t="s">
        <v>350</v>
      </c>
      <c r="DZ434" t="s">
        <v>350</v>
      </c>
      <c r="EE434" t="s">
        <v>350</v>
      </c>
      <c r="EF434" t="s">
        <v>592</v>
      </c>
      <c r="EG434">
        <v>5842097</v>
      </c>
      <c r="EH434" t="s">
        <v>398</v>
      </c>
      <c r="EI434">
        <v>0</v>
      </c>
      <c r="EJ434" t="s">
        <v>2286</v>
      </c>
      <c r="EO434" t="s">
        <v>350</v>
      </c>
      <c r="ET434" t="s">
        <v>350</v>
      </c>
      <c r="EY434" t="s">
        <v>350</v>
      </c>
      <c r="EZ434" t="s">
        <v>1548</v>
      </c>
      <c r="FA434">
        <v>5750463</v>
      </c>
      <c r="FB434" t="s">
        <v>403</v>
      </c>
      <c r="FC434">
        <v>0</v>
      </c>
      <c r="FD434" t="s">
        <v>64</v>
      </c>
      <c r="FE434" t="s">
        <v>1548</v>
      </c>
      <c r="FF434">
        <v>5750463</v>
      </c>
      <c r="FG434" t="s">
        <v>403</v>
      </c>
      <c r="FH434">
        <v>0</v>
      </c>
      <c r="FI434" t="s">
        <v>64</v>
      </c>
      <c r="FJ434" t="s">
        <v>863</v>
      </c>
      <c r="FK434">
        <v>4025426</v>
      </c>
      <c r="FL434" t="s">
        <v>348</v>
      </c>
      <c r="FM434">
        <v>0</v>
      </c>
      <c r="FN434" t="s">
        <v>79</v>
      </c>
      <c r="FS434" t="s">
        <v>350</v>
      </c>
      <c r="FT434" t="s">
        <v>592</v>
      </c>
      <c r="FU434">
        <v>5842097</v>
      </c>
      <c r="FV434" t="s">
        <v>398</v>
      </c>
      <c r="FW434">
        <v>0</v>
      </c>
      <c r="FX434" t="s">
        <v>2286</v>
      </c>
      <c r="GC434" t="s">
        <v>350</v>
      </c>
      <c r="GH434" t="s">
        <v>350</v>
      </c>
      <c r="GM434" t="s">
        <v>350</v>
      </c>
      <c r="GR434" t="s">
        <v>350</v>
      </c>
      <c r="GW434" t="s">
        <v>350</v>
      </c>
      <c r="HB434" t="s">
        <v>350</v>
      </c>
      <c r="HC434" t="s">
        <v>863</v>
      </c>
      <c r="HD434">
        <v>4025426</v>
      </c>
      <c r="HE434" t="s">
        <v>348</v>
      </c>
      <c r="HF434">
        <v>0</v>
      </c>
      <c r="HG434" t="s">
        <v>79</v>
      </c>
      <c r="HL434" t="s">
        <v>350</v>
      </c>
      <c r="HQ434" t="s">
        <v>350</v>
      </c>
      <c r="HR434" t="s">
        <v>863</v>
      </c>
      <c r="HS434">
        <v>4025426</v>
      </c>
      <c r="HT434" t="s">
        <v>348</v>
      </c>
      <c r="HU434">
        <v>0</v>
      </c>
      <c r="HV434" t="s">
        <v>79</v>
      </c>
      <c r="HW434" t="s">
        <v>592</v>
      </c>
      <c r="HX434">
        <v>5842097</v>
      </c>
      <c r="HY434" t="s">
        <v>398</v>
      </c>
      <c r="HZ434">
        <v>0</v>
      </c>
      <c r="IA434" t="s">
        <v>2286</v>
      </c>
      <c r="IF434" t="s">
        <v>350</v>
      </c>
      <c r="IK434" t="s">
        <v>350</v>
      </c>
      <c r="IP434" t="s">
        <v>350</v>
      </c>
      <c r="IU434" t="s">
        <v>350</v>
      </c>
      <c r="IZ434" t="s">
        <v>350</v>
      </c>
      <c r="JE434" t="s">
        <v>350</v>
      </c>
      <c r="JJ434" t="s">
        <v>350</v>
      </c>
      <c r="JK434" t="s">
        <v>1548</v>
      </c>
      <c r="JL434">
        <v>5750463</v>
      </c>
      <c r="JM434" t="s">
        <v>403</v>
      </c>
      <c r="JN434">
        <v>0</v>
      </c>
      <c r="JO434" t="s">
        <v>64</v>
      </c>
      <c r="JT434" t="s">
        <v>350</v>
      </c>
      <c r="JY434" t="s">
        <v>350</v>
      </c>
      <c r="JZ434" t="s">
        <v>863</v>
      </c>
      <c r="KA434">
        <v>4025426</v>
      </c>
      <c r="KB434" t="s">
        <v>348</v>
      </c>
      <c r="KC434">
        <v>0</v>
      </c>
      <c r="KD434" t="s">
        <v>79</v>
      </c>
      <c r="KI434" t="s">
        <v>350</v>
      </c>
      <c r="KN434" t="s">
        <v>350</v>
      </c>
    </row>
    <row r="435" spans="5:300" x14ac:dyDescent="0.35">
      <c r="E435" t="s">
        <v>350</v>
      </c>
      <c r="J435" t="s">
        <v>350</v>
      </c>
      <c r="O435" t="s">
        <v>350</v>
      </c>
      <c r="P435" t="s">
        <v>902</v>
      </c>
      <c r="Q435">
        <v>29536489</v>
      </c>
      <c r="R435" t="s">
        <v>398</v>
      </c>
      <c r="S435">
        <v>0</v>
      </c>
      <c r="T435" t="s">
        <v>350</v>
      </c>
      <c r="Y435" t="s">
        <v>350</v>
      </c>
      <c r="AD435" t="s">
        <v>350</v>
      </c>
      <c r="AI435" t="s">
        <v>350</v>
      </c>
      <c r="AJ435" t="s">
        <v>902</v>
      </c>
      <c r="AK435">
        <v>29536489</v>
      </c>
      <c r="AL435" t="s">
        <v>398</v>
      </c>
      <c r="AM435">
        <v>0</v>
      </c>
      <c r="AN435" t="s">
        <v>350</v>
      </c>
      <c r="AS435" t="s">
        <v>350</v>
      </c>
      <c r="AX435" t="s">
        <v>350</v>
      </c>
      <c r="BC435" t="s">
        <v>350</v>
      </c>
      <c r="BH435" t="s">
        <v>350</v>
      </c>
      <c r="BM435" t="s">
        <v>350</v>
      </c>
      <c r="BR435" t="s">
        <v>350</v>
      </c>
      <c r="BW435" t="s">
        <v>350</v>
      </c>
      <c r="BX435" t="s">
        <v>1835</v>
      </c>
      <c r="BY435">
        <v>137748619</v>
      </c>
      <c r="BZ435" t="s">
        <v>325</v>
      </c>
      <c r="CA435">
        <v>0</v>
      </c>
      <c r="CB435" t="s">
        <v>79</v>
      </c>
      <c r="CC435" t="s">
        <v>1549</v>
      </c>
      <c r="CD435">
        <v>4117722</v>
      </c>
      <c r="CE435" t="s">
        <v>398</v>
      </c>
      <c r="CF435">
        <v>0</v>
      </c>
      <c r="CG435" t="s">
        <v>79</v>
      </c>
      <c r="CH435" t="s">
        <v>1835</v>
      </c>
      <c r="CI435">
        <v>137748619</v>
      </c>
      <c r="CJ435" t="s">
        <v>325</v>
      </c>
      <c r="CK435">
        <v>0</v>
      </c>
      <c r="CL435" t="s">
        <v>79</v>
      </c>
      <c r="CQ435" t="s">
        <v>350</v>
      </c>
      <c r="CV435" t="s">
        <v>350</v>
      </c>
      <c r="CW435" t="s">
        <v>1835</v>
      </c>
      <c r="CX435">
        <v>137748619</v>
      </c>
      <c r="CY435" t="s">
        <v>325</v>
      </c>
      <c r="CZ435">
        <v>0</v>
      </c>
      <c r="DA435" t="s">
        <v>79</v>
      </c>
      <c r="DF435" t="s">
        <v>350</v>
      </c>
      <c r="DK435" t="s">
        <v>350</v>
      </c>
      <c r="DP435" t="s">
        <v>350</v>
      </c>
      <c r="DU435" t="s">
        <v>350</v>
      </c>
      <c r="DZ435" t="s">
        <v>350</v>
      </c>
      <c r="EE435" t="s">
        <v>350</v>
      </c>
      <c r="EF435" t="s">
        <v>815</v>
      </c>
      <c r="EG435">
        <v>4930964</v>
      </c>
      <c r="EH435" t="s">
        <v>398</v>
      </c>
      <c r="EI435">
        <v>0</v>
      </c>
      <c r="EJ435" t="s">
        <v>50</v>
      </c>
      <c r="EO435" t="s">
        <v>350</v>
      </c>
      <c r="ET435" t="s">
        <v>350</v>
      </c>
      <c r="EY435" t="s">
        <v>350</v>
      </c>
      <c r="EZ435" t="s">
        <v>1549</v>
      </c>
      <c r="FA435">
        <v>4117722</v>
      </c>
      <c r="FB435" t="s">
        <v>398</v>
      </c>
      <c r="FC435">
        <v>0</v>
      </c>
      <c r="FD435" t="s">
        <v>79</v>
      </c>
      <c r="FE435" t="s">
        <v>1549</v>
      </c>
      <c r="FF435">
        <v>4117722</v>
      </c>
      <c r="FG435" t="s">
        <v>398</v>
      </c>
      <c r="FH435">
        <v>0</v>
      </c>
      <c r="FI435" t="s">
        <v>79</v>
      </c>
      <c r="FJ435" t="s">
        <v>1835</v>
      </c>
      <c r="FK435">
        <v>137748619</v>
      </c>
      <c r="FL435" t="s">
        <v>325</v>
      </c>
      <c r="FM435">
        <v>0</v>
      </c>
      <c r="FN435" t="s">
        <v>79</v>
      </c>
      <c r="FS435" t="s">
        <v>350</v>
      </c>
      <c r="FT435" t="s">
        <v>815</v>
      </c>
      <c r="FU435">
        <v>4930964</v>
      </c>
      <c r="FV435" t="s">
        <v>398</v>
      </c>
      <c r="FW435">
        <v>0</v>
      </c>
      <c r="FX435" t="s">
        <v>50</v>
      </c>
      <c r="GC435" t="s">
        <v>350</v>
      </c>
      <c r="GH435" t="s">
        <v>350</v>
      </c>
      <c r="GM435" t="s">
        <v>350</v>
      </c>
      <c r="GR435" t="s">
        <v>350</v>
      </c>
      <c r="GW435" t="s">
        <v>350</v>
      </c>
      <c r="HB435" t="s">
        <v>350</v>
      </c>
      <c r="HC435" t="s">
        <v>1835</v>
      </c>
      <c r="HD435">
        <v>137748619</v>
      </c>
      <c r="HE435" t="s">
        <v>325</v>
      </c>
      <c r="HF435">
        <v>0</v>
      </c>
      <c r="HG435" t="s">
        <v>79</v>
      </c>
      <c r="HL435" t="s">
        <v>350</v>
      </c>
      <c r="HQ435" t="s">
        <v>350</v>
      </c>
      <c r="HR435" t="s">
        <v>1835</v>
      </c>
      <c r="HS435">
        <v>137748619</v>
      </c>
      <c r="HT435" t="s">
        <v>325</v>
      </c>
      <c r="HU435">
        <v>0</v>
      </c>
      <c r="HV435" t="s">
        <v>79</v>
      </c>
      <c r="HW435" t="s">
        <v>815</v>
      </c>
      <c r="HX435">
        <v>4930964</v>
      </c>
      <c r="HY435" t="s">
        <v>398</v>
      </c>
      <c r="HZ435">
        <v>0</v>
      </c>
      <c r="IA435" t="s">
        <v>50</v>
      </c>
      <c r="IF435" t="s">
        <v>350</v>
      </c>
      <c r="IK435" t="s">
        <v>350</v>
      </c>
      <c r="IP435" t="s">
        <v>350</v>
      </c>
      <c r="IU435" t="s">
        <v>350</v>
      </c>
      <c r="IZ435" t="s">
        <v>350</v>
      </c>
      <c r="JE435" t="s">
        <v>350</v>
      </c>
      <c r="JJ435" t="s">
        <v>350</v>
      </c>
      <c r="JK435" t="s">
        <v>1549</v>
      </c>
      <c r="JL435">
        <v>4117722</v>
      </c>
      <c r="JM435" t="s">
        <v>398</v>
      </c>
      <c r="JN435">
        <v>0</v>
      </c>
      <c r="JO435" t="s">
        <v>79</v>
      </c>
      <c r="JT435" t="s">
        <v>350</v>
      </c>
      <c r="JY435" t="s">
        <v>350</v>
      </c>
      <c r="JZ435" t="s">
        <v>1835</v>
      </c>
      <c r="KA435">
        <v>137748619</v>
      </c>
      <c r="KB435" t="s">
        <v>325</v>
      </c>
      <c r="KC435">
        <v>0</v>
      </c>
      <c r="KD435" t="s">
        <v>79</v>
      </c>
      <c r="KI435" t="s">
        <v>350</v>
      </c>
      <c r="KN435" t="s">
        <v>350</v>
      </c>
    </row>
    <row r="436" spans="5:300" x14ac:dyDescent="0.35">
      <c r="E436" t="s">
        <v>350</v>
      </c>
      <c r="J436" t="s">
        <v>350</v>
      </c>
      <c r="O436" t="s">
        <v>350</v>
      </c>
      <c r="P436" t="s">
        <v>743</v>
      </c>
      <c r="Q436">
        <v>5854916</v>
      </c>
      <c r="R436" t="s">
        <v>398</v>
      </c>
      <c r="S436">
        <v>0</v>
      </c>
      <c r="T436" t="s">
        <v>50</v>
      </c>
      <c r="Y436" t="s">
        <v>350</v>
      </c>
      <c r="AD436" t="s">
        <v>350</v>
      </c>
      <c r="AI436" t="s">
        <v>350</v>
      </c>
      <c r="AJ436" t="s">
        <v>743</v>
      </c>
      <c r="AK436">
        <v>5854916</v>
      </c>
      <c r="AL436" t="s">
        <v>398</v>
      </c>
      <c r="AM436">
        <v>0</v>
      </c>
      <c r="AN436" t="s">
        <v>50</v>
      </c>
      <c r="AS436" t="s">
        <v>350</v>
      </c>
      <c r="AX436" t="s">
        <v>350</v>
      </c>
      <c r="BC436" t="s">
        <v>350</v>
      </c>
      <c r="BH436" t="s">
        <v>350</v>
      </c>
      <c r="BM436" t="s">
        <v>350</v>
      </c>
      <c r="BR436" t="s">
        <v>350</v>
      </c>
      <c r="BW436" t="s">
        <v>350</v>
      </c>
      <c r="BX436" t="s">
        <v>1836</v>
      </c>
      <c r="BY436">
        <v>1000511</v>
      </c>
      <c r="BZ436" t="s">
        <v>398</v>
      </c>
      <c r="CA436">
        <v>0</v>
      </c>
      <c r="CB436" t="s">
        <v>79</v>
      </c>
      <c r="CC436" t="s">
        <v>447</v>
      </c>
      <c r="CD436">
        <v>4241120</v>
      </c>
      <c r="CE436" t="s">
        <v>398</v>
      </c>
      <c r="CF436">
        <v>0</v>
      </c>
      <c r="CG436" t="s">
        <v>2284</v>
      </c>
      <c r="CH436" t="s">
        <v>1836</v>
      </c>
      <c r="CI436">
        <v>1000511</v>
      </c>
      <c r="CJ436" t="s">
        <v>398</v>
      </c>
      <c r="CK436">
        <v>0</v>
      </c>
      <c r="CL436" t="s">
        <v>79</v>
      </c>
      <c r="CQ436" t="s">
        <v>350</v>
      </c>
      <c r="CV436" t="s">
        <v>350</v>
      </c>
      <c r="CW436" t="s">
        <v>1836</v>
      </c>
      <c r="CX436">
        <v>1000511</v>
      </c>
      <c r="CY436" t="s">
        <v>398</v>
      </c>
      <c r="CZ436">
        <v>0</v>
      </c>
      <c r="DA436" t="s">
        <v>79</v>
      </c>
      <c r="DF436" t="s">
        <v>350</v>
      </c>
      <c r="DK436" t="s">
        <v>350</v>
      </c>
      <c r="DP436" t="s">
        <v>350</v>
      </c>
      <c r="DU436" t="s">
        <v>350</v>
      </c>
      <c r="DZ436" t="s">
        <v>350</v>
      </c>
      <c r="EE436" t="s">
        <v>350</v>
      </c>
      <c r="EF436" t="s">
        <v>623</v>
      </c>
      <c r="EG436">
        <v>4975908</v>
      </c>
      <c r="EH436" t="s">
        <v>398</v>
      </c>
      <c r="EI436">
        <v>0</v>
      </c>
      <c r="EJ436" t="s">
        <v>79</v>
      </c>
      <c r="EO436" t="s">
        <v>350</v>
      </c>
      <c r="ET436" t="s">
        <v>350</v>
      </c>
      <c r="EY436" t="s">
        <v>350</v>
      </c>
      <c r="EZ436" t="s">
        <v>447</v>
      </c>
      <c r="FA436">
        <v>4241120</v>
      </c>
      <c r="FB436" t="s">
        <v>398</v>
      </c>
      <c r="FC436">
        <v>0</v>
      </c>
      <c r="FD436" t="s">
        <v>2284</v>
      </c>
      <c r="FE436" t="s">
        <v>447</v>
      </c>
      <c r="FF436">
        <v>4241120</v>
      </c>
      <c r="FG436" t="s">
        <v>398</v>
      </c>
      <c r="FH436">
        <v>0</v>
      </c>
      <c r="FI436" t="s">
        <v>2284</v>
      </c>
      <c r="FJ436" t="s">
        <v>1836</v>
      </c>
      <c r="FK436">
        <v>1000511</v>
      </c>
      <c r="FL436" t="s">
        <v>398</v>
      </c>
      <c r="FM436">
        <v>0</v>
      </c>
      <c r="FN436" t="s">
        <v>79</v>
      </c>
      <c r="FS436" t="s">
        <v>350</v>
      </c>
      <c r="FT436" t="s">
        <v>623</v>
      </c>
      <c r="FU436">
        <v>4975908</v>
      </c>
      <c r="FV436" t="s">
        <v>398</v>
      </c>
      <c r="FW436">
        <v>0</v>
      </c>
      <c r="FX436" t="s">
        <v>79</v>
      </c>
      <c r="GC436" t="s">
        <v>350</v>
      </c>
      <c r="GH436" t="s">
        <v>350</v>
      </c>
      <c r="GM436" t="s">
        <v>350</v>
      </c>
      <c r="GR436" t="s">
        <v>350</v>
      </c>
      <c r="GW436" t="s">
        <v>350</v>
      </c>
      <c r="HB436" t="s">
        <v>350</v>
      </c>
      <c r="HC436" t="s">
        <v>1836</v>
      </c>
      <c r="HD436">
        <v>1000511</v>
      </c>
      <c r="HE436" t="s">
        <v>398</v>
      </c>
      <c r="HF436">
        <v>0</v>
      </c>
      <c r="HG436" t="s">
        <v>79</v>
      </c>
      <c r="HL436" t="s">
        <v>350</v>
      </c>
      <c r="HQ436" t="s">
        <v>350</v>
      </c>
      <c r="HR436" t="s">
        <v>1836</v>
      </c>
      <c r="HS436">
        <v>1000511</v>
      </c>
      <c r="HT436" t="s">
        <v>398</v>
      </c>
      <c r="HU436">
        <v>0</v>
      </c>
      <c r="HV436" t="s">
        <v>79</v>
      </c>
      <c r="HW436" t="s">
        <v>623</v>
      </c>
      <c r="HX436">
        <v>4975908</v>
      </c>
      <c r="HY436" t="s">
        <v>398</v>
      </c>
      <c r="HZ436">
        <v>0</v>
      </c>
      <c r="IA436" t="s">
        <v>79</v>
      </c>
      <c r="IF436" t="s">
        <v>350</v>
      </c>
      <c r="IK436" t="s">
        <v>350</v>
      </c>
      <c r="IP436" t="s">
        <v>350</v>
      </c>
      <c r="IU436" t="s">
        <v>350</v>
      </c>
      <c r="IZ436" t="s">
        <v>350</v>
      </c>
      <c r="JE436" t="s">
        <v>350</v>
      </c>
      <c r="JJ436" t="s">
        <v>350</v>
      </c>
      <c r="JK436" t="s">
        <v>447</v>
      </c>
      <c r="JL436">
        <v>4241120</v>
      </c>
      <c r="JM436" t="s">
        <v>398</v>
      </c>
      <c r="JN436">
        <v>0</v>
      </c>
      <c r="JO436" t="s">
        <v>2284</v>
      </c>
      <c r="JT436" t="s">
        <v>350</v>
      </c>
      <c r="JY436" t="s">
        <v>350</v>
      </c>
      <c r="JZ436" t="s">
        <v>1836</v>
      </c>
      <c r="KA436">
        <v>1000511</v>
      </c>
      <c r="KB436" t="s">
        <v>398</v>
      </c>
      <c r="KC436">
        <v>0</v>
      </c>
      <c r="KD436" t="s">
        <v>79</v>
      </c>
      <c r="KI436" t="s">
        <v>350</v>
      </c>
      <c r="KN436" t="s">
        <v>350</v>
      </c>
    </row>
    <row r="437" spans="5:300" x14ac:dyDescent="0.35">
      <c r="E437" t="s">
        <v>350</v>
      </c>
      <c r="J437" t="s">
        <v>350</v>
      </c>
      <c r="O437" t="s">
        <v>350</v>
      </c>
      <c r="P437" t="s">
        <v>548</v>
      </c>
      <c r="Q437">
        <v>5834897</v>
      </c>
      <c r="R437" t="s">
        <v>398</v>
      </c>
      <c r="S437">
        <v>0</v>
      </c>
      <c r="T437" t="s">
        <v>354</v>
      </c>
      <c r="Y437" t="s">
        <v>350</v>
      </c>
      <c r="AD437" t="s">
        <v>350</v>
      </c>
      <c r="AI437" t="s">
        <v>350</v>
      </c>
      <c r="AJ437" t="s">
        <v>548</v>
      </c>
      <c r="AK437">
        <v>5834897</v>
      </c>
      <c r="AL437" t="s">
        <v>398</v>
      </c>
      <c r="AM437">
        <v>0</v>
      </c>
      <c r="AN437" t="s">
        <v>354</v>
      </c>
      <c r="AS437" t="s">
        <v>350</v>
      </c>
      <c r="AX437" t="s">
        <v>350</v>
      </c>
      <c r="BC437" t="s">
        <v>350</v>
      </c>
      <c r="BH437" t="s">
        <v>350</v>
      </c>
      <c r="BM437" t="s">
        <v>350</v>
      </c>
      <c r="BR437" t="s">
        <v>350</v>
      </c>
      <c r="BW437" t="s">
        <v>350</v>
      </c>
      <c r="BX437" t="s">
        <v>1837</v>
      </c>
      <c r="BY437">
        <v>4283802</v>
      </c>
      <c r="BZ437" t="s">
        <v>398</v>
      </c>
      <c r="CA437">
        <v>0</v>
      </c>
      <c r="CB437" t="s">
        <v>79</v>
      </c>
      <c r="CC437" t="s">
        <v>1550</v>
      </c>
      <c r="CD437">
        <v>4027675</v>
      </c>
      <c r="CE437" t="s">
        <v>398</v>
      </c>
      <c r="CF437">
        <v>0</v>
      </c>
      <c r="CG437" t="s">
        <v>79</v>
      </c>
      <c r="CH437" t="s">
        <v>1837</v>
      </c>
      <c r="CI437">
        <v>4283802</v>
      </c>
      <c r="CJ437" t="s">
        <v>398</v>
      </c>
      <c r="CK437">
        <v>0</v>
      </c>
      <c r="CL437" t="s">
        <v>79</v>
      </c>
      <c r="CQ437" t="s">
        <v>350</v>
      </c>
      <c r="CV437" t="s">
        <v>350</v>
      </c>
      <c r="CW437" t="s">
        <v>1837</v>
      </c>
      <c r="CX437">
        <v>4283802</v>
      </c>
      <c r="CY437" t="s">
        <v>398</v>
      </c>
      <c r="CZ437">
        <v>0</v>
      </c>
      <c r="DA437" t="s">
        <v>79</v>
      </c>
      <c r="DF437" t="s">
        <v>350</v>
      </c>
      <c r="DK437" t="s">
        <v>350</v>
      </c>
      <c r="DP437" t="s">
        <v>350</v>
      </c>
      <c r="DU437" t="s">
        <v>350</v>
      </c>
      <c r="DZ437" t="s">
        <v>350</v>
      </c>
      <c r="EE437" t="s">
        <v>350</v>
      </c>
      <c r="EF437" t="s">
        <v>593</v>
      </c>
      <c r="EG437">
        <v>4037402</v>
      </c>
      <c r="EH437" t="s">
        <v>398</v>
      </c>
      <c r="EI437">
        <v>0</v>
      </c>
      <c r="EJ437" t="s">
        <v>79</v>
      </c>
      <c r="EO437" t="s">
        <v>350</v>
      </c>
      <c r="ET437" t="s">
        <v>350</v>
      </c>
      <c r="EY437" t="s">
        <v>350</v>
      </c>
      <c r="EZ437" t="s">
        <v>1550</v>
      </c>
      <c r="FA437">
        <v>4027675</v>
      </c>
      <c r="FB437" t="s">
        <v>398</v>
      </c>
      <c r="FC437">
        <v>0</v>
      </c>
      <c r="FD437" t="s">
        <v>79</v>
      </c>
      <c r="FE437" t="s">
        <v>1550</v>
      </c>
      <c r="FF437">
        <v>4027675</v>
      </c>
      <c r="FG437" t="s">
        <v>398</v>
      </c>
      <c r="FH437">
        <v>0</v>
      </c>
      <c r="FI437" t="s">
        <v>79</v>
      </c>
      <c r="FJ437" t="s">
        <v>1837</v>
      </c>
      <c r="FK437">
        <v>4283802</v>
      </c>
      <c r="FL437" t="s">
        <v>398</v>
      </c>
      <c r="FM437">
        <v>0</v>
      </c>
      <c r="FN437" t="s">
        <v>79</v>
      </c>
      <c r="FS437" t="s">
        <v>350</v>
      </c>
      <c r="FT437" t="s">
        <v>593</v>
      </c>
      <c r="FU437">
        <v>4037402</v>
      </c>
      <c r="FV437" t="s">
        <v>398</v>
      </c>
      <c r="FW437">
        <v>0</v>
      </c>
      <c r="FX437" t="s">
        <v>79</v>
      </c>
      <c r="GC437" t="s">
        <v>350</v>
      </c>
      <c r="GH437" t="s">
        <v>350</v>
      </c>
      <c r="GM437" t="s">
        <v>350</v>
      </c>
      <c r="GR437" t="s">
        <v>350</v>
      </c>
      <c r="GW437" t="s">
        <v>350</v>
      </c>
      <c r="HB437" t="s">
        <v>350</v>
      </c>
      <c r="HC437" t="s">
        <v>1837</v>
      </c>
      <c r="HD437">
        <v>4283802</v>
      </c>
      <c r="HE437" t="s">
        <v>398</v>
      </c>
      <c r="HF437">
        <v>0</v>
      </c>
      <c r="HG437" t="s">
        <v>79</v>
      </c>
      <c r="HL437" t="s">
        <v>350</v>
      </c>
      <c r="HQ437" t="s">
        <v>350</v>
      </c>
      <c r="HR437" t="s">
        <v>1837</v>
      </c>
      <c r="HS437">
        <v>4283802</v>
      </c>
      <c r="HT437" t="s">
        <v>398</v>
      </c>
      <c r="HU437">
        <v>0</v>
      </c>
      <c r="HV437" t="s">
        <v>79</v>
      </c>
      <c r="HW437" t="s">
        <v>593</v>
      </c>
      <c r="HX437">
        <v>4037402</v>
      </c>
      <c r="HY437" t="s">
        <v>398</v>
      </c>
      <c r="HZ437">
        <v>0</v>
      </c>
      <c r="IA437" t="s">
        <v>79</v>
      </c>
      <c r="IF437" t="s">
        <v>350</v>
      </c>
      <c r="IK437" t="s">
        <v>350</v>
      </c>
      <c r="IP437" t="s">
        <v>350</v>
      </c>
      <c r="IU437" t="s">
        <v>350</v>
      </c>
      <c r="IZ437" t="s">
        <v>350</v>
      </c>
      <c r="JE437" t="s">
        <v>350</v>
      </c>
      <c r="JJ437" t="s">
        <v>350</v>
      </c>
      <c r="JK437" t="s">
        <v>1550</v>
      </c>
      <c r="JL437">
        <v>4027675</v>
      </c>
      <c r="JM437" t="s">
        <v>398</v>
      </c>
      <c r="JN437">
        <v>0</v>
      </c>
      <c r="JO437" t="s">
        <v>79</v>
      </c>
      <c r="JT437" t="s">
        <v>350</v>
      </c>
      <c r="JY437" t="s">
        <v>350</v>
      </c>
      <c r="JZ437" t="s">
        <v>1837</v>
      </c>
      <c r="KA437">
        <v>4283802</v>
      </c>
      <c r="KB437" t="s">
        <v>398</v>
      </c>
      <c r="KC437">
        <v>0</v>
      </c>
      <c r="KD437" t="s">
        <v>79</v>
      </c>
      <c r="KI437" t="s">
        <v>350</v>
      </c>
      <c r="KN437" t="s">
        <v>350</v>
      </c>
    </row>
    <row r="438" spans="5:300" x14ac:dyDescent="0.35">
      <c r="E438" t="s">
        <v>350</v>
      </c>
      <c r="J438" t="s">
        <v>350</v>
      </c>
      <c r="O438" t="s">
        <v>350</v>
      </c>
      <c r="P438" t="s">
        <v>1192</v>
      </c>
      <c r="Q438">
        <v>4139804</v>
      </c>
      <c r="R438" t="s">
        <v>398</v>
      </c>
      <c r="S438">
        <v>0</v>
      </c>
      <c r="T438" t="s">
        <v>2271</v>
      </c>
      <c r="Y438" t="s">
        <v>350</v>
      </c>
      <c r="AD438" t="s">
        <v>350</v>
      </c>
      <c r="AI438" t="s">
        <v>350</v>
      </c>
      <c r="AJ438" t="s">
        <v>1192</v>
      </c>
      <c r="AK438">
        <v>4139804</v>
      </c>
      <c r="AL438" t="s">
        <v>398</v>
      </c>
      <c r="AM438">
        <v>0</v>
      </c>
      <c r="AN438" t="s">
        <v>2271</v>
      </c>
      <c r="AS438" t="s">
        <v>350</v>
      </c>
      <c r="AX438" t="s">
        <v>350</v>
      </c>
      <c r="BC438" t="s">
        <v>350</v>
      </c>
      <c r="BH438" t="s">
        <v>350</v>
      </c>
      <c r="BM438" t="s">
        <v>350</v>
      </c>
      <c r="BR438" t="s">
        <v>350</v>
      </c>
      <c r="BW438" t="s">
        <v>350</v>
      </c>
      <c r="BX438" t="s">
        <v>792</v>
      </c>
      <c r="BY438">
        <v>5763686</v>
      </c>
      <c r="BZ438" t="s">
        <v>398</v>
      </c>
      <c r="CA438">
        <v>0</v>
      </c>
      <c r="CB438" t="s">
        <v>88</v>
      </c>
      <c r="CC438" t="s">
        <v>1551</v>
      </c>
      <c r="CD438">
        <v>15038624</v>
      </c>
      <c r="CE438" t="s">
        <v>401</v>
      </c>
      <c r="CF438">
        <v>0</v>
      </c>
      <c r="CG438" t="s">
        <v>79</v>
      </c>
      <c r="CH438" t="s">
        <v>792</v>
      </c>
      <c r="CI438">
        <v>5763686</v>
      </c>
      <c r="CJ438" t="s">
        <v>398</v>
      </c>
      <c r="CK438">
        <v>0</v>
      </c>
      <c r="CL438" t="s">
        <v>88</v>
      </c>
      <c r="CQ438" t="s">
        <v>350</v>
      </c>
      <c r="CV438" t="s">
        <v>350</v>
      </c>
      <c r="CW438" t="s">
        <v>792</v>
      </c>
      <c r="CX438">
        <v>5763686</v>
      </c>
      <c r="CY438" t="s">
        <v>398</v>
      </c>
      <c r="CZ438">
        <v>0</v>
      </c>
      <c r="DA438" t="s">
        <v>88</v>
      </c>
      <c r="DF438" t="s">
        <v>350</v>
      </c>
      <c r="DK438" t="s">
        <v>350</v>
      </c>
      <c r="DP438" t="s">
        <v>350</v>
      </c>
      <c r="DU438" t="s">
        <v>350</v>
      </c>
      <c r="DZ438" t="s">
        <v>350</v>
      </c>
      <c r="EE438" t="s">
        <v>350</v>
      </c>
      <c r="EF438" t="s">
        <v>2043</v>
      </c>
      <c r="EG438">
        <v>4221491</v>
      </c>
      <c r="EH438" t="s">
        <v>403</v>
      </c>
      <c r="EI438">
        <v>0</v>
      </c>
      <c r="EJ438" t="s">
        <v>354</v>
      </c>
      <c r="EO438" t="s">
        <v>350</v>
      </c>
      <c r="ET438" t="s">
        <v>350</v>
      </c>
      <c r="EY438" t="s">
        <v>350</v>
      </c>
      <c r="EZ438" t="s">
        <v>1551</v>
      </c>
      <c r="FA438">
        <v>15038624</v>
      </c>
      <c r="FB438" t="s">
        <v>401</v>
      </c>
      <c r="FC438">
        <v>0</v>
      </c>
      <c r="FD438" t="s">
        <v>79</v>
      </c>
      <c r="FE438" t="s">
        <v>1551</v>
      </c>
      <c r="FF438">
        <v>15038624</v>
      </c>
      <c r="FG438" t="s">
        <v>401</v>
      </c>
      <c r="FH438">
        <v>0</v>
      </c>
      <c r="FI438" t="s">
        <v>79</v>
      </c>
      <c r="FJ438" t="s">
        <v>792</v>
      </c>
      <c r="FK438">
        <v>5763686</v>
      </c>
      <c r="FL438" t="s">
        <v>398</v>
      </c>
      <c r="FM438">
        <v>0</v>
      </c>
      <c r="FN438" t="s">
        <v>88</v>
      </c>
      <c r="FS438" t="s">
        <v>350</v>
      </c>
      <c r="FT438" t="s">
        <v>2043</v>
      </c>
      <c r="FU438">
        <v>4221491</v>
      </c>
      <c r="FV438" t="s">
        <v>403</v>
      </c>
      <c r="FW438">
        <v>0</v>
      </c>
      <c r="FX438" t="s">
        <v>354</v>
      </c>
      <c r="GC438" t="s">
        <v>350</v>
      </c>
      <c r="GH438" t="s">
        <v>350</v>
      </c>
      <c r="GM438" t="s">
        <v>350</v>
      </c>
      <c r="GR438" t="s">
        <v>350</v>
      </c>
      <c r="GW438" t="s">
        <v>350</v>
      </c>
      <c r="HB438" t="s">
        <v>350</v>
      </c>
      <c r="HC438" t="s">
        <v>792</v>
      </c>
      <c r="HD438">
        <v>5763686</v>
      </c>
      <c r="HE438" t="s">
        <v>398</v>
      </c>
      <c r="HF438">
        <v>0</v>
      </c>
      <c r="HG438" t="s">
        <v>88</v>
      </c>
      <c r="HL438" t="s">
        <v>350</v>
      </c>
      <c r="HQ438" t="s">
        <v>350</v>
      </c>
      <c r="HR438" t="s">
        <v>792</v>
      </c>
      <c r="HS438">
        <v>5763686</v>
      </c>
      <c r="HT438" t="s">
        <v>398</v>
      </c>
      <c r="HU438">
        <v>0</v>
      </c>
      <c r="HV438" t="s">
        <v>88</v>
      </c>
      <c r="HW438" t="s">
        <v>2043</v>
      </c>
      <c r="HX438">
        <v>4221491</v>
      </c>
      <c r="HY438" t="s">
        <v>403</v>
      </c>
      <c r="HZ438">
        <v>0</v>
      </c>
      <c r="IA438" t="s">
        <v>354</v>
      </c>
      <c r="IF438" t="s">
        <v>350</v>
      </c>
      <c r="IK438" t="s">
        <v>350</v>
      </c>
      <c r="IP438" t="s">
        <v>350</v>
      </c>
      <c r="IU438" t="s">
        <v>350</v>
      </c>
      <c r="IZ438" t="s">
        <v>350</v>
      </c>
      <c r="JE438" t="s">
        <v>350</v>
      </c>
      <c r="JJ438" t="s">
        <v>350</v>
      </c>
      <c r="JK438" t="s">
        <v>1551</v>
      </c>
      <c r="JL438">
        <v>15038624</v>
      </c>
      <c r="JM438" t="s">
        <v>401</v>
      </c>
      <c r="JN438">
        <v>0</v>
      </c>
      <c r="JO438" t="s">
        <v>79</v>
      </c>
      <c r="JT438" t="s">
        <v>350</v>
      </c>
      <c r="JY438" t="s">
        <v>350</v>
      </c>
      <c r="JZ438" t="s">
        <v>792</v>
      </c>
      <c r="KA438">
        <v>5763686</v>
      </c>
      <c r="KB438" t="s">
        <v>398</v>
      </c>
      <c r="KC438">
        <v>0</v>
      </c>
      <c r="KD438" t="s">
        <v>88</v>
      </c>
      <c r="KI438" t="s">
        <v>350</v>
      </c>
      <c r="KN438" t="s">
        <v>350</v>
      </c>
    </row>
    <row r="439" spans="5:300" x14ac:dyDescent="0.35">
      <c r="E439" t="s">
        <v>350</v>
      </c>
      <c r="J439" t="s">
        <v>350</v>
      </c>
      <c r="O439" t="s">
        <v>350</v>
      </c>
      <c r="P439" t="s">
        <v>738</v>
      </c>
      <c r="Q439">
        <v>7720214</v>
      </c>
      <c r="R439" t="s">
        <v>398</v>
      </c>
      <c r="S439">
        <v>0</v>
      </c>
      <c r="T439" t="s">
        <v>50</v>
      </c>
      <c r="Y439" t="s">
        <v>350</v>
      </c>
      <c r="AD439" t="s">
        <v>350</v>
      </c>
      <c r="AI439" t="s">
        <v>350</v>
      </c>
      <c r="AJ439" t="s">
        <v>738</v>
      </c>
      <c r="AK439">
        <v>7720214</v>
      </c>
      <c r="AL439" t="s">
        <v>398</v>
      </c>
      <c r="AM439">
        <v>0</v>
      </c>
      <c r="AN439" t="s">
        <v>50</v>
      </c>
      <c r="AS439" t="s">
        <v>350</v>
      </c>
      <c r="AX439" t="s">
        <v>350</v>
      </c>
      <c r="BC439" t="s">
        <v>350</v>
      </c>
      <c r="BH439" t="s">
        <v>350</v>
      </c>
      <c r="BM439" t="s">
        <v>350</v>
      </c>
      <c r="BR439" t="s">
        <v>350</v>
      </c>
      <c r="BW439" t="s">
        <v>350</v>
      </c>
      <c r="BX439" t="s">
        <v>794</v>
      </c>
      <c r="BY439">
        <v>5830610</v>
      </c>
      <c r="BZ439" t="s">
        <v>398</v>
      </c>
      <c r="CA439">
        <v>0</v>
      </c>
      <c r="CB439" t="s">
        <v>50</v>
      </c>
      <c r="CC439" t="s">
        <v>1552</v>
      </c>
      <c r="CD439">
        <v>19863545</v>
      </c>
      <c r="CE439" t="s">
        <v>398</v>
      </c>
      <c r="CF439">
        <v>0</v>
      </c>
      <c r="CG439" t="s">
        <v>79</v>
      </c>
      <c r="CH439" t="s">
        <v>794</v>
      </c>
      <c r="CI439">
        <v>5830610</v>
      </c>
      <c r="CJ439" t="s">
        <v>398</v>
      </c>
      <c r="CK439">
        <v>0</v>
      </c>
      <c r="CL439" t="s">
        <v>50</v>
      </c>
      <c r="CQ439" t="s">
        <v>350</v>
      </c>
      <c r="CV439" t="s">
        <v>350</v>
      </c>
      <c r="CW439" t="s">
        <v>794</v>
      </c>
      <c r="CX439">
        <v>5830610</v>
      </c>
      <c r="CY439" t="s">
        <v>398</v>
      </c>
      <c r="CZ439">
        <v>0</v>
      </c>
      <c r="DA439" t="s">
        <v>50</v>
      </c>
      <c r="DF439" t="s">
        <v>350</v>
      </c>
      <c r="DK439" t="s">
        <v>350</v>
      </c>
      <c r="DP439" t="s">
        <v>350</v>
      </c>
      <c r="DU439" t="s">
        <v>350</v>
      </c>
      <c r="DZ439" t="s">
        <v>350</v>
      </c>
      <c r="EE439" t="s">
        <v>350</v>
      </c>
      <c r="EF439" t="s">
        <v>2044</v>
      </c>
      <c r="EG439">
        <v>11055038</v>
      </c>
      <c r="EH439" t="s">
        <v>398</v>
      </c>
      <c r="EI439">
        <v>0</v>
      </c>
      <c r="EJ439" t="s">
        <v>50</v>
      </c>
      <c r="EO439" t="s">
        <v>350</v>
      </c>
      <c r="ET439" t="s">
        <v>350</v>
      </c>
      <c r="EY439" t="s">
        <v>350</v>
      </c>
      <c r="EZ439" t="s">
        <v>1552</v>
      </c>
      <c r="FA439">
        <v>19863545</v>
      </c>
      <c r="FB439" t="s">
        <v>398</v>
      </c>
      <c r="FC439">
        <v>0</v>
      </c>
      <c r="FD439" t="s">
        <v>79</v>
      </c>
      <c r="FE439" t="s">
        <v>1552</v>
      </c>
      <c r="FF439">
        <v>19863545</v>
      </c>
      <c r="FG439" t="s">
        <v>398</v>
      </c>
      <c r="FH439">
        <v>0</v>
      </c>
      <c r="FI439" t="s">
        <v>79</v>
      </c>
      <c r="FJ439" t="s">
        <v>794</v>
      </c>
      <c r="FK439">
        <v>5830610</v>
      </c>
      <c r="FL439" t="s">
        <v>398</v>
      </c>
      <c r="FM439">
        <v>0</v>
      </c>
      <c r="FN439" t="s">
        <v>50</v>
      </c>
      <c r="FS439" t="s">
        <v>350</v>
      </c>
      <c r="FT439" t="s">
        <v>2044</v>
      </c>
      <c r="FU439">
        <v>11055038</v>
      </c>
      <c r="FV439" t="s">
        <v>398</v>
      </c>
      <c r="FW439">
        <v>0</v>
      </c>
      <c r="FX439" t="s">
        <v>50</v>
      </c>
      <c r="GC439" t="s">
        <v>350</v>
      </c>
      <c r="GH439" t="s">
        <v>350</v>
      </c>
      <c r="GM439" t="s">
        <v>350</v>
      </c>
      <c r="GR439" t="s">
        <v>350</v>
      </c>
      <c r="GW439" t="s">
        <v>350</v>
      </c>
      <c r="HB439" t="s">
        <v>350</v>
      </c>
      <c r="HC439" t="s">
        <v>794</v>
      </c>
      <c r="HD439">
        <v>5830610</v>
      </c>
      <c r="HE439" t="s">
        <v>398</v>
      </c>
      <c r="HF439">
        <v>0</v>
      </c>
      <c r="HG439" t="s">
        <v>50</v>
      </c>
      <c r="HL439" t="s">
        <v>350</v>
      </c>
      <c r="HQ439" t="s">
        <v>350</v>
      </c>
      <c r="HR439" t="s">
        <v>794</v>
      </c>
      <c r="HS439">
        <v>5830610</v>
      </c>
      <c r="HT439" t="s">
        <v>398</v>
      </c>
      <c r="HU439">
        <v>0</v>
      </c>
      <c r="HV439" t="s">
        <v>50</v>
      </c>
      <c r="HW439" t="s">
        <v>2044</v>
      </c>
      <c r="HX439">
        <v>11055038</v>
      </c>
      <c r="HY439" t="s">
        <v>398</v>
      </c>
      <c r="HZ439">
        <v>0</v>
      </c>
      <c r="IA439" t="s">
        <v>50</v>
      </c>
      <c r="IF439" t="s">
        <v>350</v>
      </c>
      <c r="IK439" t="s">
        <v>350</v>
      </c>
      <c r="IP439" t="s">
        <v>350</v>
      </c>
      <c r="IU439" t="s">
        <v>350</v>
      </c>
      <c r="IZ439" t="s">
        <v>350</v>
      </c>
      <c r="JE439" t="s">
        <v>350</v>
      </c>
      <c r="JJ439" t="s">
        <v>350</v>
      </c>
      <c r="JK439" t="s">
        <v>1552</v>
      </c>
      <c r="JL439">
        <v>19863545</v>
      </c>
      <c r="JM439" t="s">
        <v>398</v>
      </c>
      <c r="JN439">
        <v>0</v>
      </c>
      <c r="JO439" t="s">
        <v>79</v>
      </c>
      <c r="JT439" t="s">
        <v>350</v>
      </c>
      <c r="JY439" t="s">
        <v>350</v>
      </c>
      <c r="JZ439" t="s">
        <v>794</v>
      </c>
      <c r="KA439">
        <v>5830610</v>
      </c>
      <c r="KB439" t="s">
        <v>398</v>
      </c>
      <c r="KC439">
        <v>0</v>
      </c>
      <c r="KD439" t="s">
        <v>50</v>
      </c>
      <c r="KI439" t="s">
        <v>350</v>
      </c>
      <c r="KN439" t="s">
        <v>350</v>
      </c>
    </row>
    <row r="440" spans="5:300" x14ac:dyDescent="0.35">
      <c r="E440" t="s">
        <v>350</v>
      </c>
      <c r="J440" t="s">
        <v>350</v>
      </c>
      <c r="O440" t="s">
        <v>350</v>
      </c>
      <c r="P440" t="s">
        <v>1193</v>
      </c>
      <c r="Q440">
        <v>4233855</v>
      </c>
      <c r="R440" t="s">
        <v>398</v>
      </c>
      <c r="S440">
        <v>0</v>
      </c>
      <c r="T440" t="s">
        <v>367</v>
      </c>
      <c r="Y440" t="s">
        <v>350</v>
      </c>
      <c r="AD440" t="s">
        <v>350</v>
      </c>
      <c r="AI440" t="s">
        <v>350</v>
      </c>
      <c r="AJ440" t="s">
        <v>1193</v>
      </c>
      <c r="AK440">
        <v>4233855</v>
      </c>
      <c r="AL440" t="s">
        <v>398</v>
      </c>
      <c r="AM440">
        <v>0</v>
      </c>
      <c r="AN440" t="s">
        <v>367</v>
      </c>
      <c r="AS440" t="s">
        <v>350</v>
      </c>
      <c r="AX440" t="s">
        <v>350</v>
      </c>
      <c r="BC440" t="s">
        <v>350</v>
      </c>
      <c r="BH440" t="s">
        <v>350</v>
      </c>
      <c r="BM440" t="s">
        <v>350</v>
      </c>
      <c r="BR440" t="s">
        <v>350</v>
      </c>
      <c r="BW440" t="s">
        <v>350</v>
      </c>
      <c r="BX440" t="s">
        <v>1838</v>
      </c>
      <c r="BY440">
        <v>5859195</v>
      </c>
      <c r="BZ440" t="s">
        <v>398</v>
      </c>
      <c r="CA440">
        <v>0</v>
      </c>
      <c r="CB440" t="s">
        <v>79</v>
      </c>
      <c r="CC440" t="s">
        <v>1553</v>
      </c>
      <c r="CD440">
        <v>105924436</v>
      </c>
      <c r="CE440" t="s">
        <v>403</v>
      </c>
      <c r="CF440">
        <v>0</v>
      </c>
      <c r="CG440" t="s">
        <v>79</v>
      </c>
      <c r="CH440" t="s">
        <v>1838</v>
      </c>
      <c r="CI440">
        <v>5859195</v>
      </c>
      <c r="CJ440" t="s">
        <v>398</v>
      </c>
      <c r="CK440">
        <v>0</v>
      </c>
      <c r="CL440" t="s">
        <v>79</v>
      </c>
      <c r="CQ440" t="s">
        <v>350</v>
      </c>
      <c r="CV440" t="s">
        <v>350</v>
      </c>
      <c r="CW440" t="s">
        <v>1838</v>
      </c>
      <c r="CX440">
        <v>5859195</v>
      </c>
      <c r="CY440" t="s">
        <v>398</v>
      </c>
      <c r="CZ440">
        <v>0</v>
      </c>
      <c r="DA440" t="s">
        <v>79</v>
      </c>
      <c r="DF440" t="s">
        <v>350</v>
      </c>
      <c r="DK440" t="s">
        <v>350</v>
      </c>
      <c r="DP440" t="s">
        <v>350</v>
      </c>
      <c r="DU440" t="s">
        <v>350</v>
      </c>
      <c r="DZ440" t="s">
        <v>350</v>
      </c>
      <c r="EE440" t="s">
        <v>350</v>
      </c>
      <c r="EF440" t="s">
        <v>1208</v>
      </c>
      <c r="EG440">
        <v>5755714</v>
      </c>
      <c r="EH440" t="s">
        <v>398</v>
      </c>
      <c r="EI440">
        <v>0</v>
      </c>
      <c r="EJ440" t="s">
        <v>2300</v>
      </c>
      <c r="EO440" t="s">
        <v>350</v>
      </c>
      <c r="ET440" t="s">
        <v>350</v>
      </c>
      <c r="EY440" t="s">
        <v>350</v>
      </c>
      <c r="EZ440" t="s">
        <v>1553</v>
      </c>
      <c r="FA440">
        <v>105924436</v>
      </c>
      <c r="FB440" t="s">
        <v>403</v>
      </c>
      <c r="FC440">
        <v>0</v>
      </c>
      <c r="FD440" t="s">
        <v>79</v>
      </c>
      <c r="FE440" t="s">
        <v>1553</v>
      </c>
      <c r="FF440">
        <v>105924436</v>
      </c>
      <c r="FG440" t="s">
        <v>403</v>
      </c>
      <c r="FH440">
        <v>0</v>
      </c>
      <c r="FI440" t="s">
        <v>79</v>
      </c>
      <c r="FJ440" t="s">
        <v>1838</v>
      </c>
      <c r="FK440">
        <v>5859195</v>
      </c>
      <c r="FL440" t="s">
        <v>398</v>
      </c>
      <c r="FM440">
        <v>0</v>
      </c>
      <c r="FN440" t="s">
        <v>79</v>
      </c>
      <c r="FS440" t="s">
        <v>350</v>
      </c>
      <c r="FT440" t="s">
        <v>1208</v>
      </c>
      <c r="FU440">
        <v>5755714</v>
      </c>
      <c r="FV440" t="s">
        <v>398</v>
      </c>
      <c r="FW440">
        <v>0</v>
      </c>
      <c r="FX440" t="s">
        <v>2300</v>
      </c>
      <c r="GC440" t="s">
        <v>350</v>
      </c>
      <c r="GH440" t="s">
        <v>350</v>
      </c>
      <c r="GM440" t="s">
        <v>350</v>
      </c>
      <c r="GR440" t="s">
        <v>350</v>
      </c>
      <c r="GW440" t="s">
        <v>350</v>
      </c>
      <c r="HB440" t="s">
        <v>350</v>
      </c>
      <c r="HC440" t="s">
        <v>1838</v>
      </c>
      <c r="HD440">
        <v>5859195</v>
      </c>
      <c r="HE440" t="s">
        <v>398</v>
      </c>
      <c r="HF440">
        <v>0</v>
      </c>
      <c r="HG440" t="s">
        <v>79</v>
      </c>
      <c r="HL440" t="s">
        <v>350</v>
      </c>
      <c r="HQ440" t="s">
        <v>350</v>
      </c>
      <c r="HR440" t="s">
        <v>1838</v>
      </c>
      <c r="HS440">
        <v>5859195</v>
      </c>
      <c r="HT440" t="s">
        <v>398</v>
      </c>
      <c r="HU440">
        <v>0</v>
      </c>
      <c r="HV440" t="s">
        <v>79</v>
      </c>
      <c r="HW440" t="s">
        <v>1208</v>
      </c>
      <c r="HX440">
        <v>5755714</v>
      </c>
      <c r="HY440" t="s">
        <v>398</v>
      </c>
      <c r="HZ440">
        <v>0</v>
      </c>
      <c r="IA440" t="s">
        <v>2300</v>
      </c>
      <c r="IF440" t="s">
        <v>350</v>
      </c>
      <c r="IK440" t="s">
        <v>350</v>
      </c>
      <c r="IP440" t="s">
        <v>350</v>
      </c>
      <c r="IU440" t="s">
        <v>350</v>
      </c>
      <c r="IZ440" t="s">
        <v>350</v>
      </c>
      <c r="JE440" t="s">
        <v>350</v>
      </c>
      <c r="JJ440" t="s">
        <v>350</v>
      </c>
      <c r="JK440" t="s">
        <v>1553</v>
      </c>
      <c r="JL440">
        <v>105924436</v>
      </c>
      <c r="JM440" t="s">
        <v>403</v>
      </c>
      <c r="JN440">
        <v>0</v>
      </c>
      <c r="JO440" t="s">
        <v>79</v>
      </c>
      <c r="JT440" t="s">
        <v>350</v>
      </c>
      <c r="JY440" t="s">
        <v>350</v>
      </c>
      <c r="JZ440" t="s">
        <v>1838</v>
      </c>
      <c r="KA440">
        <v>5859195</v>
      </c>
      <c r="KB440" t="s">
        <v>398</v>
      </c>
      <c r="KC440">
        <v>0</v>
      </c>
      <c r="KD440" t="s">
        <v>79</v>
      </c>
      <c r="KI440" t="s">
        <v>350</v>
      </c>
      <c r="KN440" t="s">
        <v>350</v>
      </c>
    </row>
    <row r="441" spans="5:300" x14ac:dyDescent="0.35">
      <c r="E441" t="s">
        <v>350</v>
      </c>
      <c r="J441" t="s">
        <v>350</v>
      </c>
      <c r="O441" t="s">
        <v>350</v>
      </c>
      <c r="P441" t="s">
        <v>710</v>
      </c>
      <c r="Q441">
        <v>4275763</v>
      </c>
      <c r="R441" t="s">
        <v>398</v>
      </c>
      <c r="S441">
        <v>0</v>
      </c>
      <c r="T441" t="s">
        <v>50</v>
      </c>
      <c r="Y441" t="s">
        <v>350</v>
      </c>
      <c r="AD441" t="s">
        <v>350</v>
      </c>
      <c r="AI441" t="s">
        <v>350</v>
      </c>
      <c r="AJ441" t="s">
        <v>710</v>
      </c>
      <c r="AK441">
        <v>4275763</v>
      </c>
      <c r="AL441" t="s">
        <v>398</v>
      </c>
      <c r="AM441">
        <v>0</v>
      </c>
      <c r="AN441" t="s">
        <v>50</v>
      </c>
      <c r="AS441" t="s">
        <v>350</v>
      </c>
      <c r="AX441" t="s">
        <v>350</v>
      </c>
      <c r="BC441" t="s">
        <v>350</v>
      </c>
      <c r="BH441" t="s">
        <v>350</v>
      </c>
      <c r="BM441" t="s">
        <v>350</v>
      </c>
      <c r="BR441" t="s">
        <v>350</v>
      </c>
      <c r="BW441" t="s">
        <v>350</v>
      </c>
      <c r="BX441" t="s">
        <v>1839</v>
      </c>
      <c r="BY441">
        <v>110752</v>
      </c>
      <c r="BZ441" t="s">
        <v>398</v>
      </c>
      <c r="CA441">
        <v>0</v>
      </c>
      <c r="CB441" t="s">
        <v>79</v>
      </c>
      <c r="CC441" t="s">
        <v>786</v>
      </c>
      <c r="CD441">
        <v>4383779</v>
      </c>
      <c r="CE441" t="s">
        <v>398</v>
      </c>
      <c r="CF441">
        <v>0</v>
      </c>
      <c r="CG441" t="s">
        <v>79</v>
      </c>
      <c r="CH441" t="s">
        <v>1839</v>
      </c>
      <c r="CI441">
        <v>110752</v>
      </c>
      <c r="CJ441" t="s">
        <v>398</v>
      </c>
      <c r="CK441">
        <v>0</v>
      </c>
      <c r="CL441" t="s">
        <v>79</v>
      </c>
      <c r="CQ441" t="s">
        <v>350</v>
      </c>
      <c r="CV441" t="s">
        <v>350</v>
      </c>
      <c r="CW441" t="s">
        <v>1839</v>
      </c>
      <c r="CX441">
        <v>110752</v>
      </c>
      <c r="CY441" t="s">
        <v>398</v>
      </c>
      <c r="CZ441">
        <v>0</v>
      </c>
      <c r="DA441" t="s">
        <v>79</v>
      </c>
      <c r="DF441" t="s">
        <v>350</v>
      </c>
      <c r="DK441" t="s">
        <v>350</v>
      </c>
      <c r="DP441" t="s">
        <v>350</v>
      </c>
      <c r="DU441" t="s">
        <v>350</v>
      </c>
      <c r="DZ441" t="s">
        <v>350</v>
      </c>
      <c r="EE441" t="s">
        <v>350</v>
      </c>
      <c r="EF441" t="s">
        <v>536</v>
      </c>
      <c r="EG441">
        <v>4227087</v>
      </c>
      <c r="EH441" t="s">
        <v>398</v>
      </c>
      <c r="EI441">
        <v>0</v>
      </c>
      <c r="EJ441" t="s">
        <v>2276</v>
      </c>
      <c r="EO441" t="s">
        <v>350</v>
      </c>
      <c r="ET441" t="s">
        <v>350</v>
      </c>
      <c r="EY441" t="s">
        <v>350</v>
      </c>
      <c r="EZ441" t="s">
        <v>786</v>
      </c>
      <c r="FA441">
        <v>4383779</v>
      </c>
      <c r="FB441" t="s">
        <v>398</v>
      </c>
      <c r="FC441">
        <v>0</v>
      </c>
      <c r="FD441" t="s">
        <v>79</v>
      </c>
      <c r="FE441" t="s">
        <v>786</v>
      </c>
      <c r="FF441">
        <v>4383779</v>
      </c>
      <c r="FG441" t="s">
        <v>398</v>
      </c>
      <c r="FH441">
        <v>0</v>
      </c>
      <c r="FI441" t="s">
        <v>79</v>
      </c>
      <c r="FJ441" t="s">
        <v>1839</v>
      </c>
      <c r="FK441">
        <v>110752</v>
      </c>
      <c r="FL441" t="s">
        <v>398</v>
      </c>
      <c r="FM441">
        <v>0</v>
      </c>
      <c r="FN441" t="s">
        <v>79</v>
      </c>
      <c r="FS441" t="s">
        <v>350</v>
      </c>
      <c r="FT441" t="s">
        <v>536</v>
      </c>
      <c r="FU441">
        <v>4227087</v>
      </c>
      <c r="FV441" t="s">
        <v>398</v>
      </c>
      <c r="FW441">
        <v>0</v>
      </c>
      <c r="FX441" t="s">
        <v>2276</v>
      </c>
      <c r="GC441" t="s">
        <v>350</v>
      </c>
      <c r="GH441" t="s">
        <v>350</v>
      </c>
      <c r="GM441" t="s">
        <v>350</v>
      </c>
      <c r="GR441" t="s">
        <v>350</v>
      </c>
      <c r="GW441" t="s">
        <v>350</v>
      </c>
      <c r="HB441" t="s">
        <v>350</v>
      </c>
      <c r="HC441" t="s">
        <v>1839</v>
      </c>
      <c r="HD441">
        <v>110752</v>
      </c>
      <c r="HE441" t="s">
        <v>398</v>
      </c>
      <c r="HF441">
        <v>0</v>
      </c>
      <c r="HG441" t="s">
        <v>79</v>
      </c>
      <c r="HL441" t="s">
        <v>350</v>
      </c>
      <c r="HQ441" t="s">
        <v>350</v>
      </c>
      <c r="HR441" t="s">
        <v>1839</v>
      </c>
      <c r="HS441">
        <v>110752</v>
      </c>
      <c r="HT441" t="s">
        <v>398</v>
      </c>
      <c r="HU441">
        <v>0</v>
      </c>
      <c r="HV441" t="s">
        <v>79</v>
      </c>
      <c r="HW441" t="s">
        <v>536</v>
      </c>
      <c r="HX441">
        <v>4227087</v>
      </c>
      <c r="HY441" t="s">
        <v>398</v>
      </c>
      <c r="HZ441">
        <v>0</v>
      </c>
      <c r="IA441" t="s">
        <v>2276</v>
      </c>
      <c r="IF441" t="s">
        <v>350</v>
      </c>
      <c r="IK441" t="s">
        <v>350</v>
      </c>
      <c r="IP441" t="s">
        <v>350</v>
      </c>
      <c r="IU441" t="s">
        <v>350</v>
      </c>
      <c r="IZ441" t="s">
        <v>350</v>
      </c>
      <c r="JE441" t="s">
        <v>350</v>
      </c>
      <c r="JJ441" t="s">
        <v>350</v>
      </c>
      <c r="JK441" t="s">
        <v>786</v>
      </c>
      <c r="JL441">
        <v>4383779</v>
      </c>
      <c r="JM441" t="s">
        <v>398</v>
      </c>
      <c r="JN441">
        <v>0</v>
      </c>
      <c r="JO441" t="s">
        <v>79</v>
      </c>
      <c r="JT441" t="s">
        <v>350</v>
      </c>
      <c r="JY441" t="s">
        <v>350</v>
      </c>
      <c r="JZ441" t="s">
        <v>1839</v>
      </c>
      <c r="KA441">
        <v>110752</v>
      </c>
      <c r="KB441" t="s">
        <v>398</v>
      </c>
      <c r="KC441">
        <v>0</v>
      </c>
      <c r="KD441" t="s">
        <v>79</v>
      </c>
      <c r="KI441" t="s">
        <v>350</v>
      </c>
      <c r="KN441" t="s">
        <v>350</v>
      </c>
    </row>
    <row r="442" spans="5:300" x14ac:dyDescent="0.35">
      <c r="E442" t="s">
        <v>350</v>
      </c>
      <c r="J442" t="s">
        <v>350</v>
      </c>
      <c r="O442" t="s">
        <v>350</v>
      </c>
      <c r="P442" t="s">
        <v>1194</v>
      </c>
      <c r="Q442">
        <v>26415326</v>
      </c>
      <c r="R442" t="s">
        <v>403</v>
      </c>
      <c r="S442">
        <v>0</v>
      </c>
      <c r="T442" t="s">
        <v>79</v>
      </c>
      <c r="Y442" t="s">
        <v>350</v>
      </c>
      <c r="AD442" t="s">
        <v>350</v>
      </c>
      <c r="AI442" t="s">
        <v>350</v>
      </c>
      <c r="AJ442" t="s">
        <v>1194</v>
      </c>
      <c r="AK442">
        <v>26415326</v>
      </c>
      <c r="AL442" t="s">
        <v>403</v>
      </c>
      <c r="AM442">
        <v>0</v>
      </c>
      <c r="AN442" t="s">
        <v>79</v>
      </c>
      <c r="AS442" t="s">
        <v>350</v>
      </c>
      <c r="AX442" t="s">
        <v>350</v>
      </c>
      <c r="BC442" t="s">
        <v>350</v>
      </c>
      <c r="BH442" t="s">
        <v>350</v>
      </c>
      <c r="BM442" t="s">
        <v>350</v>
      </c>
      <c r="BR442" t="s">
        <v>350</v>
      </c>
      <c r="BW442" t="s">
        <v>350</v>
      </c>
      <c r="BX442" t="s">
        <v>1840</v>
      </c>
      <c r="BY442">
        <v>4029450</v>
      </c>
      <c r="BZ442" t="s">
        <v>398</v>
      </c>
      <c r="CA442">
        <v>0</v>
      </c>
      <c r="CB442" t="s">
        <v>79</v>
      </c>
      <c r="CC442" t="s">
        <v>1554</v>
      </c>
      <c r="CD442">
        <v>4255911</v>
      </c>
      <c r="CE442" t="s">
        <v>398</v>
      </c>
      <c r="CF442">
        <v>0</v>
      </c>
      <c r="CG442" t="s">
        <v>79</v>
      </c>
      <c r="CH442" t="s">
        <v>1840</v>
      </c>
      <c r="CI442">
        <v>4029450</v>
      </c>
      <c r="CJ442" t="s">
        <v>398</v>
      </c>
      <c r="CK442">
        <v>0</v>
      </c>
      <c r="CL442" t="s">
        <v>79</v>
      </c>
      <c r="CQ442" t="s">
        <v>350</v>
      </c>
      <c r="CV442" t="s">
        <v>350</v>
      </c>
      <c r="CW442" t="s">
        <v>1840</v>
      </c>
      <c r="CX442">
        <v>4029450</v>
      </c>
      <c r="CY442" t="s">
        <v>398</v>
      </c>
      <c r="CZ442">
        <v>0</v>
      </c>
      <c r="DA442" t="s">
        <v>79</v>
      </c>
      <c r="DF442" t="s">
        <v>350</v>
      </c>
      <c r="DK442" t="s">
        <v>350</v>
      </c>
      <c r="DP442" t="s">
        <v>350</v>
      </c>
      <c r="DU442" t="s">
        <v>350</v>
      </c>
      <c r="DZ442" t="s">
        <v>350</v>
      </c>
      <c r="EE442" t="s">
        <v>350</v>
      </c>
      <c r="EF442" t="s">
        <v>1130</v>
      </c>
      <c r="EG442">
        <v>4585233</v>
      </c>
      <c r="EH442" t="s">
        <v>398</v>
      </c>
      <c r="EI442">
        <v>0</v>
      </c>
      <c r="EJ442" t="s">
        <v>79</v>
      </c>
      <c r="EO442" t="s">
        <v>350</v>
      </c>
      <c r="ET442" t="s">
        <v>350</v>
      </c>
      <c r="EY442" t="s">
        <v>350</v>
      </c>
      <c r="EZ442" t="s">
        <v>1554</v>
      </c>
      <c r="FA442">
        <v>4255911</v>
      </c>
      <c r="FB442" t="s">
        <v>398</v>
      </c>
      <c r="FC442">
        <v>0</v>
      </c>
      <c r="FD442" t="s">
        <v>79</v>
      </c>
      <c r="FE442" t="s">
        <v>1554</v>
      </c>
      <c r="FF442">
        <v>4255911</v>
      </c>
      <c r="FG442" t="s">
        <v>398</v>
      </c>
      <c r="FH442">
        <v>0</v>
      </c>
      <c r="FI442" t="s">
        <v>79</v>
      </c>
      <c r="FJ442" t="s">
        <v>1840</v>
      </c>
      <c r="FK442">
        <v>4029450</v>
      </c>
      <c r="FL442" t="s">
        <v>398</v>
      </c>
      <c r="FM442">
        <v>0</v>
      </c>
      <c r="FN442" t="s">
        <v>79</v>
      </c>
      <c r="FS442" t="s">
        <v>350</v>
      </c>
      <c r="FT442" t="s">
        <v>1130</v>
      </c>
      <c r="FU442">
        <v>4585233</v>
      </c>
      <c r="FV442" t="s">
        <v>398</v>
      </c>
      <c r="FW442">
        <v>0</v>
      </c>
      <c r="FX442" t="s">
        <v>79</v>
      </c>
      <c r="GC442" t="s">
        <v>350</v>
      </c>
      <c r="GH442" t="s">
        <v>350</v>
      </c>
      <c r="GM442" t="s">
        <v>350</v>
      </c>
      <c r="GR442" t="s">
        <v>350</v>
      </c>
      <c r="GW442" t="s">
        <v>350</v>
      </c>
      <c r="HB442" t="s">
        <v>350</v>
      </c>
      <c r="HC442" t="s">
        <v>1840</v>
      </c>
      <c r="HD442">
        <v>4029450</v>
      </c>
      <c r="HE442" t="s">
        <v>398</v>
      </c>
      <c r="HF442">
        <v>0</v>
      </c>
      <c r="HG442" t="s">
        <v>79</v>
      </c>
      <c r="HL442" t="s">
        <v>350</v>
      </c>
      <c r="HQ442" t="s">
        <v>350</v>
      </c>
      <c r="HR442" t="s">
        <v>1840</v>
      </c>
      <c r="HS442">
        <v>4029450</v>
      </c>
      <c r="HT442" t="s">
        <v>398</v>
      </c>
      <c r="HU442">
        <v>0</v>
      </c>
      <c r="HV442" t="s">
        <v>79</v>
      </c>
      <c r="HW442" t="s">
        <v>1130</v>
      </c>
      <c r="HX442">
        <v>4585233</v>
      </c>
      <c r="HY442" t="s">
        <v>398</v>
      </c>
      <c r="HZ442">
        <v>0</v>
      </c>
      <c r="IA442" t="s">
        <v>79</v>
      </c>
      <c r="IF442" t="s">
        <v>350</v>
      </c>
      <c r="IK442" t="s">
        <v>350</v>
      </c>
      <c r="IP442" t="s">
        <v>350</v>
      </c>
      <c r="IU442" t="s">
        <v>350</v>
      </c>
      <c r="IZ442" t="s">
        <v>350</v>
      </c>
      <c r="JE442" t="s">
        <v>350</v>
      </c>
      <c r="JJ442" t="s">
        <v>350</v>
      </c>
      <c r="JK442" t="s">
        <v>1554</v>
      </c>
      <c r="JL442">
        <v>4255911</v>
      </c>
      <c r="JM442" t="s">
        <v>398</v>
      </c>
      <c r="JN442">
        <v>0</v>
      </c>
      <c r="JO442" t="s">
        <v>79</v>
      </c>
      <c r="JT442" t="s">
        <v>350</v>
      </c>
      <c r="JY442" t="s">
        <v>350</v>
      </c>
      <c r="JZ442" t="s">
        <v>1840</v>
      </c>
      <c r="KA442">
        <v>4029450</v>
      </c>
      <c r="KB442" t="s">
        <v>398</v>
      </c>
      <c r="KC442">
        <v>0</v>
      </c>
      <c r="KD442" t="s">
        <v>79</v>
      </c>
      <c r="KI442" t="s">
        <v>350</v>
      </c>
      <c r="KN442" t="s">
        <v>350</v>
      </c>
    </row>
    <row r="443" spans="5:300" x14ac:dyDescent="0.35">
      <c r="E443" t="s">
        <v>350</v>
      </c>
      <c r="J443" t="s">
        <v>350</v>
      </c>
      <c r="O443" t="s">
        <v>350</v>
      </c>
      <c r="P443" t="s">
        <v>567</v>
      </c>
      <c r="Q443">
        <v>4581412</v>
      </c>
      <c r="R443" t="s">
        <v>398</v>
      </c>
      <c r="S443">
        <v>0</v>
      </c>
      <c r="T443" t="s">
        <v>2278</v>
      </c>
      <c r="Y443" t="s">
        <v>350</v>
      </c>
      <c r="AD443" t="s">
        <v>350</v>
      </c>
      <c r="AI443" t="s">
        <v>350</v>
      </c>
      <c r="AJ443" t="s">
        <v>567</v>
      </c>
      <c r="AK443">
        <v>4581412</v>
      </c>
      <c r="AL443" t="s">
        <v>398</v>
      </c>
      <c r="AM443">
        <v>0</v>
      </c>
      <c r="AN443" t="s">
        <v>2278</v>
      </c>
      <c r="AS443" t="s">
        <v>350</v>
      </c>
      <c r="AX443" t="s">
        <v>350</v>
      </c>
      <c r="BC443" t="s">
        <v>350</v>
      </c>
      <c r="BH443" t="s">
        <v>350</v>
      </c>
      <c r="BM443" t="s">
        <v>350</v>
      </c>
      <c r="BR443" t="s">
        <v>350</v>
      </c>
      <c r="BW443" t="s">
        <v>350</v>
      </c>
      <c r="BX443" t="s">
        <v>795</v>
      </c>
      <c r="BY443">
        <v>117631848</v>
      </c>
      <c r="BZ443" t="s">
        <v>398</v>
      </c>
      <c r="CA443">
        <v>0</v>
      </c>
      <c r="CB443" t="s">
        <v>50</v>
      </c>
      <c r="CC443" t="s">
        <v>1555</v>
      </c>
      <c r="CD443">
        <v>4118477</v>
      </c>
      <c r="CE443" t="s">
        <v>398</v>
      </c>
      <c r="CF443">
        <v>0</v>
      </c>
      <c r="CG443" t="s">
        <v>79</v>
      </c>
      <c r="CH443" t="s">
        <v>795</v>
      </c>
      <c r="CI443">
        <v>117631848</v>
      </c>
      <c r="CJ443" t="s">
        <v>398</v>
      </c>
      <c r="CK443">
        <v>0</v>
      </c>
      <c r="CL443" t="s">
        <v>50</v>
      </c>
      <c r="CQ443" t="s">
        <v>350</v>
      </c>
      <c r="CV443" t="s">
        <v>350</v>
      </c>
      <c r="CW443" t="s">
        <v>795</v>
      </c>
      <c r="CX443">
        <v>117631848</v>
      </c>
      <c r="CY443" t="s">
        <v>398</v>
      </c>
      <c r="CZ443">
        <v>0</v>
      </c>
      <c r="DA443" t="s">
        <v>50</v>
      </c>
      <c r="DF443" t="s">
        <v>350</v>
      </c>
      <c r="DK443" t="s">
        <v>350</v>
      </c>
      <c r="DP443" t="s">
        <v>350</v>
      </c>
      <c r="DU443" t="s">
        <v>350</v>
      </c>
      <c r="DZ443" t="s">
        <v>350</v>
      </c>
      <c r="EE443" t="s">
        <v>350</v>
      </c>
      <c r="EF443" t="s">
        <v>2045</v>
      </c>
      <c r="EG443">
        <v>4308277</v>
      </c>
      <c r="EH443" t="s">
        <v>398</v>
      </c>
      <c r="EI443">
        <v>0</v>
      </c>
      <c r="EJ443" t="s">
        <v>79</v>
      </c>
      <c r="EO443" t="s">
        <v>350</v>
      </c>
      <c r="ET443" t="s">
        <v>350</v>
      </c>
      <c r="EY443" t="s">
        <v>350</v>
      </c>
      <c r="EZ443" t="s">
        <v>1555</v>
      </c>
      <c r="FA443">
        <v>4118477</v>
      </c>
      <c r="FB443" t="s">
        <v>398</v>
      </c>
      <c r="FC443">
        <v>0</v>
      </c>
      <c r="FD443" t="s">
        <v>79</v>
      </c>
      <c r="FE443" t="s">
        <v>1555</v>
      </c>
      <c r="FF443">
        <v>4118477</v>
      </c>
      <c r="FG443" t="s">
        <v>398</v>
      </c>
      <c r="FH443">
        <v>0</v>
      </c>
      <c r="FI443" t="s">
        <v>79</v>
      </c>
      <c r="FJ443" t="s">
        <v>795</v>
      </c>
      <c r="FK443">
        <v>117631848</v>
      </c>
      <c r="FL443" t="s">
        <v>398</v>
      </c>
      <c r="FM443">
        <v>0</v>
      </c>
      <c r="FN443" t="s">
        <v>50</v>
      </c>
      <c r="FS443" t="s">
        <v>350</v>
      </c>
      <c r="FT443" t="s">
        <v>2045</v>
      </c>
      <c r="FU443">
        <v>4308277</v>
      </c>
      <c r="FV443" t="s">
        <v>398</v>
      </c>
      <c r="FW443">
        <v>0</v>
      </c>
      <c r="FX443" t="s">
        <v>79</v>
      </c>
      <c r="GC443" t="s">
        <v>350</v>
      </c>
      <c r="GH443" t="s">
        <v>350</v>
      </c>
      <c r="GM443" t="s">
        <v>350</v>
      </c>
      <c r="GR443" t="s">
        <v>350</v>
      </c>
      <c r="GW443" t="s">
        <v>350</v>
      </c>
      <c r="HB443" t="s">
        <v>350</v>
      </c>
      <c r="HC443" t="s">
        <v>795</v>
      </c>
      <c r="HD443">
        <v>117631848</v>
      </c>
      <c r="HE443" t="s">
        <v>398</v>
      </c>
      <c r="HF443">
        <v>0</v>
      </c>
      <c r="HG443" t="s">
        <v>50</v>
      </c>
      <c r="HL443" t="s">
        <v>350</v>
      </c>
      <c r="HQ443" t="s">
        <v>350</v>
      </c>
      <c r="HR443" t="s">
        <v>795</v>
      </c>
      <c r="HS443">
        <v>117631848</v>
      </c>
      <c r="HT443" t="s">
        <v>398</v>
      </c>
      <c r="HU443">
        <v>0</v>
      </c>
      <c r="HV443" t="s">
        <v>50</v>
      </c>
      <c r="HW443" t="s">
        <v>2045</v>
      </c>
      <c r="HX443">
        <v>4308277</v>
      </c>
      <c r="HY443" t="s">
        <v>398</v>
      </c>
      <c r="HZ443">
        <v>0</v>
      </c>
      <c r="IA443" t="s">
        <v>79</v>
      </c>
      <c r="IF443" t="s">
        <v>350</v>
      </c>
      <c r="IK443" t="s">
        <v>350</v>
      </c>
      <c r="IP443" t="s">
        <v>350</v>
      </c>
      <c r="IU443" t="s">
        <v>350</v>
      </c>
      <c r="IZ443" t="s">
        <v>350</v>
      </c>
      <c r="JE443" t="s">
        <v>350</v>
      </c>
      <c r="JJ443" t="s">
        <v>350</v>
      </c>
      <c r="JK443" t="s">
        <v>1555</v>
      </c>
      <c r="JL443">
        <v>4118477</v>
      </c>
      <c r="JM443" t="s">
        <v>398</v>
      </c>
      <c r="JN443">
        <v>0</v>
      </c>
      <c r="JO443" t="s">
        <v>79</v>
      </c>
      <c r="JT443" t="s">
        <v>350</v>
      </c>
      <c r="JY443" t="s">
        <v>350</v>
      </c>
      <c r="JZ443" t="s">
        <v>795</v>
      </c>
      <c r="KA443">
        <v>117631848</v>
      </c>
      <c r="KB443" t="s">
        <v>398</v>
      </c>
      <c r="KC443">
        <v>0</v>
      </c>
      <c r="KD443" t="s">
        <v>50</v>
      </c>
      <c r="KI443" t="s">
        <v>350</v>
      </c>
      <c r="KN443" t="s">
        <v>350</v>
      </c>
    </row>
    <row r="444" spans="5:300" x14ac:dyDescent="0.35">
      <c r="E444" t="s">
        <v>350</v>
      </c>
      <c r="J444" t="s">
        <v>350</v>
      </c>
      <c r="O444" t="s">
        <v>350</v>
      </c>
      <c r="P444" t="s">
        <v>1195</v>
      </c>
      <c r="Q444">
        <v>4547746</v>
      </c>
      <c r="R444" t="s">
        <v>398</v>
      </c>
      <c r="S444">
        <v>0</v>
      </c>
      <c r="T444" t="s">
        <v>2276</v>
      </c>
      <c r="Y444" t="s">
        <v>350</v>
      </c>
      <c r="AD444" t="s">
        <v>350</v>
      </c>
      <c r="AI444" t="s">
        <v>350</v>
      </c>
      <c r="AJ444" t="s">
        <v>1195</v>
      </c>
      <c r="AK444">
        <v>4547746</v>
      </c>
      <c r="AL444" t="s">
        <v>398</v>
      </c>
      <c r="AM444">
        <v>0</v>
      </c>
      <c r="AN444" t="s">
        <v>2276</v>
      </c>
      <c r="AS444" t="s">
        <v>350</v>
      </c>
      <c r="AX444" t="s">
        <v>350</v>
      </c>
      <c r="BC444" t="s">
        <v>350</v>
      </c>
      <c r="BH444" t="s">
        <v>350</v>
      </c>
      <c r="BM444" t="s">
        <v>350</v>
      </c>
      <c r="BR444" t="s">
        <v>350</v>
      </c>
      <c r="BW444" t="s">
        <v>350</v>
      </c>
      <c r="BX444" t="s">
        <v>702</v>
      </c>
      <c r="BY444">
        <v>4326066</v>
      </c>
      <c r="BZ444" t="s">
        <v>398</v>
      </c>
      <c r="CA444">
        <v>0</v>
      </c>
      <c r="CB444" t="s">
        <v>50</v>
      </c>
      <c r="CC444" t="s">
        <v>1556</v>
      </c>
      <c r="CD444">
        <v>4026892</v>
      </c>
      <c r="CE444" t="s">
        <v>398</v>
      </c>
      <c r="CF444">
        <v>0</v>
      </c>
      <c r="CG444" t="s">
        <v>79</v>
      </c>
      <c r="CH444" t="s">
        <v>702</v>
      </c>
      <c r="CI444">
        <v>4326066</v>
      </c>
      <c r="CJ444" t="s">
        <v>398</v>
      </c>
      <c r="CK444">
        <v>0</v>
      </c>
      <c r="CL444" t="s">
        <v>50</v>
      </c>
      <c r="CQ444" t="s">
        <v>350</v>
      </c>
      <c r="CV444" t="s">
        <v>350</v>
      </c>
      <c r="CW444" t="s">
        <v>702</v>
      </c>
      <c r="CX444">
        <v>4326066</v>
      </c>
      <c r="CY444" t="s">
        <v>398</v>
      </c>
      <c r="CZ444">
        <v>0</v>
      </c>
      <c r="DA444" t="s">
        <v>50</v>
      </c>
      <c r="DF444" t="s">
        <v>350</v>
      </c>
      <c r="DK444" t="s">
        <v>350</v>
      </c>
      <c r="DP444" t="s">
        <v>350</v>
      </c>
      <c r="DU444" t="s">
        <v>350</v>
      </c>
      <c r="DZ444" t="s">
        <v>350</v>
      </c>
      <c r="EE444" t="s">
        <v>350</v>
      </c>
      <c r="EF444" t="s">
        <v>801</v>
      </c>
      <c r="EG444">
        <v>7944855</v>
      </c>
      <c r="EH444" t="s">
        <v>398</v>
      </c>
      <c r="EI444">
        <v>0</v>
      </c>
      <c r="EJ444" t="s">
        <v>50</v>
      </c>
      <c r="EO444" t="s">
        <v>350</v>
      </c>
      <c r="ET444" t="s">
        <v>350</v>
      </c>
      <c r="EY444" t="s">
        <v>350</v>
      </c>
      <c r="EZ444" t="s">
        <v>1556</v>
      </c>
      <c r="FA444">
        <v>4026892</v>
      </c>
      <c r="FB444" t="s">
        <v>398</v>
      </c>
      <c r="FC444">
        <v>0</v>
      </c>
      <c r="FD444" t="s">
        <v>79</v>
      </c>
      <c r="FE444" t="s">
        <v>1556</v>
      </c>
      <c r="FF444">
        <v>4026892</v>
      </c>
      <c r="FG444" t="s">
        <v>398</v>
      </c>
      <c r="FH444">
        <v>0</v>
      </c>
      <c r="FI444" t="s">
        <v>79</v>
      </c>
      <c r="FJ444" t="s">
        <v>702</v>
      </c>
      <c r="FK444">
        <v>4326066</v>
      </c>
      <c r="FL444" t="s">
        <v>398</v>
      </c>
      <c r="FM444">
        <v>0</v>
      </c>
      <c r="FN444" t="s">
        <v>50</v>
      </c>
      <c r="FS444" t="s">
        <v>350</v>
      </c>
      <c r="FT444" t="s">
        <v>801</v>
      </c>
      <c r="FU444">
        <v>7944855</v>
      </c>
      <c r="FV444" t="s">
        <v>398</v>
      </c>
      <c r="FW444">
        <v>0</v>
      </c>
      <c r="FX444" t="s">
        <v>50</v>
      </c>
      <c r="GC444" t="s">
        <v>350</v>
      </c>
      <c r="GH444" t="s">
        <v>350</v>
      </c>
      <c r="GM444" t="s">
        <v>350</v>
      </c>
      <c r="GR444" t="s">
        <v>350</v>
      </c>
      <c r="GW444" t="s">
        <v>350</v>
      </c>
      <c r="HB444" t="s">
        <v>350</v>
      </c>
      <c r="HC444" t="s">
        <v>702</v>
      </c>
      <c r="HD444">
        <v>4326066</v>
      </c>
      <c r="HE444" t="s">
        <v>398</v>
      </c>
      <c r="HF444">
        <v>0</v>
      </c>
      <c r="HG444" t="s">
        <v>50</v>
      </c>
      <c r="HL444" t="s">
        <v>350</v>
      </c>
      <c r="HQ444" t="s">
        <v>350</v>
      </c>
      <c r="HR444" t="s">
        <v>702</v>
      </c>
      <c r="HS444">
        <v>4326066</v>
      </c>
      <c r="HT444" t="s">
        <v>398</v>
      </c>
      <c r="HU444">
        <v>0</v>
      </c>
      <c r="HV444" t="s">
        <v>50</v>
      </c>
      <c r="HW444" t="s">
        <v>801</v>
      </c>
      <c r="HX444">
        <v>7944855</v>
      </c>
      <c r="HY444" t="s">
        <v>398</v>
      </c>
      <c r="HZ444">
        <v>0</v>
      </c>
      <c r="IA444" t="s">
        <v>50</v>
      </c>
      <c r="IF444" t="s">
        <v>350</v>
      </c>
      <c r="IK444" t="s">
        <v>350</v>
      </c>
      <c r="IP444" t="s">
        <v>350</v>
      </c>
      <c r="IU444" t="s">
        <v>350</v>
      </c>
      <c r="IZ444" t="s">
        <v>350</v>
      </c>
      <c r="JE444" t="s">
        <v>350</v>
      </c>
      <c r="JJ444" t="s">
        <v>350</v>
      </c>
      <c r="JK444" t="s">
        <v>1556</v>
      </c>
      <c r="JL444">
        <v>4026892</v>
      </c>
      <c r="JM444" t="s">
        <v>398</v>
      </c>
      <c r="JN444">
        <v>0</v>
      </c>
      <c r="JO444" t="s">
        <v>79</v>
      </c>
      <c r="JT444" t="s">
        <v>350</v>
      </c>
      <c r="JY444" t="s">
        <v>350</v>
      </c>
      <c r="JZ444" t="s">
        <v>702</v>
      </c>
      <c r="KA444">
        <v>4326066</v>
      </c>
      <c r="KB444" t="s">
        <v>398</v>
      </c>
      <c r="KC444">
        <v>0</v>
      </c>
      <c r="KD444" t="s">
        <v>50</v>
      </c>
      <c r="KI444" t="s">
        <v>350</v>
      </c>
      <c r="KN444" t="s">
        <v>350</v>
      </c>
    </row>
    <row r="445" spans="5:300" x14ac:dyDescent="0.35">
      <c r="E445" t="s">
        <v>350</v>
      </c>
      <c r="J445" t="s">
        <v>350</v>
      </c>
      <c r="O445" t="s">
        <v>350</v>
      </c>
      <c r="P445" t="s">
        <v>744</v>
      </c>
      <c r="Q445">
        <v>5852467</v>
      </c>
      <c r="R445" t="s">
        <v>398</v>
      </c>
      <c r="S445">
        <v>0</v>
      </c>
      <c r="T445" t="s">
        <v>50</v>
      </c>
      <c r="Y445" t="s">
        <v>350</v>
      </c>
      <c r="AD445" t="s">
        <v>350</v>
      </c>
      <c r="AI445" t="s">
        <v>350</v>
      </c>
      <c r="AJ445" t="s">
        <v>744</v>
      </c>
      <c r="AK445">
        <v>5852467</v>
      </c>
      <c r="AL445" t="s">
        <v>398</v>
      </c>
      <c r="AM445">
        <v>0</v>
      </c>
      <c r="AN445" t="s">
        <v>50</v>
      </c>
      <c r="AS445" t="s">
        <v>350</v>
      </c>
      <c r="AX445" t="s">
        <v>350</v>
      </c>
      <c r="BC445" t="s">
        <v>350</v>
      </c>
      <c r="BH445" t="s">
        <v>350</v>
      </c>
      <c r="BM445" t="s">
        <v>350</v>
      </c>
      <c r="BR445" t="s">
        <v>350</v>
      </c>
      <c r="BW445" t="s">
        <v>350</v>
      </c>
      <c r="BX445" t="s">
        <v>1841</v>
      </c>
      <c r="BY445">
        <v>16880954</v>
      </c>
      <c r="BZ445" t="s">
        <v>398</v>
      </c>
      <c r="CA445">
        <v>0</v>
      </c>
      <c r="CB445" t="s">
        <v>79</v>
      </c>
      <c r="CC445" t="s">
        <v>1557</v>
      </c>
      <c r="CD445">
        <v>4118513</v>
      </c>
      <c r="CE445" t="s">
        <v>398</v>
      </c>
      <c r="CF445">
        <v>0</v>
      </c>
      <c r="CG445" t="s">
        <v>79</v>
      </c>
      <c r="CH445" t="s">
        <v>1841</v>
      </c>
      <c r="CI445">
        <v>16880954</v>
      </c>
      <c r="CJ445" t="s">
        <v>398</v>
      </c>
      <c r="CK445">
        <v>0</v>
      </c>
      <c r="CL445" t="s">
        <v>79</v>
      </c>
      <c r="CQ445" t="s">
        <v>350</v>
      </c>
      <c r="CV445" t="s">
        <v>350</v>
      </c>
      <c r="CW445" t="s">
        <v>1841</v>
      </c>
      <c r="CX445">
        <v>16880954</v>
      </c>
      <c r="CY445" t="s">
        <v>398</v>
      </c>
      <c r="CZ445">
        <v>0</v>
      </c>
      <c r="DA445" t="s">
        <v>79</v>
      </c>
      <c r="DF445" t="s">
        <v>350</v>
      </c>
      <c r="DK445" t="s">
        <v>350</v>
      </c>
      <c r="DP445" t="s">
        <v>350</v>
      </c>
      <c r="DU445" t="s">
        <v>350</v>
      </c>
      <c r="DZ445" t="s">
        <v>350</v>
      </c>
      <c r="EE445" t="s">
        <v>350</v>
      </c>
      <c r="EF445" t="s">
        <v>747</v>
      </c>
      <c r="EG445">
        <v>4230198</v>
      </c>
      <c r="EH445" t="s">
        <v>398</v>
      </c>
      <c r="EI445">
        <v>0</v>
      </c>
      <c r="EJ445" t="s">
        <v>50</v>
      </c>
      <c r="EO445" t="s">
        <v>350</v>
      </c>
      <c r="ET445" t="s">
        <v>350</v>
      </c>
      <c r="EY445" t="s">
        <v>350</v>
      </c>
      <c r="EZ445" t="s">
        <v>1557</v>
      </c>
      <c r="FA445">
        <v>4118513</v>
      </c>
      <c r="FB445" t="s">
        <v>398</v>
      </c>
      <c r="FC445">
        <v>0</v>
      </c>
      <c r="FD445" t="s">
        <v>79</v>
      </c>
      <c r="FE445" t="s">
        <v>1557</v>
      </c>
      <c r="FF445">
        <v>4118513</v>
      </c>
      <c r="FG445" t="s">
        <v>398</v>
      </c>
      <c r="FH445">
        <v>0</v>
      </c>
      <c r="FI445" t="s">
        <v>79</v>
      </c>
      <c r="FJ445" t="s">
        <v>1841</v>
      </c>
      <c r="FK445">
        <v>16880954</v>
      </c>
      <c r="FL445" t="s">
        <v>398</v>
      </c>
      <c r="FM445">
        <v>0</v>
      </c>
      <c r="FN445" t="s">
        <v>79</v>
      </c>
      <c r="FS445" t="s">
        <v>350</v>
      </c>
      <c r="FT445" t="s">
        <v>747</v>
      </c>
      <c r="FU445">
        <v>4230198</v>
      </c>
      <c r="FV445" t="s">
        <v>398</v>
      </c>
      <c r="FW445">
        <v>0</v>
      </c>
      <c r="FX445" t="s">
        <v>50</v>
      </c>
      <c r="GC445" t="s">
        <v>350</v>
      </c>
      <c r="GH445" t="s">
        <v>350</v>
      </c>
      <c r="GM445" t="s">
        <v>350</v>
      </c>
      <c r="GR445" t="s">
        <v>350</v>
      </c>
      <c r="GW445" t="s">
        <v>350</v>
      </c>
      <c r="HB445" t="s">
        <v>350</v>
      </c>
      <c r="HC445" t="s">
        <v>1841</v>
      </c>
      <c r="HD445">
        <v>16880954</v>
      </c>
      <c r="HE445" t="s">
        <v>398</v>
      </c>
      <c r="HF445">
        <v>0</v>
      </c>
      <c r="HG445" t="s">
        <v>79</v>
      </c>
      <c r="HL445" t="s">
        <v>350</v>
      </c>
      <c r="HQ445" t="s">
        <v>350</v>
      </c>
      <c r="HR445" t="s">
        <v>1841</v>
      </c>
      <c r="HS445">
        <v>16880954</v>
      </c>
      <c r="HT445" t="s">
        <v>398</v>
      </c>
      <c r="HU445">
        <v>0</v>
      </c>
      <c r="HV445" t="s">
        <v>79</v>
      </c>
      <c r="HW445" t="s">
        <v>747</v>
      </c>
      <c r="HX445">
        <v>4230198</v>
      </c>
      <c r="HY445" t="s">
        <v>398</v>
      </c>
      <c r="HZ445">
        <v>0</v>
      </c>
      <c r="IA445" t="s">
        <v>50</v>
      </c>
      <c r="IF445" t="s">
        <v>350</v>
      </c>
      <c r="IK445" t="s">
        <v>350</v>
      </c>
      <c r="IP445" t="s">
        <v>350</v>
      </c>
      <c r="IU445" t="s">
        <v>350</v>
      </c>
      <c r="IZ445" t="s">
        <v>350</v>
      </c>
      <c r="JE445" t="s">
        <v>350</v>
      </c>
      <c r="JJ445" t="s">
        <v>350</v>
      </c>
      <c r="JK445" t="s">
        <v>1557</v>
      </c>
      <c r="JL445">
        <v>4118513</v>
      </c>
      <c r="JM445" t="s">
        <v>398</v>
      </c>
      <c r="JN445">
        <v>0</v>
      </c>
      <c r="JO445" t="s">
        <v>79</v>
      </c>
      <c r="JT445" t="s">
        <v>350</v>
      </c>
      <c r="JY445" t="s">
        <v>350</v>
      </c>
      <c r="JZ445" t="s">
        <v>1841</v>
      </c>
      <c r="KA445">
        <v>16880954</v>
      </c>
      <c r="KB445" t="s">
        <v>398</v>
      </c>
      <c r="KC445">
        <v>0</v>
      </c>
      <c r="KD445" t="s">
        <v>79</v>
      </c>
      <c r="KI445" t="s">
        <v>350</v>
      </c>
      <c r="KN445" t="s">
        <v>350</v>
      </c>
    </row>
    <row r="446" spans="5:300" x14ac:dyDescent="0.35">
      <c r="E446" t="s">
        <v>350</v>
      </c>
      <c r="J446" t="s">
        <v>350</v>
      </c>
      <c r="O446" t="s">
        <v>350</v>
      </c>
      <c r="P446" t="s">
        <v>774</v>
      </c>
      <c r="Q446">
        <v>19814121</v>
      </c>
      <c r="R446" t="s">
        <v>398</v>
      </c>
      <c r="S446">
        <v>0</v>
      </c>
      <c r="T446" t="s">
        <v>50</v>
      </c>
      <c r="Y446" t="s">
        <v>350</v>
      </c>
      <c r="AD446" t="s">
        <v>350</v>
      </c>
      <c r="AI446" t="s">
        <v>350</v>
      </c>
      <c r="AJ446" t="s">
        <v>774</v>
      </c>
      <c r="AK446">
        <v>19814121</v>
      </c>
      <c r="AL446" t="s">
        <v>398</v>
      </c>
      <c r="AM446">
        <v>0</v>
      </c>
      <c r="AN446" t="s">
        <v>50</v>
      </c>
      <c r="AS446" t="s">
        <v>350</v>
      </c>
      <c r="AX446" t="s">
        <v>350</v>
      </c>
      <c r="BC446" t="s">
        <v>350</v>
      </c>
      <c r="BH446" t="s">
        <v>350</v>
      </c>
      <c r="BM446" t="s">
        <v>350</v>
      </c>
      <c r="BR446" t="s">
        <v>350</v>
      </c>
      <c r="BW446" t="s">
        <v>350</v>
      </c>
      <c r="BX446" t="s">
        <v>1842</v>
      </c>
      <c r="BY446">
        <v>4115708</v>
      </c>
      <c r="BZ446" t="s">
        <v>398</v>
      </c>
      <c r="CA446">
        <v>0</v>
      </c>
      <c r="CB446" t="s">
        <v>127</v>
      </c>
      <c r="CC446" t="s">
        <v>1558</v>
      </c>
      <c r="CD446">
        <v>6486334</v>
      </c>
      <c r="CE446" t="s">
        <v>398</v>
      </c>
      <c r="CF446">
        <v>0</v>
      </c>
      <c r="CG446" t="s">
        <v>64</v>
      </c>
      <c r="CH446" t="s">
        <v>1842</v>
      </c>
      <c r="CI446">
        <v>4115708</v>
      </c>
      <c r="CJ446" t="s">
        <v>398</v>
      </c>
      <c r="CK446">
        <v>0</v>
      </c>
      <c r="CL446" t="s">
        <v>127</v>
      </c>
      <c r="CQ446" t="s">
        <v>350</v>
      </c>
      <c r="CV446" t="s">
        <v>350</v>
      </c>
      <c r="CW446" t="s">
        <v>1842</v>
      </c>
      <c r="CX446">
        <v>4115708</v>
      </c>
      <c r="CY446" t="s">
        <v>398</v>
      </c>
      <c r="CZ446">
        <v>0</v>
      </c>
      <c r="DA446" t="s">
        <v>127</v>
      </c>
      <c r="DF446" t="s">
        <v>350</v>
      </c>
      <c r="DK446" t="s">
        <v>350</v>
      </c>
      <c r="DP446" t="s">
        <v>350</v>
      </c>
      <c r="DU446" t="s">
        <v>350</v>
      </c>
      <c r="DZ446" t="s">
        <v>350</v>
      </c>
      <c r="EE446" t="s">
        <v>350</v>
      </c>
      <c r="EF446" t="s">
        <v>616</v>
      </c>
      <c r="EG446">
        <v>4378744</v>
      </c>
      <c r="EH446" t="s">
        <v>398</v>
      </c>
      <c r="EI446">
        <v>0</v>
      </c>
      <c r="EJ446" t="s">
        <v>2280</v>
      </c>
      <c r="EO446" t="s">
        <v>350</v>
      </c>
      <c r="ET446" t="s">
        <v>350</v>
      </c>
      <c r="EY446" t="s">
        <v>350</v>
      </c>
      <c r="EZ446" t="s">
        <v>1558</v>
      </c>
      <c r="FA446">
        <v>6486334</v>
      </c>
      <c r="FB446" t="s">
        <v>398</v>
      </c>
      <c r="FC446">
        <v>0</v>
      </c>
      <c r="FD446" t="s">
        <v>64</v>
      </c>
      <c r="FE446" t="s">
        <v>1558</v>
      </c>
      <c r="FF446">
        <v>6486334</v>
      </c>
      <c r="FG446" t="s">
        <v>398</v>
      </c>
      <c r="FH446">
        <v>0</v>
      </c>
      <c r="FI446" t="s">
        <v>64</v>
      </c>
      <c r="FJ446" t="s">
        <v>1842</v>
      </c>
      <c r="FK446">
        <v>4115708</v>
      </c>
      <c r="FL446" t="s">
        <v>398</v>
      </c>
      <c r="FM446">
        <v>0</v>
      </c>
      <c r="FN446" t="s">
        <v>127</v>
      </c>
      <c r="FS446" t="s">
        <v>350</v>
      </c>
      <c r="FT446" t="s">
        <v>616</v>
      </c>
      <c r="FU446">
        <v>4378744</v>
      </c>
      <c r="FV446" t="s">
        <v>398</v>
      </c>
      <c r="FW446">
        <v>0</v>
      </c>
      <c r="FX446" t="s">
        <v>2280</v>
      </c>
      <c r="GC446" t="s">
        <v>350</v>
      </c>
      <c r="GH446" t="s">
        <v>350</v>
      </c>
      <c r="GM446" t="s">
        <v>350</v>
      </c>
      <c r="GR446" t="s">
        <v>350</v>
      </c>
      <c r="GW446" t="s">
        <v>350</v>
      </c>
      <c r="HB446" t="s">
        <v>350</v>
      </c>
      <c r="HC446" t="s">
        <v>1842</v>
      </c>
      <c r="HD446">
        <v>4115708</v>
      </c>
      <c r="HE446" t="s">
        <v>398</v>
      </c>
      <c r="HF446">
        <v>0</v>
      </c>
      <c r="HG446" t="s">
        <v>127</v>
      </c>
      <c r="HL446" t="s">
        <v>350</v>
      </c>
      <c r="HQ446" t="s">
        <v>350</v>
      </c>
      <c r="HR446" t="s">
        <v>1842</v>
      </c>
      <c r="HS446">
        <v>4115708</v>
      </c>
      <c r="HT446" t="s">
        <v>398</v>
      </c>
      <c r="HU446">
        <v>0</v>
      </c>
      <c r="HV446" t="s">
        <v>127</v>
      </c>
      <c r="HW446" t="s">
        <v>616</v>
      </c>
      <c r="HX446">
        <v>4378744</v>
      </c>
      <c r="HY446" t="s">
        <v>398</v>
      </c>
      <c r="HZ446">
        <v>0</v>
      </c>
      <c r="IA446" t="s">
        <v>2280</v>
      </c>
      <c r="IF446" t="s">
        <v>350</v>
      </c>
      <c r="IK446" t="s">
        <v>350</v>
      </c>
      <c r="IP446" t="s">
        <v>350</v>
      </c>
      <c r="IU446" t="s">
        <v>350</v>
      </c>
      <c r="IZ446" t="s">
        <v>350</v>
      </c>
      <c r="JE446" t="s">
        <v>350</v>
      </c>
      <c r="JJ446" t="s">
        <v>350</v>
      </c>
      <c r="JK446" t="s">
        <v>1558</v>
      </c>
      <c r="JL446">
        <v>6486334</v>
      </c>
      <c r="JM446" t="s">
        <v>398</v>
      </c>
      <c r="JN446">
        <v>0</v>
      </c>
      <c r="JO446" t="s">
        <v>64</v>
      </c>
      <c r="JT446" t="s">
        <v>350</v>
      </c>
      <c r="JY446" t="s">
        <v>350</v>
      </c>
      <c r="JZ446" t="s">
        <v>1842</v>
      </c>
      <c r="KA446">
        <v>4115708</v>
      </c>
      <c r="KB446" t="s">
        <v>398</v>
      </c>
      <c r="KC446">
        <v>0</v>
      </c>
      <c r="KD446" t="s">
        <v>127</v>
      </c>
      <c r="KI446" t="s">
        <v>350</v>
      </c>
      <c r="KN446" t="s">
        <v>350</v>
      </c>
    </row>
    <row r="447" spans="5:300" x14ac:dyDescent="0.35">
      <c r="E447" t="s">
        <v>350</v>
      </c>
      <c r="J447" t="s">
        <v>350</v>
      </c>
      <c r="O447" t="s">
        <v>350</v>
      </c>
      <c r="P447" t="s">
        <v>1196</v>
      </c>
      <c r="Q447">
        <v>4182942</v>
      </c>
      <c r="R447" t="s">
        <v>398</v>
      </c>
      <c r="S447">
        <v>0</v>
      </c>
      <c r="T447" t="s">
        <v>367</v>
      </c>
      <c r="Y447" t="s">
        <v>350</v>
      </c>
      <c r="AD447" t="s">
        <v>350</v>
      </c>
      <c r="AI447" t="s">
        <v>350</v>
      </c>
      <c r="AJ447" t="s">
        <v>1196</v>
      </c>
      <c r="AK447">
        <v>4182942</v>
      </c>
      <c r="AL447" t="s">
        <v>398</v>
      </c>
      <c r="AM447">
        <v>0</v>
      </c>
      <c r="AN447" t="s">
        <v>367</v>
      </c>
      <c r="AS447" t="s">
        <v>350</v>
      </c>
      <c r="AX447" t="s">
        <v>350</v>
      </c>
      <c r="BC447" t="s">
        <v>350</v>
      </c>
      <c r="BH447" t="s">
        <v>350</v>
      </c>
      <c r="BM447" t="s">
        <v>350</v>
      </c>
      <c r="BR447" t="s">
        <v>350</v>
      </c>
      <c r="BW447" t="s">
        <v>350</v>
      </c>
      <c r="BX447" t="s">
        <v>1843</v>
      </c>
      <c r="BY447">
        <v>4028556</v>
      </c>
      <c r="BZ447" t="s">
        <v>398</v>
      </c>
      <c r="CA447">
        <v>0</v>
      </c>
      <c r="CB447" t="s">
        <v>79</v>
      </c>
      <c r="CC447" t="s">
        <v>1559</v>
      </c>
      <c r="CD447">
        <v>15092837</v>
      </c>
      <c r="CE447" t="s">
        <v>398</v>
      </c>
      <c r="CF447">
        <v>0</v>
      </c>
      <c r="CG447" t="s">
        <v>79</v>
      </c>
      <c r="CH447" t="s">
        <v>1843</v>
      </c>
      <c r="CI447">
        <v>4028556</v>
      </c>
      <c r="CJ447" t="s">
        <v>398</v>
      </c>
      <c r="CK447">
        <v>0</v>
      </c>
      <c r="CL447" t="s">
        <v>79</v>
      </c>
      <c r="CQ447" t="s">
        <v>350</v>
      </c>
      <c r="CV447" t="s">
        <v>350</v>
      </c>
      <c r="CW447" t="s">
        <v>1843</v>
      </c>
      <c r="CX447">
        <v>4028556</v>
      </c>
      <c r="CY447" t="s">
        <v>398</v>
      </c>
      <c r="CZ447">
        <v>0</v>
      </c>
      <c r="DA447" t="s">
        <v>79</v>
      </c>
      <c r="DF447" t="s">
        <v>350</v>
      </c>
      <c r="DK447" t="s">
        <v>350</v>
      </c>
      <c r="DP447" t="s">
        <v>350</v>
      </c>
      <c r="DU447" t="s">
        <v>350</v>
      </c>
      <c r="DZ447" t="s">
        <v>350</v>
      </c>
      <c r="EE447" t="s">
        <v>350</v>
      </c>
      <c r="EF447" t="s">
        <v>1451</v>
      </c>
      <c r="EG447">
        <v>5850609</v>
      </c>
      <c r="EH447" t="s">
        <v>398</v>
      </c>
      <c r="EI447">
        <v>0</v>
      </c>
      <c r="EJ447" t="s">
        <v>2276</v>
      </c>
      <c r="EO447" t="s">
        <v>350</v>
      </c>
      <c r="ET447" t="s">
        <v>350</v>
      </c>
      <c r="EY447" t="s">
        <v>350</v>
      </c>
      <c r="EZ447" t="s">
        <v>1559</v>
      </c>
      <c r="FA447">
        <v>15092837</v>
      </c>
      <c r="FB447" t="s">
        <v>398</v>
      </c>
      <c r="FC447">
        <v>0</v>
      </c>
      <c r="FD447" t="s">
        <v>79</v>
      </c>
      <c r="FE447" t="s">
        <v>1559</v>
      </c>
      <c r="FF447">
        <v>15092837</v>
      </c>
      <c r="FG447" t="s">
        <v>398</v>
      </c>
      <c r="FH447">
        <v>0</v>
      </c>
      <c r="FI447" t="s">
        <v>79</v>
      </c>
      <c r="FJ447" t="s">
        <v>1843</v>
      </c>
      <c r="FK447">
        <v>4028556</v>
      </c>
      <c r="FL447" t="s">
        <v>398</v>
      </c>
      <c r="FM447">
        <v>0</v>
      </c>
      <c r="FN447" t="s">
        <v>79</v>
      </c>
      <c r="FS447" t="s">
        <v>350</v>
      </c>
      <c r="FT447" t="s">
        <v>1451</v>
      </c>
      <c r="FU447">
        <v>5850609</v>
      </c>
      <c r="FV447" t="s">
        <v>398</v>
      </c>
      <c r="FW447">
        <v>0</v>
      </c>
      <c r="FX447" t="s">
        <v>2276</v>
      </c>
      <c r="GC447" t="s">
        <v>350</v>
      </c>
      <c r="GH447" t="s">
        <v>350</v>
      </c>
      <c r="GM447" t="s">
        <v>350</v>
      </c>
      <c r="GR447" t="s">
        <v>350</v>
      </c>
      <c r="GW447" t="s">
        <v>350</v>
      </c>
      <c r="HB447" t="s">
        <v>350</v>
      </c>
      <c r="HC447" t="s">
        <v>1843</v>
      </c>
      <c r="HD447">
        <v>4028556</v>
      </c>
      <c r="HE447" t="s">
        <v>398</v>
      </c>
      <c r="HF447">
        <v>0</v>
      </c>
      <c r="HG447" t="s">
        <v>79</v>
      </c>
      <c r="HL447" t="s">
        <v>350</v>
      </c>
      <c r="HQ447" t="s">
        <v>350</v>
      </c>
      <c r="HR447" t="s">
        <v>1843</v>
      </c>
      <c r="HS447">
        <v>4028556</v>
      </c>
      <c r="HT447" t="s">
        <v>398</v>
      </c>
      <c r="HU447">
        <v>0</v>
      </c>
      <c r="HV447" t="s">
        <v>79</v>
      </c>
      <c r="HW447" t="s">
        <v>1451</v>
      </c>
      <c r="HX447">
        <v>5850609</v>
      </c>
      <c r="HY447" t="s">
        <v>398</v>
      </c>
      <c r="HZ447">
        <v>0</v>
      </c>
      <c r="IA447" t="s">
        <v>2276</v>
      </c>
      <c r="IF447" t="s">
        <v>350</v>
      </c>
      <c r="IK447" t="s">
        <v>350</v>
      </c>
      <c r="IP447" t="s">
        <v>350</v>
      </c>
      <c r="IU447" t="s">
        <v>350</v>
      </c>
      <c r="IZ447" t="s">
        <v>350</v>
      </c>
      <c r="JE447" t="s">
        <v>350</v>
      </c>
      <c r="JJ447" t="s">
        <v>350</v>
      </c>
      <c r="JK447" t="s">
        <v>1559</v>
      </c>
      <c r="JL447">
        <v>15092837</v>
      </c>
      <c r="JM447" t="s">
        <v>398</v>
      </c>
      <c r="JN447">
        <v>0</v>
      </c>
      <c r="JO447" t="s">
        <v>79</v>
      </c>
      <c r="JT447" t="s">
        <v>350</v>
      </c>
      <c r="JY447" t="s">
        <v>350</v>
      </c>
      <c r="JZ447" t="s">
        <v>1843</v>
      </c>
      <c r="KA447">
        <v>4028556</v>
      </c>
      <c r="KB447" t="s">
        <v>398</v>
      </c>
      <c r="KC447">
        <v>0</v>
      </c>
      <c r="KD447" t="s">
        <v>79</v>
      </c>
      <c r="KI447" t="s">
        <v>350</v>
      </c>
      <c r="KN447" t="s">
        <v>350</v>
      </c>
    </row>
    <row r="448" spans="5:300" x14ac:dyDescent="0.35">
      <c r="E448" t="s">
        <v>350</v>
      </c>
      <c r="J448" t="s">
        <v>350</v>
      </c>
      <c r="O448" t="s">
        <v>350</v>
      </c>
      <c r="P448" t="s">
        <v>560</v>
      </c>
      <c r="Q448">
        <v>4556203</v>
      </c>
      <c r="R448" t="s">
        <v>398</v>
      </c>
      <c r="S448">
        <v>0</v>
      </c>
      <c r="T448" t="s">
        <v>79</v>
      </c>
      <c r="Y448" t="s">
        <v>350</v>
      </c>
      <c r="AD448" t="s">
        <v>350</v>
      </c>
      <c r="AI448" t="s">
        <v>350</v>
      </c>
      <c r="AJ448" t="s">
        <v>560</v>
      </c>
      <c r="AK448">
        <v>4556203</v>
      </c>
      <c r="AL448" t="s">
        <v>398</v>
      </c>
      <c r="AM448">
        <v>0</v>
      </c>
      <c r="AN448" t="s">
        <v>79</v>
      </c>
      <c r="AS448" t="s">
        <v>350</v>
      </c>
      <c r="AX448" t="s">
        <v>350</v>
      </c>
      <c r="BC448" t="s">
        <v>350</v>
      </c>
      <c r="BH448" t="s">
        <v>350</v>
      </c>
      <c r="BM448" t="s">
        <v>350</v>
      </c>
      <c r="BR448" t="s">
        <v>350</v>
      </c>
      <c r="BW448" t="s">
        <v>350</v>
      </c>
      <c r="BX448" t="s">
        <v>798</v>
      </c>
      <c r="BY448">
        <v>20326977</v>
      </c>
      <c r="BZ448" t="s">
        <v>398</v>
      </c>
      <c r="CA448">
        <v>0</v>
      </c>
      <c r="CB448" t="s">
        <v>50</v>
      </c>
      <c r="CC448" t="s">
        <v>1560</v>
      </c>
      <c r="CD448">
        <v>4291343</v>
      </c>
      <c r="CE448" t="s">
        <v>398</v>
      </c>
      <c r="CF448">
        <v>0</v>
      </c>
      <c r="CG448" t="s">
        <v>64</v>
      </c>
      <c r="CH448" t="s">
        <v>798</v>
      </c>
      <c r="CI448">
        <v>20326977</v>
      </c>
      <c r="CJ448" t="s">
        <v>398</v>
      </c>
      <c r="CK448">
        <v>0</v>
      </c>
      <c r="CL448" t="s">
        <v>50</v>
      </c>
      <c r="CQ448" t="s">
        <v>350</v>
      </c>
      <c r="CV448" t="s">
        <v>350</v>
      </c>
      <c r="CW448" t="s">
        <v>798</v>
      </c>
      <c r="CX448">
        <v>20326977</v>
      </c>
      <c r="CY448" t="s">
        <v>398</v>
      </c>
      <c r="CZ448">
        <v>0</v>
      </c>
      <c r="DA448" t="s">
        <v>50</v>
      </c>
      <c r="DF448" t="s">
        <v>350</v>
      </c>
      <c r="DK448" t="s">
        <v>350</v>
      </c>
      <c r="DP448" t="s">
        <v>350</v>
      </c>
      <c r="DU448" t="s">
        <v>350</v>
      </c>
      <c r="DZ448" t="s">
        <v>350</v>
      </c>
      <c r="EE448" t="s">
        <v>350</v>
      </c>
      <c r="EF448" t="s">
        <v>2046</v>
      </c>
      <c r="EG448">
        <v>4145301</v>
      </c>
      <c r="EH448" t="s">
        <v>398</v>
      </c>
      <c r="EI448">
        <v>0</v>
      </c>
      <c r="EJ448" t="s">
        <v>2286</v>
      </c>
      <c r="EO448" t="s">
        <v>350</v>
      </c>
      <c r="ET448" t="s">
        <v>350</v>
      </c>
      <c r="EY448" t="s">
        <v>350</v>
      </c>
      <c r="EZ448" t="s">
        <v>1560</v>
      </c>
      <c r="FA448">
        <v>4291343</v>
      </c>
      <c r="FB448" t="s">
        <v>398</v>
      </c>
      <c r="FC448">
        <v>0</v>
      </c>
      <c r="FD448" t="s">
        <v>64</v>
      </c>
      <c r="FE448" t="s">
        <v>1560</v>
      </c>
      <c r="FF448">
        <v>4291343</v>
      </c>
      <c r="FG448" t="s">
        <v>398</v>
      </c>
      <c r="FH448">
        <v>0</v>
      </c>
      <c r="FI448" t="s">
        <v>64</v>
      </c>
      <c r="FJ448" t="s">
        <v>798</v>
      </c>
      <c r="FK448">
        <v>20326977</v>
      </c>
      <c r="FL448" t="s">
        <v>398</v>
      </c>
      <c r="FM448">
        <v>0</v>
      </c>
      <c r="FN448" t="s">
        <v>50</v>
      </c>
      <c r="FS448" t="s">
        <v>350</v>
      </c>
      <c r="FT448" t="s">
        <v>2046</v>
      </c>
      <c r="FU448">
        <v>4145301</v>
      </c>
      <c r="FV448" t="s">
        <v>398</v>
      </c>
      <c r="FW448">
        <v>0</v>
      </c>
      <c r="FX448" t="s">
        <v>2286</v>
      </c>
      <c r="GC448" t="s">
        <v>350</v>
      </c>
      <c r="GH448" t="s">
        <v>350</v>
      </c>
      <c r="GM448" t="s">
        <v>350</v>
      </c>
      <c r="GR448" t="s">
        <v>350</v>
      </c>
      <c r="GW448" t="s">
        <v>350</v>
      </c>
      <c r="HB448" t="s">
        <v>350</v>
      </c>
      <c r="HC448" t="s">
        <v>798</v>
      </c>
      <c r="HD448">
        <v>20326977</v>
      </c>
      <c r="HE448" t="s">
        <v>398</v>
      </c>
      <c r="HF448">
        <v>0</v>
      </c>
      <c r="HG448" t="s">
        <v>50</v>
      </c>
      <c r="HL448" t="s">
        <v>350</v>
      </c>
      <c r="HQ448" t="s">
        <v>350</v>
      </c>
      <c r="HR448" t="s">
        <v>798</v>
      </c>
      <c r="HS448">
        <v>20326977</v>
      </c>
      <c r="HT448" t="s">
        <v>398</v>
      </c>
      <c r="HU448">
        <v>0</v>
      </c>
      <c r="HV448" t="s">
        <v>50</v>
      </c>
      <c r="HW448" t="s">
        <v>2046</v>
      </c>
      <c r="HX448">
        <v>4145301</v>
      </c>
      <c r="HY448" t="s">
        <v>398</v>
      </c>
      <c r="HZ448">
        <v>0</v>
      </c>
      <c r="IA448" t="s">
        <v>2286</v>
      </c>
      <c r="IF448" t="s">
        <v>350</v>
      </c>
      <c r="IK448" t="s">
        <v>350</v>
      </c>
      <c r="IP448" t="s">
        <v>350</v>
      </c>
      <c r="IU448" t="s">
        <v>350</v>
      </c>
      <c r="IZ448" t="s">
        <v>350</v>
      </c>
      <c r="JE448" t="s">
        <v>350</v>
      </c>
      <c r="JJ448" t="s">
        <v>350</v>
      </c>
      <c r="JK448" t="s">
        <v>1560</v>
      </c>
      <c r="JL448">
        <v>4291343</v>
      </c>
      <c r="JM448" t="s">
        <v>398</v>
      </c>
      <c r="JN448">
        <v>0</v>
      </c>
      <c r="JO448" t="s">
        <v>64</v>
      </c>
      <c r="JT448" t="s">
        <v>350</v>
      </c>
      <c r="JY448" t="s">
        <v>350</v>
      </c>
      <c r="JZ448" t="s">
        <v>798</v>
      </c>
      <c r="KA448">
        <v>20326977</v>
      </c>
      <c r="KB448" t="s">
        <v>398</v>
      </c>
      <c r="KC448">
        <v>0</v>
      </c>
      <c r="KD448" t="s">
        <v>50</v>
      </c>
      <c r="KI448" t="s">
        <v>350</v>
      </c>
      <c r="KN448" t="s">
        <v>350</v>
      </c>
    </row>
    <row r="449" spans="5:300" x14ac:dyDescent="0.35">
      <c r="E449" t="s">
        <v>350</v>
      </c>
      <c r="J449" t="s">
        <v>350</v>
      </c>
      <c r="O449" t="s">
        <v>350</v>
      </c>
      <c r="P449" t="s">
        <v>787</v>
      </c>
      <c r="Q449">
        <v>4581414</v>
      </c>
      <c r="R449" t="s">
        <v>398</v>
      </c>
      <c r="S449">
        <v>0</v>
      </c>
      <c r="T449" t="s">
        <v>50</v>
      </c>
      <c r="Y449" t="s">
        <v>350</v>
      </c>
      <c r="AD449" t="s">
        <v>350</v>
      </c>
      <c r="AI449" t="s">
        <v>350</v>
      </c>
      <c r="AJ449" t="s">
        <v>787</v>
      </c>
      <c r="AK449">
        <v>4581414</v>
      </c>
      <c r="AL449" t="s">
        <v>398</v>
      </c>
      <c r="AM449">
        <v>0</v>
      </c>
      <c r="AN449" t="s">
        <v>50</v>
      </c>
      <c r="AS449" t="s">
        <v>350</v>
      </c>
      <c r="AX449" t="s">
        <v>350</v>
      </c>
      <c r="BC449" t="s">
        <v>350</v>
      </c>
      <c r="BH449" t="s">
        <v>350</v>
      </c>
      <c r="BM449" t="s">
        <v>350</v>
      </c>
      <c r="BR449" t="s">
        <v>350</v>
      </c>
      <c r="BW449" t="s">
        <v>350</v>
      </c>
      <c r="BX449" t="s">
        <v>796</v>
      </c>
      <c r="BY449">
        <v>20326927</v>
      </c>
      <c r="BZ449" t="s">
        <v>398</v>
      </c>
      <c r="CA449">
        <v>0</v>
      </c>
      <c r="CB449" t="s">
        <v>50</v>
      </c>
      <c r="CC449" t="s">
        <v>1561</v>
      </c>
      <c r="CD449">
        <v>29317231</v>
      </c>
      <c r="CE449" t="s">
        <v>398</v>
      </c>
      <c r="CF449">
        <v>0</v>
      </c>
      <c r="CG449" t="s">
        <v>64</v>
      </c>
      <c r="CH449" t="s">
        <v>796</v>
      </c>
      <c r="CI449">
        <v>20326927</v>
      </c>
      <c r="CJ449" t="s">
        <v>398</v>
      </c>
      <c r="CK449">
        <v>0</v>
      </c>
      <c r="CL449" t="s">
        <v>50</v>
      </c>
      <c r="CQ449" t="s">
        <v>350</v>
      </c>
      <c r="CV449" t="s">
        <v>350</v>
      </c>
      <c r="CW449" t="s">
        <v>796</v>
      </c>
      <c r="CX449">
        <v>20326927</v>
      </c>
      <c r="CY449" t="s">
        <v>398</v>
      </c>
      <c r="CZ449">
        <v>0</v>
      </c>
      <c r="DA449" t="s">
        <v>50</v>
      </c>
      <c r="DF449" t="s">
        <v>350</v>
      </c>
      <c r="DK449" t="s">
        <v>350</v>
      </c>
      <c r="DP449" t="s">
        <v>350</v>
      </c>
      <c r="DU449" t="s">
        <v>350</v>
      </c>
      <c r="DZ449" t="s">
        <v>350</v>
      </c>
      <c r="EE449" t="s">
        <v>350</v>
      </c>
      <c r="EF449" t="s">
        <v>2047</v>
      </c>
      <c r="EG449">
        <v>4278931</v>
      </c>
      <c r="EH449" t="s">
        <v>398</v>
      </c>
      <c r="EI449">
        <v>0</v>
      </c>
      <c r="EJ449" t="s">
        <v>2284</v>
      </c>
      <c r="EO449" t="s">
        <v>350</v>
      </c>
      <c r="ET449" t="s">
        <v>350</v>
      </c>
      <c r="EY449" t="s">
        <v>350</v>
      </c>
      <c r="EZ449" t="s">
        <v>1561</v>
      </c>
      <c r="FA449">
        <v>29317231</v>
      </c>
      <c r="FB449" t="s">
        <v>398</v>
      </c>
      <c r="FC449">
        <v>0</v>
      </c>
      <c r="FD449" t="s">
        <v>64</v>
      </c>
      <c r="FE449" t="s">
        <v>1561</v>
      </c>
      <c r="FF449">
        <v>29317231</v>
      </c>
      <c r="FG449" t="s">
        <v>398</v>
      </c>
      <c r="FH449">
        <v>0</v>
      </c>
      <c r="FI449" t="s">
        <v>64</v>
      </c>
      <c r="FJ449" t="s">
        <v>796</v>
      </c>
      <c r="FK449">
        <v>20326927</v>
      </c>
      <c r="FL449" t="s">
        <v>398</v>
      </c>
      <c r="FM449">
        <v>0</v>
      </c>
      <c r="FN449" t="s">
        <v>50</v>
      </c>
      <c r="FS449" t="s">
        <v>350</v>
      </c>
      <c r="FT449" t="s">
        <v>2047</v>
      </c>
      <c r="FU449">
        <v>4278931</v>
      </c>
      <c r="FV449" t="s">
        <v>398</v>
      </c>
      <c r="FW449">
        <v>0</v>
      </c>
      <c r="FX449" t="s">
        <v>2284</v>
      </c>
      <c r="GC449" t="s">
        <v>350</v>
      </c>
      <c r="GH449" t="s">
        <v>350</v>
      </c>
      <c r="GM449" t="s">
        <v>350</v>
      </c>
      <c r="GR449" t="s">
        <v>350</v>
      </c>
      <c r="GW449" t="s">
        <v>350</v>
      </c>
      <c r="HB449" t="s">
        <v>350</v>
      </c>
      <c r="HC449" t="s">
        <v>796</v>
      </c>
      <c r="HD449">
        <v>20326927</v>
      </c>
      <c r="HE449" t="s">
        <v>398</v>
      </c>
      <c r="HF449">
        <v>0</v>
      </c>
      <c r="HG449" t="s">
        <v>50</v>
      </c>
      <c r="HL449" t="s">
        <v>350</v>
      </c>
      <c r="HQ449" t="s">
        <v>350</v>
      </c>
      <c r="HR449" t="s">
        <v>796</v>
      </c>
      <c r="HS449">
        <v>20326927</v>
      </c>
      <c r="HT449" t="s">
        <v>398</v>
      </c>
      <c r="HU449">
        <v>0</v>
      </c>
      <c r="HV449" t="s">
        <v>50</v>
      </c>
      <c r="HW449" t="s">
        <v>2047</v>
      </c>
      <c r="HX449">
        <v>4278931</v>
      </c>
      <c r="HY449" t="s">
        <v>398</v>
      </c>
      <c r="HZ449">
        <v>0</v>
      </c>
      <c r="IA449" t="s">
        <v>2284</v>
      </c>
      <c r="IF449" t="s">
        <v>350</v>
      </c>
      <c r="IK449" t="s">
        <v>350</v>
      </c>
      <c r="IP449" t="s">
        <v>350</v>
      </c>
      <c r="IU449" t="s">
        <v>350</v>
      </c>
      <c r="IZ449" t="s">
        <v>350</v>
      </c>
      <c r="JE449" t="s">
        <v>350</v>
      </c>
      <c r="JJ449" t="s">
        <v>350</v>
      </c>
      <c r="JK449" t="s">
        <v>1561</v>
      </c>
      <c r="JL449">
        <v>29317231</v>
      </c>
      <c r="JM449" t="s">
        <v>398</v>
      </c>
      <c r="JN449">
        <v>0</v>
      </c>
      <c r="JO449" t="s">
        <v>64</v>
      </c>
      <c r="JT449" t="s">
        <v>350</v>
      </c>
      <c r="JY449" t="s">
        <v>350</v>
      </c>
      <c r="JZ449" t="s">
        <v>796</v>
      </c>
      <c r="KA449">
        <v>20326927</v>
      </c>
      <c r="KB449" t="s">
        <v>398</v>
      </c>
      <c r="KC449">
        <v>0</v>
      </c>
      <c r="KD449" t="s">
        <v>50</v>
      </c>
      <c r="KI449" t="s">
        <v>350</v>
      </c>
      <c r="KN449" t="s">
        <v>350</v>
      </c>
    </row>
    <row r="450" spans="5:300" x14ac:dyDescent="0.35">
      <c r="E450" t="s">
        <v>350</v>
      </c>
      <c r="J450" t="s">
        <v>350</v>
      </c>
      <c r="O450" t="s">
        <v>350</v>
      </c>
      <c r="P450" t="s">
        <v>583</v>
      </c>
      <c r="Q450">
        <v>106302708</v>
      </c>
      <c r="R450" t="s">
        <v>398</v>
      </c>
      <c r="S450">
        <v>0</v>
      </c>
      <c r="T450" t="s">
        <v>367</v>
      </c>
      <c r="Y450" t="s">
        <v>350</v>
      </c>
      <c r="AD450" t="s">
        <v>350</v>
      </c>
      <c r="AI450" t="s">
        <v>350</v>
      </c>
      <c r="AJ450" t="s">
        <v>583</v>
      </c>
      <c r="AK450">
        <v>106302708</v>
      </c>
      <c r="AL450" t="s">
        <v>398</v>
      </c>
      <c r="AM450">
        <v>0</v>
      </c>
      <c r="AN450" t="s">
        <v>367</v>
      </c>
      <c r="AS450" t="s">
        <v>350</v>
      </c>
      <c r="AX450" t="s">
        <v>350</v>
      </c>
      <c r="BC450" t="s">
        <v>350</v>
      </c>
      <c r="BH450" t="s">
        <v>350</v>
      </c>
      <c r="BM450" t="s">
        <v>350</v>
      </c>
      <c r="BR450" t="s">
        <v>350</v>
      </c>
      <c r="BW450" t="s">
        <v>350</v>
      </c>
      <c r="BX450" t="s">
        <v>1844</v>
      </c>
      <c r="BY450">
        <v>4585350</v>
      </c>
      <c r="BZ450" t="s">
        <v>398</v>
      </c>
      <c r="CA450">
        <v>0</v>
      </c>
      <c r="CB450" t="s">
        <v>79</v>
      </c>
      <c r="CC450" t="s">
        <v>1562</v>
      </c>
      <c r="CD450">
        <v>4419274</v>
      </c>
      <c r="CE450" t="s">
        <v>398</v>
      </c>
      <c r="CF450">
        <v>0</v>
      </c>
      <c r="CG450" t="s">
        <v>354</v>
      </c>
      <c r="CH450" t="s">
        <v>1844</v>
      </c>
      <c r="CI450">
        <v>4585350</v>
      </c>
      <c r="CJ450" t="s">
        <v>398</v>
      </c>
      <c r="CK450">
        <v>0</v>
      </c>
      <c r="CL450" t="s">
        <v>79</v>
      </c>
      <c r="CQ450" t="s">
        <v>350</v>
      </c>
      <c r="CV450" t="s">
        <v>350</v>
      </c>
      <c r="CW450" t="s">
        <v>1844</v>
      </c>
      <c r="CX450">
        <v>4585350</v>
      </c>
      <c r="CY450" t="s">
        <v>398</v>
      </c>
      <c r="CZ450">
        <v>0</v>
      </c>
      <c r="DA450" t="s">
        <v>79</v>
      </c>
      <c r="DF450" t="s">
        <v>350</v>
      </c>
      <c r="DK450" t="s">
        <v>350</v>
      </c>
      <c r="DP450" t="s">
        <v>350</v>
      </c>
      <c r="DU450" t="s">
        <v>350</v>
      </c>
      <c r="DZ450" t="s">
        <v>350</v>
      </c>
      <c r="EE450" t="s">
        <v>350</v>
      </c>
      <c r="EF450" t="s">
        <v>559</v>
      </c>
      <c r="EG450">
        <v>26480935</v>
      </c>
      <c r="EH450" t="s">
        <v>398</v>
      </c>
      <c r="EI450">
        <v>0</v>
      </c>
      <c r="EJ450" t="s">
        <v>79</v>
      </c>
      <c r="EO450" t="s">
        <v>350</v>
      </c>
      <c r="ET450" t="s">
        <v>350</v>
      </c>
      <c r="EY450" t="s">
        <v>350</v>
      </c>
      <c r="EZ450" t="s">
        <v>1562</v>
      </c>
      <c r="FA450">
        <v>4419274</v>
      </c>
      <c r="FB450" t="s">
        <v>398</v>
      </c>
      <c r="FC450">
        <v>0</v>
      </c>
      <c r="FD450" t="s">
        <v>354</v>
      </c>
      <c r="FE450" t="s">
        <v>1562</v>
      </c>
      <c r="FF450">
        <v>4419274</v>
      </c>
      <c r="FG450" t="s">
        <v>398</v>
      </c>
      <c r="FH450">
        <v>0</v>
      </c>
      <c r="FI450" t="s">
        <v>354</v>
      </c>
      <c r="FJ450" t="s">
        <v>1844</v>
      </c>
      <c r="FK450">
        <v>4585350</v>
      </c>
      <c r="FL450" t="s">
        <v>398</v>
      </c>
      <c r="FM450">
        <v>0</v>
      </c>
      <c r="FN450" t="s">
        <v>79</v>
      </c>
      <c r="FS450" t="s">
        <v>350</v>
      </c>
      <c r="FT450" t="s">
        <v>559</v>
      </c>
      <c r="FU450">
        <v>26480935</v>
      </c>
      <c r="FV450" t="s">
        <v>398</v>
      </c>
      <c r="FW450">
        <v>0</v>
      </c>
      <c r="FX450" t="s">
        <v>79</v>
      </c>
      <c r="GC450" t="s">
        <v>350</v>
      </c>
      <c r="GH450" t="s">
        <v>350</v>
      </c>
      <c r="GM450" t="s">
        <v>350</v>
      </c>
      <c r="GR450" t="s">
        <v>350</v>
      </c>
      <c r="GW450" t="s">
        <v>350</v>
      </c>
      <c r="HB450" t="s">
        <v>350</v>
      </c>
      <c r="HC450" t="s">
        <v>1844</v>
      </c>
      <c r="HD450">
        <v>4585350</v>
      </c>
      <c r="HE450" t="s">
        <v>398</v>
      </c>
      <c r="HF450">
        <v>0</v>
      </c>
      <c r="HG450" t="s">
        <v>79</v>
      </c>
      <c r="HL450" t="s">
        <v>350</v>
      </c>
      <c r="HQ450" t="s">
        <v>350</v>
      </c>
      <c r="HR450" t="s">
        <v>1844</v>
      </c>
      <c r="HS450">
        <v>4585350</v>
      </c>
      <c r="HT450" t="s">
        <v>398</v>
      </c>
      <c r="HU450">
        <v>0</v>
      </c>
      <c r="HV450" t="s">
        <v>79</v>
      </c>
      <c r="HW450" t="s">
        <v>559</v>
      </c>
      <c r="HX450">
        <v>26480935</v>
      </c>
      <c r="HY450" t="s">
        <v>398</v>
      </c>
      <c r="HZ450">
        <v>0</v>
      </c>
      <c r="IA450" t="s">
        <v>79</v>
      </c>
      <c r="IF450" t="s">
        <v>350</v>
      </c>
      <c r="IK450" t="s">
        <v>350</v>
      </c>
      <c r="IP450" t="s">
        <v>350</v>
      </c>
      <c r="IU450" t="s">
        <v>350</v>
      </c>
      <c r="IZ450" t="s">
        <v>350</v>
      </c>
      <c r="JE450" t="s">
        <v>350</v>
      </c>
      <c r="JJ450" t="s">
        <v>350</v>
      </c>
      <c r="JK450" t="s">
        <v>1562</v>
      </c>
      <c r="JL450">
        <v>4419274</v>
      </c>
      <c r="JM450" t="s">
        <v>398</v>
      </c>
      <c r="JN450">
        <v>0</v>
      </c>
      <c r="JO450" t="s">
        <v>354</v>
      </c>
      <c r="JT450" t="s">
        <v>350</v>
      </c>
      <c r="JY450" t="s">
        <v>350</v>
      </c>
      <c r="JZ450" t="s">
        <v>1844</v>
      </c>
      <c r="KA450">
        <v>4585350</v>
      </c>
      <c r="KB450" t="s">
        <v>398</v>
      </c>
      <c r="KC450">
        <v>0</v>
      </c>
      <c r="KD450" t="s">
        <v>79</v>
      </c>
      <c r="KI450" t="s">
        <v>350</v>
      </c>
      <c r="KN450" t="s">
        <v>350</v>
      </c>
    </row>
    <row r="451" spans="5:300" x14ac:dyDescent="0.35">
      <c r="E451" t="s">
        <v>350</v>
      </c>
      <c r="J451" t="s">
        <v>350</v>
      </c>
      <c r="O451" t="s">
        <v>350</v>
      </c>
      <c r="P451" t="s">
        <v>780</v>
      </c>
      <c r="Q451">
        <v>8247050</v>
      </c>
      <c r="R451" t="s">
        <v>398</v>
      </c>
      <c r="S451">
        <v>0</v>
      </c>
      <c r="T451" t="s">
        <v>50</v>
      </c>
      <c r="Y451" t="s">
        <v>350</v>
      </c>
      <c r="AD451" t="s">
        <v>350</v>
      </c>
      <c r="AI451" t="s">
        <v>350</v>
      </c>
      <c r="AJ451" t="s">
        <v>780</v>
      </c>
      <c r="AK451">
        <v>8247050</v>
      </c>
      <c r="AL451" t="s">
        <v>398</v>
      </c>
      <c r="AM451">
        <v>0</v>
      </c>
      <c r="AN451" t="s">
        <v>50</v>
      </c>
      <c r="AS451" t="s">
        <v>350</v>
      </c>
      <c r="AX451" t="s">
        <v>350</v>
      </c>
      <c r="BC451" t="s">
        <v>350</v>
      </c>
      <c r="BH451" t="s">
        <v>350</v>
      </c>
      <c r="BM451" t="s">
        <v>350</v>
      </c>
      <c r="BR451" t="s">
        <v>350</v>
      </c>
      <c r="BW451" t="s">
        <v>350</v>
      </c>
      <c r="BX451" t="s">
        <v>1845</v>
      </c>
      <c r="BY451">
        <v>117627498</v>
      </c>
      <c r="BZ451" t="s">
        <v>325</v>
      </c>
      <c r="CA451">
        <v>0</v>
      </c>
      <c r="CB451" t="s">
        <v>79</v>
      </c>
      <c r="CC451" t="s">
        <v>1563</v>
      </c>
      <c r="CD451">
        <v>26550182</v>
      </c>
      <c r="CE451" t="s">
        <v>398</v>
      </c>
      <c r="CF451">
        <v>0</v>
      </c>
      <c r="CG451" t="s">
        <v>64</v>
      </c>
      <c r="CH451" t="s">
        <v>1845</v>
      </c>
      <c r="CI451">
        <v>117627498</v>
      </c>
      <c r="CJ451" t="s">
        <v>325</v>
      </c>
      <c r="CK451">
        <v>0</v>
      </c>
      <c r="CL451" t="s">
        <v>79</v>
      </c>
      <c r="CQ451" t="s">
        <v>350</v>
      </c>
      <c r="CV451" t="s">
        <v>350</v>
      </c>
      <c r="CW451" t="s">
        <v>1845</v>
      </c>
      <c r="CX451">
        <v>117627498</v>
      </c>
      <c r="CY451" t="s">
        <v>325</v>
      </c>
      <c r="CZ451">
        <v>0</v>
      </c>
      <c r="DA451" t="s">
        <v>79</v>
      </c>
      <c r="DF451" t="s">
        <v>350</v>
      </c>
      <c r="DK451" t="s">
        <v>350</v>
      </c>
      <c r="DP451" t="s">
        <v>350</v>
      </c>
      <c r="DU451" t="s">
        <v>350</v>
      </c>
      <c r="DZ451" t="s">
        <v>350</v>
      </c>
      <c r="EE451" t="s">
        <v>350</v>
      </c>
      <c r="EF451" t="s">
        <v>886</v>
      </c>
      <c r="EG451">
        <v>7944341</v>
      </c>
      <c r="EH451" t="s">
        <v>398</v>
      </c>
      <c r="EI451">
        <v>0</v>
      </c>
      <c r="EJ451" t="s">
        <v>50</v>
      </c>
      <c r="EO451" t="s">
        <v>350</v>
      </c>
      <c r="ET451" t="s">
        <v>350</v>
      </c>
      <c r="EY451" t="s">
        <v>350</v>
      </c>
      <c r="EZ451" t="s">
        <v>1563</v>
      </c>
      <c r="FA451">
        <v>26550182</v>
      </c>
      <c r="FB451" t="s">
        <v>398</v>
      </c>
      <c r="FC451">
        <v>0</v>
      </c>
      <c r="FD451" t="s">
        <v>64</v>
      </c>
      <c r="FE451" t="s">
        <v>1563</v>
      </c>
      <c r="FF451">
        <v>26550182</v>
      </c>
      <c r="FG451" t="s">
        <v>398</v>
      </c>
      <c r="FH451">
        <v>0</v>
      </c>
      <c r="FI451" t="s">
        <v>64</v>
      </c>
      <c r="FJ451" t="s">
        <v>1845</v>
      </c>
      <c r="FK451">
        <v>117627498</v>
      </c>
      <c r="FL451" t="s">
        <v>325</v>
      </c>
      <c r="FM451">
        <v>0</v>
      </c>
      <c r="FN451" t="s">
        <v>79</v>
      </c>
      <c r="FS451" t="s">
        <v>350</v>
      </c>
      <c r="FT451" t="s">
        <v>886</v>
      </c>
      <c r="FU451">
        <v>7944341</v>
      </c>
      <c r="FV451" t="s">
        <v>398</v>
      </c>
      <c r="FW451">
        <v>0</v>
      </c>
      <c r="FX451" t="s">
        <v>50</v>
      </c>
      <c r="GC451" t="s">
        <v>350</v>
      </c>
      <c r="GH451" t="s">
        <v>350</v>
      </c>
      <c r="GM451" t="s">
        <v>350</v>
      </c>
      <c r="GR451" t="s">
        <v>350</v>
      </c>
      <c r="GW451" t="s">
        <v>350</v>
      </c>
      <c r="HB451" t="s">
        <v>350</v>
      </c>
      <c r="HC451" t="s">
        <v>1845</v>
      </c>
      <c r="HD451">
        <v>117627498</v>
      </c>
      <c r="HE451" t="s">
        <v>325</v>
      </c>
      <c r="HF451">
        <v>0</v>
      </c>
      <c r="HG451" t="s">
        <v>79</v>
      </c>
      <c r="HL451" t="s">
        <v>350</v>
      </c>
      <c r="HQ451" t="s">
        <v>350</v>
      </c>
      <c r="HR451" t="s">
        <v>1845</v>
      </c>
      <c r="HS451">
        <v>117627498</v>
      </c>
      <c r="HT451" t="s">
        <v>325</v>
      </c>
      <c r="HU451">
        <v>0</v>
      </c>
      <c r="HV451" t="s">
        <v>79</v>
      </c>
      <c r="HW451" t="s">
        <v>886</v>
      </c>
      <c r="HX451">
        <v>7944341</v>
      </c>
      <c r="HY451" t="s">
        <v>398</v>
      </c>
      <c r="HZ451">
        <v>0</v>
      </c>
      <c r="IA451" t="s">
        <v>50</v>
      </c>
      <c r="IF451" t="s">
        <v>350</v>
      </c>
      <c r="IK451" t="s">
        <v>350</v>
      </c>
      <c r="IP451" t="s">
        <v>350</v>
      </c>
      <c r="IU451" t="s">
        <v>350</v>
      </c>
      <c r="IZ451" t="s">
        <v>350</v>
      </c>
      <c r="JE451" t="s">
        <v>350</v>
      </c>
      <c r="JJ451" t="s">
        <v>350</v>
      </c>
      <c r="JK451" t="s">
        <v>1563</v>
      </c>
      <c r="JL451">
        <v>26550182</v>
      </c>
      <c r="JM451" t="s">
        <v>398</v>
      </c>
      <c r="JN451">
        <v>0</v>
      </c>
      <c r="JO451" t="s">
        <v>64</v>
      </c>
      <c r="JT451" t="s">
        <v>350</v>
      </c>
      <c r="JY451" t="s">
        <v>350</v>
      </c>
      <c r="JZ451" t="s">
        <v>1845</v>
      </c>
      <c r="KA451">
        <v>117627498</v>
      </c>
      <c r="KB451" t="s">
        <v>325</v>
      </c>
      <c r="KC451">
        <v>0</v>
      </c>
      <c r="KD451" t="s">
        <v>79</v>
      </c>
      <c r="KI451" t="s">
        <v>350</v>
      </c>
      <c r="KN451" t="s">
        <v>350</v>
      </c>
    </row>
    <row r="452" spans="5:300" x14ac:dyDescent="0.35">
      <c r="E452" t="s">
        <v>350</v>
      </c>
      <c r="J452" t="s">
        <v>350</v>
      </c>
      <c r="O452" t="s">
        <v>350</v>
      </c>
      <c r="P452" t="s">
        <v>1197</v>
      </c>
      <c r="Q452">
        <v>4138457</v>
      </c>
      <c r="R452" t="s">
        <v>398</v>
      </c>
      <c r="S452">
        <v>0</v>
      </c>
      <c r="T452" t="s">
        <v>2276</v>
      </c>
      <c r="Y452" t="s">
        <v>350</v>
      </c>
      <c r="AD452" t="s">
        <v>350</v>
      </c>
      <c r="AI452" t="s">
        <v>350</v>
      </c>
      <c r="AJ452" t="s">
        <v>1197</v>
      </c>
      <c r="AK452">
        <v>4138457</v>
      </c>
      <c r="AL452" t="s">
        <v>398</v>
      </c>
      <c r="AM452">
        <v>0</v>
      </c>
      <c r="AN452" t="s">
        <v>2276</v>
      </c>
      <c r="AS452" t="s">
        <v>350</v>
      </c>
      <c r="AX452" t="s">
        <v>350</v>
      </c>
      <c r="BC452" t="s">
        <v>350</v>
      </c>
      <c r="BH452" t="s">
        <v>350</v>
      </c>
      <c r="BM452" t="s">
        <v>350</v>
      </c>
      <c r="BR452" t="s">
        <v>350</v>
      </c>
      <c r="BW452" t="s">
        <v>350</v>
      </c>
      <c r="BX452" t="s">
        <v>1846</v>
      </c>
      <c r="BY452">
        <v>4556217</v>
      </c>
      <c r="BZ452" t="s">
        <v>398</v>
      </c>
      <c r="CA452">
        <v>0</v>
      </c>
      <c r="CB452" t="s">
        <v>79</v>
      </c>
      <c r="CC452" t="s">
        <v>1564</v>
      </c>
      <c r="CD452">
        <v>4286138</v>
      </c>
      <c r="CE452" t="s">
        <v>398</v>
      </c>
      <c r="CF452">
        <v>0</v>
      </c>
      <c r="CG452" t="s">
        <v>2291</v>
      </c>
      <c r="CH452" t="s">
        <v>1846</v>
      </c>
      <c r="CI452">
        <v>4556217</v>
      </c>
      <c r="CJ452" t="s">
        <v>398</v>
      </c>
      <c r="CK452">
        <v>0</v>
      </c>
      <c r="CL452" t="s">
        <v>79</v>
      </c>
      <c r="CQ452" t="s">
        <v>350</v>
      </c>
      <c r="CV452" t="s">
        <v>350</v>
      </c>
      <c r="CW452" t="s">
        <v>1846</v>
      </c>
      <c r="CX452">
        <v>4556217</v>
      </c>
      <c r="CY452" t="s">
        <v>398</v>
      </c>
      <c r="CZ452">
        <v>0</v>
      </c>
      <c r="DA452" t="s">
        <v>79</v>
      </c>
      <c r="DF452" t="s">
        <v>350</v>
      </c>
      <c r="DK452" t="s">
        <v>350</v>
      </c>
      <c r="DP452" t="s">
        <v>350</v>
      </c>
      <c r="DU452" t="s">
        <v>350</v>
      </c>
      <c r="DZ452" t="s">
        <v>350</v>
      </c>
      <c r="EE452" t="s">
        <v>350</v>
      </c>
      <c r="EF452" t="s">
        <v>735</v>
      </c>
      <c r="EG452">
        <v>4277356</v>
      </c>
      <c r="EH452" t="s">
        <v>398</v>
      </c>
      <c r="EI452">
        <v>0</v>
      </c>
      <c r="EJ452" t="s">
        <v>50</v>
      </c>
      <c r="EO452" t="s">
        <v>350</v>
      </c>
      <c r="ET452" t="s">
        <v>350</v>
      </c>
      <c r="EY452" t="s">
        <v>350</v>
      </c>
      <c r="EZ452" t="s">
        <v>1564</v>
      </c>
      <c r="FA452">
        <v>4286138</v>
      </c>
      <c r="FB452" t="s">
        <v>398</v>
      </c>
      <c r="FC452">
        <v>0</v>
      </c>
      <c r="FD452" t="s">
        <v>2291</v>
      </c>
      <c r="FE452" t="s">
        <v>1564</v>
      </c>
      <c r="FF452">
        <v>4286138</v>
      </c>
      <c r="FG452" t="s">
        <v>398</v>
      </c>
      <c r="FH452">
        <v>0</v>
      </c>
      <c r="FI452" t="s">
        <v>2291</v>
      </c>
      <c r="FJ452" t="s">
        <v>1846</v>
      </c>
      <c r="FK452">
        <v>4556217</v>
      </c>
      <c r="FL452" t="s">
        <v>398</v>
      </c>
      <c r="FM452">
        <v>0</v>
      </c>
      <c r="FN452" t="s">
        <v>79</v>
      </c>
      <c r="FS452" t="s">
        <v>350</v>
      </c>
      <c r="FT452" t="s">
        <v>735</v>
      </c>
      <c r="FU452">
        <v>4277356</v>
      </c>
      <c r="FV452" t="s">
        <v>398</v>
      </c>
      <c r="FW452">
        <v>0</v>
      </c>
      <c r="FX452" t="s">
        <v>50</v>
      </c>
      <c r="GC452" t="s">
        <v>350</v>
      </c>
      <c r="GH452" t="s">
        <v>350</v>
      </c>
      <c r="GM452" t="s">
        <v>350</v>
      </c>
      <c r="GR452" t="s">
        <v>350</v>
      </c>
      <c r="GW452" t="s">
        <v>350</v>
      </c>
      <c r="HB452" t="s">
        <v>350</v>
      </c>
      <c r="HC452" t="s">
        <v>1846</v>
      </c>
      <c r="HD452">
        <v>4556217</v>
      </c>
      <c r="HE452" t="s">
        <v>398</v>
      </c>
      <c r="HF452">
        <v>0</v>
      </c>
      <c r="HG452" t="s">
        <v>79</v>
      </c>
      <c r="HL452" t="s">
        <v>350</v>
      </c>
      <c r="HQ452" t="s">
        <v>350</v>
      </c>
      <c r="HR452" t="s">
        <v>1846</v>
      </c>
      <c r="HS452">
        <v>4556217</v>
      </c>
      <c r="HT452" t="s">
        <v>398</v>
      </c>
      <c r="HU452">
        <v>0</v>
      </c>
      <c r="HV452" t="s">
        <v>79</v>
      </c>
      <c r="HW452" t="s">
        <v>735</v>
      </c>
      <c r="HX452">
        <v>4277356</v>
      </c>
      <c r="HY452" t="s">
        <v>398</v>
      </c>
      <c r="HZ452">
        <v>0</v>
      </c>
      <c r="IA452" t="s">
        <v>50</v>
      </c>
      <c r="IF452" t="s">
        <v>350</v>
      </c>
      <c r="IK452" t="s">
        <v>350</v>
      </c>
      <c r="IP452" t="s">
        <v>350</v>
      </c>
      <c r="IU452" t="s">
        <v>350</v>
      </c>
      <c r="IZ452" t="s">
        <v>350</v>
      </c>
      <c r="JE452" t="s">
        <v>350</v>
      </c>
      <c r="JJ452" t="s">
        <v>350</v>
      </c>
      <c r="JK452" t="s">
        <v>1564</v>
      </c>
      <c r="JL452">
        <v>4286138</v>
      </c>
      <c r="JM452" t="s">
        <v>398</v>
      </c>
      <c r="JN452">
        <v>0</v>
      </c>
      <c r="JO452" t="s">
        <v>2291</v>
      </c>
      <c r="JT452" t="s">
        <v>350</v>
      </c>
      <c r="JY452" t="s">
        <v>350</v>
      </c>
      <c r="JZ452" t="s">
        <v>1846</v>
      </c>
      <c r="KA452">
        <v>4556217</v>
      </c>
      <c r="KB452" t="s">
        <v>398</v>
      </c>
      <c r="KC452">
        <v>0</v>
      </c>
      <c r="KD452" t="s">
        <v>79</v>
      </c>
      <c r="KI452" t="s">
        <v>350</v>
      </c>
      <c r="KN452" t="s">
        <v>350</v>
      </c>
    </row>
    <row r="453" spans="5:300" x14ac:dyDescent="0.35">
      <c r="E453" t="s">
        <v>350</v>
      </c>
      <c r="J453" t="s">
        <v>350</v>
      </c>
      <c r="O453" t="s">
        <v>350</v>
      </c>
      <c r="P453" t="s">
        <v>799</v>
      </c>
      <c r="Q453">
        <v>4428399</v>
      </c>
      <c r="R453" t="s">
        <v>398</v>
      </c>
      <c r="S453">
        <v>0</v>
      </c>
      <c r="T453" t="s">
        <v>50</v>
      </c>
      <c r="Y453" t="s">
        <v>350</v>
      </c>
      <c r="AD453" t="s">
        <v>350</v>
      </c>
      <c r="AI453" t="s">
        <v>350</v>
      </c>
      <c r="AJ453" t="s">
        <v>799</v>
      </c>
      <c r="AK453">
        <v>4428399</v>
      </c>
      <c r="AL453" t="s">
        <v>398</v>
      </c>
      <c r="AM453">
        <v>0</v>
      </c>
      <c r="AN453" t="s">
        <v>50</v>
      </c>
      <c r="AS453" t="s">
        <v>350</v>
      </c>
      <c r="AX453" t="s">
        <v>350</v>
      </c>
      <c r="BC453" t="s">
        <v>350</v>
      </c>
      <c r="BH453" t="s">
        <v>350</v>
      </c>
      <c r="BM453" t="s">
        <v>350</v>
      </c>
      <c r="BR453" t="s">
        <v>350</v>
      </c>
      <c r="BW453" t="s">
        <v>350</v>
      </c>
      <c r="BX453" t="s">
        <v>1847</v>
      </c>
      <c r="BY453">
        <v>4273070</v>
      </c>
      <c r="BZ453" t="s">
        <v>398</v>
      </c>
      <c r="CA453">
        <v>0</v>
      </c>
      <c r="CB453" t="s">
        <v>79</v>
      </c>
      <c r="CC453" t="s">
        <v>1565</v>
      </c>
      <c r="CD453">
        <v>117672515</v>
      </c>
      <c r="CE453" t="s">
        <v>398</v>
      </c>
      <c r="CF453">
        <v>0</v>
      </c>
      <c r="CG453" t="s">
        <v>350</v>
      </c>
      <c r="CH453" t="s">
        <v>1847</v>
      </c>
      <c r="CI453">
        <v>4273070</v>
      </c>
      <c r="CJ453" t="s">
        <v>398</v>
      </c>
      <c r="CK453">
        <v>0</v>
      </c>
      <c r="CL453" t="s">
        <v>79</v>
      </c>
      <c r="CQ453" t="s">
        <v>350</v>
      </c>
      <c r="CV453" t="s">
        <v>350</v>
      </c>
      <c r="CW453" t="s">
        <v>1847</v>
      </c>
      <c r="CX453">
        <v>4273070</v>
      </c>
      <c r="CY453" t="s">
        <v>398</v>
      </c>
      <c r="CZ453">
        <v>0</v>
      </c>
      <c r="DA453" t="s">
        <v>79</v>
      </c>
      <c r="DF453" t="s">
        <v>350</v>
      </c>
      <c r="DK453" t="s">
        <v>350</v>
      </c>
      <c r="DP453" t="s">
        <v>350</v>
      </c>
      <c r="DU453" t="s">
        <v>350</v>
      </c>
      <c r="DZ453" t="s">
        <v>350</v>
      </c>
      <c r="EE453" t="s">
        <v>350</v>
      </c>
      <c r="EF453" t="s">
        <v>781</v>
      </c>
      <c r="EG453">
        <v>4305801</v>
      </c>
      <c r="EH453" t="s">
        <v>398</v>
      </c>
      <c r="EI453">
        <v>0</v>
      </c>
      <c r="EJ453" t="s">
        <v>50</v>
      </c>
      <c r="EO453" t="s">
        <v>350</v>
      </c>
      <c r="ET453" t="s">
        <v>350</v>
      </c>
      <c r="EY453" t="s">
        <v>350</v>
      </c>
      <c r="EZ453" t="s">
        <v>1565</v>
      </c>
      <c r="FA453">
        <v>117672515</v>
      </c>
      <c r="FB453" t="s">
        <v>398</v>
      </c>
      <c r="FC453">
        <v>0</v>
      </c>
      <c r="FD453" t="s">
        <v>350</v>
      </c>
      <c r="FE453" t="s">
        <v>1565</v>
      </c>
      <c r="FF453">
        <v>117672515</v>
      </c>
      <c r="FG453" t="s">
        <v>398</v>
      </c>
      <c r="FH453">
        <v>0</v>
      </c>
      <c r="FI453" t="s">
        <v>350</v>
      </c>
      <c r="FJ453" t="s">
        <v>1847</v>
      </c>
      <c r="FK453">
        <v>4273070</v>
      </c>
      <c r="FL453" t="s">
        <v>398</v>
      </c>
      <c r="FM453">
        <v>0</v>
      </c>
      <c r="FN453" t="s">
        <v>79</v>
      </c>
      <c r="FS453" t="s">
        <v>350</v>
      </c>
      <c r="FT453" t="s">
        <v>781</v>
      </c>
      <c r="FU453">
        <v>4305801</v>
      </c>
      <c r="FV453" t="s">
        <v>398</v>
      </c>
      <c r="FW453">
        <v>0</v>
      </c>
      <c r="FX453" t="s">
        <v>50</v>
      </c>
      <c r="GC453" t="s">
        <v>350</v>
      </c>
      <c r="GH453" t="s">
        <v>350</v>
      </c>
      <c r="GM453" t="s">
        <v>350</v>
      </c>
      <c r="GR453" t="s">
        <v>350</v>
      </c>
      <c r="GW453" t="s">
        <v>350</v>
      </c>
      <c r="HB453" t="s">
        <v>350</v>
      </c>
      <c r="HC453" t="s">
        <v>1847</v>
      </c>
      <c r="HD453">
        <v>4273070</v>
      </c>
      <c r="HE453" t="s">
        <v>398</v>
      </c>
      <c r="HF453">
        <v>0</v>
      </c>
      <c r="HG453" t="s">
        <v>79</v>
      </c>
      <c r="HL453" t="s">
        <v>350</v>
      </c>
      <c r="HQ453" t="s">
        <v>350</v>
      </c>
      <c r="HR453" t="s">
        <v>1847</v>
      </c>
      <c r="HS453">
        <v>4273070</v>
      </c>
      <c r="HT453" t="s">
        <v>398</v>
      </c>
      <c r="HU453">
        <v>0</v>
      </c>
      <c r="HV453" t="s">
        <v>79</v>
      </c>
      <c r="HW453" t="s">
        <v>781</v>
      </c>
      <c r="HX453">
        <v>4305801</v>
      </c>
      <c r="HY453" t="s">
        <v>398</v>
      </c>
      <c r="HZ453">
        <v>0</v>
      </c>
      <c r="IA453" t="s">
        <v>50</v>
      </c>
      <c r="IF453" t="s">
        <v>350</v>
      </c>
      <c r="IK453" t="s">
        <v>350</v>
      </c>
      <c r="IP453" t="s">
        <v>350</v>
      </c>
      <c r="IU453" t="s">
        <v>350</v>
      </c>
      <c r="IZ453" t="s">
        <v>350</v>
      </c>
      <c r="JE453" t="s">
        <v>350</v>
      </c>
      <c r="JJ453" t="s">
        <v>350</v>
      </c>
      <c r="JK453" t="s">
        <v>1565</v>
      </c>
      <c r="JL453">
        <v>117672515</v>
      </c>
      <c r="JM453" t="s">
        <v>398</v>
      </c>
      <c r="JN453">
        <v>0</v>
      </c>
      <c r="JO453" t="s">
        <v>350</v>
      </c>
      <c r="JT453" t="s">
        <v>350</v>
      </c>
      <c r="JY453" t="s">
        <v>350</v>
      </c>
      <c r="JZ453" t="s">
        <v>1847</v>
      </c>
      <c r="KA453">
        <v>4273070</v>
      </c>
      <c r="KB453" t="s">
        <v>398</v>
      </c>
      <c r="KC453">
        <v>0</v>
      </c>
      <c r="KD453" t="s">
        <v>79</v>
      </c>
      <c r="KI453" t="s">
        <v>350</v>
      </c>
      <c r="KN453" t="s">
        <v>350</v>
      </c>
    </row>
    <row r="454" spans="5:300" x14ac:dyDescent="0.35">
      <c r="E454" t="s">
        <v>350</v>
      </c>
      <c r="J454" t="s">
        <v>350</v>
      </c>
      <c r="O454" t="s">
        <v>350</v>
      </c>
      <c r="P454" t="s">
        <v>488</v>
      </c>
      <c r="Q454">
        <v>4119651</v>
      </c>
      <c r="R454" t="s">
        <v>398</v>
      </c>
      <c r="S454">
        <v>0</v>
      </c>
      <c r="T454" t="s">
        <v>79</v>
      </c>
      <c r="Y454" t="s">
        <v>350</v>
      </c>
      <c r="AD454" t="s">
        <v>350</v>
      </c>
      <c r="AI454" t="s">
        <v>350</v>
      </c>
      <c r="AJ454" t="s">
        <v>488</v>
      </c>
      <c r="AK454">
        <v>4119651</v>
      </c>
      <c r="AL454" t="s">
        <v>398</v>
      </c>
      <c r="AM454">
        <v>0</v>
      </c>
      <c r="AN454" t="s">
        <v>79</v>
      </c>
      <c r="AS454" t="s">
        <v>350</v>
      </c>
      <c r="AX454" t="s">
        <v>350</v>
      </c>
      <c r="BC454" t="s">
        <v>350</v>
      </c>
      <c r="BH454" t="s">
        <v>350</v>
      </c>
      <c r="BM454" t="s">
        <v>350</v>
      </c>
      <c r="BR454" t="s">
        <v>350</v>
      </c>
      <c r="BW454" t="s">
        <v>350</v>
      </c>
      <c r="BX454" t="s">
        <v>944</v>
      </c>
      <c r="BY454">
        <v>9321263</v>
      </c>
      <c r="BZ454" t="s">
        <v>398</v>
      </c>
      <c r="CA454">
        <v>0</v>
      </c>
      <c r="CB454" t="s">
        <v>79</v>
      </c>
      <c r="CC454" t="s">
        <v>1566</v>
      </c>
      <c r="CD454">
        <v>4048290</v>
      </c>
      <c r="CE454" t="s">
        <v>325</v>
      </c>
      <c r="CF454">
        <v>0</v>
      </c>
      <c r="CG454" t="s">
        <v>79</v>
      </c>
      <c r="CH454" t="s">
        <v>944</v>
      </c>
      <c r="CI454">
        <v>9321263</v>
      </c>
      <c r="CJ454" t="s">
        <v>398</v>
      </c>
      <c r="CK454">
        <v>0</v>
      </c>
      <c r="CL454" t="s">
        <v>79</v>
      </c>
      <c r="CQ454" t="s">
        <v>350</v>
      </c>
      <c r="CV454" t="s">
        <v>350</v>
      </c>
      <c r="CW454" t="s">
        <v>944</v>
      </c>
      <c r="CX454">
        <v>9321263</v>
      </c>
      <c r="CY454" t="s">
        <v>398</v>
      </c>
      <c r="CZ454">
        <v>0</v>
      </c>
      <c r="DA454" t="s">
        <v>79</v>
      </c>
      <c r="DF454" t="s">
        <v>350</v>
      </c>
      <c r="DK454" t="s">
        <v>350</v>
      </c>
      <c r="DP454" t="s">
        <v>350</v>
      </c>
      <c r="DU454" t="s">
        <v>350</v>
      </c>
      <c r="DZ454" t="s">
        <v>350</v>
      </c>
      <c r="EE454" t="s">
        <v>350</v>
      </c>
      <c r="EF454" t="s">
        <v>757</v>
      </c>
      <c r="EG454">
        <v>118749616</v>
      </c>
      <c r="EH454" t="s">
        <v>398</v>
      </c>
      <c r="EI454">
        <v>0</v>
      </c>
      <c r="EJ454" t="s">
        <v>350</v>
      </c>
      <c r="EO454" t="s">
        <v>350</v>
      </c>
      <c r="ET454" t="s">
        <v>350</v>
      </c>
      <c r="EY454" t="s">
        <v>350</v>
      </c>
      <c r="EZ454" t="s">
        <v>1566</v>
      </c>
      <c r="FA454">
        <v>4048290</v>
      </c>
      <c r="FB454" t="s">
        <v>325</v>
      </c>
      <c r="FC454">
        <v>0</v>
      </c>
      <c r="FD454" t="s">
        <v>79</v>
      </c>
      <c r="FE454" t="s">
        <v>1566</v>
      </c>
      <c r="FF454">
        <v>4048290</v>
      </c>
      <c r="FG454" t="s">
        <v>325</v>
      </c>
      <c r="FH454">
        <v>0</v>
      </c>
      <c r="FI454" t="s">
        <v>79</v>
      </c>
      <c r="FJ454" t="s">
        <v>944</v>
      </c>
      <c r="FK454">
        <v>9321263</v>
      </c>
      <c r="FL454" t="s">
        <v>398</v>
      </c>
      <c r="FM454">
        <v>0</v>
      </c>
      <c r="FN454" t="s">
        <v>79</v>
      </c>
      <c r="FS454" t="s">
        <v>350</v>
      </c>
      <c r="FT454" t="s">
        <v>757</v>
      </c>
      <c r="FU454">
        <v>118749616</v>
      </c>
      <c r="FV454" t="s">
        <v>398</v>
      </c>
      <c r="FW454">
        <v>0</v>
      </c>
      <c r="FX454" t="s">
        <v>350</v>
      </c>
      <c r="GC454" t="s">
        <v>350</v>
      </c>
      <c r="GH454" t="s">
        <v>350</v>
      </c>
      <c r="GM454" t="s">
        <v>350</v>
      </c>
      <c r="GR454" t="s">
        <v>350</v>
      </c>
      <c r="GW454" t="s">
        <v>350</v>
      </c>
      <c r="HB454" t="s">
        <v>350</v>
      </c>
      <c r="HC454" t="s">
        <v>944</v>
      </c>
      <c r="HD454">
        <v>9321263</v>
      </c>
      <c r="HE454" t="s">
        <v>398</v>
      </c>
      <c r="HF454">
        <v>0</v>
      </c>
      <c r="HG454" t="s">
        <v>79</v>
      </c>
      <c r="HL454" t="s">
        <v>350</v>
      </c>
      <c r="HQ454" t="s">
        <v>350</v>
      </c>
      <c r="HR454" t="s">
        <v>944</v>
      </c>
      <c r="HS454">
        <v>9321263</v>
      </c>
      <c r="HT454" t="s">
        <v>398</v>
      </c>
      <c r="HU454">
        <v>0</v>
      </c>
      <c r="HV454" t="s">
        <v>79</v>
      </c>
      <c r="HW454" t="s">
        <v>757</v>
      </c>
      <c r="HX454">
        <v>118749616</v>
      </c>
      <c r="HY454" t="s">
        <v>398</v>
      </c>
      <c r="HZ454">
        <v>0</v>
      </c>
      <c r="IA454" t="s">
        <v>350</v>
      </c>
      <c r="IF454" t="s">
        <v>350</v>
      </c>
      <c r="IK454" t="s">
        <v>350</v>
      </c>
      <c r="IP454" t="s">
        <v>350</v>
      </c>
      <c r="IU454" t="s">
        <v>350</v>
      </c>
      <c r="IZ454" t="s">
        <v>350</v>
      </c>
      <c r="JE454" t="s">
        <v>350</v>
      </c>
      <c r="JJ454" t="s">
        <v>350</v>
      </c>
      <c r="JK454" t="s">
        <v>1566</v>
      </c>
      <c r="JL454">
        <v>4048290</v>
      </c>
      <c r="JM454" t="s">
        <v>325</v>
      </c>
      <c r="JN454">
        <v>0</v>
      </c>
      <c r="JO454" t="s">
        <v>79</v>
      </c>
      <c r="JT454" t="s">
        <v>350</v>
      </c>
      <c r="JY454" t="s">
        <v>350</v>
      </c>
      <c r="JZ454" t="s">
        <v>944</v>
      </c>
      <c r="KA454">
        <v>9321263</v>
      </c>
      <c r="KB454" t="s">
        <v>398</v>
      </c>
      <c r="KC454">
        <v>0</v>
      </c>
      <c r="KD454" t="s">
        <v>79</v>
      </c>
      <c r="KI454" t="s">
        <v>350</v>
      </c>
      <c r="KN454" t="s">
        <v>350</v>
      </c>
    </row>
    <row r="455" spans="5:300" x14ac:dyDescent="0.35">
      <c r="E455" t="s">
        <v>350</v>
      </c>
      <c r="J455" t="s">
        <v>350</v>
      </c>
      <c r="O455" t="s">
        <v>350</v>
      </c>
      <c r="P455" t="s">
        <v>907</v>
      </c>
      <c r="Q455">
        <v>5763215</v>
      </c>
      <c r="R455" t="s">
        <v>398</v>
      </c>
      <c r="S455">
        <v>0</v>
      </c>
      <c r="T455" t="s">
        <v>367</v>
      </c>
      <c r="Y455" t="s">
        <v>350</v>
      </c>
      <c r="AD455" t="s">
        <v>350</v>
      </c>
      <c r="AI455" t="s">
        <v>350</v>
      </c>
      <c r="AJ455" t="s">
        <v>907</v>
      </c>
      <c r="AK455">
        <v>5763215</v>
      </c>
      <c r="AL455" t="s">
        <v>398</v>
      </c>
      <c r="AM455">
        <v>0</v>
      </c>
      <c r="AN455" t="s">
        <v>367</v>
      </c>
      <c r="AS455" t="s">
        <v>350</v>
      </c>
      <c r="AX455" t="s">
        <v>350</v>
      </c>
      <c r="BC455" t="s">
        <v>350</v>
      </c>
      <c r="BH455" t="s">
        <v>350</v>
      </c>
      <c r="BM455" t="s">
        <v>350</v>
      </c>
      <c r="BR455" t="s">
        <v>350</v>
      </c>
      <c r="BW455" t="s">
        <v>350</v>
      </c>
      <c r="BX455" t="s">
        <v>720</v>
      </c>
      <c r="BY455">
        <v>4277357</v>
      </c>
      <c r="BZ455" t="s">
        <v>398</v>
      </c>
      <c r="CA455">
        <v>0</v>
      </c>
      <c r="CB455" t="s">
        <v>50</v>
      </c>
      <c r="CC455" t="s">
        <v>1567</v>
      </c>
      <c r="CD455">
        <v>4116053</v>
      </c>
      <c r="CE455" t="s">
        <v>398</v>
      </c>
      <c r="CF455">
        <v>0</v>
      </c>
      <c r="CG455" t="s">
        <v>79</v>
      </c>
      <c r="CH455" t="s">
        <v>720</v>
      </c>
      <c r="CI455">
        <v>4277357</v>
      </c>
      <c r="CJ455" t="s">
        <v>398</v>
      </c>
      <c r="CK455">
        <v>0</v>
      </c>
      <c r="CL455" t="s">
        <v>50</v>
      </c>
      <c r="CQ455" t="s">
        <v>350</v>
      </c>
      <c r="CV455" t="s">
        <v>350</v>
      </c>
      <c r="CW455" t="s">
        <v>720</v>
      </c>
      <c r="CX455">
        <v>4277357</v>
      </c>
      <c r="CY455" t="s">
        <v>398</v>
      </c>
      <c r="CZ455">
        <v>0</v>
      </c>
      <c r="DA455" t="s">
        <v>50</v>
      </c>
      <c r="DF455" t="s">
        <v>350</v>
      </c>
      <c r="DK455" t="s">
        <v>350</v>
      </c>
      <c r="DP455" t="s">
        <v>350</v>
      </c>
      <c r="DU455" t="s">
        <v>350</v>
      </c>
      <c r="DZ455" t="s">
        <v>350</v>
      </c>
      <c r="EE455" t="s">
        <v>350</v>
      </c>
      <c r="EF455" t="s">
        <v>703</v>
      </c>
      <c r="EG455">
        <v>133963845</v>
      </c>
      <c r="EH455" t="s">
        <v>398</v>
      </c>
      <c r="EI455">
        <v>0</v>
      </c>
      <c r="EJ455" t="s">
        <v>350</v>
      </c>
      <c r="EO455" t="s">
        <v>350</v>
      </c>
      <c r="ET455" t="s">
        <v>350</v>
      </c>
      <c r="EY455" t="s">
        <v>350</v>
      </c>
      <c r="EZ455" t="s">
        <v>1567</v>
      </c>
      <c r="FA455">
        <v>4116053</v>
      </c>
      <c r="FB455" t="s">
        <v>398</v>
      </c>
      <c r="FC455">
        <v>0</v>
      </c>
      <c r="FD455" t="s">
        <v>79</v>
      </c>
      <c r="FE455" t="s">
        <v>1567</v>
      </c>
      <c r="FF455">
        <v>4116053</v>
      </c>
      <c r="FG455" t="s">
        <v>398</v>
      </c>
      <c r="FH455">
        <v>0</v>
      </c>
      <c r="FI455" t="s">
        <v>79</v>
      </c>
      <c r="FJ455" t="s">
        <v>720</v>
      </c>
      <c r="FK455">
        <v>4277357</v>
      </c>
      <c r="FL455" t="s">
        <v>398</v>
      </c>
      <c r="FM455">
        <v>0</v>
      </c>
      <c r="FN455" t="s">
        <v>50</v>
      </c>
      <c r="FS455" t="s">
        <v>350</v>
      </c>
      <c r="FT455" t="s">
        <v>703</v>
      </c>
      <c r="FU455">
        <v>133963845</v>
      </c>
      <c r="FV455" t="s">
        <v>398</v>
      </c>
      <c r="FW455">
        <v>0</v>
      </c>
      <c r="FX455" t="s">
        <v>350</v>
      </c>
      <c r="GC455" t="s">
        <v>350</v>
      </c>
      <c r="GH455" t="s">
        <v>350</v>
      </c>
      <c r="GM455" t="s">
        <v>350</v>
      </c>
      <c r="GR455" t="s">
        <v>350</v>
      </c>
      <c r="GW455" t="s">
        <v>350</v>
      </c>
      <c r="HB455" t="s">
        <v>350</v>
      </c>
      <c r="HC455" t="s">
        <v>720</v>
      </c>
      <c r="HD455">
        <v>4277357</v>
      </c>
      <c r="HE455" t="s">
        <v>398</v>
      </c>
      <c r="HF455">
        <v>0</v>
      </c>
      <c r="HG455" t="s">
        <v>50</v>
      </c>
      <c r="HL455" t="s">
        <v>350</v>
      </c>
      <c r="HQ455" t="s">
        <v>350</v>
      </c>
      <c r="HR455" t="s">
        <v>720</v>
      </c>
      <c r="HS455">
        <v>4277357</v>
      </c>
      <c r="HT455" t="s">
        <v>398</v>
      </c>
      <c r="HU455">
        <v>0</v>
      </c>
      <c r="HV455" t="s">
        <v>50</v>
      </c>
      <c r="HW455" t="s">
        <v>703</v>
      </c>
      <c r="HX455">
        <v>133963845</v>
      </c>
      <c r="HY455" t="s">
        <v>398</v>
      </c>
      <c r="HZ455">
        <v>0</v>
      </c>
      <c r="IA455" t="s">
        <v>350</v>
      </c>
      <c r="IF455" t="s">
        <v>350</v>
      </c>
      <c r="IK455" t="s">
        <v>350</v>
      </c>
      <c r="IP455" t="s">
        <v>350</v>
      </c>
      <c r="IU455" t="s">
        <v>350</v>
      </c>
      <c r="IZ455" t="s">
        <v>350</v>
      </c>
      <c r="JE455" t="s">
        <v>350</v>
      </c>
      <c r="JJ455" t="s">
        <v>350</v>
      </c>
      <c r="JK455" t="s">
        <v>1567</v>
      </c>
      <c r="JL455">
        <v>4116053</v>
      </c>
      <c r="JM455" t="s">
        <v>398</v>
      </c>
      <c r="JN455">
        <v>0</v>
      </c>
      <c r="JO455" t="s">
        <v>79</v>
      </c>
      <c r="JT455" t="s">
        <v>350</v>
      </c>
      <c r="JY455" t="s">
        <v>350</v>
      </c>
      <c r="JZ455" t="s">
        <v>720</v>
      </c>
      <c r="KA455">
        <v>4277357</v>
      </c>
      <c r="KB455" t="s">
        <v>398</v>
      </c>
      <c r="KC455">
        <v>0</v>
      </c>
      <c r="KD455" t="s">
        <v>50</v>
      </c>
      <c r="KI455" t="s">
        <v>350</v>
      </c>
      <c r="KN455" t="s">
        <v>350</v>
      </c>
    </row>
    <row r="456" spans="5:300" x14ac:dyDescent="0.35">
      <c r="E456" t="s">
        <v>350</v>
      </c>
      <c r="J456" t="s">
        <v>350</v>
      </c>
      <c r="O456" t="s">
        <v>350</v>
      </c>
      <c r="P456" t="s">
        <v>448</v>
      </c>
      <c r="Q456">
        <v>4539004</v>
      </c>
      <c r="R456" t="s">
        <v>398</v>
      </c>
      <c r="S456">
        <v>0</v>
      </c>
      <c r="T456" t="s">
        <v>79</v>
      </c>
      <c r="Y456" t="s">
        <v>350</v>
      </c>
      <c r="AD456" t="s">
        <v>350</v>
      </c>
      <c r="AI456" t="s">
        <v>350</v>
      </c>
      <c r="AJ456" t="s">
        <v>448</v>
      </c>
      <c r="AK456">
        <v>4539004</v>
      </c>
      <c r="AL456" t="s">
        <v>398</v>
      </c>
      <c r="AM456">
        <v>0</v>
      </c>
      <c r="AN456" t="s">
        <v>79</v>
      </c>
      <c r="AS456" t="s">
        <v>350</v>
      </c>
      <c r="AX456" t="s">
        <v>350</v>
      </c>
      <c r="BC456" t="s">
        <v>350</v>
      </c>
      <c r="BH456" t="s">
        <v>350</v>
      </c>
      <c r="BM456" t="s">
        <v>350</v>
      </c>
      <c r="BR456" t="s">
        <v>350</v>
      </c>
      <c r="BW456" t="s">
        <v>350</v>
      </c>
      <c r="BX456" t="s">
        <v>1848</v>
      </c>
      <c r="BY456">
        <v>13042408</v>
      </c>
      <c r="BZ456" t="s">
        <v>403</v>
      </c>
      <c r="CA456">
        <v>0</v>
      </c>
      <c r="CB456" t="s">
        <v>354</v>
      </c>
      <c r="CC456" t="s">
        <v>1568</v>
      </c>
      <c r="CD456">
        <v>9170810</v>
      </c>
      <c r="CE456" t="s">
        <v>398</v>
      </c>
      <c r="CF456">
        <v>0</v>
      </c>
      <c r="CG456" t="s">
        <v>79</v>
      </c>
      <c r="CH456" t="s">
        <v>1848</v>
      </c>
      <c r="CI456">
        <v>13042408</v>
      </c>
      <c r="CJ456" t="s">
        <v>403</v>
      </c>
      <c r="CK456">
        <v>0</v>
      </c>
      <c r="CL456" t="s">
        <v>354</v>
      </c>
      <c r="CQ456" t="s">
        <v>350</v>
      </c>
      <c r="CV456" t="s">
        <v>350</v>
      </c>
      <c r="CW456" t="s">
        <v>1848</v>
      </c>
      <c r="CX456">
        <v>13042408</v>
      </c>
      <c r="CY456" t="s">
        <v>403</v>
      </c>
      <c r="CZ456">
        <v>0</v>
      </c>
      <c r="DA456" t="s">
        <v>354</v>
      </c>
      <c r="DF456" t="s">
        <v>350</v>
      </c>
      <c r="DK456" t="s">
        <v>350</v>
      </c>
      <c r="DP456" t="s">
        <v>350</v>
      </c>
      <c r="DU456" t="s">
        <v>350</v>
      </c>
      <c r="DZ456" t="s">
        <v>350</v>
      </c>
      <c r="EE456" t="s">
        <v>350</v>
      </c>
      <c r="EF456" t="s">
        <v>760</v>
      </c>
      <c r="EG456">
        <v>5829348</v>
      </c>
      <c r="EH456" t="s">
        <v>398</v>
      </c>
      <c r="EI456">
        <v>0</v>
      </c>
      <c r="EJ456" t="s">
        <v>50</v>
      </c>
      <c r="EO456" t="s">
        <v>350</v>
      </c>
      <c r="ET456" t="s">
        <v>350</v>
      </c>
      <c r="EY456" t="s">
        <v>350</v>
      </c>
      <c r="EZ456" t="s">
        <v>1568</v>
      </c>
      <c r="FA456">
        <v>9170810</v>
      </c>
      <c r="FB456" t="s">
        <v>398</v>
      </c>
      <c r="FC456">
        <v>0</v>
      </c>
      <c r="FD456" t="s">
        <v>79</v>
      </c>
      <c r="FE456" t="s">
        <v>1568</v>
      </c>
      <c r="FF456">
        <v>9170810</v>
      </c>
      <c r="FG456" t="s">
        <v>398</v>
      </c>
      <c r="FH456">
        <v>0</v>
      </c>
      <c r="FI456" t="s">
        <v>79</v>
      </c>
      <c r="FJ456" t="s">
        <v>1848</v>
      </c>
      <c r="FK456">
        <v>13042408</v>
      </c>
      <c r="FL456" t="s">
        <v>403</v>
      </c>
      <c r="FM456">
        <v>0</v>
      </c>
      <c r="FN456" t="s">
        <v>354</v>
      </c>
      <c r="FS456" t="s">
        <v>350</v>
      </c>
      <c r="FT456" t="s">
        <v>760</v>
      </c>
      <c r="FU456">
        <v>5829348</v>
      </c>
      <c r="FV456" t="s">
        <v>398</v>
      </c>
      <c r="FW456">
        <v>0</v>
      </c>
      <c r="FX456" t="s">
        <v>50</v>
      </c>
      <c r="GC456" t="s">
        <v>350</v>
      </c>
      <c r="GH456" t="s">
        <v>350</v>
      </c>
      <c r="GM456" t="s">
        <v>350</v>
      </c>
      <c r="GR456" t="s">
        <v>350</v>
      </c>
      <c r="GW456" t="s">
        <v>350</v>
      </c>
      <c r="HB456" t="s">
        <v>350</v>
      </c>
      <c r="HC456" t="s">
        <v>1848</v>
      </c>
      <c r="HD456">
        <v>13042408</v>
      </c>
      <c r="HE456" t="s">
        <v>403</v>
      </c>
      <c r="HF456">
        <v>0</v>
      </c>
      <c r="HG456" t="s">
        <v>354</v>
      </c>
      <c r="HL456" t="s">
        <v>350</v>
      </c>
      <c r="HQ456" t="s">
        <v>350</v>
      </c>
      <c r="HR456" t="s">
        <v>1848</v>
      </c>
      <c r="HS456">
        <v>13042408</v>
      </c>
      <c r="HT456" t="s">
        <v>403</v>
      </c>
      <c r="HU456">
        <v>0</v>
      </c>
      <c r="HV456" t="s">
        <v>354</v>
      </c>
      <c r="HW456" t="s">
        <v>760</v>
      </c>
      <c r="HX456">
        <v>5829348</v>
      </c>
      <c r="HY456" t="s">
        <v>398</v>
      </c>
      <c r="HZ456">
        <v>0</v>
      </c>
      <c r="IA456" t="s">
        <v>50</v>
      </c>
      <c r="IF456" t="s">
        <v>350</v>
      </c>
      <c r="IK456" t="s">
        <v>350</v>
      </c>
      <c r="IP456" t="s">
        <v>350</v>
      </c>
      <c r="IU456" t="s">
        <v>350</v>
      </c>
      <c r="IZ456" t="s">
        <v>350</v>
      </c>
      <c r="JE456" t="s">
        <v>350</v>
      </c>
      <c r="JJ456" t="s">
        <v>350</v>
      </c>
      <c r="JK456" t="s">
        <v>1568</v>
      </c>
      <c r="JL456">
        <v>9170810</v>
      </c>
      <c r="JM456" t="s">
        <v>398</v>
      </c>
      <c r="JN456">
        <v>0</v>
      </c>
      <c r="JO456" t="s">
        <v>79</v>
      </c>
      <c r="JT456" t="s">
        <v>350</v>
      </c>
      <c r="JY456" t="s">
        <v>350</v>
      </c>
      <c r="JZ456" t="s">
        <v>1848</v>
      </c>
      <c r="KA456">
        <v>13042408</v>
      </c>
      <c r="KB456" t="s">
        <v>403</v>
      </c>
      <c r="KC456">
        <v>0</v>
      </c>
      <c r="KD456" t="s">
        <v>354</v>
      </c>
      <c r="KI456" t="s">
        <v>350</v>
      </c>
      <c r="KN456" t="s">
        <v>350</v>
      </c>
    </row>
    <row r="457" spans="5:300" x14ac:dyDescent="0.35">
      <c r="E457" t="s">
        <v>350</v>
      </c>
      <c r="J457" t="s">
        <v>350</v>
      </c>
      <c r="O457" t="s">
        <v>350</v>
      </c>
      <c r="P457" t="s">
        <v>1198</v>
      </c>
      <c r="Q457">
        <v>10621023</v>
      </c>
      <c r="R457" t="s">
        <v>403</v>
      </c>
      <c r="S457">
        <v>0</v>
      </c>
      <c r="T457" t="s">
        <v>79</v>
      </c>
      <c r="Y457" t="s">
        <v>350</v>
      </c>
      <c r="AD457" t="s">
        <v>350</v>
      </c>
      <c r="AI457" t="s">
        <v>350</v>
      </c>
      <c r="AJ457" t="s">
        <v>1198</v>
      </c>
      <c r="AK457">
        <v>10621023</v>
      </c>
      <c r="AL457" t="s">
        <v>403</v>
      </c>
      <c r="AM457">
        <v>0</v>
      </c>
      <c r="AN457" t="s">
        <v>79</v>
      </c>
      <c r="AS457" t="s">
        <v>350</v>
      </c>
      <c r="AX457" t="s">
        <v>350</v>
      </c>
      <c r="BC457" t="s">
        <v>350</v>
      </c>
      <c r="BH457" t="s">
        <v>350</v>
      </c>
      <c r="BM457" t="s">
        <v>350</v>
      </c>
      <c r="BR457" t="s">
        <v>350</v>
      </c>
      <c r="BW457" t="s">
        <v>350</v>
      </c>
      <c r="BX457" t="s">
        <v>1849</v>
      </c>
      <c r="BY457">
        <v>113575156</v>
      </c>
      <c r="BZ457" t="s">
        <v>398</v>
      </c>
      <c r="CA457">
        <v>0</v>
      </c>
      <c r="CB457" t="s">
        <v>79</v>
      </c>
      <c r="CC457" t="s">
        <v>881</v>
      </c>
      <c r="CD457">
        <v>4097967</v>
      </c>
      <c r="CE457" t="s">
        <v>398</v>
      </c>
      <c r="CF457">
        <v>0</v>
      </c>
      <c r="CG457" t="s">
        <v>127</v>
      </c>
      <c r="CH457" t="s">
        <v>1849</v>
      </c>
      <c r="CI457">
        <v>113575156</v>
      </c>
      <c r="CJ457" t="s">
        <v>398</v>
      </c>
      <c r="CK457">
        <v>0</v>
      </c>
      <c r="CL457" t="s">
        <v>79</v>
      </c>
      <c r="CQ457" t="s">
        <v>350</v>
      </c>
      <c r="CV457" t="s">
        <v>350</v>
      </c>
      <c r="CW457" t="s">
        <v>1849</v>
      </c>
      <c r="CX457">
        <v>113575156</v>
      </c>
      <c r="CY457" t="s">
        <v>398</v>
      </c>
      <c r="CZ457">
        <v>0</v>
      </c>
      <c r="DA457" t="s">
        <v>79</v>
      </c>
      <c r="DF457" t="s">
        <v>350</v>
      </c>
      <c r="DK457" t="s">
        <v>350</v>
      </c>
      <c r="DP457" t="s">
        <v>350</v>
      </c>
      <c r="DU457" t="s">
        <v>350</v>
      </c>
      <c r="DZ457" t="s">
        <v>350</v>
      </c>
      <c r="EE457" t="s">
        <v>350</v>
      </c>
      <c r="EF457" t="s">
        <v>923</v>
      </c>
      <c r="EG457">
        <v>5758555</v>
      </c>
      <c r="EH457" t="s">
        <v>398</v>
      </c>
      <c r="EI457">
        <v>0</v>
      </c>
      <c r="EJ457" t="s">
        <v>2278</v>
      </c>
      <c r="EO457" t="s">
        <v>350</v>
      </c>
      <c r="ET457" t="s">
        <v>350</v>
      </c>
      <c r="EY457" t="s">
        <v>350</v>
      </c>
      <c r="EZ457" t="s">
        <v>881</v>
      </c>
      <c r="FA457">
        <v>4097967</v>
      </c>
      <c r="FB457" t="s">
        <v>398</v>
      </c>
      <c r="FC457">
        <v>0</v>
      </c>
      <c r="FD457" t="s">
        <v>127</v>
      </c>
      <c r="FE457" t="s">
        <v>881</v>
      </c>
      <c r="FF457">
        <v>4097967</v>
      </c>
      <c r="FG457" t="s">
        <v>398</v>
      </c>
      <c r="FH457">
        <v>0</v>
      </c>
      <c r="FI457" t="s">
        <v>127</v>
      </c>
      <c r="FJ457" t="s">
        <v>1849</v>
      </c>
      <c r="FK457">
        <v>113575156</v>
      </c>
      <c r="FL457" t="s">
        <v>398</v>
      </c>
      <c r="FM457">
        <v>0</v>
      </c>
      <c r="FN457" t="s">
        <v>79</v>
      </c>
      <c r="FS457" t="s">
        <v>350</v>
      </c>
      <c r="FT457" t="s">
        <v>923</v>
      </c>
      <c r="FU457">
        <v>5758555</v>
      </c>
      <c r="FV457" t="s">
        <v>398</v>
      </c>
      <c r="FW457">
        <v>0</v>
      </c>
      <c r="FX457" t="s">
        <v>2278</v>
      </c>
      <c r="GC457" t="s">
        <v>350</v>
      </c>
      <c r="GH457" t="s">
        <v>350</v>
      </c>
      <c r="GM457" t="s">
        <v>350</v>
      </c>
      <c r="GR457" t="s">
        <v>350</v>
      </c>
      <c r="GW457" t="s">
        <v>350</v>
      </c>
      <c r="HB457" t="s">
        <v>350</v>
      </c>
      <c r="HC457" t="s">
        <v>1849</v>
      </c>
      <c r="HD457">
        <v>113575156</v>
      </c>
      <c r="HE457" t="s">
        <v>398</v>
      </c>
      <c r="HF457">
        <v>0</v>
      </c>
      <c r="HG457" t="s">
        <v>79</v>
      </c>
      <c r="HL457" t="s">
        <v>350</v>
      </c>
      <c r="HQ457" t="s">
        <v>350</v>
      </c>
      <c r="HR457" t="s">
        <v>1849</v>
      </c>
      <c r="HS457">
        <v>113575156</v>
      </c>
      <c r="HT457" t="s">
        <v>398</v>
      </c>
      <c r="HU457">
        <v>0</v>
      </c>
      <c r="HV457" t="s">
        <v>79</v>
      </c>
      <c r="HW457" t="s">
        <v>923</v>
      </c>
      <c r="HX457">
        <v>5758555</v>
      </c>
      <c r="HY457" t="s">
        <v>398</v>
      </c>
      <c r="HZ457">
        <v>0</v>
      </c>
      <c r="IA457" t="s">
        <v>2278</v>
      </c>
      <c r="IF457" t="s">
        <v>350</v>
      </c>
      <c r="IK457" t="s">
        <v>350</v>
      </c>
      <c r="IP457" t="s">
        <v>350</v>
      </c>
      <c r="IU457" t="s">
        <v>350</v>
      </c>
      <c r="IZ457" t="s">
        <v>350</v>
      </c>
      <c r="JE457" t="s">
        <v>350</v>
      </c>
      <c r="JJ457" t="s">
        <v>350</v>
      </c>
      <c r="JK457" t="s">
        <v>881</v>
      </c>
      <c r="JL457">
        <v>4097967</v>
      </c>
      <c r="JM457" t="s">
        <v>398</v>
      </c>
      <c r="JN457">
        <v>0</v>
      </c>
      <c r="JO457" t="s">
        <v>127</v>
      </c>
      <c r="JT457" t="s">
        <v>350</v>
      </c>
      <c r="JY457" t="s">
        <v>350</v>
      </c>
      <c r="JZ457" t="s">
        <v>1849</v>
      </c>
      <c r="KA457">
        <v>113575156</v>
      </c>
      <c r="KB457" t="s">
        <v>398</v>
      </c>
      <c r="KC457">
        <v>0</v>
      </c>
      <c r="KD457" t="s">
        <v>79</v>
      </c>
      <c r="KI457" t="s">
        <v>350</v>
      </c>
      <c r="KN457" t="s">
        <v>350</v>
      </c>
    </row>
    <row r="458" spans="5:300" x14ac:dyDescent="0.35">
      <c r="E458" t="s">
        <v>350</v>
      </c>
      <c r="J458" t="s">
        <v>350</v>
      </c>
      <c r="O458" t="s">
        <v>350</v>
      </c>
      <c r="P458" t="s">
        <v>911</v>
      </c>
      <c r="Q458">
        <v>111619520</v>
      </c>
      <c r="R458" t="s">
        <v>398</v>
      </c>
      <c r="S458">
        <v>0</v>
      </c>
      <c r="T458" t="s">
        <v>350</v>
      </c>
      <c r="Y458" t="s">
        <v>350</v>
      </c>
      <c r="AD458" t="s">
        <v>350</v>
      </c>
      <c r="AI458" t="s">
        <v>350</v>
      </c>
      <c r="AJ458" t="s">
        <v>911</v>
      </c>
      <c r="AK458">
        <v>111619520</v>
      </c>
      <c r="AL458" t="s">
        <v>398</v>
      </c>
      <c r="AM458">
        <v>0</v>
      </c>
      <c r="AN458" t="s">
        <v>350</v>
      </c>
      <c r="AS458" t="s">
        <v>350</v>
      </c>
      <c r="AX458" t="s">
        <v>350</v>
      </c>
      <c r="BC458" t="s">
        <v>350</v>
      </c>
      <c r="BH458" t="s">
        <v>350</v>
      </c>
      <c r="BM458" t="s">
        <v>350</v>
      </c>
      <c r="BR458" t="s">
        <v>350</v>
      </c>
      <c r="BW458" t="s">
        <v>350</v>
      </c>
      <c r="BX458" t="s">
        <v>1850</v>
      </c>
      <c r="BY458">
        <v>4187172</v>
      </c>
      <c r="BZ458" t="s">
        <v>398</v>
      </c>
      <c r="CA458">
        <v>0</v>
      </c>
      <c r="CB458" t="s">
        <v>79</v>
      </c>
      <c r="CC458" t="s">
        <v>897</v>
      </c>
      <c r="CD458">
        <v>4139861</v>
      </c>
      <c r="CE458" t="s">
        <v>398</v>
      </c>
      <c r="CF458">
        <v>0</v>
      </c>
      <c r="CG458" t="s">
        <v>2278</v>
      </c>
      <c r="CH458" t="s">
        <v>1850</v>
      </c>
      <c r="CI458">
        <v>4187172</v>
      </c>
      <c r="CJ458" t="s">
        <v>398</v>
      </c>
      <c r="CK458">
        <v>0</v>
      </c>
      <c r="CL458" t="s">
        <v>79</v>
      </c>
      <c r="CQ458" t="s">
        <v>350</v>
      </c>
      <c r="CV458" t="s">
        <v>350</v>
      </c>
      <c r="CW458" t="s">
        <v>1850</v>
      </c>
      <c r="CX458">
        <v>4187172</v>
      </c>
      <c r="CY458" t="s">
        <v>398</v>
      </c>
      <c r="CZ458">
        <v>0</v>
      </c>
      <c r="DA458" t="s">
        <v>79</v>
      </c>
      <c r="DF458" t="s">
        <v>350</v>
      </c>
      <c r="DK458" t="s">
        <v>350</v>
      </c>
      <c r="DP458" t="s">
        <v>350</v>
      </c>
      <c r="DU458" t="s">
        <v>350</v>
      </c>
      <c r="DZ458" t="s">
        <v>350</v>
      </c>
      <c r="EE458" t="s">
        <v>350</v>
      </c>
      <c r="EF458" t="s">
        <v>457</v>
      </c>
      <c r="EG458">
        <v>4145691</v>
      </c>
      <c r="EH458" t="s">
        <v>398</v>
      </c>
      <c r="EI458">
        <v>0</v>
      </c>
      <c r="EJ458" t="s">
        <v>79</v>
      </c>
      <c r="EO458" t="s">
        <v>350</v>
      </c>
      <c r="ET458" t="s">
        <v>350</v>
      </c>
      <c r="EY458" t="s">
        <v>350</v>
      </c>
      <c r="EZ458" t="s">
        <v>897</v>
      </c>
      <c r="FA458">
        <v>4139861</v>
      </c>
      <c r="FB458" t="s">
        <v>398</v>
      </c>
      <c r="FC458">
        <v>0</v>
      </c>
      <c r="FD458" t="s">
        <v>2278</v>
      </c>
      <c r="FE458" t="s">
        <v>897</v>
      </c>
      <c r="FF458">
        <v>4139861</v>
      </c>
      <c r="FG458" t="s">
        <v>398</v>
      </c>
      <c r="FH458">
        <v>0</v>
      </c>
      <c r="FI458" t="s">
        <v>2278</v>
      </c>
      <c r="FJ458" t="s">
        <v>1850</v>
      </c>
      <c r="FK458">
        <v>4187172</v>
      </c>
      <c r="FL458" t="s">
        <v>398</v>
      </c>
      <c r="FM458">
        <v>0</v>
      </c>
      <c r="FN458" t="s">
        <v>79</v>
      </c>
      <c r="FS458" t="s">
        <v>350</v>
      </c>
      <c r="FT458" t="s">
        <v>457</v>
      </c>
      <c r="FU458">
        <v>4145691</v>
      </c>
      <c r="FV458" t="s">
        <v>398</v>
      </c>
      <c r="FW458">
        <v>0</v>
      </c>
      <c r="FX458" t="s">
        <v>79</v>
      </c>
      <c r="GC458" t="s">
        <v>350</v>
      </c>
      <c r="GH458" t="s">
        <v>350</v>
      </c>
      <c r="GM458" t="s">
        <v>350</v>
      </c>
      <c r="GR458" t="s">
        <v>350</v>
      </c>
      <c r="GW458" t="s">
        <v>350</v>
      </c>
      <c r="HB458" t="s">
        <v>350</v>
      </c>
      <c r="HC458" t="s">
        <v>1850</v>
      </c>
      <c r="HD458">
        <v>4187172</v>
      </c>
      <c r="HE458" t="s">
        <v>398</v>
      </c>
      <c r="HF458">
        <v>0</v>
      </c>
      <c r="HG458" t="s">
        <v>79</v>
      </c>
      <c r="HL458" t="s">
        <v>350</v>
      </c>
      <c r="HQ458" t="s">
        <v>350</v>
      </c>
      <c r="HR458" t="s">
        <v>1850</v>
      </c>
      <c r="HS458">
        <v>4187172</v>
      </c>
      <c r="HT458" t="s">
        <v>398</v>
      </c>
      <c r="HU458">
        <v>0</v>
      </c>
      <c r="HV458" t="s">
        <v>79</v>
      </c>
      <c r="HW458" t="s">
        <v>457</v>
      </c>
      <c r="HX458">
        <v>4145691</v>
      </c>
      <c r="HY458" t="s">
        <v>398</v>
      </c>
      <c r="HZ458">
        <v>0</v>
      </c>
      <c r="IA458" t="s">
        <v>79</v>
      </c>
      <c r="IF458" t="s">
        <v>350</v>
      </c>
      <c r="IK458" t="s">
        <v>350</v>
      </c>
      <c r="IP458" t="s">
        <v>350</v>
      </c>
      <c r="IU458" t="s">
        <v>350</v>
      </c>
      <c r="IZ458" t="s">
        <v>350</v>
      </c>
      <c r="JE458" t="s">
        <v>350</v>
      </c>
      <c r="JJ458" t="s">
        <v>350</v>
      </c>
      <c r="JK458" t="s">
        <v>897</v>
      </c>
      <c r="JL458">
        <v>4139861</v>
      </c>
      <c r="JM458" t="s">
        <v>398</v>
      </c>
      <c r="JN458">
        <v>0</v>
      </c>
      <c r="JO458" t="s">
        <v>2278</v>
      </c>
      <c r="JT458" t="s">
        <v>350</v>
      </c>
      <c r="JY458" t="s">
        <v>350</v>
      </c>
      <c r="JZ458" t="s">
        <v>1850</v>
      </c>
      <c r="KA458">
        <v>4187172</v>
      </c>
      <c r="KB458" t="s">
        <v>398</v>
      </c>
      <c r="KC458">
        <v>0</v>
      </c>
      <c r="KD458" t="s">
        <v>79</v>
      </c>
      <c r="KI458" t="s">
        <v>350</v>
      </c>
      <c r="KN458" t="s">
        <v>350</v>
      </c>
    </row>
    <row r="459" spans="5:300" x14ac:dyDescent="0.35">
      <c r="E459" t="s">
        <v>350</v>
      </c>
      <c r="J459" t="s">
        <v>350</v>
      </c>
      <c r="O459" t="s">
        <v>350</v>
      </c>
      <c r="P459" t="s">
        <v>770</v>
      </c>
      <c r="Q459">
        <v>10761756</v>
      </c>
      <c r="R459" t="s">
        <v>398</v>
      </c>
      <c r="S459">
        <v>0</v>
      </c>
      <c r="T459" t="s">
        <v>50</v>
      </c>
      <c r="Y459" t="s">
        <v>350</v>
      </c>
      <c r="AD459" t="s">
        <v>350</v>
      </c>
      <c r="AI459" t="s">
        <v>350</v>
      </c>
      <c r="AJ459" t="s">
        <v>770</v>
      </c>
      <c r="AK459">
        <v>10761756</v>
      </c>
      <c r="AL459" t="s">
        <v>398</v>
      </c>
      <c r="AM459">
        <v>0</v>
      </c>
      <c r="AN459" t="s">
        <v>50</v>
      </c>
      <c r="AS459" t="s">
        <v>350</v>
      </c>
      <c r="AX459" t="s">
        <v>350</v>
      </c>
      <c r="BC459" t="s">
        <v>350</v>
      </c>
      <c r="BH459" t="s">
        <v>350</v>
      </c>
      <c r="BM459" t="s">
        <v>350</v>
      </c>
      <c r="BR459" t="s">
        <v>350</v>
      </c>
      <c r="BW459" t="s">
        <v>350</v>
      </c>
      <c r="BX459" t="s">
        <v>1851</v>
      </c>
      <c r="BY459">
        <v>1013419</v>
      </c>
      <c r="BZ459" t="s">
        <v>401</v>
      </c>
      <c r="CA459">
        <v>0</v>
      </c>
      <c r="CB459" t="s">
        <v>79</v>
      </c>
      <c r="CC459" t="s">
        <v>1569</v>
      </c>
      <c r="CD459">
        <v>4244975</v>
      </c>
      <c r="CE459" t="s">
        <v>398</v>
      </c>
      <c r="CF459">
        <v>0</v>
      </c>
      <c r="CG459" t="s">
        <v>64</v>
      </c>
      <c r="CH459" t="s">
        <v>1851</v>
      </c>
      <c r="CI459">
        <v>1013419</v>
      </c>
      <c r="CJ459" t="s">
        <v>401</v>
      </c>
      <c r="CK459">
        <v>0</v>
      </c>
      <c r="CL459" t="s">
        <v>79</v>
      </c>
      <c r="CQ459" t="s">
        <v>350</v>
      </c>
      <c r="CV459" t="s">
        <v>350</v>
      </c>
      <c r="CW459" t="s">
        <v>1851</v>
      </c>
      <c r="CX459">
        <v>1013419</v>
      </c>
      <c r="CY459" t="s">
        <v>401</v>
      </c>
      <c r="CZ459">
        <v>0</v>
      </c>
      <c r="DA459" t="s">
        <v>79</v>
      </c>
      <c r="DF459" t="s">
        <v>350</v>
      </c>
      <c r="DK459" t="s">
        <v>350</v>
      </c>
      <c r="DP459" t="s">
        <v>350</v>
      </c>
      <c r="DU459" t="s">
        <v>350</v>
      </c>
      <c r="DZ459" t="s">
        <v>350</v>
      </c>
      <c r="EE459" t="s">
        <v>350</v>
      </c>
      <c r="EF459" t="s">
        <v>768</v>
      </c>
      <c r="EG459">
        <v>29317018</v>
      </c>
      <c r="EH459" t="s">
        <v>398</v>
      </c>
      <c r="EI459">
        <v>0</v>
      </c>
      <c r="EJ459" t="s">
        <v>50</v>
      </c>
      <c r="EO459" t="s">
        <v>350</v>
      </c>
      <c r="ET459" t="s">
        <v>350</v>
      </c>
      <c r="EY459" t="s">
        <v>350</v>
      </c>
      <c r="EZ459" t="s">
        <v>1569</v>
      </c>
      <c r="FA459">
        <v>4244975</v>
      </c>
      <c r="FB459" t="s">
        <v>398</v>
      </c>
      <c r="FC459">
        <v>0</v>
      </c>
      <c r="FD459" t="s">
        <v>64</v>
      </c>
      <c r="FE459" t="s">
        <v>1569</v>
      </c>
      <c r="FF459">
        <v>4244975</v>
      </c>
      <c r="FG459" t="s">
        <v>398</v>
      </c>
      <c r="FH459">
        <v>0</v>
      </c>
      <c r="FI459" t="s">
        <v>64</v>
      </c>
      <c r="FJ459" t="s">
        <v>1851</v>
      </c>
      <c r="FK459">
        <v>1013419</v>
      </c>
      <c r="FL459" t="s">
        <v>401</v>
      </c>
      <c r="FM459">
        <v>0</v>
      </c>
      <c r="FN459" t="s">
        <v>79</v>
      </c>
      <c r="FS459" t="s">
        <v>350</v>
      </c>
      <c r="FT459" t="s">
        <v>768</v>
      </c>
      <c r="FU459">
        <v>29317018</v>
      </c>
      <c r="FV459" t="s">
        <v>398</v>
      </c>
      <c r="FW459">
        <v>0</v>
      </c>
      <c r="FX459" t="s">
        <v>50</v>
      </c>
      <c r="GC459" t="s">
        <v>350</v>
      </c>
      <c r="GH459" t="s">
        <v>350</v>
      </c>
      <c r="GM459" t="s">
        <v>350</v>
      </c>
      <c r="GR459" t="s">
        <v>350</v>
      </c>
      <c r="GW459" t="s">
        <v>350</v>
      </c>
      <c r="HB459" t="s">
        <v>350</v>
      </c>
      <c r="HC459" t="s">
        <v>1851</v>
      </c>
      <c r="HD459">
        <v>1013419</v>
      </c>
      <c r="HE459" t="s">
        <v>401</v>
      </c>
      <c r="HF459">
        <v>0</v>
      </c>
      <c r="HG459" t="s">
        <v>79</v>
      </c>
      <c r="HL459" t="s">
        <v>350</v>
      </c>
      <c r="HQ459" t="s">
        <v>350</v>
      </c>
      <c r="HR459" t="s">
        <v>1851</v>
      </c>
      <c r="HS459">
        <v>1013419</v>
      </c>
      <c r="HT459" t="s">
        <v>401</v>
      </c>
      <c r="HU459">
        <v>0</v>
      </c>
      <c r="HV459" t="s">
        <v>79</v>
      </c>
      <c r="HW459" t="s">
        <v>768</v>
      </c>
      <c r="HX459">
        <v>29317018</v>
      </c>
      <c r="HY459" t="s">
        <v>398</v>
      </c>
      <c r="HZ459">
        <v>0</v>
      </c>
      <c r="IA459" t="s">
        <v>50</v>
      </c>
      <c r="IF459" t="s">
        <v>350</v>
      </c>
      <c r="IK459" t="s">
        <v>350</v>
      </c>
      <c r="IP459" t="s">
        <v>350</v>
      </c>
      <c r="IU459" t="s">
        <v>350</v>
      </c>
      <c r="IZ459" t="s">
        <v>350</v>
      </c>
      <c r="JE459" t="s">
        <v>350</v>
      </c>
      <c r="JJ459" t="s">
        <v>350</v>
      </c>
      <c r="JK459" t="s">
        <v>1569</v>
      </c>
      <c r="JL459">
        <v>4244975</v>
      </c>
      <c r="JM459" t="s">
        <v>398</v>
      </c>
      <c r="JN459">
        <v>0</v>
      </c>
      <c r="JO459" t="s">
        <v>64</v>
      </c>
      <c r="JT459" t="s">
        <v>350</v>
      </c>
      <c r="JY459" t="s">
        <v>350</v>
      </c>
      <c r="JZ459" t="s">
        <v>1851</v>
      </c>
      <c r="KA459">
        <v>1013419</v>
      </c>
      <c r="KB459" t="s">
        <v>401</v>
      </c>
      <c r="KC459">
        <v>0</v>
      </c>
      <c r="KD459" t="s">
        <v>79</v>
      </c>
      <c r="KI459" t="s">
        <v>350</v>
      </c>
      <c r="KN459" t="s">
        <v>350</v>
      </c>
    </row>
    <row r="460" spans="5:300" x14ac:dyDescent="0.35">
      <c r="E460" t="s">
        <v>350</v>
      </c>
      <c r="J460" t="s">
        <v>350</v>
      </c>
      <c r="O460" t="s">
        <v>350</v>
      </c>
      <c r="P460" t="s">
        <v>1199</v>
      </c>
      <c r="Q460">
        <v>4324960</v>
      </c>
      <c r="R460" t="s">
        <v>398</v>
      </c>
      <c r="S460">
        <v>0</v>
      </c>
      <c r="T460" t="s">
        <v>354</v>
      </c>
      <c r="Y460" t="s">
        <v>350</v>
      </c>
      <c r="AD460" t="s">
        <v>350</v>
      </c>
      <c r="AI460" t="s">
        <v>350</v>
      </c>
      <c r="AJ460" t="s">
        <v>1199</v>
      </c>
      <c r="AK460">
        <v>4324960</v>
      </c>
      <c r="AL460" t="s">
        <v>398</v>
      </c>
      <c r="AM460">
        <v>0</v>
      </c>
      <c r="AN460" t="s">
        <v>354</v>
      </c>
      <c r="AS460" t="s">
        <v>350</v>
      </c>
      <c r="AX460" t="s">
        <v>350</v>
      </c>
      <c r="BC460" t="s">
        <v>350</v>
      </c>
      <c r="BH460" t="s">
        <v>350</v>
      </c>
      <c r="BM460" t="s">
        <v>350</v>
      </c>
      <c r="BR460" t="s">
        <v>350</v>
      </c>
      <c r="BW460" t="s">
        <v>350</v>
      </c>
      <c r="BX460" t="s">
        <v>1852</v>
      </c>
      <c r="BY460" t="s">
        <v>348</v>
      </c>
      <c r="BZ460" t="s">
        <v>406</v>
      </c>
      <c r="CA460">
        <v>0</v>
      </c>
      <c r="CB460" t="s">
        <v>82</v>
      </c>
      <c r="CC460" t="s">
        <v>1570</v>
      </c>
      <c r="CD460">
        <v>10361723</v>
      </c>
      <c r="CE460" t="s">
        <v>398</v>
      </c>
      <c r="CF460">
        <v>0</v>
      </c>
      <c r="CG460" t="s">
        <v>64</v>
      </c>
      <c r="CH460" t="s">
        <v>1852</v>
      </c>
      <c r="CI460" t="s">
        <v>348</v>
      </c>
      <c r="CJ460" t="s">
        <v>406</v>
      </c>
      <c r="CK460">
        <v>0</v>
      </c>
      <c r="CL460" t="s">
        <v>82</v>
      </c>
      <c r="CQ460" t="s">
        <v>350</v>
      </c>
      <c r="CV460" t="s">
        <v>350</v>
      </c>
      <c r="CW460" t="s">
        <v>1852</v>
      </c>
      <c r="CX460" t="s">
        <v>348</v>
      </c>
      <c r="CY460" t="s">
        <v>406</v>
      </c>
      <c r="CZ460">
        <v>0</v>
      </c>
      <c r="DA460" t="s">
        <v>82</v>
      </c>
      <c r="DF460" t="s">
        <v>350</v>
      </c>
      <c r="DK460" t="s">
        <v>350</v>
      </c>
      <c r="DP460" t="s">
        <v>350</v>
      </c>
      <c r="DU460" t="s">
        <v>350</v>
      </c>
      <c r="DZ460" t="s">
        <v>350</v>
      </c>
      <c r="EE460" t="s">
        <v>350</v>
      </c>
      <c r="EF460" t="s">
        <v>877</v>
      </c>
      <c r="EG460">
        <v>19911309</v>
      </c>
      <c r="EH460" t="s">
        <v>398</v>
      </c>
      <c r="EI460">
        <v>0</v>
      </c>
      <c r="EJ460" t="s">
        <v>50</v>
      </c>
      <c r="EO460" t="s">
        <v>350</v>
      </c>
      <c r="ET460" t="s">
        <v>350</v>
      </c>
      <c r="EY460" t="s">
        <v>350</v>
      </c>
      <c r="EZ460" t="s">
        <v>1570</v>
      </c>
      <c r="FA460">
        <v>10361723</v>
      </c>
      <c r="FB460" t="s">
        <v>398</v>
      </c>
      <c r="FC460">
        <v>0</v>
      </c>
      <c r="FD460" t="s">
        <v>64</v>
      </c>
      <c r="FE460" t="s">
        <v>1570</v>
      </c>
      <c r="FF460">
        <v>10361723</v>
      </c>
      <c r="FG460" t="s">
        <v>398</v>
      </c>
      <c r="FH460">
        <v>0</v>
      </c>
      <c r="FI460" t="s">
        <v>64</v>
      </c>
      <c r="FJ460" t="s">
        <v>1852</v>
      </c>
      <c r="FK460" t="s">
        <v>348</v>
      </c>
      <c r="FL460" t="s">
        <v>406</v>
      </c>
      <c r="FM460">
        <v>0</v>
      </c>
      <c r="FN460" t="s">
        <v>82</v>
      </c>
      <c r="FS460" t="s">
        <v>350</v>
      </c>
      <c r="FT460" t="s">
        <v>877</v>
      </c>
      <c r="FU460">
        <v>19911309</v>
      </c>
      <c r="FV460" t="s">
        <v>398</v>
      </c>
      <c r="FW460">
        <v>0</v>
      </c>
      <c r="FX460" t="s">
        <v>50</v>
      </c>
      <c r="GC460" t="s">
        <v>350</v>
      </c>
      <c r="GH460" t="s">
        <v>350</v>
      </c>
      <c r="GM460" t="s">
        <v>350</v>
      </c>
      <c r="GR460" t="s">
        <v>350</v>
      </c>
      <c r="GW460" t="s">
        <v>350</v>
      </c>
      <c r="HB460" t="s">
        <v>350</v>
      </c>
      <c r="HC460" t="s">
        <v>1852</v>
      </c>
      <c r="HD460" t="s">
        <v>348</v>
      </c>
      <c r="HE460" t="s">
        <v>406</v>
      </c>
      <c r="HF460">
        <v>0</v>
      </c>
      <c r="HG460" t="s">
        <v>82</v>
      </c>
      <c r="HL460" t="s">
        <v>350</v>
      </c>
      <c r="HQ460" t="s">
        <v>350</v>
      </c>
      <c r="HR460" t="s">
        <v>1852</v>
      </c>
      <c r="HS460" t="s">
        <v>348</v>
      </c>
      <c r="HT460" t="s">
        <v>406</v>
      </c>
      <c r="HU460">
        <v>0</v>
      </c>
      <c r="HV460" t="s">
        <v>82</v>
      </c>
      <c r="HW460" t="s">
        <v>877</v>
      </c>
      <c r="HX460">
        <v>19911309</v>
      </c>
      <c r="HY460" t="s">
        <v>398</v>
      </c>
      <c r="HZ460">
        <v>0</v>
      </c>
      <c r="IA460" t="s">
        <v>50</v>
      </c>
      <c r="IF460" t="s">
        <v>350</v>
      </c>
      <c r="IK460" t="s">
        <v>350</v>
      </c>
      <c r="IP460" t="s">
        <v>350</v>
      </c>
      <c r="IU460" t="s">
        <v>350</v>
      </c>
      <c r="IZ460" t="s">
        <v>350</v>
      </c>
      <c r="JE460" t="s">
        <v>350</v>
      </c>
      <c r="JJ460" t="s">
        <v>350</v>
      </c>
      <c r="JK460" t="s">
        <v>1570</v>
      </c>
      <c r="JL460">
        <v>10361723</v>
      </c>
      <c r="JM460" t="s">
        <v>398</v>
      </c>
      <c r="JN460">
        <v>0</v>
      </c>
      <c r="JO460" t="s">
        <v>64</v>
      </c>
      <c r="JT460" t="s">
        <v>350</v>
      </c>
      <c r="JY460" t="s">
        <v>350</v>
      </c>
      <c r="JZ460" t="s">
        <v>1852</v>
      </c>
      <c r="KA460" t="s">
        <v>348</v>
      </c>
      <c r="KB460" t="s">
        <v>406</v>
      </c>
      <c r="KC460">
        <v>0</v>
      </c>
      <c r="KD460" t="s">
        <v>82</v>
      </c>
      <c r="KI460" t="s">
        <v>350</v>
      </c>
      <c r="KN460" t="s">
        <v>350</v>
      </c>
    </row>
    <row r="461" spans="5:300" x14ac:dyDescent="0.35">
      <c r="E461" t="s">
        <v>350</v>
      </c>
      <c r="J461" t="s">
        <v>350</v>
      </c>
      <c r="O461" t="s">
        <v>350</v>
      </c>
      <c r="P461" t="s">
        <v>762</v>
      </c>
      <c r="Q461">
        <v>124019115</v>
      </c>
      <c r="R461" t="s">
        <v>398</v>
      </c>
      <c r="S461">
        <v>0</v>
      </c>
      <c r="T461" t="s">
        <v>50</v>
      </c>
      <c r="Y461" t="s">
        <v>350</v>
      </c>
      <c r="AD461" t="s">
        <v>350</v>
      </c>
      <c r="AI461" t="s">
        <v>350</v>
      </c>
      <c r="AJ461" t="s">
        <v>762</v>
      </c>
      <c r="AK461">
        <v>124019115</v>
      </c>
      <c r="AL461" t="s">
        <v>398</v>
      </c>
      <c r="AM461">
        <v>0</v>
      </c>
      <c r="AN461" t="s">
        <v>50</v>
      </c>
      <c r="AS461" t="s">
        <v>350</v>
      </c>
      <c r="AX461" t="s">
        <v>350</v>
      </c>
      <c r="BC461" t="s">
        <v>350</v>
      </c>
      <c r="BH461" t="s">
        <v>350</v>
      </c>
      <c r="BM461" t="s">
        <v>350</v>
      </c>
      <c r="BR461" t="s">
        <v>350</v>
      </c>
      <c r="BW461" t="s">
        <v>350</v>
      </c>
      <c r="BX461" t="s">
        <v>1853</v>
      </c>
      <c r="BY461">
        <v>4272741</v>
      </c>
      <c r="BZ461" t="s">
        <v>398</v>
      </c>
      <c r="CA461">
        <v>0</v>
      </c>
      <c r="CB461" t="s">
        <v>79</v>
      </c>
      <c r="CC461" t="s">
        <v>1571</v>
      </c>
      <c r="CD461">
        <v>20875359</v>
      </c>
      <c r="CE461" t="s">
        <v>398</v>
      </c>
      <c r="CF461">
        <v>0</v>
      </c>
      <c r="CG461" t="s">
        <v>79</v>
      </c>
      <c r="CH461" t="s">
        <v>1853</v>
      </c>
      <c r="CI461">
        <v>4272741</v>
      </c>
      <c r="CJ461" t="s">
        <v>398</v>
      </c>
      <c r="CK461">
        <v>0</v>
      </c>
      <c r="CL461" t="s">
        <v>79</v>
      </c>
      <c r="CQ461" t="s">
        <v>350</v>
      </c>
      <c r="CV461" t="s">
        <v>350</v>
      </c>
      <c r="CW461" t="s">
        <v>1853</v>
      </c>
      <c r="CX461">
        <v>4272741</v>
      </c>
      <c r="CY461" t="s">
        <v>398</v>
      </c>
      <c r="CZ461">
        <v>0</v>
      </c>
      <c r="DA461" t="s">
        <v>79</v>
      </c>
      <c r="DF461" t="s">
        <v>350</v>
      </c>
      <c r="DK461" t="s">
        <v>350</v>
      </c>
      <c r="DP461" t="s">
        <v>350</v>
      </c>
      <c r="DU461" t="s">
        <v>350</v>
      </c>
      <c r="DZ461" t="s">
        <v>350</v>
      </c>
      <c r="EE461" t="s">
        <v>350</v>
      </c>
      <c r="EF461" t="s">
        <v>1963</v>
      </c>
      <c r="EG461">
        <v>111820246</v>
      </c>
      <c r="EH461" t="s">
        <v>398</v>
      </c>
      <c r="EI461">
        <v>0</v>
      </c>
      <c r="EJ461" t="s">
        <v>2276</v>
      </c>
      <c r="EO461" t="s">
        <v>350</v>
      </c>
      <c r="ET461" t="s">
        <v>350</v>
      </c>
      <c r="EY461" t="s">
        <v>350</v>
      </c>
      <c r="EZ461" t="s">
        <v>1571</v>
      </c>
      <c r="FA461">
        <v>20875359</v>
      </c>
      <c r="FB461" t="s">
        <v>398</v>
      </c>
      <c r="FC461">
        <v>0</v>
      </c>
      <c r="FD461" t="s">
        <v>79</v>
      </c>
      <c r="FE461" t="s">
        <v>1571</v>
      </c>
      <c r="FF461">
        <v>20875359</v>
      </c>
      <c r="FG461" t="s">
        <v>398</v>
      </c>
      <c r="FH461">
        <v>0</v>
      </c>
      <c r="FI461" t="s">
        <v>79</v>
      </c>
      <c r="FJ461" t="s">
        <v>1853</v>
      </c>
      <c r="FK461">
        <v>4272741</v>
      </c>
      <c r="FL461" t="s">
        <v>398</v>
      </c>
      <c r="FM461">
        <v>0</v>
      </c>
      <c r="FN461" t="s">
        <v>79</v>
      </c>
      <c r="FS461" t="s">
        <v>350</v>
      </c>
      <c r="FT461" t="s">
        <v>1963</v>
      </c>
      <c r="FU461">
        <v>111820246</v>
      </c>
      <c r="FV461" t="s">
        <v>398</v>
      </c>
      <c r="FW461">
        <v>0</v>
      </c>
      <c r="FX461" t="s">
        <v>2276</v>
      </c>
      <c r="GC461" t="s">
        <v>350</v>
      </c>
      <c r="GH461" t="s">
        <v>350</v>
      </c>
      <c r="GM461" t="s">
        <v>350</v>
      </c>
      <c r="GR461" t="s">
        <v>350</v>
      </c>
      <c r="GW461" t="s">
        <v>350</v>
      </c>
      <c r="HB461" t="s">
        <v>350</v>
      </c>
      <c r="HC461" t="s">
        <v>1853</v>
      </c>
      <c r="HD461">
        <v>4272741</v>
      </c>
      <c r="HE461" t="s">
        <v>398</v>
      </c>
      <c r="HF461">
        <v>0</v>
      </c>
      <c r="HG461" t="s">
        <v>79</v>
      </c>
      <c r="HL461" t="s">
        <v>350</v>
      </c>
      <c r="HQ461" t="s">
        <v>350</v>
      </c>
      <c r="HR461" t="s">
        <v>1853</v>
      </c>
      <c r="HS461">
        <v>4272741</v>
      </c>
      <c r="HT461" t="s">
        <v>398</v>
      </c>
      <c r="HU461">
        <v>0</v>
      </c>
      <c r="HV461" t="s">
        <v>79</v>
      </c>
      <c r="HW461" t="s">
        <v>1963</v>
      </c>
      <c r="HX461">
        <v>111820246</v>
      </c>
      <c r="HY461" t="s">
        <v>398</v>
      </c>
      <c r="HZ461">
        <v>0</v>
      </c>
      <c r="IA461" t="s">
        <v>2276</v>
      </c>
      <c r="IF461" t="s">
        <v>350</v>
      </c>
      <c r="IK461" t="s">
        <v>350</v>
      </c>
      <c r="IP461" t="s">
        <v>350</v>
      </c>
      <c r="IU461" t="s">
        <v>350</v>
      </c>
      <c r="IZ461" t="s">
        <v>350</v>
      </c>
      <c r="JE461" t="s">
        <v>350</v>
      </c>
      <c r="JJ461" t="s">
        <v>350</v>
      </c>
      <c r="JK461" t="s">
        <v>1571</v>
      </c>
      <c r="JL461">
        <v>20875359</v>
      </c>
      <c r="JM461" t="s">
        <v>398</v>
      </c>
      <c r="JN461">
        <v>0</v>
      </c>
      <c r="JO461" t="s">
        <v>79</v>
      </c>
      <c r="JT461" t="s">
        <v>350</v>
      </c>
      <c r="JY461" t="s">
        <v>350</v>
      </c>
      <c r="JZ461" t="s">
        <v>1853</v>
      </c>
      <c r="KA461">
        <v>4272741</v>
      </c>
      <c r="KB461" t="s">
        <v>398</v>
      </c>
      <c r="KC461">
        <v>0</v>
      </c>
      <c r="KD461" t="s">
        <v>79</v>
      </c>
      <c r="KI461" t="s">
        <v>350</v>
      </c>
      <c r="KN461" t="s">
        <v>350</v>
      </c>
    </row>
    <row r="462" spans="5:300" x14ac:dyDescent="0.35">
      <c r="E462" t="s">
        <v>350</v>
      </c>
      <c r="J462" t="s">
        <v>350</v>
      </c>
      <c r="O462" t="s">
        <v>350</v>
      </c>
      <c r="P462" t="s">
        <v>1200</v>
      </c>
      <c r="Q462">
        <v>4546570</v>
      </c>
      <c r="R462" t="s">
        <v>398</v>
      </c>
      <c r="S462">
        <v>0</v>
      </c>
      <c r="T462" t="s">
        <v>354</v>
      </c>
      <c r="Y462" t="s">
        <v>350</v>
      </c>
      <c r="AD462" t="s">
        <v>350</v>
      </c>
      <c r="AI462" t="s">
        <v>350</v>
      </c>
      <c r="AJ462" t="s">
        <v>1200</v>
      </c>
      <c r="AK462">
        <v>4546570</v>
      </c>
      <c r="AL462" t="s">
        <v>398</v>
      </c>
      <c r="AM462">
        <v>0</v>
      </c>
      <c r="AN462" t="s">
        <v>354</v>
      </c>
      <c r="AS462" t="s">
        <v>350</v>
      </c>
      <c r="AX462" t="s">
        <v>350</v>
      </c>
      <c r="BC462" t="s">
        <v>350</v>
      </c>
      <c r="BH462" t="s">
        <v>350</v>
      </c>
      <c r="BM462" t="s">
        <v>350</v>
      </c>
      <c r="BR462" t="s">
        <v>350</v>
      </c>
      <c r="BW462" t="s">
        <v>350</v>
      </c>
      <c r="BX462" t="s">
        <v>1494</v>
      </c>
      <c r="BY462">
        <v>4376761</v>
      </c>
      <c r="BZ462" t="s">
        <v>401</v>
      </c>
      <c r="CA462">
        <v>0</v>
      </c>
      <c r="CB462" t="s">
        <v>79</v>
      </c>
      <c r="CC462" t="s">
        <v>1572</v>
      </c>
      <c r="CD462">
        <v>4632532</v>
      </c>
      <c r="CE462" t="s">
        <v>398</v>
      </c>
      <c r="CF462">
        <v>0</v>
      </c>
      <c r="CG462" t="s">
        <v>64</v>
      </c>
      <c r="CH462" t="s">
        <v>1494</v>
      </c>
      <c r="CI462">
        <v>4376761</v>
      </c>
      <c r="CJ462" t="s">
        <v>401</v>
      </c>
      <c r="CK462">
        <v>0</v>
      </c>
      <c r="CL462" t="s">
        <v>79</v>
      </c>
      <c r="CQ462" t="s">
        <v>350</v>
      </c>
      <c r="CV462" t="s">
        <v>350</v>
      </c>
      <c r="CW462" t="s">
        <v>1494</v>
      </c>
      <c r="CX462">
        <v>4376761</v>
      </c>
      <c r="CY462" t="s">
        <v>401</v>
      </c>
      <c r="CZ462">
        <v>0</v>
      </c>
      <c r="DA462" t="s">
        <v>79</v>
      </c>
      <c r="DF462" t="s">
        <v>350</v>
      </c>
      <c r="DK462" t="s">
        <v>350</v>
      </c>
      <c r="DP462" t="s">
        <v>350</v>
      </c>
      <c r="DU462" t="s">
        <v>350</v>
      </c>
      <c r="DZ462" t="s">
        <v>350</v>
      </c>
      <c r="EE462" t="s">
        <v>350</v>
      </c>
      <c r="EF462" t="s">
        <v>949</v>
      </c>
      <c r="EG462">
        <v>4261553</v>
      </c>
      <c r="EH462" t="s">
        <v>398</v>
      </c>
      <c r="EI462">
        <v>0</v>
      </c>
      <c r="EJ462" t="s">
        <v>355</v>
      </c>
      <c r="EO462" t="s">
        <v>350</v>
      </c>
      <c r="ET462" t="s">
        <v>350</v>
      </c>
      <c r="EY462" t="s">
        <v>350</v>
      </c>
      <c r="EZ462" t="s">
        <v>1572</v>
      </c>
      <c r="FA462">
        <v>4632532</v>
      </c>
      <c r="FB462" t="s">
        <v>398</v>
      </c>
      <c r="FC462">
        <v>0</v>
      </c>
      <c r="FD462" t="s">
        <v>64</v>
      </c>
      <c r="FE462" t="s">
        <v>1572</v>
      </c>
      <c r="FF462">
        <v>4632532</v>
      </c>
      <c r="FG462" t="s">
        <v>398</v>
      </c>
      <c r="FH462">
        <v>0</v>
      </c>
      <c r="FI462" t="s">
        <v>64</v>
      </c>
      <c r="FJ462" t="s">
        <v>1494</v>
      </c>
      <c r="FK462">
        <v>4376761</v>
      </c>
      <c r="FL462" t="s">
        <v>401</v>
      </c>
      <c r="FM462">
        <v>0</v>
      </c>
      <c r="FN462" t="s">
        <v>79</v>
      </c>
      <c r="FS462" t="s">
        <v>350</v>
      </c>
      <c r="FT462" t="s">
        <v>949</v>
      </c>
      <c r="FU462">
        <v>4261553</v>
      </c>
      <c r="FV462" t="s">
        <v>398</v>
      </c>
      <c r="FW462">
        <v>0</v>
      </c>
      <c r="FX462" t="s">
        <v>355</v>
      </c>
      <c r="GC462" t="s">
        <v>350</v>
      </c>
      <c r="GH462" t="s">
        <v>350</v>
      </c>
      <c r="GM462" t="s">
        <v>350</v>
      </c>
      <c r="GR462" t="s">
        <v>350</v>
      </c>
      <c r="GW462" t="s">
        <v>350</v>
      </c>
      <c r="HB462" t="s">
        <v>350</v>
      </c>
      <c r="HC462" t="s">
        <v>1494</v>
      </c>
      <c r="HD462">
        <v>4376761</v>
      </c>
      <c r="HE462" t="s">
        <v>401</v>
      </c>
      <c r="HF462">
        <v>0</v>
      </c>
      <c r="HG462" t="s">
        <v>79</v>
      </c>
      <c r="HL462" t="s">
        <v>350</v>
      </c>
      <c r="HQ462" t="s">
        <v>350</v>
      </c>
      <c r="HR462" t="s">
        <v>1494</v>
      </c>
      <c r="HS462">
        <v>4376761</v>
      </c>
      <c r="HT462" t="s">
        <v>401</v>
      </c>
      <c r="HU462">
        <v>0</v>
      </c>
      <c r="HV462" t="s">
        <v>79</v>
      </c>
      <c r="HW462" t="s">
        <v>949</v>
      </c>
      <c r="HX462">
        <v>4261553</v>
      </c>
      <c r="HY462" t="s">
        <v>398</v>
      </c>
      <c r="HZ462">
        <v>0</v>
      </c>
      <c r="IA462" t="s">
        <v>355</v>
      </c>
      <c r="IF462" t="s">
        <v>350</v>
      </c>
      <c r="IK462" t="s">
        <v>350</v>
      </c>
      <c r="IP462" t="s">
        <v>350</v>
      </c>
      <c r="IU462" t="s">
        <v>350</v>
      </c>
      <c r="IZ462" t="s">
        <v>350</v>
      </c>
      <c r="JE462" t="s">
        <v>350</v>
      </c>
      <c r="JJ462" t="s">
        <v>350</v>
      </c>
      <c r="JK462" t="s">
        <v>1572</v>
      </c>
      <c r="JL462">
        <v>4632532</v>
      </c>
      <c r="JM462" t="s">
        <v>398</v>
      </c>
      <c r="JN462">
        <v>0</v>
      </c>
      <c r="JO462" t="s">
        <v>64</v>
      </c>
      <c r="JT462" t="s">
        <v>350</v>
      </c>
      <c r="JY462" t="s">
        <v>350</v>
      </c>
      <c r="JZ462" t="s">
        <v>1494</v>
      </c>
      <c r="KA462">
        <v>4376761</v>
      </c>
      <c r="KB462" t="s">
        <v>401</v>
      </c>
      <c r="KC462">
        <v>0</v>
      </c>
      <c r="KD462" t="s">
        <v>79</v>
      </c>
      <c r="KI462" t="s">
        <v>350</v>
      </c>
      <c r="KN462" t="s">
        <v>350</v>
      </c>
    </row>
    <row r="463" spans="5:300" x14ac:dyDescent="0.35">
      <c r="E463" t="s">
        <v>350</v>
      </c>
      <c r="J463" t="s">
        <v>350</v>
      </c>
      <c r="O463" t="s">
        <v>350</v>
      </c>
      <c r="P463" t="s">
        <v>753</v>
      </c>
      <c r="Q463">
        <v>14965291</v>
      </c>
      <c r="R463" t="s">
        <v>398</v>
      </c>
      <c r="S463">
        <v>0</v>
      </c>
      <c r="T463" t="s">
        <v>50</v>
      </c>
      <c r="Y463" t="s">
        <v>350</v>
      </c>
      <c r="AD463" t="s">
        <v>350</v>
      </c>
      <c r="AI463" t="s">
        <v>350</v>
      </c>
      <c r="AJ463" t="s">
        <v>753</v>
      </c>
      <c r="AK463">
        <v>14965291</v>
      </c>
      <c r="AL463" t="s">
        <v>398</v>
      </c>
      <c r="AM463">
        <v>0</v>
      </c>
      <c r="AN463" t="s">
        <v>50</v>
      </c>
      <c r="AS463" t="s">
        <v>350</v>
      </c>
      <c r="AX463" t="s">
        <v>350</v>
      </c>
      <c r="BC463" t="s">
        <v>350</v>
      </c>
      <c r="BH463" t="s">
        <v>350</v>
      </c>
      <c r="BM463" t="s">
        <v>350</v>
      </c>
      <c r="BR463" t="s">
        <v>350</v>
      </c>
      <c r="BW463" t="s">
        <v>350</v>
      </c>
      <c r="BX463" t="s">
        <v>1208</v>
      </c>
      <c r="BY463">
        <v>5755714</v>
      </c>
      <c r="BZ463" t="s">
        <v>398</v>
      </c>
      <c r="CA463">
        <v>0</v>
      </c>
      <c r="CB463" t="s">
        <v>2300</v>
      </c>
      <c r="CC463" t="s">
        <v>782</v>
      </c>
      <c r="CD463">
        <v>110793</v>
      </c>
      <c r="CE463" t="s">
        <v>398</v>
      </c>
      <c r="CF463">
        <v>0</v>
      </c>
      <c r="CG463" t="s">
        <v>79</v>
      </c>
      <c r="CH463" t="s">
        <v>1208</v>
      </c>
      <c r="CI463">
        <v>5755714</v>
      </c>
      <c r="CJ463" t="s">
        <v>398</v>
      </c>
      <c r="CK463">
        <v>0</v>
      </c>
      <c r="CL463" t="s">
        <v>2300</v>
      </c>
      <c r="CQ463" t="s">
        <v>350</v>
      </c>
      <c r="CV463" t="s">
        <v>350</v>
      </c>
      <c r="CW463" t="s">
        <v>1208</v>
      </c>
      <c r="CX463">
        <v>5755714</v>
      </c>
      <c r="CY463" t="s">
        <v>398</v>
      </c>
      <c r="CZ463">
        <v>0</v>
      </c>
      <c r="DA463" t="s">
        <v>2300</v>
      </c>
      <c r="DF463" t="s">
        <v>350</v>
      </c>
      <c r="DK463" t="s">
        <v>350</v>
      </c>
      <c r="DP463" t="s">
        <v>350</v>
      </c>
      <c r="DU463" t="s">
        <v>350</v>
      </c>
      <c r="DZ463" t="s">
        <v>350</v>
      </c>
      <c r="EE463" t="s">
        <v>350</v>
      </c>
      <c r="EF463" t="s">
        <v>771</v>
      </c>
      <c r="EG463">
        <v>5867014</v>
      </c>
      <c r="EH463" t="s">
        <v>403</v>
      </c>
      <c r="EI463">
        <v>0</v>
      </c>
      <c r="EJ463" t="s">
        <v>50</v>
      </c>
      <c r="EO463" t="s">
        <v>350</v>
      </c>
      <c r="ET463" t="s">
        <v>350</v>
      </c>
      <c r="EY463" t="s">
        <v>350</v>
      </c>
      <c r="EZ463" t="s">
        <v>782</v>
      </c>
      <c r="FA463">
        <v>110793</v>
      </c>
      <c r="FB463" t="s">
        <v>398</v>
      </c>
      <c r="FC463">
        <v>0</v>
      </c>
      <c r="FD463" t="s">
        <v>79</v>
      </c>
      <c r="FE463" t="s">
        <v>782</v>
      </c>
      <c r="FF463">
        <v>110793</v>
      </c>
      <c r="FG463" t="s">
        <v>398</v>
      </c>
      <c r="FH463">
        <v>0</v>
      </c>
      <c r="FI463" t="s">
        <v>79</v>
      </c>
      <c r="FJ463" t="s">
        <v>1208</v>
      </c>
      <c r="FK463">
        <v>5755714</v>
      </c>
      <c r="FL463" t="s">
        <v>398</v>
      </c>
      <c r="FM463">
        <v>0</v>
      </c>
      <c r="FN463" t="s">
        <v>2300</v>
      </c>
      <c r="FS463" t="s">
        <v>350</v>
      </c>
      <c r="FT463" t="s">
        <v>771</v>
      </c>
      <c r="FU463">
        <v>5867014</v>
      </c>
      <c r="FV463" t="s">
        <v>403</v>
      </c>
      <c r="FW463">
        <v>0</v>
      </c>
      <c r="FX463" t="s">
        <v>50</v>
      </c>
      <c r="GC463" t="s">
        <v>350</v>
      </c>
      <c r="GH463" t="s">
        <v>350</v>
      </c>
      <c r="GM463" t="s">
        <v>350</v>
      </c>
      <c r="GR463" t="s">
        <v>350</v>
      </c>
      <c r="GW463" t="s">
        <v>350</v>
      </c>
      <c r="HB463" t="s">
        <v>350</v>
      </c>
      <c r="HC463" t="s">
        <v>1208</v>
      </c>
      <c r="HD463">
        <v>5755714</v>
      </c>
      <c r="HE463" t="s">
        <v>398</v>
      </c>
      <c r="HF463">
        <v>0</v>
      </c>
      <c r="HG463" t="s">
        <v>2300</v>
      </c>
      <c r="HL463" t="s">
        <v>350</v>
      </c>
      <c r="HQ463" t="s">
        <v>350</v>
      </c>
      <c r="HR463" t="s">
        <v>1208</v>
      </c>
      <c r="HS463">
        <v>5755714</v>
      </c>
      <c r="HT463" t="s">
        <v>398</v>
      </c>
      <c r="HU463">
        <v>0</v>
      </c>
      <c r="HV463" t="s">
        <v>2300</v>
      </c>
      <c r="HW463" t="s">
        <v>771</v>
      </c>
      <c r="HX463">
        <v>5867014</v>
      </c>
      <c r="HY463" t="s">
        <v>403</v>
      </c>
      <c r="HZ463">
        <v>0</v>
      </c>
      <c r="IA463" t="s">
        <v>50</v>
      </c>
      <c r="IF463" t="s">
        <v>350</v>
      </c>
      <c r="IK463" t="s">
        <v>350</v>
      </c>
      <c r="IP463" t="s">
        <v>350</v>
      </c>
      <c r="IU463" t="s">
        <v>350</v>
      </c>
      <c r="IZ463" t="s">
        <v>350</v>
      </c>
      <c r="JE463" t="s">
        <v>350</v>
      </c>
      <c r="JJ463" t="s">
        <v>350</v>
      </c>
      <c r="JK463" t="s">
        <v>782</v>
      </c>
      <c r="JL463">
        <v>110793</v>
      </c>
      <c r="JM463" t="s">
        <v>398</v>
      </c>
      <c r="JN463">
        <v>0</v>
      </c>
      <c r="JO463" t="s">
        <v>79</v>
      </c>
      <c r="JT463" t="s">
        <v>350</v>
      </c>
      <c r="JY463" t="s">
        <v>350</v>
      </c>
      <c r="JZ463" t="s">
        <v>1208</v>
      </c>
      <c r="KA463">
        <v>5755714</v>
      </c>
      <c r="KB463" t="s">
        <v>398</v>
      </c>
      <c r="KC463">
        <v>0</v>
      </c>
      <c r="KD463" t="s">
        <v>2300</v>
      </c>
      <c r="KI463" t="s">
        <v>350</v>
      </c>
      <c r="KN463" t="s">
        <v>350</v>
      </c>
    </row>
    <row r="464" spans="5:300" x14ac:dyDescent="0.35">
      <c r="E464" t="s">
        <v>350</v>
      </c>
      <c r="J464" t="s">
        <v>350</v>
      </c>
      <c r="O464" t="s">
        <v>350</v>
      </c>
      <c r="P464" t="s">
        <v>768</v>
      </c>
      <c r="Q464">
        <v>29317018</v>
      </c>
      <c r="R464" t="s">
        <v>398</v>
      </c>
      <c r="S464">
        <v>0</v>
      </c>
      <c r="T464" t="s">
        <v>50</v>
      </c>
      <c r="Y464" t="s">
        <v>350</v>
      </c>
      <c r="AD464" t="s">
        <v>350</v>
      </c>
      <c r="AI464" t="s">
        <v>350</v>
      </c>
      <c r="AJ464" t="s">
        <v>768</v>
      </c>
      <c r="AK464">
        <v>29317018</v>
      </c>
      <c r="AL464" t="s">
        <v>398</v>
      </c>
      <c r="AM464">
        <v>0</v>
      </c>
      <c r="AN464" t="s">
        <v>50</v>
      </c>
      <c r="AS464" t="s">
        <v>350</v>
      </c>
      <c r="AX464" t="s">
        <v>350</v>
      </c>
      <c r="BC464" t="s">
        <v>350</v>
      </c>
      <c r="BH464" t="s">
        <v>350</v>
      </c>
      <c r="BM464" t="s">
        <v>350</v>
      </c>
      <c r="BR464" t="s">
        <v>350</v>
      </c>
      <c r="BW464" t="s">
        <v>350</v>
      </c>
      <c r="BX464" t="s">
        <v>1410</v>
      </c>
      <c r="BY464">
        <v>4560824</v>
      </c>
      <c r="BZ464" t="s">
        <v>398</v>
      </c>
      <c r="CA464">
        <v>0</v>
      </c>
      <c r="CB464" t="s">
        <v>79</v>
      </c>
      <c r="CC464" t="s">
        <v>1573</v>
      </c>
      <c r="CD464">
        <v>29491243</v>
      </c>
      <c r="CE464" t="s">
        <v>398</v>
      </c>
      <c r="CF464">
        <v>0</v>
      </c>
      <c r="CG464" t="s">
        <v>64</v>
      </c>
      <c r="CH464" t="s">
        <v>1410</v>
      </c>
      <c r="CI464">
        <v>4560824</v>
      </c>
      <c r="CJ464" t="s">
        <v>398</v>
      </c>
      <c r="CK464">
        <v>0</v>
      </c>
      <c r="CL464" t="s">
        <v>79</v>
      </c>
      <c r="CQ464" t="s">
        <v>350</v>
      </c>
      <c r="CV464" t="s">
        <v>350</v>
      </c>
      <c r="CW464" t="s">
        <v>1410</v>
      </c>
      <c r="CX464">
        <v>4560824</v>
      </c>
      <c r="CY464" t="s">
        <v>398</v>
      </c>
      <c r="CZ464">
        <v>0</v>
      </c>
      <c r="DA464" t="s">
        <v>79</v>
      </c>
      <c r="DF464" t="s">
        <v>350</v>
      </c>
      <c r="DK464" t="s">
        <v>350</v>
      </c>
      <c r="DP464" t="s">
        <v>350</v>
      </c>
      <c r="DU464" t="s">
        <v>350</v>
      </c>
      <c r="DZ464" t="s">
        <v>350</v>
      </c>
      <c r="EE464" t="s">
        <v>350</v>
      </c>
      <c r="EF464" t="s">
        <v>611</v>
      </c>
      <c r="EG464">
        <v>4654230</v>
      </c>
      <c r="EH464" t="s">
        <v>398</v>
      </c>
      <c r="EI464">
        <v>0</v>
      </c>
      <c r="EJ464" t="s">
        <v>88</v>
      </c>
      <c r="EO464" t="s">
        <v>350</v>
      </c>
      <c r="ET464" t="s">
        <v>350</v>
      </c>
      <c r="EY464" t="s">
        <v>350</v>
      </c>
      <c r="EZ464" t="s">
        <v>1573</v>
      </c>
      <c r="FA464">
        <v>29491243</v>
      </c>
      <c r="FB464" t="s">
        <v>398</v>
      </c>
      <c r="FC464">
        <v>0</v>
      </c>
      <c r="FD464" t="s">
        <v>64</v>
      </c>
      <c r="FE464" t="s">
        <v>1573</v>
      </c>
      <c r="FF464">
        <v>29491243</v>
      </c>
      <c r="FG464" t="s">
        <v>398</v>
      </c>
      <c r="FH464">
        <v>0</v>
      </c>
      <c r="FI464" t="s">
        <v>64</v>
      </c>
      <c r="FJ464" t="s">
        <v>1410</v>
      </c>
      <c r="FK464">
        <v>4560824</v>
      </c>
      <c r="FL464" t="s">
        <v>398</v>
      </c>
      <c r="FM464">
        <v>0</v>
      </c>
      <c r="FN464" t="s">
        <v>79</v>
      </c>
      <c r="FS464" t="s">
        <v>350</v>
      </c>
      <c r="FT464" t="s">
        <v>611</v>
      </c>
      <c r="FU464">
        <v>4654230</v>
      </c>
      <c r="FV464" t="s">
        <v>398</v>
      </c>
      <c r="FW464">
        <v>0</v>
      </c>
      <c r="FX464" t="s">
        <v>88</v>
      </c>
      <c r="GC464" t="s">
        <v>350</v>
      </c>
      <c r="GH464" t="s">
        <v>350</v>
      </c>
      <c r="GM464" t="s">
        <v>350</v>
      </c>
      <c r="GR464" t="s">
        <v>350</v>
      </c>
      <c r="GW464" t="s">
        <v>350</v>
      </c>
      <c r="HB464" t="s">
        <v>350</v>
      </c>
      <c r="HC464" t="s">
        <v>1410</v>
      </c>
      <c r="HD464">
        <v>4560824</v>
      </c>
      <c r="HE464" t="s">
        <v>398</v>
      </c>
      <c r="HF464">
        <v>0</v>
      </c>
      <c r="HG464" t="s">
        <v>79</v>
      </c>
      <c r="HL464" t="s">
        <v>350</v>
      </c>
      <c r="HQ464" t="s">
        <v>350</v>
      </c>
      <c r="HR464" t="s">
        <v>1410</v>
      </c>
      <c r="HS464">
        <v>4560824</v>
      </c>
      <c r="HT464" t="s">
        <v>398</v>
      </c>
      <c r="HU464">
        <v>0</v>
      </c>
      <c r="HV464" t="s">
        <v>79</v>
      </c>
      <c r="HW464" t="s">
        <v>611</v>
      </c>
      <c r="HX464">
        <v>4654230</v>
      </c>
      <c r="HY464" t="s">
        <v>398</v>
      </c>
      <c r="HZ464">
        <v>0</v>
      </c>
      <c r="IA464" t="s">
        <v>88</v>
      </c>
      <c r="IF464" t="s">
        <v>350</v>
      </c>
      <c r="IK464" t="s">
        <v>350</v>
      </c>
      <c r="IP464" t="s">
        <v>350</v>
      </c>
      <c r="IU464" t="s">
        <v>350</v>
      </c>
      <c r="IZ464" t="s">
        <v>350</v>
      </c>
      <c r="JE464" t="s">
        <v>350</v>
      </c>
      <c r="JJ464" t="s">
        <v>350</v>
      </c>
      <c r="JK464" t="s">
        <v>1573</v>
      </c>
      <c r="JL464">
        <v>29491243</v>
      </c>
      <c r="JM464" t="s">
        <v>398</v>
      </c>
      <c r="JN464">
        <v>0</v>
      </c>
      <c r="JO464" t="s">
        <v>64</v>
      </c>
      <c r="JT464" t="s">
        <v>350</v>
      </c>
      <c r="JY464" t="s">
        <v>350</v>
      </c>
      <c r="JZ464" t="s">
        <v>1410</v>
      </c>
      <c r="KA464">
        <v>4560824</v>
      </c>
      <c r="KB464" t="s">
        <v>398</v>
      </c>
      <c r="KC464">
        <v>0</v>
      </c>
      <c r="KD464" t="s">
        <v>79</v>
      </c>
      <c r="KI464" t="s">
        <v>350</v>
      </c>
      <c r="KN464" t="s">
        <v>350</v>
      </c>
    </row>
    <row r="465" spans="5:300" x14ac:dyDescent="0.35">
      <c r="E465" t="s">
        <v>350</v>
      </c>
      <c r="J465" t="s">
        <v>350</v>
      </c>
      <c r="O465" t="s">
        <v>350</v>
      </c>
      <c r="P465" t="s">
        <v>1201</v>
      </c>
      <c r="Q465">
        <v>4253398</v>
      </c>
      <c r="R465" t="s">
        <v>398</v>
      </c>
      <c r="S465">
        <v>0</v>
      </c>
      <c r="T465" t="s">
        <v>2284</v>
      </c>
      <c r="Y465" t="s">
        <v>350</v>
      </c>
      <c r="AD465" t="s">
        <v>350</v>
      </c>
      <c r="AI465" t="s">
        <v>350</v>
      </c>
      <c r="AJ465" t="s">
        <v>1201</v>
      </c>
      <c r="AK465">
        <v>4253398</v>
      </c>
      <c r="AL465" t="s">
        <v>398</v>
      </c>
      <c r="AM465">
        <v>0</v>
      </c>
      <c r="AN465" t="s">
        <v>2284</v>
      </c>
      <c r="AS465" t="s">
        <v>350</v>
      </c>
      <c r="AX465" t="s">
        <v>350</v>
      </c>
      <c r="BC465" t="s">
        <v>350</v>
      </c>
      <c r="BH465" t="s">
        <v>350</v>
      </c>
      <c r="BM465" t="s">
        <v>350</v>
      </c>
      <c r="BR465" t="s">
        <v>350</v>
      </c>
      <c r="BW465" t="s">
        <v>350</v>
      </c>
      <c r="BX465" t="s">
        <v>1854</v>
      </c>
      <c r="BY465">
        <v>10855004</v>
      </c>
      <c r="BZ465" t="s">
        <v>398</v>
      </c>
      <c r="CA465">
        <v>0</v>
      </c>
      <c r="CB465" t="s">
        <v>79</v>
      </c>
      <c r="CC465" t="s">
        <v>1574</v>
      </c>
      <c r="CD465">
        <v>4679925</v>
      </c>
      <c r="CE465" t="s">
        <v>398</v>
      </c>
      <c r="CF465">
        <v>0</v>
      </c>
      <c r="CG465" t="s">
        <v>79</v>
      </c>
      <c r="CH465" t="s">
        <v>1854</v>
      </c>
      <c r="CI465">
        <v>10855004</v>
      </c>
      <c r="CJ465" t="s">
        <v>398</v>
      </c>
      <c r="CK465">
        <v>0</v>
      </c>
      <c r="CL465" t="s">
        <v>79</v>
      </c>
      <c r="CQ465" t="s">
        <v>350</v>
      </c>
      <c r="CV465" t="s">
        <v>350</v>
      </c>
      <c r="CW465" t="s">
        <v>1854</v>
      </c>
      <c r="CX465">
        <v>10855004</v>
      </c>
      <c r="CY465" t="s">
        <v>398</v>
      </c>
      <c r="CZ465">
        <v>0</v>
      </c>
      <c r="DA465" t="s">
        <v>79</v>
      </c>
      <c r="DF465" t="s">
        <v>350</v>
      </c>
      <c r="DK465" t="s">
        <v>350</v>
      </c>
      <c r="DP465" t="s">
        <v>350</v>
      </c>
      <c r="DU465" t="s">
        <v>350</v>
      </c>
      <c r="DZ465" t="s">
        <v>350</v>
      </c>
      <c r="EE465" t="s">
        <v>350</v>
      </c>
      <c r="EF465" t="s">
        <v>930</v>
      </c>
      <c r="EG465">
        <v>4416983</v>
      </c>
      <c r="EH465" t="s">
        <v>401</v>
      </c>
      <c r="EI465">
        <v>0</v>
      </c>
      <c r="EJ465" t="s">
        <v>2278</v>
      </c>
      <c r="EO465" t="s">
        <v>350</v>
      </c>
      <c r="ET465" t="s">
        <v>350</v>
      </c>
      <c r="EY465" t="s">
        <v>350</v>
      </c>
      <c r="EZ465" t="s">
        <v>1574</v>
      </c>
      <c r="FA465">
        <v>4679925</v>
      </c>
      <c r="FB465" t="s">
        <v>398</v>
      </c>
      <c r="FC465">
        <v>0</v>
      </c>
      <c r="FD465" t="s">
        <v>79</v>
      </c>
      <c r="FE465" t="s">
        <v>1574</v>
      </c>
      <c r="FF465">
        <v>4679925</v>
      </c>
      <c r="FG465" t="s">
        <v>398</v>
      </c>
      <c r="FH465">
        <v>0</v>
      </c>
      <c r="FI465" t="s">
        <v>79</v>
      </c>
      <c r="FJ465" t="s">
        <v>1854</v>
      </c>
      <c r="FK465">
        <v>10855004</v>
      </c>
      <c r="FL465" t="s">
        <v>398</v>
      </c>
      <c r="FM465">
        <v>0</v>
      </c>
      <c r="FN465" t="s">
        <v>79</v>
      </c>
      <c r="FS465" t="s">
        <v>350</v>
      </c>
      <c r="FT465" t="s">
        <v>930</v>
      </c>
      <c r="FU465">
        <v>4416983</v>
      </c>
      <c r="FV465" t="s">
        <v>401</v>
      </c>
      <c r="FW465">
        <v>0</v>
      </c>
      <c r="FX465" t="s">
        <v>2278</v>
      </c>
      <c r="GC465" t="s">
        <v>350</v>
      </c>
      <c r="GH465" t="s">
        <v>350</v>
      </c>
      <c r="GM465" t="s">
        <v>350</v>
      </c>
      <c r="GR465" t="s">
        <v>350</v>
      </c>
      <c r="GW465" t="s">
        <v>350</v>
      </c>
      <c r="HB465" t="s">
        <v>350</v>
      </c>
      <c r="HC465" t="s">
        <v>1854</v>
      </c>
      <c r="HD465">
        <v>10855004</v>
      </c>
      <c r="HE465" t="s">
        <v>398</v>
      </c>
      <c r="HF465">
        <v>0</v>
      </c>
      <c r="HG465" t="s">
        <v>79</v>
      </c>
      <c r="HL465" t="s">
        <v>350</v>
      </c>
      <c r="HQ465" t="s">
        <v>350</v>
      </c>
      <c r="HR465" t="s">
        <v>1854</v>
      </c>
      <c r="HS465">
        <v>10855004</v>
      </c>
      <c r="HT465" t="s">
        <v>398</v>
      </c>
      <c r="HU465">
        <v>0</v>
      </c>
      <c r="HV465" t="s">
        <v>79</v>
      </c>
      <c r="HW465" t="s">
        <v>930</v>
      </c>
      <c r="HX465">
        <v>4416983</v>
      </c>
      <c r="HY465" t="s">
        <v>401</v>
      </c>
      <c r="HZ465">
        <v>0</v>
      </c>
      <c r="IA465" t="s">
        <v>2278</v>
      </c>
      <c r="IF465" t="s">
        <v>350</v>
      </c>
      <c r="IK465" t="s">
        <v>350</v>
      </c>
      <c r="IP465" t="s">
        <v>350</v>
      </c>
      <c r="IU465" t="s">
        <v>350</v>
      </c>
      <c r="IZ465" t="s">
        <v>350</v>
      </c>
      <c r="JE465" t="s">
        <v>350</v>
      </c>
      <c r="JJ465" t="s">
        <v>350</v>
      </c>
      <c r="JK465" t="s">
        <v>1574</v>
      </c>
      <c r="JL465">
        <v>4679925</v>
      </c>
      <c r="JM465" t="s">
        <v>398</v>
      </c>
      <c r="JN465">
        <v>0</v>
      </c>
      <c r="JO465" t="s">
        <v>79</v>
      </c>
      <c r="JT465" t="s">
        <v>350</v>
      </c>
      <c r="JY465" t="s">
        <v>350</v>
      </c>
      <c r="JZ465" t="s">
        <v>1854</v>
      </c>
      <c r="KA465">
        <v>10855004</v>
      </c>
      <c r="KB465" t="s">
        <v>398</v>
      </c>
      <c r="KC465">
        <v>0</v>
      </c>
      <c r="KD465" t="s">
        <v>79</v>
      </c>
      <c r="KI465" t="s">
        <v>350</v>
      </c>
      <c r="KN465" t="s">
        <v>350</v>
      </c>
    </row>
    <row r="466" spans="5:300" x14ac:dyDescent="0.35">
      <c r="E466" t="s">
        <v>350</v>
      </c>
      <c r="J466" t="s">
        <v>350</v>
      </c>
      <c r="O466" t="s">
        <v>350</v>
      </c>
      <c r="P466" t="s">
        <v>1202</v>
      </c>
      <c r="Q466">
        <v>5642815</v>
      </c>
      <c r="R466" t="s">
        <v>398</v>
      </c>
      <c r="S466">
        <v>0</v>
      </c>
      <c r="T466" t="s">
        <v>2278</v>
      </c>
      <c r="Y466" t="s">
        <v>350</v>
      </c>
      <c r="AD466" t="s">
        <v>350</v>
      </c>
      <c r="AI466" t="s">
        <v>350</v>
      </c>
      <c r="AJ466" t="s">
        <v>1202</v>
      </c>
      <c r="AK466">
        <v>5642815</v>
      </c>
      <c r="AL466" t="s">
        <v>398</v>
      </c>
      <c r="AM466">
        <v>0</v>
      </c>
      <c r="AN466" t="s">
        <v>2278</v>
      </c>
      <c r="AS466" t="s">
        <v>350</v>
      </c>
      <c r="AX466" t="s">
        <v>350</v>
      </c>
      <c r="BC466" t="s">
        <v>350</v>
      </c>
      <c r="BH466" t="s">
        <v>350</v>
      </c>
      <c r="BM466" t="s">
        <v>350</v>
      </c>
      <c r="BR466" t="s">
        <v>350</v>
      </c>
      <c r="BW466" t="s">
        <v>350</v>
      </c>
      <c r="BX466" t="s">
        <v>1855</v>
      </c>
      <c r="BY466">
        <v>4218717</v>
      </c>
      <c r="BZ466" t="s">
        <v>398</v>
      </c>
      <c r="CA466">
        <v>0</v>
      </c>
      <c r="CB466" t="s">
        <v>79</v>
      </c>
      <c r="CC466" t="s">
        <v>1575</v>
      </c>
      <c r="CD466">
        <v>4140526</v>
      </c>
      <c r="CE466" t="s">
        <v>398</v>
      </c>
      <c r="CF466">
        <v>0</v>
      </c>
      <c r="CG466" t="s">
        <v>354</v>
      </c>
      <c r="CH466" t="s">
        <v>1855</v>
      </c>
      <c r="CI466">
        <v>4218717</v>
      </c>
      <c r="CJ466" t="s">
        <v>398</v>
      </c>
      <c r="CK466">
        <v>0</v>
      </c>
      <c r="CL466" t="s">
        <v>79</v>
      </c>
      <c r="CQ466" t="s">
        <v>350</v>
      </c>
      <c r="CV466" t="s">
        <v>350</v>
      </c>
      <c r="CW466" t="s">
        <v>1855</v>
      </c>
      <c r="CX466">
        <v>4218717</v>
      </c>
      <c r="CY466" t="s">
        <v>398</v>
      </c>
      <c r="CZ466">
        <v>0</v>
      </c>
      <c r="DA466" t="s">
        <v>79</v>
      </c>
      <c r="DF466" t="s">
        <v>350</v>
      </c>
      <c r="DK466" t="s">
        <v>350</v>
      </c>
      <c r="DP466" t="s">
        <v>350</v>
      </c>
      <c r="DU466" t="s">
        <v>350</v>
      </c>
      <c r="DZ466" t="s">
        <v>350</v>
      </c>
      <c r="EE466" t="s">
        <v>350</v>
      </c>
      <c r="EF466" t="s">
        <v>795</v>
      </c>
      <c r="EG466">
        <v>117631848</v>
      </c>
      <c r="EH466" t="s">
        <v>398</v>
      </c>
      <c r="EI466">
        <v>0</v>
      </c>
      <c r="EJ466" t="s">
        <v>50</v>
      </c>
      <c r="EO466" t="s">
        <v>350</v>
      </c>
      <c r="ET466" t="s">
        <v>350</v>
      </c>
      <c r="EY466" t="s">
        <v>350</v>
      </c>
      <c r="EZ466" t="s">
        <v>1575</v>
      </c>
      <c r="FA466">
        <v>4140526</v>
      </c>
      <c r="FB466" t="s">
        <v>398</v>
      </c>
      <c r="FC466">
        <v>0</v>
      </c>
      <c r="FD466" t="s">
        <v>354</v>
      </c>
      <c r="FE466" t="s">
        <v>1575</v>
      </c>
      <c r="FF466">
        <v>4140526</v>
      </c>
      <c r="FG466" t="s">
        <v>398</v>
      </c>
      <c r="FH466">
        <v>0</v>
      </c>
      <c r="FI466" t="s">
        <v>354</v>
      </c>
      <c r="FJ466" t="s">
        <v>1855</v>
      </c>
      <c r="FK466">
        <v>4218717</v>
      </c>
      <c r="FL466" t="s">
        <v>398</v>
      </c>
      <c r="FM466">
        <v>0</v>
      </c>
      <c r="FN466" t="s">
        <v>79</v>
      </c>
      <c r="FS466" t="s">
        <v>350</v>
      </c>
      <c r="FT466" t="s">
        <v>795</v>
      </c>
      <c r="FU466">
        <v>117631848</v>
      </c>
      <c r="FV466" t="s">
        <v>398</v>
      </c>
      <c r="FW466">
        <v>0</v>
      </c>
      <c r="FX466" t="s">
        <v>50</v>
      </c>
      <c r="GC466" t="s">
        <v>350</v>
      </c>
      <c r="GH466" t="s">
        <v>350</v>
      </c>
      <c r="GM466" t="s">
        <v>350</v>
      </c>
      <c r="GR466" t="s">
        <v>350</v>
      </c>
      <c r="GW466" t="s">
        <v>350</v>
      </c>
      <c r="HB466" t="s">
        <v>350</v>
      </c>
      <c r="HC466" t="s">
        <v>1855</v>
      </c>
      <c r="HD466">
        <v>4218717</v>
      </c>
      <c r="HE466" t="s">
        <v>398</v>
      </c>
      <c r="HF466">
        <v>0</v>
      </c>
      <c r="HG466" t="s">
        <v>79</v>
      </c>
      <c r="HL466" t="s">
        <v>350</v>
      </c>
      <c r="HQ466" t="s">
        <v>350</v>
      </c>
      <c r="HR466" t="s">
        <v>1855</v>
      </c>
      <c r="HS466">
        <v>4218717</v>
      </c>
      <c r="HT466" t="s">
        <v>398</v>
      </c>
      <c r="HU466">
        <v>0</v>
      </c>
      <c r="HV466" t="s">
        <v>79</v>
      </c>
      <c r="HW466" t="s">
        <v>795</v>
      </c>
      <c r="HX466">
        <v>117631848</v>
      </c>
      <c r="HY466" t="s">
        <v>398</v>
      </c>
      <c r="HZ466">
        <v>0</v>
      </c>
      <c r="IA466" t="s">
        <v>50</v>
      </c>
      <c r="IF466" t="s">
        <v>350</v>
      </c>
      <c r="IK466" t="s">
        <v>350</v>
      </c>
      <c r="IP466" t="s">
        <v>350</v>
      </c>
      <c r="IU466" t="s">
        <v>350</v>
      </c>
      <c r="IZ466" t="s">
        <v>350</v>
      </c>
      <c r="JE466" t="s">
        <v>350</v>
      </c>
      <c r="JJ466" t="s">
        <v>350</v>
      </c>
      <c r="JK466" t="s">
        <v>1575</v>
      </c>
      <c r="JL466">
        <v>4140526</v>
      </c>
      <c r="JM466" t="s">
        <v>398</v>
      </c>
      <c r="JN466">
        <v>0</v>
      </c>
      <c r="JO466" t="s">
        <v>354</v>
      </c>
      <c r="JT466" t="s">
        <v>350</v>
      </c>
      <c r="JY466" t="s">
        <v>350</v>
      </c>
      <c r="JZ466" t="s">
        <v>1855</v>
      </c>
      <c r="KA466">
        <v>4218717</v>
      </c>
      <c r="KB466" t="s">
        <v>398</v>
      </c>
      <c r="KC466">
        <v>0</v>
      </c>
      <c r="KD466" t="s">
        <v>79</v>
      </c>
      <c r="KI466" t="s">
        <v>350</v>
      </c>
      <c r="KN466" t="s">
        <v>350</v>
      </c>
    </row>
    <row r="467" spans="5:300" x14ac:dyDescent="0.35">
      <c r="E467" t="s">
        <v>350</v>
      </c>
      <c r="J467" t="s">
        <v>350</v>
      </c>
      <c r="O467" t="s">
        <v>350</v>
      </c>
      <c r="P467" t="s">
        <v>866</v>
      </c>
      <c r="Q467">
        <v>4138745</v>
      </c>
      <c r="R467" t="s">
        <v>398</v>
      </c>
      <c r="S467">
        <v>0</v>
      </c>
      <c r="T467" t="s">
        <v>2275</v>
      </c>
      <c r="Y467" t="s">
        <v>350</v>
      </c>
      <c r="AD467" t="s">
        <v>350</v>
      </c>
      <c r="AI467" t="s">
        <v>350</v>
      </c>
      <c r="AJ467" t="s">
        <v>866</v>
      </c>
      <c r="AK467">
        <v>4138745</v>
      </c>
      <c r="AL467" t="s">
        <v>398</v>
      </c>
      <c r="AM467">
        <v>0</v>
      </c>
      <c r="AN467" t="s">
        <v>2275</v>
      </c>
      <c r="AS467" t="s">
        <v>350</v>
      </c>
      <c r="AX467" t="s">
        <v>350</v>
      </c>
      <c r="BC467" t="s">
        <v>350</v>
      </c>
      <c r="BH467" t="s">
        <v>350</v>
      </c>
      <c r="BM467" t="s">
        <v>350</v>
      </c>
      <c r="BR467" t="s">
        <v>350</v>
      </c>
      <c r="BW467" t="s">
        <v>350</v>
      </c>
      <c r="BX467" t="s">
        <v>1856</v>
      </c>
      <c r="BY467">
        <v>4243939</v>
      </c>
      <c r="BZ467" t="s">
        <v>398</v>
      </c>
      <c r="CA467">
        <v>0</v>
      </c>
      <c r="CB467" t="s">
        <v>79</v>
      </c>
      <c r="CC467" t="s">
        <v>1576</v>
      </c>
      <c r="CD467">
        <v>4093415</v>
      </c>
      <c r="CE467" t="s">
        <v>398</v>
      </c>
      <c r="CF467">
        <v>0</v>
      </c>
      <c r="CG467" t="s">
        <v>79</v>
      </c>
      <c r="CH467" t="s">
        <v>1856</v>
      </c>
      <c r="CI467">
        <v>4243939</v>
      </c>
      <c r="CJ467" t="s">
        <v>398</v>
      </c>
      <c r="CK467">
        <v>0</v>
      </c>
      <c r="CL467" t="s">
        <v>79</v>
      </c>
      <c r="CQ467" t="s">
        <v>350</v>
      </c>
      <c r="CV467" t="s">
        <v>350</v>
      </c>
      <c r="CW467" t="s">
        <v>1856</v>
      </c>
      <c r="CX467">
        <v>4243939</v>
      </c>
      <c r="CY467" t="s">
        <v>398</v>
      </c>
      <c r="CZ467">
        <v>0</v>
      </c>
      <c r="DA467" t="s">
        <v>79</v>
      </c>
      <c r="DF467" t="s">
        <v>350</v>
      </c>
      <c r="DK467" t="s">
        <v>350</v>
      </c>
      <c r="DP467" t="s">
        <v>350</v>
      </c>
      <c r="DU467" t="s">
        <v>350</v>
      </c>
      <c r="DZ467" t="s">
        <v>350</v>
      </c>
      <c r="EE467" t="s">
        <v>350</v>
      </c>
      <c r="EF467" t="s">
        <v>1823</v>
      </c>
      <c r="EG467">
        <v>6729481</v>
      </c>
      <c r="EH467" t="s">
        <v>398</v>
      </c>
      <c r="EI467">
        <v>0</v>
      </c>
      <c r="EJ467" t="s">
        <v>2276</v>
      </c>
      <c r="EO467" t="s">
        <v>350</v>
      </c>
      <c r="ET467" t="s">
        <v>350</v>
      </c>
      <c r="EY467" t="s">
        <v>350</v>
      </c>
      <c r="EZ467" t="s">
        <v>1576</v>
      </c>
      <c r="FA467">
        <v>4093415</v>
      </c>
      <c r="FB467" t="s">
        <v>398</v>
      </c>
      <c r="FC467">
        <v>0</v>
      </c>
      <c r="FD467" t="s">
        <v>79</v>
      </c>
      <c r="FE467" t="s">
        <v>1576</v>
      </c>
      <c r="FF467">
        <v>4093415</v>
      </c>
      <c r="FG467" t="s">
        <v>398</v>
      </c>
      <c r="FH467">
        <v>0</v>
      </c>
      <c r="FI467" t="s">
        <v>79</v>
      </c>
      <c r="FJ467" t="s">
        <v>1856</v>
      </c>
      <c r="FK467">
        <v>4243939</v>
      </c>
      <c r="FL467" t="s">
        <v>398</v>
      </c>
      <c r="FM467">
        <v>0</v>
      </c>
      <c r="FN467" t="s">
        <v>79</v>
      </c>
      <c r="FS467" t="s">
        <v>350</v>
      </c>
      <c r="FT467" t="s">
        <v>1823</v>
      </c>
      <c r="FU467">
        <v>6729481</v>
      </c>
      <c r="FV467" t="s">
        <v>398</v>
      </c>
      <c r="FW467">
        <v>0</v>
      </c>
      <c r="FX467" t="s">
        <v>2276</v>
      </c>
      <c r="GC467" t="s">
        <v>350</v>
      </c>
      <c r="GH467" t="s">
        <v>350</v>
      </c>
      <c r="GM467" t="s">
        <v>350</v>
      </c>
      <c r="GR467" t="s">
        <v>350</v>
      </c>
      <c r="GW467" t="s">
        <v>350</v>
      </c>
      <c r="HB467" t="s">
        <v>350</v>
      </c>
      <c r="HC467" t="s">
        <v>1856</v>
      </c>
      <c r="HD467">
        <v>4243939</v>
      </c>
      <c r="HE467" t="s">
        <v>398</v>
      </c>
      <c r="HF467">
        <v>0</v>
      </c>
      <c r="HG467" t="s">
        <v>79</v>
      </c>
      <c r="HL467" t="s">
        <v>350</v>
      </c>
      <c r="HQ467" t="s">
        <v>350</v>
      </c>
      <c r="HR467" t="s">
        <v>1856</v>
      </c>
      <c r="HS467">
        <v>4243939</v>
      </c>
      <c r="HT467" t="s">
        <v>398</v>
      </c>
      <c r="HU467">
        <v>0</v>
      </c>
      <c r="HV467" t="s">
        <v>79</v>
      </c>
      <c r="HW467" t="s">
        <v>1823</v>
      </c>
      <c r="HX467">
        <v>6729481</v>
      </c>
      <c r="HY467" t="s">
        <v>398</v>
      </c>
      <c r="HZ467">
        <v>0</v>
      </c>
      <c r="IA467" t="s">
        <v>2276</v>
      </c>
      <c r="IF467" t="s">
        <v>350</v>
      </c>
      <c r="IK467" t="s">
        <v>350</v>
      </c>
      <c r="IP467" t="s">
        <v>350</v>
      </c>
      <c r="IU467" t="s">
        <v>350</v>
      </c>
      <c r="IZ467" t="s">
        <v>350</v>
      </c>
      <c r="JE467" t="s">
        <v>350</v>
      </c>
      <c r="JJ467" t="s">
        <v>350</v>
      </c>
      <c r="JK467" t="s">
        <v>1576</v>
      </c>
      <c r="JL467">
        <v>4093415</v>
      </c>
      <c r="JM467" t="s">
        <v>398</v>
      </c>
      <c r="JN467">
        <v>0</v>
      </c>
      <c r="JO467" t="s">
        <v>79</v>
      </c>
      <c r="JT467" t="s">
        <v>350</v>
      </c>
      <c r="JY467" t="s">
        <v>350</v>
      </c>
      <c r="JZ467" t="s">
        <v>1856</v>
      </c>
      <c r="KA467">
        <v>4243939</v>
      </c>
      <c r="KB467" t="s">
        <v>398</v>
      </c>
      <c r="KC467">
        <v>0</v>
      </c>
      <c r="KD467" t="s">
        <v>79</v>
      </c>
      <c r="KI467" t="s">
        <v>350</v>
      </c>
      <c r="KN467" t="s">
        <v>350</v>
      </c>
    </row>
    <row r="468" spans="5:300" x14ac:dyDescent="0.35">
      <c r="E468" t="s">
        <v>350</v>
      </c>
      <c r="J468" t="s">
        <v>350</v>
      </c>
      <c r="O468" t="s">
        <v>350</v>
      </c>
      <c r="P468" t="s">
        <v>1203</v>
      </c>
      <c r="Q468">
        <v>4417299</v>
      </c>
      <c r="R468" t="s">
        <v>398</v>
      </c>
      <c r="S468">
        <v>0</v>
      </c>
      <c r="T468" t="s">
        <v>2276</v>
      </c>
      <c r="Y468" t="s">
        <v>350</v>
      </c>
      <c r="AD468" t="s">
        <v>350</v>
      </c>
      <c r="AI468" t="s">
        <v>350</v>
      </c>
      <c r="AJ468" t="s">
        <v>1203</v>
      </c>
      <c r="AK468">
        <v>4417299</v>
      </c>
      <c r="AL468" t="s">
        <v>398</v>
      </c>
      <c r="AM468">
        <v>0</v>
      </c>
      <c r="AN468" t="s">
        <v>2276</v>
      </c>
      <c r="AS468" t="s">
        <v>350</v>
      </c>
      <c r="AX468" t="s">
        <v>350</v>
      </c>
      <c r="BC468" t="s">
        <v>350</v>
      </c>
      <c r="BH468" t="s">
        <v>350</v>
      </c>
      <c r="BM468" t="s">
        <v>350</v>
      </c>
      <c r="BR468" t="s">
        <v>350</v>
      </c>
      <c r="BW468" t="s">
        <v>350</v>
      </c>
      <c r="BX468" t="s">
        <v>1545</v>
      </c>
      <c r="BY468">
        <v>4115833</v>
      </c>
      <c r="BZ468" t="s">
        <v>398</v>
      </c>
      <c r="CA468">
        <v>0</v>
      </c>
      <c r="CB468" t="s">
        <v>79</v>
      </c>
      <c r="CC468" t="s">
        <v>1577</v>
      </c>
      <c r="CD468">
        <v>29154437</v>
      </c>
      <c r="CE468" t="s">
        <v>398</v>
      </c>
      <c r="CF468">
        <v>0</v>
      </c>
      <c r="CG468" t="s">
        <v>79</v>
      </c>
      <c r="CH468" t="s">
        <v>1545</v>
      </c>
      <c r="CI468">
        <v>4115833</v>
      </c>
      <c r="CJ468" t="s">
        <v>398</v>
      </c>
      <c r="CK468">
        <v>0</v>
      </c>
      <c r="CL468" t="s">
        <v>79</v>
      </c>
      <c r="CQ468" t="s">
        <v>350</v>
      </c>
      <c r="CV468" t="s">
        <v>350</v>
      </c>
      <c r="CW468" t="s">
        <v>1545</v>
      </c>
      <c r="CX468">
        <v>4115833</v>
      </c>
      <c r="CY468" t="s">
        <v>398</v>
      </c>
      <c r="CZ468">
        <v>0</v>
      </c>
      <c r="DA468" t="s">
        <v>79</v>
      </c>
      <c r="DF468" t="s">
        <v>350</v>
      </c>
      <c r="DK468" t="s">
        <v>350</v>
      </c>
      <c r="DP468" t="s">
        <v>350</v>
      </c>
      <c r="DU468" t="s">
        <v>350</v>
      </c>
      <c r="DZ468" t="s">
        <v>350</v>
      </c>
      <c r="EE468" t="s">
        <v>350</v>
      </c>
      <c r="EF468" t="s">
        <v>939</v>
      </c>
      <c r="EG468">
        <v>10555876</v>
      </c>
      <c r="EH468" t="s">
        <v>398</v>
      </c>
      <c r="EI468">
        <v>0</v>
      </c>
      <c r="EJ468" t="s">
        <v>2278</v>
      </c>
      <c r="EO468" t="s">
        <v>350</v>
      </c>
      <c r="ET468" t="s">
        <v>350</v>
      </c>
      <c r="EY468" t="s">
        <v>350</v>
      </c>
      <c r="EZ468" t="s">
        <v>1577</v>
      </c>
      <c r="FA468">
        <v>29154437</v>
      </c>
      <c r="FB468" t="s">
        <v>398</v>
      </c>
      <c r="FC468">
        <v>0</v>
      </c>
      <c r="FD468" t="s">
        <v>79</v>
      </c>
      <c r="FE468" t="s">
        <v>1577</v>
      </c>
      <c r="FF468">
        <v>29154437</v>
      </c>
      <c r="FG468" t="s">
        <v>398</v>
      </c>
      <c r="FH468">
        <v>0</v>
      </c>
      <c r="FI468" t="s">
        <v>79</v>
      </c>
      <c r="FJ468" t="s">
        <v>1545</v>
      </c>
      <c r="FK468">
        <v>4115833</v>
      </c>
      <c r="FL468" t="s">
        <v>398</v>
      </c>
      <c r="FM468">
        <v>0</v>
      </c>
      <c r="FN468" t="s">
        <v>79</v>
      </c>
      <c r="FS468" t="s">
        <v>350</v>
      </c>
      <c r="FT468" t="s">
        <v>939</v>
      </c>
      <c r="FU468">
        <v>10555876</v>
      </c>
      <c r="FV468" t="s">
        <v>398</v>
      </c>
      <c r="FW468">
        <v>0</v>
      </c>
      <c r="FX468" t="s">
        <v>2278</v>
      </c>
      <c r="GC468" t="s">
        <v>350</v>
      </c>
      <c r="GH468" t="s">
        <v>350</v>
      </c>
      <c r="GM468" t="s">
        <v>350</v>
      </c>
      <c r="GR468" t="s">
        <v>350</v>
      </c>
      <c r="GW468" t="s">
        <v>350</v>
      </c>
      <c r="HB468" t="s">
        <v>350</v>
      </c>
      <c r="HC468" t="s">
        <v>1545</v>
      </c>
      <c r="HD468">
        <v>4115833</v>
      </c>
      <c r="HE468" t="s">
        <v>398</v>
      </c>
      <c r="HF468">
        <v>0</v>
      </c>
      <c r="HG468" t="s">
        <v>79</v>
      </c>
      <c r="HL468" t="s">
        <v>350</v>
      </c>
      <c r="HQ468" t="s">
        <v>350</v>
      </c>
      <c r="HR468" t="s">
        <v>1545</v>
      </c>
      <c r="HS468">
        <v>4115833</v>
      </c>
      <c r="HT468" t="s">
        <v>398</v>
      </c>
      <c r="HU468">
        <v>0</v>
      </c>
      <c r="HV468" t="s">
        <v>79</v>
      </c>
      <c r="HW468" t="s">
        <v>939</v>
      </c>
      <c r="HX468">
        <v>10555876</v>
      </c>
      <c r="HY468" t="s">
        <v>398</v>
      </c>
      <c r="HZ468">
        <v>0</v>
      </c>
      <c r="IA468" t="s">
        <v>2278</v>
      </c>
      <c r="IF468" t="s">
        <v>350</v>
      </c>
      <c r="IK468" t="s">
        <v>350</v>
      </c>
      <c r="IP468" t="s">
        <v>350</v>
      </c>
      <c r="IU468" t="s">
        <v>350</v>
      </c>
      <c r="IZ468" t="s">
        <v>350</v>
      </c>
      <c r="JE468" t="s">
        <v>350</v>
      </c>
      <c r="JJ468" t="s">
        <v>350</v>
      </c>
      <c r="JK468" t="s">
        <v>1577</v>
      </c>
      <c r="JL468">
        <v>29154437</v>
      </c>
      <c r="JM468" t="s">
        <v>398</v>
      </c>
      <c r="JN468">
        <v>0</v>
      </c>
      <c r="JO468" t="s">
        <v>79</v>
      </c>
      <c r="JT468" t="s">
        <v>350</v>
      </c>
      <c r="JY468" t="s">
        <v>350</v>
      </c>
      <c r="JZ468" t="s">
        <v>1545</v>
      </c>
      <c r="KA468">
        <v>4115833</v>
      </c>
      <c r="KB468" t="s">
        <v>398</v>
      </c>
      <c r="KC468">
        <v>0</v>
      </c>
      <c r="KD468" t="s">
        <v>79</v>
      </c>
      <c r="KI468" t="s">
        <v>350</v>
      </c>
      <c r="KN468" t="s">
        <v>350</v>
      </c>
    </row>
    <row r="469" spans="5:300" x14ac:dyDescent="0.35">
      <c r="E469" t="s">
        <v>350</v>
      </c>
      <c r="J469" t="s">
        <v>350</v>
      </c>
      <c r="O469" t="s">
        <v>350</v>
      </c>
      <c r="P469" t="s">
        <v>909</v>
      </c>
      <c r="Q469">
        <v>4320445</v>
      </c>
      <c r="R469" t="s">
        <v>403</v>
      </c>
      <c r="S469">
        <v>0</v>
      </c>
      <c r="T469" t="s">
        <v>50</v>
      </c>
      <c r="Y469" t="s">
        <v>350</v>
      </c>
      <c r="AD469" t="s">
        <v>350</v>
      </c>
      <c r="AI469" t="s">
        <v>350</v>
      </c>
      <c r="AJ469" t="s">
        <v>909</v>
      </c>
      <c r="AK469">
        <v>4320445</v>
      </c>
      <c r="AL469" t="s">
        <v>403</v>
      </c>
      <c r="AM469">
        <v>0</v>
      </c>
      <c r="AN469" t="s">
        <v>50</v>
      </c>
      <c r="AS469" t="s">
        <v>350</v>
      </c>
      <c r="AX469" t="s">
        <v>350</v>
      </c>
      <c r="BC469" t="s">
        <v>350</v>
      </c>
      <c r="BH469" t="s">
        <v>350</v>
      </c>
      <c r="BM469" t="s">
        <v>350</v>
      </c>
      <c r="BR469" t="s">
        <v>350</v>
      </c>
      <c r="BW469" t="s">
        <v>350</v>
      </c>
      <c r="BX469" t="s">
        <v>1857</v>
      </c>
      <c r="BY469">
        <v>5615686</v>
      </c>
      <c r="BZ469" t="s">
        <v>398</v>
      </c>
      <c r="CA469">
        <v>0</v>
      </c>
      <c r="CB469" t="s">
        <v>79</v>
      </c>
      <c r="CC469" t="s">
        <v>1578</v>
      </c>
      <c r="CD469">
        <v>27723127</v>
      </c>
      <c r="CE469" t="s">
        <v>403</v>
      </c>
      <c r="CF469">
        <v>0</v>
      </c>
      <c r="CG469" t="s">
        <v>79</v>
      </c>
      <c r="CH469" t="s">
        <v>1857</v>
      </c>
      <c r="CI469">
        <v>5615686</v>
      </c>
      <c r="CJ469" t="s">
        <v>398</v>
      </c>
      <c r="CK469">
        <v>0</v>
      </c>
      <c r="CL469" t="s">
        <v>79</v>
      </c>
      <c r="CQ469" t="s">
        <v>350</v>
      </c>
      <c r="CV469" t="s">
        <v>350</v>
      </c>
      <c r="CW469" t="s">
        <v>1857</v>
      </c>
      <c r="CX469">
        <v>5615686</v>
      </c>
      <c r="CY469" t="s">
        <v>398</v>
      </c>
      <c r="CZ469">
        <v>0</v>
      </c>
      <c r="DA469" t="s">
        <v>79</v>
      </c>
      <c r="DF469" t="s">
        <v>350</v>
      </c>
      <c r="DK469" t="s">
        <v>350</v>
      </c>
      <c r="DP469" t="s">
        <v>350</v>
      </c>
      <c r="DU469" t="s">
        <v>350</v>
      </c>
      <c r="DZ469" t="s">
        <v>350</v>
      </c>
      <c r="EE469" t="s">
        <v>350</v>
      </c>
      <c r="EF469" t="s">
        <v>1402</v>
      </c>
      <c r="EG469">
        <v>4055966</v>
      </c>
      <c r="EH469" t="s">
        <v>398</v>
      </c>
      <c r="EI469">
        <v>0</v>
      </c>
      <c r="EJ469" t="s">
        <v>79</v>
      </c>
      <c r="EO469" t="s">
        <v>350</v>
      </c>
      <c r="ET469" t="s">
        <v>350</v>
      </c>
      <c r="EY469" t="s">
        <v>350</v>
      </c>
      <c r="EZ469" t="s">
        <v>1578</v>
      </c>
      <c r="FA469">
        <v>27723127</v>
      </c>
      <c r="FB469" t="s">
        <v>403</v>
      </c>
      <c r="FC469">
        <v>0</v>
      </c>
      <c r="FD469" t="s">
        <v>79</v>
      </c>
      <c r="FE469" t="s">
        <v>1578</v>
      </c>
      <c r="FF469">
        <v>27723127</v>
      </c>
      <c r="FG469" t="s">
        <v>403</v>
      </c>
      <c r="FH469">
        <v>0</v>
      </c>
      <c r="FI469" t="s">
        <v>79</v>
      </c>
      <c r="FJ469" t="s">
        <v>1857</v>
      </c>
      <c r="FK469">
        <v>5615686</v>
      </c>
      <c r="FL469" t="s">
        <v>398</v>
      </c>
      <c r="FM469">
        <v>0</v>
      </c>
      <c r="FN469" t="s">
        <v>79</v>
      </c>
      <c r="FS469" t="s">
        <v>350</v>
      </c>
      <c r="FT469" t="s">
        <v>1402</v>
      </c>
      <c r="FU469">
        <v>4055966</v>
      </c>
      <c r="FV469" t="s">
        <v>398</v>
      </c>
      <c r="FW469">
        <v>0</v>
      </c>
      <c r="FX469" t="s">
        <v>79</v>
      </c>
      <c r="GC469" t="s">
        <v>350</v>
      </c>
      <c r="GH469" t="s">
        <v>350</v>
      </c>
      <c r="GM469" t="s">
        <v>350</v>
      </c>
      <c r="GR469" t="s">
        <v>350</v>
      </c>
      <c r="GW469" t="s">
        <v>350</v>
      </c>
      <c r="HB469" t="s">
        <v>350</v>
      </c>
      <c r="HC469" t="s">
        <v>1857</v>
      </c>
      <c r="HD469">
        <v>5615686</v>
      </c>
      <c r="HE469" t="s">
        <v>398</v>
      </c>
      <c r="HF469">
        <v>0</v>
      </c>
      <c r="HG469" t="s">
        <v>79</v>
      </c>
      <c r="HL469" t="s">
        <v>350</v>
      </c>
      <c r="HQ469" t="s">
        <v>350</v>
      </c>
      <c r="HR469" t="s">
        <v>1857</v>
      </c>
      <c r="HS469">
        <v>5615686</v>
      </c>
      <c r="HT469" t="s">
        <v>398</v>
      </c>
      <c r="HU469">
        <v>0</v>
      </c>
      <c r="HV469" t="s">
        <v>79</v>
      </c>
      <c r="HW469" t="s">
        <v>1402</v>
      </c>
      <c r="HX469">
        <v>4055966</v>
      </c>
      <c r="HY469" t="s">
        <v>398</v>
      </c>
      <c r="HZ469">
        <v>0</v>
      </c>
      <c r="IA469" t="s">
        <v>79</v>
      </c>
      <c r="IF469" t="s">
        <v>350</v>
      </c>
      <c r="IK469" t="s">
        <v>350</v>
      </c>
      <c r="IP469" t="s">
        <v>350</v>
      </c>
      <c r="IU469" t="s">
        <v>350</v>
      </c>
      <c r="IZ469" t="s">
        <v>350</v>
      </c>
      <c r="JE469" t="s">
        <v>350</v>
      </c>
      <c r="JJ469" t="s">
        <v>350</v>
      </c>
      <c r="JK469" t="s">
        <v>1578</v>
      </c>
      <c r="JL469">
        <v>27723127</v>
      </c>
      <c r="JM469" t="s">
        <v>403</v>
      </c>
      <c r="JN469">
        <v>0</v>
      </c>
      <c r="JO469" t="s">
        <v>79</v>
      </c>
      <c r="JT469" t="s">
        <v>350</v>
      </c>
      <c r="JY469" t="s">
        <v>350</v>
      </c>
      <c r="JZ469" t="s">
        <v>1857</v>
      </c>
      <c r="KA469">
        <v>5615686</v>
      </c>
      <c r="KB469" t="s">
        <v>398</v>
      </c>
      <c r="KC469">
        <v>0</v>
      </c>
      <c r="KD469" t="s">
        <v>79</v>
      </c>
      <c r="KI469" t="s">
        <v>350</v>
      </c>
      <c r="KN469" t="s">
        <v>350</v>
      </c>
    </row>
    <row r="470" spans="5:300" x14ac:dyDescent="0.35">
      <c r="E470" t="s">
        <v>350</v>
      </c>
      <c r="J470" t="s">
        <v>350</v>
      </c>
      <c r="O470" t="s">
        <v>350</v>
      </c>
      <c r="P470" t="s">
        <v>1204</v>
      </c>
      <c r="Q470">
        <v>4119219</v>
      </c>
      <c r="R470" t="s">
        <v>398</v>
      </c>
      <c r="S470">
        <v>0</v>
      </c>
      <c r="T470" t="s">
        <v>79</v>
      </c>
      <c r="Y470" t="s">
        <v>350</v>
      </c>
      <c r="AD470" t="s">
        <v>350</v>
      </c>
      <c r="AI470" t="s">
        <v>350</v>
      </c>
      <c r="AJ470" t="s">
        <v>1204</v>
      </c>
      <c r="AK470">
        <v>4119219</v>
      </c>
      <c r="AL470" t="s">
        <v>398</v>
      </c>
      <c r="AM470">
        <v>0</v>
      </c>
      <c r="AN470" t="s">
        <v>79</v>
      </c>
      <c r="AS470" t="s">
        <v>350</v>
      </c>
      <c r="AX470" t="s">
        <v>350</v>
      </c>
      <c r="BC470" t="s">
        <v>350</v>
      </c>
      <c r="BH470" t="s">
        <v>350</v>
      </c>
      <c r="BM470" t="s">
        <v>350</v>
      </c>
      <c r="BR470" t="s">
        <v>350</v>
      </c>
      <c r="BW470" t="s">
        <v>350</v>
      </c>
      <c r="BX470" t="s">
        <v>1858</v>
      </c>
      <c r="BY470">
        <v>28890730</v>
      </c>
      <c r="BZ470" t="s">
        <v>398</v>
      </c>
      <c r="CA470">
        <v>0</v>
      </c>
      <c r="CB470" t="s">
        <v>79</v>
      </c>
      <c r="CC470" t="s">
        <v>455</v>
      </c>
      <c r="CD470">
        <v>4318598</v>
      </c>
      <c r="CE470" t="s">
        <v>398</v>
      </c>
      <c r="CF470">
        <v>0</v>
      </c>
      <c r="CG470" t="s">
        <v>79</v>
      </c>
      <c r="CH470" t="s">
        <v>1858</v>
      </c>
      <c r="CI470">
        <v>28890730</v>
      </c>
      <c r="CJ470" t="s">
        <v>398</v>
      </c>
      <c r="CK470">
        <v>0</v>
      </c>
      <c r="CL470" t="s">
        <v>79</v>
      </c>
      <c r="CQ470" t="s">
        <v>350</v>
      </c>
      <c r="CV470" t="s">
        <v>350</v>
      </c>
      <c r="CW470" t="s">
        <v>1858</v>
      </c>
      <c r="CX470">
        <v>28890730</v>
      </c>
      <c r="CY470" t="s">
        <v>398</v>
      </c>
      <c r="CZ470">
        <v>0</v>
      </c>
      <c r="DA470" t="s">
        <v>79</v>
      </c>
      <c r="DF470" t="s">
        <v>350</v>
      </c>
      <c r="DK470" t="s">
        <v>350</v>
      </c>
      <c r="DP470" t="s">
        <v>350</v>
      </c>
      <c r="DU470" t="s">
        <v>350</v>
      </c>
      <c r="DZ470" t="s">
        <v>350</v>
      </c>
      <c r="EE470" t="s">
        <v>350</v>
      </c>
      <c r="EF470" t="s">
        <v>607</v>
      </c>
      <c r="EG470">
        <v>4153606</v>
      </c>
      <c r="EH470" t="s">
        <v>398</v>
      </c>
      <c r="EI470">
        <v>0</v>
      </c>
      <c r="EJ470" t="s">
        <v>79</v>
      </c>
      <c r="EO470" t="s">
        <v>350</v>
      </c>
      <c r="ET470" t="s">
        <v>350</v>
      </c>
      <c r="EY470" t="s">
        <v>350</v>
      </c>
      <c r="EZ470" t="s">
        <v>455</v>
      </c>
      <c r="FA470">
        <v>4318598</v>
      </c>
      <c r="FB470" t="s">
        <v>398</v>
      </c>
      <c r="FC470">
        <v>0</v>
      </c>
      <c r="FD470" t="s">
        <v>79</v>
      </c>
      <c r="FE470" t="s">
        <v>455</v>
      </c>
      <c r="FF470">
        <v>4318598</v>
      </c>
      <c r="FG470" t="s">
        <v>398</v>
      </c>
      <c r="FH470">
        <v>0</v>
      </c>
      <c r="FI470" t="s">
        <v>79</v>
      </c>
      <c r="FJ470" t="s">
        <v>1858</v>
      </c>
      <c r="FK470">
        <v>28890730</v>
      </c>
      <c r="FL470" t="s">
        <v>398</v>
      </c>
      <c r="FM470">
        <v>0</v>
      </c>
      <c r="FN470" t="s">
        <v>79</v>
      </c>
      <c r="FS470" t="s">
        <v>350</v>
      </c>
      <c r="FT470" t="s">
        <v>607</v>
      </c>
      <c r="FU470">
        <v>4153606</v>
      </c>
      <c r="FV470" t="s">
        <v>398</v>
      </c>
      <c r="FW470">
        <v>0</v>
      </c>
      <c r="FX470" t="s">
        <v>79</v>
      </c>
      <c r="GC470" t="s">
        <v>350</v>
      </c>
      <c r="GH470" t="s">
        <v>350</v>
      </c>
      <c r="GM470" t="s">
        <v>350</v>
      </c>
      <c r="GR470" t="s">
        <v>350</v>
      </c>
      <c r="GW470" t="s">
        <v>350</v>
      </c>
      <c r="HB470" t="s">
        <v>350</v>
      </c>
      <c r="HC470" t="s">
        <v>1858</v>
      </c>
      <c r="HD470">
        <v>28890730</v>
      </c>
      <c r="HE470" t="s">
        <v>398</v>
      </c>
      <c r="HF470">
        <v>0</v>
      </c>
      <c r="HG470" t="s">
        <v>79</v>
      </c>
      <c r="HL470" t="s">
        <v>350</v>
      </c>
      <c r="HQ470" t="s">
        <v>350</v>
      </c>
      <c r="HR470" t="s">
        <v>1858</v>
      </c>
      <c r="HS470">
        <v>28890730</v>
      </c>
      <c r="HT470" t="s">
        <v>398</v>
      </c>
      <c r="HU470">
        <v>0</v>
      </c>
      <c r="HV470" t="s">
        <v>79</v>
      </c>
      <c r="HW470" t="s">
        <v>607</v>
      </c>
      <c r="HX470">
        <v>4153606</v>
      </c>
      <c r="HY470" t="s">
        <v>398</v>
      </c>
      <c r="HZ470">
        <v>0</v>
      </c>
      <c r="IA470" t="s">
        <v>79</v>
      </c>
      <c r="IF470" t="s">
        <v>350</v>
      </c>
      <c r="IK470" t="s">
        <v>350</v>
      </c>
      <c r="IP470" t="s">
        <v>350</v>
      </c>
      <c r="IU470" t="s">
        <v>350</v>
      </c>
      <c r="IZ470" t="s">
        <v>350</v>
      </c>
      <c r="JE470" t="s">
        <v>350</v>
      </c>
      <c r="JJ470" t="s">
        <v>350</v>
      </c>
      <c r="JK470" t="s">
        <v>455</v>
      </c>
      <c r="JL470">
        <v>4318598</v>
      </c>
      <c r="JM470" t="s">
        <v>398</v>
      </c>
      <c r="JN470">
        <v>0</v>
      </c>
      <c r="JO470" t="s">
        <v>79</v>
      </c>
      <c r="JT470" t="s">
        <v>350</v>
      </c>
      <c r="JY470" t="s">
        <v>350</v>
      </c>
      <c r="JZ470" t="s">
        <v>1858</v>
      </c>
      <c r="KA470">
        <v>28890730</v>
      </c>
      <c r="KB470" t="s">
        <v>398</v>
      </c>
      <c r="KC470">
        <v>0</v>
      </c>
      <c r="KD470" t="s">
        <v>79</v>
      </c>
      <c r="KI470" t="s">
        <v>350</v>
      </c>
      <c r="KN470" t="s">
        <v>350</v>
      </c>
    </row>
    <row r="471" spans="5:300" x14ac:dyDescent="0.35">
      <c r="E471" t="s">
        <v>350</v>
      </c>
      <c r="J471" t="s">
        <v>350</v>
      </c>
      <c r="O471" t="s">
        <v>350</v>
      </c>
      <c r="P471" t="s">
        <v>740</v>
      </c>
      <c r="Q471">
        <v>13084932</v>
      </c>
      <c r="R471" t="s">
        <v>398</v>
      </c>
      <c r="S471">
        <v>0</v>
      </c>
      <c r="T471" t="s">
        <v>50</v>
      </c>
      <c r="Y471" t="s">
        <v>350</v>
      </c>
      <c r="AD471" t="s">
        <v>350</v>
      </c>
      <c r="AI471" t="s">
        <v>350</v>
      </c>
      <c r="AJ471" t="s">
        <v>740</v>
      </c>
      <c r="AK471">
        <v>13084932</v>
      </c>
      <c r="AL471" t="s">
        <v>398</v>
      </c>
      <c r="AM471">
        <v>0</v>
      </c>
      <c r="AN471" t="s">
        <v>50</v>
      </c>
      <c r="AS471" t="s">
        <v>350</v>
      </c>
      <c r="AX471" t="s">
        <v>350</v>
      </c>
      <c r="BC471" t="s">
        <v>350</v>
      </c>
      <c r="BH471" t="s">
        <v>350</v>
      </c>
      <c r="BM471" t="s">
        <v>350</v>
      </c>
      <c r="BR471" t="s">
        <v>350</v>
      </c>
      <c r="BW471" t="s">
        <v>350</v>
      </c>
      <c r="BX471" t="s">
        <v>1859</v>
      </c>
      <c r="BY471">
        <v>4560551</v>
      </c>
      <c r="BZ471" t="s">
        <v>398</v>
      </c>
      <c r="CA471">
        <v>0</v>
      </c>
      <c r="CB471" t="s">
        <v>79</v>
      </c>
      <c r="CC471" t="s">
        <v>418</v>
      </c>
      <c r="CD471">
        <v>4116134</v>
      </c>
      <c r="CE471" t="s">
        <v>398</v>
      </c>
      <c r="CF471">
        <v>0</v>
      </c>
      <c r="CG471" t="s">
        <v>120</v>
      </c>
      <c r="CH471" t="s">
        <v>1859</v>
      </c>
      <c r="CI471">
        <v>4560551</v>
      </c>
      <c r="CJ471" t="s">
        <v>398</v>
      </c>
      <c r="CK471">
        <v>0</v>
      </c>
      <c r="CL471" t="s">
        <v>79</v>
      </c>
      <c r="CQ471" t="s">
        <v>350</v>
      </c>
      <c r="CV471" t="s">
        <v>350</v>
      </c>
      <c r="CW471" t="s">
        <v>1859</v>
      </c>
      <c r="CX471">
        <v>4560551</v>
      </c>
      <c r="CY471" t="s">
        <v>398</v>
      </c>
      <c r="CZ471">
        <v>0</v>
      </c>
      <c r="DA471" t="s">
        <v>79</v>
      </c>
      <c r="DF471" t="s">
        <v>350</v>
      </c>
      <c r="DK471" t="s">
        <v>350</v>
      </c>
      <c r="DP471" t="s">
        <v>350</v>
      </c>
      <c r="DU471" t="s">
        <v>350</v>
      </c>
      <c r="DZ471" t="s">
        <v>350</v>
      </c>
      <c r="EE471" t="s">
        <v>350</v>
      </c>
      <c r="EF471" t="s">
        <v>763</v>
      </c>
      <c r="EG471">
        <v>133709120</v>
      </c>
      <c r="EH471" t="s">
        <v>398</v>
      </c>
      <c r="EI471">
        <v>0</v>
      </c>
      <c r="EJ471" t="s">
        <v>350</v>
      </c>
      <c r="EO471" t="s">
        <v>350</v>
      </c>
      <c r="ET471" t="s">
        <v>350</v>
      </c>
      <c r="EY471" t="s">
        <v>350</v>
      </c>
      <c r="EZ471" t="s">
        <v>418</v>
      </c>
      <c r="FA471">
        <v>4116134</v>
      </c>
      <c r="FB471" t="s">
        <v>398</v>
      </c>
      <c r="FC471">
        <v>0</v>
      </c>
      <c r="FD471" t="s">
        <v>120</v>
      </c>
      <c r="FE471" t="s">
        <v>418</v>
      </c>
      <c r="FF471">
        <v>4116134</v>
      </c>
      <c r="FG471" t="s">
        <v>398</v>
      </c>
      <c r="FH471">
        <v>0</v>
      </c>
      <c r="FI471" t="s">
        <v>120</v>
      </c>
      <c r="FJ471" t="s">
        <v>1859</v>
      </c>
      <c r="FK471">
        <v>4560551</v>
      </c>
      <c r="FL471" t="s">
        <v>398</v>
      </c>
      <c r="FM471">
        <v>0</v>
      </c>
      <c r="FN471" t="s">
        <v>79</v>
      </c>
      <c r="FS471" t="s">
        <v>350</v>
      </c>
      <c r="FT471" t="s">
        <v>763</v>
      </c>
      <c r="FU471">
        <v>133709120</v>
      </c>
      <c r="FV471" t="s">
        <v>398</v>
      </c>
      <c r="FW471">
        <v>0</v>
      </c>
      <c r="FX471" t="s">
        <v>350</v>
      </c>
      <c r="GC471" t="s">
        <v>350</v>
      </c>
      <c r="GH471" t="s">
        <v>350</v>
      </c>
      <c r="GM471" t="s">
        <v>350</v>
      </c>
      <c r="GR471" t="s">
        <v>350</v>
      </c>
      <c r="GW471" t="s">
        <v>350</v>
      </c>
      <c r="HB471" t="s">
        <v>350</v>
      </c>
      <c r="HC471" t="s">
        <v>1859</v>
      </c>
      <c r="HD471">
        <v>4560551</v>
      </c>
      <c r="HE471" t="s">
        <v>398</v>
      </c>
      <c r="HF471">
        <v>0</v>
      </c>
      <c r="HG471" t="s">
        <v>79</v>
      </c>
      <c r="HL471" t="s">
        <v>350</v>
      </c>
      <c r="HQ471" t="s">
        <v>350</v>
      </c>
      <c r="HR471" t="s">
        <v>1859</v>
      </c>
      <c r="HS471">
        <v>4560551</v>
      </c>
      <c r="HT471" t="s">
        <v>398</v>
      </c>
      <c r="HU471">
        <v>0</v>
      </c>
      <c r="HV471" t="s">
        <v>79</v>
      </c>
      <c r="HW471" t="s">
        <v>763</v>
      </c>
      <c r="HX471">
        <v>133709120</v>
      </c>
      <c r="HY471" t="s">
        <v>398</v>
      </c>
      <c r="HZ471">
        <v>0</v>
      </c>
      <c r="IA471" t="s">
        <v>350</v>
      </c>
      <c r="IF471" t="s">
        <v>350</v>
      </c>
      <c r="IK471" t="s">
        <v>350</v>
      </c>
      <c r="IP471" t="s">
        <v>350</v>
      </c>
      <c r="IU471" t="s">
        <v>350</v>
      </c>
      <c r="IZ471" t="s">
        <v>350</v>
      </c>
      <c r="JE471" t="s">
        <v>350</v>
      </c>
      <c r="JJ471" t="s">
        <v>350</v>
      </c>
      <c r="JK471" t="s">
        <v>418</v>
      </c>
      <c r="JL471">
        <v>4116134</v>
      </c>
      <c r="JM471" t="s">
        <v>398</v>
      </c>
      <c r="JN471">
        <v>0</v>
      </c>
      <c r="JO471" t="s">
        <v>120</v>
      </c>
      <c r="JT471" t="s">
        <v>350</v>
      </c>
      <c r="JY471" t="s">
        <v>350</v>
      </c>
      <c r="JZ471" t="s">
        <v>1859</v>
      </c>
      <c r="KA471">
        <v>4560551</v>
      </c>
      <c r="KB471" t="s">
        <v>398</v>
      </c>
      <c r="KC471">
        <v>0</v>
      </c>
      <c r="KD471" t="s">
        <v>79</v>
      </c>
      <c r="KI471" t="s">
        <v>350</v>
      </c>
      <c r="KN471" t="s">
        <v>350</v>
      </c>
    </row>
    <row r="472" spans="5:300" x14ac:dyDescent="0.35">
      <c r="E472" t="s">
        <v>350</v>
      </c>
      <c r="J472" t="s">
        <v>350</v>
      </c>
      <c r="O472" t="s">
        <v>350</v>
      </c>
      <c r="P472" t="s">
        <v>756</v>
      </c>
      <c r="Q472">
        <v>5852466</v>
      </c>
      <c r="R472" t="s">
        <v>398</v>
      </c>
      <c r="S472">
        <v>0</v>
      </c>
      <c r="T472" t="s">
        <v>50</v>
      </c>
      <c r="Y472" t="s">
        <v>350</v>
      </c>
      <c r="AD472" t="s">
        <v>350</v>
      </c>
      <c r="AI472" t="s">
        <v>350</v>
      </c>
      <c r="AJ472" t="s">
        <v>756</v>
      </c>
      <c r="AK472">
        <v>5852466</v>
      </c>
      <c r="AL472" t="s">
        <v>398</v>
      </c>
      <c r="AM472">
        <v>0</v>
      </c>
      <c r="AN472" t="s">
        <v>50</v>
      </c>
      <c r="AS472" t="s">
        <v>350</v>
      </c>
      <c r="AX472" t="s">
        <v>350</v>
      </c>
      <c r="BC472" t="s">
        <v>350</v>
      </c>
      <c r="BH472" t="s">
        <v>350</v>
      </c>
      <c r="BM472" t="s">
        <v>350</v>
      </c>
      <c r="BR472" t="s">
        <v>350</v>
      </c>
      <c r="BW472" t="s">
        <v>350</v>
      </c>
      <c r="BX472" t="s">
        <v>1860</v>
      </c>
      <c r="BY472">
        <v>4115828</v>
      </c>
      <c r="BZ472" t="s">
        <v>398</v>
      </c>
      <c r="CA472">
        <v>0</v>
      </c>
      <c r="CB472" t="s">
        <v>79</v>
      </c>
      <c r="CC472" t="s">
        <v>1579</v>
      </c>
      <c r="CD472">
        <v>4204108</v>
      </c>
      <c r="CE472" t="s">
        <v>398</v>
      </c>
      <c r="CF472">
        <v>0</v>
      </c>
      <c r="CG472" t="s">
        <v>79</v>
      </c>
      <c r="CH472" t="s">
        <v>1860</v>
      </c>
      <c r="CI472">
        <v>4115828</v>
      </c>
      <c r="CJ472" t="s">
        <v>398</v>
      </c>
      <c r="CK472">
        <v>0</v>
      </c>
      <c r="CL472" t="s">
        <v>79</v>
      </c>
      <c r="CQ472" t="s">
        <v>350</v>
      </c>
      <c r="CV472" t="s">
        <v>350</v>
      </c>
      <c r="CW472" t="s">
        <v>1860</v>
      </c>
      <c r="CX472">
        <v>4115828</v>
      </c>
      <c r="CY472" t="s">
        <v>398</v>
      </c>
      <c r="CZ472">
        <v>0</v>
      </c>
      <c r="DA472" t="s">
        <v>79</v>
      </c>
      <c r="DF472" t="s">
        <v>350</v>
      </c>
      <c r="DK472" t="s">
        <v>350</v>
      </c>
      <c r="DP472" t="s">
        <v>350</v>
      </c>
      <c r="DU472" t="s">
        <v>350</v>
      </c>
      <c r="DZ472" t="s">
        <v>350</v>
      </c>
      <c r="EE472" t="s">
        <v>350</v>
      </c>
      <c r="EF472" t="s">
        <v>902</v>
      </c>
      <c r="EG472">
        <v>29536489</v>
      </c>
      <c r="EH472" t="s">
        <v>398</v>
      </c>
      <c r="EI472">
        <v>0</v>
      </c>
      <c r="EJ472" t="s">
        <v>350</v>
      </c>
      <c r="EO472" t="s">
        <v>350</v>
      </c>
      <c r="ET472" t="s">
        <v>350</v>
      </c>
      <c r="EY472" t="s">
        <v>350</v>
      </c>
      <c r="EZ472" t="s">
        <v>1579</v>
      </c>
      <c r="FA472">
        <v>4204108</v>
      </c>
      <c r="FB472" t="s">
        <v>398</v>
      </c>
      <c r="FC472">
        <v>0</v>
      </c>
      <c r="FD472" t="s">
        <v>79</v>
      </c>
      <c r="FE472" t="s">
        <v>1579</v>
      </c>
      <c r="FF472">
        <v>4204108</v>
      </c>
      <c r="FG472" t="s">
        <v>398</v>
      </c>
      <c r="FH472">
        <v>0</v>
      </c>
      <c r="FI472" t="s">
        <v>79</v>
      </c>
      <c r="FJ472" t="s">
        <v>1860</v>
      </c>
      <c r="FK472">
        <v>4115828</v>
      </c>
      <c r="FL472" t="s">
        <v>398</v>
      </c>
      <c r="FM472">
        <v>0</v>
      </c>
      <c r="FN472" t="s">
        <v>79</v>
      </c>
      <c r="FS472" t="s">
        <v>350</v>
      </c>
      <c r="FT472" t="s">
        <v>902</v>
      </c>
      <c r="FU472">
        <v>29536489</v>
      </c>
      <c r="FV472" t="s">
        <v>398</v>
      </c>
      <c r="FW472">
        <v>0</v>
      </c>
      <c r="FX472" t="s">
        <v>350</v>
      </c>
      <c r="GC472" t="s">
        <v>350</v>
      </c>
      <c r="GH472" t="s">
        <v>350</v>
      </c>
      <c r="GM472" t="s">
        <v>350</v>
      </c>
      <c r="GR472" t="s">
        <v>350</v>
      </c>
      <c r="GW472" t="s">
        <v>350</v>
      </c>
      <c r="HB472" t="s">
        <v>350</v>
      </c>
      <c r="HC472" t="s">
        <v>1860</v>
      </c>
      <c r="HD472">
        <v>4115828</v>
      </c>
      <c r="HE472" t="s">
        <v>398</v>
      </c>
      <c r="HF472">
        <v>0</v>
      </c>
      <c r="HG472" t="s">
        <v>79</v>
      </c>
      <c r="HL472" t="s">
        <v>350</v>
      </c>
      <c r="HQ472" t="s">
        <v>350</v>
      </c>
      <c r="HR472" t="s">
        <v>1860</v>
      </c>
      <c r="HS472">
        <v>4115828</v>
      </c>
      <c r="HT472" t="s">
        <v>398</v>
      </c>
      <c r="HU472">
        <v>0</v>
      </c>
      <c r="HV472" t="s">
        <v>79</v>
      </c>
      <c r="HW472" t="s">
        <v>902</v>
      </c>
      <c r="HX472">
        <v>29536489</v>
      </c>
      <c r="HY472" t="s">
        <v>398</v>
      </c>
      <c r="HZ472">
        <v>0</v>
      </c>
      <c r="IA472" t="s">
        <v>350</v>
      </c>
      <c r="IF472" t="s">
        <v>350</v>
      </c>
      <c r="IK472" t="s">
        <v>350</v>
      </c>
      <c r="IP472" t="s">
        <v>350</v>
      </c>
      <c r="IU472" t="s">
        <v>350</v>
      </c>
      <c r="IZ472" t="s">
        <v>350</v>
      </c>
      <c r="JE472" t="s">
        <v>350</v>
      </c>
      <c r="JJ472" t="s">
        <v>350</v>
      </c>
      <c r="JK472" t="s">
        <v>1579</v>
      </c>
      <c r="JL472">
        <v>4204108</v>
      </c>
      <c r="JM472" t="s">
        <v>398</v>
      </c>
      <c r="JN472">
        <v>0</v>
      </c>
      <c r="JO472" t="s">
        <v>79</v>
      </c>
      <c r="JT472" t="s">
        <v>350</v>
      </c>
      <c r="JY472" t="s">
        <v>350</v>
      </c>
      <c r="JZ472" t="s">
        <v>1860</v>
      </c>
      <c r="KA472">
        <v>4115828</v>
      </c>
      <c r="KB472" t="s">
        <v>398</v>
      </c>
      <c r="KC472">
        <v>0</v>
      </c>
      <c r="KD472" t="s">
        <v>79</v>
      </c>
      <c r="KI472" t="s">
        <v>350</v>
      </c>
      <c r="KN472" t="s">
        <v>350</v>
      </c>
    </row>
    <row r="473" spans="5:300" x14ac:dyDescent="0.35">
      <c r="E473" t="s">
        <v>350</v>
      </c>
      <c r="J473" t="s">
        <v>350</v>
      </c>
      <c r="O473" t="s">
        <v>350</v>
      </c>
      <c r="P473" t="s">
        <v>886</v>
      </c>
      <c r="Q473">
        <v>7944341</v>
      </c>
      <c r="R473" t="s">
        <v>398</v>
      </c>
      <c r="S473">
        <v>0</v>
      </c>
      <c r="T473" t="s">
        <v>50</v>
      </c>
      <c r="Y473" t="s">
        <v>350</v>
      </c>
      <c r="AD473" t="s">
        <v>350</v>
      </c>
      <c r="AI473" t="s">
        <v>350</v>
      </c>
      <c r="AJ473" t="s">
        <v>886</v>
      </c>
      <c r="AK473">
        <v>7944341</v>
      </c>
      <c r="AL473" t="s">
        <v>398</v>
      </c>
      <c r="AM473">
        <v>0</v>
      </c>
      <c r="AN473" t="s">
        <v>50</v>
      </c>
      <c r="AS473" t="s">
        <v>350</v>
      </c>
      <c r="AX473" t="s">
        <v>350</v>
      </c>
      <c r="BC473" t="s">
        <v>350</v>
      </c>
      <c r="BH473" t="s">
        <v>350</v>
      </c>
      <c r="BM473" t="s">
        <v>350</v>
      </c>
      <c r="BR473" t="s">
        <v>350</v>
      </c>
      <c r="BW473" t="s">
        <v>350</v>
      </c>
      <c r="BX473" t="s">
        <v>1861</v>
      </c>
      <c r="BY473">
        <v>4027193</v>
      </c>
      <c r="BZ473" t="s">
        <v>325</v>
      </c>
      <c r="CA473">
        <v>0</v>
      </c>
      <c r="CB473" t="s">
        <v>79</v>
      </c>
      <c r="CC473" t="s">
        <v>1580</v>
      </c>
      <c r="CD473">
        <v>15149159</v>
      </c>
      <c r="CE473" t="s">
        <v>398</v>
      </c>
      <c r="CF473">
        <v>0</v>
      </c>
      <c r="CG473" t="s">
        <v>64</v>
      </c>
      <c r="CH473" t="s">
        <v>1861</v>
      </c>
      <c r="CI473">
        <v>4027193</v>
      </c>
      <c r="CJ473" t="s">
        <v>325</v>
      </c>
      <c r="CK473">
        <v>0</v>
      </c>
      <c r="CL473" t="s">
        <v>79</v>
      </c>
      <c r="CQ473" t="s">
        <v>350</v>
      </c>
      <c r="CV473" t="s">
        <v>350</v>
      </c>
      <c r="CW473" t="s">
        <v>1861</v>
      </c>
      <c r="CX473">
        <v>4027193</v>
      </c>
      <c r="CY473" t="s">
        <v>325</v>
      </c>
      <c r="CZ473">
        <v>0</v>
      </c>
      <c r="DA473" t="s">
        <v>79</v>
      </c>
      <c r="DF473" t="s">
        <v>350</v>
      </c>
      <c r="DK473" t="s">
        <v>350</v>
      </c>
      <c r="DP473" t="s">
        <v>350</v>
      </c>
      <c r="DU473" t="s">
        <v>350</v>
      </c>
      <c r="DZ473" t="s">
        <v>350</v>
      </c>
      <c r="EE473" t="s">
        <v>350</v>
      </c>
      <c r="EF473" t="s">
        <v>2048</v>
      </c>
      <c r="EG473">
        <v>14976855</v>
      </c>
      <c r="EH473" t="s">
        <v>398</v>
      </c>
      <c r="EI473">
        <v>0</v>
      </c>
      <c r="EJ473" t="s">
        <v>367</v>
      </c>
      <c r="EO473" t="s">
        <v>350</v>
      </c>
      <c r="ET473" t="s">
        <v>350</v>
      </c>
      <c r="EY473" t="s">
        <v>350</v>
      </c>
      <c r="EZ473" t="s">
        <v>1580</v>
      </c>
      <c r="FA473">
        <v>15149159</v>
      </c>
      <c r="FB473" t="s">
        <v>398</v>
      </c>
      <c r="FC473">
        <v>0</v>
      </c>
      <c r="FD473" t="s">
        <v>64</v>
      </c>
      <c r="FE473" t="s">
        <v>1580</v>
      </c>
      <c r="FF473">
        <v>15149159</v>
      </c>
      <c r="FG473" t="s">
        <v>398</v>
      </c>
      <c r="FH473">
        <v>0</v>
      </c>
      <c r="FI473" t="s">
        <v>64</v>
      </c>
      <c r="FJ473" t="s">
        <v>1861</v>
      </c>
      <c r="FK473">
        <v>4027193</v>
      </c>
      <c r="FL473" t="s">
        <v>325</v>
      </c>
      <c r="FM473">
        <v>0</v>
      </c>
      <c r="FN473" t="s">
        <v>79</v>
      </c>
      <c r="FS473" t="s">
        <v>350</v>
      </c>
      <c r="FT473" t="s">
        <v>2048</v>
      </c>
      <c r="FU473">
        <v>14976855</v>
      </c>
      <c r="FV473" t="s">
        <v>398</v>
      </c>
      <c r="FW473">
        <v>0</v>
      </c>
      <c r="FX473" t="s">
        <v>367</v>
      </c>
      <c r="GC473" t="s">
        <v>350</v>
      </c>
      <c r="GH473" t="s">
        <v>350</v>
      </c>
      <c r="GM473" t="s">
        <v>350</v>
      </c>
      <c r="GR473" t="s">
        <v>350</v>
      </c>
      <c r="GW473" t="s">
        <v>350</v>
      </c>
      <c r="HB473" t="s">
        <v>350</v>
      </c>
      <c r="HC473" t="s">
        <v>1861</v>
      </c>
      <c r="HD473">
        <v>4027193</v>
      </c>
      <c r="HE473" t="s">
        <v>325</v>
      </c>
      <c r="HF473">
        <v>0</v>
      </c>
      <c r="HG473" t="s">
        <v>79</v>
      </c>
      <c r="HL473" t="s">
        <v>350</v>
      </c>
      <c r="HQ473" t="s">
        <v>350</v>
      </c>
      <c r="HR473" t="s">
        <v>1861</v>
      </c>
      <c r="HS473">
        <v>4027193</v>
      </c>
      <c r="HT473" t="s">
        <v>325</v>
      </c>
      <c r="HU473">
        <v>0</v>
      </c>
      <c r="HV473" t="s">
        <v>79</v>
      </c>
      <c r="HW473" t="s">
        <v>2048</v>
      </c>
      <c r="HX473">
        <v>14976855</v>
      </c>
      <c r="HY473" t="s">
        <v>398</v>
      </c>
      <c r="HZ473">
        <v>0</v>
      </c>
      <c r="IA473" t="s">
        <v>367</v>
      </c>
      <c r="IF473" t="s">
        <v>350</v>
      </c>
      <c r="IK473" t="s">
        <v>350</v>
      </c>
      <c r="IP473" t="s">
        <v>350</v>
      </c>
      <c r="IU473" t="s">
        <v>350</v>
      </c>
      <c r="IZ473" t="s">
        <v>350</v>
      </c>
      <c r="JE473" t="s">
        <v>350</v>
      </c>
      <c r="JJ473" t="s">
        <v>350</v>
      </c>
      <c r="JK473" t="s">
        <v>1580</v>
      </c>
      <c r="JL473">
        <v>15149159</v>
      </c>
      <c r="JM473" t="s">
        <v>398</v>
      </c>
      <c r="JN473">
        <v>0</v>
      </c>
      <c r="JO473" t="s">
        <v>64</v>
      </c>
      <c r="JT473" t="s">
        <v>350</v>
      </c>
      <c r="JY473" t="s">
        <v>350</v>
      </c>
      <c r="JZ473" t="s">
        <v>1861</v>
      </c>
      <c r="KA473">
        <v>4027193</v>
      </c>
      <c r="KB473" t="s">
        <v>325</v>
      </c>
      <c r="KC473">
        <v>0</v>
      </c>
      <c r="KD473" t="s">
        <v>79</v>
      </c>
      <c r="KI473" t="s">
        <v>350</v>
      </c>
      <c r="KN473" t="s">
        <v>350</v>
      </c>
    </row>
    <row r="474" spans="5:300" x14ac:dyDescent="0.35">
      <c r="E474" t="s">
        <v>350</v>
      </c>
      <c r="J474" t="s">
        <v>350</v>
      </c>
      <c r="O474" t="s">
        <v>350</v>
      </c>
      <c r="P474" t="s">
        <v>735</v>
      </c>
      <c r="Q474">
        <v>4277356</v>
      </c>
      <c r="R474" t="s">
        <v>398</v>
      </c>
      <c r="S474">
        <v>0</v>
      </c>
      <c r="T474" t="s">
        <v>50</v>
      </c>
      <c r="Y474" t="s">
        <v>350</v>
      </c>
      <c r="AD474" t="s">
        <v>350</v>
      </c>
      <c r="AI474" t="s">
        <v>350</v>
      </c>
      <c r="AJ474" t="s">
        <v>735</v>
      </c>
      <c r="AK474">
        <v>4277356</v>
      </c>
      <c r="AL474" t="s">
        <v>398</v>
      </c>
      <c r="AM474">
        <v>0</v>
      </c>
      <c r="AN474" t="s">
        <v>50</v>
      </c>
      <c r="AS474" t="s">
        <v>350</v>
      </c>
      <c r="AX474" t="s">
        <v>350</v>
      </c>
      <c r="BC474" t="s">
        <v>350</v>
      </c>
      <c r="BH474" t="s">
        <v>350</v>
      </c>
      <c r="BM474" t="s">
        <v>350</v>
      </c>
      <c r="BR474" t="s">
        <v>350</v>
      </c>
      <c r="BW474" t="s">
        <v>350</v>
      </c>
      <c r="BX474" t="s">
        <v>1862</v>
      </c>
      <c r="BY474">
        <v>4283691</v>
      </c>
      <c r="BZ474" t="s">
        <v>398</v>
      </c>
      <c r="CA474">
        <v>0</v>
      </c>
      <c r="CB474" t="s">
        <v>79</v>
      </c>
      <c r="CC474" t="s">
        <v>1581</v>
      </c>
      <c r="CD474">
        <v>109739</v>
      </c>
      <c r="CE474" t="s">
        <v>398</v>
      </c>
      <c r="CF474">
        <v>0</v>
      </c>
      <c r="CG474" t="s">
        <v>79</v>
      </c>
      <c r="CH474" t="s">
        <v>1862</v>
      </c>
      <c r="CI474">
        <v>4283691</v>
      </c>
      <c r="CJ474" t="s">
        <v>398</v>
      </c>
      <c r="CK474">
        <v>0</v>
      </c>
      <c r="CL474" t="s">
        <v>79</v>
      </c>
      <c r="CQ474" t="s">
        <v>350</v>
      </c>
      <c r="CV474" t="s">
        <v>350</v>
      </c>
      <c r="CW474" t="s">
        <v>1862</v>
      </c>
      <c r="CX474">
        <v>4283691</v>
      </c>
      <c r="CY474" t="s">
        <v>398</v>
      </c>
      <c r="CZ474">
        <v>0</v>
      </c>
      <c r="DA474" t="s">
        <v>79</v>
      </c>
      <c r="DF474" t="s">
        <v>350</v>
      </c>
      <c r="DK474" t="s">
        <v>350</v>
      </c>
      <c r="DP474" t="s">
        <v>350</v>
      </c>
      <c r="DU474" t="s">
        <v>350</v>
      </c>
      <c r="DZ474" t="s">
        <v>350</v>
      </c>
      <c r="EE474" t="s">
        <v>350</v>
      </c>
      <c r="EF474" t="s">
        <v>776</v>
      </c>
      <c r="EG474">
        <v>8264448</v>
      </c>
      <c r="EH474" t="s">
        <v>398</v>
      </c>
      <c r="EI474">
        <v>0</v>
      </c>
      <c r="EJ474" t="s">
        <v>50</v>
      </c>
      <c r="EO474" t="s">
        <v>350</v>
      </c>
      <c r="ET474" t="s">
        <v>350</v>
      </c>
      <c r="EY474" t="s">
        <v>350</v>
      </c>
      <c r="EZ474" t="s">
        <v>1581</v>
      </c>
      <c r="FA474">
        <v>109739</v>
      </c>
      <c r="FB474" t="s">
        <v>398</v>
      </c>
      <c r="FC474">
        <v>0</v>
      </c>
      <c r="FD474" t="s">
        <v>79</v>
      </c>
      <c r="FE474" t="s">
        <v>1581</v>
      </c>
      <c r="FF474">
        <v>109739</v>
      </c>
      <c r="FG474" t="s">
        <v>398</v>
      </c>
      <c r="FH474">
        <v>0</v>
      </c>
      <c r="FI474" t="s">
        <v>79</v>
      </c>
      <c r="FJ474" t="s">
        <v>1862</v>
      </c>
      <c r="FK474">
        <v>4283691</v>
      </c>
      <c r="FL474" t="s">
        <v>398</v>
      </c>
      <c r="FM474">
        <v>0</v>
      </c>
      <c r="FN474" t="s">
        <v>79</v>
      </c>
      <c r="FS474" t="s">
        <v>350</v>
      </c>
      <c r="FT474" t="s">
        <v>776</v>
      </c>
      <c r="FU474">
        <v>8264448</v>
      </c>
      <c r="FV474" t="s">
        <v>398</v>
      </c>
      <c r="FW474">
        <v>0</v>
      </c>
      <c r="FX474" t="s">
        <v>50</v>
      </c>
      <c r="GC474" t="s">
        <v>350</v>
      </c>
      <c r="GH474" t="s">
        <v>350</v>
      </c>
      <c r="GM474" t="s">
        <v>350</v>
      </c>
      <c r="GR474" t="s">
        <v>350</v>
      </c>
      <c r="GW474" t="s">
        <v>350</v>
      </c>
      <c r="HB474" t="s">
        <v>350</v>
      </c>
      <c r="HC474" t="s">
        <v>1862</v>
      </c>
      <c r="HD474">
        <v>4283691</v>
      </c>
      <c r="HE474" t="s">
        <v>398</v>
      </c>
      <c r="HF474">
        <v>0</v>
      </c>
      <c r="HG474" t="s">
        <v>79</v>
      </c>
      <c r="HL474" t="s">
        <v>350</v>
      </c>
      <c r="HQ474" t="s">
        <v>350</v>
      </c>
      <c r="HR474" t="s">
        <v>1862</v>
      </c>
      <c r="HS474">
        <v>4283691</v>
      </c>
      <c r="HT474" t="s">
        <v>398</v>
      </c>
      <c r="HU474">
        <v>0</v>
      </c>
      <c r="HV474" t="s">
        <v>79</v>
      </c>
      <c r="HW474" t="s">
        <v>776</v>
      </c>
      <c r="HX474">
        <v>8264448</v>
      </c>
      <c r="HY474" t="s">
        <v>398</v>
      </c>
      <c r="HZ474">
        <v>0</v>
      </c>
      <c r="IA474" t="s">
        <v>50</v>
      </c>
      <c r="IF474" t="s">
        <v>350</v>
      </c>
      <c r="IK474" t="s">
        <v>350</v>
      </c>
      <c r="IP474" t="s">
        <v>350</v>
      </c>
      <c r="IU474" t="s">
        <v>350</v>
      </c>
      <c r="IZ474" t="s">
        <v>350</v>
      </c>
      <c r="JE474" t="s">
        <v>350</v>
      </c>
      <c r="JJ474" t="s">
        <v>350</v>
      </c>
      <c r="JK474" t="s">
        <v>1581</v>
      </c>
      <c r="JL474">
        <v>109739</v>
      </c>
      <c r="JM474" t="s">
        <v>398</v>
      </c>
      <c r="JN474">
        <v>0</v>
      </c>
      <c r="JO474" t="s">
        <v>79</v>
      </c>
      <c r="JT474" t="s">
        <v>350</v>
      </c>
      <c r="JY474" t="s">
        <v>350</v>
      </c>
      <c r="JZ474" t="s">
        <v>1862</v>
      </c>
      <c r="KA474">
        <v>4283691</v>
      </c>
      <c r="KB474" t="s">
        <v>398</v>
      </c>
      <c r="KC474">
        <v>0</v>
      </c>
      <c r="KD474" t="s">
        <v>79</v>
      </c>
      <c r="KI474" t="s">
        <v>350</v>
      </c>
      <c r="KN474" t="s">
        <v>350</v>
      </c>
    </row>
    <row r="475" spans="5:300" x14ac:dyDescent="0.35">
      <c r="E475" t="s">
        <v>350</v>
      </c>
      <c r="J475" t="s">
        <v>350</v>
      </c>
      <c r="O475" t="s">
        <v>350</v>
      </c>
      <c r="P475" t="s">
        <v>599</v>
      </c>
      <c r="Q475">
        <v>4251516</v>
      </c>
      <c r="R475" t="s">
        <v>398</v>
      </c>
      <c r="S475">
        <v>0</v>
      </c>
      <c r="T475" t="s">
        <v>367</v>
      </c>
      <c r="Y475" t="s">
        <v>350</v>
      </c>
      <c r="AD475" t="s">
        <v>350</v>
      </c>
      <c r="AI475" t="s">
        <v>350</v>
      </c>
      <c r="AJ475" t="s">
        <v>599</v>
      </c>
      <c r="AK475">
        <v>4251516</v>
      </c>
      <c r="AL475" t="s">
        <v>398</v>
      </c>
      <c r="AM475">
        <v>0</v>
      </c>
      <c r="AN475" t="s">
        <v>367</v>
      </c>
      <c r="AS475" t="s">
        <v>350</v>
      </c>
      <c r="AX475" t="s">
        <v>350</v>
      </c>
      <c r="BC475" t="s">
        <v>350</v>
      </c>
      <c r="BH475" t="s">
        <v>350</v>
      </c>
      <c r="BM475" t="s">
        <v>350</v>
      </c>
      <c r="BR475" t="s">
        <v>350</v>
      </c>
      <c r="BW475" t="s">
        <v>350</v>
      </c>
      <c r="BX475" t="s">
        <v>1863</v>
      </c>
      <c r="BY475">
        <v>27858219</v>
      </c>
      <c r="BZ475" t="s">
        <v>398</v>
      </c>
      <c r="CA475">
        <v>0</v>
      </c>
      <c r="CB475" t="s">
        <v>79</v>
      </c>
      <c r="CC475" t="s">
        <v>1582</v>
      </c>
      <c r="CD475">
        <v>27501108</v>
      </c>
      <c r="CE475" t="s">
        <v>398</v>
      </c>
      <c r="CF475">
        <v>0</v>
      </c>
      <c r="CG475" t="s">
        <v>79</v>
      </c>
      <c r="CH475" t="s">
        <v>1863</v>
      </c>
      <c r="CI475">
        <v>27858219</v>
      </c>
      <c r="CJ475" t="s">
        <v>398</v>
      </c>
      <c r="CK475">
        <v>0</v>
      </c>
      <c r="CL475" t="s">
        <v>79</v>
      </c>
      <c r="CQ475" t="s">
        <v>350</v>
      </c>
      <c r="CV475" t="s">
        <v>350</v>
      </c>
      <c r="CW475" t="s">
        <v>1863</v>
      </c>
      <c r="CX475">
        <v>27858219</v>
      </c>
      <c r="CY475" t="s">
        <v>398</v>
      </c>
      <c r="CZ475">
        <v>0</v>
      </c>
      <c r="DA475" t="s">
        <v>79</v>
      </c>
      <c r="DF475" t="s">
        <v>350</v>
      </c>
      <c r="DK475" t="s">
        <v>350</v>
      </c>
      <c r="DP475" t="s">
        <v>350</v>
      </c>
      <c r="DU475" t="s">
        <v>350</v>
      </c>
      <c r="DZ475" t="s">
        <v>350</v>
      </c>
      <c r="EE475" t="s">
        <v>350</v>
      </c>
      <c r="EF475" t="s">
        <v>907</v>
      </c>
      <c r="EG475">
        <v>5763215</v>
      </c>
      <c r="EH475" t="s">
        <v>398</v>
      </c>
      <c r="EI475">
        <v>0</v>
      </c>
      <c r="EJ475" t="s">
        <v>367</v>
      </c>
      <c r="EO475" t="s">
        <v>350</v>
      </c>
      <c r="ET475" t="s">
        <v>350</v>
      </c>
      <c r="EY475" t="s">
        <v>350</v>
      </c>
      <c r="EZ475" t="s">
        <v>1582</v>
      </c>
      <c r="FA475">
        <v>27501108</v>
      </c>
      <c r="FB475" t="s">
        <v>398</v>
      </c>
      <c r="FC475">
        <v>0</v>
      </c>
      <c r="FD475" t="s">
        <v>79</v>
      </c>
      <c r="FE475" t="s">
        <v>1582</v>
      </c>
      <c r="FF475">
        <v>27501108</v>
      </c>
      <c r="FG475" t="s">
        <v>398</v>
      </c>
      <c r="FH475">
        <v>0</v>
      </c>
      <c r="FI475" t="s">
        <v>79</v>
      </c>
      <c r="FJ475" t="s">
        <v>1863</v>
      </c>
      <c r="FK475">
        <v>27858219</v>
      </c>
      <c r="FL475" t="s">
        <v>398</v>
      </c>
      <c r="FM475">
        <v>0</v>
      </c>
      <c r="FN475" t="s">
        <v>79</v>
      </c>
      <c r="FS475" t="s">
        <v>350</v>
      </c>
      <c r="FT475" t="s">
        <v>907</v>
      </c>
      <c r="FU475">
        <v>5763215</v>
      </c>
      <c r="FV475" t="s">
        <v>398</v>
      </c>
      <c r="FW475">
        <v>0</v>
      </c>
      <c r="FX475" t="s">
        <v>367</v>
      </c>
      <c r="GC475" t="s">
        <v>350</v>
      </c>
      <c r="GH475" t="s">
        <v>350</v>
      </c>
      <c r="GM475" t="s">
        <v>350</v>
      </c>
      <c r="GR475" t="s">
        <v>350</v>
      </c>
      <c r="GW475" t="s">
        <v>350</v>
      </c>
      <c r="HB475" t="s">
        <v>350</v>
      </c>
      <c r="HC475" t="s">
        <v>1863</v>
      </c>
      <c r="HD475">
        <v>27858219</v>
      </c>
      <c r="HE475" t="s">
        <v>398</v>
      </c>
      <c r="HF475">
        <v>0</v>
      </c>
      <c r="HG475" t="s">
        <v>79</v>
      </c>
      <c r="HL475" t="s">
        <v>350</v>
      </c>
      <c r="HQ475" t="s">
        <v>350</v>
      </c>
      <c r="HR475" t="s">
        <v>1863</v>
      </c>
      <c r="HS475">
        <v>27858219</v>
      </c>
      <c r="HT475" t="s">
        <v>398</v>
      </c>
      <c r="HU475">
        <v>0</v>
      </c>
      <c r="HV475" t="s">
        <v>79</v>
      </c>
      <c r="HW475" t="s">
        <v>907</v>
      </c>
      <c r="HX475">
        <v>5763215</v>
      </c>
      <c r="HY475" t="s">
        <v>398</v>
      </c>
      <c r="HZ475">
        <v>0</v>
      </c>
      <c r="IA475" t="s">
        <v>367</v>
      </c>
      <c r="IF475" t="s">
        <v>350</v>
      </c>
      <c r="IK475" t="s">
        <v>350</v>
      </c>
      <c r="IP475" t="s">
        <v>350</v>
      </c>
      <c r="IU475" t="s">
        <v>350</v>
      </c>
      <c r="IZ475" t="s">
        <v>350</v>
      </c>
      <c r="JE475" t="s">
        <v>350</v>
      </c>
      <c r="JJ475" t="s">
        <v>350</v>
      </c>
      <c r="JK475" t="s">
        <v>1582</v>
      </c>
      <c r="JL475">
        <v>27501108</v>
      </c>
      <c r="JM475" t="s">
        <v>398</v>
      </c>
      <c r="JN475">
        <v>0</v>
      </c>
      <c r="JO475" t="s">
        <v>79</v>
      </c>
      <c r="JT475" t="s">
        <v>350</v>
      </c>
      <c r="JY475" t="s">
        <v>350</v>
      </c>
      <c r="JZ475" t="s">
        <v>1863</v>
      </c>
      <c r="KA475">
        <v>27858219</v>
      </c>
      <c r="KB475" t="s">
        <v>398</v>
      </c>
      <c r="KC475">
        <v>0</v>
      </c>
      <c r="KD475" t="s">
        <v>79</v>
      </c>
      <c r="KI475" t="s">
        <v>350</v>
      </c>
      <c r="KN475" t="s">
        <v>350</v>
      </c>
    </row>
    <row r="476" spans="5:300" x14ac:dyDescent="0.35">
      <c r="E476" t="s">
        <v>350</v>
      </c>
      <c r="J476" t="s">
        <v>350</v>
      </c>
      <c r="O476" t="s">
        <v>350</v>
      </c>
      <c r="P476" t="s">
        <v>703</v>
      </c>
      <c r="Q476">
        <v>133963845</v>
      </c>
      <c r="R476" t="s">
        <v>398</v>
      </c>
      <c r="S476">
        <v>0</v>
      </c>
      <c r="T476" t="s">
        <v>350</v>
      </c>
      <c r="Y476" t="s">
        <v>350</v>
      </c>
      <c r="AD476" t="s">
        <v>350</v>
      </c>
      <c r="AI476" t="s">
        <v>350</v>
      </c>
      <c r="AJ476" t="s">
        <v>703</v>
      </c>
      <c r="AK476">
        <v>133963845</v>
      </c>
      <c r="AL476" t="s">
        <v>398</v>
      </c>
      <c r="AM476">
        <v>0</v>
      </c>
      <c r="AN476" t="s">
        <v>350</v>
      </c>
      <c r="AS476" t="s">
        <v>350</v>
      </c>
      <c r="AX476" t="s">
        <v>350</v>
      </c>
      <c r="BC476" t="s">
        <v>350</v>
      </c>
      <c r="BH476" t="s">
        <v>350</v>
      </c>
      <c r="BM476" t="s">
        <v>350</v>
      </c>
      <c r="BR476" t="s">
        <v>350</v>
      </c>
      <c r="BW476" t="s">
        <v>350</v>
      </c>
      <c r="BX476" t="s">
        <v>803</v>
      </c>
      <c r="BY476">
        <v>9146959</v>
      </c>
      <c r="BZ476" t="s">
        <v>398</v>
      </c>
      <c r="CA476">
        <v>0</v>
      </c>
      <c r="CB476" t="s">
        <v>50</v>
      </c>
      <c r="CC476" t="s">
        <v>1583</v>
      </c>
      <c r="CD476">
        <v>6573093</v>
      </c>
      <c r="CE476" t="s">
        <v>348</v>
      </c>
      <c r="CF476">
        <v>0</v>
      </c>
      <c r="CG476" t="s">
        <v>64</v>
      </c>
      <c r="CH476" t="s">
        <v>803</v>
      </c>
      <c r="CI476">
        <v>9146959</v>
      </c>
      <c r="CJ476" t="s">
        <v>398</v>
      </c>
      <c r="CK476">
        <v>0</v>
      </c>
      <c r="CL476" t="s">
        <v>50</v>
      </c>
      <c r="CQ476" t="s">
        <v>350</v>
      </c>
      <c r="CV476" t="s">
        <v>350</v>
      </c>
      <c r="CW476" t="s">
        <v>803</v>
      </c>
      <c r="CX476">
        <v>9146959</v>
      </c>
      <c r="CY476" t="s">
        <v>398</v>
      </c>
      <c r="CZ476">
        <v>0</v>
      </c>
      <c r="DA476" t="s">
        <v>50</v>
      </c>
      <c r="DF476" t="s">
        <v>350</v>
      </c>
      <c r="DK476" t="s">
        <v>350</v>
      </c>
      <c r="DP476" t="s">
        <v>350</v>
      </c>
      <c r="DU476" t="s">
        <v>350</v>
      </c>
      <c r="DZ476" t="s">
        <v>350</v>
      </c>
      <c r="EE476" t="s">
        <v>350</v>
      </c>
      <c r="EF476" t="s">
        <v>964</v>
      </c>
      <c r="EG476">
        <v>4211943</v>
      </c>
      <c r="EH476" t="s">
        <v>398</v>
      </c>
      <c r="EI476">
        <v>0</v>
      </c>
      <c r="EJ476" t="s">
        <v>354</v>
      </c>
      <c r="EO476" t="s">
        <v>350</v>
      </c>
      <c r="ET476" t="s">
        <v>350</v>
      </c>
      <c r="EY476" t="s">
        <v>350</v>
      </c>
      <c r="EZ476" t="s">
        <v>1583</v>
      </c>
      <c r="FA476">
        <v>6573093</v>
      </c>
      <c r="FB476" t="s">
        <v>348</v>
      </c>
      <c r="FC476">
        <v>0</v>
      </c>
      <c r="FD476" t="s">
        <v>64</v>
      </c>
      <c r="FE476" t="s">
        <v>1583</v>
      </c>
      <c r="FF476">
        <v>6573093</v>
      </c>
      <c r="FG476" t="s">
        <v>348</v>
      </c>
      <c r="FH476">
        <v>0</v>
      </c>
      <c r="FI476" t="s">
        <v>64</v>
      </c>
      <c r="FJ476" t="s">
        <v>803</v>
      </c>
      <c r="FK476">
        <v>9146959</v>
      </c>
      <c r="FL476" t="s">
        <v>398</v>
      </c>
      <c r="FM476">
        <v>0</v>
      </c>
      <c r="FN476" t="s">
        <v>50</v>
      </c>
      <c r="FS476" t="s">
        <v>350</v>
      </c>
      <c r="FT476" t="s">
        <v>964</v>
      </c>
      <c r="FU476">
        <v>4211943</v>
      </c>
      <c r="FV476" t="s">
        <v>398</v>
      </c>
      <c r="FW476">
        <v>0</v>
      </c>
      <c r="FX476" t="s">
        <v>354</v>
      </c>
      <c r="GC476" t="s">
        <v>350</v>
      </c>
      <c r="GH476" t="s">
        <v>350</v>
      </c>
      <c r="GM476" t="s">
        <v>350</v>
      </c>
      <c r="GR476" t="s">
        <v>350</v>
      </c>
      <c r="GW476" t="s">
        <v>350</v>
      </c>
      <c r="HB476" t="s">
        <v>350</v>
      </c>
      <c r="HC476" t="s">
        <v>803</v>
      </c>
      <c r="HD476">
        <v>9146959</v>
      </c>
      <c r="HE476" t="s">
        <v>398</v>
      </c>
      <c r="HF476">
        <v>0</v>
      </c>
      <c r="HG476" t="s">
        <v>50</v>
      </c>
      <c r="HL476" t="s">
        <v>350</v>
      </c>
      <c r="HQ476" t="s">
        <v>350</v>
      </c>
      <c r="HR476" t="s">
        <v>803</v>
      </c>
      <c r="HS476">
        <v>9146959</v>
      </c>
      <c r="HT476" t="s">
        <v>398</v>
      </c>
      <c r="HU476">
        <v>0</v>
      </c>
      <c r="HV476" t="s">
        <v>50</v>
      </c>
      <c r="HW476" t="s">
        <v>964</v>
      </c>
      <c r="HX476">
        <v>4211943</v>
      </c>
      <c r="HY476" t="s">
        <v>398</v>
      </c>
      <c r="HZ476">
        <v>0</v>
      </c>
      <c r="IA476" t="s">
        <v>354</v>
      </c>
      <c r="IF476" t="s">
        <v>350</v>
      </c>
      <c r="IK476" t="s">
        <v>350</v>
      </c>
      <c r="IP476" t="s">
        <v>350</v>
      </c>
      <c r="IU476" t="s">
        <v>350</v>
      </c>
      <c r="IZ476" t="s">
        <v>350</v>
      </c>
      <c r="JE476" t="s">
        <v>350</v>
      </c>
      <c r="JJ476" t="s">
        <v>350</v>
      </c>
      <c r="JK476" t="s">
        <v>1583</v>
      </c>
      <c r="JL476">
        <v>6573093</v>
      </c>
      <c r="JM476" t="s">
        <v>348</v>
      </c>
      <c r="JN476">
        <v>0</v>
      </c>
      <c r="JO476" t="s">
        <v>64</v>
      </c>
      <c r="JT476" t="s">
        <v>350</v>
      </c>
      <c r="JY476" t="s">
        <v>350</v>
      </c>
      <c r="JZ476" t="s">
        <v>803</v>
      </c>
      <c r="KA476">
        <v>9146959</v>
      </c>
      <c r="KB476" t="s">
        <v>398</v>
      </c>
      <c r="KC476">
        <v>0</v>
      </c>
      <c r="KD476" t="s">
        <v>50</v>
      </c>
      <c r="KI476" t="s">
        <v>350</v>
      </c>
      <c r="KN476" t="s">
        <v>350</v>
      </c>
    </row>
    <row r="477" spans="5:300" x14ac:dyDescent="0.35">
      <c r="E477" t="s">
        <v>350</v>
      </c>
      <c r="J477" t="s">
        <v>350</v>
      </c>
      <c r="O477" t="s">
        <v>350</v>
      </c>
      <c r="P477" t="s">
        <v>1205</v>
      </c>
      <c r="Q477">
        <v>5796925</v>
      </c>
      <c r="R477" t="s">
        <v>398</v>
      </c>
      <c r="S477">
        <v>0</v>
      </c>
      <c r="T477" t="s">
        <v>2276</v>
      </c>
      <c r="Y477" t="s">
        <v>350</v>
      </c>
      <c r="AD477" t="s">
        <v>350</v>
      </c>
      <c r="AI477" t="s">
        <v>350</v>
      </c>
      <c r="AJ477" t="s">
        <v>1205</v>
      </c>
      <c r="AK477">
        <v>5796925</v>
      </c>
      <c r="AL477" t="s">
        <v>398</v>
      </c>
      <c r="AM477">
        <v>0</v>
      </c>
      <c r="AN477" t="s">
        <v>2276</v>
      </c>
      <c r="AS477" t="s">
        <v>350</v>
      </c>
      <c r="AX477" t="s">
        <v>350</v>
      </c>
      <c r="BC477" t="s">
        <v>350</v>
      </c>
      <c r="BH477" t="s">
        <v>350</v>
      </c>
      <c r="BM477" t="s">
        <v>350</v>
      </c>
      <c r="BR477" t="s">
        <v>350</v>
      </c>
      <c r="BW477" t="s">
        <v>350</v>
      </c>
      <c r="BX477" t="s">
        <v>1864</v>
      </c>
      <c r="BY477">
        <v>4034293</v>
      </c>
      <c r="BZ477" t="s">
        <v>398</v>
      </c>
      <c r="CA477">
        <v>0</v>
      </c>
      <c r="CB477" t="s">
        <v>79</v>
      </c>
      <c r="CC477" t="s">
        <v>1584</v>
      </c>
      <c r="CD477">
        <v>5818434</v>
      </c>
      <c r="CE477" t="s">
        <v>401</v>
      </c>
      <c r="CF477">
        <v>0</v>
      </c>
      <c r="CG477" t="s">
        <v>354</v>
      </c>
      <c r="CH477" t="s">
        <v>1864</v>
      </c>
      <c r="CI477">
        <v>4034293</v>
      </c>
      <c r="CJ477" t="s">
        <v>398</v>
      </c>
      <c r="CK477">
        <v>0</v>
      </c>
      <c r="CL477" t="s">
        <v>79</v>
      </c>
      <c r="CQ477" t="s">
        <v>350</v>
      </c>
      <c r="CV477" t="s">
        <v>350</v>
      </c>
      <c r="CW477" t="s">
        <v>1864</v>
      </c>
      <c r="CX477">
        <v>4034293</v>
      </c>
      <c r="CY477" t="s">
        <v>398</v>
      </c>
      <c r="CZ477">
        <v>0</v>
      </c>
      <c r="DA477" t="s">
        <v>79</v>
      </c>
      <c r="DF477" t="s">
        <v>350</v>
      </c>
      <c r="DK477" t="s">
        <v>350</v>
      </c>
      <c r="DP477" t="s">
        <v>350</v>
      </c>
      <c r="DU477" t="s">
        <v>350</v>
      </c>
      <c r="DZ477" t="s">
        <v>350</v>
      </c>
      <c r="EE477" t="s">
        <v>350</v>
      </c>
      <c r="EF477" t="s">
        <v>2049</v>
      </c>
      <c r="EG477">
        <v>4189276</v>
      </c>
      <c r="EH477" t="s">
        <v>403</v>
      </c>
      <c r="EI477">
        <v>0</v>
      </c>
      <c r="EJ477" t="s">
        <v>79</v>
      </c>
      <c r="EO477" t="s">
        <v>350</v>
      </c>
      <c r="ET477" t="s">
        <v>350</v>
      </c>
      <c r="EY477" t="s">
        <v>350</v>
      </c>
      <c r="EZ477" t="s">
        <v>1584</v>
      </c>
      <c r="FA477">
        <v>5818434</v>
      </c>
      <c r="FB477" t="s">
        <v>401</v>
      </c>
      <c r="FC477">
        <v>0</v>
      </c>
      <c r="FD477" t="s">
        <v>354</v>
      </c>
      <c r="FE477" t="s">
        <v>1584</v>
      </c>
      <c r="FF477">
        <v>5818434</v>
      </c>
      <c r="FG477" t="s">
        <v>401</v>
      </c>
      <c r="FH477">
        <v>0</v>
      </c>
      <c r="FI477" t="s">
        <v>354</v>
      </c>
      <c r="FJ477" t="s">
        <v>1864</v>
      </c>
      <c r="FK477">
        <v>4034293</v>
      </c>
      <c r="FL477" t="s">
        <v>398</v>
      </c>
      <c r="FM477">
        <v>0</v>
      </c>
      <c r="FN477" t="s">
        <v>79</v>
      </c>
      <c r="FS477" t="s">
        <v>350</v>
      </c>
      <c r="FT477" t="s">
        <v>2049</v>
      </c>
      <c r="FU477">
        <v>4189276</v>
      </c>
      <c r="FV477" t="s">
        <v>403</v>
      </c>
      <c r="FW477">
        <v>0</v>
      </c>
      <c r="FX477" t="s">
        <v>79</v>
      </c>
      <c r="GC477" t="s">
        <v>350</v>
      </c>
      <c r="GH477" t="s">
        <v>350</v>
      </c>
      <c r="GM477" t="s">
        <v>350</v>
      </c>
      <c r="GR477" t="s">
        <v>350</v>
      </c>
      <c r="GW477" t="s">
        <v>350</v>
      </c>
      <c r="HB477" t="s">
        <v>350</v>
      </c>
      <c r="HC477" t="s">
        <v>1864</v>
      </c>
      <c r="HD477">
        <v>4034293</v>
      </c>
      <c r="HE477" t="s">
        <v>398</v>
      </c>
      <c r="HF477">
        <v>0</v>
      </c>
      <c r="HG477" t="s">
        <v>79</v>
      </c>
      <c r="HL477" t="s">
        <v>350</v>
      </c>
      <c r="HQ477" t="s">
        <v>350</v>
      </c>
      <c r="HR477" t="s">
        <v>1864</v>
      </c>
      <c r="HS477">
        <v>4034293</v>
      </c>
      <c r="HT477" t="s">
        <v>398</v>
      </c>
      <c r="HU477">
        <v>0</v>
      </c>
      <c r="HV477" t="s">
        <v>79</v>
      </c>
      <c r="HW477" t="s">
        <v>2049</v>
      </c>
      <c r="HX477">
        <v>4189276</v>
      </c>
      <c r="HY477" t="s">
        <v>403</v>
      </c>
      <c r="HZ477">
        <v>0</v>
      </c>
      <c r="IA477" t="s">
        <v>79</v>
      </c>
      <c r="IF477" t="s">
        <v>350</v>
      </c>
      <c r="IK477" t="s">
        <v>350</v>
      </c>
      <c r="IP477" t="s">
        <v>350</v>
      </c>
      <c r="IU477" t="s">
        <v>350</v>
      </c>
      <c r="IZ477" t="s">
        <v>350</v>
      </c>
      <c r="JE477" t="s">
        <v>350</v>
      </c>
      <c r="JJ477" t="s">
        <v>350</v>
      </c>
      <c r="JK477" t="s">
        <v>1584</v>
      </c>
      <c r="JL477">
        <v>5818434</v>
      </c>
      <c r="JM477" t="s">
        <v>401</v>
      </c>
      <c r="JN477">
        <v>0</v>
      </c>
      <c r="JO477" t="s">
        <v>354</v>
      </c>
      <c r="JT477" t="s">
        <v>350</v>
      </c>
      <c r="JY477" t="s">
        <v>350</v>
      </c>
      <c r="JZ477" t="s">
        <v>1864</v>
      </c>
      <c r="KA477">
        <v>4034293</v>
      </c>
      <c r="KB477" t="s">
        <v>398</v>
      </c>
      <c r="KC477">
        <v>0</v>
      </c>
      <c r="KD477" t="s">
        <v>79</v>
      </c>
      <c r="KI477" t="s">
        <v>350</v>
      </c>
      <c r="KN477" t="s">
        <v>350</v>
      </c>
    </row>
    <row r="478" spans="5:300" x14ac:dyDescent="0.35">
      <c r="E478" t="s">
        <v>350</v>
      </c>
      <c r="J478" t="s">
        <v>350</v>
      </c>
      <c r="O478" t="s">
        <v>350</v>
      </c>
      <c r="P478" t="s">
        <v>642</v>
      </c>
      <c r="Q478">
        <v>4035337</v>
      </c>
      <c r="R478" t="s">
        <v>398</v>
      </c>
      <c r="S478">
        <v>0</v>
      </c>
      <c r="T478" t="s">
        <v>79</v>
      </c>
      <c r="Y478" t="s">
        <v>350</v>
      </c>
      <c r="AD478" t="s">
        <v>350</v>
      </c>
      <c r="AI478" t="s">
        <v>350</v>
      </c>
      <c r="AJ478" t="s">
        <v>642</v>
      </c>
      <c r="AK478">
        <v>4035337</v>
      </c>
      <c r="AL478" t="s">
        <v>398</v>
      </c>
      <c r="AM478">
        <v>0</v>
      </c>
      <c r="AN478" t="s">
        <v>79</v>
      </c>
      <c r="AS478" t="s">
        <v>350</v>
      </c>
      <c r="AX478" t="s">
        <v>350</v>
      </c>
      <c r="BC478" t="s">
        <v>350</v>
      </c>
      <c r="BH478" t="s">
        <v>350</v>
      </c>
      <c r="BM478" t="s">
        <v>350</v>
      </c>
      <c r="BR478" t="s">
        <v>350</v>
      </c>
      <c r="BW478" t="s">
        <v>350</v>
      </c>
      <c r="BX478" t="s">
        <v>1865</v>
      </c>
      <c r="BY478">
        <v>4086018</v>
      </c>
      <c r="BZ478" t="s">
        <v>398</v>
      </c>
      <c r="CA478">
        <v>0</v>
      </c>
      <c r="CB478" t="s">
        <v>79</v>
      </c>
      <c r="CC478" t="s">
        <v>1585</v>
      </c>
      <c r="CD478">
        <v>109269</v>
      </c>
      <c r="CE478" t="s">
        <v>398</v>
      </c>
      <c r="CF478">
        <v>0</v>
      </c>
      <c r="CG478" t="s">
        <v>79</v>
      </c>
      <c r="CH478" t="s">
        <v>1865</v>
      </c>
      <c r="CI478">
        <v>4086018</v>
      </c>
      <c r="CJ478" t="s">
        <v>398</v>
      </c>
      <c r="CK478">
        <v>0</v>
      </c>
      <c r="CL478" t="s">
        <v>79</v>
      </c>
      <c r="CQ478" t="s">
        <v>350</v>
      </c>
      <c r="CV478" t="s">
        <v>350</v>
      </c>
      <c r="CW478" t="s">
        <v>1865</v>
      </c>
      <c r="CX478">
        <v>4086018</v>
      </c>
      <c r="CY478" t="s">
        <v>398</v>
      </c>
      <c r="CZ478">
        <v>0</v>
      </c>
      <c r="DA478" t="s">
        <v>79</v>
      </c>
      <c r="DF478" t="s">
        <v>350</v>
      </c>
      <c r="DK478" t="s">
        <v>350</v>
      </c>
      <c r="DP478" t="s">
        <v>350</v>
      </c>
      <c r="DU478" t="s">
        <v>350</v>
      </c>
      <c r="DZ478" t="s">
        <v>350</v>
      </c>
      <c r="EE478" t="s">
        <v>350</v>
      </c>
      <c r="EF478" t="s">
        <v>731</v>
      </c>
      <c r="EG478">
        <v>102734</v>
      </c>
      <c r="EH478" t="s">
        <v>398</v>
      </c>
      <c r="EI478">
        <v>0</v>
      </c>
      <c r="EJ478" t="s">
        <v>79</v>
      </c>
      <c r="EO478" t="s">
        <v>350</v>
      </c>
      <c r="ET478" t="s">
        <v>350</v>
      </c>
      <c r="EY478" t="s">
        <v>350</v>
      </c>
      <c r="EZ478" t="s">
        <v>1585</v>
      </c>
      <c r="FA478">
        <v>109269</v>
      </c>
      <c r="FB478" t="s">
        <v>398</v>
      </c>
      <c r="FC478">
        <v>0</v>
      </c>
      <c r="FD478" t="s">
        <v>79</v>
      </c>
      <c r="FE478" t="s">
        <v>1585</v>
      </c>
      <c r="FF478">
        <v>109269</v>
      </c>
      <c r="FG478" t="s">
        <v>398</v>
      </c>
      <c r="FH478">
        <v>0</v>
      </c>
      <c r="FI478" t="s">
        <v>79</v>
      </c>
      <c r="FJ478" t="s">
        <v>1865</v>
      </c>
      <c r="FK478">
        <v>4086018</v>
      </c>
      <c r="FL478" t="s">
        <v>398</v>
      </c>
      <c r="FM478">
        <v>0</v>
      </c>
      <c r="FN478" t="s">
        <v>79</v>
      </c>
      <c r="FS478" t="s">
        <v>350</v>
      </c>
      <c r="FT478" t="s">
        <v>731</v>
      </c>
      <c r="FU478">
        <v>102734</v>
      </c>
      <c r="FV478" t="s">
        <v>398</v>
      </c>
      <c r="FW478">
        <v>0</v>
      </c>
      <c r="FX478" t="s">
        <v>79</v>
      </c>
      <c r="GC478" t="s">
        <v>350</v>
      </c>
      <c r="GH478" t="s">
        <v>350</v>
      </c>
      <c r="GM478" t="s">
        <v>350</v>
      </c>
      <c r="GR478" t="s">
        <v>350</v>
      </c>
      <c r="GW478" t="s">
        <v>350</v>
      </c>
      <c r="HB478" t="s">
        <v>350</v>
      </c>
      <c r="HC478" t="s">
        <v>1865</v>
      </c>
      <c r="HD478">
        <v>4086018</v>
      </c>
      <c r="HE478" t="s">
        <v>398</v>
      </c>
      <c r="HF478">
        <v>0</v>
      </c>
      <c r="HG478" t="s">
        <v>79</v>
      </c>
      <c r="HL478" t="s">
        <v>350</v>
      </c>
      <c r="HQ478" t="s">
        <v>350</v>
      </c>
      <c r="HR478" t="s">
        <v>1865</v>
      </c>
      <c r="HS478">
        <v>4086018</v>
      </c>
      <c r="HT478" t="s">
        <v>398</v>
      </c>
      <c r="HU478">
        <v>0</v>
      </c>
      <c r="HV478" t="s">
        <v>79</v>
      </c>
      <c r="HW478" t="s">
        <v>731</v>
      </c>
      <c r="HX478">
        <v>102734</v>
      </c>
      <c r="HY478" t="s">
        <v>398</v>
      </c>
      <c r="HZ478">
        <v>0</v>
      </c>
      <c r="IA478" t="s">
        <v>79</v>
      </c>
      <c r="IF478" t="s">
        <v>350</v>
      </c>
      <c r="IK478" t="s">
        <v>350</v>
      </c>
      <c r="IP478" t="s">
        <v>350</v>
      </c>
      <c r="IU478" t="s">
        <v>350</v>
      </c>
      <c r="IZ478" t="s">
        <v>350</v>
      </c>
      <c r="JE478" t="s">
        <v>350</v>
      </c>
      <c r="JJ478" t="s">
        <v>350</v>
      </c>
      <c r="JK478" t="s">
        <v>1585</v>
      </c>
      <c r="JL478">
        <v>109269</v>
      </c>
      <c r="JM478" t="s">
        <v>398</v>
      </c>
      <c r="JN478">
        <v>0</v>
      </c>
      <c r="JO478" t="s">
        <v>79</v>
      </c>
      <c r="JT478" t="s">
        <v>350</v>
      </c>
      <c r="JY478" t="s">
        <v>350</v>
      </c>
      <c r="JZ478" t="s">
        <v>1865</v>
      </c>
      <c r="KA478">
        <v>4086018</v>
      </c>
      <c r="KB478" t="s">
        <v>398</v>
      </c>
      <c r="KC478">
        <v>0</v>
      </c>
      <c r="KD478" t="s">
        <v>79</v>
      </c>
      <c r="KI478" t="s">
        <v>350</v>
      </c>
      <c r="KN478" t="s">
        <v>350</v>
      </c>
    </row>
    <row r="479" spans="5:300" x14ac:dyDescent="0.35">
      <c r="E479" t="s">
        <v>350</v>
      </c>
      <c r="J479" t="s">
        <v>350</v>
      </c>
      <c r="O479" t="s">
        <v>350</v>
      </c>
      <c r="P479" t="s">
        <v>765</v>
      </c>
      <c r="Q479">
        <v>5869594</v>
      </c>
      <c r="R479" t="s">
        <v>398</v>
      </c>
      <c r="S479">
        <v>0</v>
      </c>
      <c r="T479" t="s">
        <v>50</v>
      </c>
      <c r="Y479" t="s">
        <v>350</v>
      </c>
      <c r="AD479" t="s">
        <v>350</v>
      </c>
      <c r="AI479" t="s">
        <v>350</v>
      </c>
      <c r="AJ479" t="s">
        <v>765</v>
      </c>
      <c r="AK479">
        <v>5869594</v>
      </c>
      <c r="AL479" t="s">
        <v>398</v>
      </c>
      <c r="AM479">
        <v>0</v>
      </c>
      <c r="AN479" t="s">
        <v>50</v>
      </c>
      <c r="AS479" t="s">
        <v>350</v>
      </c>
      <c r="AX479" t="s">
        <v>350</v>
      </c>
      <c r="BC479" t="s">
        <v>350</v>
      </c>
      <c r="BH479" t="s">
        <v>350</v>
      </c>
      <c r="BM479" t="s">
        <v>350</v>
      </c>
      <c r="BR479" t="s">
        <v>350</v>
      </c>
      <c r="BW479" t="s">
        <v>350</v>
      </c>
      <c r="BX479" t="s">
        <v>1866</v>
      </c>
      <c r="BY479">
        <v>4072532</v>
      </c>
      <c r="BZ479" t="s">
        <v>398</v>
      </c>
      <c r="CA479">
        <v>0</v>
      </c>
      <c r="CB479" t="s">
        <v>79</v>
      </c>
      <c r="CC479" t="s">
        <v>1586</v>
      </c>
      <c r="CD479">
        <v>20093207</v>
      </c>
      <c r="CE479" t="s">
        <v>398</v>
      </c>
      <c r="CF479">
        <v>0</v>
      </c>
      <c r="CG479" t="s">
        <v>79</v>
      </c>
      <c r="CH479" t="s">
        <v>1866</v>
      </c>
      <c r="CI479">
        <v>4072532</v>
      </c>
      <c r="CJ479" t="s">
        <v>398</v>
      </c>
      <c r="CK479">
        <v>0</v>
      </c>
      <c r="CL479" t="s">
        <v>79</v>
      </c>
      <c r="CQ479" t="s">
        <v>350</v>
      </c>
      <c r="CV479" t="s">
        <v>350</v>
      </c>
      <c r="CW479" t="s">
        <v>1866</v>
      </c>
      <c r="CX479">
        <v>4072532</v>
      </c>
      <c r="CY479" t="s">
        <v>398</v>
      </c>
      <c r="CZ479">
        <v>0</v>
      </c>
      <c r="DA479" t="s">
        <v>79</v>
      </c>
      <c r="DF479" t="s">
        <v>350</v>
      </c>
      <c r="DK479" t="s">
        <v>350</v>
      </c>
      <c r="DP479" t="s">
        <v>350</v>
      </c>
      <c r="DU479" t="s">
        <v>350</v>
      </c>
      <c r="DZ479" t="s">
        <v>350</v>
      </c>
      <c r="EE479" t="s">
        <v>350</v>
      </c>
      <c r="EF479" t="s">
        <v>2050</v>
      </c>
      <c r="EG479" t="s">
        <v>348</v>
      </c>
      <c r="EH479" t="s">
        <v>406</v>
      </c>
      <c r="EI479">
        <v>0</v>
      </c>
      <c r="EJ479" t="s">
        <v>82</v>
      </c>
      <c r="EO479" t="s">
        <v>350</v>
      </c>
      <c r="ET479" t="s">
        <v>350</v>
      </c>
      <c r="EY479" t="s">
        <v>350</v>
      </c>
      <c r="EZ479" t="s">
        <v>1586</v>
      </c>
      <c r="FA479">
        <v>20093207</v>
      </c>
      <c r="FB479" t="s">
        <v>398</v>
      </c>
      <c r="FC479">
        <v>0</v>
      </c>
      <c r="FD479" t="s">
        <v>79</v>
      </c>
      <c r="FE479" t="s">
        <v>1586</v>
      </c>
      <c r="FF479">
        <v>20093207</v>
      </c>
      <c r="FG479" t="s">
        <v>398</v>
      </c>
      <c r="FH479">
        <v>0</v>
      </c>
      <c r="FI479" t="s">
        <v>79</v>
      </c>
      <c r="FJ479" t="s">
        <v>1866</v>
      </c>
      <c r="FK479">
        <v>4072532</v>
      </c>
      <c r="FL479" t="s">
        <v>398</v>
      </c>
      <c r="FM479">
        <v>0</v>
      </c>
      <c r="FN479" t="s">
        <v>79</v>
      </c>
      <c r="FS479" t="s">
        <v>350</v>
      </c>
      <c r="FT479" t="s">
        <v>2050</v>
      </c>
      <c r="FU479" t="s">
        <v>348</v>
      </c>
      <c r="FV479" t="s">
        <v>406</v>
      </c>
      <c r="FW479">
        <v>0</v>
      </c>
      <c r="FX479" t="s">
        <v>82</v>
      </c>
      <c r="GC479" t="s">
        <v>350</v>
      </c>
      <c r="GH479" t="s">
        <v>350</v>
      </c>
      <c r="GM479" t="s">
        <v>350</v>
      </c>
      <c r="GR479" t="s">
        <v>350</v>
      </c>
      <c r="GW479" t="s">
        <v>350</v>
      </c>
      <c r="HB479" t="s">
        <v>350</v>
      </c>
      <c r="HC479" t="s">
        <v>1866</v>
      </c>
      <c r="HD479">
        <v>4072532</v>
      </c>
      <c r="HE479" t="s">
        <v>398</v>
      </c>
      <c r="HF479">
        <v>0</v>
      </c>
      <c r="HG479" t="s">
        <v>79</v>
      </c>
      <c r="HL479" t="s">
        <v>350</v>
      </c>
      <c r="HQ479" t="s">
        <v>350</v>
      </c>
      <c r="HR479" t="s">
        <v>1866</v>
      </c>
      <c r="HS479">
        <v>4072532</v>
      </c>
      <c r="HT479" t="s">
        <v>398</v>
      </c>
      <c r="HU479">
        <v>0</v>
      </c>
      <c r="HV479" t="s">
        <v>79</v>
      </c>
      <c r="HW479" t="s">
        <v>2050</v>
      </c>
      <c r="HX479" t="s">
        <v>348</v>
      </c>
      <c r="HY479" t="s">
        <v>406</v>
      </c>
      <c r="HZ479">
        <v>0</v>
      </c>
      <c r="IA479" t="s">
        <v>82</v>
      </c>
      <c r="IF479" t="s">
        <v>350</v>
      </c>
      <c r="IK479" t="s">
        <v>350</v>
      </c>
      <c r="IP479" t="s">
        <v>350</v>
      </c>
      <c r="IU479" t="s">
        <v>350</v>
      </c>
      <c r="IZ479" t="s">
        <v>350</v>
      </c>
      <c r="JE479" t="s">
        <v>350</v>
      </c>
      <c r="JJ479" t="s">
        <v>350</v>
      </c>
      <c r="JK479" t="s">
        <v>1586</v>
      </c>
      <c r="JL479">
        <v>20093207</v>
      </c>
      <c r="JM479" t="s">
        <v>398</v>
      </c>
      <c r="JN479">
        <v>0</v>
      </c>
      <c r="JO479" t="s">
        <v>79</v>
      </c>
      <c r="JT479" t="s">
        <v>350</v>
      </c>
      <c r="JY479" t="s">
        <v>350</v>
      </c>
      <c r="JZ479" t="s">
        <v>1866</v>
      </c>
      <c r="KA479">
        <v>4072532</v>
      </c>
      <c r="KB479" t="s">
        <v>398</v>
      </c>
      <c r="KC479">
        <v>0</v>
      </c>
      <c r="KD479" t="s">
        <v>79</v>
      </c>
      <c r="KI479" t="s">
        <v>350</v>
      </c>
      <c r="KN479" t="s">
        <v>350</v>
      </c>
    </row>
    <row r="480" spans="5:300" x14ac:dyDescent="0.35">
      <c r="E480" t="s">
        <v>350</v>
      </c>
      <c r="J480" t="s">
        <v>350</v>
      </c>
      <c r="O480" t="s">
        <v>350</v>
      </c>
      <c r="P480" t="s">
        <v>972</v>
      </c>
      <c r="Q480">
        <v>4422324</v>
      </c>
      <c r="R480" t="s">
        <v>398</v>
      </c>
      <c r="S480">
        <v>0</v>
      </c>
      <c r="T480" t="s">
        <v>2276</v>
      </c>
      <c r="Y480" t="s">
        <v>350</v>
      </c>
      <c r="AD480" t="s">
        <v>350</v>
      </c>
      <c r="AI480" t="s">
        <v>350</v>
      </c>
      <c r="AJ480" t="s">
        <v>972</v>
      </c>
      <c r="AK480">
        <v>4422324</v>
      </c>
      <c r="AL480" t="s">
        <v>398</v>
      </c>
      <c r="AM480">
        <v>0</v>
      </c>
      <c r="AN480" t="s">
        <v>2276</v>
      </c>
      <c r="AS480" t="s">
        <v>350</v>
      </c>
      <c r="AX480" t="s">
        <v>350</v>
      </c>
      <c r="BC480" t="s">
        <v>350</v>
      </c>
      <c r="BH480" t="s">
        <v>350</v>
      </c>
      <c r="BM480" t="s">
        <v>350</v>
      </c>
      <c r="BR480" t="s">
        <v>350</v>
      </c>
      <c r="BW480" t="s">
        <v>350</v>
      </c>
      <c r="BX480" t="s">
        <v>1867</v>
      </c>
      <c r="BY480">
        <v>20315004</v>
      </c>
      <c r="BZ480" t="s">
        <v>398</v>
      </c>
      <c r="CA480">
        <v>0</v>
      </c>
      <c r="CB480" t="s">
        <v>79</v>
      </c>
      <c r="CC480" t="s">
        <v>638</v>
      </c>
      <c r="CD480">
        <v>4138267</v>
      </c>
      <c r="CE480" t="s">
        <v>398</v>
      </c>
      <c r="CF480">
        <v>0</v>
      </c>
      <c r="CG480" t="s">
        <v>367</v>
      </c>
      <c r="CH480" t="s">
        <v>1867</v>
      </c>
      <c r="CI480">
        <v>20315004</v>
      </c>
      <c r="CJ480" t="s">
        <v>398</v>
      </c>
      <c r="CK480">
        <v>0</v>
      </c>
      <c r="CL480" t="s">
        <v>79</v>
      </c>
      <c r="CQ480" t="s">
        <v>350</v>
      </c>
      <c r="CV480" t="s">
        <v>350</v>
      </c>
      <c r="CW480" t="s">
        <v>1867</v>
      </c>
      <c r="CX480">
        <v>20315004</v>
      </c>
      <c r="CY480" t="s">
        <v>398</v>
      </c>
      <c r="CZ480">
        <v>0</v>
      </c>
      <c r="DA480" t="s">
        <v>79</v>
      </c>
      <c r="DF480" t="s">
        <v>350</v>
      </c>
      <c r="DK480" t="s">
        <v>350</v>
      </c>
      <c r="DP480" t="s">
        <v>350</v>
      </c>
      <c r="DU480" t="s">
        <v>350</v>
      </c>
      <c r="DZ480" t="s">
        <v>350</v>
      </c>
      <c r="EE480" t="s">
        <v>350</v>
      </c>
      <c r="EF480" t="s">
        <v>585</v>
      </c>
      <c r="EG480">
        <v>4294917</v>
      </c>
      <c r="EH480" t="s">
        <v>398</v>
      </c>
      <c r="EI480">
        <v>0</v>
      </c>
      <c r="EJ480" t="s">
        <v>367</v>
      </c>
      <c r="EO480" t="s">
        <v>350</v>
      </c>
      <c r="ET480" t="s">
        <v>350</v>
      </c>
      <c r="EY480" t="s">
        <v>350</v>
      </c>
      <c r="EZ480" t="s">
        <v>638</v>
      </c>
      <c r="FA480">
        <v>4138267</v>
      </c>
      <c r="FB480" t="s">
        <v>398</v>
      </c>
      <c r="FC480">
        <v>0</v>
      </c>
      <c r="FD480" t="s">
        <v>367</v>
      </c>
      <c r="FE480" t="s">
        <v>638</v>
      </c>
      <c r="FF480">
        <v>4138267</v>
      </c>
      <c r="FG480" t="s">
        <v>398</v>
      </c>
      <c r="FH480">
        <v>0</v>
      </c>
      <c r="FI480" t="s">
        <v>367</v>
      </c>
      <c r="FJ480" t="s">
        <v>1867</v>
      </c>
      <c r="FK480">
        <v>20315004</v>
      </c>
      <c r="FL480" t="s">
        <v>398</v>
      </c>
      <c r="FM480">
        <v>0</v>
      </c>
      <c r="FN480" t="s">
        <v>79</v>
      </c>
      <c r="FS480" t="s">
        <v>350</v>
      </c>
      <c r="FT480" t="s">
        <v>585</v>
      </c>
      <c r="FU480">
        <v>4294917</v>
      </c>
      <c r="FV480" t="s">
        <v>398</v>
      </c>
      <c r="FW480">
        <v>0</v>
      </c>
      <c r="FX480" t="s">
        <v>367</v>
      </c>
      <c r="GC480" t="s">
        <v>350</v>
      </c>
      <c r="GH480" t="s">
        <v>350</v>
      </c>
      <c r="GM480" t="s">
        <v>350</v>
      </c>
      <c r="GR480" t="s">
        <v>350</v>
      </c>
      <c r="GW480" t="s">
        <v>350</v>
      </c>
      <c r="HB480" t="s">
        <v>350</v>
      </c>
      <c r="HC480" t="s">
        <v>1867</v>
      </c>
      <c r="HD480">
        <v>20315004</v>
      </c>
      <c r="HE480" t="s">
        <v>398</v>
      </c>
      <c r="HF480">
        <v>0</v>
      </c>
      <c r="HG480" t="s">
        <v>79</v>
      </c>
      <c r="HL480" t="s">
        <v>350</v>
      </c>
      <c r="HQ480" t="s">
        <v>350</v>
      </c>
      <c r="HR480" t="s">
        <v>1867</v>
      </c>
      <c r="HS480">
        <v>20315004</v>
      </c>
      <c r="HT480" t="s">
        <v>398</v>
      </c>
      <c r="HU480">
        <v>0</v>
      </c>
      <c r="HV480" t="s">
        <v>79</v>
      </c>
      <c r="HW480" t="s">
        <v>585</v>
      </c>
      <c r="HX480">
        <v>4294917</v>
      </c>
      <c r="HY480" t="s">
        <v>398</v>
      </c>
      <c r="HZ480">
        <v>0</v>
      </c>
      <c r="IA480" t="s">
        <v>367</v>
      </c>
      <c r="IF480" t="s">
        <v>350</v>
      </c>
      <c r="IK480" t="s">
        <v>350</v>
      </c>
      <c r="IP480" t="s">
        <v>350</v>
      </c>
      <c r="IU480" t="s">
        <v>350</v>
      </c>
      <c r="IZ480" t="s">
        <v>350</v>
      </c>
      <c r="JE480" t="s">
        <v>350</v>
      </c>
      <c r="JJ480" t="s">
        <v>350</v>
      </c>
      <c r="JK480" t="s">
        <v>638</v>
      </c>
      <c r="JL480">
        <v>4138267</v>
      </c>
      <c r="JM480" t="s">
        <v>398</v>
      </c>
      <c r="JN480">
        <v>0</v>
      </c>
      <c r="JO480" t="s">
        <v>367</v>
      </c>
      <c r="JT480" t="s">
        <v>350</v>
      </c>
      <c r="JY480" t="s">
        <v>350</v>
      </c>
      <c r="JZ480" t="s">
        <v>1867</v>
      </c>
      <c r="KA480">
        <v>20315004</v>
      </c>
      <c r="KB480" t="s">
        <v>398</v>
      </c>
      <c r="KC480">
        <v>0</v>
      </c>
      <c r="KD480" t="s">
        <v>79</v>
      </c>
      <c r="KI480" t="s">
        <v>350</v>
      </c>
      <c r="KN480" t="s">
        <v>350</v>
      </c>
    </row>
    <row r="481" spans="5:300" x14ac:dyDescent="0.35">
      <c r="E481" t="s">
        <v>350</v>
      </c>
      <c r="J481" t="s">
        <v>350</v>
      </c>
      <c r="O481" t="s">
        <v>350</v>
      </c>
      <c r="P481" t="s">
        <v>572</v>
      </c>
      <c r="Q481">
        <v>4095848</v>
      </c>
      <c r="R481" t="s">
        <v>398</v>
      </c>
      <c r="S481">
        <v>0</v>
      </c>
      <c r="T481" t="s">
        <v>79</v>
      </c>
      <c r="Y481" t="s">
        <v>350</v>
      </c>
      <c r="AD481" t="s">
        <v>350</v>
      </c>
      <c r="AI481" t="s">
        <v>350</v>
      </c>
      <c r="AJ481" t="s">
        <v>572</v>
      </c>
      <c r="AK481">
        <v>4095848</v>
      </c>
      <c r="AL481" t="s">
        <v>398</v>
      </c>
      <c r="AM481">
        <v>0</v>
      </c>
      <c r="AN481" t="s">
        <v>79</v>
      </c>
      <c r="AS481" t="s">
        <v>350</v>
      </c>
      <c r="AX481" t="s">
        <v>350</v>
      </c>
      <c r="BC481" t="s">
        <v>350</v>
      </c>
      <c r="BH481" t="s">
        <v>350</v>
      </c>
      <c r="BM481" t="s">
        <v>350</v>
      </c>
      <c r="BR481" t="s">
        <v>350</v>
      </c>
      <c r="BW481" t="s">
        <v>350</v>
      </c>
      <c r="BX481" t="s">
        <v>1868</v>
      </c>
      <c r="BY481">
        <v>4387988</v>
      </c>
      <c r="BZ481" t="s">
        <v>401</v>
      </c>
      <c r="CA481">
        <v>0</v>
      </c>
      <c r="CB481" t="s">
        <v>79</v>
      </c>
      <c r="CC481" t="s">
        <v>1587</v>
      </c>
      <c r="CD481">
        <v>6282572</v>
      </c>
      <c r="CE481" t="s">
        <v>398</v>
      </c>
      <c r="CF481">
        <v>0</v>
      </c>
      <c r="CG481" t="s">
        <v>64</v>
      </c>
      <c r="CH481" t="s">
        <v>1868</v>
      </c>
      <c r="CI481">
        <v>4387988</v>
      </c>
      <c r="CJ481" t="s">
        <v>401</v>
      </c>
      <c r="CK481">
        <v>0</v>
      </c>
      <c r="CL481" t="s">
        <v>79</v>
      </c>
      <c r="CQ481" t="s">
        <v>350</v>
      </c>
      <c r="CV481" t="s">
        <v>350</v>
      </c>
      <c r="CW481" t="s">
        <v>1868</v>
      </c>
      <c r="CX481">
        <v>4387988</v>
      </c>
      <c r="CY481" t="s">
        <v>401</v>
      </c>
      <c r="CZ481">
        <v>0</v>
      </c>
      <c r="DA481" t="s">
        <v>79</v>
      </c>
      <c r="DF481" t="s">
        <v>350</v>
      </c>
      <c r="DK481" t="s">
        <v>350</v>
      </c>
      <c r="DP481" t="s">
        <v>350</v>
      </c>
      <c r="DU481" t="s">
        <v>350</v>
      </c>
      <c r="DZ481" t="s">
        <v>350</v>
      </c>
      <c r="EE481" t="s">
        <v>350</v>
      </c>
      <c r="EF481" t="s">
        <v>777</v>
      </c>
      <c r="EG481">
        <v>5844120</v>
      </c>
      <c r="EH481" t="s">
        <v>398</v>
      </c>
      <c r="EI481">
        <v>0</v>
      </c>
      <c r="EJ481" t="s">
        <v>50</v>
      </c>
      <c r="EO481" t="s">
        <v>350</v>
      </c>
      <c r="ET481" t="s">
        <v>350</v>
      </c>
      <c r="EY481" t="s">
        <v>350</v>
      </c>
      <c r="EZ481" t="s">
        <v>1587</v>
      </c>
      <c r="FA481">
        <v>6282572</v>
      </c>
      <c r="FB481" t="s">
        <v>398</v>
      </c>
      <c r="FC481">
        <v>0</v>
      </c>
      <c r="FD481" t="s">
        <v>64</v>
      </c>
      <c r="FE481" t="s">
        <v>1587</v>
      </c>
      <c r="FF481">
        <v>6282572</v>
      </c>
      <c r="FG481" t="s">
        <v>398</v>
      </c>
      <c r="FH481">
        <v>0</v>
      </c>
      <c r="FI481" t="s">
        <v>64</v>
      </c>
      <c r="FJ481" t="s">
        <v>1868</v>
      </c>
      <c r="FK481">
        <v>4387988</v>
      </c>
      <c r="FL481" t="s">
        <v>401</v>
      </c>
      <c r="FM481">
        <v>0</v>
      </c>
      <c r="FN481" t="s">
        <v>79</v>
      </c>
      <c r="FS481" t="s">
        <v>350</v>
      </c>
      <c r="FT481" t="s">
        <v>777</v>
      </c>
      <c r="FU481">
        <v>5844120</v>
      </c>
      <c r="FV481" t="s">
        <v>398</v>
      </c>
      <c r="FW481">
        <v>0</v>
      </c>
      <c r="FX481" t="s">
        <v>50</v>
      </c>
      <c r="GC481" t="s">
        <v>350</v>
      </c>
      <c r="GH481" t="s">
        <v>350</v>
      </c>
      <c r="GM481" t="s">
        <v>350</v>
      </c>
      <c r="GR481" t="s">
        <v>350</v>
      </c>
      <c r="GW481" t="s">
        <v>350</v>
      </c>
      <c r="HB481" t="s">
        <v>350</v>
      </c>
      <c r="HC481" t="s">
        <v>1868</v>
      </c>
      <c r="HD481">
        <v>4387988</v>
      </c>
      <c r="HE481" t="s">
        <v>401</v>
      </c>
      <c r="HF481">
        <v>0</v>
      </c>
      <c r="HG481" t="s">
        <v>79</v>
      </c>
      <c r="HL481" t="s">
        <v>350</v>
      </c>
      <c r="HQ481" t="s">
        <v>350</v>
      </c>
      <c r="HR481" t="s">
        <v>1868</v>
      </c>
      <c r="HS481">
        <v>4387988</v>
      </c>
      <c r="HT481" t="s">
        <v>401</v>
      </c>
      <c r="HU481">
        <v>0</v>
      </c>
      <c r="HV481" t="s">
        <v>79</v>
      </c>
      <c r="HW481" t="s">
        <v>777</v>
      </c>
      <c r="HX481">
        <v>5844120</v>
      </c>
      <c r="HY481" t="s">
        <v>398</v>
      </c>
      <c r="HZ481">
        <v>0</v>
      </c>
      <c r="IA481" t="s">
        <v>50</v>
      </c>
      <c r="IF481" t="s">
        <v>350</v>
      </c>
      <c r="IK481" t="s">
        <v>350</v>
      </c>
      <c r="IP481" t="s">
        <v>350</v>
      </c>
      <c r="IU481" t="s">
        <v>350</v>
      </c>
      <c r="IZ481" t="s">
        <v>350</v>
      </c>
      <c r="JE481" t="s">
        <v>350</v>
      </c>
      <c r="JJ481" t="s">
        <v>350</v>
      </c>
      <c r="JK481" t="s">
        <v>1587</v>
      </c>
      <c r="JL481">
        <v>6282572</v>
      </c>
      <c r="JM481" t="s">
        <v>398</v>
      </c>
      <c r="JN481">
        <v>0</v>
      </c>
      <c r="JO481" t="s">
        <v>64</v>
      </c>
      <c r="JT481" t="s">
        <v>350</v>
      </c>
      <c r="JY481" t="s">
        <v>350</v>
      </c>
      <c r="JZ481" t="s">
        <v>1868</v>
      </c>
      <c r="KA481">
        <v>4387988</v>
      </c>
      <c r="KB481" t="s">
        <v>401</v>
      </c>
      <c r="KC481">
        <v>0</v>
      </c>
      <c r="KD481" t="s">
        <v>79</v>
      </c>
      <c r="KI481" t="s">
        <v>350</v>
      </c>
      <c r="KN481" t="s">
        <v>350</v>
      </c>
    </row>
    <row r="482" spans="5:300" x14ac:dyDescent="0.35">
      <c r="E482" t="s">
        <v>350</v>
      </c>
      <c r="J482" t="s">
        <v>350</v>
      </c>
      <c r="O482" t="s">
        <v>350</v>
      </c>
      <c r="P482" t="s">
        <v>613</v>
      </c>
      <c r="Q482">
        <v>19350037</v>
      </c>
      <c r="R482" t="s">
        <v>398</v>
      </c>
      <c r="S482">
        <v>0</v>
      </c>
      <c r="T482" t="s">
        <v>354</v>
      </c>
      <c r="Y482" t="s">
        <v>350</v>
      </c>
      <c r="AD482" t="s">
        <v>350</v>
      </c>
      <c r="AI482" t="s">
        <v>350</v>
      </c>
      <c r="AJ482" t="s">
        <v>613</v>
      </c>
      <c r="AK482">
        <v>19350037</v>
      </c>
      <c r="AL482" t="s">
        <v>398</v>
      </c>
      <c r="AM482">
        <v>0</v>
      </c>
      <c r="AN482" t="s">
        <v>354</v>
      </c>
      <c r="AS482" t="s">
        <v>350</v>
      </c>
      <c r="AX482" t="s">
        <v>350</v>
      </c>
      <c r="BC482" t="s">
        <v>350</v>
      </c>
      <c r="BH482" t="s">
        <v>350</v>
      </c>
      <c r="BM482" t="s">
        <v>350</v>
      </c>
      <c r="BR482" t="s">
        <v>350</v>
      </c>
      <c r="BW482" t="s">
        <v>350</v>
      </c>
      <c r="BX482" t="s">
        <v>1869</v>
      </c>
      <c r="BY482">
        <v>4115897</v>
      </c>
      <c r="BZ482" t="s">
        <v>398</v>
      </c>
      <c r="CA482">
        <v>0</v>
      </c>
      <c r="CB482" t="s">
        <v>79</v>
      </c>
      <c r="CC482" t="s">
        <v>1588</v>
      </c>
      <c r="CD482">
        <v>6321592</v>
      </c>
      <c r="CE482" t="s">
        <v>405</v>
      </c>
      <c r="CF482">
        <v>0</v>
      </c>
      <c r="CG482" t="s">
        <v>79</v>
      </c>
      <c r="CH482" t="s">
        <v>1869</v>
      </c>
      <c r="CI482">
        <v>4115897</v>
      </c>
      <c r="CJ482" t="s">
        <v>398</v>
      </c>
      <c r="CK482">
        <v>0</v>
      </c>
      <c r="CL482" t="s">
        <v>79</v>
      </c>
      <c r="CQ482" t="s">
        <v>350</v>
      </c>
      <c r="CV482" t="s">
        <v>350</v>
      </c>
      <c r="CW482" t="s">
        <v>1869</v>
      </c>
      <c r="CX482">
        <v>4115897</v>
      </c>
      <c r="CY482" t="s">
        <v>398</v>
      </c>
      <c r="CZ482">
        <v>0</v>
      </c>
      <c r="DA482" t="s">
        <v>79</v>
      </c>
      <c r="DF482" t="s">
        <v>350</v>
      </c>
      <c r="DK482" t="s">
        <v>350</v>
      </c>
      <c r="DP482" t="s">
        <v>350</v>
      </c>
      <c r="DU482" t="s">
        <v>350</v>
      </c>
      <c r="DZ482" t="s">
        <v>350</v>
      </c>
      <c r="EE482" t="s">
        <v>350</v>
      </c>
      <c r="EF482" t="s">
        <v>2051</v>
      </c>
      <c r="EG482">
        <v>4138538</v>
      </c>
      <c r="EH482" t="s">
        <v>398</v>
      </c>
      <c r="EI482">
        <v>0</v>
      </c>
      <c r="EJ482" t="s">
        <v>2276</v>
      </c>
      <c r="EO482" t="s">
        <v>350</v>
      </c>
      <c r="ET482" t="s">
        <v>350</v>
      </c>
      <c r="EY482" t="s">
        <v>350</v>
      </c>
      <c r="EZ482" t="s">
        <v>1588</v>
      </c>
      <c r="FA482">
        <v>6321592</v>
      </c>
      <c r="FB482" t="s">
        <v>405</v>
      </c>
      <c r="FC482">
        <v>0</v>
      </c>
      <c r="FD482" t="s">
        <v>79</v>
      </c>
      <c r="FE482" t="s">
        <v>1588</v>
      </c>
      <c r="FF482">
        <v>6321592</v>
      </c>
      <c r="FG482" t="s">
        <v>405</v>
      </c>
      <c r="FH482">
        <v>0</v>
      </c>
      <c r="FI482" t="s">
        <v>79</v>
      </c>
      <c r="FJ482" t="s">
        <v>1869</v>
      </c>
      <c r="FK482">
        <v>4115897</v>
      </c>
      <c r="FL482" t="s">
        <v>398</v>
      </c>
      <c r="FM482">
        <v>0</v>
      </c>
      <c r="FN482" t="s">
        <v>79</v>
      </c>
      <c r="FS482" t="s">
        <v>350</v>
      </c>
      <c r="FT482" t="s">
        <v>2051</v>
      </c>
      <c r="FU482">
        <v>4138538</v>
      </c>
      <c r="FV482" t="s">
        <v>398</v>
      </c>
      <c r="FW482">
        <v>0</v>
      </c>
      <c r="FX482" t="s">
        <v>2276</v>
      </c>
      <c r="GC482" t="s">
        <v>350</v>
      </c>
      <c r="GH482" t="s">
        <v>350</v>
      </c>
      <c r="GM482" t="s">
        <v>350</v>
      </c>
      <c r="GR482" t="s">
        <v>350</v>
      </c>
      <c r="GW482" t="s">
        <v>350</v>
      </c>
      <c r="HB482" t="s">
        <v>350</v>
      </c>
      <c r="HC482" t="s">
        <v>1869</v>
      </c>
      <c r="HD482">
        <v>4115897</v>
      </c>
      <c r="HE482" t="s">
        <v>398</v>
      </c>
      <c r="HF482">
        <v>0</v>
      </c>
      <c r="HG482" t="s">
        <v>79</v>
      </c>
      <c r="HL482" t="s">
        <v>350</v>
      </c>
      <c r="HQ482" t="s">
        <v>350</v>
      </c>
      <c r="HR482" t="s">
        <v>1869</v>
      </c>
      <c r="HS482">
        <v>4115897</v>
      </c>
      <c r="HT482" t="s">
        <v>398</v>
      </c>
      <c r="HU482">
        <v>0</v>
      </c>
      <c r="HV482" t="s">
        <v>79</v>
      </c>
      <c r="HW482" t="s">
        <v>2051</v>
      </c>
      <c r="HX482">
        <v>4138538</v>
      </c>
      <c r="HY482" t="s">
        <v>398</v>
      </c>
      <c r="HZ482">
        <v>0</v>
      </c>
      <c r="IA482" t="s">
        <v>2276</v>
      </c>
      <c r="IF482" t="s">
        <v>350</v>
      </c>
      <c r="IK482" t="s">
        <v>350</v>
      </c>
      <c r="IP482" t="s">
        <v>350</v>
      </c>
      <c r="IU482" t="s">
        <v>350</v>
      </c>
      <c r="IZ482" t="s">
        <v>350</v>
      </c>
      <c r="JE482" t="s">
        <v>350</v>
      </c>
      <c r="JJ482" t="s">
        <v>350</v>
      </c>
      <c r="JK482" t="s">
        <v>1588</v>
      </c>
      <c r="JL482">
        <v>6321592</v>
      </c>
      <c r="JM482" t="s">
        <v>405</v>
      </c>
      <c r="JN482">
        <v>0</v>
      </c>
      <c r="JO482" t="s">
        <v>79</v>
      </c>
      <c r="JT482" t="s">
        <v>350</v>
      </c>
      <c r="JY482" t="s">
        <v>350</v>
      </c>
      <c r="JZ482" t="s">
        <v>1869</v>
      </c>
      <c r="KA482">
        <v>4115897</v>
      </c>
      <c r="KB482" t="s">
        <v>398</v>
      </c>
      <c r="KC482">
        <v>0</v>
      </c>
      <c r="KD482" t="s">
        <v>79</v>
      </c>
      <c r="KI482" t="s">
        <v>350</v>
      </c>
      <c r="KN482" t="s">
        <v>350</v>
      </c>
    </row>
    <row r="483" spans="5:300" x14ac:dyDescent="0.35">
      <c r="E483" t="s">
        <v>350</v>
      </c>
      <c r="J483" t="s">
        <v>350</v>
      </c>
      <c r="O483" t="s">
        <v>350</v>
      </c>
      <c r="P483" t="s">
        <v>1206</v>
      </c>
      <c r="Q483">
        <v>5800780</v>
      </c>
      <c r="R483" t="s">
        <v>348</v>
      </c>
      <c r="S483">
        <v>0</v>
      </c>
      <c r="T483" t="s">
        <v>2271</v>
      </c>
      <c r="Y483" t="s">
        <v>350</v>
      </c>
      <c r="AD483" t="s">
        <v>350</v>
      </c>
      <c r="AI483" t="s">
        <v>350</v>
      </c>
      <c r="AJ483" t="s">
        <v>1206</v>
      </c>
      <c r="AK483">
        <v>5800780</v>
      </c>
      <c r="AL483" t="s">
        <v>348</v>
      </c>
      <c r="AM483">
        <v>0</v>
      </c>
      <c r="AN483" t="s">
        <v>2271</v>
      </c>
      <c r="AS483" t="s">
        <v>350</v>
      </c>
      <c r="AX483" t="s">
        <v>350</v>
      </c>
      <c r="BC483" t="s">
        <v>350</v>
      </c>
      <c r="BH483" t="s">
        <v>350</v>
      </c>
      <c r="BM483" t="s">
        <v>350</v>
      </c>
      <c r="BR483" t="s">
        <v>350</v>
      </c>
      <c r="BW483" t="s">
        <v>350</v>
      </c>
      <c r="BX483" t="s">
        <v>1870</v>
      </c>
      <c r="BY483">
        <v>10573962</v>
      </c>
      <c r="BZ483" t="s">
        <v>398</v>
      </c>
      <c r="CA483">
        <v>0</v>
      </c>
      <c r="CB483" t="s">
        <v>79</v>
      </c>
      <c r="CC483" t="s">
        <v>1589</v>
      </c>
      <c r="CD483">
        <v>5753526</v>
      </c>
      <c r="CE483" t="s">
        <v>398</v>
      </c>
      <c r="CF483">
        <v>0</v>
      </c>
      <c r="CG483" t="s">
        <v>2276</v>
      </c>
      <c r="CH483" t="s">
        <v>1870</v>
      </c>
      <c r="CI483">
        <v>10573962</v>
      </c>
      <c r="CJ483" t="s">
        <v>398</v>
      </c>
      <c r="CK483">
        <v>0</v>
      </c>
      <c r="CL483" t="s">
        <v>79</v>
      </c>
      <c r="CQ483" t="s">
        <v>350</v>
      </c>
      <c r="CV483" t="s">
        <v>350</v>
      </c>
      <c r="CW483" t="s">
        <v>1870</v>
      </c>
      <c r="CX483">
        <v>10573962</v>
      </c>
      <c r="CY483" t="s">
        <v>398</v>
      </c>
      <c r="CZ483">
        <v>0</v>
      </c>
      <c r="DA483" t="s">
        <v>79</v>
      </c>
      <c r="DF483" t="s">
        <v>350</v>
      </c>
      <c r="DK483" t="s">
        <v>350</v>
      </c>
      <c r="DP483" t="s">
        <v>350</v>
      </c>
      <c r="DU483" t="s">
        <v>350</v>
      </c>
      <c r="DZ483" t="s">
        <v>350</v>
      </c>
      <c r="EE483" t="s">
        <v>350</v>
      </c>
      <c r="EF483" t="s">
        <v>770</v>
      </c>
      <c r="EG483">
        <v>10761756</v>
      </c>
      <c r="EH483" t="s">
        <v>398</v>
      </c>
      <c r="EI483">
        <v>0</v>
      </c>
      <c r="EJ483" t="s">
        <v>50</v>
      </c>
      <c r="EO483" t="s">
        <v>350</v>
      </c>
      <c r="ET483" t="s">
        <v>350</v>
      </c>
      <c r="EY483" t="s">
        <v>350</v>
      </c>
      <c r="EZ483" t="s">
        <v>1589</v>
      </c>
      <c r="FA483">
        <v>5753526</v>
      </c>
      <c r="FB483" t="s">
        <v>398</v>
      </c>
      <c r="FC483">
        <v>0</v>
      </c>
      <c r="FD483" t="s">
        <v>2276</v>
      </c>
      <c r="FE483" t="s">
        <v>1589</v>
      </c>
      <c r="FF483">
        <v>5753526</v>
      </c>
      <c r="FG483" t="s">
        <v>398</v>
      </c>
      <c r="FH483">
        <v>0</v>
      </c>
      <c r="FI483" t="s">
        <v>2276</v>
      </c>
      <c r="FJ483" t="s">
        <v>1870</v>
      </c>
      <c r="FK483">
        <v>10573962</v>
      </c>
      <c r="FL483" t="s">
        <v>398</v>
      </c>
      <c r="FM483">
        <v>0</v>
      </c>
      <c r="FN483" t="s">
        <v>79</v>
      </c>
      <c r="FS483" t="s">
        <v>350</v>
      </c>
      <c r="FT483" t="s">
        <v>770</v>
      </c>
      <c r="FU483">
        <v>10761756</v>
      </c>
      <c r="FV483" t="s">
        <v>398</v>
      </c>
      <c r="FW483">
        <v>0</v>
      </c>
      <c r="FX483" t="s">
        <v>50</v>
      </c>
      <c r="GC483" t="s">
        <v>350</v>
      </c>
      <c r="GH483" t="s">
        <v>350</v>
      </c>
      <c r="GM483" t="s">
        <v>350</v>
      </c>
      <c r="GR483" t="s">
        <v>350</v>
      </c>
      <c r="GW483" t="s">
        <v>350</v>
      </c>
      <c r="HB483" t="s">
        <v>350</v>
      </c>
      <c r="HC483" t="s">
        <v>1870</v>
      </c>
      <c r="HD483">
        <v>10573962</v>
      </c>
      <c r="HE483" t="s">
        <v>398</v>
      </c>
      <c r="HF483">
        <v>0</v>
      </c>
      <c r="HG483" t="s">
        <v>79</v>
      </c>
      <c r="HL483" t="s">
        <v>350</v>
      </c>
      <c r="HQ483" t="s">
        <v>350</v>
      </c>
      <c r="HR483" t="s">
        <v>1870</v>
      </c>
      <c r="HS483">
        <v>10573962</v>
      </c>
      <c r="HT483" t="s">
        <v>398</v>
      </c>
      <c r="HU483">
        <v>0</v>
      </c>
      <c r="HV483" t="s">
        <v>79</v>
      </c>
      <c r="HW483" t="s">
        <v>770</v>
      </c>
      <c r="HX483">
        <v>10761756</v>
      </c>
      <c r="HY483" t="s">
        <v>398</v>
      </c>
      <c r="HZ483">
        <v>0</v>
      </c>
      <c r="IA483" t="s">
        <v>50</v>
      </c>
      <c r="IF483" t="s">
        <v>350</v>
      </c>
      <c r="IK483" t="s">
        <v>350</v>
      </c>
      <c r="IP483" t="s">
        <v>350</v>
      </c>
      <c r="IU483" t="s">
        <v>350</v>
      </c>
      <c r="IZ483" t="s">
        <v>350</v>
      </c>
      <c r="JE483" t="s">
        <v>350</v>
      </c>
      <c r="JJ483" t="s">
        <v>350</v>
      </c>
      <c r="JK483" t="s">
        <v>1589</v>
      </c>
      <c r="JL483">
        <v>5753526</v>
      </c>
      <c r="JM483" t="s">
        <v>398</v>
      </c>
      <c r="JN483">
        <v>0</v>
      </c>
      <c r="JO483" t="s">
        <v>2276</v>
      </c>
      <c r="JT483" t="s">
        <v>350</v>
      </c>
      <c r="JY483" t="s">
        <v>350</v>
      </c>
      <c r="JZ483" t="s">
        <v>1870</v>
      </c>
      <c r="KA483">
        <v>10573962</v>
      </c>
      <c r="KB483" t="s">
        <v>398</v>
      </c>
      <c r="KC483">
        <v>0</v>
      </c>
      <c r="KD483" t="s">
        <v>79</v>
      </c>
      <c r="KI483" t="s">
        <v>350</v>
      </c>
      <c r="KN483" t="s">
        <v>350</v>
      </c>
    </row>
    <row r="484" spans="5:300" x14ac:dyDescent="0.35">
      <c r="E484" t="s">
        <v>350</v>
      </c>
      <c r="J484" t="s">
        <v>350</v>
      </c>
      <c r="O484" t="s">
        <v>350</v>
      </c>
      <c r="P484" t="s">
        <v>783</v>
      </c>
      <c r="Q484">
        <v>10308257</v>
      </c>
      <c r="R484" t="s">
        <v>403</v>
      </c>
      <c r="S484">
        <v>0</v>
      </c>
      <c r="T484" t="s">
        <v>50</v>
      </c>
      <c r="Y484" t="s">
        <v>350</v>
      </c>
      <c r="AD484" t="s">
        <v>350</v>
      </c>
      <c r="AI484" t="s">
        <v>350</v>
      </c>
      <c r="AJ484" t="s">
        <v>783</v>
      </c>
      <c r="AK484">
        <v>10308257</v>
      </c>
      <c r="AL484" t="s">
        <v>403</v>
      </c>
      <c r="AM484">
        <v>0</v>
      </c>
      <c r="AN484" t="s">
        <v>50</v>
      </c>
      <c r="AS484" t="s">
        <v>350</v>
      </c>
      <c r="AX484" t="s">
        <v>350</v>
      </c>
      <c r="BC484" t="s">
        <v>350</v>
      </c>
      <c r="BH484" t="s">
        <v>350</v>
      </c>
      <c r="BM484" t="s">
        <v>350</v>
      </c>
      <c r="BR484" t="s">
        <v>350</v>
      </c>
      <c r="BW484" t="s">
        <v>350</v>
      </c>
      <c r="BX484" t="s">
        <v>1472</v>
      </c>
      <c r="BY484">
        <v>4420079</v>
      </c>
      <c r="BZ484" t="s">
        <v>403</v>
      </c>
      <c r="CA484">
        <v>0</v>
      </c>
      <c r="CB484" t="s">
        <v>64</v>
      </c>
      <c r="CC484" t="s">
        <v>1590</v>
      </c>
      <c r="CD484">
        <v>4134197</v>
      </c>
      <c r="CE484" t="s">
        <v>403</v>
      </c>
      <c r="CF484">
        <v>0</v>
      </c>
      <c r="CG484" t="s">
        <v>79</v>
      </c>
      <c r="CH484" t="s">
        <v>1472</v>
      </c>
      <c r="CI484">
        <v>4420079</v>
      </c>
      <c r="CJ484" t="s">
        <v>403</v>
      </c>
      <c r="CK484">
        <v>0</v>
      </c>
      <c r="CL484" t="s">
        <v>64</v>
      </c>
      <c r="CQ484" t="s">
        <v>350</v>
      </c>
      <c r="CV484" t="s">
        <v>350</v>
      </c>
      <c r="CW484" t="s">
        <v>1472</v>
      </c>
      <c r="CX484">
        <v>4420079</v>
      </c>
      <c r="CY484" t="s">
        <v>403</v>
      </c>
      <c r="CZ484">
        <v>0</v>
      </c>
      <c r="DA484" t="s">
        <v>64</v>
      </c>
      <c r="DF484" t="s">
        <v>350</v>
      </c>
      <c r="DK484" t="s">
        <v>350</v>
      </c>
      <c r="DP484" t="s">
        <v>350</v>
      </c>
      <c r="DU484" t="s">
        <v>350</v>
      </c>
      <c r="DZ484" t="s">
        <v>350</v>
      </c>
      <c r="EE484" t="s">
        <v>350</v>
      </c>
      <c r="EF484" t="s">
        <v>2052</v>
      </c>
      <c r="EG484">
        <v>4056821</v>
      </c>
      <c r="EH484" t="s">
        <v>398</v>
      </c>
      <c r="EI484">
        <v>0</v>
      </c>
      <c r="EJ484" t="s">
        <v>367</v>
      </c>
      <c r="EO484" t="s">
        <v>350</v>
      </c>
      <c r="ET484" t="s">
        <v>350</v>
      </c>
      <c r="EY484" t="s">
        <v>350</v>
      </c>
      <c r="EZ484" t="s">
        <v>1590</v>
      </c>
      <c r="FA484">
        <v>4134197</v>
      </c>
      <c r="FB484" t="s">
        <v>403</v>
      </c>
      <c r="FC484">
        <v>0</v>
      </c>
      <c r="FD484" t="s">
        <v>79</v>
      </c>
      <c r="FE484" t="s">
        <v>1590</v>
      </c>
      <c r="FF484">
        <v>4134197</v>
      </c>
      <c r="FG484" t="s">
        <v>403</v>
      </c>
      <c r="FH484">
        <v>0</v>
      </c>
      <c r="FI484" t="s">
        <v>79</v>
      </c>
      <c r="FJ484" t="s">
        <v>1472</v>
      </c>
      <c r="FK484">
        <v>4420079</v>
      </c>
      <c r="FL484" t="s">
        <v>403</v>
      </c>
      <c r="FM484">
        <v>0</v>
      </c>
      <c r="FN484" t="s">
        <v>64</v>
      </c>
      <c r="FS484" t="s">
        <v>350</v>
      </c>
      <c r="FT484" t="s">
        <v>2052</v>
      </c>
      <c r="FU484">
        <v>4056821</v>
      </c>
      <c r="FV484" t="s">
        <v>398</v>
      </c>
      <c r="FW484">
        <v>0</v>
      </c>
      <c r="FX484" t="s">
        <v>367</v>
      </c>
      <c r="GC484" t="s">
        <v>350</v>
      </c>
      <c r="GH484" t="s">
        <v>350</v>
      </c>
      <c r="GM484" t="s">
        <v>350</v>
      </c>
      <c r="GR484" t="s">
        <v>350</v>
      </c>
      <c r="GW484" t="s">
        <v>350</v>
      </c>
      <c r="HB484" t="s">
        <v>350</v>
      </c>
      <c r="HC484" t="s">
        <v>1472</v>
      </c>
      <c r="HD484">
        <v>4420079</v>
      </c>
      <c r="HE484" t="s">
        <v>403</v>
      </c>
      <c r="HF484">
        <v>0</v>
      </c>
      <c r="HG484" t="s">
        <v>64</v>
      </c>
      <c r="HL484" t="s">
        <v>350</v>
      </c>
      <c r="HQ484" t="s">
        <v>350</v>
      </c>
      <c r="HR484" t="s">
        <v>1472</v>
      </c>
      <c r="HS484">
        <v>4420079</v>
      </c>
      <c r="HT484" t="s">
        <v>403</v>
      </c>
      <c r="HU484">
        <v>0</v>
      </c>
      <c r="HV484" t="s">
        <v>64</v>
      </c>
      <c r="HW484" t="s">
        <v>2052</v>
      </c>
      <c r="HX484">
        <v>4056821</v>
      </c>
      <c r="HY484" t="s">
        <v>398</v>
      </c>
      <c r="HZ484">
        <v>0</v>
      </c>
      <c r="IA484" t="s">
        <v>367</v>
      </c>
      <c r="IF484" t="s">
        <v>350</v>
      </c>
      <c r="IK484" t="s">
        <v>350</v>
      </c>
      <c r="IP484" t="s">
        <v>350</v>
      </c>
      <c r="IU484" t="s">
        <v>350</v>
      </c>
      <c r="IZ484" t="s">
        <v>350</v>
      </c>
      <c r="JE484" t="s">
        <v>350</v>
      </c>
      <c r="JJ484" t="s">
        <v>350</v>
      </c>
      <c r="JK484" t="s">
        <v>1590</v>
      </c>
      <c r="JL484">
        <v>4134197</v>
      </c>
      <c r="JM484" t="s">
        <v>403</v>
      </c>
      <c r="JN484">
        <v>0</v>
      </c>
      <c r="JO484" t="s">
        <v>79</v>
      </c>
      <c r="JT484" t="s">
        <v>350</v>
      </c>
      <c r="JY484" t="s">
        <v>350</v>
      </c>
      <c r="JZ484" t="s">
        <v>1472</v>
      </c>
      <c r="KA484">
        <v>4420079</v>
      </c>
      <c r="KB484" t="s">
        <v>403</v>
      </c>
      <c r="KC484">
        <v>0</v>
      </c>
      <c r="KD484" t="s">
        <v>64</v>
      </c>
      <c r="KI484" t="s">
        <v>350</v>
      </c>
      <c r="KN484" t="s">
        <v>350</v>
      </c>
    </row>
    <row r="485" spans="5:300" x14ac:dyDescent="0.35">
      <c r="E485" t="s">
        <v>350</v>
      </c>
      <c r="J485" t="s">
        <v>350</v>
      </c>
      <c r="O485" t="s">
        <v>350</v>
      </c>
      <c r="P485" t="s">
        <v>587</v>
      </c>
      <c r="Q485">
        <v>4049157</v>
      </c>
      <c r="R485" t="s">
        <v>398</v>
      </c>
      <c r="S485">
        <v>0</v>
      </c>
      <c r="T485" t="s">
        <v>79</v>
      </c>
      <c r="Y485" t="s">
        <v>350</v>
      </c>
      <c r="AD485" t="s">
        <v>350</v>
      </c>
      <c r="AI485" t="s">
        <v>350</v>
      </c>
      <c r="AJ485" t="s">
        <v>587</v>
      </c>
      <c r="AK485">
        <v>4049157</v>
      </c>
      <c r="AL485" t="s">
        <v>398</v>
      </c>
      <c r="AM485">
        <v>0</v>
      </c>
      <c r="AN485" t="s">
        <v>79</v>
      </c>
      <c r="AS485" t="s">
        <v>350</v>
      </c>
      <c r="AX485" t="s">
        <v>350</v>
      </c>
      <c r="BC485" t="s">
        <v>350</v>
      </c>
      <c r="BH485" t="s">
        <v>350</v>
      </c>
      <c r="BM485" t="s">
        <v>350</v>
      </c>
      <c r="BR485" t="s">
        <v>350</v>
      </c>
      <c r="BW485" t="s">
        <v>350</v>
      </c>
      <c r="BX485" t="s">
        <v>1871</v>
      </c>
      <c r="BY485">
        <v>4272795</v>
      </c>
      <c r="BZ485" t="s">
        <v>398</v>
      </c>
      <c r="CA485">
        <v>0</v>
      </c>
      <c r="CB485" t="s">
        <v>79</v>
      </c>
      <c r="CC485" t="s">
        <v>1591</v>
      </c>
      <c r="CD485">
        <v>13980941</v>
      </c>
      <c r="CE485" t="s">
        <v>398</v>
      </c>
      <c r="CF485">
        <v>0</v>
      </c>
      <c r="CG485" t="s">
        <v>79</v>
      </c>
      <c r="CH485" t="s">
        <v>1871</v>
      </c>
      <c r="CI485">
        <v>4272795</v>
      </c>
      <c r="CJ485" t="s">
        <v>398</v>
      </c>
      <c r="CK485">
        <v>0</v>
      </c>
      <c r="CL485" t="s">
        <v>79</v>
      </c>
      <c r="CQ485" t="s">
        <v>350</v>
      </c>
      <c r="CV485" t="s">
        <v>350</v>
      </c>
      <c r="CW485" t="s">
        <v>1871</v>
      </c>
      <c r="CX485">
        <v>4272795</v>
      </c>
      <c r="CY485" t="s">
        <v>398</v>
      </c>
      <c r="CZ485">
        <v>0</v>
      </c>
      <c r="DA485" t="s">
        <v>79</v>
      </c>
      <c r="DF485" t="s">
        <v>350</v>
      </c>
      <c r="DK485" t="s">
        <v>350</v>
      </c>
      <c r="DP485" t="s">
        <v>350</v>
      </c>
      <c r="DU485" t="s">
        <v>350</v>
      </c>
      <c r="DZ485" t="s">
        <v>350</v>
      </c>
      <c r="EE485" t="s">
        <v>350</v>
      </c>
      <c r="EF485" t="s">
        <v>560</v>
      </c>
      <c r="EG485">
        <v>4556203</v>
      </c>
      <c r="EH485" t="s">
        <v>398</v>
      </c>
      <c r="EI485">
        <v>0</v>
      </c>
      <c r="EJ485" t="s">
        <v>79</v>
      </c>
      <c r="EO485" t="s">
        <v>350</v>
      </c>
      <c r="ET485" t="s">
        <v>350</v>
      </c>
      <c r="EY485" t="s">
        <v>350</v>
      </c>
      <c r="EZ485" t="s">
        <v>1591</v>
      </c>
      <c r="FA485">
        <v>13980941</v>
      </c>
      <c r="FB485" t="s">
        <v>398</v>
      </c>
      <c r="FC485">
        <v>0</v>
      </c>
      <c r="FD485" t="s">
        <v>79</v>
      </c>
      <c r="FE485" t="s">
        <v>1591</v>
      </c>
      <c r="FF485">
        <v>13980941</v>
      </c>
      <c r="FG485" t="s">
        <v>398</v>
      </c>
      <c r="FH485">
        <v>0</v>
      </c>
      <c r="FI485" t="s">
        <v>79</v>
      </c>
      <c r="FJ485" t="s">
        <v>1871</v>
      </c>
      <c r="FK485">
        <v>4272795</v>
      </c>
      <c r="FL485" t="s">
        <v>398</v>
      </c>
      <c r="FM485">
        <v>0</v>
      </c>
      <c r="FN485" t="s">
        <v>79</v>
      </c>
      <c r="FS485" t="s">
        <v>350</v>
      </c>
      <c r="FT485" t="s">
        <v>560</v>
      </c>
      <c r="FU485">
        <v>4556203</v>
      </c>
      <c r="FV485" t="s">
        <v>398</v>
      </c>
      <c r="FW485">
        <v>0</v>
      </c>
      <c r="FX485" t="s">
        <v>79</v>
      </c>
      <c r="GC485" t="s">
        <v>350</v>
      </c>
      <c r="GH485" t="s">
        <v>350</v>
      </c>
      <c r="GM485" t="s">
        <v>350</v>
      </c>
      <c r="GR485" t="s">
        <v>350</v>
      </c>
      <c r="GW485" t="s">
        <v>350</v>
      </c>
      <c r="HB485" t="s">
        <v>350</v>
      </c>
      <c r="HC485" t="s">
        <v>1871</v>
      </c>
      <c r="HD485">
        <v>4272795</v>
      </c>
      <c r="HE485" t="s">
        <v>398</v>
      </c>
      <c r="HF485">
        <v>0</v>
      </c>
      <c r="HG485" t="s">
        <v>79</v>
      </c>
      <c r="HL485" t="s">
        <v>350</v>
      </c>
      <c r="HQ485" t="s">
        <v>350</v>
      </c>
      <c r="HR485" t="s">
        <v>1871</v>
      </c>
      <c r="HS485">
        <v>4272795</v>
      </c>
      <c r="HT485" t="s">
        <v>398</v>
      </c>
      <c r="HU485">
        <v>0</v>
      </c>
      <c r="HV485" t="s">
        <v>79</v>
      </c>
      <c r="HW485" t="s">
        <v>560</v>
      </c>
      <c r="HX485">
        <v>4556203</v>
      </c>
      <c r="HY485" t="s">
        <v>398</v>
      </c>
      <c r="HZ485">
        <v>0</v>
      </c>
      <c r="IA485" t="s">
        <v>79</v>
      </c>
      <c r="IF485" t="s">
        <v>350</v>
      </c>
      <c r="IK485" t="s">
        <v>350</v>
      </c>
      <c r="IP485" t="s">
        <v>350</v>
      </c>
      <c r="IU485" t="s">
        <v>350</v>
      </c>
      <c r="IZ485" t="s">
        <v>350</v>
      </c>
      <c r="JE485" t="s">
        <v>350</v>
      </c>
      <c r="JJ485" t="s">
        <v>350</v>
      </c>
      <c r="JK485" t="s">
        <v>1591</v>
      </c>
      <c r="JL485">
        <v>13980941</v>
      </c>
      <c r="JM485" t="s">
        <v>398</v>
      </c>
      <c r="JN485">
        <v>0</v>
      </c>
      <c r="JO485" t="s">
        <v>79</v>
      </c>
      <c r="JT485" t="s">
        <v>350</v>
      </c>
      <c r="JY485" t="s">
        <v>350</v>
      </c>
      <c r="JZ485" t="s">
        <v>1871</v>
      </c>
      <c r="KA485">
        <v>4272795</v>
      </c>
      <c r="KB485" t="s">
        <v>398</v>
      </c>
      <c r="KC485">
        <v>0</v>
      </c>
      <c r="KD485" t="s">
        <v>79</v>
      </c>
      <c r="KI485" t="s">
        <v>350</v>
      </c>
      <c r="KN485" t="s">
        <v>350</v>
      </c>
    </row>
    <row r="486" spans="5:300" x14ac:dyDescent="0.35">
      <c r="E486" t="s">
        <v>350</v>
      </c>
      <c r="J486" t="s">
        <v>350</v>
      </c>
      <c r="O486" t="s">
        <v>350</v>
      </c>
      <c r="P486" t="s">
        <v>914</v>
      </c>
      <c r="Q486">
        <v>5877268</v>
      </c>
      <c r="R486" t="s">
        <v>398</v>
      </c>
      <c r="S486">
        <v>0</v>
      </c>
      <c r="T486" t="s">
        <v>50</v>
      </c>
      <c r="Y486" t="s">
        <v>350</v>
      </c>
      <c r="AD486" t="s">
        <v>350</v>
      </c>
      <c r="AI486" t="s">
        <v>350</v>
      </c>
      <c r="AJ486" t="s">
        <v>914</v>
      </c>
      <c r="AK486">
        <v>5877268</v>
      </c>
      <c r="AL486" t="s">
        <v>398</v>
      </c>
      <c r="AM486">
        <v>0</v>
      </c>
      <c r="AN486" t="s">
        <v>50</v>
      </c>
      <c r="AS486" t="s">
        <v>350</v>
      </c>
      <c r="AX486" t="s">
        <v>350</v>
      </c>
      <c r="BC486" t="s">
        <v>350</v>
      </c>
      <c r="BH486" t="s">
        <v>350</v>
      </c>
      <c r="BM486" t="s">
        <v>350</v>
      </c>
      <c r="BR486" t="s">
        <v>350</v>
      </c>
      <c r="BW486" t="s">
        <v>350</v>
      </c>
      <c r="BX486" t="s">
        <v>1872</v>
      </c>
      <c r="BY486">
        <v>4145387</v>
      </c>
      <c r="BZ486" t="s">
        <v>398</v>
      </c>
      <c r="CA486">
        <v>0</v>
      </c>
      <c r="CB486" t="s">
        <v>79</v>
      </c>
      <c r="CC486" t="s">
        <v>1592</v>
      </c>
      <c r="CD486">
        <v>11226628</v>
      </c>
      <c r="CE486" t="s">
        <v>398</v>
      </c>
      <c r="CF486">
        <v>0</v>
      </c>
      <c r="CG486" t="s">
        <v>79</v>
      </c>
      <c r="CH486" t="s">
        <v>1872</v>
      </c>
      <c r="CI486">
        <v>4145387</v>
      </c>
      <c r="CJ486" t="s">
        <v>398</v>
      </c>
      <c r="CK486">
        <v>0</v>
      </c>
      <c r="CL486" t="s">
        <v>79</v>
      </c>
      <c r="CQ486" t="s">
        <v>350</v>
      </c>
      <c r="CV486" t="s">
        <v>350</v>
      </c>
      <c r="CW486" t="s">
        <v>1872</v>
      </c>
      <c r="CX486">
        <v>4145387</v>
      </c>
      <c r="CY486" t="s">
        <v>398</v>
      </c>
      <c r="CZ486">
        <v>0</v>
      </c>
      <c r="DA486" t="s">
        <v>79</v>
      </c>
      <c r="DF486" t="s">
        <v>350</v>
      </c>
      <c r="DK486" t="s">
        <v>350</v>
      </c>
      <c r="DP486" t="s">
        <v>350</v>
      </c>
      <c r="DU486" t="s">
        <v>350</v>
      </c>
      <c r="DZ486" t="s">
        <v>350</v>
      </c>
      <c r="EE486" t="s">
        <v>350</v>
      </c>
      <c r="EF486" t="s">
        <v>779</v>
      </c>
      <c r="EG486">
        <v>5830723</v>
      </c>
      <c r="EH486" t="s">
        <v>398</v>
      </c>
      <c r="EI486">
        <v>0</v>
      </c>
      <c r="EJ486" t="s">
        <v>50</v>
      </c>
      <c r="EO486" t="s">
        <v>350</v>
      </c>
      <c r="ET486" t="s">
        <v>350</v>
      </c>
      <c r="EY486" t="s">
        <v>350</v>
      </c>
      <c r="EZ486" t="s">
        <v>1592</v>
      </c>
      <c r="FA486">
        <v>11226628</v>
      </c>
      <c r="FB486" t="s">
        <v>398</v>
      </c>
      <c r="FC486">
        <v>0</v>
      </c>
      <c r="FD486" t="s">
        <v>79</v>
      </c>
      <c r="FE486" t="s">
        <v>1592</v>
      </c>
      <c r="FF486">
        <v>11226628</v>
      </c>
      <c r="FG486" t="s">
        <v>398</v>
      </c>
      <c r="FH486">
        <v>0</v>
      </c>
      <c r="FI486" t="s">
        <v>79</v>
      </c>
      <c r="FJ486" t="s">
        <v>1872</v>
      </c>
      <c r="FK486">
        <v>4145387</v>
      </c>
      <c r="FL486" t="s">
        <v>398</v>
      </c>
      <c r="FM486">
        <v>0</v>
      </c>
      <c r="FN486" t="s">
        <v>79</v>
      </c>
      <c r="FS486" t="s">
        <v>350</v>
      </c>
      <c r="FT486" t="s">
        <v>779</v>
      </c>
      <c r="FU486">
        <v>5830723</v>
      </c>
      <c r="FV486" t="s">
        <v>398</v>
      </c>
      <c r="FW486">
        <v>0</v>
      </c>
      <c r="FX486" t="s">
        <v>50</v>
      </c>
      <c r="GC486" t="s">
        <v>350</v>
      </c>
      <c r="GH486" t="s">
        <v>350</v>
      </c>
      <c r="GM486" t="s">
        <v>350</v>
      </c>
      <c r="GR486" t="s">
        <v>350</v>
      </c>
      <c r="GW486" t="s">
        <v>350</v>
      </c>
      <c r="HB486" t="s">
        <v>350</v>
      </c>
      <c r="HC486" t="s">
        <v>1872</v>
      </c>
      <c r="HD486">
        <v>4145387</v>
      </c>
      <c r="HE486" t="s">
        <v>398</v>
      </c>
      <c r="HF486">
        <v>0</v>
      </c>
      <c r="HG486" t="s">
        <v>79</v>
      </c>
      <c r="HL486" t="s">
        <v>350</v>
      </c>
      <c r="HQ486" t="s">
        <v>350</v>
      </c>
      <c r="HR486" t="s">
        <v>1872</v>
      </c>
      <c r="HS486">
        <v>4145387</v>
      </c>
      <c r="HT486" t="s">
        <v>398</v>
      </c>
      <c r="HU486">
        <v>0</v>
      </c>
      <c r="HV486" t="s">
        <v>79</v>
      </c>
      <c r="HW486" t="s">
        <v>779</v>
      </c>
      <c r="HX486">
        <v>5830723</v>
      </c>
      <c r="HY486" t="s">
        <v>398</v>
      </c>
      <c r="HZ486">
        <v>0</v>
      </c>
      <c r="IA486" t="s">
        <v>50</v>
      </c>
      <c r="IF486" t="s">
        <v>350</v>
      </c>
      <c r="IK486" t="s">
        <v>350</v>
      </c>
      <c r="IP486" t="s">
        <v>350</v>
      </c>
      <c r="IU486" t="s">
        <v>350</v>
      </c>
      <c r="IZ486" t="s">
        <v>350</v>
      </c>
      <c r="JE486" t="s">
        <v>350</v>
      </c>
      <c r="JJ486" t="s">
        <v>350</v>
      </c>
      <c r="JK486" t="s">
        <v>1592</v>
      </c>
      <c r="JL486">
        <v>11226628</v>
      </c>
      <c r="JM486" t="s">
        <v>398</v>
      </c>
      <c r="JN486">
        <v>0</v>
      </c>
      <c r="JO486" t="s">
        <v>79</v>
      </c>
      <c r="JT486" t="s">
        <v>350</v>
      </c>
      <c r="JY486" t="s">
        <v>350</v>
      </c>
      <c r="JZ486" t="s">
        <v>1872</v>
      </c>
      <c r="KA486">
        <v>4145387</v>
      </c>
      <c r="KB486" t="s">
        <v>398</v>
      </c>
      <c r="KC486">
        <v>0</v>
      </c>
      <c r="KD486" t="s">
        <v>79</v>
      </c>
      <c r="KI486" t="s">
        <v>350</v>
      </c>
      <c r="KN486" t="s">
        <v>350</v>
      </c>
    </row>
    <row r="487" spans="5:300" x14ac:dyDescent="0.35">
      <c r="E487" t="s">
        <v>350</v>
      </c>
      <c r="J487" t="s">
        <v>350</v>
      </c>
      <c r="O487" t="s">
        <v>350</v>
      </c>
      <c r="P487" t="s">
        <v>877</v>
      </c>
      <c r="Q487">
        <v>19911309</v>
      </c>
      <c r="R487" t="s">
        <v>398</v>
      </c>
      <c r="S487">
        <v>0</v>
      </c>
      <c r="T487" t="s">
        <v>50</v>
      </c>
      <c r="Y487" t="s">
        <v>350</v>
      </c>
      <c r="AD487" t="s">
        <v>350</v>
      </c>
      <c r="AI487" t="s">
        <v>350</v>
      </c>
      <c r="AJ487" t="s">
        <v>877</v>
      </c>
      <c r="AK487">
        <v>19911309</v>
      </c>
      <c r="AL487" t="s">
        <v>398</v>
      </c>
      <c r="AM487">
        <v>0</v>
      </c>
      <c r="AN487" t="s">
        <v>50</v>
      </c>
      <c r="AS487" t="s">
        <v>350</v>
      </c>
      <c r="AX487" t="s">
        <v>350</v>
      </c>
      <c r="BC487" t="s">
        <v>350</v>
      </c>
      <c r="BH487" t="s">
        <v>350</v>
      </c>
      <c r="BM487" t="s">
        <v>350</v>
      </c>
      <c r="BR487" t="s">
        <v>350</v>
      </c>
      <c r="BW487" t="s">
        <v>350</v>
      </c>
      <c r="BX487" t="s">
        <v>1873</v>
      </c>
      <c r="BY487">
        <v>4055176</v>
      </c>
      <c r="BZ487" t="s">
        <v>398</v>
      </c>
      <c r="CA487">
        <v>0</v>
      </c>
      <c r="CB487" t="s">
        <v>79</v>
      </c>
      <c r="CC487" t="s">
        <v>1593</v>
      </c>
      <c r="CD487">
        <v>11023324</v>
      </c>
      <c r="CE487" t="s">
        <v>325</v>
      </c>
      <c r="CF487">
        <v>0</v>
      </c>
      <c r="CG487" t="s">
        <v>354</v>
      </c>
      <c r="CH487" t="s">
        <v>1873</v>
      </c>
      <c r="CI487">
        <v>4055176</v>
      </c>
      <c r="CJ487" t="s">
        <v>398</v>
      </c>
      <c r="CK487">
        <v>0</v>
      </c>
      <c r="CL487" t="s">
        <v>79</v>
      </c>
      <c r="CQ487" t="s">
        <v>350</v>
      </c>
      <c r="CV487" t="s">
        <v>350</v>
      </c>
      <c r="CW487" t="s">
        <v>1873</v>
      </c>
      <c r="CX487">
        <v>4055176</v>
      </c>
      <c r="CY487" t="s">
        <v>398</v>
      </c>
      <c r="CZ487">
        <v>0</v>
      </c>
      <c r="DA487" t="s">
        <v>79</v>
      </c>
      <c r="DF487" t="s">
        <v>350</v>
      </c>
      <c r="DK487" t="s">
        <v>350</v>
      </c>
      <c r="DP487" t="s">
        <v>350</v>
      </c>
      <c r="DU487" t="s">
        <v>350</v>
      </c>
      <c r="DZ487" t="s">
        <v>350</v>
      </c>
      <c r="EE487" t="s">
        <v>350</v>
      </c>
      <c r="EF487" t="s">
        <v>784</v>
      </c>
      <c r="EG487">
        <v>7789175</v>
      </c>
      <c r="EH487" t="s">
        <v>398</v>
      </c>
      <c r="EI487">
        <v>0</v>
      </c>
      <c r="EJ487" t="s">
        <v>50</v>
      </c>
      <c r="EO487" t="s">
        <v>350</v>
      </c>
      <c r="ET487" t="s">
        <v>350</v>
      </c>
      <c r="EY487" t="s">
        <v>350</v>
      </c>
      <c r="EZ487" t="s">
        <v>1593</v>
      </c>
      <c r="FA487">
        <v>11023324</v>
      </c>
      <c r="FB487" t="s">
        <v>325</v>
      </c>
      <c r="FC487">
        <v>0</v>
      </c>
      <c r="FD487" t="s">
        <v>354</v>
      </c>
      <c r="FE487" t="s">
        <v>1593</v>
      </c>
      <c r="FF487">
        <v>11023324</v>
      </c>
      <c r="FG487" t="s">
        <v>325</v>
      </c>
      <c r="FH487">
        <v>0</v>
      </c>
      <c r="FI487" t="s">
        <v>354</v>
      </c>
      <c r="FJ487" t="s">
        <v>1873</v>
      </c>
      <c r="FK487">
        <v>4055176</v>
      </c>
      <c r="FL487" t="s">
        <v>398</v>
      </c>
      <c r="FM487">
        <v>0</v>
      </c>
      <c r="FN487" t="s">
        <v>79</v>
      </c>
      <c r="FS487" t="s">
        <v>350</v>
      </c>
      <c r="FT487" t="s">
        <v>784</v>
      </c>
      <c r="FU487">
        <v>7789175</v>
      </c>
      <c r="FV487" t="s">
        <v>398</v>
      </c>
      <c r="FW487">
        <v>0</v>
      </c>
      <c r="FX487" t="s">
        <v>50</v>
      </c>
      <c r="GC487" t="s">
        <v>350</v>
      </c>
      <c r="GH487" t="s">
        <v>350</v>
      </c>
      <c r="GM487" t="s">
        <v>350</v>
      </c>
      <c r="GR487" t="s">
        <v>350</v>
      </c>
      <c r="GW487" t="s">
        <v>350</v>
      </c>
      <c r="HB487" t="s">
        <v>350</v>
      </c>
      <c r="HC487" t="s">
        <v>1873</v>
      </c>
      <c r="HD487">
        <v>4055176</v>
      </c>
      <c r="HE487" t="s">
        <v>398</v>
      </c>
      <c r="HF487">
        <v>0</v>
      </c>
      <c r="HG487" t="s">
        <v>79</v>
      </c>
      <c r="HL487" t="s">
        <v>350</v>
      </c>
      <c r="HQ487" t="s">
        <v>350</v>
      </c>
      <c r="HR487" t="s">
        <v>1873</v>
      </c>
      <c r="HS487">
        <v>4055176</v>
      </c>
      <c r="HT487" t="s">
        <v>398</v>
      </c>
      <c r="HU487">
        <v>0</v>
      </c>
      <c r="HV487" t="s">
        <v>79</v>
      </c>
      <c r="HW487" t="s">
        <v>784</v>
      </c>
      <c r="HX487">
        <v>7789175</v>
      </c>
      <c r="HY487" t="s">
        <v>398</v>
      </c>
      <c r="HZ487">
        <v>0</v>
      </c>
      <c r="IA487" t="s">
        <v>50</v>
      </c>
      <c r="IF487" t="s">
        <v>350</v>
      </c>
      <c r="IK487" t="s">
        <v>350</v>
      </c>
      <c r="IP487" t="s">
        <v>350</v>
      </c>
      <c r="IU487" t="s">
        <v>350</v>
      </c>
      <c r="IZ487" t="s">
        <v>350</v>
      </c>
      <c r="JE487" t="s">
        <v>350</v>
      </c>
      <c r="JJ487" t="s">
        <v>350</v>
      </c>
      <c r="JK487" t="s">
        <v>1593</v>
      </c>
      <c r="JL487">
        <v>11023324</v>
      </c>
      <c r="JM487" t="s">
        <v>325</v>
      </c>
      <c r="JN487">
        <v>0</v>
      </c>
      <c r="JO487" t="s">
        <v>354</v>
      </c>
      <c r="JT487" t="s">
        <v>350</v>
      </c>
      <c r="JY487" t="s">
        <v>350</v>
      </c>
      <c r="JZ487" t="s">
        <v>1873</v>
      </c>
      <c r="KA487">
        <v>4055176</v>
      </c>
      <c r="KB487" t="s">
        <v>398</v>
      </c>
      <c r="KC487">
        <v>0</v>
      </c>
      <c r="KD487" t="s">
        <v>79</v>
      </c>
      <c r="KI487" t="s">
        <v>350</v>
      </c>
      <c r="KN487" t="s">
        <v>350</v>
      </c>
    </row>
    <row r="488" spans="5:300" x14ac:dyDescent="0.35">
      <c r="E488" t="s">
        <v>350</v>
      </c>
      <c r="J488" t="s">
        <v>350</v>
      </c>
      <c r="O488" t="s">
        <v>350</v>
      </c>
      <c r="P488" t="s">
        <v>690</v>
      </c>
      <c r="Q488">
        <v>14171602</v>
      </c>
      <c r="R488" t="s">
        <v>398</v>
      </c>
      <c r="S488">
        <v>0</v>
      </c>
      <c r="T488" t="s">
        <v>50</v>
      </c>
      <c r="Y488" t="s">
        <v>350</v>
      </c>
      <c r="AD488" t="s">
        <v>350</v>
      </c>
      <c r="AI488" t="s">
        <v>350</v>
      </c>
      <c r="AJ488" t="s">
        <v>690</v>
      </c>
      <c r="AK488">
        <v>14171602</v>
      </c>
      <c r="AL488" t="s">
        <v>398</v>
      </c>
      <c r="AM488">
        <v>0</v>
      </c>
      <c r="AN488" t="s">
        <v>50</v>
      </c>
      <c r="AS488" t="s">
        <v>350</v>
      </c>
      <c r="AX488" t="s">
        <v>350</v>
      </c>
      <c r="BC488" t="s">
        <v>350</v>
      </c>
      <c r="BH488" t="s">
        <v>350</v>
      </c>
      <c r="BM488" t="s">
        <v>350</v>
      </c>
      <c r="BR488" t="s">
        <v>350</v>
      </c>
      <c r="BW488" t="s">
        <v>350</v>
      </c>
      <c r="BX488" t="s">
        <v>1874</v>
      </c>
      <c r="BY488">
        <v>4185730</v>
      </c>
      <c r="BZ488" t="s">
        <v>398</v>
      </c>
      <c r="CA488">
        <v>0</v>
      </c>
      <c r="CB488" t="s">
        <v>79</v>
      </c>
      <c r="CC488" t="s">
        <v>1594</v>
      </c>
      <c r="CD488">
        <v>19067849</v>
      </c>
      <c r="CE488" t="s">
        <v>325</v>
      </c>
      <c r="CF488">
        <v>0</v>
      </c>
      <c r="CG488" t="s">
        <v>79</v>
      </c>
      <c r="CH488" t="s">
        <v>1874</v>
      </c>
      <c r="CI488">
        <v>4185730</v>
      </c>
      <c r="CJ488" t="s">
        <v>398</v>
      </c>
      <c r="CK488">
        <v>0</v>
      </c>
      <c r="CL488" t="s">
        <v>79</v>
      </c>
      <c r="CQ488" t="s">
        <v>350</v>
      </c>
      <c r="CV488" t="s">
        <v>350</v>
      </c>
      <c r="CW488" t="s">
        <v>1874</v>
      </c>
      <c r="CX488">
        <v>4185730</v>
      </c>
      <c r="CY488" t="s">
        <v>398</v>
      </c>
      <c r="CZ488">
        <v>0</v>
      </c>
      <c r="DA488" t="s">
        <v>79</v>
      </c>
      <c r="DF488" t="s">
        <v>350</v>
      </c>
      <c r="DK488" t="s">
        <v>350</v>
      </c>
      <c r="DP488" t="s">
        <v>350</v>
      </c>
      <c r="DU488" t="s">
        <v>350</v>
      </c>
      <c r="DZ488" t="s">
        <v>350</v>
      </c>
      <c r="EE488" t="s">
        <v>350</v>
      </c>
      <c r="EF488" t="s">
        <v>615</v>
      </c>
      <c r="EG488">
        <v>5816131</v>
      </c>
      <c r="EH488" t="s">
        <v>398</v>
      </c>
      <c r="EI488">
        <v>0</v>
      </c>
      <c r="EJ488" t="s">
        <v>79</v>
      </c>
      <c r="EO488" t="s">
        <v>350</v>
      </c>
      <c r="ET488" t="s">
        <v>350</v>
      </c>
      <c r="EY488" t="s">
        <v>350</v>
      </c>
      <c r="EZ488" t="s">
        <v>1594</v>
      </c>
      <c r="FA488">
        <v>19067849</v>
      </c>
      <c r="FB488" t="s">
        <v>325</v>
      </c>
      <c r="FC488">
        <v>0</v>
      </c>
      <c r="FD488" t="s">
        <v>79</v>
      </c>
      <c r="FE488" t="s">
        <v>1594</v>
      </c>
      <c r="FF488">
        <v>19067849</v>
      </c>
      <c r="FG488" t="s">
        <v>325</v>
      </c>
      <c r="FH488">
        <v>0</v>
      </c>
      <c r="FI488" t="s">
        <v>79</v>
      </c>
      <c r="FJ488" t="s">
        <v>1874</v>
      </c>
      <c r="FK488">
        <v>4185730</v>
      </c>
      <c r="FL488" t="s">
        <v>398</v>
      </c>
      <c r="FM488">
        <v>0</v>
      </c>
      <c r="FN488" t="s">
        <v>79</v>
      </c>
      <c r="FS488" t="s">
        <v>350</v>
      </c>
      <c r="FT488" t="s">
        <v>615</v>
      </c>
      <c r="FU488">
        <v>5816131</v>
      </c>
      <c r="FV488" t="s">
        <v>398</v>
      </c>
      <c r="FW488">
        <v>0</v>
      </c>
      <c r="FX488" t="s">
        <v>79</v>
      </c>
      <c r="GC488" t="s">
        <v>350</v>
      </c>
      <c r="GH488" t="s">
        <v>350</v>
      </c>
      <c r="GM488" t="s">
        <v>350</v>
      </c>
      <c r="GR488" t="s">
        <v>350</v>
      </c>
      <c r="GW488" t="s">
        <v>350</v>
      </c>
      <c r="HB488" t="s">
        <v>350</v>
      </c>
      <c r="HC488" t="s">
        <v>1874</v>
      </c>
      <c r="HD488">
        <v>4185730</v>
      </c>
      <c r="HE488" t="s">
        <v>398</v>
      </c>
      <c r="HF488">
        <v>0</v>
      </c>
      <c r="HG488" t="s">
        <v>79</v>
      </c>
      <c r="HL488" t="s">
        <v>350</v>
      </c>
      <c r="HQ488" t="s">
        <v>350</v>
      </c>
      <c r="HR488" t="s">
        <v>1874</v>
      </c>
      <c r="HS488">
        <v>4185730</v>
      </c>
      <c r="HT488" t="s">
        <v>398</v>
      </c>
      <c r="HU488">
        <v>0</v>
      </c>
      <c r="HV488" t="s">
        <v>79</v>
      </c>
      <c r="HW488" t="s">
        <v>615</v>
      </c>
      <c r="HX488">
        <v>5816131</v>
      </c>
      <c r="HY488" t="s">
        <v>398</v>
      </c>
      <c r="HZ488">
        <v>0</v>
      </c>
      <c r="IA488" t="s">
        <v>79</v>
      </c>
      <c r="IF488" t="s">
        <v>350</v>
      </c>
      <c r="IK488" t="s">
        <v>350</v>
      </c>
      <c r="IP488" t="s">
        <v>350</v>
      </c>
      <c r="IU488" t="s">
        <v>350</v>
      </c>
      <c r="IZ488" t="s">
        <v>350</v>
      </c>
      <c r="JE488" t="s">
        <v>350</v>
      </c>
      <c r="JJ488" t="s">
        <v>350</v>
      </c>
      <c r="JK488" t="s">
        <v>1594</v>
      </c>
      <c r="JL488">
        <v>19067849</v>
      </c>
      <c r="JM488" t="s">
        <v>325</v>
      </c>
      <c r="JN488">
        <v>0</v>
      </c>
      <c r="JO488" t="s">
        <v>79</v>
      </c>
      <c r="JT488" t="s">
        <v>350</v>
      </c>
      <c r="JY488" t="s">
        <v>350</v>
      </c>
      <c r="JZ488" t="s">
        <v>1874</v>
      </c>
      <c r="KA488">
        <v>4185730</v>
      </c>
      <c r="KB488" t="s">
        <v>398</v>
      </c>
      <c r="KC488">
        <v>0</v>
      </c>
      <c r="KD488" t="s">
        <v>79</v>
      </c>
      <c r="KI488" t="s">
        <v>350</v>
      </c>
      <c r="KN488" t="s">
        <v>350</v>
      </c>
    </row>
    <row r="489" spans="5:300" x14ac:dyDescent="0.35">
      <c r="E489" t="s">
        <v>350</v>
      </c>
      <c r="J489" t="s">
        <v>350</v>
      </c>
      <c r="O489" t="s">
        <v>350</v>
      </c>
      <c r="P489" t="s">
        <v>771</v>
      </c>
      <c r="Q489">
        <v>5867014</v>
      </c>
      <c r="R489" t="s">
        <v>403</v>
      </c>
      <c r="S489">
        <v>0</v>
      </c>
      <c r="T489" t="s">
        <v>50</v>
      </c>
      <c r="Y489" t="s">
        <v>350</v>
      </c>
      <c r="AD489" t="s">
        <v>350</v>
      </c>
      <c r="AI489" t="s">
        <v>350</v>
      </c>
      <c r="AJ489" t="s">
        <v>771</v>
      </c>
      <c r="AK489">
        <v>5867014</v>
      </c>
      <c r="AL489" t="s">
        <v>403</v>
      </c>
      <c r="AM489">
        <v>0</v>
      </c>
      <c r="AN489" t="s">
        <v>50</v>
      </c>
      <c r="AS489" t="s">
        <v>350</v>
      </c>
      <c r="AX489" t="s">
        <v>350</v>
      </c>
      <c r="BC489" t="s">
        <v>350</v>
      </c>
      <c r="BH489" t="s">
        <v>350</v>
      </c>
      <c r="BM489" t="s">
        <v>350</v>
      </c>
      <c r="BR489" t="s">
        <v>350</v>
      </c>
      <c r="BW489" t="s">
        <v>350</v>
      </c>
      <c r="BX489" t="s">
        <v>1875</v>
      </c>
      <c r="BY489">
        <v>116253511</v>
      </c>
      <c r="BZ489" t="s">
        <v>398</v>
      </c>
      <c r="CA489">
        <v>0</v>
      </c>
      <c r="CB489" t="s">
        <v>79</v>
      </c>
      <c r="CC489" t="s">
        <v>1595</v>
      </c>
      <c r="CD489">
        <v>6723443</v>
      </c>
      <c r="CE489" t="s">
        <v>398</v>
      </c>
      <c r="CF489">
        <v>0</v>
      </c>
      <c r="CG489" t="s">
        <v>127</v>
      </c>
      <c r="CH489" t="s">
        <v>1875</v>
      </c>
      <c r="CI489">
        <v>116253511</v>
      </c>
      <c r="CJ489" t="s">
        <v>398</v>
      </c>
      <c r="CK489">
        <v>0</v>
      </c>
      <c r="CL489" t="s">
        <v>79</v>
      </c>
      <c r="CQ489" t="s">
        <v>350</v>
      </c>
      <c r="CV489" t="s">
        <v>350</v>
      </c>
      <c r="CW489" t="s">
        <v>1875</v>
      </c>
      <c r="CX489">
        <v>116253511</v>
      </c>
      <c r="CY489" t="s">
        <v>398</v>
      </c>
      <c r="CZ489">
        <v>0</v>
      </c>
      <c r="DA489" t="s">
        <v>79</v>
      </c>
      <c r="DF489" t="s">
        <v>350</v>
      </c>
      <c r="DK489" t="s">
        <v>350</v>
      </c>
      <c r="DP489" t="s">
        <v>350</v>
      </c>
      <c r="DU489" t="s">
        <v>350</v>
      </c>
      <c r="DZ489" t="s">
        <v>350</v>
      </c>
      <c r="EE489" t="s">
        <v>350</v>
      </c>
      <c r="EF489" t="s">
        <v>765</v>
      </c>
      <c r="EG489">
        <v>5869594</v>
      </c>
      <c r="EH489" t="s">
        <v>398</v>
      </c>
      <c r="EI489">
        <v>0</v>
      </c>
      <c r="EJ489" t="s">
        <v>50</v>
      </c>
      <c r="EO489" t="s">
        <v>350</v>
      </c>
      <c r="ET489" t="s">
        <v>350</v>
      </c>
      <c r="EY489" t="s">
        <v>350</v>
      </c>
      <c r="EZ489" t="s">
        <v>1595</v>
      </c>
      <c r="FA489">
        <v>6723443</v>
      </c>
      <c r="FB489" t="s">
        <v>398</v>
      </c>
      <c r="FC489">
        <v>0</v>
      </c>
      <c r="FD489" t="s">
        <v>127</v>
      </c>
      <c r="FE489" t="s">
        <v>1595</v>
      </c>
      <c r="FF489">
        <v>6723443</v>
      </c>
      <c r="FG489" t="s">
        <v>398</v>
      </c>
      <c r="FH489">
        <v>0</v>
      </c>
      <c r="FI489" t="s">
        <v>127</v>
      </c>
      <c r="FJ489" t="s">
        <v>1875</v>
      </c>
      <c r="FK489">
        <v>116253511</v>
      </c>
      <c r="FL489" t="s">
        <v>398</v>
      </c>
      <c r="FM489">
        <v>0</v>
      </c>
      <c r="FN489" t="s">
        <v>79</v>
      </c>
      <c r="FS489" t="s">
        <v>350</v>
      </c>
      <c r="FT489" t="s">
        <v>765</v>
      </c>
      <c r="FU489">
        <v>5869594</v>
      </c>
      <c r="FV489" t="s">
        <v>398</v>
      </c>
      <c r="FW489">
        <v>0</v>
      </c>
      <c r="FX489" t="s">
        <v>50</v>
      </c>
      <c r="GC489" t="s">
        <v>350</v>
      </c>
      <c r="GH489" t="s">
        <v>350</v>
      </c>
      <c r="GM489" t="s">
        <v>350</v>
      </c>
      <c r="GR489" t="s">
        <v>350</v>
      </c>
      <c r="GW489" t="s">
        <v>350</v>
      </c>
      <c r="HB489" t="s">
        <v>350</v>
      </c>
      <c r="HC489" t="s">
        <v>1875</v>
      </c>
      <c r="HD489">
        <v>116253511</v>
      </c>
      <c r="HE489" t="s">
        <v>398</v>
      </c>
      <c r="HF489">
        <v>0</v>
      </c>
      <c r="HG489" t="s">
        <v>79</v>
      </c>
      <c r="HL489" t="s">
        <v>350</v>
      </c>
      <c r="HQ489" t="s">
        <v>350</v>
      </c>
      <c r="HR489" t="s">
        <v>1875</v>
      </c>
      <c r="HS489">
        <v>116253511</v>
      </c>
      <c r="HT489" t="s">
        <v>398</v>
      </c>
      <c r="HU489">
        <v>0</v>
      </c>
      <c r="HV489" t="s">
        <v>79</v>
      </c>
      <c r="HW489" t="s">
        <v>765</v>
      </c>
      <c r="HX489">
        <v>5869594</v>
      </c>
      <c r="HY489" t="s">
        <v>398</v>
      </c>
      <c r="HZ489">
        <v>0</v>
      </c>
      <c r="IA489" t="s">
        <v>50</v>
      </c>
      <c r="IF489" t="s">
        <v>350</v>
      </c>
      <c r="IK489" t="s">
        <v>350</v>
      </c>
      <c r="IP489" t="s">
        <v>350</v>
      </c>
      <c r="IU489" t="s">
        <v>350</v>
      </c>
      <c r="IZ489" t="s">
        <v>350</v>
      </c>
      <c r="JE489" t="s">
        <v>350</v>
      </c>
      <c r="JJ489" t="s">
        <v>350</v>
      </c>
      <c r="JK489" t="s">
        <v>1595</v>
      </c>
      <c r="JL489">
        <v>6723443</v>
      </c>
      <c r="JM489" t="s">
        <v>398</v>
      </c>
      <c r="JN489">
        <v>0</v>
      </c>
      <c r="JO489" t="s">
        <v>127</v>
      </c>
      <c r="JT489" t="s">
        <v>350</v>
      </c>
      <c r="JY489" t="s">
        <v>350</v>
      </c>
      <c r="JZ489" t="s">
        <v>1875</v>
      </c>
      <c r="KA489">
        <v>116253511</v>
      </c>
      <c r="KB489" t="s">
        <v>398</v>
      </c>
      <c r="KC489">
        <v>0</v>
      </c>
      <c r="KD489" t="s">
        <v>79</v>
      </c>
      <c r="KI489" t="s">
        <v>350</v>
      </c>
      <c r="KN489" t="s">
        <v>350</v>
      </c>
    </row>
    <row r="490" spans="5:300" x14ac:dyDescent="0.35">
      <c r="E490" t="s">
        <v>350</v>
      </c>
      <c r="J490" t="s">
        <v>350</v>
      </c>
      <c r="O490" t="s">
        <v>350</v>
      </c>
      <c r="P490" t="s">
        <v>1207</v>
      </c>
      <c r="Q490">
        <v>4240614</v>
      </c>
      <c r="R490" t="s">
        <v>398</v>
      </c>
      <c r="S490">
        <v>0</v>
      </c>
      <c r="T490" t="s">
        <v>2284</v>
      </c>
      <c r="Y490" t="s">
        <v>350</v>
      </c>
      <c r="AD490" t="s">
        <v>350</v>
      </c>
      <c r="AI490" t="s">
        <v>350</v>
      </c>
      <c r="AJ490" t="s">
        <v>1207</v>
      </c>
      <c r="AK490">
        <v>4240614</v>
      </c>
      <c r="AL490" t="s">
        <v>398</v>
      </c>
      <c r="AM490">
        <v>0</v>
      </c>
      <c r="AN490" t="s">
        <v>2284</v>
      </c>
      <c r="AS490" t="s">
        <v>350</v>
      </c>
      <c r="AX490" t="s">
        <v>350</v>
      </c>
      <c r="BC490" t="s">
        <v>350</v>
      </c>
      <c r="BH490" t="s">
        <v>350</v>
      </c>
      <c r="BM490" t="s">
        <v>350</v>
      </c>
      <c r="BR490" t="s">
        <v>350</v>
      </c>
      <c r="BW490" t="s">
        <v>350</v>
      </c>
      <c r="BX490" t="s">
        <v>1876</v>
      </c>
      <c r="BY490">
        <v>4118027</v>
      </c>
      <c r="BZ490" t="s">
        <v>398</v>
      </c>
      <c r="CA490">
        <v>0</v>
      </c>
      <c r="CB490" t="s">
        <v>79</v>
      </c>
      <c r="CC490" t="s">
        <v>1596</v>
      </c>
      <c r="CD490">
        <v>4283610</v>
      </c>
      <c r="CE490" t="s">
        <v>398</v>
      </c>
      <c r="CF490">
        <v>0</v>
      </c>
      <c r="CG490" t="s">
        <v>79</v>
      </c>
      <c r="CH490" t="s">
        <v>1876</v>
      </c>
      <c r="CI490">
        <v>4118027</v>
      </c>
      <c r="CJ490" t="s">
        <v>398</v>
      </c>
      <c r="CK490">
        <v>0</v>
      </c>
      <c r="CL490" t="s">
        <v>79</v>
      </c>
      <c r="CQ490" t="s">
        <v>350</v>
      </c>
      <c r="CV490" t="s">
        <v>350</v>
      </c>
      <c r="CW490" t="s">
        <v>1876</v>
      </c>
      <c r="CX490">
        <v>4118027</v>
      </c>
      <c r="CY490" t="s">
        <v>398</v>
      </c>
      <c r="CZ490">
        <v>0</v>
      </c>
      <c r="DA490" t="s">
        <v>79</v>
      </c>
      <c r="DF490" t="s">
        <v>350</v>
      </c>
      <c r="DK490" t="s">
        <v>350</v>
      </c>
      <c r="DP490" t="s">
        <v>350</v>
      </c>
      <c r="DU490" t="s">
        <v>350</v>
      </c>
      <c r="DZ490" t="s">
        <v>350</v>
      </c>
      <c r="EE490" t="s">
        <v>350</v>
      </c>
      <c r="EF490" t="s">
        <v>620</v>
      </c>
      <c r="EG490">
        <v>10346719</v>
      </c>
      <c r="EH490" t="s">
        <v>398</v>
      </c>
      <c r="EI490">
        <v>0</v>
      </c>
      <c r="EJ490" t="s">
        <v>354</v>
      </c>
      <c r="EO490" t="s">
        <v>350</v>
      </c>
      <c r="ET490" t="s">
        <v>350</v>
      </c>
      <c r="EY490" t="s">
        <v>350</v>
      </c>
      <c r="EZ490" t="s">
        <v>1596</v>
      </c>
      <c r="FA490">
        <v>4283610</v>
      </c>
      <c r="FB490" t="s">
        <v>398</v>
      </c>
      <c r="FC490">
        <v>0</v>
      </c>
      <c r="FD490" t="s">
        <v>79</v>
      </c>
      <c r="FE490" t="s">
        <v>1596</v>
      </c>
      <c r="FF490">
        <v>4283610</v>
      </c>
      <c r="FG490" t="s">
        <v>398</v>
      </c>
      <c r="FH490">
        <v>0</v>
      </c>
      <c r="FI490" t="s">
        <v>79</v>
      </c>
      <c r="FJ490" t="s">
        <v>1876</v>
      </c>
      <c r="FK490">
        <v>4118027</v>
      </c>
      <c r="FL490" t="s">
        <v>398</v>
      </c>
      <c r="FM490">
        <v>0</v>
      </c>
      <c r="FN490" t="s">
        <v>79</v>
      </c>
      <c r="FS490" t="s">
        <v>350</v>
      </c>
      <c r="FT490" t="s">
        <v>620</v>
      </c>
      <c r="FU490">
        <v>10346719</v>
      </c>
      <c r="FV490" t="s">
        <v>398</v>
      </c>
      <c r="FW490">
        <v>0</v>
      </c>
      <c r="FX490" t="s">
        <v>354</v>
      </c>
      <c r="GC490" t="s">
        <v>350</v>
      </c>
      <c r="GH490" t="s">
        <v>350</v>
      </c>
      <c r="GM490" t="s">
        <v>350</v>
      </c>
      <c r="GR490" t="s">
        <v>350</v>
      </c>
      <c r="GW490" t="s">
        <v>350</v>
      </c>
      <c r="HB490" t="s">
        <v>350</v>
      </c>
      <c r="HC490" t="s">
        <v>1876</v>
      </c>
      <c r="HD490">
        <v>4118027</v>
      </c>
      <c r="HE490" t="s">
        <v>398</v>
      </c>
      <c r="HF490">
        <v>0</v>
      </c>
      <c r="HG490" t="s">
        <v>79</v>
      </c>
      <c r="HL490" t="s">
        <v>350</v>
      </c>
      <c r="HQ490" t="s">
        <v>350</v>
      </c>
      <c r="HR490" t="s">
        <v>1876</v>
      </c>
      <c r="HS490">
        <v>4118027</v>
      </c>
      <c r="HT490" t="s">
        <v>398</v>
      </c>
      <c r="HU490">
        <v>0</v>
      </c>
      <c r="HV490" t="s">
        <v>79</v>
      </c>
      <c r="HW490" t="s">
        <v>620</v>
      </c>
      <c r="HX490">
        <v>10346719</v>
      </c>
      <c r="HY490" t="s">
        <v>398</v>
      </c>
      <c r="HZ490">
        <v>0</v>
      </c>
      <c r="IA490" t="s">
        <v>354</v>
      </c>
      <c r="IF490" t="s">
        <v>350</v>
      </c>
      <c r="IK490" t="s">
        <v>350</v>
      </c>
      <c r="IP490" t="s">
        <v>350</v>
      </c>
      <c r="IU490" t="s">
        <v>350</v>
      </c>
      <c r="IZ490" t="s">
        <v>350</v>
      </c>
      <c r="JE490" t="s">
        <v>350</v>
      </c>
      <c r="JJ490" t="s">
        <v>350</v>
      </c>
      <c r="JK490" t="s">
        <v>1596</v>
      </c>
      <c r="JL490">
        <v>4283610</v>
      </c>
      <c r="JM490" t="s">
        <v>398</v>
      </c>
      <c r="JN490">
        <v>0</v>
      </c>
      <c r="JO490" t="s">
        <v>79</v>
      </c>
      <c r="JT490" t="s">
        <v>350</v>
      </c>
      <c r="JY490" t="s">
        <v>350</v>
      </c>
      <c r="JZ490" t="s">
        <v>1876</v>
      </c>
      <c r="KA490">
        <v>4118027</v>
      </c>
      <c r="KB490" t="s">
        <v>398</v>
      </c>
      <c r="KC490">
        <v>0</v>
      </c>
      <c r="KD490" t="s">
        <v>79</v>
      </c>
      <c r="KI490" t="s">
        <v>350</v>
      </c>
      <c r="KN490" t="s">
        <v>350</v>
      </c>
    </row>
    <row r="491" spans="5:300" x14ac:dyDescent="0.35">
      <c r="E491" t="s">
        <v>350</v>
      </c>
      <c r="J491" t="s">
        <v>350</v>
      </c>
      <c r="O491" t="s">
        <v>350</v>
      </c>
      <c r="P491" t="s">
        <v>1208</v>
      </c>
      <c r="Q491">
        <v>5755714</v>
      </c>
      <c r="R491" t="s">
        <v>398</v>
      </c>
      <c r="S491">
        <v>0</v>
      </c>
      <c r="T491" t="s">
        <v>2300</v>
      </c>
      <c r="Y491" t="s">
        <v>350</v>
      </c>
      <c r="AD491" t="s">
        <v>350</v>
      </c>
      <c r="AI491" t="s">
        <v>350</v>
      </c>
      <c r="AJ491" t="s">
        <v>1208</v>
      </c>
      <c r="AK491">
        <v>5755714</v>
      </c>
      <c r="AL491" t="s">
        <v>398</v>
      </c>
      <c r="AM491">
        <v>0</v>
      </c>
      <c r="AN491" t="s">
        <v>2300</v>
      </c>
      <c r="AS491" t="s">
        <v>350</v>
      </c>
      <c r="AX491" t="s">
        <v>350</v>
      </c>
      <c r="BC491" t="s">
        <v>350</v>
      </c>
      <c r="BH491" t="s">
        <v>350</v>
      </c>
      <c r="BM491" t="s">
        <v>350</v>
      </c>
      <c r="BR491" t="s">
        <v>350</v>
      </c>
      <c r="BW491" t="s">
        <v>350</v>
      </c>
      <c r="BX491" t="s">
        <v>1877</v>
      </c>
      <c r="BY491">
        <v>106567132</v>
      </c>
      <c r="BZ491" t="s">
        <v>398</v>
      </c>
      <c r="CA491">
        <v>0</v>
      </c>
      <c r="CB491" t="s">
        <v>79</v>
      </c>
      <c r="CC491" t="s">
        <v>956</v>
      </c>
      <c r="CD491">
        <v>110879</v>
      </c>
      <c r="CE491" t="s">
        <v>398</v>
      </c>
      <c r="CF491">
        <v>0</v>
      </c>
      <c r="CG491" t="s">
        <v>79</v>
      </c>
      <c r="CH491" t="s">
        <v>1877</v>
      </c>
      <c r="CI491">
        <v>106567132</v>
      </c>
      <c r="CJ491" t="s">
        <v>398</v>
      </c>
      <c r="CK491">
        <v>0</v>
      </c>
      <c r="CL491" t="s">
        <v>79</v>
      </c>
      <c r="CQ491" t="s">
        <v>350</v>
      </c>
      <c r="CV491" t="s">
        <v>350</v>
      </c>
      <c r="CW491" t="s">
        <v>1877</v>
      </c>
      <c r="CX491">
        <v>106567132</v>
      </c>
      <c r="CY491" t="s">
        <v>398</v>
      </c>
      <c r="CZ491">
        <v>0</v>
      </c>
      <c r="DA491" t="s">
        <v>79</v>
      </c>
      <c r="DF491" t="s">
        <v>350</v>
      </c>
      <c r="DK491" t="s">
        <v>350</v>
      </c>
      <c r="DP491" t="s">
        <v>350</v>
      </c>
      <c r="DU491" t="s">
        <v>350</v>
      </c>
      <c r="DZ491" t="s">
        <v>350</v>
      </c>
      <c r="EE491" t="s">
        <v>350</v>
      </c>
      <c r="EF491" t="s">
        <v>594</v>
      </c>
      <c r="EG491">
        <v>115732953</v>
      </c>
      <c r="EH491" t="s">
        <v>398</v>
      </c>
      <c r="EI491">
        <v>0</v>
      </c>
      <c r="EJ491" t="s">
        <v>2276</v>
      </c>
      <c r="EO491" t="s">
        <v>350</v>
      </c>
      <c r="ET491" t="s">
        <v>350</v>
      </c>
      <c r="EY491" t="s">
        <v>350</v>
      </c>
      <c r="EZ491" t="s">
        <v>956</v>
      </c>
      <c r="FA491">
        <v>110879</v>
      </c>
      <c r="FB491" t="s">
        <v>398</v>
      </c>
      <c r="FC491">
        <v>0</v>
      </c>
      <c r="FD491" t="s">
        <v>79</v>
      </c>
      <c r="FE491" t="s">
        <v>956</v>
      </c>
      <c r="FF491">
        <v>110879</v>
      </c>
      <c r="FG491" t="s">
        <v>398</v>
      </c>
      <c r="FH491">
        <v>0</v>
      </c>
      <c r="FI491" t="s">
        <v>79</v>
      </c>
      <c r="FJ491" t="s">
        <v>1877</v>
      </c>
      <c r="FK491">
        <v>106567132</v>
      </c>
      <c r="FL491" t="s">
        <v>398</v>
      </c>
      <c r="FM491">
        <v>0</v>
      </c>
      <c r="FN491" t="s">
        <v>79</v>
      </c>
      <c r="FS491" t="s">
        <v>350</v>
      </c>
      <c r="FT491" t="s">
        <v>594</v>
      </c>
      <c r="FU491">
        <v>115732953</v>
      </c>
      <c r="FV491" t="s">
        <v>398</v>
      </c>
      <c r="FW491">
        <v>0</v>
      </c>
      <c r="FX491" t="s">
        <v>2276</v>
      </c>
      <c r="GC491" t="s">
        <v>350</v>
      </c>
      <c r="GH491" t="s">
        <v>350</v>
      </c>
      <c r="GM491" t="s">
        <v>350</v>
      </c>
      <c r="GR491" t="s">
        <v>350</v>
      </c>
      <c r="GW491" t="s">
        <v>350</v>
      </c>
      <c r="HB491" t="s">
        <v>350</v>
      </c>
      <c r="HC491" t="s">
        <v>1877</v>
      </c>
      <c r="HD491">
        <v>106567132</v>
      </c>
      <c r="HE491" t="s">
        <v>398</v>
      </c>
      <c r="HF491">
        <v>0</v>
      </c>
      <c r="HG491" t="s">
        <v>79</v>
      </c>
      <c r="HL491" t="s">
        <v>350</v>
      </c>
      <c r="HQ491" t="s">
        <v>350</v>
      </c>
      <c r="HR491" t="s">
        <v>1877</v>
      </c>
      <c r="HS491">
        <v>106567132</v>
      </c>
      <c r="HT491" t="s">
        <v>398</v>
      </c>
      <c r="HU491">
        <v>0</v>
      </c>
      <c r="HV491" t="s">
        <v>79</v>
      </c>
      <c r="HW491" t="s">
        <v>594</v>
      </c>
      <c r="HX491">
        <v>115732953</v>
      </c>
      <c r="HY491" t="s">
        <v>398</v>
      </c>
      <c r="HZ491">
        <v>0</v>
      </c>
      <c r="IA491" t="s">
        <v>2276</v>
      </c>
      <c r="IF491" t="s">
        <v>350</v>
      </c>
      <c r="IK491" t="s">
        <v>350</v>
      </c>
      <c r="IP491" t="s">
        <v>350</v>
      </c>
      <c r="IU491" t="s">
        <v>350</v>
      </c>
      <c r="IZ491" t="s">
        <v>350</v>
      </c>
      <c r="JE491" t="s">
        <v>350</v>
      </c>
      <c r="JJ491" t="s">
        <v>350</v>
      </c>
      <c r="JK491" t="s">
        <v>956</v>
      </c>
      <c r="JL491">
        <v>110879</v>
      </c>
      <c r="JM491" t="s">
        <v>398</v>
      </c>
      <c r="JN491">
        <v>0</v>
      </c>
      <c r="JO491" t="s">
        <v>79</v>
      </c>
      <c r="JT491" t="s">
        <v>350</v>
      </c>
      <c r="JY491" t="s">
        <v>350</v>
      </c>
      <c r="JZ491" t="s">
        <v>1877</v>
      </c>
      <c r="KA491">
        <v>106567132</v>
      </c>
      <c r="KB491" t="s">
        <v>398</v>
      </c>
      <c r="KC491">
        <v>0</v>
      </c>
      <c r="KD491" t="s">
        <v>79</v>
      </c>
      <c r="KI491" t="s">
        <v>350</v>
      </c>
      <c r="KN491" t="s">
        <v>350</v>
      </c>
    </row>
    <row r="492" spans="5:300" x14ac:dyDescent="0.35">
      <c r="E492" t="s">
        <v>350</v>
      </c>
      <c r="J492" t="s">
        <v>350</v>
      </c>
      <c r="O492" t="s">
        <v>350</v>
      </c>
      <c r="P492" t="s">
        <v>1209</v>
      </c>
      <c r="Q492" t="s">
        <v>348</v>
      </c>
      <c r="R492" t="s">
        <v>406</v>
      </c>
      <c r="S492">
        <v>0</v>
      </c>
      <c r="T492" t="s">
        <v>82</v>
      </c>
      <c r="Y492" t="s">
        <v>350</v>
      </c>
      <c r="AD492" t="s">
        <v>350</v>
      </c>
      <c r="AI492" t="s">
        <v>350</v>
      </c>
      <c r="AJ492" t="s">
        <v>1209</v>
      </c>
      <c r="AK492" t="s">
        <v>348</v>
      </c>
      <c r="AL492" t="s">
        <v>406</v>
      </c>
      <c r="AM492">
        <v>0</v>
      </c>
      <c r="AN492" t="s">
        <v>82</v>
      </c>
      <c r="AS492" t="s">
        <v>350</v>
      </c>
      <c r="AX492" t="s">
        <v>350</v>
      </c>
      <c r="BC492" t="s">
        <v>350</v>
      </c>
      <c r="BH492" t="s">
        <v>350</v>
      </c>
      <c r="BM492" t="s">
        <v>350</v>
      </c>
      <c r="BR492" t="s">
        <v>350</v>
      </c>
      <c r="BW492" t="s">
        <v>350</v>
      </c>
      <c r="BX492" t="s">
        <v>1878</v>
      </c>
      <c r="BY492">
        <v>4057385</v>
      </c>
      <c r="BZ492" t="s">
        <v>398</v>
      </c>
      <c r="CA492">
        <v>0</v>
      </c>
      <c r="CB492" t="s">
        <v>79</v>
      </c>
      <c r="CC492" t="s">
        <v>1597</v>
      </c>
      <c r="CD492">
        <v>4419277</v>
      </c>
      <c r="CE492" t="s">
        <v>348</v>
      </c>
      <c r="CF492">
        <v>0</v>
      </c>
      <c r="CG492" t="s">
        <v>79</v>
      </c>
      <c r="CH492" t="s">
        <v>1878</v>
      </c>
      <c r="CI492">
        <v>4057385</v>
      </c>
      <c r="CJ492" t="s">
        <v>398</v>
      </c>
      <c r="CK492">
        <v>0</v>
      </c>
      <c r="CL492" t="s">
        <v>79</v>
      </c>
      <c r="CQ492" t="s">
        <v>350</v>
      </c>
      <c r="CV492" t="s">
        <v>350</v>
      </c>
      <c r="CW492" t="s">
        <v>1878</v>
      </c>
      <c r="CX492">
        <v>4057385</v>
      </c>
      <c r="CY492" t="s">
        <v>398</v>
      </c>
      <c r="CZ492">
        <v>0</v>
      </c>
      <c r="DA492" t="s">
        <v>79</v>
      </c>
      <c r="DF492" t="s">
        <v>350</v>
      </c>
      <c r="DK492" t="s">
        <v>350</v>
      </c>
      <c r="DP492" t="s">
        <v>350</v>
      </c>
      <c r="DU492" t="s">
        <v>350</v>
      </c>
      <c r="DZ492" t="s">
        <v>350</v>
      </c>
      <c r="EE492" t="s">
        <v>350</v>
      </c>
      <c r="EF492" t="s">
        <v>775</v>
      </c>
      <c r="EG492">
        <v>5879182</v>
      </c>
      <c r="EH492" t="s">
        <v>398</v>
      </c>
      <c r="EI492">
        <v>0</v>
      </c>
      <c r="EJ492" t="s">
        <v>50</v>
      </c>
      <c r="EO492" t="s">
        <v>350</v>
      </c>
      <c r="ET492" t="s">
        <v>350</v>
      </c>
      <c r="EY492" t="s">
        <v>350</v>
      </c>
      <c r="EZ492" t="s">
        <v>1597</v>
      </c>
      <c r="FA492">
        <v>4419277</v>
      </c>
      <c r="FB492" t="s">
        <v>348</v>
      </c>
      <c r="FC492">
        <v>0</v>
      </c>
      <c r="FD492" t="s">
        <v>79</v>
      </c>
      <c r="FE492" t="s">
        <v>1597</v>
      </c>
      <c r="FF492">
        <v>4419277</v>
      </c>
      <c r="FG492" t="s">
        <v>348</v>
      </c>
      <c r="FH492">
        <v>0</v>
      </c>
      <c r="FI492" t="s">
        <v>79</v>
      </c>
      <c r="FJ492" t="s">
        <v>1878</v>
      </c>
      <c r="FK492">
        <v>4057385</v>
      </c>
      <c r="FL492" t="s">
        <v>398</v>
      </c>
      <c r="FM492">
        <v>0</v>
      </c>
      <c r="FN492" t="s">
        <v>79</v>
      </c>
      <c r="FS492" t="s">
        <v>350</v>
      </c>
      <c r="FT492" t="s">
        <v>775</v>
      </c>
      <c r="FU492">
        <v>5879182</v>
      </c>
      <c r="FV492" t="s">
        <v>398</v>
      </c>
      <c r="FW492">
        <v>0</v>
      </c>
      <c r="FX492" t="s">
        <v>50</v>
      </c>
      <c r="GC492" t="s">
        <v>350</v>
      </c>
      <c r="GH492" t="s">
        <v>350</v>
      </c>
      <c r="GM492" t="s">
        <v>350</v>
      </c>
      <c r="GR492" t="s">
        <v>350</v>
      </c>
      <c r="GW492" t="s">
        <v>350</v>
      </c>
      <c r="HB492" t="s">
        <v>350</v>
      </c>
      <c r="HC492" t="s">
        <v>1878</v>
      </c>
      <c r="HD492">
        <v>4057385</v>
      </c>
      <c r="HE492" t="s">
        <v>398</v>
      </c>
      <c r="HF492">
        <v>0</v>
      </c>
      <c r="HG492" t="s">
        <v>79</v>
      </c>
      <c r="HL492" t="s">
        <v>350</v>
      </c>
      <c r="HQ492" t="s">
        <v>350</v>
      </c>
      <c r="HR492" t="s">
        <v>1878</v>
      </c>
      <c r="HS492">
        <v>4057385</v>
      </c>
      <c r="HT492" t="s">
        <v>398</v>
      </c>
      <c r="HU492">
        <v>0</v>
      </c>
      <c r="HV492" t="s">
        <v>79</v>
      </c>
      <c r="HW492" t="s">
        <v>775</v>
      </c>
      <c r="HX492">
        <v>5879182</v>
      </c>
      <c r="HY492" t="s">
        <v>398</v>
      </c>
      <c r="HZ492">
        <v>0</v>
      </c>
      <c r="IA492" t="s">
        <v>50</v>
      </c>
      <c r="IF492" t="s">
        <v>350</v>
      </c>
      <c r="IK492" t="s">
        <v>350</v>
      </c>
      <c r="IP492" t="s">
        <v>350</v>
      </c>
      <c r="IU492" t="s">
        <v>350</v>
      </c>
      <c r="IZ492" t="s">
        <v>350</v>
      </c>
      <c r="JE492" t="s">
        <v>350</v>
      </c>
      <c r="JJ492" t="s">
        <v>350</v>
      </c>
      <c r="JK492" t="s">
        <v>1597</v>
      </c>
      <c r="JL492">
        <v>4419277</v>
      </c>
      <c r="JM492" t="s">
        <v>348</v>
      </c>
      <c r="JN492">
        <v>0</v>
      </c>
      <c r="JO492" t="s">
        <v>79</v>
      </c>
      <c r="JT492" t="s">
        <v>350</v>
      </c>
      <c r="JY492" t="s">
        <v>350</v>
      </c>
      <c r="JZ492" t="s">
        <v>1878</v>
      </c>
      <c r="KA492">
        <v>4057385</v>
      </c>
      <c r="KB492" t="s">
        <v>398</v>
      </c>
      <c r="KC492">
        <v>0</v>
      </c>
      <c r="KD492" t="s">
        <v>79</v>
      </c>
      <c r="KI492" t="s">
        <v>350</v>
      </c>
      <c r="KN492" t="s">
        <v>350</v>
      </c>
    </row>
    <row r="493" spans="5:300" x14ac:dyDescent="0.35">
      <c r="E493" t="s">
        <v>350</v>
      </c>
      <c r="J493" t="s">
        <v>350</v>
      </c>
      <c r="O493" t="s">
        <v>350</v>
      </c>
      <c r="P493" t="s">
        <v>915</v>
      </c>
      <c r="Q493">
        <v>4140083</v>
      </c>
      <c r="R493" t="s">
        <v>398</v>
      </c>
      <c r="S493">
        <v>0</v>
      </c>
      <c r="T493" t="s">
        <v>2276</v>
      </c>
      <c r="Y493" t="s">
        <v>350</v>
      </c>
      <c r="AD493" t="s">
        <v>350</v>
      </c>
      <c r="AI493" t="s">
        <v>350</v>
      </c>
      <c r="AJ493" t="s">
        <v>915</v>
      </c>
      <c r="AK493">
        <v>4140083</v>
      </c>
      <c r="AL493" t="s">
        <v>398</v>
      </c>
      <c r="AM493">
        <v>0</v>
      </c>
      <c r="AN493" t="s">
        <v>2276</v>
      </c>
      <c r="AS493" t="s">
        <v>350</v>
      </c>
      <c r="AX493" t="s">
        <v>350</v>
      </c>
      <c r="BC493" t="s">
        <v>350</v>
      </c>
      <c r="BH493" t="s">
        <v>350</v>
      </c>
      <c r="BM493" t="s">
        <v>350</v>
      </c>
      <c r="BR493" t="s">
        <v>350</v>
      </c>
      <c r="BW493" t="s">
        <v>350</v>
      </c>
      <c r="BX493" t="s">
        <v>1879</v>
      </c>
      <c r="BY493">
        <v>4205024</v>
      </c>
      <c r="BZ493" t="s">
        <v>398</v>
      </c>
      <c r="CA493">
        <v>0</v>
      </c>
      <c r="CB493" t="s">
        <v>79</v>
      </c>
      <c r="CC493" t="s">
        <v>1598</v>
      </c>
      <c r="CD493">
        <v>4546465</v>
      </c>
      <c r="CE493" t="s">
        <v>398</v>
      </c>
      <c r="CF493">
        <v>0</v>
      </c>
      <c r="CG493" t="s">
        <v>2276</v>
      </c>
      <c r="CH493" t="s">
        <v>1879</v>
      </c>
      <c r="CI493">
        <v>4205024</v>
      </c>
      <c r="CJ493" t="s">
        <v>398</v>
      </c>
      <c r="CK493">
        <v>0</v>
      </c>
      <c r="CL493" t="s">
        <v>79</v>
      </c>
      <c r="CQ493" t="s">
        <v>350</v>
      </c>
      <c r="CV493" t="s">
        <v>350</v>
      </c>
      <c r="CW493" t="s">
        <v>1879</v>
      </c>
      <c r="CX493">
        <v>4205024</v>
      </c>
      <c r="CY493" t="s">
        <v>398</v>
      </c>
      <c r="CZ493">
        <v>0</v>
      </c>
      <c r="DA493" t="s">
        <v>79</v>
      </c>
      <c r="DF493" t="s">
        <v>350</v>
      </c>
      <c r="DK493" t="s">
        <v>350</v>
      </c>
      <c r="DP493" t="s">
        <v>350</v>
      </c>
      <c r="DU493" t="s">
        <v>350</v>
      </c>
      <c r="DZ493" t="s">
        <v>350</v>
      </c>
      <c r="EE493" t="s">
        <v>350</v>
      </c>
      <c r="EF493" t="s">
        <v>788</v>
      </c>
      <c r="EG493">
        <v>115685602</v>
      </c>
      <c r="EH493" t="s">
        <v>403</v>
      </c>
      <c r="EI493">
        <v>0</v>
      </c>
      <c r="EJ493" t="s">
        <v>50</v>
      </c>
      <c r="EO493" t="s">
        <v>350</v>
      </c>
      <c r="ET493" t="s">
        <v>350</v>
      </c>
      <c r="EY493" t="s">
        <v>350</v>
      </c>
      <c r="EZ493" t="s">
        <v>1598</v>
      </c>
      <c r="FA493">
        <v>4546465</v>
      </c>
      <c r="FB493" t="s">
        <v>398</v>
      </c>
      <c r="FC493">
        <v>0</v>
      </c>
      <c r="FD493" t="s">
        <v>2276</v>
      </c>
      <c r="FE493" t="s">
        <v>1598</v>
      </c>
      <c r="FF493">
        <v>4546465</v>
      </c>
      <c r="FG493" t="s">
        <v>398</v>
      </c>
      <c r="FH493">
        <v>0</v>
      </c>
      <c r="FI493" t="s">
        <v>2276</v>
      </c>
      <c r="FJ493" t="s">
        <v>1879</v>
      </c>
      <c r="FK493">
        <v>4205024</v>
      </c>
      <c r="FL493" t="s">
        <v>398</v>
      </c>
      <c r="FM493">
        <v>0</v>
      </c>
      <c r="FN493" t="s">
        <v>79</v>
      </c>
      <c r="FS493" t="s">
        <v>350</v>
      </c>
      <c r="FT493" t="s">
        <v>788</v>
      </c>
      <c r="FU493">
        <v>115685602</v>
      </c>
      <c r="FV493" t="s">
        <v>403</v>
      </c>
      <c r="FW493">
        <v>0</v>
      </c>
      <c r="FX493" t="s">
        <v>50</v>
      </c>
      <c r="GC493" t="s">
        <v>350</v>
      </c>
      <c r="GH493" t="s">
        <v>350</v>
      </c>
      <c r="GM493" t="s">
        <v>350</v>
      </c>
      <c r="GR493" t="s">
        <v>350</v>
      </c>
      <c r="GW493" t="s">
        <v>350</v>
      </c>
      <c r="HB493" t="s">
        <v>350</v>
      </c>
      <c r="HC493" t="s">
        <v>1879</v>
      </c>
      <c r="HD493">
        <v>4205024</v>
      </c>
      <c r="HE493" t="s">
        <v>398</v>
      </c>
      <c r="HF493">
        <v>0</v>
      </c>
      <c r="HG493" t="s">
        <v>79</v>
      </c>
      <c r="HL493" t="s">
        <v>350</v>
      </c>
      <c r="HQ493" t="s">
        <v>350</v>
      </c>
      <c r="HR493" t="s">
        <v>1879</v>
      </c>
      <c r="HS493">
        <v>4205024</v>
      </c>
      <c r="HT493" t="s">
        <v>398</v>
      </c>
      <c r="HU493">
        <v>0</v>
      </c>
      <c r="HV493" t="s">
        <v>79</v>
      </c>
      <c r="HW493" t="s">
        <v>788</v>
      </c>
      <c r="HX493">
        <v>115685602</v>
      </c>
      <c r="HY493" t="s">
        <v>403</v>
      </c>
      <c r="HZ493">
        <v>0</v>
      </c>
      <c r="IA493" t="s">
        <v>50</v>
      </c>
      <c r="IF493" t="s">
        <v>350</v>
      </c>
      <c r="IK493" t="s">
        <v>350</v>
      </c>
      <c r="IP493" t="s">
        <v>350</v>
      </c>
      <c r="IU493" t="s">
        <v>350</v>
      </c>
      <c r="IZ493" t="s">
        <v>350</v>
      </c>
      <c r="JE493" t="s">
        <v>350</v>
      </c>
      <c r="JJ493" t="s">
        <v>350</v>
      </c>
      <c r="JK493" t="s">
        <v>1598</v>
      </c>
      <c r="JL493">
        <v>4546465</v>
      </c>
      <c r="JM493" t="s">
        <v>398</v>
      </c>
      <c r="JN493">
        <v>0</v>
      </c>
      <c r="JO493" t="s">
        <v>2276</v>
      </c>
      <c r="JT493" t="s">
        <v>350</v>
      </c>
      <c r="JY493" t="s">
        <v>350</v>
      </c>
      <c r="JZ493" t="s">
        <v>1879</v>
      </c>
      <c r="KA493">
        <v>4205024</v>
      </c>
      <c r="KB493" t="s">
        <v>398</v>
      </c>
      <c r="KC493">
        <v>0</v>
      </c>
      <c r="KD493" t="s">
        <v>79</v>
      </c>
      <c r="KI493" t="s">
        <v>350</v>
      </c>
      <c r="KN493" t="s">
        <v>350</v>
      </c>
    </row>
    <row r="494" spans="5:300" x14ac:dyDescent="0.35">
      <c r="E494" t="s">
        <v>350</v>
      </c>
      <c r="J494" t="s">
        <v>350</v>
      </c>
      <c r="O494" t="s">
        <v>350</v>
      </c>
      <c r="P494" t="s">
        <v>913</v>
      </c>
      <c r="Q494">
        <v>4118152</v>
      </c>
      <c r="R494" t="s">
        <v>398</v>
      </c>
      <c r="S494">
        <v>0</v>
      </c>
      <c r="T494" t="s">
        <v>79</v>
      </c>
      <c r="Y494" t="s">
        <v>350</v>
      </c>
      <c r="AD494" t="s">
        <v>350</v>
      </c>
      <c r="AI494" t="s">
        <v>350</v>
      </c>
      <c r="AJ494" t="s">
        <v>913</v>
      </c>
      <c r="AK494">
        <v>4118152</v>
      </c>
      <c r="AL494" t="s">
        <v>398</v>
      </c>
      <c r="AM494">
        <v>0</v>
      </c>
      <c r="AN494" t="s">
        <v>79</v>
      </c>
      <c r="AS494" t="s">
        <v>350</v>
      </c>
      <c r="AX494" t="s">
        <v>350</v>
      </c>
      <c r="BC494" t="s">
        <v>350</v>
      </c>
      <c r="BH494" t="s">
        <v>350</v>
      </c>
      <c r="BM494" t="s">
        <v>350</v>
      </c>
      <c r="BR494" t="s">
        <v>350</v>
      </c>
      <c r="BW494" t="s">
        <v>350</v>
      </c>
      <c r="BX494" t="s">
        <v>533</v>
      </c>
      <c r="BY494">
        <v>4118373</v>
      </c>
      <c r="BZ494" t="s">
        <v>398</v>
      </c>
      <c r="CA494">
        <v>0</v>
      </c>
      <c r="CB494" t="s">
        <v>79</v>
      </c>
      <c r="CC494" t="s">
        <v>1599</v>
      </c>
      <c r="CD494">
        <v>4073155</v>
      </c>
      <c r="CE494" t="s">
        <v>398</v>
      </c>
      <c r="CF494">
        <v>0</v>
      </c>
      <c r="CG494" t="s">
        <v>79</v>
      </c>
      <c r="CH494" t="s">
        <v>533</v>
      </c>
      <c r="CI494">
        <v>4118373</v>
      </c>
      <c r="CJ494" t="s">
        <v>398</v>
      </c>
      <c r="CK494">
        <v>0</v>
      </c>
      <c r="CL494" t="s">
        <v>79</v>
      </c>
      <c r="CQ494" t="s">
        <v>350</v>
      </c>
      <c r="CV494" t="s">
        <v>350</v>
      </c>
      <c r="CW494" t="s">
        <v>533</v>
      </c>
      <c r="CX494">
        <v>4118373</v>
      </c>
      <c r="CY494" t="s">
        <v>398</v>
      </c>
      <c r="CZ494">
        <v>0</v>
      </c>
      <c r="DA494" t="s">
        <v>79</v>
      </c>
      <c r="DF494" t="s">
        <v>350</v>
      </c>
      <c r="DK494" t="s">
        <v>350</v>
      </c>
      <c r="DP494" t="s">
        <v>350</v>
      </c>
      <c r="DU494" t="s">
        <v>350</v>
      </c>
      <c r="DZ494" t="s">
        <v>350</v>
      </c>
      <c r="EE494" t="s">
        <v>350</v>
      </c>
      <c r="EF494" t="s">
        <v>613</v>
      </c>
      <c r="EG494">
        <v>19350037</v>
      </c>
      <c r="EH494" t="s">
        <v>398</v>
      </c>
      <c r="EI494">
        <v>0</v>
      </c>
      <c r="EJ494" t="s">
        <v>354</v>
      </c>
      <c r="EO494" t="s">
        <v>350</v>
      </c>
      <c r="ET494" t="s">
        <v>350</v>
      </c>
      <c r="EY494" t="s">
        <v>350</v>
      </c>
      <c r="EZ494" t="s">
        <v>1599</v>
      </c>
      <c r="FA494">
        <v>4073155</v>
      </c>
      <c r="FB494" t="s">
        <v>398</v>
      </c>
      <c r="FC494">
        <v>0</v>
      </c>
      <c r="FD494" t="s">
        <v>79</v>
      </c>
      <c r="FE494" t="s">
        <v>1599</v>
      </c>
      <c r="FF494">
        <v>4073155</v>
      </c>
      <c r="FG494" t="s">
        <v>398</v>
      </c>
      <c r="FH494">
        <v>0</v>
      </c>
      <c r="FI494" t="s">
        <v>79</v>
      </c>
      <c r="FJ494" t="s">
        <v>533</v>
      </c>
      <c r="FK494">
        <v>4118373</v>
      </c>
      <c r="FL494" t="s">
        <v>398</v>
      </c>
      <c r="FM494">
        <v>0</v>
      </c>
      <c r="FN494" t="s">
        <v>79</v>
      </c>
      <c r="FS494" t="s">
        <v>350</v>
      </c>
      <c r="FT494" t="s">
        <v>613</v>
      </c>
      <c r="FU494">
        <v>19350037</v>
      </c>
      <c r="FV494" t="s">
        <v>398</v>
      </c>
      <c r="FW494">
        <v>0</v>
      </c>
      <c r="FX494" t="s">
        <v>354</v>
      </c>
      <c r="GC494" t="s">
        <v>350</v>
      </c>
      <c r="GH494" t="s">
        <v>350</v>
      </c>
      <c r="GM494" t="s">
        <v>350</v>
      </c>
      <c r="GR494" t="s">
        <v>350</v>
      </c>
      <c r="GW494" t="s">
        <v>350</v>
      </c>
      <c r="HB494" t="s">
        <v>350</v>
      </c>
      <c r="HC494" t="s">
        <v>533</v>
      </c>
      <c r="HD494">
        <v>4118373</v>
      </c>
      <c r="HE494" t="s">
        <v>398</v>
      </c>
      <c r="HF494">
        <v>0</v>
      </c>
      <c r="HG494" t="s">
        <v>79</v>
      </c>
      <c r="HL494" t="s">
        <v>350</v>
      </c>
      <c r="HQ494" t="s">
        <v>350</v>
      </c>
      <c r="HR494" t="s">
        <v>533</v>
      </c>
      <c r="HS494">
        <v>4118373</v>
      </c>
      <c r="HT494" t="s">
        <v>398</v>
      </c>
      <c r="HU494">
        <v>0</v>
      </c>
      <c r="HV494" t="s">
        <v>79</v>
      </c>
      <c r="HW494" t="s">
        <v>613</v>
      </c>
      <c r="HX494">
        <v>19350037</v>
      </c>
      <c r="HY494" t="s">
        <v>398</v>
      </c>
      <c r="HZ494">
        <v>0</v>
      </c>
      <c r="IA494" t="s">
        <v>354</v>
      </c>
      <c r="IF494" t="s">
        <v>350</v>
      </c>
      <c r="IK494" t="s">
        <v>350</v>
      </c>
      <c r="IP494" t="s">
        <v>350</v>
      </c>
      <c r="IU494" t="s">
        <v>350</v>
      </c>
      <c r="IZ494" t="s">
        <v>350</v>
      </c>
      <c r="JE494" t="s">
        <v>350</v>
      </c>
      <c r="JJ494" t="s">
        <v>350</v>
      </c>
      <c r="JK494" t="s">
        <v>1599</v>
      </c>
      <c r="JL494">
        <v>4073155</v>
      </c>
      <c r="JM494" t="s">
        <v>398</v>
      </c>
      <c r="JN494">
        <v>0</v>
      </c>
      <c r="JO494" t="s">
        <v>79</v>
      </c>
      <c r="JT494" t="s">
        <v>350</v>
      </c>
      <c r="JY494" t="s">
        <v>350</v>
      </c>
      <c r="JZ494" t="s">
        <v>533</v>
      </c>
      <c r="KA494">
        <v>4118373</v>
      </c>
      <c r="KB494" t="s">
        <v>398</v>
      </c>
      <c r="KC494">
        <v>0</v>
      </c>
      <c r="KD494" t="s">
        <v>79</v>
      </c>
      <c r="KI494" t="s">
        <v>350</v>
      </c>
      <c r="KN494" t="s">
        <v>350</v>
      </c>
    </row>
    <row r="495" spans="5:300" x14ac:dyDescent="0.35">
      <c r="E495" t="s">
        <v>350</v>
      </c>
      <c r="J495" t="s">
        <v>350</v>
      </c>
      <c r="O495" t="s">
        <v>350</v>
      </c>
      <c r="P495" t="s">
        <v>885</v>
      </c>
      <c r="Q495">
        <v>4286160</v>
      </c>
      <c r="R495" t="s">
        <v>398</v>
      </c>
      <c r="S495">
        <v>0</v>
      </c>
      <c r="T495" t="s">
        <v>354</v>
      </c>
      <c r="Y495" t="s">
        <v>350</v>
      </c>
      <c r="AD495" t="s">
        <v>350</v>
      </c>
      <c r="AI495" t="s">
        <v>350</v>
      </c>
      <c r="AJ495" t="s">
        <v>885</v>
      </c>
      <c r="AK495">
        <v>4286160</v>
      </c>
      <c r="AL495" t="s">
        <v>398</v>
      </c>
      <c r="AM495">
        <v>0</v>
      </c>
      <c r="AN495" t="s">
        <v>354</v>
      </c>
      <c r="AS495" t="s">
        <v>350</v>
      </c>
      <c r="AX495" t="s">
        <v>350</v>
      </c>
      <c r="BC495" t="s">
        <v>350</v>
      </c>
      <c r="BH495" t="s">
        <v>350</v>
      </c>
      <c r="BM495" t="s">
        <v>350</v>
      </c>
      <c r="BR495" t="s">
        <v>350</v>
      </c>
      <c r="BW495" t="s">
        <v>350</v>
      </c>
      <c r="BX495" t="s">
        <v>1576</v>
      </c>
      <c r="BY495">
        <v>4093415</v>
      </c>
      <c r="BZ495" t="s">
        <v>398</v>
      </c>
      <c r="CA495">
        <v>0</v>
      </c>
      <c r="CB495" t="s">
        <v>79</v>
      </c>
      <c r="CC495" t="s">
        <v>1600</v>
      </c>
      <c r="CD495">
        <v>29210376</v>
      </c>
      <c r="CE495" t="s">
        <v>398</v>
      </c>
      <c r="CF495">
        <v>0</v>
      </c>
      <c r="CG495" t="s">
        <v>64</v>
      </c>
      <c r="CH495" t="s">
        <v>1576</v>
      </c>
      <c r="CI495">
        <v>4093415</v>
      </c>
      <c r="CJ495" t="s">
        <v>398</v>
      </c>
      <c r="CK495">
        <v>0</v>
      </c>
      <c r="CL495" t="s">
        <v>79</v>
      </c>
      <c r="CQ495" t="s">
        <v>350</v>
      </c>
      <c r="CV495" t="s">
        <v>350</v>
      </c>
      <c r="CW495" t="s">
        <v>1576</v>
      </c>
      <c r="CX495">
        <v>4093415</v>
      </c>
      <c r="CY495" t="s">
        <v>398</v>
      </c>
      <c r="CZ495">
        <v>0</v>
      </c>
      <c r="DA495" t="s">
        <v>79</v>
      </c>
      <c r="DF495" t="s">
        <v>350</v>
      </c>
      <c r="DK495" t="s">
        <v>350</v>
      </c>
      <c r="DP495" t="s">
        <v>350</v>
      </c>
      <c r="DU495" t="s">
        <v>350</v>
      </c>
      <c r="DZ495" t="s">
        <v>350</v>
      </c>
      <c r="EE495" t="s">
        <v>350</v>
      </c>
      <c r="EF495" t="s">
        <v>2053</v>
      </c>
      <c r="EG495">
        <v>4332725</v>
      </c>
      <c r="EH495" t="s">
        <v>398</v>
      </c>
      <c r="EI495">
        <v>0</v>
      </c>
      <c r="EJ495" t="s">
        <v>127</v>
      </c>
      <c r="EO495" t="s">
        <v>350</v>
      </c>
      <c r="ET495" t="s">
        <v>350</v>
      </c>
      <c r="EY495" t="s">
        <v>350</v>
      </c>
      <c r="EZ495" t="s">
        <v>1600</v>
      </c>
      <c r="FA495">
        <v>29210376</v>
      </c>
      <c r="FB495" t="s">
        <v>398</v>
      </c>
      <c r="FC495">
        <v>0</v>
      </c>
      <c r="FD495" t="s">
        <v>64</v>
      </c>
      <c r="FE495" t="s">
        <v>1600</v>
      </c>
      <c r="FF495">
        <v>29210376</v>
      </c>
      <c r="FG495" t="s">
        <v>398</v>
      </c>
      <c r="FH495">
        <v>0</v>
      </c>
      <c r="FI495" t="s">
        <v>64</v>
      </c>
      <c r="FJ495" t="s">
        <v>1576</v>
      </c>
      <c r="FK495">
        <v>4093415</v>
      </c>
      <c r="FL495" t="s">
        <v>398</v>
      </c>
      <c r="FM495">
        <v>0</v>
      </c>
      <c r="FN495" t="s">
        <v>79</v>
      </c>
      <c r="FS495" t="s">
        <v>350</v>
      </c>
      <c r="FT495" t="s">
        <v>2053</v>
      </c>
      <c r="FU495">
        <v>4332725</v>
      </c>
      <c r="FV495" t="s">
        <v>398</v>
      </c>
      <c r="FW495">
        <v>0</v>
      </c>
      <c r="FX495" t="s">
        <v>127</v>
      </c>
      <c r="GC495" t="s">
        <v>350</v>
      </c>
      <c r="GH495" t="s">
        <v>350</v>
      </c>
      <c r="GM495" t="s">
        <v>350</v>
      </c>
      <c r="GR495" t="s">
        <v>350</v>
      </c>
      <c r="GW495" t="s">
        <v>350</v>
      </c>
      <c r="HB495" t="s">
        <v>350</v>
      </c>
      <c r="HC495" t="s">
        <v>1576</v>
      </c>
      <c r="HD495">
        <v>4093415</v>
      </c>
      <c r="HE495" t="s">
        <v>398</v>
      </c>
      <c r="HF495">
        <v>0</v>
      </c>
      <c r="HG495" t="s">
        <v>79</v>
      </c>
      <c r="HL495" t="s">
        <v>350</v>
      </c>
      <c r="HQ495" t="s">
        <v>350</v>
      </c>
      <c r="HR495" t="s">
        <v>1576</v>
      </c>
      <c r="HS495">
        <v>4093415</v>
      </c>
      <c r="HT495" t="s">
        <v>398</v>
      </c>
      <c r="HU495">
        <v>0</v>
      </c>
      <c r="HV495" t="s">
        <v>79</v>
      </c>
      <c r="HW495" t="s">
        <v>2053</v>
      </c>
      <c r="HX495">
        <v>4332725</v>
      </c>
      <c r="HY495" t="s">
        <v>398</v>
      </c>
      <c r="HZ495">
        <v>0</v>
      </c>
      <c r="IA495" t="s">
        <v>127</v>
      </c>
      <c r="IF495" t="s">
        <v>350</v>
      </c>
      <c r="IK495" t="s">
        <v>350</v>
      </c>
      <c r="IP495" t="s">
        <v>350</v>
      </c>
      <c r="IU495" t="s">
        <v>350</v>
      </c>
      <c r="IZ495" t="s">
        <v>350</v>
      </c>
      <c r="JE495" t="s">
        <v>350</v>
      </c>
      <c r="JJ495" t="s">
        <v>350</v>
      </c>
      <c r="JK495" t="s">
        <v>1600</v>
      </c>
      <c r="JL495">
        <v>29210376</v>
      </c>
      <c r="JM495" t="s">
        <v>398</v>
      </c>
      <c r="JN495">
        <v>0</v>
      </c>
      <c r="JO495" t="s">
        <v>64</v>
      </c>
      <c r="JT495" t="s">
        <v>350</v>
      </c>
      <c r="JY495" t="s">
        <v>350</v>
      </c>
      <c r="JZ495" t="s">
        <v>1576</v>
      </c>
      <c r="KA495">
        <v>4093415</v>
      </c>
      <c r="KB495" t="s">
        <v>398</v>
      </c>
      <c r="KC495">
        <v>0</v>
      </c>
      <c r="KD495" t="s">
        <v>79</v>
      </c>
      <c r="KI495" t="s">
        <v>350</v>
      </c>
      <c r="KN495" t="s">
        <v>350</v>
      </c>
    </row>
    <row r="496" spans="5:300" x14ac:dyDescent="0.35">
      <c r="E496" t="s">
        <v>350</v>
      </c>
      <c r="J496" t="s">
        <v>350</v>
      </c>
      <c r="O496" t="s">
        <v>350</v>
      </c>
      <c r="P496" t="s">
        <v>1210</v>
      </c>
      <c r="Q496">
        <v>4082660</v>
      </c>
      <c r="R496" t="s">
        <v>398</v>
      </c>
      <c r="S496">
        <v>0</v>
      </c>
      <c r="T496" t="s">
        <v>79</v>
      </c>
      <c r="Y496" t="s">
        <v>350</v>
      </c>
      <c r="AD496" t="s">
        <v>350</v>
      </c>
      <c r="AI496" t="s">
        <v>350</v>
      </c>
      <c r="AJ496" t="s">
        <v>1210</v>
      </c>
      <c r="AK496">
        <v>4082660</v>
      </c>
      <c r="AL496" t="s">
        <v>398</v>
      </c>
      <c r="AM496">
        <v>0</v>
      </c>
      <c r="AN496" t="s">
        <v>79</v>
      </c>
      <c r="AS496" t="s">
        <v>350</v>
      </c>
      <c r="AX496" t="s">
        <v>350</v>
      </c>
      <c r="BC496" t="s">
        <v>350</v>
      </c>
      <c r="BH496" t="s">
        <v>350</v>
      </c>
      <c r="BM496" t="s">
        <v>350</v>
      </c>
      <c r="BR496" t="s">
        <v>350</v>
      </c>
      <c r="BW496" t="s">
        <v>350</v>
      </c>
      <c r="BX496" t="s">
        <v>1880</v>
      </c>
      <c r="BY496">
        <v>4117553</v>
      </c>
      <c r="BZ496" t="s">
        <v>398</v>
      </c>
      <c r="CA496">
        <v>0</v>
      </c>
      <c r="CB496" t="s">
        <v>79</v>
      </c>
      <c r="CC496" t="s">
        <v>1601</v>
      </c>
      <c r="CD496">
        <v>4283291</v>
      </c>
      <c r="CE496" t="s">
        <v>325</v>
      </c>
      <c r="CF496">
        <v>0</v>
      </c>
      <c r="CG496" t="s">
        <v>79</v>
      </c>
      <c r="CH496" t="s">
        <v>1880</v>
      </c>
      <c r="CI496">
        <v>4117553</v>
      </c>
      <c r="CJ496" t="s">
        <v>398</v>
      </c>
      <c r="CK496">
        <v>0</v>
      </c>
      <c r="CL496" t="s">
        <v>79</v>
      </c>
      <c r="CQ496" t="s">
        <v>350</v>
      </c>
      <c r="CV496" t="s">
        <v>350</v>
      </c>
      <c r="CW496" t="s">
        <v>1880</v>
      </c>
      <c r="CX496">
        <v>4117553</v>
      </c>
      <c r="CY496" t="s">
        <v>398</v>
      </c>
      <c r="CZ496">
        <v>0</v>
      </c>
      <c r="DA496" t="s">
        <v>79</v>
      </c>
      <c r="DF496" t="s">
        <v>350</v>
      </c>
      <c r="DK496" t="s">
        <v>350</v>
      </c>
      <c r="DP496" t="s">
        <v>350</v>
      </c>
      <c r="DU496" t="s">
        <v>350</v>
      </c>
      <c r="DZ496" t="s">
        <v>350</v>
      </c>
      <c r="EE496" t="s">
        <v>350</v>
      </c>
      <c r="EF496" t="s">
        <v>785</v>
      </c>
      <c r="EG496">
        <v>13069459</v>
      </c>
      <c r="EH496" t="s">
        <v>398</v>
      </c>
      <c r="EI496">
        <v>0</v>
      </c>
      <c r="EJ496" t="s">
        <v>50</v>
      </c>
      <c r="EO496" t="s">
        <v>350</v>
      </c>
      <c r="ET496" t="s">
        <v>350</v>
      </c>
      <c r="EY496" t="s">
        <v>350</v>
      </c>
      <c r="EZ496" t="s">
        <v>1601</v>
      </c>
      <c r="FA496">
        <v>4283291</v>
      </c>
      <c r="FB496" t="s">
        <v>325</v>
      </c>
      <c r="FC496">
        <v>0</v>
      </c>
      <c r="FD496" t="s">
        <v>79</v>
      </c>
      <c r="FE496" t="s">
        <v>1601</v>
      </c>
      <c r="FF496">
        <v>4283291</v>
      </c>
      <c r="FG496" t="s">
        <v>325</v>
      </c>
      <c r="FH496">
        <v>0</v>
      </c>
      <c r="FI496" t="s">
        <v>79</v>
      </c>
      <c r="FJ496" t="s">
        <v>1880</v>
      </c>
      <c r="FK496">
        <v>4117553</v>
      </c>
      <c r="FL496" t="s">
        <v>398</v>
      </c>
      <c r="FM496">
        <v>0</v>
      </c>
      <c r="FN496" t="s">
        <v>79</v>
      </c>
      <c r="FS496" t="s">
        <v>350</v>
      </c>
      <c r="FT496" t="s">
        <v>785</v>
      </c>
      <c r="FU496">
        <v>13069459</v>
      </c>
      <c r="FV496" t="s">
        <v>398</v>
      </c>
      <c r="FW496">
        <v>0</v>
      </c>
      <c r="FX496" t="s">
        <v>50</v>
      </c>
      <c r="GC496" t="s">
        <v>350</v>
      </c>
      <c r="GH496" t="s">
        <v>350</v>
      </c>
      <c r="GM496" t="s">
        <v>350</v>
      </c>
      <c r="GR496" t="s">
        <v>350</v>
      </c>
      <c r="GW496" t="s">
        <v>350</v>
      </c>
      <c r="HB496" t="s">
        <v>350</v>
      </c>
      <c r="HC496" t="s">
        <v>1880</v>
      </c>
      <c r="HD496">
        <v>4117553</v>
      </c>
      <c r="HE496" t="s">
        <v>398</v>
      </c>
      <c r="HF496">
        <v>0</v>
      </c>
      <c r="HG496" t="s">
        <v>79</v>
      </c>
      <c r="HL496" t="s">
        <v>350</v>
      </c>
      <c r="HQ496" t="s">
        <v>350</v>
      </c>
      <c r="HR496" t="s">
        <v>1880</v>
      </c>
      <c r="HS496">
        <v>4117553</v>
      </c>
      <c r="HT496" t="s">
        <v>398</v>
      </c>
      <c r="HU496">
        <v>0</v>
      </c>
      <c r="HV496" t="s">
        <v>79</v>
      </c>
      <c r="HW496" t="s">
        <v>785</v>
      </c>
      <c r="HX496">
        <v>13069459</v>
      </c>
      <c r="HY496" t="s">
        <v>398</v>
      </c>
      <c r="HZ496">
        <v>0</v>
      </c>
      <c r="IA496" t="s">
        <v>50</v>
      </c>
      <c r="IF496" t="s">
        <v>350</v>
      </c>
      <c r="IK496" t="s">
        <v>350</v>
      </c>
      <c r="IP496" t="s">
        <v>350</v>
      </c>
      <c r="IU496" t="s">
        <v>350</v>
      </c>
      <c r="IZ496" t="s">
        <v>350</v>
      </c>
      <c r="JE496" t="s">
        <v>350</v>
      </c>
      <c r="JJ496" t="s">
        <v>350</v>
      </c>
      <c r="JK496" t="s">
        <v>1601</v>
      </c>
      <c r="JL496">
        <v>4283291</v>
      </c>
      <c r="JM496" t="s">
        <v>325</v>
      </c>
      <c r="JN496">
        <v>0</v>
      </c>
      <c r="JO496" t="s">
        <v>79</v>
      </c>
      <c r="JT496" t="s">
        <v>350</v>
      </c>
      <c r="JY496" t="s">
        <v>350</v>
      </c>
      <c r="JZ496" t="s">
        <v>1880</v>
      </c>
      <c r="KA496">
        <v>4117553</v>
      </c>
      <c r="KB496" t="s">
        <v>398</v>
      </c>
      <c r="KC496">
        <v>0</v>
      </c>
      <c r="KD496" t="s">
        <v>79</v>
      </c>
      <c r="KI496" t="s">
        <v>350</v>
      </c>
      <c r="KN496" t="s">
        <v>350</v>
      </c>
    </row>
    <row r="497" spans="5:300" x14ac:dyDescent="0.35">
      <c r="E497" t="s">
        <v>350</v>
      </c>
      <c r="J497" t="s">
        <v>350</v>
      </c>
      <c r="O497" t="s">
        <v>350</v>
      </c>
      <c r="P497" t="s">
        <v>1211</v>
      </c>
      <c r="Q497" t="s">
        <v>348</v>
      </c>
      <c r="R497" t="s">
        <v>406</v>
      </c>
      <c r="S497">
        <v>0</v>
      </c>
      <c r="T497" t="s">
        <v>82</v>
      </c>
      <c r="Y497" t="s">
        <v>350</v>
      </c>
      <c r="AD497" t="s">
        <v>350</v>
      </c>
      <c r="AI497" t="s">
        <v>350</v>
      </c>
      <c r="AJ497" t="s">
        <v>1211</v>
      </c>
      <c r="AK497" t="s">
        <v>348</v>
      </c>
      <c r="AL497" t="s">
        <v>406</v>
      </c>
      <c r="AM497">
        <v>0</v>
      </c>
      <c r="AN497" t="s">
        <v>82</v>
      </c>
      <c r="AS497" t="s">
        <v>350</v>
      </c>
      <c r="AX497" t="s">
        <v>350</v>
      </c>
      <c r="BC497" t="s">
        <v>350</v>
      </c>
      <c r="BH497" t="s">
        <v>350</v>
      </c>
      <c r="BM497" t="s">
        <v>350</v>
      </c>
      <c r="BR497" t="s">
        <v>350</v>
      </c>
      <c r="BW497" t="s">
        <v>350</v>
      </c>
      <c r="BX497" t="s">
        <v>1881</v>
      </c>
      <c r="BY497">
        <v>109983282</v>
      </c>
      <c r="BZ497" t="s">
        <v>398</v>
      </c>
      <c r="CA497">
        <v>0</v>
      </c>
      <c r="CB497" t="s">
        <v>79</v>
      </c>
      <c r="CC497" t="s">
        <v>1602</v>
      </c>
      <c r="CD497">
        <v>4338506</v>
      </c>
      <c r="CE497" t="s">
        <v>398</v>
      </c>
      <c r="CF497">
        <v>0</v>
      </c>
      <c r="CG497" t="s">
        <v>79</v>
      </c>
      <c r="CH497" t="s">
        <v>1881</v>
      </c>
      <c r="CI497">
        <v>109983282</v>
      </c>
      <c r="CJ497" t="s">
        <v>398</v>
      </c>
      <c r="CK497">
        <v>0</v>
      </c>
      <c r="CL497" t="s">
        <v>79</v>
      </c>
      <c r="CQ497" t="s">
        <v>350</v>
      </c>
      <c r="CV497" t="s">
        <v>350</v>
      </c>
      <c r="CW497" t="s">
        <v>1881</v>
      </c>
      <c r="CX497">
        <v>109983282</v>
      </c>
      <c r="CY497" t="s">
        <v>398</v>
      </c>
      <c r="CZ497">
        <v>0</v>
      </c>
      <c r="DA497" t="s">
        <v>79</v>
      </c>
      <c r="DF497" t="s">
        <v>350</v>
      </c>
      <c r="DK497" t="s">
        <v>350</v>
      </c>
      <c r="DP497" t="s">
        <v>350</v>
      </c>
      <c r="DU497" t="s">
        <v>350</v>
      </c>
      <c r="DZ497" t="s">
        <v>350</v>
      </c>
      <c r="EE497" t="s">
        <v>350</v>
      </c>
      <c r="EF497" t="s">
        <v>894</v>
      </c>
      <c r="EG497">
        <v>6442762</v>
      </c>
      <c r="EH497" t="s">
        <v>398</v>
      </c>
      <c r="EI497">
        <v>0</v>
      </c>
      <c r="EJ497" t="s">
        <v>50</v>
      </c>
      <c r="EO497" t="s">
        <v>350</v>
      </c>
      <c r="ET497" t="s">
        <v>350</v>
      </c>
      <c r="EY497" t="s">
        <v>350</v>
      </c>
      <c r="EZ497" t="s">
        <v>1602</v>
      </c>
      <c r="FA497">
        <v>4338506</v>
      </c>
      <c r="FB497" t="s">
        <v>398</v>
      </c>
      <c r="FC497">
        <v>0</v>
      </c>
      <c r="FD497" t="s">
        <v>79</v>
      </c>
      <c r="FE497" t="s">
        <v>1602</v>
      </c>
      <c r="FF497">
        <v>4338506</v>
      </c>
      <c r="FG497" t="s">
        <v>398</v>
      </c>
      <c r="FH497">
        <v>0</v>
      </c>
      <c r="FI497" t="s">
        <v>79</v>
      </c>
      <c r="FJ497" t="s">
        <v>1881</v>
      </c>
      <c r="FK497">
        <v>109983282</v>
      </c>
      <c r="FL497" t="s">
        <v>398</v>
      </c>
      <c r="FM497">
        <v>0</v>
      </c>
      <c r="FN497" t="s">
        <v>79</v>
      </c>
      <c r="FS497" t="s">
        <v>350</v>
      </c>
      <c r="FT497" t="s">
        <v>894</v>
      </c>
      <c r="FU497">
        <v>6442762</v>
      </c>
      <c r="FV497" t="s">
        <v>398</v>
      </c>
      <c r="FW497">
        <v>0</v>
      </c>
      <c r="FX497" t="s">
        <v>50</v>
      </c>
      <c r="GC497" t="s">
        <v>350</v>
      </c>
      <c r="GH497" t="s">
        <v>350</v>
      </c>
      <c r="GM497" t="s">
        <v>350</v>
      </c>
      <c r="GR497" t="s">
        <v>350</v>
      </c>
      <c r="GW497" t="s">
        <v>350</v>
      </c>
      <c r="HB497" t="s">
        <v>350</v>
      </c>
      <c r="HC497" t="s">
        <v>1881</v>
      </c>
      <c r="HD497">
        <v>109983282</v>
      </c>
      <c r="HE497" t="s">
        <v>398</v>
      </c>
      <c r="HF497">
        <v>0</v>
      </c>
      <c r="HG497" t="s">
        <v>79</v>
      </c>
      <c r="HL497" t="s">
        <v>350</v>
      </c>
      <c r="HQ497" t="s">
        <v>350</v>
      </c>
      <c r="HR497" t="s">
        <v>1881</v>
      </c>
      <c r="HS497">
        <v>109983282</v>
      </c>
      <c r="HT497" t="s">
        <v>398</v>
      </c>
      <c r="HU497">
        <v>0</v>
      </c>
      <c r="HV497" t="s">
        <v>79</v>
      </c>
      <c r="HW497" t="s">
        <v>894</v>
      </c>
      <c r="HX497">
        <v>6442762</v>
      </c>
      <c r="HY497" t="s">
        <v>398</v>
      </c>
      <c r="HZ497">
        <v>0</v>
      </c>
      <c r="IA497" t="s">
        <v>50</v>
      </c>
      <c r="IF497" t="s">
        <v>350</v>
      </c>
      <c r="IK497" t="s">
        <v>350</v>
      </c>
      <c r="IP497" t="s">
        <v>350</v>
      </c>
      <c r="IU497" t="s">
        <v>350</v>
      </c>
      <c r="IZ497" t="s">
        <v>350</v>
      </c>
      <c r="JE497" t="s">
        <v>350</v>
      </c>
      <c r="JJ497" t="s">
        <v>350</v>
      </c>
      <c r="JK497" t="s">
        <v>1602</v>
      </c>
      <c r="JL497">
        <v>4338506</v>
      </c>
      <c r="JM497" t="s">
        <v>398</v>
      </c>
      <c r="JN497">
        <v>0</v>
      </c>
      <c r="JO497" t="s">
        <v>79</v>
      </c>
      <c r="JT497" t="s">
        <v>350</v>
      </c>
      <c r="JY497" t="s">
        <v>350</v>
      </c>
      <c r="JZ497" t="s">
        <v>1881</v>
      </c>
      <c r="KA497">
        <v>109983282</v>
      </c>
      <c r="KB497" t="s">
        <v>398</v>
      </c>
      <c r="KC497">
        <v>0</v>
      </c>
      <c r="KD497" t="s">
        <v>79</v>
      </c>
      <c r="KI497" t="s">
        <v>350</v>
      </c>
      <c r="KN497" t="s">
        <v>350</v>
      </c>
    </row>
    <row r="498" spans="5:300" x14ac:dyDescent="0.35">
      <c r="E498" t="s">
        <v>350</v>
      </c>
      <c r="J498" t="s">
        <v>350</v>
      </c>
      <c r="O498" t="s">
        <v>350</v>
      </c>
      <c r="P498" t="s">
        <v>757</v>
      </c>
      <c r="Q498">
        <v>118749616</v>
      </c>
      <c r="R498" t="s">
        <v>398</v>
      </c>
      <c r="S498">
        <v>0</v>
      </c>
      <c r="T498" t="s">
        <v>350</v>
      </c>
      <c r="Y498" t="s">
        <v>350</v>
      </c>
      <c r="AD498" t="s">
        <v>350</v>
      </c>
      <c r="AI498" t="s">
        <v>350</v>
      </c>
      <c r="AJ498" t="s">
        <v>757</v>
      </c>
      <c r="AK498">
        <v>118749616</v>
      </c>
      <c r="AL498" t="s">
        <v>398</v>
      </c>
      <c r="AM498">
        <v>0</v>
      </c>
      <c r="AN498" t="s">
        <v>350</v>
      </c>
      <c r="AS498" t="s">
        <v>350</v>
      </c>
      <c r="AX498" t="s">
        <v>350</v>
      </c>
      <c r="BC498" t="s">
        <v>350</v>
      </c>
      <c r="BH498" t="s">
        <v>350</v>
      </c>
      <c r="BM498" t="s">
        <v>350</v>
      </c>
      <c r="BR498" t="s">
        <v>350</v>
      </c>
      <c r="BW498" t="s">
        <v>350</v>
      </c>
      <c r="BX498" t="s">
        <v>1882</v>
      </c>
      <c r="BY498">
        <v>20023863</v>
      </c>
      <c r="BZ498" t="s">
        <v>398</v>
      </c>
      <c r="CA498">
        <v>0</v>
      </c>
      <c r="CB498" t="s">
        <v>79</v>
      </c>
      <c r="CC498" t="s">
        <v>1603</v>
      </c>
      <c r="CD498">
        <v>125096045</v>
      </c>
      <c r="CE498" t="s">
        <v>398</v>
      </c>
      <c r="CF498">
        <v>0</v>
      </c>
      <c r="CG498" t="s">
        <v>79</v>
      </c>
      <c r="CH498" t="s">
        <v>1882</v>
      </c>
      <c r="CI498">
        <v>20023863</v>
      </c>
      <c r="CJ498" t="s">
        <v>398</v>
      </c>
      <c r="CK498">
        <v>0</v>
      </c>
      <c r="CL498" t="s">
        <v>79</v>
      </c>
      <c r="CQ498" t="s">
        <v>350</v>
      </c>
      <c r="CV498" t="s">
        <v>350</v>
      </c>
      <c r="CW498" t="s">
        <v>1882</v>
      </c>
      <c r="CX498">
        <v>20023863</v>
      </c>
      <c r="CY498" t="s">
        <v>398</v>
      </c>
      <c r="CZ498">
        <v>0</v>
      </c>
      <c r="DA498" t="s">
        <v>79</v>
      </c>
      <c r="DF498" t="s">
        <v>350</v>
      </c>
      <c r="DK498" t="s">
        <v>350</v>
      </c>
      <c r="DP498" t="s">
        <v>350</v>
      </c>
      <c r="DU498" t="s">
        <v>350</v>
      </c>
      <c r="DZ498" t="s">
        <v>350</v>
      </c>
      <c r="EE498" t="s">
        <v>350</v>
      </c>
      <c r="EF498" t="s">
        <v>2054</v>
      </c>
      <c r="EG498">
        <v>111254</v>
      </c>
      <c r="EH498" t="s">
        <v>398</v>
      </c>
      <c r="EI498">
        <v>0</v>
      </c>
      <c r="EJ498" t="s">
        <v>79</v>
      </c>
      <c r="EO498" t="s">
        <v>350</v>
      </c>
      <c r="ET498" t="s">
        <v>350</v>
      </c>
      <c r="EY498" t="s">
        <v>350</v>
      </c>
      <c r="EZ498" t="s">
        <v>1603</v>
      </c>
      <c r="FA498">
        <v>125096045</v>
      </c>
      <c r="FB498" t="s">
        <v>398</v>
      </c>
      <c r="FC498">
        <v>0</v>
      </c>
      <c r="FD498" t="s">
        <v>79</v>
      </c>
      <c r="FE498" t="s">
        <v>1603</v>
      </c>
      <c r="FF498">
        <v>125096045</v>
      </c>
      <c r="FG498" t="s">
        <v>398</v>
      </c>
      <c r="FH498">
        <v>0</v>
      </c>
      <c r="FI498" t="s">
        <v>79</v>
      </c>
      <c r="FJ498" t="s">
        <v>1882</v>
      </c>
      <c r="FK498">
        <v>20023863</v>
      </c>
      <c r="FL498" t="s">
        <v>398</v>
      </c>
      <c r="FM498">
        <v>0</v>
      </c>
      <c r="FN498" t="s">
        <v>79</v>
      </c>
      <c r="FS498" t="s">
        <v>350</v>
      </c>
      <c r="FT498" t="s">
        <v>2054</v>
      </c>
      <c r="FU498">
        <v>111254</v>
      </c>
      <c r="FV498" t="s">
        <v>398</v>
      </c>
      <c r="FW498">
        <v>0</v>
      </c>
      <c r="FX498" t="s">
        <v>79</v>
      </c>
      <c r="GC498" t="s">
        <v>350</v>
      </c>
      <c r="GH498" t="s">
        <v>350</v>
      </c>
      <c r="GM498" t="s">
        <v>350</v>
      </c>
      <c r="GR498" t="s">
        <v>350</v>
      </c>
      <c r="GW498" t="s">
        <v>350</v>
      </c>
      <c r="HB498" t="s">
        <v>350</v>
      </c>
      <c r="HC498" t="s">
        <v>1882</v>
      </c>
      <c r="HD498">
        <v>20023863</v>
      </c>
      <c r="HE498" t="s">
        <v>398</v>
      </c>
      <c r="HF498">
        <v>0</v>
      </c>
      <c r="HG498" t="s">
        <v>79</v>
      </c>
      <c r="HL498" t="s">
        <v>350</v>
      </c>
      <c r="HQ498" t="s">
        <v>350</v>
      </c>
      <c r="HR498" t="s">
        <v>1882</v>
      </c>
      <c r="HS498">
        <v>20023863</v>
      </c>
      <c r="HT498" t="s">
        <v>398</v>
      </c>
      <c r="HU498">
        <v>0</v>
      </c>
      <c r="HV498" t="s">
        <v>79</v>
      </c>
      <c r="HW498" t="s">
        <v>2054</v>
      </c>
      <c r="HX498">
        <v>111254</v>
      </c>
      <c r="HY498" t="s">
        <v>398</v>
      </c>
      <c r="HZ498">
        <v>0</v>
      </c>
      <c r="IA498" t="s">
        <v>79</v>
      </c>
      <c r="IF498" t="s">
        <v>350</v>
      </c>
      <c r="IK498" t="s">
        <v>350</v>
      </c>
      <c r="IP498" t="s">
        <v>350</v>
      </c>
      <c r="IU498" t="s">
        <v>350</v>
      </c>
      <c r="IZ498" t="s">
        <v>350</v>
      </c>
      <c r="JE498" t="s">
        <v>350</v>
      </c>
      <c r="JJ498" t="s">
        <v>350</v>
      </c>
      <c r="JK498" t="s">
        <v>1603</v>
      </c>
      <c r="JL498">
        <v>125096045</v>
      </c>
      <c r="JM498" t="s">
        <v>398</v>
      </c>
      <c r="JN498">
        <v>0</v>
      </c>
      <c r="JO498" t="s">
        <v>79</v>
      </c>
      <c r="JT498" t="s">
        <v>350</v>
      </c>
      <c r="JY498" t="s">
        <v>350</v>
      </c>
      <c r="JZ498" t="s">
        <v>1882</v>
      </c>
      <c r="KA498">
        <v>20023863</v>
      </c>
      <c r="KB498" t="s">
        <v>398</v>
      </c>
      <c r="KC498">
        <v>0</v>
      </c>
      <c r="KD498" t="s">
        <v>79</v>
      </c>
      <c r="KI498" t="s">
        <v>350</v>
      </c>
      <c r="KN498" t="s">
        <v>350</v>
      </c>
    </row>
    <row r="499" spans="5:300" x14ac:dyDescent="0.35">
      <c r="E499" t="s">
        <v>350</v>
      </c>
      <c r="J499" t="s">
        <v>350</v>
      </c>
      <c r="O499" t="s">
        <v>350</v>
      </c>
      <c r="P499" t="s">
        <v>554</v>
      </c>
      <c r="Q499">
        <v>4138118</v>
      </c>
      <c r="R499" t="s">
        <v>398</v>
      </c>
      <c r="S499">
        <v>0</v>
      </c>
      <c r="T499" t="s">
        <v>364</v>
      </c>
      <c r="Y499" t="s">
        <v>350</v>
      </c>
      <c r="AD499" t="s">
        <v>350</v>
      </c>
      <c r="AI499" t="s">
        <v>350</v>
      </c>
      <c r="AJ499" t="s">
        <v>554</v>
      </c>
      <c r="AK499">
        <v>4138118</v>
      </c>
      <c r="AL499" t="s">
        <v>398</v>
      </c>
      <c r="AM499">
        <v>0</v>
      </c>
      <c r="AN499" t="s">
        <v>364</v>
      </c>
      <c r="AS499" t="s">
        <v>350</v>
      </c>
      <c r="AX499" t="s">
        <v>350</v>
      </c>
      <c r="BC499" t="s">
        <v>350</v>
      </c>
      <c r="BH499" t="s">
        <v>350</v>
      </c>
      <c r="BM499" t="s">
        <v>350</v>
      </c>
      <c r="BR499" t="s">
        <v>350</v>
      </c>
      <c r="BW499" t="s">
        <v>350</v>
      </c>
      <c r="BX499" t="s">
        <v>1883</v>
      </c>
      <c r="BY499">
        <v>4867928</v>
      </c>
      <c r="BZ499" t="s">
        <v>398</v>
      </c>
      <c r="CA499">
        <v>0</v>
      </c>
      <c r="CB499" t="s">
        <v>79</v>
      </c>
      <c r="CC499" t="s">
        <v>1604</v>
      </c>
      <c r="CD499">
        <v>4147585</v>
      </c>
      <c r="CE499" t="s">
        <v>398</v>
      </c>
      <c r="CF499">
        <v>0</v>
      </c>
      <c r="CG499" t="s">
        <v>2276</v>
      </c>
      <c r="CH499" t="s">
        <v>1883</v>
      </c>
      <c r="CI499">
        <v>4867928</v>
      </c>
      <c r="CJ499" t="s">
        <v>398</v>
      </c>
      <c r="CK499">
        <v>0</v>
      </c>
      <c r="CL499" t="s">
        <v>79</v>
      </c>
      <c r="CQ499" t="s">
        <v>350</v>
      </c>
      <c r="CV499" t="s">
        <v>350</v>
      </c>
      <c r="CW499" t="s">
        <v>1883</v>
      </c>
      <c r="CX499">
        <v>4867928</v>
      </c>
      <c r="CY499" t="s">
        <v>398</v>
      </c>
      <c r="CZ499">
        <v>0</v>
      </c>
      <c r="DA499" t="s">
        <v>79</v>
      </c>
      <c r="DF499" t="s">
        <v>350</v>
      </c>
      <c r="DK499" t="s">
        <v>350</v>
      </c>
      <c r="DP499" t="s">
        <v>350</v>
      </c>
      <c r="DU499" t="s">
        <v>350</v>
      </c>
      <c r="DZ499" t="s">
        <v>350</v>
      </c>
      <c r="EE499" t="s">
        <v>350</v>
      </c>
      <c r="EF499" t="s">
        <v>789</v>
      </c>
      <c r="EG499">
        <v>11023422</v>
      </c>
      <c r="EH499" t="s">
        <v>398</v>
      </c>
      <c r="EI499">
        <v>0</v>
      </c>
      <c r="EJ499" t="s">
        <v>50</v>
      </c>
      <c r="EO499" t="s">
        <v>350</v>
      </c>
      <c r="ET499" t="s">
        <v>350</v>
      </c>
      <c r="EY499" t="s">
        <v>350</v>
      </c>
      <c r="EZ499" t="s">
        <v>1604</v>
      </c>
      <c r="FA499">
        <v>4147585</v>
      </c>
      <c r="FB499" t="s">
        <v>398</v>
      </c>
      <c r="FC499">
        <v>0</v>
      </c>
      <c r="FD499" t="s">
        <v>2276</v>
      </c>
      <c r="FE499" t="s">
        <v>1604</v>
      </c>
      <c r="FF499">
        <v>4147585</v>
      </c>
      <c r="FG499" t="s">
        <v>398</v>
      </c>
      <c r="FH499">
        <v>0</v>
      </c>
      <c r="FI499" t="s">
        <v>2276</v>
      </c>
      <c r="FJ499" t="s">
        <v>1883</v>
      </c>
      <c r="FK499">
        <v>4867928</v>
      </c>
      <c r="FL499" t="s">
        <v>398</v>
      </c>
      <c r="FM499">
        <v>0</v>
      </c>
      <c r="FN499" t="s">
        <v>79</v>
      </c>
      <c r="FS499" t="s">
        <v>350</v>
      </c>
      <c r="FT499" t="s">
        <v>789</v>
      </c>
      <c r="FU499">
        <v>11023422</v>
      </c>
      <c r="FV499" t="s">
        <v>398</v>
      </c>
      <c r="FW499">
        <v>0</v>
      </c>
      <c r="FX499" t="s">
        <v>50</v>
      </c>
      <c r="GC499" t="s">
        <v>350</v>
      </c>
      <c r="GH499" t="s">
        <v>350</v>
      </c>
      <c r="GM499" t="s">
        <v>350</v>
      </c>
      <c r="GR499" t="s">
        <v>350</v>
      </c>
      <c r="GW499" t="s">
        <v>350</v>
      </c>
      <c r="HB499" t="s">
        <v>350</v>
      </c>
      <c r="HC499" t="s">
        <v>1883</v>
      </c>
      <c r="HD499">
        <v>4867928</v>
      </c>
      <c r="HE499" t="s">
        <v>398</v>
      </c>
      <c r="HF499">
        <v>0</v>
      </c>
      <c r="HG499" t="s">
        <v>79</v>
      </c>
      <c r="HL499" t="s">
        <v>350</v>
      </c>
      <c r="HQ499" t="s">
        <v>350</v>
      </c>
      <c r="HR499" t="s">
        <v>1883</v>
      </c>
      <c r="HS499">
        <v>4867928</v>
      </c>
      <c r="HT499" t="s">
        <v>398</v>
      </c>
      <c r="HU499">
        <v>0</v>
      </c>
      <c r="HV499" t="s">
        <v>79</v>
      </c>
      <c r="HW499" t="s">
        <v>789</v>
      </c>
      <c r="HX499">
        <v>11023422</v>
      </c>
      <c r="HY499" t="s">
        <v>398</v>
      </c>
      <c r="HZ499">
        <v>0</v>
      </c>
      <c r="IA499" t="s">
        <v>50</v>
      </c>
      <c r="IF499" t="s">
        <v>350</v>
      </c>
      <c r="IK499" t="s">
        <v>350</v>
      </c>
      <c r="IP499" t="s">
        <v>350</v>
      </c>
      <c r="IU499" t="s">
        <v>350</v>
      </c>
      <c r="IZ499" t="s">
        <v>350</v>
      </c>
      <c r="JE499" t="s">
        <v>350</v>
      </c>
      <c r="JJ499" t="s">
        <v>350</v>
      </c>
      <c r="JK499" t="s">
        <v>1604</v>
      </c>
      <c r="JL499">
        <v>4147585</v>
      </c>
      <c r="JM499" t="s">
        <v>398</v>
      </c>
      <c r="JN499">
        <v>0</v>
      </c>
      <c r="JO499" t="s">
        <v>2276</v>
      </c>
      <c r="JT499" t="s">
        <v>350</v>
      </c>
      <c r="JY499" t="s">
        <v>350</v>
      </c>
      <c r="JZ499" t="s">
        <v>1883</v>
      </c>
      <c r="KA499">
        <v>4867928</v>
      </c>
      <c r="KB499" t="s">
        <v>398</v>
      </c>
      <c r="KC499">
        <v>0</v>
      </c>
      <c r="KD499" t="s">
        <v>79</v>
      </c>
      <c r="KI499" t="s">
        <v>350</v>
      </c>
      <c r="KN499" t="s">
        <v>350</v>
      </c>
    </row>
    <row r="500" spans="5:300" x14ac:dyDescent="0.35">
      <c r="E500" t="s">
        <v>350</v>
      </c>
      <c r="J500" t="s">
        <v>350</v>
      </c>
      <c r="O500" t="s">
        <v>350</v>
      </c>
      <c r="P500" t="s">
        <v>776</v>
      </c>
      <c r="Q500">
        <v>8264448</v>
      </c>
      <c r="R500" t="s">
        <v>398</v>
      </c>
      <c r="S500">
        <v>0</v>
      </c>
      <c r="T500" t="s">
        <v>50</v>
      </c>
      <c r="Y500" t="s">
        <v>350</v>
      </c>
      <c r="AD500" t="s">
        <v>350</v>
      </c>
      <c r="AI500" t="s">
        <v>350</v>
      </c>
      <c r="AJ500" t="s">
        <v>776</v>
      </c>
      <c r="AK500">
        <v>8264448</v>
      </c>
      <c r="AL500" t="s">
        <v>398</v>
      </c>
      <c r="AM500">
        <v>0</v>
      </c>
      <c r="AN500" t="s">
        <v>50</v>
      </c>
      <c r="AS500" t="s">
        <v>350</v>
      </c>
      <c r="AX500" t="s">
        <v>350</v>
      </c>
      <c r="BC500" t="s">
        <v>350</v>
      </c>
      <c r="BH500" t="s">
        <v>350</v>
      </c>
      <c r="BM500" t="s">
        <v>350</v>
      </c>
      <c r="BR500" t="s">
        <v>350</v>
      </c>
      <c r="BW500" t="s">
        <v>350</v>
      </c>
      <c r="BX500" t="s">
        <v>1300</v>
      </c>
      <c r="BY500">
        <v>5743773</v>
      </c>
      <c r="BZ500" t="s">
        <v>398</v>
      </c>
      <c r="CA500">
        <v>0</v>
      </c>
      <c r="CB500" t="s">
        <v>79</v>
      </c>
      <c r="CC500" t="s">
        <v>1605</v>
      </c>
      <c r="CD500">
        <v>4641725</v>
      </c>
      <c r="CE500" t="s">
        <v>403</v>
      </c>
      <c r="CF500">
        <v>0</v>
      </c>
      <c r="CG500" t="s">
        <v>79</v>
      </c>
      <c r="CH500" t="s">
        <v>1300</v>
      </c>
      <c r="CI500">
        <v>5743773</v>
      </c>
      <c r="CJ500" t="s">
        <v>398</v>
      </c>
      <c r="CK500">
        <v>0</v>
      </c>
      <c r="CL500" t="s">
        <v>79</v>
      </c>
      <c r="CQ500" t="s">
        <v>350</v>
      </c>
      <c r="CV500" t="s">
        <v>350</v>
      </c>
      <c r="CW500" t="s">
        <v>1300</v>
      </c>
      <c r="CX500">
        <v>5743773</v>
      </c>
      <c r="CY500" t="s">
        <v>398</v>
      </c>
      <c r="CZ500">
        <v>0</v>
      </c>
      <c r="DA500" t="s">
        <v>79</v>
      </c>
      <c r="DF500" t="s">
        <v>350</v>
      </c>
      <c r="DK500" t="s">
        <v>350</v>
      </c>
      <c r="DP500" t="s">
        <v>350</v>
      </c>
      <c r="DU500" t="s">
        <v>350</v>
      </c>
      <c r="DZ500" t="s">
        <v>350</v>
      </c>
      <c r="EE500" t="s">
        <v>350</v>
      </c>
      <c r="EF500" t="s">
        <v>895</v>
      </c>
      <c r="EG500">
        <v>26357812</v>
      </c>
      <c r="EH500" t="s">
        <v>401</v>
      </c>
      <c r="EI500">
        <v>0</v>
      </c>
      <c r="EJ500" t="s">
        <v>50</v>
      </c>
      <c r="EO500" t="s">
        <v>350</v>
      </c>
      <c r="ET500" t="s">
        <v>350</v>
      </c>
      <c r="EY500" t="s">
        <v>350</v>
      </c>
      <c r="EZ500" t="s">
        <v>1605</v>
      </c>
      <c r="FA500">
        <v>4641725</v>
      </c>
      <c r="FB500" t="s">
        <v>403</v>
      </c>
      <c r="FC500">
        <v>0</v>
      </c>
      <c r="FD500" t="s">
        <v>79</v>
      </c>
      <c r="FE500" t="s">
        <v>1605</v>
      </c>
      <c r="FF500">
        <v>4641725</v>
      </c>
      <c r="FG500" t="s">
        <v>403</v>
      </c>
      <c r="FH500">
        <v>0</v>
      </c>
      <c r="FI500" t="s">
        <v>79</v>
      </c>
      <c r="FJ500" t="s">
        <v>1300</v>
      </c>
      <c r="FK500">
        <v>5743773</v>
      </c>
      <c r="FL500" t="s">
        <v>398</v>
      </c>
      <c r="FM500">
        <v>0</v>
      </c>
      <c r="FN500" t="s">
        <v>79</v>
      </c>
      <c r="FS500" t="s">
        <v>350</v>
      </c>
      <c r="FT500" t="s">
        <v>895</v>
      </c>
      <c r="FU500">
        <v>26357812</v>
      </c>
      <c r="FV500" t="s">
        <v>401</v>
      </c>
      <c r="FW500">
        <v>0</v>
      </c>
      <c r="FX500" t="s">
        <v>50</v>
      </c>
      <c r="GC500" t="s">
        <v>350</v>
      </c>
      <c r="GH500" t="s">
        <v>350</v>
      </c>
      <c r="GM500" t="s">
        <v>350</v>
      </c>
      <c r="GR500" t="s">
        <v>350</v>
      </c>
      <c r="GW500" t="s">
        <v>350</v>
      </c>
      <c r="HB500" t="s">
        <v>350</v>
      </c>
      <c r="HC500" t="s">
        <v>1300</v>
      </c>
      <c r="HD500">
        <v>5743773</v>
      </c>
      <c r="HE500" t="s">
        <v>398</v>
      </c>
      <c r="HF500">
        <v>0</v>
      </c>
      <c r="HG500" t="s">
        <v>79</v>
      </c>
      <c r="HL500" t="s">
        <v>350</v>
      </c>
      <c r="HQ500" t="s">
        <v>350</v>
      </c>
      <c r="HR500" t="s">
        <v>1300</v>
      </c>
      <c r="HS500">
        <v>5743773</v>
      </c>
      <c r="HT500" t="s">
        <v>398</v>
      </c>
      <c r="HU500">
        <v>0</v>
      </c>
      <c r="HV500" t="s">
        <v>79</v>
      </c>
      <c r="HW500" t="s">
        <v>895</v>
      </c>
      <c r="HX500">
        <v>26357812</v>
      </c>
      <c r="HY500" t="s">
        <v>401</v>
      </c>
      <c r="HZ500">
        <v>0</v>
      </c>
      <c r="IA500" t="s">
        <v>50</v>
      </c>
      <c r="IF500" t="s">
        <v>350</v>
      </c>
      <c r="IK500" t="s">
        <v>350</v>
      </c>
      <c r="IP500" t="s">
        <v>350</v>
      </c>
      <c r="IU500" t="s">
        <v>350</v>
      </c>
      <c r="IZ500" t="s">
        <v>350</v>
      </c>
      <c r="JE500" t="s">
        <v>350</v>
      </c>
      <c r="JJ500" t="s">
        <v>350</v>
      </c>
      <c r="JK500" t="s">
        <v>1605</v>
      </c>
      <c r="JL500">
        <v>4641725</v>
      </c>
      <c r="JM500" t="s">
        <v>403</v>
      </c>
      <c r="JN500">
        <v>0</v>
      </c>
      <c r="JO500" t="s">
        <v>79</v>
      </c>
      <c r="JT500" t="s">
        <v>350</v>
      </c>
      <c r="JY500" t="s">
        <v>350</v>
      </c>
      <c r="JZ500" t="s">
        <v>1300</v>
      </c>
      <c r="KA500">
        <v>5743773</v>
      </c>
      <c r="KB500" t="s">
        <v>398</v>
      </c>
      <c r="KC500">
        <v>0</v>
      </c>
      <c r="KD500" t="s">
        <v>79</v>
      </c>
      <c r="KI500" t="s">
        <v>350</v>
      </c>
      <c r="KN500" t="s">
        <v>350</v>
      </c>
    </row>
    <row r="501" spans="5:300" x14ac:dyDescent="0.35">
      <c r="E501" t="s">
        <v>350</v>
      </c>
      <c r="J501" t="s">
        <v>350</v>
      </c>
      <c r="O501" t="s">
        <v>350</v>
      </c>
      <c r="P501" t="s">
        <v>1212</v>
      </c>
      <c r="Q501">
        <v>7798701</v>
      </c>
      <c r="R501" t="s">
        <v>398</v>
      </c>
      <c r="S501">
        <v>0</v>
      </c>
      <c r="T501" t="s">
        <v>2271</v>
      </c>
      <c r="Y501" t="s">
        <v>350</v>
      </c>
      <c r="AD501" t="s">
        <v>350</v>
      </c>
      <c r="AI501" t="s">
        <v>350</v>
      </c>
      <c r="AJ501" t="s">
        <v>1212</v>
      </c>
      <c r="AK501">
        <v>7798701</v>
      </c>
      <c r="AL501" t="s">
        <v>398</v>
      </c>
      <c r="AM501">
        <v>0</v>
      </c>
      <c r="AN501" t="s">
        <v>2271</v>
      </c>
      <c r="AS501" t="s">
        <v>350</v>
      </c>
      <c r="AX501" t="s">
        <v>350</v>
      </c>
      <c r="BC501" t="s">
        <v>350</v>
      </c>
      <c r="BH501" t="s">
        <v>350</v>
      </c>
      <c r="BM501" t="s">
        <v>350</v>
      </c>
      <c r="BR501" t="s">
        <v>350</v>
      </c>
      <c r="BW501" t="s">
        <v>350</v>
      </c>
      <c r="BX501" t="s">
        <v>1526</v>
      </c>
      <c r="BY501">
        <v>4937556</v>
      </c>
      <c r="BZ501" t="s">
        <v>403</v>
      </c>
      <c r="CA501">
        <v>0</v>
      </c>
      <c r="CB501" t="s">
        <v>79</v>
      </c>
      <c r="CC501" t="s">
        <v>1606</v>
      </c>
      <c r="CD501">
        <v>4255907</v>
      </c>
      <c r="CE501" t="s">
        <v>398</v>
      </c>
      <c r="CF501">
        <v>0</v>
      </c>
      <c r="CG501" t="s">
        <v>79</v>
      </c>
      <c r="CH501" t="s">
        <v>1526</v>
      </c>
      <c r="CI501">
        <v>4937556</v>
      </c>
      <c r="CJ501" t="s">
        <v>403</v>
      </c>
      <c r="CK501">
        <v>0</v>
      </c>
      <c r="CL501" t="s">
        <v>79</v>
      </c>
      <c r="CQ501" t="s">
        <v>350</v>
      </c>
      <c r="CV501" t="s">
        <v>350</v>
      </c>
      <c r="CW501" t="s">
        <v>1526</v>
      </c>
      <c r="CX501">
        <v>4937556</v>
      </c>
      <c r="CY501" t="s">
        <v>403</v>
      </c>
      <c r="CZ501">
        <v>0</v>
      </c>
      <c r="DA501" t="s">
        <v>79</v>
      </c>
      <c r="DF501" t="s">
        <v>350</v>
      </c>
      <c r="DK501" t="s">
        <v>350</v>
      </c>
      <c r="DP501" t="s">
        <v>350</v>
      </c>
      <c r="DU501" t="s">
        <v>350</v>
      </c>
      <c r="DZ501" t="s">
        <v>350</v>
      </c>
      <c r="EE501" t="s">
        <v>350</v>
      </c>
      <c r="EF501" t="s">
        <v>780</v>
      </c>
      <c r="EG501">
        <v>8247050</v>
      </c>
      <c r="EH501" t="s">
        <v>398</v>
      </c>
      <c r="EI501">
        <v>0</v>
      </c>
      <c r="EJ501" t="s">
        <v>50</v>
      </c>
      <c r="EO501" t="s">
        <v>350</v>
      </c>
      <c r="ET501" t="s">
        <v>350</v>
      </c>
      <c r="EY501" t="s">
        <v>350</v>
      </c>
      <c r="EZ501" t="s">
        <v>1606</v>
      </c>
      <c r="FA501">
        <v>4255907</v>
      </c>
      <c r="FB501" t="s">
        <v>398</v>
      </c>
      <c r="FC501">
        <v>0</v>
      </c>
      <c r="FD501" t="s">
        <v>79</v>
      </c>
      <c r="FE501" t="s">
        <v>1606</v>
      </c>
      <c r="FF501">
        <v>4255907</v>
      </c>
      <c r="FG501" t="s">
        <v>398</v>
      </c>
      <c r="FH501">
        <v>0</v>
      </c>
      <c r="FI501" t="s">
        <v>79</v>
      </c>
      <c r="FJ501" t="s">
        <v>1526</v>
      </c>
      <c r="FK501">
        <v>4937556</v>
      </c>
      <c r="FL501" t="s">
        <v>403</v>
      </c>
      <c r="FM501">
        <v>0</v>
      </c>
      <c r="FN501" t="s">
        <v>79</v>
      </c>
      <c r="FS501" t="s">
        <v>350</v>
      </c>
      <c r="FT501" t="s">
        <v>780</v>
      </c>
      <c r="FU501">
        <v>8247050</v>
      </c>
      <c r="FV501" t="s">
        <v>398</v>
      </c>
      <c r="FW501">
        <v>0</v>
      </c>
      <c r="FX501" t="s">
        <v>50</v>
      </c>
      <c r="GC501" t="s">
        <v>350</v>
      </c>
      <c r="GH501" t="s">
        <v>350</v>
      </c>
      <c r="GM501" t="s">
        <v>350</v>
      </c>
      <c r="GR501" t="s">
        <v>350</v>
      </c>
      <c r="GW501" t="s">
        <v>350</v>
      </c>
      <c r="HB501" t="s">
        <v>350</v>
      </c>
      <c r="HC501" t="s">
        <v>1526</v>
      </c>
      <c r="HD501">
        <v>4937556</v>
      </c>
      <c r="HE501" t="s">
        <v>403</v>
      </c>
      <c r="HF501">
        <v>0</v>
      </c>
      <c r="HG501" t="s">
        <v>79</v>
      </c>
      <c r="HL501" t="s">
        <v>350</v>
      </c>
      <c r="HQ501" t="s">
        <v>350</v>
      </c>
      <c r="HR501" t="s">
        <v>1526</v>
      </c>
      <c r="HS501">
        <v>4937556</v>
      </c>
      <c r="HT501" t="s">
        <v>403</v>
      </c>
      <c r="HU501">
        <v>0</v>
      </c>
      <c r="HV501" t="s">
        <v>79</v>
      </c>
      <c r="HW501" t="s">
        <v>780</v>
      </c>
      <c r="HX501">
        <v>8247050</v>
      </c>
      <c r="HY501" t="s">
        <v>398</v>
      </c>
      <c r="HZ501">
        <v>0</v>
      </c>
      <c r="IA501" t="s">
        <v>50</v>
      </c>
      <c r="IF501" t="s">
        <v>350</v>
      </c>
      <c r="IK501" t="s">
        <v>350</v>
      </c>
      <c r="IP501" t="s">
        <v>350</v>
      </c>
      <c r="IU501" t="s">
        <v>350</v>
      </c>
      <c r="IZ501" t="s">
        <v>350</v>
      </c>
      <c r="JE501" t="s">
        <v>350</v>
      </c>
      <c r="JJ501" t="s">
        <v>350</v>
      </c>
      <c r="JK501" t="s">
        <v>1606</v>
      </c>
      <c r="JL501">
        <v>4255907</v>
      </c>
      <c r="JM501" t="s">
        <v>398</v>
      </c>
      <c r="JN501">
        <v>0</v>
      </c>
      <c r="JO501" t="s">
        <v>79</v>
      </c>
      <c r="JT501" t="s">
        <v>350</v>
      </c>
      <c r="JY501" t="s">
        <v>350</v>
      </c>
      <c r="JZ501" t="s">
        <v>1526</v>
      </c>
      <c r="KA501">
        <v>4937556</v>
      </c>
      <c r="KB501" t="s">
        <v>403</v>
      </c>
      <c r="KC501">
        <v>0</v>
      </c>
      <c r="KD501" t="s">
        <v>79</v>
      </c>
      <c r="KI501" t="s">
        <v>350</v>
      </c>
      <c r="KN501" t="s">
        <v>350</v>
      </c>
    </row>
    <row r="502" spans="5:300" x14ac:dyDescent="0.35">
      <c r="E502" t="s">
        <v>350</v>
      </c>
      <c r="J502" t="s">
        <v>350</v>
      </c>
      <c r="O502" t="s">
        <v>350</v>
      </c>
      <c r="P502" t="s">
        <v>919</v>
      </c>
      <c r="Q502">
        <v>7436101</v>
      </c>
      <c r="R502" t="s">
        <v>398</v>
      </c>
      <c r="S502">
        <v>0</v>
      </c>
      <c r="T502" t="s">
        <v>364</v>
      </c>
      <c r="Y502" t="s">
        <v>350</v>
      </c>
      <c r="AD502" t="s">
        <v>350</v>
      </c>
      <c r="AI502" t="s">
        <v>350</v>
      </c>
      <c r="AJ502" t="s">
        <v>919</v>
      </c>
      <c r="AK502">
        <v>7436101</v>
      </c>
      <c r="AL502" t="s">
        <v>398</v>
      </c>
      <c r="AM502">
        <v>0</v>
      </c>
      <c r="AN502" t="s">
        <v>364</v>
      </c>
      <c r="AS502" t="s">
        <v>350</v>
      </c>
      <c r="AX502" t="s">
        <v>350</v>
      </c>
      <c r="BC502" t="s">
        <v>350</v>
      </c>
      <c r="BH502" t="s">
        <v>350</v>
      </c>
      <c r="BM502" t="s">
        <v>350</v>
      </c>
      <c r="BR502" t="s">
        <v>350</v>
      </c>
      <c r="BW502" t="s">
        <v>350</v>
      </c>
      <c r="BX502" t="s">
        <v>1496</v>
      </c>
      <c r="BY502">
        <v>4663442</v>
      </c>
      <c r="BZ502" t="s">
        <v>403</v>
      </c>
      <c r="CA502">
        <v>0</v>
      </c>
      <c r="CB502" t="s">
        <v>79</v>
      </c>
      <c r="CC502" t="s">
        <v>1607</v>
      </c>
      <c r="CD502">
        <v>5851790</v>
      </c>
      <c r="CE502" t="s">
        <v>398</v>
      </c>
      <c r="CF502">
        <v>0</v>
      </c>
      <c r="CG502" t="s">
        <v>64</v>
      </c>
      <c r="CH502" t="s">
        <v>1496</v>
      </c>
      <c r="CI502">
        <v>4663442</v>
      </c>
      <c r="CJ502" t="s">
        <v>403</v>
      </c>
      <c r="CK502">
        <v>0</v>
      </c>
      <c r="CL502" t="s">
        <v>79</v>
      </c>
      <c r="CQ502" t="s">
        <v>350</v>
      </c>
      <c r="CV502" t="s">
        <v>350</v>
      </c>
      <c r="CW502" t="s">
        <v>1496</v>
      </c>
      <c r="CX502">
        <v>4663442</v>
      </c>
      <c r="CY502" t="s">
        <v>403</v>
      </c>
      <c r="CZ502">
        <v>0</v>
      </c>
      <c r="DA502" t="s">
        <v>79</v>
      </c>
      <c r="DF502" t="s">
        <v>350</v>
      </c>
      <c r="DK502" t="s">
        <v>350</v>
      </c>
      <c r="DP502" t="s">
        <v>350</v>
      </c>
      <c r="DU502" t="s">
        <v>350</v>
      </c>
      <c r="DZ502" t="s">
        <v>350</v>
      </c>
      <c r="EE502" t="s">
        <v>350</v>
      </c>
      <c r="EF502" t="s">
        <v>927</v>
      </c>
      <c r="EG502">
        <v>10890287</v>
      </c>
      <c r="EH502" t="s">
        <v>398</v>
      </c>
      <c r="EI502">
        <v>0</v>
      </c>
      <c r="EJ502" t="s">
        <v>50</v>
      </c>
      <c r="EO502" t="s">
        <v>350</v>
      </c>
      <c r="ET502" t="s">
        <v>350</v>
      </c>
      <c r="EY502" t="s">
        <v>350</v>
      </c>
      <c r="EZ502" t="s">
        <v>1607</v>
      </c>
      <c r="FA502">
        <v>5851790</v>
      </c>
      <c r="FB502" t="s">
        <v>398</v>
      </c>
      <c r="FC502">
        <v>0</v>
      </c>
      <c r="FD502" t="s">
        <v>64</v>
      </c>
      <c r="FE502" t="s">
        <v>1607</v>
      </c>
      <c r="FF502">
        <v>5851790</v>
      </c>
      <c r="FG502" t="s">
        <v>398</v>
      </c>
      <c r="FH502">
        <v>0</v>
      </c>
      <c r="FI502" t="s">
        <v>64</v>
      </c>
      <c r="FJ502" t="s">
        <v>1496</v>
      </c>
      <c r="FK502">
        <v>4663442</v>
      </c>
      <c r="FL502" t="s">
        <v>403</v>
      </c>
      <c r="FM502">
        <v>0</v>
      </c>
      <c r="FN502" t="s">
        <v>79</v>
      </c>
      <c r="FS502" t="s">
        <v>350</v>
      </c>
      <c r="FT502" t="s">
        <v>927</v>
      </c>
      <c r="FU502">
        <v>10890287</v>
      </c>
      <c r="FV502" t="s">
        <v>398</v>
      </c>
      <c r="FW502">
        <v>0</v>
      </c>
      <c r="FX502" t="s">
        <v>50</v>
      </c>
      <c r="GC502" t="s">
        <v>350</v>
      </c>
      <c r="GH502" t="s">
        <v>350</v>
      </c>
      <c r="GM502" t="s">
        <v>350</v>
      </c>
      <c r="GR502" t="s">
        <v>350</v>
      </c>
      <c r="GW502" t="s">
        <v>350</v>
      </c>
      <c r="HB502" t="s">
        <v>350</v>
      </c>
      <c r="HC502" t="s">
        <v>1496</v>
      </c>
      <c r="HD502">
        <v>4663442</v>
      </c>
      <c r="HE502" t="s">
        <v>403</v>
      </c>
      <c r="HF502">
        <v>0</v>
      </c>
      <c r="HG502" t="s">
        <v>79</v>
      </c>
      <c r="HL502" t="s">
        <v>350</v>
      </c>
      <c r="HQ502" t="s">
        <v>350</v>
      </c>
      <c r="HR502" t="s">
        <v>1496</v>
      </c>
      <c r="HS502">
        <v>4663442</v>
      </c>
      <c r="HT502" t="s">
        <v>403</v>
      </c>
      <c r="HU502">
        <v>0</v>
      </c>
      <c r="HV502" t="s">
        <v>79</v>
      </c>
      <c r="HW502" t="s">
        <v>927</v>
      </c>
      <c r="HX502">
        <v>10890287</v>
      </c>
      <c r="HY502" t="s">
        <v>398</v>
      </c>
      <c r="HZ502">
        <v>0</v>
      </c>
      <c r="IA502" t="s">
        <v>50</v>
      </c>
      <c r="IF502" t="s">
        <v>350</v>
      </c>
      <c r="IK502" t="s">
        <v>350</v>
      </c>
      <c r="IP502" t="s">
        <v>350</v>
      </c>
      <c r="IU502" t="s">
        <v>350</v>
      </c>
      <c r="IZ502" t="s">
        <v>350</v>
      </c>
      <c r="JE502" t="s">
        <v>350</v>
      </c>
      <c r="JJ502" t="s">
        <v>350</v>
      </c>
      <c r="JK502" t="s">
        <v>1607</v>
      </c>
      <c r="JL502">
        <v>5851790</v>
      </c>
      <c r="JM502" t="s">
        <v>398</v>
      </c>
      <c r="JN502">
        <v>0</v>
      </c>
      <c r="JO502" t="s">
        <v>64</v>
      </c>
      <c r="JT502" t="s">
        <v>350</v>
      </c>
      <c r="JY502" t="s">
        <v>350</v>
      </c>
      <c r="JZ502" t="s">
        <v>1496</v>
      </c>
      <c r="KA502">
        <v>4663442</v>
      </c>
      <c r="KB502" t="s">
        <v>403</v>
      </c>
      <c r="KC502">
        <v>0</v>
      </c>
      <c r="KD502" t="s">
        <v>79</v>
      </c>
      <c r="KI502" t="s">
        <v>350</v>
      </c>
      <c r="KN502" t="s">
        <v>350</v>
      </c>
    </row>
    <row r="503" spans="5:300" x14ac:dyDescent="0.35">
      <c r="E503" t="s">
        <v>350</v>
      </c>
      <c r="J503" t="s">
        <v>350</v>
      </c>
      <c r="O503" t="s">
        <v>350</v>
      </c>
      <c r="P503" t="s">
        <v>777</v>
      </c>
      <c r="Q503">
        <v>5844120</v>
      </c>
      <c r="R503" t="s">
        <v>398</v>
      </c>
      <c r="S503">
        <v>0</v>
      </c>
      <c r="T503" t="s">
        <v>50</v>
      </c>
      <c r="Y503" t="s">
        <v>350</v>
      </c>
      <c r="AD503" t="s">
        <v>350</v>
      </c>
      <c r="AI503" t="s">
        <v>350</v>
      </c>
      <c r="AJ503" t="s">
        <v>777</v>
      </c>
      <c r="AK503">
        <v>5844120</v>
      </c>
      <c r="AL503" t="s">
        <v>398</v>
      </c>
      <c r="AM503">
        <v>0</v>
      </c>
      <c r="AN503" t="s">
        <v>50</v>
      </c>
      <c r="AS503" t="s">
        <v>350</v>
      </c>
      <c r="AX503" t="s">
        <v>350</v>
      </c>
      <c r="BC503" t="s">
        <v>350</v>
      </c>
      <c r="BH503" t="s">
        <v>350</v>
      </c>
      <c r="BM503" t="s">
        <v>350</v>
      </c>
      <c r="BR503" t="s">
        <v>350</v>
      </c>
      <c r="BW503" t="s">
        <v>350</v>
      </c>
      <c r="BX503" t="s">
        <v>1884</v>
      </c>
      <c r="BY503">
        <v>4669066</v>
      </c>
      <c r="BZ503" t="s">
        <v>398</v>
      </c>
      <c r="CA503">
        <v>0</v>
      </c>
      <c r="CB503" t="s">
        <v>79</v>
      </c>
      <c r="CC503" t="s">
        <v>1608</v>
      </c>
      <c r="CD503">
        <v>109772064</v>
      </c>
      <c r="CE503" t="s">
        <v>398</v>
      </c>
      <c r="CF503">
        <v>0</v>
      </c>
      <c r="CG503" t="s">
        <v>79</v>
      </c>
      <c r="CH503" t="s">
        <v>1884</v>
      </c>
      <c r="CI503">
        <v>4669066</v>
      </c>
      <c r="CJ503" t="s">
        <v>398</v>
      </c>
      <c r="CK503">
        <v>0</v>
      </c>
      <c r="CL503" t="s">
        <v>79</v>
      </c>
      <c r="CQ503" t="s">
        <v>350</v>
      </c>
      <c r="CV503" t="s">
        <v>350</v>
      </c>
      <c r="CW503" t="s">
        <v>1884</v>
      </c>
      <c r="CX503">
        <v>4669066</v>
      </c>
      <c r="CY503" t="s">
        <v>398</v>
      </c>
      <c r="CZ503">
        <v>0</v>
      </c>
      <c r="DA503" t="s">
        <v>79</v>
      </c>
      <c r="DF503" t="s">
        <v>350</v>
      </c>
      <c r="DK503" t="s">
        <v>350</v>
      </c>
      <c r="DP503" t="s">
        <v>350</v>
      </c>
      <c r="DU503" t="s">
        <v>350</v>
      </c>
      <c r="DZ503" t="s">
        <v>350</v>
      </c>
      <c r="EE503" t="s">
        <v>350</v>
      </c>
      <c r="EF503" t="s">
        <v>924</v>
      </c>
      <c r="EG503">
        <v>10552313</v>
      </c>
      <c r="EH503" t="s">
        <v>398</v>
      </c>
      <c r="EI503">
        <v>0</v>
      </c>
      <c r="EJ503" t="s">
        <v>2278</v>
      </c>
      <c r="EO503" t="s">
        <v>350</v>
      </c>
      <c r="ET503" t="s">
        <v>350</v>
      </c>
      <c r="EY503" t="s">
        <v>350</v>
      </c>
      <c r="EZ503" t="s">
        <v>1608</v>
      </c>
      <c r="FA503">
        <v>109772064</v>
      </c>
      <c r="FB503" t="s">
        <v>398</v>
      </c>
      <c r="FC503">
        <v>0</v>
      </c>
      <c r="FD503" t="s">
        <v>79</v>
      </c>
      <c r="FE503" t="s">
        <v>1608</v>
      </c>
      <c r="FF503">
        <v>109772064</v>
      </c>
      <c r="FG503" t="s">
        <v>398</v>
      </c>
      <c r="FH503">
        <v>0</v>
      </c>
      <c r="FI503" t="s">
        <v>79</v>
      </c>
      <c r="FJ503" t="s">
        <v>1884</v>
      </c>
      <c r="FK503">
        <v>4669066</v>
      </c>
      <c r="FL503" t="s">
        <v>398</v>
      </c>
      <c r="FM503">
        <v>0</v>
      </c>
      <c r="FN503" t="s">
        <v>79</v>
      </c>
      <c r="FS503" t="s">
        <v>350</v>
      </c>
      <c r="FT503" t="s">
        <v>924</v>
      </c>
      <c r="FU503">
        <v>10552313</v>
      </c>
      <c r="FV503" t="s">
        <v>398</v>
      </c>
      <c r="FW503">
        <v>0</v>
      </c>
      <c r="FX503" t="s">
        <v>2278</v>
      </c>
      <c r="GC503" t="s">
        <v>350</v>
      </c>
      <c r="GH503" t="s">
        <v>350</v>
      </c>
      <c r="GM503" t="s">
        <v>350</v>
      </c>
      <c r="GR503" t="s">
        <v>350</v>
      </c>
      <c r="GW503" t="s">
        <v>350</v>
      </c>
      <c r="HB503" t="s">
        <v>350</v>
      </c>
      <c r="HC503" t="s">
        <v>1884</v>
      </c>
      <c r="HD503">
        <v>4669066</v>
      </c>
      <c r="HE503" t="s">
        <v>398</v>
      </c>
      <c r="HF503">
        <v>0</v>
      </c>
      <c r="HG503" t="s">
        <v>79</v>
      </c>
      <c r="HL503" t="s">
        <v>350</v>
      </c>
      <c r="HQ503" t="s">
        <v>350</v>
      </c>
      <c r="HR503" t="s">
        <v>1884</v>
      </c>
      <c r="HS503">
        <v>4669066</v>
      </c>
      <c r="HT503" t="s">
        <v>398</v>
      </c>
      <c r="HU503">
        <v>0</v>
      </c>
      <c r="HV503" t="s">
        <v>79</v>
      </c>
      <c r="HW503" t="s">
        <v>924</v>
      </c>
      <c r="HX503">
        <v>10552313</v>
      </c>
      <c r="HY503" t="s">
        <v>398</v>
      </c>
      <c r="HZ503">
        <v>0</v>
      </c>
      <c r="IA503" t="s">
        <v>2278</v>
      </c>
      <c r="IF503" t="s">
        <v>350</v>
      </c>
      <c r="IK503" t="s">
        <v>350</v>
      </c>
      <c r="IP503" t="s">
        <v>350</v>
      </c>
      <c r="IU503" t="s">
        <v>350</v>
      </c>
      <c r="IZ503" t="s">
        <v>350</v>
      </c>
      <c r="JE503" t="s">
        <v>350</v>
      </c>
      <c r="JJ503" t="s">
        <v>350</v>
      </c>
      <c r="JK503" t="s">
        <v>1608</v>
      </c>
      <c r="JL503">
        <v>109772064</v>
      </c>
      <c r="JM503" t="s">
        <v>398</v>
      </c>
      <c r="JN503">
        <v>0</v>
      </c>
      <c r="JO503" t="s">
        <v>79</v>
      </c>
      <c r="JT503" t="s">
        <v>350</v>
      </c>
      <c r="JY503" t="s">
        <v>350</v>
      </c>
      <c r="JZ503" t="s">
        <v>1884</v>
      </c>
      <c r="KA503">
        <v>4669066</v>
      </c>
      <c r="KB503" t="s">
        <v>398</v>
      </c>
      <c r="KC503">
        <v>0</v>
      </c>
      <c r="KD503" t="s">
        <v>79</v>
      </c>
      <c r="KI503" t="s">
        <v>350</v>
      </c>
      <c r="KN503" t="s">
        <v>350</v>
      </c>
    </row>
  </sheetData>
  <autoFilter ref="A3:KN3" xr:uid="{D696B24B-9680-4BEF-A624-2BBF9CF56DE8}"/>
  <conditionalFormatting sqref="A1:XFD1048576">
    <cfRule type="expression" dxfId="0" priority="1">
      <formula>MOD(COLUMN(),5)=0</formula>
    </cfRule>
  </conditionalFormatting>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Ore</vt:lpstr>
      <vt:lpstr>Production Costs Co Product</vt:lpstr>
      <vt:lpstr>Production Costs By Product</vt:lpstr>
      <vt:lpstr>Cash Flow</vt:lpstr>
      <vt:lpstr>Ownership</vt:lpstr>
      <vt:lpstr>Ownership_txt</vt:lpstr>
      <vt:lpstr>Sheet2</vt:lpstr>
      <vt:lpstr>Public Companies Owners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2026-07-24T14:57:09Z</dcterms:created>
  <dcterms:modified xsi:type="dcterms:W3CDTF">2026-09-09T10:08:02Z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2026-07-28T14:40:55Z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8feadba7-8618-4da6-a7db-e979c91f57c2</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